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0C891489-654D-4D0D-BE69-40AB3414B24E}" xr6:coauthVersionLast="47" xr6:coauthVersionMax="47" xr10:uidLastSave="{00000000-0000-0000-0000-000000000000}"/>
  <bookViews>
    <workbookView xWindow="-120" yWindow="-120" windowWidth="29040" windowHeight="15720" firstSheet="87" activeTab="93" xr2:uid="{00000000-000D-0000-FFFF-FFFF00000000}"/>
  </bookViews>
  <sheets>
    <sheet name="T.26.04.A" sheetId="9" r:id="rId1"/>
    <sheet name="T.35.04.A" sheetId="2" r:id="rId2"/>
    <sheet name="T.45.04.A" sheetId="12" r:id="rId3"/>
    <sheet name="T.55.04.A" sheetId="14" r:id="rId4"/>
    <sheet name="T.26.04.B" sheetId="17" r:id="rId5"/>
    <sheet name="T.35.04.B" sheetId="19" r:id="rId6"/>
    <sheet name="T.45.04.B" sheetId="21" r:id="rId7"/>
    <sheet name="T.55.04.B" sheetId="22" r:id="rId8"/>
    <sheet name="T.26.04.C" sheetId="23" r:id="rId9"/>
    <sheet name="T.35.04.C" sheetId="24" r:id="rId10"/>
    <sheet name="T.45.04.C" sheetId="25" r:id="rId11"/>
    <sheet name="T.55.04.C" sheetId="26" r:id="rId12"/>
    <sheet name="T.26.04.D" sheetId="27" r:id="rId13"/>
    <sheet name="T.35.04.D" sheetId="28" r:id="rId14"/>
    <sheet name="T.45.04.D" sheetId="29" r:id="rId15"/>
    <sheet name="T.55.04.D" sheetId="30" r:id="rId16"/>
    <sheet name="T.26.04.E" sheetId="31" r:id="rId17"/>
    <sheet name="T.35.04.E" sheetId="33" r:id="rId18"/>
    <sheet name="T.45.04.E" sheetId="34" r:id="rId19"/>
    <sheet name="T.55.04.E" sheetId="36" r:id="rId20"/>
    <sheet name="T.26.04.F" sheetId="37" r:id="rId21"/>
    <sheet name="T.35.04.F" sheetId="38" r:id="rId22"/>
    <sheet name="T.45.04.F" sheetId="39" r:id="rId23"/>
    <sheet name="T.55.04.F" sheetId="40" r:id="rId24"/>
    <sheet name="S.26.04.A" sheetId="10" r:id="rId25"/>
    <sheet name="S.35.04.A" sheetId="11" r:id="rId26"/>
    <sheet name="S.45.04.A" sheetId="13" r:id="rId27"/>
    <sheet name="S.55.04.A" sheetId="15" r:id="rId28"/>
    <sheet name="S.26.04.B" sheetId="18" r:id="rId29"/>
    <sheet name="S.35.04.B" sheetId="16" r:id="rId30"/>
    <sheet name="S.45.04.B" sheetId="20" r:id="rId31"/>
    <sheet name="S.55.04.B" sheetId="32" r:id="rId32"/>
    <sheet name="S.26.04.C" sheetId="35" r:id="rId33"/>
    <sheet name="S.35.04.C" sheetId="41" r:id="rId34"/>
    <sheet name="S.45.04.C" sheetId="44" r:id="rId35"/>
    <sheet name="S.55.04.C" sheetId="46" r:id="rId36"/>
    <sheet name="S.26.04.D" sheetId="50" r:id="rId37"/>
    <sheet name="S.35.04.D" sheetId="55" r:id="rId38"/>
    <sheet name="S.45.04.D" sheetId="54" r:id="rId39"/>
    <sheet name="S.55.04.D" sheetId="53" r:id="rId40"/>
    <sheet name="S.26.04.E" sheetId="48" r:id="rId41"/>
    <sheet name="S.35.04.E" sheetId="49" r:id="rId42"/>
    <sheet name="S.45.04.E" sheetId="51" r:id="rId43"/>
    <sheet name="S.55.04.E" sheetId="52" r:id="rId44"/>
    <sheet name="S.26.04.F" sheetId="42" r:id="rId45"/>
    <sheet name="S.35.04.F" sheetId="43" r:id="rId46"/>
    <sheet name="S.45.04.F" sheetId="45" r:id="rId47"/>
    <sheet name="S.55.04.F" sheetId="47" r:id="rId48"/>
    <sheet name="T.26.04.A (2)" sheetId="58" r:id="rId49"/>
    <sheet name="T.35.04.A (2)" sheetId="59" r:id="rId50"/>
    <sheet name="T.45.04.A (2)" sheetId="60" r:id="rId51"/>
    <sheet name="T.55.04.A (2)" sheetId="61" r:id="rId52"/>
    <sheet name="T.26.04.B (2)" sheetId="62" r:id="rId53"/>
    <sheet name="T.35.04.B (2)" sheetId="63" r:id="rId54"/>
    <sheet name="T.45.04.B (2)" sheetId="64" r:id="rId55"/>
    <sheet name="T.55.04.B (2)" sheetId="65" r:id="rId56"/>
    <sheet name="T.26.04.C (2)" sheetId="66" r:id="rId57"/>
    <sheet name="T.35.04.C (2)" sheetId="67" r:id="rId58"/>
    <sheet name="T.45.04.C (2)" sheetId="68" r:id="rId59"/>
    <sheet name="T.55.04.C (2)" sheetId="69" r:id="rId60"/>
    <sheet name="T.26.04.D (2)" sheetId="70" r:id="rId61"/>
    <sheet name="T.35.04.D (2)" sheetId="71" r:id="rId62"/>
    <sheet name="T.45.04.D (2)" sheetId="72" r:id="rId63"/>
    <sheet name="T.55.04.D (2)" sheetId="73" r:id="rId64"/>
    <sheet name="T.26.04.E (2)" sheetId="74" r:id="rId65"/>
    <sheet name="T.35.04.E (2)" sheetId="75" r:id="rId66"/>
    <sheet name="T.45.04.E (2)" sheetId="76" r:id="rId67"/>
    <sheet name="T.55.04.E (2)" sheetId="77" r:id="rId68"/>
    <sheet name="T.26.04.F (2)" sheetId="78" r:id="rId69"/>
    <sheet name="T.35.04.F (2)" sheetId="79" r:id="rId70"/>
    <sheet name="T.45.04.F (2)" sheetId="80" r:id="rId71"/>
    <sheet name="T.55.04.F (2)" sheetId="81" r:id="rId72"/>
    <sheet name="S.26.04.A (2)" sheetId="82" r:id="rId73"/>
    <sheet name="S.35.04.A (2)" sheetId="83" r:id="rId74"/>
    <sheet name="S.45.04.A (2)" sheetId="84" r:id="rId75"/>
    <sheet name="S.55.04.A (2)" sheetId="86" r:id="rId76"/>
    <sheet name="S.26.04.B (2)" sheetId="85" r:id="rId77"/>
    <sheet name="S.35.04.B (2)" sheetId="87" r:id="rId78"/>
    <sheet name="S.45.04.B (2)" sheetId="88" r:id="rId79"/>
    <sheet name="S.55.04.B (2)" sheetId="89" r:id="rId80"/>
    <sheet name="S.26.04.C (2)" sheetId="90" r:id="rId81"/>
    <sheet name="S.35.04.C (2)" sheetId="91" r:id="rId82"/>
    <sheet name="S.45.04.C (2)" sheetId="92" r:id="rId83"/>
    <sheet name="S.55.04.C (2)" sheetId="93" r:id="rId84"/>
    <sheet name="S.26.04.D (2)" sheetId="94" r:id="rId85"/>
    <sheet name="S.35.04.D (2)" sheetId="95" r:id="rId86"/>
    <sheet name="S.45.04.D (2)" sheetId="96" r:id="rId87"/>
    <sheet name="S.55.04.D (2)" sheetId="97" r:id="rId88"/>
    <sheet name="S.26.04.E (2)" sheetId="98" r:id="rId89"/>
    <sheet name="S.35.04.E (2)" sheetId="99" r:id="rId90"/>
    <sheet name="S.45.04.E (2)" sheetId="100" r:id="rId91"/>
    <sheet name="S.55.04.E (2)" sheetId="101" r:id="rId92"/>
    <sheet name="S.26.04.F (2)" sheetId="102" r:id="rId93"/>
    <sheet name="S.35.04.F (2)" sheetId="103" r:id="rId94"/>
    <sheet name="S.45.04.F (2)" sheetId="104" r:id="rId95"/>
    <sheet name="S.55.04.F (2)" sheetId="105" r:id="rId96"/>
    <sheet name="Premiums" sheetId="57" r:id="rId97"/>
    <sheet name="Mortalities" sheetId="7" r:id="rId98"/>
    <sheet name="EconomicRates" sheetId="8" r:id="rId99"/>
  </sheets>
  <definedNames>
    <definedName name="AX">'S.35.04.A'!$A$12:$C$12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" i="8" l="1"/>
  <c r="G24" i="105" s="1"/>
  <c r="D65" i="8"/>
  <c r="G25" i="103" s="1"/>
  <c r="D66" i="8"/>
  <c r="D67" i="8"/>
  <c r="D68" i="8"/>
  <c r="D69" i="8"/>
  <c r="G29" i="105" s="1"/>
  <c r="D70" i="8"/>
  <c r="G30" i="103" s="1"/>
  <c r="D71" i="8"/>
  <c r="G31" i="104" s="1"/>
  <c r="D72" i="8"/>
  <c r="D73" i="8"/>
  <c r="D74" i="8"/>
  <c r="D75" i="8"/>
  <c r="G35" i="101" s="1"/>
  <c r="D76" i="8"/>
  <c r="G36" i="101" s="1"/>
  <c r="D77" i="8"/>
  <c r="G37" i="105" s="1"/>
  <c r="D78" i="8"/>
  <c r="G38" i="100" s="1"/>
  <c r="D79" i="8"/>
  <c r="D80" i="8"/>
  <c r="D81" i="8"/>
  <c r="G41" i="105" s="1"/>
  <c r="D82" i="8"/>
  <c r="G42" i="87" s="1"/>
  <c r="D83" i="8"/>
  <c r="G43" i="103" s="1"/>
  <c r="D84" i="8"/>
  <c r="G44" i="103" s="1"/>
  <c r="D85" i="8"/>
  <c r="D86" i="8"/>
  <c r="D87" i="8"/>
  <c r="G47" i="101" s="1"/>
  <c r="D88" i="8"/>
  <c r="G48" i="104" s="1"/>
  <c r="D89" i="8"/>
  <c r="G49" i="104" s="1"/>
  <c r="D90" i="8"/>
  <c r="D91" i="8"/>
  <c r="D92" i="8"/>
  <c r="D93" i="8"/>
  <c r="G53" i="105" s="1"/>
  <c r="D94" i="8"/>
  <c r="G54" i="89" s="1"/>
  <c r="D95" i="8"/>
  <c r="G55" i="105" s="1"/>
  <c r="D96" i="8"/>
  <c r="D97" i="8"/>
  <c r="D98" i="8"/>
  <c r="D99" i="8"/>
  <c r="G59" i="102" s="1"/>
  <c r="D100" i="8"/>
  <c r="G60" i="90" s="1"/>
  <c r="D101" i="8"/>
  <c r="G61" i="103" s="1"/>
  <c r="D102" i="8"/>
  <c r="D103" i="8"/>
  <c r="D104" i="8"/>
  <c r="D105" i="8"/>
  <c r="D106" i="8"/>
  <c r="G66" i="90" s="1"/>
  <c r="D107" i="8"/>
  <c r="G67" i="104" s="1"/>
  <c r="D108" i="8"/>
  <c r="G68" i="105" s="1"/>
  <c r="D109" i="8"/>
  <c r="D110" i="8"/>
  <c r="D111" i="8"/>
  <c r="G71" i="103" s="1"/>
  <c r="D112" i="8"/>
  <c r="G72" i="100" s="1"/>
  <c r="D113" i="8"/>
  <c r="G73" i="105" s="1"/>
  <c r="D114" i="8"/>
  <c r="G74" i="101" s="1"/>
  <c r="D115" i="8"/>
  <c r="D116" i="8"/>
  <c r="D117" i="8"/>
  <c r="G77" i="100" s="1"/>
  <c r="D118" i="8"/>
  <c r="G78" i="87" s="1"/>
  <c r="D119" i="8"/>
  <c r="G79" i="103" s="1"/>
  <c r="D120" i="8"/>
  <c r="D121" i="8"/>
  <c r="D122" i="8"/>
  <c r="D123" i="8"/>
  <c r="G83" i="105" s="1"/>
  <c r="D124" i="8"/>
  <c r="G84" i="103" s="1"/>
  <c r="D125" i="8"/>
  <c r="G85" i="104" s="1"/>
  <c r="D126" i="8"/>
  <c r="D127" i="8"/>
  <c r="D128" i="8"/>
  <c r="C8" i="10"/>
  <c r="B8" i="10"/>
  <c r="B8" i="104" s="1"/>
  <c r="Q3" i="104" s="1"/>
  <c r="AG3" i="104" s="1"/>
  <c r="AP3" i="104" s="1"/>
  <c r="F98" i="105"/>
  <c r="F97" i="105"/>
  <c r="F96" i="105"/>
  <c r="F95" i="105"/>
  <c r="F94" i="105"/>
  <c r="F93" i="105"/>
  <c r="F92" i="105"/>
  <c r="F91" i="105"/>
  <c r="F90" i="105"/>
  <c r="F89" i="105"/>
  <c r="F88" i="105"/>
  <c r="F87" i="105"/>
  <c r="F86" i="105"/>
  <c r="F85" i="105"/>
  <c r="F84" i="105"/>
  <c r="F83" i="105"/>
  <c r="F82" i="105"/>
  <c r="F81" i="105"/>
  <c r="F80" i="105"/>
  <c r="F79" i="105"/>
  <c r="F78" i="105"/>
  <c r="G77" i="105"/>
  <c r="F77" i="105"/>
  <c r="F76" i="105"/>
  <c r="F75" i="105"/>
  <c r="F74" i="105"/>
  <c r="F73" i="105"/>
  <c r="F72" i="105"/>
  <c r="G71" i="105"/>
  <c r="F71" i="105"/>
  <c r="F70" i="105"/>
  <c r="F69" i="105"/>
  <c r="F68" i="105"/>
  <c r="G67" i="105"/>
  <c r="F67" i="105"/>
  <c r="F66" i="105"/>
  <c r="G65" i="105"/>
  <c r="F65" i="105"/>
  <c r="F64" i="105"/>
  <c r="F63" i="105"/>
  <c r="F62" i="105"/>
  <c r="F61" i="105"/>
  <c r="F60" i="105"/>
  <c r="G59" i="105"/>
  <c r="F59" i="105"/>
  <c r="F58" i="105"/>
  <c r="F57" i="105"/>
  <c r="G56" i="105"/>
  <c r="F56" i="105"/>
  <c r="F55" i="105"/>
  <c r="F54" i="105"/>
  <c r="F53" i="105"/>
  <c r="F52" i="105"/>
  <c r="F51" i="105"/>
  <c r="F50" i="105"/>
  <c r="G49" i="105"/>
  <c r="F49" i="105"/>
  <c r="F48" i="105"/>
  <c r="G47" i="105"/>
  <c r="F47" i="105"/>
  <c r="F46" i="105"/>
  <c r="F45" i="105"/>
  <c r="G44" i="105"/>
  <c r="F44" i="105"/>
  <c r="F43" i="105"/>
  <c r="F42" i="105"/>
  <c r="F41" i="105"/>
  <c r="F40" i="105"/>
  <c r="F39" i="105"/>
  <c r="F38" i="105"/>
  <c r="F37" i="105"/>
  <c r="F36" i="105"/>
  <c r="G35" i="105"/>
  <c r="F35" i="105"/>
  <c r="F34" i="105"/>
  <c r="F33" i="105"/>
  <c r="F32" i="105"/>
  <c r="F31" i="105"/>
  <c r="F30" i="105"/>
  <c r="F29" i="105"/>
  <c r="F28" i="105"/>
  <c r="F27" i="105"/>
  <c r="F26" i="105"/>
  <c r="G25" i="105"/>
  <c r="F25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7" i="105"/>
  <c r="F7" i="105"/>
  <c r="G6" i="105"/>
  <c r="F6" i="105"/>
  <c r="G5" i="105"/>
  <c r="F5" i="105"/>
  <c r="G4" i="105"/>
  <c r="F4" i="105"/>
  <c r="F98" i="104"/>
  <c r="F97" i="104"/>
  <c r="F96" i="104"/>
  <c r="F95" i="104"/>
  <c r="F94" i="104"/>
  <c r="F93" i="104"/>
  <c r="F92" i="104"/>
  <c r="F91" i="104"/>
  <c r="F90" i="104"/>
  <c r="F89" i="104"/>
  <c r="F88" i="104"/>
  <c r="F87" i="104"/>
  <c r="F86" i="104"/>
  <c r="F85" i="104"/>
  <c r="F84" i="104"/>
  <c r="G83" i="104"/>
  <c r="F83" i="104"/>
  <c r="F82" i="104"/>
  <c r="F81" i="104"/>
  <c r="G80" i="104"/>
  <c r="F80" i="104"/>
  <c r="G79" i="104"/>
  <c r="F79" i="104"/>
  <c r="F78" i="104"/>
  <c r="G77" i="104"/>
  <c r="F77" i="104"/>
  <c r="F76" i="104"/>
  <c r="F75" i="104"/>
  <c r="F74" i="104"/>
  <c r="G73" i="104"/>
  <c r="F73" i="104"/>
  <c r="F72" i="104"/>
  <c r="G71" i="104"/>
  <c r="F71" i="104"/>
  <c r="F70" i="104"/>
  <c r="F69" i="104"/>
  <c r="G68" i="104"/>
  <c r="F68" i="104"/>
  <c r="F67" i="104"/>
  <c r="G66" i="104"/>
  <c r="F66" i="104"/>
  <c r="G65" i="104"/>
  <c r="F65" i="104"/>
  <c r="F64" i="104"/>
  <c r="F63" i="104"/>
  <c r="F62" i="104"/>
  <c r="F61" i="104"/>
  <c r="F60" i="104"/>
  <c r="G59" i="104"/>
  <c r="F59" i="104"/>
  <c r="F58" i="104"/>
  <c r="F57" i="104"/>
  <c r="G56" i="104"/>
  <c r="F56" i="104"/>
  <c r="G55" i="104"/>
  <c r="F55" i="104"/>
  <c r="F54" i="104"/>
  <c r="G53" i="104"/>
  <c r="F53" i="104"/>
  <c r="F52" i="104"/>
  <c r="F51" i="104"/>
  <c r="F50" i="104"/>
  <c r="F49" i="104"/>
  <c r="F48" i="104"/>
  <c r="G47" i="104"/>
  <c r="F47" i="104"/>
  <c r="F46" i="104"/>
  <c r="F45" i="104"/>
  <c r="G44" i="104"/>
  <c r="F44" i="104"/>
  <c r="G43" i="104"/>
  <c r="F43" i="104"/>
  <c r="F42" i="104"/>
  <c r="F41" i="104"/>
  <c r="F40" i="104"/>
  <c r="F39" i="104"/>
  <c r="F38" i="104"/>
  <c r="G37" i="104"/>
  <c r="F37" i="104"/>
  <c r="F36" i="104"/>
  <c r="G35" i="104"/>
  <c r="F35" i="104"/>
  <c r="F34" i="104"/>
  <c r="F33" i="104"/>
  <c r="G32" i="104"/>
  <c r="F32" i="104"/>
  <c r="F31" i="104"/>
  <c r="F30" i="104"/>
  <c r="F29" i="104"/>
  <c r="F28" i="104"/>
  <c r="F27" i="104"/>
  <c r="F26" i="104"/>
  <c r="G25" i="104"/>
  <c r="F25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7" i="104"/>
  <c r="F7" i="104"/>
  <c r="G6" i="104"/>
  <c r="F6" i="104"/>
  <c r="G5" i="104"/>
  <c r="F5" i="104"/>
  <c r="G4" i="104"/>
  <c r="F4" i="104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G85" i="103"/>
  <c r="F85" i="103"/>
  <c r="F84" i="103"/>
  <c r="F83" i="103"/>
  <c r="F82" i="103"/>
  <c r="F81" i="103"/>
  <c r="F80" i="103"/>
  <c r="F79" i="103"/>
  <c r="G78" i="103"/>
  <c r="F78" i="103"/>
  <c r="G77" i="103"/>
  <c r="F77" i="103"/>
  <c r="F76" i="103"/>
  <c r="F75" i="103"/>
  <c r="F74" i="103"/>
  <c r="F73" i="103"/>
  <c r="F72" i="103"/>
  <c r="F71" i="103"/>
  <c r="F70" i="103"/>
  <c r="F69" i="103"/>
  <c r="F68" i="103"/>
  <c r="G67" i="103"/>
  <c r="F67" i="103"/>
  <c r="F66" i="103"/>
  <c r="G65" i="103"/>
  <c r="F65" i="103"/>
  <c r="F64" i="103"/>
  <c r="F63" i="103"/>
  <c r="F62" i="103"/>
  <c r="F61" i="103"/>
  <c r="F60" i="103"/>
  <c r="G59" i="103"/>
  <c r="F59" i="103"/>
  <c r="F58" i="103"/>
  <c r="F57" i="103"/>
  <c r="G56" i="103"/>
  <c r="F56" i="103"/>
  <c r="G55" i="103"/>
  <c r="F55" i="103"/>
  <c r="F54" i="103"/>
  <c r="G53" i="103"/>
  <c r="F53" i="103"/>
  <c r="F52" i="103"/>
  <c r="F51" i="103"/>
  <c r="F50" i="103"/>
  <c r="G49" i="103"/>
  <c r="F49" i="103"/>
  <c r="F48" i="103"/>
  <c r="G47" i="103"/>
  <c r="F47" i="103"/>
  <c r="F46" i="103"/>
  <c r="F45" i="103"/>
  <c r="F44" i="103"/>
  <c r="F43" i="103"/>
  <c r="F42" i="103"/>
  <c r="F41" i="103"/>
  <c r="F40" i="103"/>
  <c r="F39" i="103"/>
  <c r="F38" i="103"/>
  <c r="G37" i="103"/>
  <c r="F37" i="103"/>
  <c r="F36" i="103"/>
  <c r="G35" i="103"/>
  <c r="F35" i="103"/>
  <c r="F34" i="103"/>
  <c r="F33" i="103"/>
  <c r="G32" i="103"/>
  <c r="F32" i="103"/>
  <c r="G31" i="103"/>
  <c r="F31" i="103"/>
  <c r="F30" i="103"/>
  <c r="F29" i="103"/>
  <c r="F28" i="103"/>
  <c r="F27" i="103"/>
  <c r="F26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7" i="103"/>
  <c r="F7" i="103"/>
  <c r="G6" i="103"/>
  <c r="F6" i="103"/>
  <c r="G5" i="103"/>
  <c r="F5" i="103"/>
  <c r="G4" i="103"/>
  <c r="F4" i="103"/>
  <c r="F98" i="102"/>
  <c r="F97" i="102"/>
  <c r="F96" i="102"/>
  <c r="F95" i="102"/>
  <c r="F94" i="102"/>
  <c r="F93" i="102"/>
  <c r="F92" i="102"/>
  <c r="F91" i="102"/>
  <c r="F90" i="102"/>
  <c r="F89" i="102"/>
  <c r="F88" i="102"/>
  <c r="F87" i="102"/>
  <c r="G86" i="102"/>
  <c r="F86" i="102"/>
  <c r="G85" i="102"/>
  <c r="F85" i="102"/>
  <c r="F84" i="102"/>
  <c r="F83" i="102"/>
  <c r="F82" i="102"/>
  <c r="F81" i="102"/>
  <c r="F80" i="102"/>
  <c r="F79" i="102"/>
  <c r="F78" i="102"/>
  <c r="G77" i="102"/>
  <c r="F77" i="102"/>
  <c r="F76" i="102"/>
  <c r="F75" i="102"/>
  <c r="G74" i="102"/>
  <c r="F74" i="102"/>
  <c r="F73" i="102"/>
  <c r="F72" i="102"/>
  <c r="F71" i="102"/>
  <c r="F70" i="102"/>
  <c r="F69" i="102"/>
  <c r="F68" i="102"/>
  <c r="G67" i="102"/>
  <c r="F67" i="102"/>
  <c r="F66" i="102"/>
  <c r="G65" i="102"/>
  <c r="F65" i="102"/>
  <c r="F64" i="102"/>
  <c r="F63" i="102"/>
  <c r="F62" i="102"/>
  <c r="G61" i="102"/>
  <c r="F61" i="102"/>
  <c r="F60" i="102"/>
  <c r="F59" i="102"/>
  <c r="F58" i="102"/>
  <c r="F57" i="102"/>
  <c r="F56" i="102"/>
  <c r="F55" i="102"/>
  <c r="F54" i="102"/>
  <c r="G53" i="102"/>
  <c r="F53" i="102"/>
  <c r="F52" i="102"/>
  <c r="F51" i="102"/>
  <c r="F50" i="102"/>
  <c r="G49" i="102"/>
  <c r="F49" i="102"/>
  <c r="F48" i="102"/>
  <c r="G47" i="102"/>
  <c r="F47" i="102"/>
  <c r="F46" i="102"/>
  <c r="F45" i="102"/>
  <c r="F44" i="102"/>
  <c r="G43" i="102"/>
  <c r="F43" i="102"/>
  <c r="F42" i="102"/>
  <c r="G41" i="102"/>
  <c r="F41" i="102"/>
  <c r="F40" i="102"/>
  <c r="F39" i="102"/>
  <c r="F38" i="102"/>
  <c r="F37" i="102"/>
  <c r="G36" i="102"/>
  <c r="F36" i="102"/>
  <c r="G35" i="102"/>
  <c r="F35" i="102"/>
  <c r="F34" i="102"/>
  <c r="F33" i="102"/>
  <c r="G32" i="102"/>
  <c r="F32" i="102"/>
  <c r="G31" i="102"/>
  <c r="F31" i="102"/>
  <c r="F30" i="102"/>
  <c r="G29" i="102"/>
  <c r="F29" i="102"/>
  <c r="F28" i="102"/>
  <c r="F27" i="102"/>
  <c r="F26" i="102"/>
  <c r="G25" i="102"/>
  <c r="F25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7" i="102"/>
  <c r="F7" i="102"/>
  <c r="G6" i="102"/>
  <c r="F6" i="102"/>
  <c r="G5" i="102"/>
  <c r="F5" i="102"/>
  <c r="G4" i="102"/>
  <c r="F4" i="102"/>
  <c r="F98" i="101"/>
  <c r="F97" i="101"/>
  <c r="F96" i="101"/>
  <c r="F95" i="101"/>
  <c r="F94" i="101"/>
  <c r="F93" i="101"/>
  <c r="F92" i="101"/>
  <c r="F91" i="101"/>
  <c r="F90" i="101"/>
  <c r="F89" i="101"/>
  <c r="F88" i="101"/>
  <c r="F87" i="101"/>
  <c r="F86" i="101"/>
  <c r="F85" i="101"/>
  <c r="F84" i="101"/>
  <c r="F83" i="101"/>
  <c r="F82" i="101"/>
  <c r="F81" i="101"/>
  <c r="F80" i="101"/>
  <c r="G79" i="101"/>
  <c r="F79" i="101"/>
  <c r="F78" i="101"/>
  <c r="G77" i="101"/>
  <c r="F77" i="101"/>
  <c r="F76" i="101"/>
  <c r="F75" i="101"/>
  <c r="F74" i="101"/>
  <c r="G73" i="101"/>
  <c r="F73" i="101"/>
  <c r="F72" i="101"/>
  <c r="F71" i="101"/>
  <c r="F70" i="101"/>
  <c r="F69" i="101"/>
  <c r="F68" i="101"/>
  <c r="F67" i="101"/>
  <c r="F66" i="101"/>
  <c r="G65" i="101"/>
  <c r="F65" i="101"/>
  <c r="F64" i="101"/>
  <c r="F63" i="101"/>
  <c r="F62" i="101"/>
  <c r="F61" i="101"/>
  <c r="F60" i="101"/>
  <c r="F59" i="101"/>
  <c r="F58" i="101"/>
  <c r="F57" i="101"/>
  <c r="F56" i="101"/>
  <c r="G55" i="101"/>
  <c r="F55" i="101"/>
  <c r="F54" i="101"/>
  <c r="G53" i="101"/>
  <c r="F53" i="101"/>
  <c r="F52" i="101"/>
  <c r="F51" i="101"/>
  <c r="F50" i="101"/>
  <c r="F49" i="101"/>
  <c r="G48" i="101"/>
  <c r="F48" i="101"/>
  <c r="F47" i="101"/>
  <c r="F46" i="101"/>
  <c r="F45" i="101"/>
  <c r="F44" i="101"/>
  <c r="G43" i="101"/>
  <c r="F43" i="101"/>
  <c r="F42" i="101"/>
  <c r="G41" i="101"/>
  <c r="F41" i="101"/>
  <c r="F40" i="101"/>
  <c r="F39" i="101"/>
  <c r="F38" i="101"/>
  <c r="F37" i="101"/>
  <c r="F36" i="101"/>
  <c r="F35" i="101"/>
  <c r="F34" i="101"/>
  <c r="F33" i="101"/>
  <c r="F32" i="101"/>
  <c r="F31" i="101"/>
  <c r="F30" i="101"/>
  <c r="G29" i="101"/>
  <c r="F29" i="101"/>
  <c r="F28" i="101"/>
  <c r="F27" i="101"/>
  <c r="F26" i="101"/>
  <c r="F25" i="101"/>
  <c r="F24" i="101"/>
  <c r="G23" i="101"/>
  <c r="F23" i="101"/>
  <c r="G22" i="101"/>
  <c r="F22" i="101"/>
  <c r="G21" i="101"/>
  <c r="F21" i="101"/>
  <c r="G20" i="101"/>
  <c r="F20" i="101"/>
  <c r="G19" i="101"/>
  <c r="F19" i="101"/>
  <c r="G18" i="101"/>
  <c r="F18" i="101"/>
  <c r="G17" i="101"/>
  <c r="F17" i="101"/>
  <c r="G16" i="101"/>
  <c r="F16" i="101"/>
  <c r="G15" i="101"/>
  <c r="F15" i="101"/>
  <c r="G14" i="101"/>
  <c r="F14" i="101"/>
  <c r="G13" i="101"/>
  <c r="F13" i="101"/>
  <c r="G12" i="101"/>
  <c r="F12" i="101"/>
  <c r="G11" i="101"/>
  <c r="F11" i="101"/>
  <c r="G10" i="101"/>
  <c r="F10" i="101"/>
  <c r="G9" i="101"/>
  <c r="F9" i="101"/>
  <c r="G8" i="101"/>
  <c r="F8" i="101"/>
  <c r="G7" i="101"/>
  <c r="F7" i="101"/>
  <c r="G6" i="101"/>
  <c r="F6" i="101"/>
  <c r="G5" i="101"/>
  <c r="F5" i="101"/>
  <c r="G4" i="101"/>
  <c r="F4" i="101"/>
  <c r="F98" i="100"/>
  <c r="F97" i="100"/>
  <c r="F96" i="100"/>
  <c r="F95" i="100"/>
  <c r="F94" i="100"/>
  <c r="F93" i="100"/>
  <c r="F92" i="100"/>
  <c r="F91" i="100"/>
  <c r="F90" i="100"/>
  <c r="F89" i="100"/>
  <c r="F88" i="100"/>
  <c r="F87" i="100"/>
  <c r="F86" i="100"/>
  <c r="F85" i="100"/>
  <c r="G84" i="100"/>
  <c r="F84" i="100"/>
  <c r="G83" i="100"/>
  <c r="F83" i="100"/>
  <c r="F82" i="100"/>
  <c r="F81" i="100"/>
  <c r="F80" i="100"/>
  <c r="F79" i="100"/>
  <c r="F78" i="100"/>
  <c r="F77" i="100"/>
  <c r="F76" i="100"/>
  <c r="G75" i="100"/>
  <c r="F75" i="100"/>
  <c r="F74" i="100"/>
  <c r="F73" i="100"/>
  <c r="F72" i="100"/>
  <c r="G71" i="100"/>
  <c r="F71" i="100"/>
  <c r="F70" i="100"/>
  <c r="F69" i="100"/>
  <c r="F68" i="100"/>
  <c r="G67" i="100"/>
  <c r="F67" i="100"/>
  <c r="F66" i="100"/>
  <c r="G65" i="100"/>
  <c r="F65" i="100"/>
  <c r="F64" i="100"/>
  <c r="F63" i="100"/>
  <c r="F62" i="100"/>
  <c r="G61" i="100"/>
  <c r="F61" i="100"/>
  <c r="F60" i="100"/>
  <c r="G59" i="100"/>
  <c r="F59" i="100"/>
  <c r="F58" i="100"/>
  <c r="G57" i="100"/>
  <c r="F57" i="100"/>
  <c r="F56" i="100"/>
  <c r="F55" i="100"/>
  <c r="F54" i="100"/>
  <c r="G53" i="100"/>
  <c r="F53" i="100"/>
  <c r="F52" i="100"/>
  <c r="F51" i="100"/>
  <c r="F50" i="100"/>
  <c r="G49" i="100"/>
  <c r="F49" i="100"/>
  <c r="G48" i="100"/>
  <c r="F48" i="100"/>
  <c r="F47" i="100"/>
  <c r="F46" i="100"/>
  <c r="F45" i="100"/>
  <c r="F44" i="100"/>
  <c r="G43" i="100"/>
  <c r="F43" i="100"/>
  <c r="F42" i="100"/>
  <c r="G41" i="100"/>
  <c r="F41" i="100"/>
  <c r="F40" i="100"/>
  <c r="F39" i="100"/>
  <c r="F38" i="100"/>
  <c r="F37" i="100"/>
  <c r="F36" i="100"/>
  <c r="G35" i="100"/>
  <c r="F35" i="100"/>
  <c r="F34" i="100"/>
  <c r="F33" i="100"/>
  <c r="F32" i="100"/>
  <c r="G31" i="100"/>
  <c r="F31" i="100"/>
  <c r="G30" i="100"/>
  <c r="F30" i="100"/>
  <c r="G29" i="100"/>
  <c r="F29" i="100"/>
  <c r="F28" i="100"/>
  <c r="F27" i="100"/>
  <c r="F26" i="100"/>
  <c r="F25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7" i="100"/>
  <c r="F7" i="100"/>
  <c r="G6" i="100"/>
  <c r="F6" i="100"/>
  <c r="G5" i="100"/>
  <c r="F5" i="100"/>
  <c r="G4" i="100"/>
  <c r="F4" i="100"/>
  <c r="F98" i="99"/>
  <c r="F97" i="99"/>
  <c r="F96" i="99"/>
  <c r="F95" i="99"/>
  <c r="F94" i="99"/>
  <c r="F93" i="99"/>
  <c r="F92" i="99"/>
  <c r="F91" i="99"/>
  <c r="F90" i="99"/>
  <c r="F89" i="99"/>
  <c r="F88" i="99"/>
  <c r="F87" i="99"/>
  <c r="G86" i="99"/>
  <c r="F86" i="99"/>
  <c r="F85" i="99"/>
  <c r="F84" i="99"/>
  <c r="G83" i="99"/>
  <c r="F83" i="99"/>
  <c r="F82" i="99"/>
  <c r="G81" i="99"/>
  <c r="F81" i="99"/>
  <c r="F80" i="99"/>
  <c r="G79" i="99"/>
  <c r="F79" i="99"/>
  <c r="G78" i="99"/>
  <c r="F78" i="99"/>
  <c r="G77" i="99"/>
  <c r="F77" i="99"/>
  <c r="F76" i="99"/>
  <c r="F75" i="99"/>
  <c r="G74" i="99"/>
  <c r="F74" i="99"/>
  <c r="G73" i="99"/>
  <c r="F73" i="99"/>
  <c r="F72" i="99"/>
  <c r="G71" i="99"/>
  <c r="F71" i="99"/>
  <c r="F70" i="99"/>
  <c r="F69" i="99"/>
  <c r="F68" i="99"/>
  <c r="F67" i="99"/>
  <c r="F66" i="99"/>
  <c r="G65" i="99"/>
  <c r="F65" i="99"/>
  <c r="F64" i="99"/>
  <c r="G63" i="99"/>
  <c r="F63" i="99"/>
  <c r="F62" i="99"/>
  <c r="G61" i="99"/>
  <c r="F61" i="99"/>
  <c r="G60" i="99"/>
  <c r="F60" i="99"/>
  <c r="G59" i="99"/>
  <c r="F59" i="99"/>
  <c r="F58" i="99"/>
  <c r="F57" i="99"/>
  <c r="F56" i="99"/>
  <c r="F55" i="99"/>
  <c r="F54" i="99"/>
  <c r="G53" i="99"/>
  <c r="F53" i="99"/>
  <c r="F52" i="99"/>
  <c r="F51" i="99"/>
  <c r="F50" i="99"/>
  <c r="F49" i="99"/>
  <c r="F48" i="99"/>
  <c r="G47" i="99"/>
  <c r="F47" i="99"/>
  <c r="F46" i="99"/>
  <c r="F45" i="99"/>
  <c r="G44" i="99"/>
  <c r="F44" i="99"/>
  <c r="G43" i="99"/>
  <c r="F43" i="99"/>
  <c r="F42" i="99"/>
  <c r="G41" i="99"/>
  <c r="F41" i="99"/>
  <c r="F40" i="99"/>
  <c r="F39" i="99"/>
  <c r="F38" i="99"/>
  <c r="G37" i="99"/>
  <c r="F37" i="99"/>
  <c r="F36" i="99"/>
  <c r="G35" i="99"/>
  <c r="F35" i="99"/>
  <c r="F34" i="99"/>
  <c r="G33" i="99"/>
  <c r="F33" i="99"/>
  <c r="F32" i="99"/>
  <c r="F31" i="99"/>
  <c r="F30" i="99"/>
  <c r="G29" i="99"/>
  <c r="F29" i="99"/>
  <c r="F28" i="99"/>
  <c r="F27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7" i="99"/>
  <c r="F7" i="99"/>
  <c r="G6" i="99"/>
  <c r="F6" i="99"/>
  <c r="G5" i="99"/>
  <c r="F5" i="99"/>
  <c r="G4" i="99"/>
  <c r="F4" i="99"/>
  <c r="F98" i="98"/>
  <c r="F97" i="98"/>
  <c r="F96" i="98"/>
  <c r="F95" i="98"/>
  <c r="F94" i="98"/>
  <c r="F93" i="98"/>
  <c r="F92" i="98"/>
  <c r="F91" i="98"/>
  <c r="F90" i="98"/>
  <c r="F89" i="98"/>
  <c r="F88" i="98"/>
  <c r="F87" i="98"/>
  <c r="F86" i="98"/>
  <c r="F85" i="98"/>
  <c r="F84" i="98"/>
  <c r="G83" i="98"/>
  <c r="F83" i="98"/>
  <c r="F82" i="98"/>
  <c r="G81" i="98"/>
  <c r="F81" i="98"/>
  <c r="F80" i="98"/>
  <c r="F79" i="98"/>
  <c r="F78" i="98"/>
  <c r="G77" i="98"/>
  <c r="F77" i="98"/>
  <c r="F76" i="98"/>
  <c r="F75" i="98"/>
  <c r="F74" i="98"/>
  <c r="F73" i="98"/>
  <c r="F72" i="98"/>
  <c r="G71" i="98"/>
  <c r="F71" i="98"/>
  <c r="F70" i="98"/>
  <c r="F69" i="98"/>
  <c r="F68" i="98"/>
  <c r="G67" i="98"/>
  <c r="F67" i="98"/>
  <c r="F66" i="98"/>
  <c r="G65" i="98"/>
  <c r="F65" i="98"/>
  <c r="F64" i="98"/>
  <c r="F63" i="98"/>
  <c r="G62" i="98"/>
  <c r="F62" i="98"/>
  <c r="F61" i="98"/>
  <c r="F60" i="98"/>
  <c r="G59" i="98"/>
  <c r="F59" i="98"/>
  <c r="F58" i="98"/>
  <c r="F57" i="98"/>
  <c r="F56" i="98"/>
  <c r="G55" i="98"/>
  <c r="F55" i="98"/>
  <c r="G54" i="98"/>
  <c r="F54" i="98"/>
  <c r="G53" i="98"/>
  <c r="F53" i="98"/>
  <c r="F52" i="98"/>
  <c r="F51" i="98"/>
  <c r="F50" i="98"/>
  <c r="G49" i="98"/>
  <c r="F49" i="98"/>
  <c r="F48" i="98"/>
  <c r="G47" i="98"/>
  <c r="F47" i="98"/>
  <c r="F46" i="98"/>
  <c r="F45" i="98"/>
  <c r="G44" i="98"/>
  <c r="F44" i="98"/>
  <c r="F43" i="98"/>
  <c r="F42" i="98"/>
  <c r="G41" i="98"/>
  <c r="F41" i="98"/>
  <c r="F40" i="98"/>
  <c r="G39" i="98"/>
  <c r="F39" i="98"/>
  <c r="F38" i="98"/>
  <c r="G37" i="98"/>
  <c r="F37" i="98"/>
  <c r="G36" i="98"/>
  <c r="F36" i="98"/>
  <c r="G35" i="98"/>
  <c r="F35" i="98"/>
  <c r="F34" i="98"/>
  <c r="F33" i="98"/>
  <c r="G32" i="98"/>
  <c r="F32" i="98"/>
  <c r="G31" i="98"/>
  <c r="F31" i="98"/>
  <c r="F30" i="98"/>
  <c r="G29" i="98"/>
  <c r="F29" i="98"/>
  <c r="F28" i="98"/>
  <c r="F27" i="98"/>
  <c r="F26" i="98"/>
  <c r="F25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7" i="98"/>
  <c r="F7" i="98"/>
  <c r="G6" i="98"/>
  <c r="F6" i="98"/>
  <c r="G5" i="98"/>
  <c r="F5" i="98"/>
  <c r="G4" i="98"/>
  <c r="F4" i="98"/>
  <c r="F98" i="97"/>
  <c r="F97" i="97"/>
  <c r="F96" i="97"/>
  <c r="F95" i="97"/>
  <c r="F94" i="97"/>
  <c r="F93" i="97"/>
  <c r="F92" i="97"/>
  <c r="F91" i="97"/>
  <c r="F90" i="97"/>
  <c r="F89" i="97"/>
  <c r="F88" i="97"/>
  <c r="G87" i="97"/>
  <c r="F87" i="97"/>
  <c r="F86" i="97"/>
  <c r="G85" i="97"/>
  <c r="F85" i="97"/>
  <c r="G84" i="97"/>
  <c r="F84" i="97"/>
  <c r="G83" i="97"/>
  <c r="F83" i="97"/>
  <c r="F82" i="97"/>
  <c r="F81" i="97"/>
  <c r="G80" i="97"/>
  <c r="F80" i="97"/>
  <c r="G79" i="97"/>
  <c r="F79" i="97"/>
  <c r="F78" i="97"/>
  <c r="G77" i="97"/>
  <c r="F77" i="97"/>
  <c r="F76" i="97"/>
  <c r="F75" i="97"/>
  <c r="F74" i="97"/>
  <c r="F73" i="97"/>
  <c r="F72" i="97"/>
  <c r="G71" i="97"/>
  <c r="F71" i="97"/>
  <c r="F70" i="97"/>
  <c r="F69" i="97"/>
  <c r="G68" i="97"/>
  <c r="F68" i="97"/>
  <c r="G67" i="97"/>
  <c r="F67" i="97"/>
  <c r="G66" i="97"/>
  <c r="F66" i="97"/>
  <c r="G65" i="97"/>
  <c r="F65" i="97"/>
  <c r="F64" i="97"/>
  <c r="F63" i="97"/>
  <c r="F62" i="97"/>
  <c r="G61" i="97"/>
  <c r="F61" i="97"/>
  <c r="F60" i="97"/>
  <c r="G59" i="97"/>
  <c r="F59" i="97"/>
  <c r="F58" i="97"/>
  <c r="G57" i="97"/>
  <c r="F57" i="97"/>
  <c r="F56" i="97"/>
  <c r="F55" i="97"/>
  <c r="F54" i="97"/>
  <c r="G53" i="97"/>
  <c r="F53" i="97"/>
  <c r="F52" i="97"/>
  <c r="F51" i="97"/>
  <c r="G50" i="97"/>
  <c r="F50" i="97"/>
  <c r="G49" i="97"/>
  <c r="F49" i="97"/>
  <c r="G48" i="97"/>
  <c r="F48" i="97"/>
  <c r="G47" i="97"/>
  <c r="F47" i="97"/>
  <c r="F46" i="97"/>
  <c r="F45" i="97"/>
  <c r="F44" i="97"/>
  <c r="G43" i="97"/>
  <c r="F43" i="97"/>
  <c r="F42" i="97"/>
  <c r="G41" i="97"/>
  <c r="F41" i="97"/>
  <c r="F40" i="97"/>
  <c r="G39" i="97"/>
  <c r="F39" i="97"/>
  <c r="F38" i="97"/>
  <c r="F37" i="97"/>
  <c r="F36" i="97"/>
  <c r="G35" i="97"/>
  <c r="F35" i="97"/>
  <c r="F34" i="97"/>
  <c r="F33" i="97"/>
  <c r="F32" i="97"/>
  <c r="G31" i="97"/>
  <c r="F31" i="97"/>
  <c r="G30" i="97"/>
  <c r="F30" i="97"/>
  <c r="G29" i="97"/>
  <c r="F29" i="97"/>
  <c r="F28" i="97"/>
  <c r="F27" i="97"/>
  <c r="F26" i="97"/>
  <c r="G25" i="97"/>
  <c r="F25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7" i="97"/>
  <c r="F7" i="97"/>
  <c r="G6" i="97"/>
  <c r="F6" i="97"/>
  <c r="G5" i="97"/>
  <c r="F5" i="97"/>
  <c r="G4" i="97"/>
  <c r="F4" i="97"/>
  <c r="F98" i="96"/>
  <c r="F97" i="96"/>
  <c r="F96" i="96"/>
  <c r="F95" i="96"/>
  <c r="F94" i="96"/>
  <c r="F93" i="96"/>
  <c r="F92" i="96"/>
  <c r="F91" i="96"/>
  <c r="F90" i="96"/>
  <c r="F89" i="96"/>
  <c r="F88" i="96"/>
  <c r="F87" i="96"/>
  <c r="G86" i="96"/>
  <c r="F86" i="96"/>
  <c r="F85" i="96"/>
  <c r="F84" i="96"/>
  <c r="G83" i="96"/>
  <c r="F83" i="96"/>
  <c r="F82" i="96"/>
  <c r="F81" i="96"/>
  <c r="F80" i="96"/>
  <c r="G79" i="96"/>
  <c r="F79" i="96"/>
  <c r="G78" i="96"/>
  <c r="F78" i="96"/>
  <c r="G77" i="96"/>
  <c r="F77" i="96"/>
  <c r="F76" i="96"/>
  <c r="F75" i="96"/>
  <c r="F74" i="96"/>
  <c r="G73" i="96"/>
  <c r="F73" i="96"/>
  <c r="F72" i="96"/>
  <c r="G71" i="96"/>
  <c r="F71" i="96"/>
  <c r="F70" i="96"/>
  <c r="F69" i="96"/>
  <c r="F68" i="96"/>
  <c r="F67" i="96"/>
  <c r="F66" i="96"/>
  <c r="G65" i="96"/>
  <c r="F65" i="96"/>
  <c r="F64" i="96"/>
  <c r="G63" i="96"/>
  <c r="F63" i="96"/>
  <c r="F62" i="96"/>
  <c r="G61" i="96"/>
  <c r="F61" i="96"/>
  <c r="G60" i="96"/>
  <c r="F60" i="96"/>
  <c r="G59" i="96"/>
  <c r="F59" i="96"/>
  <c r="F58" i="96"/>
  <c r="F57" i="96"/>
  <c r="F56" i="96"/>
  <c r="G55" i="96"/>
  <c r="F55" i="96"/>
  <c r="F54" i="96"/>
  <c r="G53" i="96"/>
  <c r="F53" i="96"/>
  <c r="F52" i="96"/>
  <c r="F51" i="96"/>
  <c r="F50" i="96"/>
  <c r="F49" i="96"/>
  <c r="F48" i="96"/>
  <c r="G47" i="96"/>
  <c r="F47" i="96"/>
  <c r="F46" i="96"/>
  <c r="G45" i="96"/>
  <c r="F45" i="96"/>
  <c r="F44" i="96"/>
  <c r="G43" i="96"/>
  <c r="F43" i="96"/>
  <c r="G42" i="96"/>
  <c r="F42" i="96"/>
  <c r="G41" i="96"/>
  <c r="F41" i="96"/>
  <c r="F40" i="96"/>
  <c r="F39" i="96"/>
  <c r="G38" i="96"/>
  <c r="F38" i="96"/>
  <c r="G37" i="96"/>
  <c r="F37" i="96"/>
  <c r="F36" i="96"/>
  <c r="G35" i="96"/>
  <c r="F35" i="96"/>
  <c r="F34" i="96"/>
  <c r="F33" i="96"/>
  <c r="F32" i="96"/>
  <c r="F31" i="96"/>
  <c r="F30" i="96"/>
  <c r="G29" i="96"/>
  <c r="F29" i="96"/>
  <c r="F28" i="96"/>
  <c r="F27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7" i="96"/>
  <c r="F7" i="96"/>
  <c r="G6" i="96"/>
  <c r="F6" i="96"/>
  <c r="G5" i="96"/>
  <c r="F5" i="96"/>
  <c r="G4" i="96"/>
  <c r="F4" i="96"/>
  <c r="F98" i="95"/>
  <c r="F97" i="95"/>
  <c r="F96" i="95"/>
  <c r="F95" i="95"/>
  <c r="F94" i="95"/>
  <c r="F93" i="95"/>
  <c r="F92" i="95"/>
  <c r="F91" i="95"/>
  <c r="F90" i="95"/>
  <c r="F89" i="95"/>
  <c r="F88" i="95"/>
  <c r="F87" i="95"/>
  <c r="F86" i="95"/>
  <c r="G85" i="95"/>
  <c r="F85" i="95"/>
  <c r="F84" i="95"/>
  <c r="G83" i="95"/>
  <c r="F83" i="95"/>
  <c r="F82" i="95"/>
  <c r="G81" i="95"/>
  <c r="F81" i="95"/>
  <c r="F80" i="95"/>
  <c r="F79" i="95"/>
  <c r="F78" i="95"/>
  <c r="G77" i="95"/>
  <c r="F77" i="95"/>
  <c r="F76" i="95"/>
  <c r="F75" i="95"/>
  <c r="G74" i="95"/>
  <c r="F74" i="95"/>
  <c r="G73" i="95"/>
  <c r="F73" i="95"/>
  <c r="G72" i="95"/>
  <c r="F72" i="95"/>
  <c r="G71" i="95"/>
  <c r="F71" i="95"/>
  <c r="F70" i="95"/>
  <c r="F69" i="95"/>
  <c r="F68" i="95"/>
  <c r="G67" i="95"/>
  <c r="F67" i="95"/>
  <c r="F66" i="95"/>
  <c r="G65" i="95"/>
  <c r="F65" i="95"/>
  <c r="F64" i="95"/>
  <c r="G63" i="95"/>
  <c r="F63" i="95"/>
  <c r="F62" i="95"/>
  <c r="F61" i="95"/>
  <c r="F60" i="95"/>
  <c r="G59" i="95"/>
  <c r="F59" i="95"/>
  <c r="F58" i="95"/>
  <c r="F57" i="95"/>
  <c r="F56" i="95"/>
  <c r="G55" i="95"/>
  <c r="F55" i="95"/>
  <c r="G54" i="95"/>
  <c r="F54" i="95"/>
  <c r="G53" i="95"/>
  <c r="F53" i="95"/>
  <c r="F52" i="95"/>
  <c r="F51" i="95"/>
  <c r="F50" i="95"/>
  <c r="G49" i="95"/>
  <c r="F49" i="95"/>
  <c r="F48" i="95"/>
  <c r="G47" i="95"/>
  <c r="F47" i="95"/>
  <c r="F46" i="95"/>
  <c r="F45" i="95"/>
  <c r="G44" i="95"/>
  <c r="F44" i="95"/>
  <c r="F43" i="95"/>
  <c r="F42" i="95"/>
  <c r="G41" i="95"/>
  <c r="F41" i="95"/>
  <c r="F40" i="95"/>
  <c r="F39" i="95"/>
  <c r="F38" i="95"/>
  <c r="G37" i="95"/>
  <c r="F37" i="95"/>
  <c r="G36" i="95"/>
  <c r="F36" i="95"/>
  <c r="G35" i="95"/>
  <c r="F35" i="95"/>
  <c r="F34" i="95"/>
  <c r="F33" i="95"/>
  <c r="F32" i="95"/>
  <c r="G31" i="95"/>
  <c r="F31" i="95"/>
  <c r="F30" i="95"/>
  <c r="G29" i="95"/>
  <c r="F29" i="95"/>
  <c r="F28" i="95"/>
  <c r="F27" i="95"/>
  <c r="G26" i="95"/>
  <c r="F26" i="95"/>
  <c r="F25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7" i="95"/>
  <c r="F7" i="95"/>
  <c r="G6" i="95"/>
  <c r="F6" i="95"/>
  <c r="G5" i="95"/>
  <c r="F5" i="95"/>
  <c r="G4" i="95"/>
  <c r="F4" i="95"/>
  <c r="F98" i="94"/>
  <c r="F97" i="94"/>
  <c r="F96" i="94"/>
  <c r="F95" i="94"/>
  <c r="F94" i="94"/>
  <c r="F93" i="94"/>
  <c r="F92" i="94"/>
  <c r="F91" i="94"/>
  <c r="F90" i="94"/>
  <c r="F89" i="94"/>
  <c r="F88" i="94"/>
  <c r="G87" i="94"/>
  <c r="F87" i="94"/>
  <c r="F86" i="94"/>
  <c r="G85" i="94"/>
  <c r="F85" i="94"/>
  <c r="G84" i="94"/>
  <c r="F84" i="94"/>
  <c r="G83" i="94"/>
  <c r="F83" i="94"/>
  <c r="F82" i="94"/>
  <c r="F81" i="94"/>
  <c r="G80" i="94"/>
  <c r="F80" i="94"/>
  <c r="G79" i="94"/>
  <c r="F79" i="94"/>
  <c r="F78" i="94"/>
  <c r="G77" i="94"/>
  <c r="F77" i="94"/>
  <c r="F76" i="94"/>
  <c r="F75" i="94"/>
  <c r="F74" i="94"/>
  <c r="F73" i="94"/>
  <c r="F72" i="94"/>
  <c r="G71" i="94"/>
  <c r="F71" i="94"/>
  <c r="F70" i="94"/>
  <c r="G69" i="94"/>
  <c r="F69" i="94"/>
  <c r="F68" i="94"/>
  <c r="G67" i="94"/>
  <c r="F67" i="94"/>
  <c r="G66" i="94"/>
  <c r="F66" i="94"/>
  <c r="G65" i="94"/>
  <c r="F65" i="94"/>
  <c r="F64" i="94"/>
  <c r="F63" i="94"/>
  <c r="F62" i="94"/>
  <c r="G61" i="94"/>
  <c r="F61" i="94"/>
  <c r="F60" i="94"/>
  <c r="G59" i="94"/>
  <c r="F59" i="94"/>
  <c r="F58" i="94"/>
  <c r="F57" i="94"/>
  <c r="F56" i="94"/>
  <c r="F55" i="94"/>
  <c r="F54" i="94"/>
  <c r="G53" i="94"/>
  <c r="F53" i="94"/>
  <c r="F52" i="94"/>
  <c r="F51" i="94"/>
  <c r="G50" i="94"/>
  <c r="F50" i="94"/>
  <c r="G49" i="94"/>
  <c r="F49" i="94"/>
  <c r="G48" i="94"/>
  <c r="F48" i="94"/>
  <c r="G47" i="94"/>
  <c r="F47" i="94"/>
  <c r="F46" i="94"/>
  <c r="F45" i="94"/>
  <c r="F44" i="94"/>
  <c r="G43" i="94"/>
  <c r="F43" i="94"/>
  <c r="F42" i="94"/>
  <c r="G41" i="94"/>
  <c r="F41" i="94"/>
  <c r="F40" i="94"/>
  <c r="G39" i="94"/>
  <c r="F39" i="94"/>
  <c r="F38" i="94"/>
  <c r="F37" i="94"/>
  <c r="F36" i="94"/>
  <c r="G35" i="94"/>
  <c r="F35" i="94"/>
  <c r="F34" i="94"/>
  <c r="F33" i="94"/>
  <c r="F32" i="94"/>
  <c r="G31" i="94"/>
  <c r="F31" i="94"/>
  <c r="G30" i="94"/>
  <c r="F30" i="94"/>
  <c r="G29" i="94"/>
  <c r="F29" i="94"/>
  <c r="F28" i="94"/>
  <c r="F27" i="94"/>
  <c r="F26" i="94"/>
  <c r="G25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7" i="94"/>
  <c r="F7" i="94"/>
  <c r="G6" i="94"/>
  <c r="F6" i="94"/>
  <c r="G5" i="94"/>
  <c r="F5" i="94"/>
  <c r="G4" i="94"/>
  <c r="F4" i="94"/>
  <c r="F98" i="93"/>
  <c r="F97" i="93"/>
  <c r="F96" i="93"/>
  <c r="F95" i="93"/>
  <c r="F94" i="93"/>
  <c r="F93" i="93"/>
  <c r="F92" i="93"/>
  <c r="F91" i="93"/>
  <c r="F90" i="93"/>
  <c r="F89" i="93"/>
  <c r="F88" i="93"/>
  <c r="G87" i="93"/>
  <c r="F87" i="93"/>
  <c r="F86" i="93"/>
  <c r="F85" i="93"/>
  <c r="F84" i="93"/>
  <c r="G83" i="93"/>
  <c r="F83" i="93"/>
  <c r="F82" i="93"/>
  <c r="F81" i="93"/>
  <c r="F80" i="93"/>
  <c r="G79" i="93"/>
  <c r="F79" i="93"/>
  <c r="G78" i="93"/>
  <c r="F78" i="93"/>
  <c r="G77" i="93"/>
  <c r="F77" i="93"/>
  <c r="F76" i="93"/>
  <c r="F75" i="93"/>
  <c r="F74" i="93"/>
  <c r="G73" i="93"/>
  <c r="F73" i="93"/>
  <c r="F72" i="93"/>
  <c r="G71" i="93"/>
  <c r="F71" i="93"/>
  <c r="F70" i="93"/>
  <c r="F69" i="93"/>
  <c r="G68" i="93"/>
  <c r="F68" i="93"/>
  <c r="F67" i="93"/>
  <c r="F66" i="93"/>
  <c r="G65" i="93"/>
  <c r="F65" i="93"/>
  <c r="F64" i="93"/>
  <c r="F63" i="93"/>
  <c r="F62" i="93"/>
  <c r="G61" i="93"/>
  <c r="F61" i="93"/>
  <c r="G60" i="93"/>
  <c r="F60" i="93"/>
  <c r="G59" i="93"/>
  <c r="F59" i="93"/>
  <c r="F58" i="93"/>
  <c r="F57" i="93"/>
  <c r="F56" i="93"/>
  <c r="G55" i="93"/>
  <c r="F55" i="93"/>
  <c r="F54" i="93"/>
  <c r="G53" i="93"/>
  <c r="F53" i="93"/>
  <c r="F52" i="93"/>
  <c r="F51" i="93"/>
  <c r="G50" i="93"/>
  <c r="F50" i="93"/>
  <c r="F49" i="93"/>
  <c r="F48" i="93"/>
  <c r="G47" i="93"/>
  <c r="F47" i="93"/>
  <c r="F46" i="93"/>
  <c r="G45" i="93"/>
  <c r="F45" i="93"/>
  <c r="F44" i="93"/>
  <c r="G43" i="93"/>
  <c r="F43" i="93"/>
  <c r="G42" i="93"/>
  <c r="F42" i="93"/>
  <c r="G41" i="93"/>
  <c r="F41" i="93"/>
  <c r="F40" i="93"/>
  <c r="F39" i="93"/>
  <c r="G38" i="93"/>
  <c r="F38" i="93"/>
  <c r="G37" i="93"/>
  <c r="F37" i="93"/>
  <c r="F36" i="93"/>
  <c r="G35" i="93"/>
  <c r="F35" i="93"/>
  <c r="F34" i="93"/>
  <c r="F33" i="93"/>
  <c r="F32" i="93"/>
  <c r="F31" i="93"/>
  <c r="F30" i="93"/>
  <c r="G29" i="93"/>
  <c r="F29" i="93"/>
  <c r="F28" i="93"/>
  <c r="G27" i="93"/>
  <c r="F27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7" i="93"/>
  <c r="F7" i="93"/>
  <c r="G6" i="93"/>
  <c r="F6" i="93"/>
  <c r="G5" i="93"/>
  <c r="F5" i="93"/>
  <c r="G4" i="93"/>
  <c r="F4" i="93"/>
  <c r="F98" i="92"/>
  <c r="F97" i="92"/>
  <c r="F96" i="92"/>
  <c r="F95" i="92"/>
  <c r="F94" i="92"/>
  <c r="F93" i="92"/>
  <c r="F92" i="92"/>
  <c r="F91" i="92"/>
  <c r="F90" i="92"/>
  <c r="F89" i="92"/>
  <c r="F88" i="92"/>
  <c r="F87" i="92"/>
  <c r="G86" i="92"/>
  <c r="F86" i="92"/>
  <c r="G85" i="92"/>
  <c r="F85" i="92"/>
  <c r="F84" i="92"/>
  <c r="G83" i="92"/>
  <c r="F83" i="92"/>
  <c r="F82" i="92"/>
  <c r="F81" i="92"/>
  <c r="F80" i="92"/>
  <c r="F79" i="92"/>
  <c r="F78" i="92"/>
  <c r="G77" i="92"/>
  <c r="F77" i="92"/>
  <c r="F76" i="92"/>
  <c r="F75" i="92"/>
  <c r="G74" i="92"/>
  <c r="F74" i="92"/>
  <c r="G73" i="92"/>
  <c r="F73" i="92"/>
  <c r="G72" i="92"/>
  <c r="F72" i="92"/>
  <c r="G71" i="92"/>
  <c r="F71" i="92"/>
  <c r="F70" i="92"/>
  <c r="F69" i="92"/>
  <c r="F68" i="92"/>
  <c r="G67" i="92"/>
  <c r="F67" i="92"/>
  <c r="F66" i="92"/>
  <c r="G65" i="92"/>
  <c r="F65" i="92"/>
  <c r="F64" i="92"/>
  <c r="G63" i="92"/>
  <c r="F63" i="92"/>
  <c r="F62" i="92"/>
  <c r="F61" i="92"/>
  <c r="F60" i="92"/>
  <c r="G59" i="92"/>
  <c r="F59" i="92"/>
  <c r="F58" i="92"/>
  <c r="F57" i="92"/>
  <c r="G56" i="92"/>
  <c r="F56" i="92"/>
  <c r="G55" i="92"/>
  <c r="F55" i="92"/>
  <c r="G54" i="92"/>
  <c r="F54" i="92"/>
  <c r="G53" i="92"/>
  <c r="F53" i="92"/>
  <c r="F52" i="92"/>
  <c r="F51" i="92"/>
  <c r="F50" i="92"/>
  <c r="G49" i="92"/>
  <c r="F49" i="92"/>
  <c r="F48" i="92"/>
  <c r="G47" i="92"/>
  <c r="F47" i="92"/>
  <c r="F46" i="92"/>
  <c r="G45" i="92"/>
  <c r="F45" i="92"/>
  <c r="F44" i="92"/>
  <c r="F43" i="92"/>
  <c r="F42" i="92"/>
  <c r="G41" i="92"/>
  <c r="F41" i="92"/>
  <c r="F40" i="92"/>
  <c r="F39" i="92"/>
  <c r="F38" i="92"/>
  <c r="G37" i="92"/>
  <c r="F37" i="92"/>
  <c r="G36" i="92"/>
  <c r="F36" i="92"/>
  <c r="G35" i="92"/>
  <c r="F35" i="92"/>
  <c r="F34" i="92"/>
  <c r="F33" i="92"/>
  <c r="F32" i="92"/>
  <c r="G31" i="92"/>
  <c r="F31" i="92"/>
  <c r="F30" i="92"/>
  <c r="G29" i="92"/>
  <c r="F29" i="92"/>
  <c r="F28" i="92"/>
  <c r="F27" i="92"/>
  <c r="G26" i="92"/>
  <c r="F26" i="92"/>
  <c r="F25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7" i="92"/>
  <c r="F7" i="92"/>
  <c r="G6" i="92"/>
  <c r="F6" i="92"/>
  <c r="G5" i="92"/>
  <c r="F5" i="92"/>
  <c r="G4" i="92"/>
  <c r="F4" i="92"/>
  <c r="F98" i="91"/>
  <c r="F97" i="91"/>
  <c r="F96" i="91"/>
  <c r="F95" i="91"/>
  <c r="F94" i="91"/>
  <c r="F93" i="91"/>
  <c r="F92" i="91"/>
  <c r="F91" i="91"/>
  <c r="F90" i="91"/>
  <c r="F89" i="91"/>
  <c r="F88" i="91"/>
  <c r="F87" i="91"/>
  <c r="F86" i="91"/>
  <c r="G85" i="91"/>
  <c r="F85" i="91"/>
  <c r="G84" i="91"/>
  <c r="F84" i="91"/>
  <c r="G83" i="91"/>
  <c r="F83" i="91"/>
  <c r="F82" i="91"/>
  <c r="F81" i="91"/>
  <c r="F80" i="91"/>
  <c r="G79" i="91"/>
  <c r="F79" i="91"/>
  <c r="F78" i="91"/>
  <c r="G77" i="91"/>
  <c r="F77" i="91"/>
  <c r="F76" i="91"/>
  <c r="F75" i="91"/>
  <c r="F74" i="91"/>
  <c r="F73" i="91"/>
  <c r="F72" i="91"/>
  <c r="G71" i="91"/>
  <c r="F71" i="91"/>
  <c r="F70" i="91"/>
  <c r="G69" i="91"/>
  <c r="F69" i="91"/>
  <c r="F68" i="91"/>
  <c r="G67" i="91"/>
  <c r="F67" i="91"/>
  <c r="G66" i="91"/>
  <c r="F66" i="91"/>
  <c r="G65" i="91"/>
  <c r="F65" i="91"/>
  <c r="F64" i="91"/>
  <c r="F63" i="91"/>
  <c r="F62" i="91"/>
  <c r="G61" i="91"/>
  <c r="F61" i="91"/>
  <c r="F60" i="91"/>
  <c r="G59" i="91"/>
  <c r="F59" i="91"/>
  <c r="F58" i="91"/>
  <c r="F57" i="91"/>
  <c r="F56" i="91"/>
  <c r="F55" i="91"/>
  <c r="F54" i="91"/>
  <c r="G53" i="91"/>
  <c r="F53" i="91"/>
  <c r="F52" i="91"/>
  <c r="G51" i="91"/>
  <c r="F51" i="91"/>
  <c r="F50" i="91"/>
  <c r="G49" i="91"/>
  <c r="F49" i="91"/>
  <c r="G48" i="91"/>
  <c r="F48" i="91"/>
  <c r="G47" i="91"/>
  <c r="F47" i="91"/>
  <c r="F46" i="91"/>
  <c r="F45" i="91"/>
  <c r="G44" i="91"/>
  <c r="F44" i="91"/>
  <c r="G43" i="91"/>
  <c r="F43" i="91"/>
  <c r="F42" i="91"/>
  <c r="G41" i="91"/>
  <c r="F41" i="91"/>
  <c r="F40" i="91"/>
  <c r="F39" i="91"/>
  <c r="F38" i="91"/>
  <c r="G37" i="91"/>
  <c r="F37" i="91"/>
  <c r="F36" i="91"/>
  <c r="G35" i="91"/>
  <c r="F35" i="91"/>
  <c r="F34" i="91"/>
  <c r="G33" i="91"/>
  <c r="F33" i="91"/>
  <c r="F32" i="91"/>
  <c r="G31" i="91"/>
  <c r="F31" i="91"/>
  <c r="F30" i="91"/>
  <c r="G29" i="91"/>
  <c r="F29" i="91"/>
  <c r="F28" i="91"/>
  <c r="F27" i="91"/>
  <c r="F26" i="91"/>
  <c r="G25" i="91"/>
  <c r="F25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7" i="91"/>
  <c r="F7" i="91"/>
  <c r="G6" i="91"/>
  <c r="F6" i="91"/>
  <c r="G5" i="91"/>
  <c r="F5" i="91"/>
  <c r="G4" i="91"/>
  <c r="F4" i="91"/>
  <c r="F98" i="90"/>
  <c r="F97" i="90"/>
  <c r="F96" i="90"/>
  <c r="F95" i="90"/>
  <c r="F94" i="90"/>
  <c r="F93" i="90"/>
  <c r="F92" i="90"/>
  <c r="F91" i="90"/>
  <c r="F90" i="90"/>
  <c r="F89" i="90"/>
  <c r="F88" i="90"/>
  <c r="G87" i="90"/>
  <c r="F87" i="90"/>
  <c r="F86" i="90"/>
  <c r="G85" i="90"/>
  <c r="F85" i="90"/>
  <c r="F84" i="90"/>
  <c r="G83" i="90"/>
  <c r="F83" i="90"/>
  <c r="F82" i="90"/>
  <c r="F81" i="90"/>
  <c r="G80" i="90"/>
  <c r="F80" i="90"/>
  <c r="G79" i="90"/>
  <c r="F79" i="90"/>
  <c r="F78" i="90"/>
  <c r="G77" i="90"/>
  <c r="F77" i="90"/>
  <c r="F76" i="90"/>
  <c r="F75" i="90"/>
  <c r="F74" i="90"/>
  <c r="G73" i="90"/>
  <c r="F73" i="90"/>
  <c r="F72" i="90"/>
  <c r="G71" i="90"/>
  <c r="F71" i="90"/>
  <c r="F70" i="90"/>
  <c r="G69" i="90"/>
  <c r="F69" i="90"/>
  <c r="F68" i="90"/>
  <c r="G67" i="90"/>
  <c r="F67" i="90"/>
  <c r="F66" i="90"/>
  <c r="G65" i="90"/>
  <c r="F65" i="90"/>
  <c r="F64" i="90"/>
  <c r="F63" i="90"/>
  <c r="G62" i="90"/>
  <c r="F62" i="90"/>
  <c r="G61" i="90"/>
  <c r="F61" i="90"/>
  <c r="F60" i="90"/>
  <c r="G59" i="90"/>
  <c r="F59" i="90"/>
  <c r="F58" i="90"/>
  <c r="F57" i="90"/>
  <c r="F56" i="90"/>
  <c r="G55" i="90"/>
  <c r="F55" i="90"/>
  <c r="F54" i="90"/>
  <c r="G53" i="90"/>
  <c r="F53" i="90"/>
  <c r="F52" i="90"/>
  <c r="F51" i="90"/>
  <c r="G50" i="90"/>
  <c r="F50" i="90"/>
  <c r="G49" i="90"/>
  <c r="F49" i="90"/>
  <c r="F48" i="90"/>
  <c r="G47" i="90"/>
  <c r="F47" i="90"/>
  <c r="F46" i="90"/>
  <c r="F45" i="90"/>
  <c r="F44" i="90"/>
  <c r="G43" i="90"/>
  <c r="F43" i="90"/>
  <c r="F42" i="90"/>
  <c r="G41" i="90"/>
  <c r="F41" i="90"/>
  <c r="F40" i="90"/>
  <c r="F39" i="90"/>
  <c r="F38" i="90"/>
  <c r="G37" i="90"/>
  <c r="F37" i="90"/>
  <c r="F36" i="90"/>
  <c r="G35" i="90"/>
  <c r="F35" i="90"/>
  <c r="F34" i="90"/>
  <c r="F33" i="90"/>
  <c r="G32" i="90"/>
  <c r="F32" i="90"/>
  <c r="G31" i="90"/>
  <c r="F31" i="90"/>
  <c r="G30" i="90"/>
  <c r="F30" i="90"/>
  <c r="G29" i="90"/>
  <c r="F29" i="90"/>
  <c r="F28" i="90"/>
  <c r="F27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7" i="90"/>
  <c r="F7" i="90"/>
  <c r="G6" i="90"/>
  <c r="F6" i="90"/>
  <c r="G5" i="90"/>
  <c r="F5" i="90"/>
  <c r="G4" i="90"/>
  <c r="F4" i="90"/>
  <c r="F98" i="89"/>
  <c r="F97" i="89"/>
  <c r="F96" i="89"/>
  <c r="F95" i="89"/>
  <c r="F94" i="89"/>
  <c r="F93" i="89"/>
  <c r="F92" i="89"/>
  <c r="F91" i="89"/>
  <c r="F90" i="89"/>
  <c r="F89" i="89"/>
  <c r="F88" i="89"/>
  <c r="G87" i="89"/>
  <c r="F87" i="89"/>
  <c r="F86" i="89"/>
  <c r="G85" i="89"/>
  <c r="F85" i="89"/>
  <c r="F84" i="89"/>
  <c r="G83" i="89"/>
  <c r="F83" i="89"/>
  <c r="F82" i="89"/>
  <c r="F81" i="89"/>
  <c r="G80" i="89"/>
  <c r="F80" i="89"/>
  <c r="G79" i="89"/>
  <c r="F79" i="89"/>
  <c r="F78" i="89"/>
  <c r="G77" i="89"/>
  <c r="F77" i="89"/>
  <c r="F76" i="89"/>
  <c r="F75" i="89"/>
  <c r="F74" i="89"/>
  <c r="G73" i="89"/>
  <c r="F73" i="89"/>
  <c r="F72" i="89"/>
  <c r="G71" i="89"/>
  <c r="F71" i="89"/>
  <c r="F70" i="89"/>
  <c r="G69" i="89"/>
  <c r="F69" i="89"/>
  <c r="F68" i="89"/>
  <c r="G67" i="89"/>
  <c r="F67" i="89"/>
  <c r="F66" i="89"/>
  <c r="G65" i="89"/>
  <c r="F65" i="89"/>
  <c r="F64" i="89"/>
  <c r="F63" i="89"/>
  <c r="G62" i="89"/>
  <c r="F62" i="89"/>
  <c r="G61" i="89"/>
  <c r="F61" i="89"/>
  <c r="G60" i="89"/>
  <c r="F60" i="89"/>
  <c r="G59" i="89"/>
  <c r="F59" i="89"/>
  <c r="F58" i="89"/>
  <c r="F57" i="89"/>
  <c r="G56" i="89"/>
  <c r="F56" i="89"/>
  <c r="G55" i="89"/>
  <c r="F55" i="89"/>
  <c r="F54" i="89"/>
  <c r="G53" i="89"/>
  <c r="F53" i="89"/>
  <c r="F52" i="89"/>
  <c r="F51" i="89"/>
  <c r="F50" i="89"/>
  <c r="G49" i="89"/>
  <c r="F49" i="89"/>
  <c r="F48" i="89"/>
  <c r="G47" i="89"/>
  <c r="F47" i="89"/>
  <c r="F46" i="89"/>
  <c r="G45" i="89"/>
  <c r="F45" i="89"/>
  <c r="F44" i="89"/>
  <c r="G43" i="89"/>
  <c r="F43" i="89"/>
  <c r="F42" i="89"/>
  <c r="G41" i="89"/>
  <c r="F41" i="89"/>
  <c r="F40" i="89"/>
  <c r="F39" i="89"/>
  <c r="G38" i="89"/>
  <c r="F38" i="89"/>
  <c r="G37" i="89"/>
  <c r="F37" i="89"/>
  <c r="F36" i="89"/>
  <c r="G35" i="89"/>
  <c r="F35" i="89"/>
  <c r="F34" i="89"/>
  <c r="F33" i="89"/>
  <c r="F32" i="89"/>
  <c r="G31" i="89"/>
  <c r="F31" i="89"/>
  <c r="F30" i="89"/>
  <c r="G29" i="89"/>
  <c r="F29" i="89"/>
  <c r="F28" i="89"/>
  <c r="G27" i="89"/>
  <c r="F27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7" i="89"/>
  <c r="F7" i="89"/>
  <c r="G6" i="89"/>
  <c r="F6" i="89"/>
  <c r="G5" i="89"/>
  <c r="F5" i="89"/>
  <c r="G4" i="89"/>
  <c r="F4" i="89"/>
  <c r="F98" i="88"/>
  <c r="F97" i="88"/>
  <c r="F96" i="88"/>
  <c r="F95" i="88"/>
  <c r="F94" i="88"/>
  <c r="F93" i="88"/>
  <c r="F92" i="88"/>
  <c r="F91" i="88"/>
  <c r="F90" i="88"/>
  <c r="F89" i="88"/>
  <c r="F88" i="88"/>
  <c r="F87" i="88"/>
  <c r="G86" i="88"/>
  <c r="F86" i="88"/>
  <c r="G85" i="88"/>
  <c r="F85" i="88"/>
  <c r="F84" i="88"/>
  <c r="G83" i="88"/>
  <c r="F83" i="88"/>
  <c r="F82" i="88"/>
  <c r="F81" i="88"/>
  <c r="F80" i="88"/>
  <c r="G79" i="88"/>
  <c r="F79" i="88"/>
  <c r="F78" i="88"/>
  <c r="G77" i="88"/>
  <c r="F77" i="88"/>
  <c r="F76" i="88"/>
  <c r="G75" i="88"/>
  <c r="F75" i="88"/>
  <c r="F74" i="88"/>
  <c r="G73" i="88"/>
  <c r="F73" i="88"/>
  <c r="F72" i="88"/>
  <c r="G71" i="88"/>
  <c r="F71" i="88"/>
  <c r="F70" i="88"/>
  <c r="F69" i="88"/>
  <c r="G68" i="88"/>
  <c r="F68" i="88"/>
  <c r="G67" i="88"/>
  <c r="F67" i="88"/>
  <c r="F66" i="88"/>
  <c r="G65" i="88"/>
  <c r="F65" i="88"/>
  <c r="F64" i="88"/>
  <c r="F63" i="88"/>
  <c r="F62" i="88"/>
  <c r="G61" i="88"/>
  <c r="F61" i="88"/>
  <c r="F60" i="88"/>
  <c r="G59" i="88"/>
  <c r="F59" i="88"/>
  <c r="F58" i="88"/>
  <c r="G57" i="88"/>
  <c r="F57" i="88"/>
  <c r="F56" i="88"/>
  <c r="G55" i="88"/>
  <c r="F55" i="88"/>
  <c r="G54" i="88"/>
  <c r="F54" i="88"/>
  <c r="G53" i="88"/>
  <c r="F53" i="88"/>
  <c r="F52" i="88"/>
  <c r="G51" i="88"/>
  <c r="F51" i="88"/>
  <c r="F50" i="88"/>
  <c r="G49" i="88"/>
  <c r="F49" i="88"/>
  <c r="F48" i="88"/>
  <c r="G47" i="88"/>
  <c r="F47" i="88"/>
  <c r="F46" i="88"/>
  <c r="F45" i="88"/>
  <c r="G44" i="88"/>
  <c r="F44" i="88"/>
  <c r="G43" i="88"/>
  <c r="F43" i="88"/>
  <c r="F42" i="88"/>
  <c r="G41" i="88"/>
  <c r="F41" i="88"/>
  <c r="F40" i="88"/>
  <c r="F39" i="88"/>
  <c r="F38" i="88"/>
  <c r="G37" i="88"/>
  <c r="F37" i="88"/>
  <c r="F36" i="88"/>
  <c r="G35" i="88"/>
  <c r="F35" i="88"/>
  <c r="F34" i="88"/>
  <c r="G33" i="88"/>
  <c r="F33" i="88"/>
  <c r="F32" i="88"/>
  <c r="G31" i="88"/>
  <c r="F31" i="88"/>
  <c r="F30" i="88"/>
  <c r="G29" i="88"/>
  <c r="F29" i="88"/>
  <c r="F28" i="88"/>
  <c r="F27" i="88"/>
  <c r="G26" i="88"/>
  <c r="F26" i="88"/>
  <c r="G25" i="88"/>
  <c r="F25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7" i="88"/>
  <c r="F7" i="88"/>
  <c r="G6" i="88"/>
  <c r="F6" i="88"/>
  <c r="G5" i="88"/>
  <c r="F5" i="88"/>
  <c r="G4" i="88"/>
  <c r="F4" i="88"/>
  <c r="F98" i="87"/>
  <c r="F97" i="87"/>
  <c r="F96" i="87"/>
  <c r="F95" i="87"/>
  <c r="F94" i="87"/>
  <c r="F93" i="87"/>
  <c r="F92" i="87"/>
  <c r="F91" i="87"/>
  <c r="F90" i="87"/>
  <c r="F89" i="87"/>
  <c r="F88" i="87"/>
  <c r="F87" i="87"/>
  <c r="F86" i="87"/>
  <c r="G85" i="87"/>
  <c r="F85" i="87"/>
  <c r="G84" i="87"/>
  <c r="F84" i="87"/>
  <c r="G83" i="87"/>
  <c r="F83" i="87"/>
  <c r="F82" i="87"/>
  <c r="G81" i="87"/>
  <c r="F81" i="87"/>
  <c r="F80" i="87"/>
  <c r="G79" i="87"/>
  <c r="F79" i="87"/>
  <c r="F78" i="87"/>
  <c r="G77" i="87"/>
  <c r="F77" i="87"/>
  <c r="F76" i="87"/>
  <c r="F75" i="87"/>
  <c r="G74" i="87"/>
  <c r="F74" i="87"/>
  <c r="G73" i="87"/>
  <c r="F73" i="87"/>
  <c r="F72" i="87"/>
  <c r="G71" i="87"/>
  <c r="F71" i="87"/>
  <c r="F70" i="87"/>
  <c r="F69" i="87"/>
  <c r="F68" i="87"/>
  <c r="G67" i="87"/>
  <c r="F67" i="87"/>
  <c r="F66" i="87"/>
  <c r="G65" i="87"/>
  <c r="F65" i="87"/>
  <c r="F64" i="87"/>
  <c r="G63" i="87"/>
  <c r="F63" i="87"/>
  <c r="F62" i="87"/>
  <c r="G61" i="87"/>
  <c r="F61" i="87"/>
  <c r="F60" i="87"/>
  <c r="G59" i="87"/>
  <c r="F59" i="87"/>
  <c r="F58" i="87"/>
  <c r="F57" i="87"/>
  <c r="G56" i="87"/>
  <c r="F56" i="87"/>
  <c r="G55" i="87"/>
  <c r="F55" i="87"/>
  <c r="F54" i="87"/>
  <c r="G53" i="87"/>
  <c r="F53" i="87"/>
  <c r="F52" i="87"/>
  <c r="F51" i="87"/>
  <c r="F50" i="87"/>
  <c r="G49" i="87"/>
  <c r="F49" i="87"/>
  <c r="G48" i="87"/>
  <c r="F48" i="87"/>
  <c r="G47" i="87"/>
  <c r="F47" i="87"/>
  <c r="F46" i="87"/>
  <c r="F45" i="87"/>
  <c r="F44" i="87"/>
  <c r="G43" i="87"/>
  <c r="F43" i="87"/>
  <c r="F42" i="87"/>
  <c r="G41" i="87"/>
  <c r="F41" i="87"/>
  <c r="F40" i="87"/>
  <c r="G39" i="87"/>
  <c r="F39" i="87"/>
  <c r="F38" i="87"/>
  <c r="G37" i="87"/>
  <c r="F37" i="87"/>
  <c r="F36" i="87"/>
  <c r="G35" i="87"/>
  <c r="F35" i="87"/>
  <c r="F34" i="87"/>
  <c r="F33" i="87"/>
  <c r="G32" i="87"/>
  <c r="F32" i="87"/>
  <c r="G31" i="87"/>
  <c r="F31" i="87"/>
  <c r="F30" i="87"/>
  <c r="G29" i="87"/>
  <c r="F29" i="87"/>
  <c r="F28" i="87"/>
  <c r="F27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7" i="87"/>
  <c r="F7" i="87"/>
  <c r="G6" i="87"/>
  <c r="F6" i="87"/>
  <c r="G5" i="87"/>
  <c r="F5" i="87"/>
  <c r="G4" i="87"/>
  <c r="F4" i="87"/>
  <c r="F98" i="85"/>
  <c r="F97" i="85"/>
  <c r="F96" i="85"/>
  <c r="F95" i="85"/>
  <c r="F94" i="85"/>
  <c r="F93" i="85"/>
  <c r="F92" i="85"/>
  <c r="F91" i="85"/>
  <c r="F90" i="85"/>
  <c r="F89" i="85"/>
  <c r="F88" i="85"/>
  <c r="G87" i="85"/>
  <c r="F87" i="85"/>
  <c r="F86" i="85"/>
  <c r="G85" i="85"/>
  <c r="F85" i="85"/>
  <c r="F84" i="85"/>
  <c r="G83" i="85"/>
  <c r="F83" i="85"/>
  <c r="F82" i="85"/>
  <c r="F81" i="85"/>
  <c r="G80" i="85"/>
  <c r="F80" i="85"/>
  <c r="G79" i="85"/>
  <c r="F79" i="85"/>
  <c r="G78" i="85"/>
  <c r="F78" i="85"/>
  <c r="G77" i="85"/>
  <c r="F77" i="85"/>
  <c r="F76" i="85"/>
  <c r="F75" i="85"/>
  <c r="F74" i="85"/>
  <c r="G73" i="85"/>
  <c r="F73" i="85"/>
  <c r="F72" i="85"/>
  <c r="G71" i="85"/>
  <c r="F71" i="85"/>
  <c r="F70" i="85"/>
  <c r="G69" i="85"/>
  <c r="F69" i="85"/>
  <c r="F68" i="85"/>
  <c r="G67" i="85"/>
  <c r="F67" i="85"/>
  <c r="F66" i="85"/>
  <c r="G65" i="85"/>
  <c r="F65" i="85"/>
  <c r="F64" i="85"/>
  <c r="F63" i="85"/>
  <c r="G62" i="85"/>
  <c r="F62" i="85"/>
  <c r="G61" i="85"/>
  <c r="F61" i="85"/>
  <c r="F60" i="85"/>
  <c r="G59" i="85"/>
  <c r="F59" i="85"/>
  <c r="F58" i="85"/>
  <c r="F57" i="85"/>
  <c r="F56" i="85"/>
  <c r="G55" i="85"/>
  <c r="F55" i="85"/>
  <c r="F54" i="85"/>
  <c r="G53" i="85"/>
  <c r="F53" i="85"/>
  <c r="F52" i="85"/>
  <c r="G51" i="85"/>
  <c r="F51" i="85"/>
  <c r="F50" i="85"/>
  <c r="G49" i="85"/>
  <c r="F49" i="85"/>
  <c r="F48" i="85"/>
  <c r="G47" i="85"/>
  <c r="F47" i="85"/>
  <c r="F46" i="85"/>
  <c r="F45" i="85"/>
  <c r="G44" i="85"/>
  <c r="F44" i="85"/>
  <c r="G43" i="85"/>
  <c r="F43" i="85"/>
  <c r="G42" i="85"/>
  <c r="F42" i="85"/>
  <c r="G41" i="85"/>
  <c r="F41" i="85"/>
  <c r="F40" i="85"/>
  <c r="F39" i="85"/>
  <c r="G38" i="85"/>
  <c r="F38" i="85"/>
  <c r="G37" i="85"/>
  <c r="F37" i="85"/>
  <c r="F36" i="85"/>
  <c r="G35" i="85"/>
  <c r="F35" i="85"/>
  <c r="F34" i="85"/>
  <c r="F33" i="85"/>
  <c r="F32" i="85"/>
  <c r="G31" i="85"/>
  <c r="F31" i="85"/>
  <c r="F30" i="85"/>
  <c r="G29" i="85"/>
  <c r="F29" i="85"/>
  <c r="F28" i="85"/>
  <c r="G27" i="85"/>
  <c r="F27" i="85"/>
  <c r="F26" i="85"/>
  <c r="G25" i="85"/>
  <c r="F25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7" i="85"/>
  <c r="F7" i="85"/>
  <c r="G6" i="85"/>
  <c r="F6" i="85"/>
  <c r="G5" i="85"/>
  <c r="F5" i="85"/>
  <c r="G4" i="85"/>
  <c r="F4" i="85"/>
  <c r="F98" i="86"/>
  <c r="F97" i="86"/>
  <c r="F96" i="86"/>
  <c r="F95" i="86"/>
  <c r="F94" i="86"/>
  <c r="F93" i="86"/>
  <c r="F92" i="86"/>
  <c r="F91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F81" i="86"/>
  <c r="G80" i="86"/>
  <c r="F80" i="86"/>
  <c r="G79" i="86"/>
  <c r="F79" i="86"/>
  <c r="F78" i="86"/>
  <c r="G77" i="86"/>
  <c r="F77" i="86"/>
  <c r="F76" i="86"/>
  <c r="F75" i="86"/>
  <c r="F74" i="86"/>
  <c r="G73" i="86"/>
  <c r="F73" i="86"/>
  <c r="F72" i="86"/>
  <c r="G71" i="86"/>
  <c r="F71" i="86"/>
  <c r="F70" i="86"/>
  <c r="F69" i="86"/>
  <c r="F68" i="86"/>
  <c r="G67" i="86"/>
  <c r="F67" i="86"/>
  <c r="F66" i="86"/>
  <c r="G65" i="86"/>
  <c r="F65" i="86"/>
  <c r="F64" i="86"/>
  <c r="G63" i="86"/>
  <c r="F63" i="86"/>
  <c r="F62" i="86"/>
  <c r="G61" i="86"/>
  <c r="F61" i="86"/>
  <c r="F60" i="86"/>
  <c r="G59" i="86"/>
  <c r="F59" i="86"/>
  <c r="F58" i="86"/>
  <c r="G57" i="86"/>
  <c r="F57" i="86"/>
  <c r="F56" i="86"/>
  <c r="G55" i="86"/>
  <c r="F55" i="86"/>
  <c r="F54" i="86"/>
  <c r="G53" i="86"/>
  <c r="F53" i="86"/>
  <c r="F52" i="86"/>
  <c r="F51" i="86"/>
  <c r="G50" i="86"/>
  <c r="F50" i="86"/>
  <c r="G49" i="86"/>
  <c r="F49" i="86"/>
  <c r="F48" i="86"/>
  <c r="G47" i="86"/>
  <c r="F47" i="86"/>
  <c r="F46" i="86"/>
  <c r="F45" i="86"/>
  <c r="G44" i="86"/>
  <c r="F44" i="86"/>
  <c r="G43" i="86"/>
  <c r="F43" i="86"/>
  <c r="F42" i="86"/>
  <c r="G41" i="86"/>
  <c r="F41" i="86"/>
  <c r="F40" i="86"/>
  <c r="F39" i="86"/>
  <c r="F38" i="86"/>
  <c r="G37" i="86"/>
  <c r="F37" i="86"/>
  <c r="F36" i="86"/>
  <c r="G35" i="86"/>
  <c r="F35" i="86"/>
  <c r="F34" i="86"/>
  <c r="F33" i="86"/>
  <c r="F32" i="86"/>
  <c r="G31" i="86"/>
  <c r="F31" i="86"/>
  <c r="F30" i="86"/>
  <c r="G29" i="86"/>
  <c r="F29" i="86"/>
  <c r="F28" i="86"/>
  <c r="G27" i="86"/>
  <c r="F27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7" i="86"/>
  <c r="F7" i="86"/>
  <c r="G6" i="86"/>
  <c r="F6" i="86"/>
  <c r="G5" i="86"/>
  <c r="F5" i="86"/>
  <c r="G4" i="86"/>
  <c r="F4" i="86"/>
  <c r="F98" i="84"/>
  <c r="F97" i="84"/>
  <c r="F96" i="84"/>
  <c r="F95" i="84"/>
  <c r="F94" i="84"/>
  <c r="F93" i="84"/>
  <c r="F92" i="84"/>
  <c r="F91" i="84"/>
  <c r="F90" i="84"/>
  <c r="F89" i="84"/>
  <c r="F88" i="84"/>
  <c r="G87" i="84"/>
  <c r="F87" i="84"/>
  <c r="F86" i="84"/>
  <c r="G85" i="84"/>
  <c r="F85" i="84"/>
  <c r="F84" i="84"/>
  <c r="G83" i="84"/>
  <c r="F83" i="84"/>
  <c r="F82" i="84"/>
  <c r="F81" i="84"/>
  <c r="G80" i="84"/>
  <c r="F80" i="84"/>
  <c r="G79" i="84"/>
  <c r="F79" i="84"/>
  <c r="F78" i="84"/>
  <c r="G77" i="84"/>
  <c r="F77" i="84"/>
  <c r="F76" i="84"/>
  <c r="F75" i="84"/>
  <c r="G74" i="84"/>
  <c r="F74" i="84"/>
  <c r="G73" i="84"/>
  <c r="F73" i="84"/>
  <c r="F72" i="84"/>
  <c r="G71" i="84"/>
  <c r="F71" i="84"/>
  <c r="F70" i="84"/>
  <c r="F69" i="84"/>
  <c r="F68" i="84"/>
  <c r="G67" i="84"/>
  <c r="F67" i="84"/>
  <c r="F66" i="84"/>
  <c r="G65" i="84"/>
  <c r="F65" i="84"/>
  <c r="F64" i="84"/>
  <c r="F63" i="84"/>
  <c r="F62" i="84"/>
  <c r="G61" i="84"/>
  <c r="F61" i="84"/>
  <c r="F60" i="84"/>
  <c r="G59" i="84"/>
  <c r="F59" i="84"/>
  <c r="F58" i="84"/>
  <c r="G57" i="84"/>
  <c r="F57" i="84"/>
  <c r="F56" i="84"/>
  <c r="G55" i="84"/>
  <c r="F55" i="84"/>
  <c r="F54" i="84"/>
  <c r="G53" i="84"/>
  <c r="F53" i="84"/>
  <c r="F52" i="84"/>
  <c r="G51" i="84"/>
  <c r="F51" i="84"/>
  <c r="F50" i="84"/>
  <c r="G49" i="84"/>
  <c r="F49" i="84"/>
  <c r="F48" i="84"/>
  <c r="G47" i="84"/>
  <c r="F47" i="84"/>
  <c r="F46" i="84"/>
  <c r="F45" i="84"/>
  <c r="G44" i="84"/>
  <c r="F44" i="84"/>
  <c r="G43" i="84"/>
  <c r="F43" i="84"/>
  <c r="F42" i="84"/>
  <c r="G41" i="84"/>
  <c r="F41" i="84"/>
  <c r="F40" i="84"/>
  <c r="F39" i="84"/>
  <c r="G38" i="84"/>
  <c r="F38" i="84"/>
  <c r="G37" i="84"/>
  <c r="F37" i="84"/>
  <c r="F36" i="84"/>
  <c r="G35" i="84"/>
  <c r="F35" i="84"/>
  <c r="F34" i="84"/>
  <c r="F33" i="84"/>
  <c r="F32" i="84"/>
  <c r="G31" i="84"/>
  <c r="F31" i="84"/>
  <c r="F30" i="84"/>
  <c r="G29" i="84"/>
  <c r="F29" i="84"/>
  <c r="F28" i="84"/>
  <c r="F27" i="84"/>
  <c r="F26" i="84"/>
  <c r="G25" i="84"/>
  <c r="F25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7" i="84"/>
  <c r="F7" i="84"/>
  <c r="G6" i="84"/>
  <c r="F6" i="84"/>
  <c r="G5" i="84"/>
  <c r="F5" i="84"/>
  <c r="G4" i="84"/>
  <c r="F4" i="84"/>
  <c r="F98" i="83"/>
  <c r="F97" i="83"/>
  <c r="F96" i="83"/>
  <c r="F95" i="83"/>
  <c r="F94" i="83"/>
  <c r="F93" i="83"/>
  <c r="F92" i="83"/>
  <c r="F91" i="83"/>
  <c r="F90" i="83"/>
  <c r="F89" i="83"/>
  <c r="F88" i="83"/>
  <c r="G87" i="83"/>
  <c r="F87" i="83"/>
  <c r="F86" i="83"/>
  <c r="G85" i="83"/>
  <c r="F85" i="83"/>
  <c r="F84" i="83"/>
  <c r="G83" i="83"/>
  <c r="F83" i="83"/>
  <c r="F82" i="83"/>
  <c r="G81" i="83"/>
  <c r="F81" i="83"/>
  <c r="F80" i="83"/>
  <c r="G79" i="83"/>
  <c r="F79" i="83"/>
  <c r="F78" i="83"/>
  <c r="G77" i="83"/>
  <c r="F77" i="83"/>
  <c r="F76" i="83"/>
  <c r="F75" i="83"/>
  <c r="G74" i="83"/>
  <c r="F74" i="83"/>
  <c r="G73" i="83"/>
  <c r="F73" i="83"/>
  <c r="F72" i="83"/>
  <c r="G71" i="83"/>
  <c r="F71" i="83"/>
  <c r="F70" i="83"/>
  <c r="F69" i="83"/>
  <c r="G68" i="83"/>
  <c r="F68" i="83"/>
  <c r="G67" i="83"/>
  <c r="F67" i="83"/>
  <c r="F66" i="83"/>
  <c r="G65" i="83"/>
  <c r="F65" i="83"/>
  <c r="F64" i="83"/>
  <c r="F63" i="83"/>
  <c r="F62" i="83"/>
  <c r="G61" i="83"/>
  <c r="F61" i="83"/>
  <c r="F60" i="83"/>
  <c r="G59" i="83"/>
  <c r="F59" i="83"/>
  <c r="F58" i="83"/>
  <c r="F57" i="83"/>
  <c r="F56" i="83"/>
  <c r="G55" i="83"/>
  <c r="F55" i="83"/>
  <c r="F54" i="83"/>
  <c r="G53" i="83"/>
  <c r="F53" i="83"/>
  <c r="F52" i="83"/>
  <c r="G51" i="83"/>
  <c r="F51" i="83"/>
  <c r="F50" i="83"/>
  <c r="G49" i="83"/>
  <c r="F49" i="83"/>
  <c r="F48" i="83"/>
  <c r="G47" i="83"/>
  <c r="F47" i="83"/>
  <c r="F46" i="83"/>
  <c r="G45" i="83"/>
  <c r="F45" i="83"/>
  <c r="F44" i="83"/>
  <c r="G43" i="83"/>
  <c r="F43" i="83"/>
  <c r="F42" i="83"/>
  <c r="G41" i="83"/>
  <c r="F41" i="83"/>
  <c r="F40" i="83"/>
  <c r="F39" i="83"/>
  <c r="G38" i="83"/>
  <c r="F38" i="83"/>
  <c r="G37" i="83"/>
  <c r="F37" i="83"/>
  <c r="F36" i="83"/>
  <c r="G35" i="83"/>
  <c r="F35" i="83"/>
  <c r="F34" i="83"/>
  <c r="F33" i="83"/>
  <c r="G32" i="83"/>
  <c r="F32" i="83"/>
  <c r="G31" i="83"/>
  <c r="F31" i="83"/>
  <c r="F30" i="83"/>
  <c r="G29" i="83"/>
  <c r="F29" i="83"/>
  <c r="F28" i="83"/>
  <c r="F27" i="83"/>
  <c r="F26" i="83"/>
  <c r="G25" i="83"/>
  <c r="F25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7" i="83"/>
  <c r="F7" i="83"/>
  <c r="G6" i="83"/>
  <c r="F6" i="83"/>
  <c r="G5" i="83"/>
  <c r="F5" i="83"/>
  <c r="G4" i="83"/>
  <c r="F4" i="83"/>
  <c r="F98" i="82"/>
  <c r="F97" i="82"/>
  <c r="F96" i="82"/>
  <c r="F95" i="82"/>
  <c r="F94" i="82"/>
  <c r="F93" i="82"/>
  <c r="F92" i="82"/>
  <c r="F91" i="82"/>
  <c r="F90" i="82"/>
  <c r="F89" i="82"/>
  <c r="F88" i="82"/>
  <c r="F87" i="82"/>
  <c r="F86" i="82"/>
  <c r="G85" i="82"/>
  <c r="F85" i="82"/>
  <c r="F84" i="82"/>
  <c r="G83" i="82"/>
  <c r="F83" i="82"/>
  <c r="F82" i="82"/>
  <c r="G81" i="82"/>
  <c r="F81" i="82"/>
  <c r="F80" i="82"/>
  <c r="G79" i="82"/>
  <c r="F79" i="82"/>
  <c r="F78" i="82"/>
  <c r="G77" i="82"/>
  <c r="F77" i="82"/>
  <c r="F76" i="82"/>
  <c r="G75" i="82"/>
  <c r="F75" i="82"/>
  <c r="F74" i="82"/>
  <c r="G73" i="82"/>
  <c r="F73" i="82"/>
  <c r="F72" i="82"/>
  <c r="G71" i="82"/>
  <c r="F71" i="82"/>
  <c r="F70" i="82"/>
  <c r="F69" i="82"/>
  <c r="G68" i="82"/>
  <c r="F68" i="82"/>
  <c r="G67" i="82"/>
  <c r="F67" i="82"/>
  <c r="F66" i="82"/>
  <c r="G65" i="82"/>
  <c r="F65" i="82"/>
  <c r="F64" i="82"/>
  <c r="F63" i="82"/>
  <c r="G62" i="82"/>
  <c r="F62" i="82"/>
  <c r="G61" i="82"/>
  <c r="F61" i="82"/>
  <c r="F60" i="82"/>
  <c r="G59" i="82"/>
  <c r="F59" i="82"/>
  <c r="F58" i="82"/>
  <c r="F57" i="82"/>
  <c r="F56" i="82"/>
  <c r="G55" i="82"/>
  <c r="F55" i="82"/>
  <c r="F54" i="82"/>
  <c r="G53" i="82"/>
  <c r="F53" i="82"/>
  <c r="F52" i="82"/>
  <c r="F51" i="82"/>
  <c r="F50" i="82"/>
  <c r="G49" i="82"/>
  <c r="F49" i="82"/>
  <c r="F48" i="82"/>
  <c r="G47" i="82"/>
  <c r="F47" i="82"/>
  <c r="F46" i="82"/>
  <c r="G45" i="82"/>
  <c r="F45" i="82"/>
  <c r="F44" i="82"/>
  <c r="G43" i="82"/>
  <c r="F43" i="82"/>
  <c r="F42" i="82"/>
  <c r="G41" i="82"/>
  <c r="F41" i="82"/>
  <c r="F40" i="82"/>
  <c r="G39" i="82"/>
  <c r="F39" i="82"/>
  <c r="F38" i="82"/>
  <c r="G37" i="82"/>
  <c r="F37" i="82"/>
  <c r="F36" i="82"/>
  <c r="G35" i="82"/>
  <c r="F35" i="82"/>
  <c r="F34" i="82"/>
  <c r="F33" i="82"/>
  <c r="G32" i="82"/>
  <c r="F32" i="82"/>
  <c r="G31" i="82"/>
  <c r="F31" i="82"/>
  <c r="F30" i="82"/>
  <c r="G29" i="82"/>
  <c r="F29" i="82"/>
  <c r="F28" i="82"/>
  <c r="F27" i="82"/>
  <c r="G26" i="82"/>
  <c r="F26" i="82"/>
  <c r="G25" i="82"/>
  <c r="F25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7" i="82"/>
  <c r="F7" i="82"/>
  <c r="G6" i="82"/>
  <c r="F6" i="82"/>
  <c r="G5" i="82"/>
  <c r="F5" i="82"/>
  <c r="G4" i="82"/>
  <c r="F4" i="82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G85" i="47"/>
  <c r="F85" i="47"/>
  <c r="F84" i="47"/>
  <c r="G83" i="47"/>
  <c r="F83" i="47"/>
  <c r="G82" i="47"/>
  <c r="F82" i="47"/>
  <c r="F81" i="47"/>
  <c r="F80" i="47"/>
  <c r="G79" i="47"/>
  <c r="F79" i="47"/>
  <c r="F78" i="47"/>
  <c r="G77" i="47"/>
  <c r="F77" i="47"/>
  <c r="F76" i="47"/>
  <c r="G75" i="47"/>
  <c r="F75" i="47"/>
  <c r="F74" i="47"/>
  <c r="G73" i="47"/>
  <c r="F73" i="47"/>
  <c r="F72" i="47"/>
  <c r="G71" i="47"/>
  <c r="F71" i="47"/>
  <c r="F70" i="47"/>
  <c r="G69" i="47"/>
  <c r="F69" i="47"/>
  <c r="F68" i="47"/>
  <c r="G67" i="47"/>
  <c r="F67" i="47"/>
  <c r="F66" i="47"/>
  <c r="G65" i="47"/>
  <c r="F65" i="47"/>
  <c r="F64" i="47"/>
  <c r="F63" i="47"/>
  <c r="G62" i="47"/>
  <c r="F62" i="47"/>
  <c r="G61" i="47"/>
  <c r="F61" i="47"/>
  <c r="F60" i="47"/>
  <c r="G59" i="47"/>
  <c r="F59" i="47"/>
  <c r="F58" i="47"/>
  <c r="F57" i="47"/>
  <c r="G56" i="47"/>
  <c r="F56" i="47"/>
  <c r="G55" i="47"/>
  <c r="F55" i="47"/>
  <c r="F54" i="47"/>
  <c r="G53" i="47"/>
  <c r="F53" i="47"/>
  <c r="F52" i="47"/>
  <c r="F51" i="47"/>
  <c r="F50" i="47"/>
  <c r="G49" i="47"/>
  <c r="F49" i="47"/>
  <c r="F48" i="47"/>
  <c r="G47" i="47"/>
  <c r="F47" i="47"/>
  <c r="F46" i="47"/>
  <c r="F45" i="47"/>
  <c r="F44" i="47"/>
  <c r="G43" i="47"/>
  <c r="F43" i="47"/>
  <c r="F42" i="47"/>
  <c r="G41" i="47"/>
  <c r="F41" i="47"/>
  <c r="F40" i="47"/>
  <c r="G39" i="47"/>
  <c r="F39" i="47"/>
  <c r="F38" i="47"/>
  <c r="G37" i="47"/>
  <c r="F37" i="47"/>
  <c r="F36" i="47"/>
  <c r="G35" i="47"/>
  <c r="F35" i="47"/>
  <c r="F34" i="47"/>
  <c r="G33" i="47"/>
  <c r="F33" i="47"/>
  <c r="F32" i="47"/>
  <c r="G31" i="47"/>
  <c r="F31" i="47"/>
  <c r="F30" i="47"/>
  <c r="G29" i="47"/>
  <c r="F29" i="47"/>
  <c r="F28" i="47"/>
  <c r="F27" i="47"/>
  <c r="G26" i="47"/>
  <c r="F26" i="47"/>
  <c r="G25" i="47"/>
  <c r="F25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7" i="47"/>
  <c r="F7" i="47"/>
  <c r="G6" i="47"/>
  <c r="F6" i="47"/>
  <c r="G5" i="47"/>
  <c r="F5" i="47"/>
  <c r="G4" i="47"/>
  <c r="F4" i="47"/>
  <c r="F98" i="45"/>
  <c r="F97" i="45"/>
  <c r="F96" i="45"/>
  <c r="F95" i="45"/>
  <c r="F94" i="45"/>
  <c r="F93" i="45"/>
  <c r="F92" i="45"/>
  <c r="F91" i="45"/>
  <c r="F90" i="45"/>
  <c r="F89" i="45"/>
  <c r="F88" i="45"/>
  <c r="F87" i="45"/>
  <c r="G86" i="45"/>
  <c r="F86" i="45"/>
  <c r="G85" i="45"/>
  <c r="F85" i="45"/>
  <c r="F84" i="45"/>
  <c r="G83" i="45"/>
  <c r="F83" i="45"/>
  <c r="F82" i="45"/>
  <c r="F81" i="45"/>
  <c r="F80" i="45"/>
  <c r="G79" i="45"/>
  <c r="F79" i="45"/>
  <c r="F78" i="45"/>
  <c r="G77" i="45"/>
  <c r="F77" i="45"/>
  <c r="F76" i="45"/>
  <c r="F75" i="45"/>
  <c r="F74" i="45"/>
  <c r="G73" i="45"/>
  <c r="F73" i="45"/>
  <c r="F72" i="45"/>
  <c r="G71" i="45"/>
  <c r="F71" i="45"/>
  <c r="F70" i="45"/>
  <c r="G69" i="45"/>
  <c r="F69" i="45"/>
  <c r="F68" i="45"/>
  <c r="G67" i="45"/>
  <c r="F67" i="45"/>
  <c r="F66" i="45"/>
  <c r="G65" i="45"/>
  <c r="F65" i="45"/>
  <c r="F64" i="45"/>
  <c r="G63" i="45"/>
  <c r="F63" i="45"/>
  <c r="F62" i="45"/>
  <c r="G61" i="45"/>
  <c r="F61" i="45"/>
  <c r="F60" i="45"/>
  <c r="G59" i="45"/>
  <c r="F59" i="45"/>
  <c r="F58" i="45"/>
  <c r="F57" i="45"/>
  <c r="G56" i="45"/>
  <c r="F56" i="45"/>
  <c r="G55" i="45"/>
  <c r="F55" i="45"/>
  <c r="F54" i="45"/>
  <c r="G53" i="45"/>
  <c r="F53" i="45"/>
  <c r="F52" i="45"/>
  <c r="F51" i="45"/>
  <c r="G50" i="45"/>
  <c r="F50" i="45"/>
  <c r="G49" i="45"/>
  <c r="F49" i="45"/>
  <c r="F48" i="45"/>
  <c r="G47" i="45"/>
  <c r="F47" i="45"/>
  <c r="F46" i="45"/>
  <c r="F45" i="45"/>
  <c r="F44" i="45"/>
  <c r="G43" i="45"/>
  <c r="F43" i="45"/>
  <c r="F42" i="45"/>
  <c r="G41" i="45"/>
  <c r="F41" i="45"/>
  <c r="G40" i="45"/>
  <c r="F40" i="45"/>
  <c r="F39" i="45"/>
  <c r="F38" i="45"/>
  <c r="G37" i="45"/>
  <c r="F37" i="45"/>
  <c r="F36" i="45"/>
  <c r="G35" i="45"/>
  <c r="F35" i="45"/>
  <c r="F34" i="45"/>
  <c r="G33" i="45"/>
  <c r="F33" i="45"/>
  <c r="F32" i="45"/>
  <c r="G31" i="45"/>
  <c r="F31" i="45"/>
  <c r="F30" i="45"/>
  <c r="G29" i="45"/>
  <c r="F29" i="45"/>
  <c r="F28" i="45"/>
  <c r="G27" i="45"/>
  <c r="F27" i="45"/>
  <c r="F26" i="45"/>
  <c r="G25" i="45"/>
  <c r="F25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7" i="45"/>
  <c r="F7" i="45"/>
  <c r="G6" i="45"/>
  <c r="F6" i="45"/>
  <c r="G5" i="45"/>
  <c r="F5" i="45"/>
  <c r="G4" i="45"/>
  <c r="F4" i="45"/>
  <c r="F98" i="43"/>
  <c r="F97" i="43"/>
  <c r="F96" i="43"/>
  <c r="F95" i="43"/>
  <c r="F94" i="43"/>
  <c r="F93" i="43"/>
  <c r="F92" i="43"/>
  <c r="F91" i="43"/>
  <c r="F90" i="43"/>
  <c r="F89" i="43"/>
  <c r="F88" i="43"/>
  <c r="F87" i="43"/>
  <c r="G86" i="43"/>
  <c r="F86" i="43"/>
  <c r="G85" i="43"/>
  <c r="F85" i="43"/>
  <c r="F84" i="43"/>
  <c r="G83" i="43"/>
  <c r="F83" i="43"/>
  <c r="F82" i="43"/>
  <c r="F81" i="43"/>
  <c r="G80" i="43"/>
  <c r="F80" i="43"/>
  <c r="G79" i="43"/>
  <c r="F79" i="43"/>
  <c r="F78" i="43"/>
  <c r="G77" i="43"/>
  <c r="F77" i="43"/>
  <c r="F76" i="43"/>
  <c r="F75" i="43"/>
  <c r="F74" i="43"/>
  <c r="G73" i="43"/>
  <c r="F73" i="43"/>
  <c r="F72" i="43"/>
  <c r="G71" i="43"/>
  <c r="F71" i="43"/>
  <c r="F70" i="43"/>
  <c r="F69" i="43"/>
  <c r="F68" i="43"/>
  <c r="G67" i="43"/>
  <c r="F67" i="43"/>
  <c r="F66" i="43"/>
  <c r="G65" i="43"/>
  <c r="F65" i="43"/>
  <c r="F64" i="43"/>
  <c r="G63" i="43"/>
  <c r="F63" i="43"/>
  <c r="F62" i="43"/>
  <c r="G61" i="43"/>
  <c r="F61" i="43"/>
  <c r="F60" i="43"/>
  <c r="G59" i="43"/>
  <c r="F59" i="43"/>
  <c r="F58" i="43"/>
  <c r="G57" i="43"/>
  <c r="F57" i="43"/>
  <c r="F56" i="43"/>
  <c r="G55" i="43"/>
  <c r="F55" i="43"/>
  <c r="F54" i="43"/>
  <c r="G53" i="43"/>
  <c r="F53" i="43"/>
  <c r="F52" i="43"/>
  <c r="F51" i="43"/>
  <c r="G50" i="43"/>
  <c r="F50" i="43"/>
  <c r="G49" i="43"/>
  <c r="F49" i="43"/>
  <c r="F48" i="43"/>
  <c r="G47" i="43"/>
  <c r="F47" i="43"/>
  <c r="F46" i="43"/>
  <c r="F45" i="43"/>
  <c r="G44" i="43"/>
  <c r="F44" i="43"/>
  <c r="G43" i="43"/>
  <c r="F43" i="43"/>
  <c r="F42" i="43"/>
  <c r="G41" i="43"/>
  <c r="F41" i="43"/>
  <c r="F40" i="43"/>
  <c r="F39" i="43"/>
  <c r="F38" i="43"/>
  <c r="G37" i="43"/>
  <c r="F37" i="43"/>
  <c r="F36" i="43"/>
  <c r="G35" i="43"/>
  <c r="F35" i="43"/>
  <c r="F34" i="43"/>
  <c r="F33" i="43"/>
  <c r="F32" i="43"/>
  <c r="G31" i="43"/>
  <c r="F31" i="43"/>
  <c r="F30" i="43"/>
  <c r="G29" i="43"/>
  <c r="F29" i="43"/>
  <c r="F28" i="43"/>
  <c r="G27" i="43"/>
  <c r="F27" i="43"/>
  <c r="F26" i="43"/>
  <c r="G25" i="43"/>
  <c r="F25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7" i="43"/>
  <c r="F7" i="43"/>
  <c r="G6" i="43"/>
  <c r="F6" i="43"/>
  <c r="G5" i="43"/>
  <c r="F5" i="43"/>
  <c r="G4" i="43"/>
  <c r="F4" i="43"/>
  <c r="F98" i="42"/>
  <c r="F97" i="42"/>
  <c r="F96" i="42"/>
  <c r="F95" i="42"/>
  <c r="F94" i="42"/>
  <c r="F93" i="42"/>
  <c r="F92" i="42"/>
  <c r="F91" i="42"/>
  <c r="F90" i="42"/>
  <c r="F89" i="42"/>
  <c r="F88" i="42"/>
  <c r="G87" i="42"/>
  <c r="F87" i="42"/>
  <c r="F86" i="42"/>
  <c r="G85" i="42"/>
  <c r="F85" i="42"/>
  <c r="F84" i="42"/>
  <c r="G83" i="42"/>
  <c r="F83" i="42"/>
  <c r="F82" i="42"/>
  <c r="F81" i="42"/>
  <c r="G80" i="42"/>
  <c r="F80" i="42"/>
  <c r="G79" i="42"/>
  <c r="F79" i="42"/>
  <c r="F78" i="42"/>
  <c r="G77" i="42"/>
  <c r="F77" i="42"/>
  <c r="F76" i="42"/>
  <c r="F75" i="42"/>
  <c r="G74" i="42"/>
  <c r="F74" i="42"/>
  <c r="G73" i="42"/>
  <c r="F73" i="42"/>
  <c r="F72" i="42"/>
  <c r="G71" i="42"/>
  <c r="F71" i="42"/>
  <c r="F70" i="42"/>
  <c r="F69" i="42"/>
  <c r="F68" i="42"/>
  <c r="G67" i="42"/>
  <c r="F67" i="42"/>
  <c r="F66" i="42"/>
  <c r="G65" i="42"/>
  <c r="F65" i="42"/>
  <c r="G64" i="42"/>
  <c r="F64" i="42"/>
  <c r="F63" i="42"/>
  <c r="F62" i="42"/>
  <c r="G61" i="42"/>
  <c r="F61" i="42"/>
  <c r="F60" i="42"/>
  <c r="G59" i="42"/>
  <c r="F59" i="42"/>
  <c r="F58" i="42"/>
  <c r="G57" i="42"/>
  <c r="F57" i="42"/>
  <c r="F56" i="42"/>
  <c r="G55" i="42"/>
  <c r="F55" i="42"/>
  <c r="F54" i="42"/>
  <c r="G53" i="42"/>
  <c r="F53" i="42"/>
  <c r="F52" i="42"/>
  <c r="G51" i="42"/>
  <c r="F51" i="42"/>
  <c r="F50" i="42"/>
  <c r="G49" i="42"/>
  <c r="F49" i="42"/>
  <c r="F48" i="42"/>
  <c r="G47" i="42"/>
  <c r="F47" i="42"/>
  <c r="F46" i="42"/>
  <c r="F45" i="42"/>
  <c r="G44" i="42"/>
  <c r="F44" i="42"/>
  <c r="G43" i="42"/>
  <c r="F43" i="42"/>
  <c r="F42" i="42"/>
  <c r="G41" i="42"/>
  <c r="F41" i="42"/>
  <c r="F40" i="42"/>
  <c r="F39" i="42"/>
  <c r="G38" i="42"/>
  <c r="F38" i="42"/>
  <c r="G37" i="42"/>
  <c r="F37" i="42"/>
  <c r="F36" i="42"/>
  <c r="G35" i="42"/>
  <c r="F35" i="42"/>
  <c r="F34" i="42"/>
  <c r="F33" i="42"/>
  <c r="F32" i="42"/>
  <c r="G31" i="42"/>
  <c r="F31" i="42"/>
  <c r="F30" i="42"/>
  <c r="G29" i="42"/>
  <c r="F29" i="42"/>
  <c r="F28" i="42"/>
  <c r="F27" i="42"/>
  <c r="F26" i="42"/>
  <c r="G25" i="42"/>
  <c r="F25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F98" i="52"/>
  <c r="F97" i="52"/>
  <c r="F96" i="52"/>
  <c r="F95" i="52"/>
  <c r="F94" i="52"/>
  <c r="F93" i="52"/>
  <c r="F92" i="52"/>
  <c r="F91" i="52"/>
  <c r="F90" i="52"/>
  <c r="F89" i="52"/>
  <c r="F88" i="52"/>
  <c r="G87" i="52"/>
  <c r="F87" i="52"/>
  <c r="F86" i="52"/>
  <c r="G85" i="52"/>
  <c r="F85" i="52"/>
  <c r="F84" i="52"/>
  <c r="G83" i="52"/>
  <c r="F83" i="52"/>
  <c r="F82" i="52"/>
  <c r="G81" i="52"/>
  <c r="F81" i="52"/>
  <c r="F80" i="52"/>
  <c r="G79" i="52"/>
  <c r="F79" i="52"/>
  <c r="F78" i="52"/>
  <c r="G77" i="52"/>
  <c r="F77" i="52"/>
  <c r="F76" i="52"/>
  <c r="F75" i="52"/>
  <c r="G74" i="52"/>
  <c r="F74" i="52"/>
  <c r="G73" i="52"/>
  <c r="F73" i="52"/>
  <c r="F72" i="52"/>
  <c r="G71" i="52"/>
  <c r="F71" i="52"/>
  <c r="F70" i="52"/>
  <c r="F69" i="52"/>
  <c r="G68" i="52"/>
  <c r="F68" i="52"/>
  <c r="G67" i="52"/>
  <c r="F67" i="52"/>
  <c r="F66" i="52"/>
  <c r="G65" i="52"/>
  <c r="F65" i="52"/>
  <c r="F64" i="52"/>
  <c r="F63" i="52"/>
  <c r="F62" i="52"/>
  <c r="G61" i="52"/>
  <c r="F61" i="52"/>
  <c r="F60" i="52"/>
  <c r="G59" i="52"/>
  <c r="F59" i="52"/>
  <c r="F58" i="52"/>
  <c r="F57" i="52"/>
  <c r="F56" i="52"/>
  <c r="G55" i="52"/>
  <c r="F55" i="52"/>
  <c r="F54" i="52"/>
  <c r="G53" i="52"/>
  <c r="F53" i="52"/>
  <c r="F52" i="52"/>
  <c r="G51" i="52"/>
  <c r="F51" i="52"/>
  <c r="F50" i="52"/>
  <c r="G49" i="52"/>
  <c r="F49" i="52"/>
  <c r="F48" i="52"/>
  <c r="G47" i="52"/>
  <c r="F47" i="52"/>
  <c r="F46" i="52"/>
  <c r="G45" i="52"/>
  <c r="F45" i="52"/>
  <c r="F44" i="52"/>
  <c r="G43" i="52"/>
  <c r="F43" i="52"/>
  <c r="F42" i="52"/>
  <c r="G41" i="52"/>
  <c r="F41" i="52"/>
  <c r="F40" i="52"/>
  <c r="F39" i="52"/>
  <c r="G38" i="52"/>
  <c r="F38" i="52"/>
  <c r="G37" i="52"/>
  <c r="F37" i="52"/>
  <c r="F36" i="52"/>
  <c r="G35" i="52"/>
  <c r="F35" i="52"/>
  <c r="F34" i="52"/>
  <c r="F33" i="52"/>
  <c r="G32" i="52"/>
  <c r="F32" i="52"/>
  <c r="G31" i="52"/>
  <c r="F31" i="52"/>
  <c r="F30" i="52"/>
  <c r="G29" i="52"/>
  <c r="F29" i="52"/>
  <c r="F28" i="52"/>
  <c r="F27" i="52"/>
  <c r="F26" i="52"/>
  <c r="G25" i="52"/>
  <c r="F25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7" i="52"/>
  <c r="F7" i="52"/>
  <c r="G6" i="52"/>
  <c r="F6" i="52"/>
  <c r="G5" i="52"/>
  <c r="F5" i="52"/>
  <c r="G4" i="52"/>
  <c r="F4" i="52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G85" i="51"/>
  <c r="F85" i="51"/>
  <c r="F84" i="51"/>
  <c r="G83" i="51"/>
  <c r="F83" i="51"/>
  <c r="F82" i="51"/>
  <c r="G81" i="51"/>
  <c r="F81" i="51"/>
  <c r="F80" i="51"/>
  <c r="G79" i="51"/>
  <c r="F79" i="51"/>
  <c r="F78" i="51"/>
  <c r="G77" i="51"/>
  <c r="F77" i="51"/>
  <c r="F76" i="51"/>
  <c r="G75" i="51"/>
  <c r="F75" i="51"/>
  <c r="F74" i="51"/>
  <c r="G73" i="51"/>
  <c r="F73" i="51"/>
  <c r="F72" i="51"/>
  <c r="G71" i="51"/>
  <c r="F71" i="51"/>
  <c r="F70" i="51"/>
  <c r="F69" i="51"/>
  <c r="G68" i="51"/>
  <c r="F68" i="51"/>
  <c r="G67" i="51"/>
  <c r="F67" i="51"/>
  <c r="F66" i="51"/>
  <c r="G65" i="51"/>
  <c r="F65" i="51"/>
  <c r="F64" i="51"/>
  <c r="F63" i="51"/>
  <c r="G62" i="51"/>
  <c r="F62" i="51"/>
  <c r="G61" i="51"/>
  <c r="F61" i="51"/>
  <c r="F60" i="51"/>
  <c r="G59" i="51"/>
  <c r="F59" i="51"/>
  <c r="F58" i="51"/>
  <c r="F57" i="51"/>
  <c r="F56" i="51"/>
  <c r="G55" i="51"/>
  <c r="F55" i="51"/>
  <c r="F54" i="51"/>
  <c r="G53" i="51"/>
  <c r="F53" i="51"/>
  <c r="F52" i="51"/>
  <c r="F51" i="51"/>
  <c r="F50" i="51"/>
  <c r="G49" i="51"/>
  <c r="F49" i="51"/>
  <c r="F48" i="51"/>
  <c r="G47" i="51"/>
  <c r="F47" i="51"/>
  <c r="F46" i="51"/>
  <c r="G45" i="51"/>
  <c r="F45" i="51"/>
  <c r="F44" i="51"/>
  <c r="G43" i="51"/>
  <c r="F43" i="51"/>
  <c r="F42" i="51"/>
  <c r="G41" i="51"/>
  <c r="F41" i="51"/>
  <c r="F40" i="51"/>
  <c r="G39" i="51"/>
  <c r="F39" i="51"/>
  <c r="F38" i="51"/>
  <c r="G37" i="51"/>
  <c r="F37" i="51"/>
  <c r="F36" i="51"/>
  <c r="G35" i="51"/>
  <c r="F35" i="51"/>
  <c r="F34" i="51"/>
  <c r="F33" i="51"/>
  <c r="G32" i="51"/>
  <c r="F32" i="51"/>
  <c r="G31" i="51"/>
  <c r="F31" i="51"/>
  <c r="F30" i="51"/>
  <c r="G29" i="51"/>
  <c r="F29" i="51"/>
  <c r="F28" i="51"/>
  <c r="F27" i="51"/>
  <c r="G26" i="51"/>
  <c r="F26" i="51"/>
  <c r="G25" i="51"/>
  <c r="F25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7" i="51"/>
  <c r="F7" i="51"/>
  <c r="G6" i="51"/>
  <c r="F6" i="51"/>
  <c r="G5" i="51"/>
  <c r="F5" i="51"/>
  <c r="G4" i="51"/>
  <c r="F4" i="51"/>
  <c r="F98" i="49"/>
  <c r="F97" i="49"/>
  <c r="F96" i="49"/>
  <c r="F95" i="49"/>
  <c r="F94" i="49"/>
  <c r="F93" i="49"/>
  <c r="F92" i="49"/>
  <c r="F91" i="49"/>
  <c r="F90" i="49"/>
  <c r="F89" i="49"/>
  <c r="F88" i="49"/>
  <c r="F87" i="49"/>
  <c r="F86" i="49"/>
  <c r="G85" i="49"/>
  <c r="F85" i="49"/>
  <c r="F84" i="49"/>
  <c r="G83" i="49"/>
  <c r="F83" i="49"/>
  <c r="F82" i="49"/>
  <c r="F81" i="49"/>
  <c r="F80" i="49"/>
  <c r="G79" i="49"/>
  <c r="F79" i="49"/>
  <c r="F78" i="49"/>
  <c r="G77" i="49"/>
  <c r="F77" i="49"/>
  <c r="F76" i="49"/>
  <c r="G75" i="49"/>
  <c r="F75" i="49"/>
  <c r="F74" i="49"/>
  <c r="G73" i="49"/>
  <c r="F73" i="49"/>
  <c r="F72" i="49"/>
  <c r="G71" i="49"/>
  <c r="F71" i="49"/>
  <c r="F70" i="49"/>
  <c r="G69" i="49"/>
  <c r="F69" i="49"/>
  <c r="F68" i="49"/>
  <c r="G67" i="49"/>
  <c r="F67" i="49"/>
  <c r="F66" i="49"/>
  <c r="G65" i="49"/>
  <c r="F65" i="49"/>
  <c r="F64" i="49"/>
  <c r="F63" i="49"/>
  <c r="G62" i="49"/>
  <c r="F62" i="49"/>
  <c r="G61" i="49"/>
  <c r="F61" i="49"/>
  <c r="F60" i="49"/>
  <c r="G59" i="49"/>
  <c r="F59" i="49"/>
  <c r="F58" i="49"/>
  <c r="F57" i="49"/>
  <c r="G56" i="49"/>
  <c r="F56" i="49"/>
  <c r="G55" i="49"/>
  <c r="F55" i="49"/>
  <c r="F54" i="49"/>
  <c r="G53" i="49"/>
  <c r="F53" i="49"/>
  <c r="F52" i="49"/>
  <c r="F51" i="49"/>
  <c r="F50" i="49"/>
  <c r="G49" i="49"/>
  <c r="F49" i="49"/>
  <c r="F48" i="49"/>
  <c r="G47" i="49"/>
  <c r="F47" i="49"/>
  <c r="F46" i="49"/>
  <c r="F45" i="49"/>
  <c r="F44" i="49"/>
  <c r="G43" i="49"/>
  <c r="F43" i="49"/>
  <c r="F42" i="49"/>
  <c r="G41" i="49"/>
  <c r="F41" i="49"/>
  <c r="F40" i="49"/>
  <c r="G39" i="49"/>
  <c r="F39" i="49"/>
  <c r="F38" i="49"/>
  <c r="G37" i="49"/>
  <c r="F37" i="49"/>
  <c r="F36" i="49"/>
  <c r="G35" i="49"/>
  <c r="F35" i="49"/>
  <c r="F34" i="49"/>
  <c r="G33" i="49"/>
  <c r="F33" i="49"/>
  <c r="F32" i="49"/>
  <c r="G31" i="49"/>
  <c r="F31" i="49"/>
  <c r="F30" i="49"/>
  <c r="G29" i="49"/>
  <c r="F29" i="49"/>
  <c r="F28" i="49"/>
  <c r="F27" i="49"/>
  <c r="G26" i="49"/>
  <c r="F26" i="49"/>
  <c r="G25" i="49"/>
  <c r="F25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7" i="49"/>
  <c r="F7" i="49"/>
  <c r="G6" i="49"/>
  <c r="F6" i="49"/>
  <c r="G5" i="49"/>
  <c r="F5" i="49"/>
  <c r="G4" i="49"/>
  <c r="F4" i="49"/>
  <c r="F98" i="48"/>
  <c r="F97" i="48"/>
  <c r="F96" i="48"/>
  <c r="F95" i="48"/>
  <c r="F94" i="48"/>
  <c r="F93" i="48"/>
  <c r="F92" i="48"/>
  <c r="F91" i="48"/>
  <c r="F90" i="48"/>
  <c r="F89" i="48"/>
  <c r="F88" i="48"/>
  <c r="F87" i="48"/>
  <c r="G86" i="48"/>
  <c r="F86" i="48"/>
  <c r="G85" i="48"/>
  <c r="F85" i="48"/>
  <c r="F84" i="48"/>
  <c r="G83" i="48"/>
  <c r="F83" i="48"/>
  <c r="F82" i="48"/>
  <c r="F81" i="48"/>
  <c r="F80" i="48"/>
  <c r="G79" i="48"/>
  <c r="F79" i="48"/>
  <c r="F78" i="48"/>
  <c r="G77" i="48"/>
  <c r="F77" i="48"/>
  <c r="F76" i="48"/>
  <c r="F75" i="48"/>
  <c r="F74" i="48"/>
  <c r="G73" i="48"/>
  <c r="F73" i="48"/>
  <c r="F72" i="48"/>
  <c r="G71" i="48"/>
  <c r="F71" i="48"/>
  <c r="F70" i="48"/>
  <c r="G69" i="48"/>
  <c r="F69" i="48"/>
  <c r="F68" i="48"/>
  <c r="G67" i="48"/>
  <c r="F67" i="48"/>
  <c r="F66" i="48"/>
  <c r="G65" i="48"/>
  <c r="F65" i="48"/>
  <c r="F64" i="48"/>
  <c r="G63" i="48"/>
  <c r="F63" i="48"/>
  <c r="F62" i="48"/>
  <c r="G61" i="48"/>
  <c r="F61" i="48"/>
  <c r="F60" i="48"/>
  <c r="G59" i="48"/>
  <c r="F59" i="48"/>
  <c r="F58" i="48"/>
  <c r="F57" i="48"/>
  <c r="G56" i="48"/>
  <c r="F56" i="48"/>
  <c r="G55" i="48"/>
  <c r="F55" i="48"/>
  <c r="F54" i="48"/>
  <c r="G53" i="48"/>
  <c r="F53" i="48"/>
  <c r="F52" i="48"/>
  <c r="F51" i="48"/>
  <c r="G50" i="48"/>
  <c r="F50" i="48"/>
  <c r="G49" i="48"/>
  <c r="F49" i="48"/>
  <c r="F48" i="48"/>
  <c r="G47" i="48"/>
  <c r="F47" i="48"/>
  <c r="F46" i="48"/>
  <c r="F45" i="48"/>
  <c r="F44" i="48"/>
  <c r="G43" i="48"/>
  <c r="F43" i="48"/>
  <c r="F42" i="48"/>
  <c r="G41" i="48"/>
  <c r="F41" i="48"/>
  <c r="F40" i="48"/>
  <c r="F39" i="48"/>
  <c r="F38" i="48"/>
  <c r="G37" i="48"/>
  <c r="F37" i="48"/>
  <c r="F36" i="48"/>
  <c r="G35" i="48"/>
  <c r="F35" i="48"/>
  <c r="F34" i="48"/>
  <c r="G33" i="48"/>
  <c r="F33" i="48"/>
  <c r="F32" i="48"/>
  <c r="G31" i="48"/>
  <c r="F31" i="48"/>
  <c r="F30" i="48"/>
  <c r="G29" i="48"/>
  <c r="F29" i="48"/>
  <c r="F28" i="48"/>
  <c r="G27" i="48"/>
  <c r="F27" i="48"/>
  <c r="F26" i="48"/>
  <c r="G25" i="48"/>
  <c r="F25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7" i="48"/>
  <c r="F7" i="48"/>
  <c r="G6" i="48"/>
  <c r="F6" i="48"/>
  <c r="G5" i="48"/>
  <c r="F5" i="48"/>
  <c r="G4" i="48"/>
  <c r="F4" i="48"/>
  <c r="F98" i="53"/>
  <c r="F97" i="53"/>
  <c r="F96" i="53"/>
  <c r="F95" i="53"/>
  <c r="F94" i="53"/>
  <c r="F93" i="53"/>
  <c r="F92" i="53"/>
  <c r="F91" i="53"/>
  <c r="F90" i="53"/>
  <c r="F89" i="53"/>
  <c r="F88" i="53"/>
  <c r="F87" i="53"/>
  <c r="G86" i="53"/>
  <c r="F86" i="53"/>
  <c r="G85" i="53"/>
  <c r="F85" i="53"/>
  <c r="F84" i="53"/>
  <c r="G83" i="53"/>
  <c r="F83" i="53"/>
  <c r="F82" i="53"/>
  <c r="F81" i="53"/>
  <c r="G80" i="53"/>
  <c r="F80" i="53"/>
  <c r="G79" i="53"/>
  <c r="F79" i="53"/>
  <c r="F78" i="53"/>
  <c r="G77" i="53"/>
  <c r="F77" i="53"/>
  <c r="F76" i="53"/>
  <c r="F75" i="53"/>
  <c r="F74" i="53"/>
  <c r="G73" i="53"/>
  <c r="F73" i="53"/>
  <c r="F72" i="53"/>
  <c r="G71" i="53"/>
  <c r="F71" i="53"/>
  <c r="F70" i="53"/>
  <c r="F69" i="53"/>
  <c r="F68" i="53"/>
  <c r="G67" i="53"/>
  <c r="F67" i="53"/>
  <c r="F66" i="53"/>
  <c r="G65" i="53"/>
  <c r="F65" i="53"/>
  <c r="F64" i="53"/>
  <c r="G63" i="53"/>
  <c r="F63" i="53"/>
  <c r="F62" i="53"/>
  <c r="G61" i="53"/>
  <c r="F61" i="53"/>
  <c r="F60" i="53"/>
  <c r="G59" i="53"/>
  <c r="F59" i="53"/>
  <c r="F58" i="53"/>
  <c r="G57" i="53"/>
  <c r="F57" i="53"/>
  <c r="F56" i="53"/>
  <c r="G55" i="53"/>
  <c r="F55" i="53"/>
  <c r="F54" i="53"/>
  <c r="G53" i="53"/>
  <c r="F53" i="53"/>
  <c r="F52" i="53"/>
  <c r="F51" i="53"/>
  <c r="G50" i="53"/>
  <c r="F50" i="53"/>
  <c r="G49" i="53"/>
  <c r="F49" i="53"/>
  <c r="F48" i="53"/>
  <c r="G47" i="53"/>
  <c r="F47" i="53"/>
  <c r="F46" i="53"/>
  <c r="F45" i="53"/>
  <c r="G44" i="53"/>
  <c r="F44" i="53"/>
  <c r="G43" i="53"/>
  <c r="F43" i="53"/>
  <c r="F42" i="53"/>
  <c r="G41" i="53"/>
  <c r="F41" i="53"/>
  <c r="F40" i="53"/>
  <c r="F39" i="53"/>
  <c r="F38" i="53"/>
  <c r="G37" i="53"/>
  <c r="F37" i="53"/>
  <c r="F36" i="53"/>
  <c r="G35" i="53"/>
  <c r="F35" i="53"/>
  <c r="F34" i="53"/>
  <c r="F33" i="53"/>
  <c r="F32" i="53"/>
  <c r="G31" i="53"/>
  <c r="F31" i="53"/>
  <c r="F30" i="53"/>
  <c r="G29" i="53"/>
  <c r="F29" i="53"/>
  <c r="F28" i="53"/>
  <c r="G27" i="53"/>
  <c r="F27" i="53"/>
  <c r="F26" i="53"/>
  <c r="G25" i="53"/>
  <c r="F25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7" i="53"/>
  <c r="F7" i="53"/>
  <c r="G6" i="53"/>
  <c r="F6" i="53"/>
  <c r="G5" i="53"/>
  <c r="F5" i="53"/>
  <c r="G4" i="53"/>
  <c r="F4" i="53"/>
  <c r="F98" i="54"/>
  <c r="F97" i="54"/>
  <c r="F96" i="54"/>
  <c r="F95" i="54"/>
  <c r="F94" i="54"/>
  <c r="F93" i="54"/>
  <c r="F92" i="54"/>
  <c r="F91" i="54"/>
  <c r="F90" i="54"/>
  <c r="F89" i="54"/>
  <c r="F88" i="54"/>
  <c r="G87" i="54"/>
  <c r="F87" i="54"/>
  <c r="F86" i="54"/>
  <c r="G85" i="54"/>
  <c r="F85" i="54"/>
  <c r="F84" i="54"/>
  <c r="G83" i="54"/>
  <c r="F83" i="54"/>
  <c r="F82" i="54"/>
  <c r="F81" i="54"/>
  <c r="G80" i="54"/>
  <c r="F80" i="54"/>
  <c r="G79" i="54"/>
  <c r="F79" i="54"/>
  <c r="F78" i="54"/>
  <c r="G77" i="54"/>
  <c r="F77" i="54"/>
  <c r="F76" i="54"/>
  <c r="F75" i="54"/>
  <c r="G74" i="54"/>
  <c r="F74" i="54"/>
  <c r="G73" i="54"/>
  <c r="F73" i="54"/>
  <c r="F72" i="54"/>
  <c r="G71" i="54"/>
  <c r="F71" i="54"/>
  <c r="F70" i="54"/>
  <c r="F69" i="54"/>
  <c r="F68" i="54"/>
  <c r="G67" i="54"/>
  <c r="F67" i="54"/>
  <c r="F66" i="54"/>
  <c r="G65" i="54"/>
  <c r="F65" i="54"/>
  <c r="F64" i="54"/>
  <c r="F63" i="54"/>
  <c r="F62" i="54"/>
  <c r="G61" i="54"/>
  <c r="F61" i="54"/>
  <c r="F60" i="54"/>
  <c r="G59" i="54"/>
  <c r="F59" i="54"/>
  <c r="F58" i="54"/>
  <c r="G57" i="54"/>
  <c r="F57" i="54"/>
  <c r="F56" i="54"/>
  <c r="G55" i="54"/>
  <c r="F55" i="54"/>
  <c r="F54" i="54"/>
  <c r="G53" i="54"/>
  <c r="F53" i="54"/>
  <c r="F52" i="54"/>
  <c r="G51" i="54"/>
  <c r="F51" i="54"/>
  <c r="F50" i="54"/>
  <c r="G49" i="54"/>
  <c r="F49" i="54"/>
  <c r="F48" i="54"/>
  <c r="G47" i="54"/>
  <c r="F47" i="54"/>
  <c r="F46" i="54"/>
  <c r="F45" i="54"/>
  <c r="G44" i="54"/>
  <c r="F44" i="54"/>
  <c r="G43" i="54"/>
  <c r="F43" i="54"/>
  <c r="F42" i="54"/>
  <c r="G41" i="54"/>
  <c r="F41" i="54"/>
  <c r="F40" i="54"/>
  <c r="F39" i="54"/>
  <c r="G38" i="54"/>
  <c r="F38" i="54"/>
  <c r="G37" i="54"/>
  <c r="F37" i="54"/>
  <c r="F36" i="54"/>
  <c r="G35" i="54"/>
  <c r="F35" i="54"/>
  <c r="F34" i="54"/>
  <c r="F33" i="54"/>
  <c r="F32" i="54"/>
  <c r="G31" i="54"/>
  <c r="F31" i="54"/>
  <c r="F30" i="54"/>
  <c r="G29" i="54"/>
  <c r="F29" i="54"/>
  <c r="G28" i="54"/>
  <c r="F28" i="54"/>
  <c r="F27" i="54"/>
  <c r="F26" i="54"/>
  <c r="G25" i="54"/>
  <c r="F25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G6" i="54"/>
  <c r="F6" i="54"/>
  <c r="G5" i="54"/>
  <c r="F5" i="54"/>
  <c r="G4" i="54"/>
  <c r="F4" i="54"/>
  <c r="F98" i="55"/>
  <c r="F97" i="55"/>
  <c r="F96" i="55"/>
  <c r="F95" i="55"/>
  <c r="F94" i="55"/>
  <c r="F93" i="55"/>
  <c r="F92" i="55"/>
  <c r="F91" i="55"/>
  <c r="F90" i="55"/>
  <c r="F89" i="55"/>
  <c r="F88" i="55"/>
  <c r="G87" i="55"/>
  <c r="F87" i="55"/>
  <c r="F86" i="55"/>
  <c r="G85" i="55"/>
  <c r="F85" i="55"/>
  <c r="F84" i="55"/>
  <c r="G83" i="55"/>
  <c r="F83" i="55"/>
  <c r="F82" i="55"/>
  <c r="G81" i="55"/>
  <c r="F81" i="55"/>
  <c r="F80" i="55"/>
  <c r="G79" i="55"/>
  <c r="F79" i="55"/>
  <c r="F78" i="55"/>
  <c r="G77" i="55"/>
  <c r="F77" i="55"/>
  <c r="F76" i="55"/>
  <c r="F75" i="55"/>
  <c r="G74" i="55"/>
  <c r="F74" i="55"/>
  <c r="G73" i="55"/>
  <c r="F73" i="55"/>
  <c r="F72" i="55"/>
  <c r="G71" i="55"/>
  <c r="F71" i="55"/>
  <c r="F70" i="55"/>
  <c r="F69" i="55"/>
  <c r="G68" i="55"/>
  <c r="F68" i="55"/>
  <c r="G67" i="55"/>
  <c r="F67" i="55"/>
  <c r="F66" i="55"/>
  <c r="G65" i="55"/>
  <c r="F65" i="55"/>
  <c r="F64" i="55"/>
  <c r="F63" i="55"/>
  <c r="F62" i="55"/>
  <c r="G61" i="55"/>
  <c r="F61" i="55"/>
  <c r="F60" i="55"/>
  <c r="G59" i="55"/>
  <c r="F59" i="55"/>
  <c r="F58" i="55"/>
  <c r="F57" i="55"/>
  <c r="F56" i="55"/>
  <c r="G55" i="55"/>
  <c r="F55" i="55"/>
  <c r="F54" i="55"/>
  <c r="G53" i="55"/>
  <c r="F53" i="55"/>
  <c r="F52" i="55"/>
  <c r="G51" i="55"/>
  <c r="F51" i="55"/>
  <c r="F50" i="55"/>
  <c r="G49" i="55"/>
  <c r="F49" i="55"/>
  <c r="F48" i="55"/>
  <c r="G47" i="55"/>
  <c r="F47" i="55"/>
  <c r="F46" i="55"/>
  <c r="G45" i="55"/>
  <c r="F45" i="55"/>
  <c r="F44" i="55"/>
  <c r="G43" i="55"/>
  <c r="F43" i="55"/>
  <c r="F42" i="55"/>
  <c r="G41" i="55"/>
  <c r="F41" i="55"/>
  <c r="F40" i="55"/>
  <c r="F39" i="55"/>
  <c r="G38" i="55"/>
  <c r="F38" i="55"/>
  <c r="G37" i="55"/>
  <c r="F37" i="55"/>
  <c r="F36" i="55"/>
  <c r="G35" i="55"/>
  <c r="F35" i="55"/>
  <c r="F34" i="55"/>
  <c r="F33" i="55"/>
  <c r="G32" i="55"/>
  <c r="F32" i="55"/>
  <c r="G31" i="55"/>
  <c r="F31" i="55"/>
  <c r="F30" i="55"/>
  <c r="G29" i="55"/>
  <c r="F29" i="55"/>
  <c r="F28" i="55"/>
  <c r="F27" i="55"/>
  <c r="F26" i="55"/>
  <c r="G25" i="55"/>
  <c r="F25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7" i="55"/>
  <c r="F7" i="55"/>
  <c r="G6" i="55"/>
  <c r="F6" i="55"/>
  <c r="G5" i="55"/>
  <c r="F5" i="55"/>
  <c r="G4" i="55"/>
  <c r="F4" i="55"/>
  <c r="F98" i="50"/>
  <c r="F97" i="50"/>
  <c r="F96" i="50"/>
  <c r="F95" i="50"/>
  <c r="F94" i="50"/>
  <c r="F93" i="50"/>
  <c r="F92" i="50"/>
  <c r="F91" i="50"/>
  <c r="F90" i="50"/>
  <c r="F89" i="50"/>
  <c r="F88" i="50"/>
  <c r="F87" i="50"/>
  <c r="F86" i="50"/>
  <c r="G85" i="50"/>
  <c r="F85" i="50"/>
  <c r="F84" i="50"/>
  <c r="G83" i="50"/>
  <c r="F83" i="50"/>
  <c r="F82" i="50"/>
  <c r="G81" i="50"/>
  <c r="F81" i="50"/>
  <c r="F80" i="50"/>
  <c r="G79" i="50"/>
  <c r="F79" i="50"/>
  <c r="F78" i="50"/>
  <c r="G77" i="50"/>
  <c r="F77" i="50"/>
  <c r="F76" i="50"/>
  <c r="G75" i="50"/>
  <c r="F75" i="50"/>
  <c r="F74" i="50"/>
  <c r="G73" i="50"/>
  <c r="F73" i="50"/>
  <c r="F72" i="50"/>
  <c r="G71" i="50"/>
  <c r="F71" i="50"/>
  <c r="F70" i="50"/>
  <c r="F69" i="50"/>
  <c r="G68" i="50"/>
  <c r="F68" i="50"/>
  <c r="G67" i="50"/>
  <c r="F67" i="50"/>
  <c r="F66" i="50"/>
  <c r="G65" i="50"/>
  <c r="F65" i="50"/>
  <c r="F64" i="50"/>
  <c r="F63" i="50"/>
  <c r="G62" i="50"/>
  <c r="F62" i="50"/>
  <c r="G61" i="50"/>
  <c r="F61" i="50"/>
  <c r="F60" i="50"/>
  <c r="G59" i="50"/>
  <c r="F59" i="50"/>
  <c r="F58" i="50"/>
  <c r="F57" i="50"/>
  <c r="F56" i="50"/>
  <c r="G55" i="50"/>
  <c r="F55" i="50"/>
  <c r="F54" i="50"/>
  <c r="G53" i="50"/>
  <c r="F53" i="50"/>
  <c r="G52" i="50"/>
  <c r="F52" i="50"/>
  <c r="F51" i="50"/>
  <c r="F50" i="50"/>
  <c r="G49" i="50"/>
  <c r="F49" i="50"/>
  <c r="F48" i="50"/>
  <c r="G47" i="50"/>
  <c r="F47" i="50"/>
  <c r="F46" i="50"/>
  <c r="G45" i="50"/>
  <c r="F45" i="50"/>
  <c r="F44" i="50"/>
  <c r="G43" i="50"/>
  <c r="F43" i="50"/>
  <c r="F42" i="50"/>
  <c r="G41" i="50"/>
  <c r="F41" i="50"/>
  <c r="F40" i="50"/>
  <c r="G39" i="50"/>
  <c r="F39" i="50"/>
  <c r="F38" i="50"/>
  <c r="G37" i="50"/>
  <c r="F37" i="50"/>
  <c r="F36" i="50"/>
  <c r="G35" i="50"/>
  <c r="F35" i="50"/>
  <c r="F34" i="50"/>
  <c r="F33" i="50"/>
  <c r="G32" i="50"/>
  <c r="F32" i="50"/>
  <c r="G31" i="50"/>
  <c r="F31" i="50"/>
  <c r="F30" i="50"/>
  <c r="G29" i="50"/>
  <c r="F29" i="50"/>
  <c r="F28" i="50"/>
  <c r="F27" i="50"/>
  <c r="G26" i="50"/>
  <c r="F26" i="50"/>
  <c r="G25" i="50"/>
  <c r="F25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7" i="50"/>
  <c r="F7" i="50"/>
  <c r="G6" i="50"/>
  <c r="F6" i="50"/>
  <c r="G5" i="50"/>
  <c r="F5" i="50"/>
  <c r="G4" i="50"/>
  <c r="F4" i="50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G85" i="46"/>
  <c r="F85" i="46"/>
  <c r="F84" i="46"/>
  <c r="G83" i="46"/>
  <c r="F83" i="46"/>
  <c r="F82" i="46"/>
  <c r="F81" i="46"/>
  <c r="F80" i="46"/>
  <c r="G79" i="46"/>
  <c r="F79" i="46"/>
  <c r="F78" i="46"/>
  <c r="G77" i="46"/>
  <c r="F77" i="46"/>
  <c r="F76" i="46"/>
  <c r="G75" i="46"/>
  <c r="F75" i="46"/>
  <c r="F74" i="46"/>
  <c r="G73" i="46"/>
  <c r="F73" i="46"/>
  <c r="F72" i="46"/>
  <c r="G71" i="46"/>
  <c r="F71" i="46"/>
  <c r="F70" i="46"/>
  <c r="G69" i="46"/>
  <c r="F69" i="46"/>
  <c r="F68" i="46"/>
  <c r="G67" i="46"/>
  <c r="F67" i="46"/>
  <c r="F66" i="46"/>
  <c r="G65" i="46"/>
  <c r="F65" i="46"/>
  <c r="F64" i="46"/>
  <c r="F63" i="46"/>
  <c r="G62" i="46"/>
  <c r="F62" i="46"/>
  <c r="G61" i="46"/>
  <c r="F61" i="46"/>
  <c r="F60" i="46"/>
  <c r="G59" i="46"/>
  <c r="F59" i="46"/>
  <c r="F58" i="46"/>
  <c r="F57" i="46"/>
  <c r="G56" i="46"/>
  <c r="F56" i="46"/>
  <c r="G55" i="46"/>
  <c r="F55" i="46"/>
  <c r="F54" i="46"/>
  <c r="G53" i="46"/>
  <c r="F53" i="46"/>
  <c r="F52" i="46"/>
  <c r="F51" i="46"/>
  <c r="F50" i="46"/>
  <c r="G49" i="46"/>
  <c r="F49" i="46"/>
  <c r="F48" i="46"/>
  <c r="G47" i="46"/>
  <c r="F47" i="46"/>
  <c r="F46" i="46"/>
  <c r="F45" i="46"/>
  <c r="F44" i="46"/>
  <c r="G43" i="46"/>
  <c r="F43" i="46"/>
  <c r="F42" i="46"/>
  <c r="G41" i="46"/>
  <c r="F41" i="46"/>
  <c r="F40" i="46"/>
  <c r="G39" i="46"/>
  <c r="F39" i="46"/>
  <c r="F38" i="46"/>
  <c r="G37" i="46"/>
  <c r="F37" i="46"/>
  <c r="F36" i="46"/>
  <c r="G35" i="46"/>
  <c r="F35" i="46"/>
  <c r="F34" i="46"/>
  <c r="G33" i="46"/>
  <c r="F33" i="46"/>
  <c r="F32" i="46"/>
  <c r="G31" i="46"/>
  <c r="F31" i="46"/>
  <c r="F30" i="46"/>
  <c r="G29" i="46"/>
  <c r="F29" i="46"/>
  <c r="F28" i="46"/>
  <c r="F27" i="46"/>
  <c r="G26" i="46"/>
  <c r="F26" i="46"/>
  <c r="G25" i="46"/>
  <c r="F25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7" i="46"/>
  <c r="F7" i="46"/>
  <c r="G6" i="46"/>
  <c r="F6" i="46"/>
  <c r="G5" i="46"/>
  <c r="F5" i="46"/>
  <c r="G4" i="46"/>
  <c r="F4" i="46"/>
  <c r="F98" i="44"/>
  <c r="F97" i="44"/>
  <c r="F96" i="44"/>
  <c r="F95" i="44"/>
  <c r="F94" i="44"/>
  <c r="F93" i="44"/>
  <c r="F92" i="44"/>
  <c r="F91" i="44"/>
  <c r="F90" i="44"/>
  <c r="F89" i="44"/>
  <c r="F88" i="44"/>
  <c r="F87" i="44"/>
  <c r="G86" i="44"/>
  <c r="F86" i="44"/>
  <c r="G85" i="44"/>
  <c r="F85" i="44"/>
  <c r="F84" i="44"/>
  <c r="G83" i="44"/>
  <c r="F83" i="44"/>
  <c r="F82" i="44"/>
  <c r="F81" i="44"/>
  <c r="F80" i="44"/>
  <c r="G79" i="44"/>
  <c r="F79" i="44"/>
  <c r="F78" i="44"/>
  <c r="G77" i="44"/>
  <c r="F77" i="44"/>
  <c r="G76" i="44"/>
  <c r="F76" i="44"/>
  <c r="F75" i="44"/>
  <c r="F74" i="44"/>
  <c r="G73" i="44"/>
  <c r="F73" i="44"/>
  <c r="F72" i="44"/>
  <c r="G71" i="44"/>
  <c r="F71" i="44"/>
  <c r="F70" i="44"/>
  <c r="G69" i="44"/>
  <c r="F69" i="44"/>
  <c r="F68" i="44"/>
  <c r="G67" i="44"/>
  <c r="F67" i="44"/>
  <c r="F66" i="44"/>
  <c r="G65" i="44"/>
  <c r="F65" i="44"/>
  <c r="F64" i="44"/>
  <c r="G63" i="44"/>
  <c r="F63" i="44"/>
  <c r="F62" i="44"/>
  <c r="G61" i="44"/>
  <c r="F61" i="44"/>
  <c r="F60" i="44"/>
  <c r="G59" i="44"/>
  <c r="F59" i="44"/>
  <c r="F58" i="44"/>
  <c r="F57" i="44"/>
  <c r="G56" i="44"/>
  <c r="F56" i="44"/>
  <c r="G55" i="44"/>
  <c r="F55" i="44"/>
  <c r="F54" i="44"/>
  <c r="G53" i="44"/>
  <c r="F53" i="44"/>
  <c r="F52" i="44"/>
  <c r="F51" i="44"/>
  <c r="G50" i="44"/>
  <c r="F50" i="44"/>
  <c r="G49" i="44"/>
  <c r="F49" i="44"/>
  <c r="F48" i="44"/>
  <c r="G47" i="44"/>
  <c r="F47" i="44"/>
  <c r="F46" i="44"/>
  <c r="F45" i="44"/>
  <c r="F44" i="44"/>
  <c r="G43" i="44"/>
  <c r="F43" i="44"/>
  <c r="F42" i="44"/>
  <c r="G41" i="44"/>
  <c r="F41" i="44"/>
  <c r="F40" i="44"/>
  <c r="F39" i="44"/>
  <c r="F38" i="44"/>
  <c r="G37" i="44"/>
  <c r="F37" i="44"/>
  <c r="F36" i="44"/>
  <c r="G35" i="44"/>
  <c r="F35" i="44"/>
  <c r="F34" i="44"/>
  <c r="G33" i="44"/>
  <c r="F33" i="44"/>
  <c r="F32" i="44"/>
  <c r="G31" i="44"/>
  <c r="F31" i="44"/>
  <c r="F30" i="44"/>
  <c r="G29" i="44"/>
  <c r="F29" i="44"/>
  <c r="F28" i="44"/>
  <c r="G27" i="44"/>
  <c r="F27" i="44"/>
  <c r="F26" i="44"/>
  <c r="G25" i="44"/>
  <c r="F25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7" i="44"/>
  <c r="F7" i="44"/>
  <c r="G6" i="44"/>
  <c r="F6" i="44"/>
  <c r="G5" i="44"/>
  <c r="F5" i="44"/>
  <c r="G4" i="44"/>
  <c r="F4" i="44"/>
  <c r="F98" i="41"/>
  <c r="F97" i="41"/>
  <c r="F96" i="41"/>
  <c r="F95" i="41"/>
  <c r="F94" i="41"/>
  <c r="F93" i="41"/>
  <c r="F92" i="41"/>
  <c r="F91" i="41"/>
  <c r="F90" i="41"/>
  <c r="F89" i="41"/>
  <c r="F88" i="41"/>
  <c r="F87" i="41"/>
  <c r="G86" i="41"/>
  <c r="F86" i="41"/>
  <c r="G85" i="41"/>
  <c r="F85" i="41"/>
  <c r="F84" i="41"/>
  <c r="G83" i="41"/>
  <c r="F83" i="41"/>
  <c r="F82" i="41"/>
  <c r="F81" i="41"/>
  <c r="G80" i="41"/>
  <c r="F80" i="41"/>
  <c r="G79" i="41"/>
  <c r="F79" i="41"/>
  <c r="F78" i="41"/>
  <c r="G77" i="41"/>
  <c r="F77" i="41"/>
  <c r="F76" i="41"/>
  <c r="F75" i="41"/>
  <c r="F74" i="41"/>
  <c r="G73" i="41"/>
  <c r="F73" i="41"/>
  <c r="F72" i="41"/>
  <c r="G71" i="41"/>
  <c r="F71" i="41"/>
  <c r="F70" i="41"/>
  <c r="F69" i="41"/>
  <c r="F68" i="41"/>
  <c r="G67" i="41"/>
  <c r="F67" i="41"/>
  <c r="F66" i="41"/>
  <c r="G65" i="41"/>
  <c r="F65" i="41"/>
  <c r="F64" i="41"/>
  <c r="G63" i="41"/>
  <c r="F63" i="41"/>
  <c r="F62" i="41"/>
  <c r="G61" i="41"/>
  <c r="F61" i="41"/>
  <c r="F60" i="41"/>
  <c r="G59" i="41"/>
  <c r="F59" i="41"/>
  <c r="F58" i="41"/>
  <c r="G57" i="41"/>
  <c r="F57" i="41"/>
  <c r="F56" i="41"/>
  <c r="G55" i="41"/>
  <c r="F55" i="41"/>
  <c r="F54" i="41"/>
  <c r="G53" i="41"/>
  <c r="F53" i="41"/>
  <c r="F52" i="41"/>
  <c r="F51" i="41"/>
  <c r="G50" i="41"/>
  <c r="F50" i="41"/>
  <c r="G49" i="41"/>
  <c r="F49" i="41"/>
  <c r="F48" i="41"/>
  <c r="G47" i="41"/>
  <c r="F47" i="41"/>
  <c r="F46" i="41"/>
  <c r="F45" i="41"/>
  <c r="G44" i="41"/>
  <c r="F44" i="41"/>
  <c r="G43" i="41"/>
  <c r="F43" i="41"/>
  <c r="F42" i="41"/>
  <c r="G41" i="41"/>
  <c r="F41" i="41"/>
  <c r="F40" i="41"/>
  <c r="F39" i="41"/>
  <c r="F38" i="41"/>
  <c r="G37" i="41"/>
  <c r="F37" i="41"/>
  <c r="F36" i="41"/>
  <c r="G35" i="41"/>
  <c r="F35" i="41"/>
  <c r="F34" i="41"/>
  <c r="F33" i="41"/>
  <c r="F32" i="41"/>
  <c r="G31" i="41"/>
  <c r="F31" i="41"/>
  <c r="F30" i="41"/>
  <c r="G29" i="41"/>
  <c r="F29" i="41"/>
  <c r="F28" i="41"/>
  <c r="G27" i="41"/>
  <c r="F27" i="41"/>
  <c r="F26" i="41"/>
  <c r="G25" i="41"/>
  <c r="F25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7" i="41"/>
  <c r="F7" i="41"/>
  <c r="G6" i="41"/>
  <c r="F6" i="41"/>
  <c r="G5" i="41"/>
  <c r="F5" i="41"/>
  <c r="G4" i="41"/>
  <c r="F4" i="41"/>
  <c r="F98" i="35"/>
  <c r="F97" i="35"/>
  <c r="F96" i="35"/>
  <c r="F95" i="35"/>
  <c r="F94" i="35"/>
  <c r="F93" i="35"/>
  <c r="F92" i="35"/>
  <c r="F91" i="35"/>
  <c r="F90" i="35"/>
  <c r="F89" i="35"/>
  <c r="F88" i="35"/>
  <c r="G87" i="35"/>
  <c r="F87" i="35"/>
  <c r="F86" i="35"/>
  <c r="G85" i="35"/>
  <c r="F85" i="35"/>
  <c r="F84" i="35"/>
  <c r="G83" i="35"/>
  <c r="F83" i="35"/>
  <c r="F82" i="35"/>
  <c r="F81" i="35"/>
  <c r="G80" i="35"/>
  <c r="F80" i="35"/>
  <c r="G79" i="35"/>
  <c r="F79" i="35"/>
  <c r="F78" i="35"/>
  <c r="G77" i="35"/>
  <c r="F77" i="35"/>
  <c r="F76" i="35"/>
  <c r="F75" i="35"/>
  <c r="G74" i="35"/>
  <c r="F74" i="35"/>
  <c r="G73" i="35"/>
  <c r="F73" i="35"/>
  <c r="F72" i="35"/>
  <c r="G71" i="35"/>
  <c r="F71" i="35"/>
  <c r="F70" i="35"/>
  <c r="F69" i="35"/>
  <c r="F68" i="35"/>
  <c r="G67" i="35"/>
  <c r="F67" i="35"/>
  <c r="F66" i="35"/>
  <c r="G65" i="35"/>
  <c r="F65" i="35"/>
  <c r="F64" i="35"/>
  <c r="F63" i="35"/>
  <c r="F62" i="35"/>
  <c r="G61" i="35"/>
  <c r="F61" i="35"/>
  <c r="F60" i="35"/>
  <c r="G59" i="35"/>
  <c r="F59" i="35"/>
  <c r="F58" i="35"/>
  <c r="G57" i="35"/>
  <c r="F57" i="35"/>
  <c r="F56" i="35"/>
  <c r="G55" i="35"/>
  <c r="F55" i="35"/>
  <c r="F54" i="35"/>
  <c r="G53" i="35"/>
  <c r="F53" i="35"/>
  <c r="F52" i="35"/>
  <c r="G51" i="35"/>
  <c r="F51" i="35"/>
  <c r="F50" i="35"/>
  <c r="G49" i="35"/>
  <c r="F49" i="35"/>
  <c r="F48" i="35"/>
  <c r="G47" i="35"/>
  <c r="F47" i="35"/>
  <c r="F46" i="35"/>
  <c r="F45" i="35"/>
  <c r="G44" i="35"/>
  <c r="F44" i="35"/>
  <c r="G43" i="35"/>
  <c r="F43" i="35"/>
  <c r="F42" i="35"/>
  <c r="G41" i="35"/>
  <c r="F41" i="35"/>
  <c r="F40" i="35"/>
  <c r="F39" i="35"/>
  <c r="G38" i="35"/>
  <c r="F38" i="35"/>
  <c r="G37" i="35"/>
  <c r="F37" i="35"/>
  <c r="F36" i="35"/>
  <c r="G35" i="35"/>
  <c r="F35" i="35"/>
  <c r="F34" i="35"/>
  <c r="F33" i="35"/>
  <c r="F32" i="35"/>
  <c r="G31" i="35"/>
  <c r="F31" i="35"/>
  <c r="F30" i="35"/>
  <c r="G29" i="35"/>
  <c r="F29" i="35"/>
  <c r="F28" i="35"/>
  <c r="F27" i="35"/>
  <c r="F26" i="35"/>
  <c r="G25" i="35"/>
  <c r="F25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7" i="35"/>
  <c r="F7" i="35"/>
  <c r="G6" i="35"/>
  <c r="F6" i="35"/>
  <c r="G5" i="35"/>
  <c r="F5" i="35"/>
  <c r="G4" i="35"/>
  <c r="F4" i="35"/>
  <c r="F98" i="32"/>
  <c r="F97" i="32"/>
  <c r="F96" i="32"/>
  <c r="F95" i="32"/>
  <c r="F94" i="32"/>
  <c r="F93" i="32"/>
  <c r="F92" i="32"/>
  <c r="F91" i="32"/>
  <c r="F90" i="32"/>
  <c r="F89" i="32"/>
  <c r="F88" i="32"/>
  <c r="G87" i="32"/>
  <c r="F87" i="32"/>
  <c r="F86" i="32"/>
  <c r="G85" i="32"/>
  <c r="F85" i="32"/>
  <c r="F84" i="32"/>
  <c r="G83" i="32"/>
  <c r="F83" i="32"/>
  <c r="F82" i="32"/>
  <c r="G81" i="32"/>
  <c r="F81" i="32"/>
  <c r="F80" i="32"/>
  <c r="G79" i="32"/>
  <c r="F79" i="32"/>
  <c r="F78" i="32"/>
  <c r="G77" i="32"/>
  <c r="F77" i="32"/>
  <c r="F76" i="32"/>
  <c r="F75" i="32"/>
  <c r="G74" i="32"/>
  <c r="F74" i="32"/>
  <c r="G73" i="32"/>
  <c r="F73" i="32"/>
  <c r="F72" i="32"/>
  <c r="G71" i="32"/>
  <c r="F71" i="32"/>
  <c r="F70" i="32"/>
  <c r="F69" i="32"/>
  <c r="G68" i="32"/>
  <c r="F68" i="32"/>
  <c r="G67" i="32"/>
  <c r="F67" i="32"/>
  <c r="F66" i="32"/>
  <c r="G65" i="32"/>
  <c r="F65" i="32"/>
  <c r="F64" i="32"/>
  <c r="F63" i="32"/>
  <c r="F62" i="32"/>
  <c r="G61" i="32"/>
  <c r="F61" i="32"/>
  <c r="F60" i="32"/>
  <c r="G59" i="32"/>
  <c r="F59" i="32"/>
  <c r="F58" i="32"/>
  <c r="F57" i="32"/>
  <c r="F56" i="32"/>
  <c r="G55" i="32"/>
  <c r="F55" i="32"/>
  <c r="F54" i="32"/>
  <c r="G53" i="32"/>
  <c r="F53" i="32"/>
  <c r="F52" i="32"/>
  <c r="G51" i="32"/>
  <c r="F51" i="32"/>
  <c r="F50" i="32"/>
  <c r="G49" i="32"/>
  <c r="F49" i="32"/>
  <c r="F48" i="32"/>
  <c r="G47" i="32"/>
  <c r="F47" i="32"/>
  <c r="F46" i="32"/>
  <c r="G45" i="32"/>
  <c r="F45" i="32"/>
  <c r="F44" i="32"/>
  <c r="G43" i="32"/>
  <c r="F43" i="32"/>
  <c r="F42" i="32"/>
  <c r="G41" i="32"/>
  <c r="F41" i="32"/>
  <c r="F40" i="32"/>
  <c r="F39" i="32"/>
  <c r="G38" i="32"/>
  <c r="F38" i="32"/>
  <c r="G37" i="32"/>
  <c r="F37" i="32"/>
  <c r="F36" i="32"/>
  <c r="G35" i="32"/>
  <c r="F35" i="32"/>
  <c r="F34" i="32"/>
  <c r="F33" i="32"/>
  <c r="G32" i="32"/>
  <c r="F32" i="32"/>
  <c r="G31" i="32"/>
  <c r="F31" i="32"/>
  <c r="F30" i="32"/>
  <c r="G29" i="32"/>
  <c r="F29" i="32"/>
  <c r="F28" i="32"/>
  <c r="F27" i="32"/>
  <c r="F26" i="32"/>
  <c r="G25" i="32"/>
  <c r="F25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7" i="32"/>
  <c r="F7" i="32"/>
  <c r="G6" i="32"/>
  <c r="F6" i="32"/>
  <c r="G5" i="32"/>
  <c r="F5" i="32"/>
  <c r="G4" i="32"/>
  <c r="F4" i="32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G85" i="20"/>
  <c r="F85" i="20"/>
  <c r="F84" i="20"/>
  <c r="G83" i="20"/>
  <c r="F83" i="20"/>
  <c r="F82" i="20"/>
  <c r="G81" i="20"/>
  <c r="F81" i="20"/>
  <c r="F80" i="20"/>
  <c r="G79" i="20"/>
  <c r="F79" i="20"/>
  <c r="F78" i="20"/>
  <c r="G77" i="20"/>
  <c r="F77" i="20"/>
  <c r="F76" i="20"/>
  <c r="G75" i="20"/>
  <c r="F75" i="20"/>
  <c r="F74" i="20"/>
  <c r="G73" i="20"/>
  <c r="F73" i="20"/>
  <c r="F72" i="20"/>
  <c r="G71" i="20"/>
  <c r="F71" i="20"/>
  <c r="F70" i="20"/>
  <c r="F69" i="20"/>
  <c r="G68" i="20"/>
  <c r="F68" i="20"/>
  <c r="G67" i="20"/>
  <c r="F67" i="20"/>
  <c r="F66" i="20"/>
  <c r="G65" i="20"/>
  <c r="F65" i="20"/>
  <c r="F64" i="20"/>
  <c r="F63" i="20"/>
  <c r="G62" i="20"/>
  <c r="F62" i="20"/>
  <c r="G61" i="20"/>
  <c r="F61" i="20"/>
  <c r="F60" i="20"/>
  <c r="G59" i="20"/>
  <c r="F59" i="20"/>
  <c r="F58" i="20"/>
  <c r="F57" i="20"/>
  <c r="F56" i="20"/>
  <c r="G55" i="20"/>
  <c r="F55" i="20"/>
  <c r="F54" i="20"/>
  <c r="G53" i="20"/>
  <c r="F53" i="20"/>
  <c r="F52" i="20"/>
  <c r="F51" i="20"/>
  <c r="F50" i="20"/>
  <c r="G49" i="20"/>
  <c r="F49" i="20"/>
  <c r="F48" i="20"/>
  <c r="G47" i="20"/>
  <c r="F47" i="20"/>
  <c r="F46" i="20"/>
  <c r="G45" i="20"/>
  <c r="F45" i="20"/>
  <c r="F44" i="20"/>
  <c r="G43" i="20"/>
  <c r="F43" i="20"/>
  <c r="F42" i="20"/>
  <c r="G41" i="20"/>
  <c r="F41" i="20"/>
  <c r="F40" i="20"/>
  <c r="G39" i="20"/>
  <c r="F39" i="20"/>
  <c r="F38" i="20"/>
  <c r="G37" i="20"/>
  <c r="F37" i="20"/>
  <c r="F36" i="20"/>
  <c r="G35" i="20"/>
  <c r="F35" i="20"/>
  <c r="F34" i="20"/>
  <c r="F33" i="20"/>
  <c r="G32" i="20"/>
  <c r="F32" i="20"/>
  <c r="G31" i="20"/>
  <c r="F31" i="20"/>
  <c r="F30" i="20"/>
  <c r="G29" i="20"/>
  <c r="F29" i="20"/>
  <c r="F28" i="20"/>
  <c r="F27" i="20"/>
  <c r="G26" i="20"/>
  <c r="F26" i="20"/>
  <c r="G25" i="20"/>
  <c r="F25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G6" i="20"/>
  <c r="F6" i="20"/>
  <c r="G5" i="20"/>
  <c r="F5" i="20"/>
  <c r="G4" i="20"/>
  <c r="F4" i="20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G85" i="16"/>
  <c r="F85" i="16"/>
  <c r="F84" i="16"/>
  <c r="G83" i="16"/>
  <c r="F83" i="16"/>
  <c r="F82" i="16"/>
  <c r="F81" i="16"/>
  <c r="F80" i="16"/>
  <c r="G79" i="16"/>
  <c r="F79" i="16"/>
  <c r="F78" i="16"/>
  <c r="G77" i="16"/>
  <c r="F77" i="16"/>
  <c r="F76" i="16"/>
  <c r="G75" i="16"/>
  <c r="F75" i="16"/>
  <c r="F74" i="16"/>
  <c r="G73" i="16"/>
  <c r="F73" i="16"/>
  <c r="F72" i="16"/>
  <c r="G71" i="16"/>
  <c r="F71" i="16"/>
  <c r="F70" i="16"/>
  <c r="G69" i="16"/>
  <c r="F69" i="16"/>
  <c r="F68" i="16"/>
  <c r="G67" i="16"/>
  <c r="F67" i="16"/>
  <c r="F66" i="16"/>
  <c r="G65" i="16"/>
  <c r="F65" i="16"/>
  <c r="F64" i="16"/>
  <c r="F63" i="16"/>
  <c r="G62" i="16"/>
  <c r="F62" i="16"/>
  <c r="G61" i="16"/>
  <c r="F61" i="16"/>
  <c r="F60" i="16"/>
  <c r="G59" i="16"/>
  <c r="F59" i="16"/>
  <c r="F58" i="16"/>
  <c r="F57" i="16"/>
  <c r="G56" i="16"/>
  <c r="F56" i="16"/>
  <c r="G55" i="16"/>
  <c r="F55" i="16"/>
  <c r="F54" i="16"/>
  <c r="G53" i="16"/>
  <c r="F53" i="16"/>
  <c r="F52" i="16"/>
  <c r="F51" i="16"/>
  <c r="F50" i="16"/>
  <c r="G49" i="16"/>
  <c r="F49" i="16"/>
  <c r="F48" i="16"/>
  <c r="G47" i="16"/>
  <c r="F47" i="16"/>
  <c r="F46" i="16"/>
  <c r="F45" i="16"/>
  <c r="F44" i="16"/>
  <c r="G43" i="16"/>
  <c r="F43" i="16"/>
  <c r="F42" i="16"/>
  <c r="G41" i="16"/>
  <c r="F41" i="16"/>
  <c r="F40" i="16"/>
  <c r="G39" i="16"/>
  <c r="F39" i="16"/>
  <c r="F38" i="16"/>
  <c r="G37" i="16"/>
  <c r="F37" i="16"/>
  <c r="F36" i="16"/>
  <c r="G35" i="16"/>
  <c r="F35" i="16"/>
  <c r="F34" i="16"/>
  <c r="G33" i="16"/>
  <c r="F33" i="16"/>
  <c r="F32" i="16"/>
  <c r="G31" i="16"/>
  <c r="F31" i="16"/>
  <c r="F30" i="16"/>
  <c r="G29" i="16"/>
  <c r="F29" i="16"/>
  <c r="F28" i="16"/>
  <c r="F27" i="16"/>
  <c r="G26" i="16"/>
  <c r="F26" i="16"/>
  <c r="G25" i="16"/>
  <c r="F25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G85" i="18"/>
  <c r="F85" i="18"/>
  <c r="F84" i="18"/>
  <c r="G83" i="18"/>
  <c r="F83" i="18"/>
  <c r="F82" i="18"/>
  <c r="G81" i="18"/>
  <c r="F81" i="18"/>
  <c r="F80" i="18"/>
  <c r="G79" i="18"/>
  <c r="F79" i="18"/>
  <c r="F78" i="18"/>
  <c r="G77" i="18"/>
  <c r="F77" i="18"/>
  <c r="F76" i="18"/>
  <c r="F75" i="18"/>
  <c r="G74" i="18"/>
  <c r="F74" i="18"/>
  <c r="G73" i="18"/>
  <c r="F73" i="18"/>
  <c r="G72" i="18"/>
  <c r="F72" i="18"/>
  <c r="G71" i="18"/>
  <c r="F71" i="18"/>
  <c r="F70" i="18"/>
  <c r="F69" i="18"/>
  <c r="G68" i="18"/>
  <c r="F68" i="18"/>
  <c r="G67" i="18"/>
  <c r="F67" i="18"/>
  <c r="F66" i="18"/>
  <c r="G65" i="18"/>
  <c r="F65" i="18"/>
  <c r="F64" i="18"/>
  <c r="F63" i="18"/>
  <c r="F62" i="18"/>
  <c r="G61" i="18"/>
  <c r="F61" i="18"/>
  <c r="F60" i="18"/>
  <c r="G59" i="18"/>
  <c r="F59" i="18"/>
  <c r="F58" i="18"/>
  <c r="G57" i="18"/>
  <c r="F57" i="18"/>
  <c r="F56" i="18"/>
  <c r="G55" i="18"/>
  <c r="F55" i="18"/>
  <c r="F54" i="18"/>
  <c r="G53" i="18"/>
  <c r="F53" i="18"/>
  <c r="F52" i="18"/>
  <c r="F51" i="18"/>
  <c r="G50" i="18"/>
  <c r="F50" i="18"/>
  <c r="G49" i="18"/>
  <c r="F49" i="18"/>
  <c r="F48" i="18"/>
  <c r="G47" i="18"/>
  <c r="F47" i="18"/>
  <c r="F46" i="18"/>
  <c r="F45" i="18"/>
  <c r="F44" i="18"/>
  <c r="G43" i="18"/>
  <c r="F43" i="18"/>
  <c r="F42" i="18"/>
  <c r="G41" i="18"/>
  <c r="F41" i="18"/>
  <c r="F40" i="18"/>
  <c r="G39" i="18"/>
  <c r="F39" i="18"/>
  <c r="F38" i="18"/>
  <c r="G37" i="18"/>
  <c r="F37" i="18"/>
  <c r="G36" i="18"/>
  <c r="F36" i="18"/>
  <c r="G35" i="18"/>
  <c r="F35" i="18"/>
  <c r="F34" i="18"/>
  <c r="F33" i="18"/>
  <c r="G32" i="18"/>
  <c r="F32" i="18"/>
  <c r="G31" i="18"/>
  <c r="F31" i="18"/>
  <c r="F30" i="18"/>
  <c r="G29" i="18"/>
  <c r="F29" i="18"/>
  <c r="F28" i="18"/>
  <c r="F27" i="18"/>
  <c r="F26" i="18"/>
  <c r="G25" i="18"/>
  <c r="F25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7" i="18"/>
  <c r="F7" i="18"/>
  <c r="G6" i="18"/>
  <c r="F6" i="18"/>
  <c r="G5" i="18"/>
  <c r="F5" i="18"/>
  <c r="G4" i="18"/>
  <c r="F4" i="18"/>
  <c r="F98" i="15"/>
  <c r="F97" i="15"/>
  <c r="F96" i="15"/>
  <c r="F95" i="15"/>
  <c r="F94" i="15"/>
  <c r="F93" i="15"/>
  <c r="F92" i="15"/>
  <c r="F91" i="15"/>
  <c r="F90" i="15"/>
  <c r="F89" i="15"/>
  <c r="F88" i="15"/>
  <c r="G87" i="15"/>
  <c r="F87" i="15"/>
  <c r="F86" i="15"/>
  <c r="G85" i="15"/>
  <c r="F85" i="15"/>
  <c r="F84" i="15"/>
  <c r="G83" i="15"/>
  <c r="F83" i="15"/>
  <c r="F82" i="15"/>
  <c r="F81" i="15"/>
  <c r="G80" i="15"/>
  <c r="F80" i="15"/>
  <c r="G79" i="15"/>
  <c r="F79" i="15"/>
  <c r="F78" i="15"/>
  <c r="G77" i="15"/>
  <c r="F77" i="15"/>
  <c r="F76" i="15"/>
  <c r="F75" i="15"/>
  <c r="F74" i="15"/>
  <c r="G73" i="15"/>
  <c r="F73" i="15"/>
  <c r="F72" i="15"/>
  <c r="G71" i="15"/>
  <c r="F71" i="15"/>
  <c r="F70" i="15"/>
  <c r="G69" i="15"/>
  <c r="F69" i="15"/>
  <c r="F68" i="15"/>
  <c r="G67" i="15"/>
  <c r="F67" i="15"/>
  <c r="G66" i="15"/>
  <c r="F66" i="15"/>
  <c r="G65" i="15"/>
  <c r="F65" i="15"/>
  <c r="F64" i="15"/>
  <c r="G63" i="15"/>
  <c r="F63" i="15"/>
  <c r="F62" i="15"/>
  <c r="G61" i="15"/>
  <c r="F61" i="15"/>
  <c r="F60" i="15"/>
  <c r="G59" i="15"/>
  <c r="F59" i="15"/>
  <c r="F58" i="15"/>
  <c r="F57" i="15"/>
  <c r="G56" i="15"/>
  <c r="F56" i="15"/>
  <c r="G55" i="15"/>
  <c r="F55" i="15"/>
  <c r="F54" i="15"/>
  <c r="G53" i="15"/>
  <c r="F53" i="15"/>
  <c r="F52" i="15"/>
  <c r="F51" i="15"/>
  <c r="F50" i="15"/>
  <c r="G49" i="15"/>
  <c r="F49" i="15"/>
  <c r="F48" i="15"/>
  <c r="G47" i="15"/>
  <c r="F47" i="15"/>
  <c r="F46" i="15"/>
  <c r="G45" i="15"/>
  <c r="F45" i="15"/>
  <c r="F44" i="15"/>
  <c r="G43" i="15"/>
  <c r="F43" i="15"/>
  <c r="F42" i="15"/>
  <c r="G41" i="15"/>
  <c r="F41" i="15"/>
  <c r="F40" i="15"/>
  <c r="F39" i="15"/>
  <c r="G38" i="15"/>
  <c r="F38" i="15"/>
  <c r="G37" i="15"/>
  <c r="F37" i="15"/>
  <c r="F36" i="15"/>
  <c r="G35" i="15"/>
  <c r="F35" i="15"/>
  <c r="F34" i="15"/>
  <c r="F33" i="15"/>
  <c r="F32" i="15"/>
  <c r="G31" i="15"/>
  <c r="F31" i="15"/>
  <c r="G30" i="15"/>
  <c r="F30" i="15"/>
  <c r="G29" i="15"/>
  <c r="F29" i="15"/>
  <c r="F28" i="15"/>
  <c r="G27" i="15"/>
  <c r="F27" i="15"/>
  <c r="F26" i="15"/>
  <c r="G25" i="15"/>
  <c r="F25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7" i="15"/>
  <c r="F7" i="15"/>
  <c r="G6" i="15"/>
  <c r="F6" i="15"/>
  <c r="G5" i="15"/>
  <c r="F5" i="15"/>
  <c r="G4" i="15"/>
  <c r="F4" i="15"/>
  <c r="F98" i="13"/>
  <c r="F97" i="13"/>
  <c r="F96" i="13"/>
  <c r="F95" i="13"/>
  <c r="F94" i="13"/>
  <c r="F93" i="13"/>
  <c r="F92" i="13"/>
  <c r="F91" i="13"/>
  <c r="F90" i="13"/>
  <c r="F89" i="13"/>
  <c r="F88" i="13"/>
  <c r="F87" i="13"/>
  <c r="G86" i="13"/>
  <c r="F86" i="13"/>
  <c r="G85" i="13"/>
  <c r="F85" i="13"/>
  <c r="F84" i="13"/>
  <c r="G83" i="13"/>
  <c r="F83" i="13"/>
  <c r="F82" i="13"/>
  <c r="F81" i="13"/>
  <c r="F80" i="13"/>
  <c r="G79" i="13"/>
  <c r="F79" i="13"/>
  <c r="F78" i="13"/>
  <c r="G77" i="13"/>
  <c r="F77" i="13"/>
  <c r="F76" i="13"/>
  <c r="G75" i="13"/>
  <c r="F75" i="13"/>
  <c r="F74" i="13"/>
  <c r="G73" i="13"/>
  <c r="F73" i="13"/>
  <c r="F72" i="13"/>
  <c r="G71" i="13"/>
  <c r="F71" i="13"/>
  <c r="F70" i="13"/>
  <c r="F69" i="13"/>
  <c r="G68" i="13"/>
  <c r="F68" i="13"/>
  <c r="G67" i="13"/>
  <c r="F67" i="13"/>
  <c r="F66" i="13"/>
  <c r="G65" i="13"/>
  <c r="F65" i="13"/>
  <c r="F64" i="13"/>
  <c r="F63" i="13"/>
  <c r="F62" i="13"/>
  <c r="G61" i="13"/>
  <c r="F61" i="13"/>
  <c r="F60" i="13"/>
  <c r="G59" i="13"/>
  <c r="F59" i="13"/>
  <c r="F58" i="13"/>
  <c r="G57" i="13"/>
  <c r="F57" i="13"/>
  <c r="F56" i="13"/>
  <c r="G55" i="13"/>
  <c r="F55" i="13"/>
  <c r="G54" i="13"/>
  <c r="F54" i="13"/>
  <c r="G53" i="13"/>
  <c r="F53" i="13"/>
  <c r="F52" i="13"/>
  <c r="G51" i="13"/>
  <c r="F51" i="13"/>
  <c r="F50" i="13"/>
  <c r="G49" i="13"/>
  <c r="F49" i="13"/>
  <c r="F48" i="13"/>
  <c r="G47" i="13"/>
  <c r="F47" i="13"/>
  <c r="F46" i="13"/>
  <c r="F45" i="13"/>
  <c r="G44" i="13"/>
  <c r="F44" i="13"/>
  <c r="G43" i="13"/>
  <c r="F43" i="13"/>
  <c r="F42" i="13"/>
  <c r="G41" i="13"/>
  <c r="F41" i="13"/>
  <c r="F40" i="13"/>
  <c r="F39" i="13"/>
  <c r="F38" i="13"/>
  <c r="G37" i="13"/>
  <c r="F37" i="13"/>
  <c r="F36" i="13"/>
  <c r="G35" i="13"/>
  <c r="F35" i="13"/>
  <c r="F34" i="13"/>
  <c r="G33" i="13"/>
  <c r="F33" i="13"/>
  <c r="F32" i="13"/>
  <c r="G31" i="13"/>
  <c r="F31" i="13"/>
  <c r="F30" i="13"/>
  <c r="G29" i="13"/>
  <c r="F29" i="13"/>
  <c r="F28" i="13"/>
  <c r="F27" i="13"/>
  <c r="G26" i="13"/>
  <c r="F26" i="13"/>
  <c r="G25" i="13"/>
  <c r="F25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G85" i="11"/>
  <c r="F85" i="11"/>
  <c r="G84" i="11"/>
  <c r="F84" i="11"/>
  <c r="G83" i="11"/>
  <c r="F83" i="11"/>
  <c r="F82" i="11"/>
  <c r="G81" i="11"/>
  <c r="F81" i="11"/>
  <c r="F80" i="11"/>
  <c r="G79" i="11"/>
  <c r="F79" i="11"/>
  <c r="F78" i="11"/>
  <c r="G77" i="11"/>
  <c r="F77" i="11"/>
  <c r="F76" i="11"/>
  <c r="F75" i="11"/>
  <c r="G74" i="11"/>
  <c r="F74" i="11"/>
  <c r="G73" i="11"/>
  <c r="F73" i="11"/>
  <c r="F72" i="11"/>
  <c r="G71" i="11"/>
  <c r="F71" i="11"/>
  <c r="F70" i="11"/>
  <c r="F69" i="11"/>
  <c r="F68" i="11"/>
  <c r="G67" i="11"/>
  <c r="F67" i="11"/>
  <c r="F66" i="11"/>
  <c r="G65" i="11"/>
  <c r="F65" i="11"/>
  <c r="F64" i="11"/>
  <c r="G63" i="11"/>
  <c r="F63" i="11"/>
  <c r="F62" i="11"/>
  <c r="G61" i="11"/>
  <c r="F61" i="11"/>
  <c r="F60" i="11"/>
  <c r="G59" i="11"/>
  <c r="F59" i="11"/>
  <c r="F58" i="11"/>
  <c r="F57" i="11"/>
  <c r="G56" i="11"/>
  <c r="F56" i="11"/>
  <c r="G55" i="11"/>
  <c r="F55" i="11"/>
  <c r="F54" i="11"/>
  <c r="G53" i="11"/>
  <c r="F53" i="11"/>
  <c r="F52" i="11"/>
  <c r="F51" i="11"/>
  <c r="F50" i="11"/>
  <c r="G49" i="11"/>
  <c r="F49" i="11"/>
  <c r="G48" i="11"/>
  <c r="F48" i="11"/>
  <c r="G47" i="11"/>
  <c r="F47" i="11"/>
  <c r="F46" i="11"/>
  <c r="F45" i="11"/>
  <c r="F44" i="11"/>
  <c r="G43" i="11"/>
  <c r="F43" i="11"/>
  <c r="F42" i="11"/>
  <c r="G41" i="11"/>
  <c r="F41" i="11"/>
  <c r="F40" i="11"/>
  <c r="G39" i="11"/>
  <c r="F39" i="11"/>
  <c r="F38" i="11"/>
  <c r="G37" i="11"/>
  <c r="F37" i="11"/>
  <c r="F36" i="11"/>
  <c r="G35" i="11"/>
  <c r="F35" i="11"/>
  <c r="F34" i="11"/>
  <c r="F33" i="11"/>
  <c r="G32" i="11"/>
  <c r="F32" i="11"/>
  <c r="G31" i="11"/>
  <c r="F31" i="11"/>
  <c r="F30" i="11"/>
  <c r="G29" i="11"/>
  <c r="F29" i="11"/>
  <c r="F28" i="11"/>
  <c r="F27" i="11"/>
  <c r="F26" i="11"/>
  <c r="G25" i="11"/>
  <c r="F25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F24" i="10"/>
  <c r="F25" i="10"/>
  <c r="G25" i="10"/>
  <c r="F26" i="10"/>
  <c r="F27" i="10"/>
  <c r="G27" i="10"/>
  <c r="F28" i="10"/>
  <c r="F29" i="10"/>
  <c r="G29" i="10"/>
  <c r="F30" i="10"/>
  <c r="F31" i="10"/>
  <c r="G31" i="10"/>
  <c r="F32" i="10"/>
  <c r="F33" i="10"/>
  <c r="F34" i="10"/>
  <c r="F35" i="10"/>
  <c r="G35" i="10"/>
  <c r="F36" i="10"/>
  <c r="F37" i="10"/>
  <c r="G37" i="10"/>
  <c r="F38" i="10"/>
  <c r="G38" i="10"/>
  <c r="F39" i="10"/>
  <c r="F40" i="10"/>
  <c r="F41" i="10"/>
  <c r="G41" i="10"/>
  <c r="F42" i="10"/>
  <c r="G42" i="10"/>
  <c r="F43" i="10"/>
  <c r="G43" i="10"/>
  <c r="F44" i="10"/>
  <c r="G44" i="10"/>
  <c r="F45" i="10"/>
  <c r="F46" i="10"/>
  <c r="F47" i="10"/>
  <c r="G47" i="10"/>
  <c r="F48" i="10"/>
  <c r="F49" i="10"/>
  <c r="G49" i="10"/>
  <c r="F50" i="10"/>
  <c r="F51" i="10"/>
  <c r="G51" i="10"/>
  <c r="F52" i="10"/>
  <c r="F53" i="10"/>
  <c r="G53" i="10"/>
  <c r="F54" i="10"/>
  <c r="F55" i="10"/>
  <c r="G55" i="10"/>
  <c r="F56" i="10"/>
  <c r="F57" i="10"/>
  <c r="F58" i="10"/>
  <c r="F59" i="10"/>
  <c r="G59" i="10"/>
  <c r="F60" i="10"/>
  <c r="F61" i="10"/>
  <c r="G61" i="10"/>
  <c r="F62" i="10"/>
  <c r="G62" i="10"/>
  <c r="F63" i="10"/>
  <c r="F64" i="10"/>
  <c r="F65" i="10"/>
  <c r="G65" i="10"/>
  <c r="F66" i="10"/>
  <c r="F67" i="10"/>
  <c r="G67" i="10"/>
  <c r="F68" i="10"/>
  <c r="F69" i="10"/>
  <c r="G69" i="10"/>
  <c r="F70" i="10"/>
  <c r="F71" i="10"/>
  <c r="G71" i="10"/>
  <c r="F72" i="10"/>
  <c r="F73" i="10"/>
  <c r="G73" i="10"/>
  <c r="F74" i="10"/>
  <c r="F75" i="10"/>
  <c r="F76" i="10"/>
  <c r="F77" i="10"/>
  <c r="G77" i="10"/>
  <c r="F78" i="10"/>
  <c r="G78" i="10"/>
  <c r="F79" i="10"/>
  <c r="G79" i="10"/>
  <c r="F80" i="10"/>
  <c r="G80" i="10"/>
  <c r="F81" i="10"/>
  <c r="F82" i="10"/>
  <c r="F83" i="10"/>
  <c r="G83" i="10"/>
  <c r="F84" i="10"/>
  <c r="F85" i="10"/>
  <c r="G85" i="10"/>
  <c r="F86" i="10"/>
  <c r="F87" i="10"/>
  <c r="G87" i="10"/>
  <c r="F88" i="10"/>
  <c r="F89" i="10"/>
  <c r="F90" i="10"/>
  <c r="F91" i="10"/>
  <c r="F92" i="10"/>
  <c r="F93" i="10"/>
  <c r="F94" i="10"/>
  <c r="F95" i="10"/>
  <c r="F96" i="10"/>
  <c r="F97" i="10"/>
  <c r="F98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7" i="81"/>
  <c r="F7" i="81"/>
  <c r="G6" i="81"/>
  <c r="F6" i="81"/>
  <c r="G5" i="81"/>
  <c r="F5" i="81"/>
  <c r="G4" i="81"/>
  <c r="F4" i="81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7" i="80"/>
  <c r="F7" i="80"/>
  <c r="G6" i="80"/>
  <c r="F6" i="80"/>
  <c r="G5" i="80"/>
  <c r="F5" i="80"/>
  <c r="G4" i="80"/>
  <c r="F4" i="80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7" i="79"/>
  <c r="F7" i="79"/>
  <c r="G6" i="79"/>
  <c r="F6" i="79"/>
  <c r="G5" i="79"/>
  <c r="F5" i="79"/>
  <c r="G4" i="79"/>
  <c r="F4" i="79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7" i="78"/>
  <c r="F7" i="78"/>
  <c r="G6" i="78"/>
  <c r="F6" i="78"/>
  <c r="G5" i="78"/>
  <c r="F5" i="78"/>
  <c r="G4" i="78"/>
  <c r="F4" i="78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7" i="77"/>
  <c r="F7" i="77"/>
  <c r="G6" i="77"/>
  <c r="F6" i="77"/>
  <c r="G5" i="77"/>
  <c r="F5" i="77"/>
  <c r="G4" i="77"/>
  <c r="F4" i="77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7" i="76"/>
  <c r="F7" i="76"/>
  <c r="G6" i="76"/>
  <c r="F6" i="76"/>
  <c r="G5" i="76"/>
  <c r="F5" i="76"/>
  <c r="G4" i="76"/>
  <c r="F4" i="76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7" i="75"/>
  <c r="F7" i="75"/>
  <c r="G6" i="75"/>
  <c r="F6" i="75"/>
  <c r="G5" i="75"/>
  <c r="F5" i="75"/>
  <c r="G4" i="75"/>
  <c r="F4" i="75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7" i="74"/>
  <c r="F7" i="74"/>
  <c r="G6" i="74"/>
  <c r="F6" i="74"/>
  <c r="G5" i="74"/>
  <c r="F5" i="74"/>
  <c r="G4" i="74"/>
  <c r="F4" i="74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7" i="73"/>
  <c r="F7" i="73"/>
  <c r="G6" i="73"/>
  <c r="F6" i="73"/>
  <c r="G5" i="73"/>
  <c r="F5" i="73"/>
  <c r="G4" i="73"/>
  <c r="F4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7" i="72"/>
  <c r="F7" i="72"/>
  <c r="G6" i="72"/>
  <c r="F6" i="72"/>
  <c r="G5" i="72"/>
  <c r="F5" i="72"/>
  <c r="G4" i="72"/>
  <c r="F4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7" i="71"/>
  <c r="F7" i="71"/>
  <c r="G6" i="71"/>
  <c r="F6" i="71"/>
  <c r="G5" i="71"/>
  <c r="F5" i="71"/>
  <c r="G4" i="71"/>
  <c r="F4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7" i="70"/>
  <c r="F7" i="70"/>
  <c r="G6" i="70"/>
  <c r="F6" i="70"/>
  <c r="G5" i="70"/>
  <c r="F5" i="70"/>
  <c r="G4" i="70"/>
  <c r="F4" i="70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7" i="69"/>
  <c r="F7" i="69"/>
  <c r="G6" i="69"/>
  <c r="F6" i="69"/>
  <c r="G5" i="69"/>
  <c r="F5" i="69"/>
  <c r="G4" i="69"/>
  <c r="F4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7" i="68"/>
  <c r="F7" i="68"/>
  <c r="G6" i="68"/>
  <c r="F6" i="68"/>
  <c r="G5" i="68"/>
  <c r="F5" i="68"/>
  <c r="G4" i="68"/>
  <c r="F4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7" i="67"/>
  <c r="F7" i="67"/>
  <c r="G6" i="67"/>
  <c r="F6" i="67"/>
  <c r="G5" i="67"/>
  <c r="F5" i="67"/>
  <c r="G4" i="67"/>
  <c r="F4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7" i="66"/>
  <c r="F7" i="66"/>
  <c r="G6" i="66"/>
  <c r="F6" i="66"/>
  <c r="G5" i="66"/>
  <c r="F5" i="66"/>
  <c r="G4" i="66"/>
  <c r="F4" i="66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7" i="65"/>
  <c r="F7" i="65"/>
  <c r="G6" i="65"/>
  <c r="F6" i="65"/>
  <c r="G5" i="65"/>
  <c r="F5" i="65"/>
  <c r="G4" i="65"/>
  <c r="F4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7" i="64"/>
  <c r="F7" i="64"/>
  <c r="G6" i="64"/>
  <c r="F6" i="64"/>
  <c r="G5" i="64"/>
  <c r="F5" i="64"/>
  <c r="G4" i="64"/>
  <c r="F4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7" i="63"/>
  <c r="F7" i="63"/>
  <c r="G6" i="63"/>
  <c r="F6" i="63"/>
  <c r="G5" i="63"/>
  <c r="F5" i="63"/>
  <c r="G4" i="63"/>
  <c r="F4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7" i="62"/>
  <c r="F7" i="62"/>
  <c r="G6" i="62"/>
  <c r="F6" i="62"/>
  <c r="G5" i="62"/>
  <c r="F5" i="62"/>
  <c r="G4" i="62"/>
  <c r="F4" i="62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7" i="61"/>
  <c r="F7" i="61"/>
  <c r="G6" i="61"/>
  <c r="F6" i="61"/>
  <c r="G5" i="61"/>
  <c r="F5" i="61"/>
  <c r="G4" i="61"/>
  <c r="F4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7" i="60"/>
  <c r="F7" i="60"/>
  <c r="G6" i="60"/>
  <c r="F6" i="60"/>
  <c r="G5" i="60"/>
  <c r="F5" i="60"/>
  <c r="G4" i="60"/>
  <c r="F4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7" i="59"/>
  <c r="F7" i="59"/>
  <c r="G6" i="59"/>
  <c r="F6" i="59"/>
  <c r="G5" i="59"/>
  <c r="F5" i="59"/>
  <c r="G4" i="59"/>
  <c r="F4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7" i="58"/>
  <c r="F7" i="58"/>
  <c r="G6" i="58"/>
  <c r="F6" i="58"/>
  <c r="G5" i="58"/>
  <c r="F5" i="58"/>
  <c r="G4" i="58"/>
  <c r="F4" i="58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7" i="40"/>
  <c r="F7" i="40"/>
  <c r="G6" i="40"/>
  <c r="F6" i="40"/>
  <c r="G5" i="40"/>
  <c r="F5" i="40"/>
  <c r="G4" i="40"/>
  <c r="F4" i="40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7" i="39"/>
  <c r="F7" i="39"/>
  <c r="G6" i="39"/>
  <c r="F6" i="39"/>
  <c r="G5" i="39"/>
  <c r="F5" i="39"/>
  <c r="G4" i="39"/>
  <c r="F4" i="39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7" i="38"/>
  <c r="F7" i="38"/>
  <c r="G6" i="38"/>
  <c r="F6" i="38"/>
  <c r="G5" i="38"/>
  <c r="F5" i="38"/>
  <c r="G4" i="38"/>
  <c r="F4" i="38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7" i="37"/>
  <c r="F7" i="37"/>
  <c r="G6" i="37"/>
  <c r="F6" i="37"/>
  <c r="G5" i="37"/>
  <c r="F5" i="37"/>
  <c r="G4" i="37"/>
  <c r="F4" i="37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7" i="36"/>
  <c r="F7" i="36"/>
  <c r="G6" i="36"/>
  <c r="F6" i="36"/>
  <c r="G5" i="36"/>
  <c r="F5" i="36"/>
  <c r="G4" i="36"/>
  <c r="F4" i="36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7" i="33"/>
  <c r="F7" i="33"/>
  <c r="G6" i="33"/>
  <c r="F6" i="33"/>
  <c r="G5" i="33"/>
  <c r="F5" i="33"/>
  <c r="G4" i="33"/>
  <c r="F4" i="33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7" i="31"/>
  <c r="F7" i="31"/>
  <c r="G6" i="31"/>
  <c r="F6" i="31"/>
  <c r="G5" i="31"/>
  <c r="F5" i="31"/>
  <c r="G4" i="31"/>
  <c r="F4" i="31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7" i="30"/>
  <c r="F7" i="30"/>
  <c r="G6" i="30"/>
  <c r="F6" i="30"/>
  <c r="G5" i="30"/>
  <c r="F5" i="30"/>
  <c r="G4" i="30"/>
  <c r="F4" i="30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7" i="29"/>
  <c r="F7" i="29"/>
  <c r="G6" i="29"/>
  <c r="F6" i="29"/>
  <c r="G5" i="29"/>
  <c r="F5" i="29"/>
  <c r="G4" i="29"/>
  <c r="F4" i="29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7" i="28"/>
  <c r="F7" i="28"/>
  <c r="G6" i="28"/>
  <c r="F6" i="28"/>
  <c r="G5" i="28"/>
  <c r="F5" i="28"/>
  <c r="G4" i="28"/>
  <c r="F4" i="28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7" i="27"/>
  <c r="F7" i="27"/>
  <c r="G6" i="27"/>
  <c r="F6" i="27"/>
  <c r="G5" i="27"/>
  <c r="F5" i="27"/>
  <c r="G4" i="27"/>
  <c r="F4" i="27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7" i="26"/>
  <c r="F7" i="26"/>
  <c r="G6" i="26"/>
  <c r="F6" i="26"/>
  <c r="G5" i="26"/>
  <c r="F5" i="26"/>
  <c r="G4" i="26"/>
  <c r="F4" i="26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7" i="25"/>
  <c r="F7" i="25"/>
  <c r="G6" i="25"/>
  <c r="F6" i="25"/>
  <c r="G5" i="25"/>
  <c r="F5" i="25"/>
  <c r="G4" i="25"/>
  <c r="F4" i="25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4" i="23"/>
  <c r="F4" i="23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7" i="22"/>
  <c r="F7" i="22"/>
  <c r="G6" i="22"/>
  <c r="F6" i="22"/>
  <c r="G5" i="22"/>
  <c r="F5" i="22"/>
  <c r="G4" i="22"/>
  <c r="F4" i="22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7" i="19"/>
  <c r="F7" i="19"/>
  <c r="G6" i="19"/>
  <c r="F6" i="19"/>
  <c r="G5" i="19"/>
  <c r="F5" i="19"/>
  <c r="G4" i="19"/>
  <c r="F4" i="19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4" i="9"/>
  <c r="AX97" i="105"/>
  <c r="AX96" i="105"/>
  <c r="AX95" i="105"/>
  <c r="AX94" i="105"/>
  <c r="AX93" i="105"/>
  <c r="AX92" i="105"/>
  <c r="AX91" i="105"/>
  <c r="AX90" i="105"/>
  <c r="AX89" i="105"/>
  <c r="AX88" i="105"/>
  <c r="AX87" i="105"/>
  <c r="AX86" i="105"/>
  <c r="AX85" i="105"/>
  <c r="AX84" i="105"/>
  <c r="AX83" i="105"/>
  <c r="AX82" i="105"/>
  <c r="AX81" i="105"/>
  <c r="AX80" i="105"/>
  <c r="AX79" i="105"/>
  <c r="AX78" i="105"/>
  <c r="AX77" i="105"/>
  <c r="AX76" i="105"/>
  <c r="AX75" i="105"/>
  <c r="AX74" i="105"/>
  <c r="AX73" i="105"/>
  <c r="AX72" i="105"/>
  <c r="AX71" i="105"/>
  <c r="AX70" i="105"/>
  <c r="AX97" i="104"/>
  <c r="AX96" i="104"/>
  <c r="AX95" i="104"/>
  <c r="AX94" i="104"/>
  <c r="AX93" i="104"/>
  <c r="AX92" i="104"/>
  <c r="AX91" i="104"/>
  <c r="AX90" i="104"/>
  <c r="AX89" i="104"/>
  <c r="AX88" i="104"/>
  <c r="AX87" i="104"/>
  <c r="AX86" i="104"/>
  <c r="AX85" i="104"/>
  <c r="AX84" i="104"/>
  <c r="AX83" i="104"/>
  <c r="AX82" i="104"/>
  <c r="AX81" i="104"/>
  <c r="AX80" i="104"/>
  <c r="AX97" i="103"/>
  <c r="AX96" i="103"/>
  <c r="AX95" i="103"/>
  <c r="AX94" i="103"/>
  <c r="AX93" i="103"/>
  <c r="AX92" i="103"/>
  <c r="AX91" i="103"/>
  <c r="AX90" i="103"/>
  <c r="AX97" i="101"/>
  <c r="AX96" i="101"/>
  <c r="AX95" i="101"/>
  <c r="AX94" i="101"/>
  <c r="AX93" i="101"/>
  <c r="AX92" i="101"/>
  <c r="AX91" i="101"/>
  <c r="AX90" i="101"/>
  <c r="AX89" i="101"/>
  <c r="AX88" i="101"/>
  <c r="AX87" i="101"/>
  <c r="AX86" i="101"/>
  <c r="AX85" i="101"/>
  <c r="AX84" i="101"/>
  <c r="AX83" i="101"/>
  <c r="AX82" i="101"/>
  <c r="AX81" i="101"/>
  <c r="AX80" i="101"/>
  <c r="AX79" i="101"/>
  <c r="AX78" i="101"/>
  <c r="AX77" i="101"/>
  <c r="AX76" i="101"/>
  <c r="AX75" i="101"/>
  <c r="AX74" i="101"/>
  <c r="AX73" i="101"/>
  <c r="AX72" i="101"/>
  <c r="AX71" i="101"/>
  <c r="AX70" i="101"/>
  <c r="AX97" i="100"/>
  <c r="AX96" i="100"/>
  <c r="AX95" i="100"/>
  <c r="AX94" i="100"/>
  <c r="AX93" i="100"/>
  <c r="AX92" i="100"/>
  <c r="AX91" i="100"/>
  <c r="AX90" i="100"/>
  <c r="AX89" i="100"/>
  <c r="AX88" i="100"/>
  <c r="AX87" i="100"/>
  <c r="AX86" i="100"/>
  <c r="AX85" i="100"/>
  <c r="AX84" i="100"/>
  <c r="AX83" i="100"/>
  <c r="AX82" i="100"/>
  <c r="AX81" i="100"/>
  <c r="AX80" i="100"/>
  <c r="AX97" i="99"/>
  <c r="AX96" i="99"/>
  <c r="AX95" i="99"/>
  <c r="AX94" i="99"/>
  <c r="AX93" i="99"/>
  <c r="AX92" i="99"/>
  <c r="AX91" i="99"/>
  <c r="AX90" i="99"/>
  <c r="AX97" i="97"/>
  <c r="AX96" i="97"/>
  <c r="AX95" i="97"/>
  <c r="AX94" i="97"/>
  <c r="AX93" i="97"/>
  <c r="AX92" i="97"/>
  <c r="AX91" i="97"/>
  <c r="AX90" i="97"/>
  <c r="AX89" i="97"/>
  <c r="AX88" i="97"/>
  <c r="AX87" i="97"/>
  <c r="AX86" i="97"/>
  <c r="AX85" i="97"/>
  <c r="AX84" i="97"/>
  <c r="AX83" i="97"/>
  <c r="AX82" i="97"/>
  <c r="AX81" i="97"/>
  <c r="AX80" i="97"/>
  <c r="AX79" i="97"/>
  <c r="AX78" i="97"/>
  <c r="AX77" i="97"/>
  <c r="AX76" i="97"/>
  <c r="AX75" i="97"/>
  <c r="AX74" i="97"/>
  <c r="AX73" i="97"/>
  <c r="AX72" i="97"/>
  <c r="AX71" i="97"/>
  <c r="AX70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97" i="95"/>
  <c r="AX96" i="95"/>
  <c r="AX95" i="95"/>
  <c r="AX94" i="95"/>
  <c r="AX93" i="95"/>
  <c r="AX92" i="95"/>
  <c r="AX91" i="95"/>
  <c r="AX90" i="95"/>
  <c r="AX97" i="93"/>
  <c r="AX96" i="93"/>
  <c r="AX95" i="93"/>
  <c r="AX94" i="93"/>
  <c r="AX93" i="93"/>
  <c r="AX92" i="93"/>
  <c r="AX91" i="93"/>
  <c r="AX90" i="93"/>
  <c r="AX89" i="93"/>
  <c r="AX88" i="93"/>
  <c r="AX87" i="93"/>
  <c r="AX86" i="93"/>
  <c r="AX85" i="93"/>
  <c r="AX84" i="93"/>
  <c r="AX83" i="93"/>
  <c r="AX82" i="93"/>
  <c r="AX81" i="93"/>
  <c r="AX80" i="93"/>
  <c r="AX79" i="93"/>
  <c r="AX78" i="93"/>
  <c r="AX77" i="93"/>
  <c r="AX76" i="93"/>
  <c r="AX75" i="93"/>
  <c r="AX74" i="93"/>
  <c r="AX73" i="93"/>
  <c r="AX72" i="93"/>
  <c r="AX71" i="93"/>
  <c r="AX70" i="93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97" i="91"/>
  <c r="AX96" i="91"/>
  <c r="AX95" i="91"/>
  <c r="AX94" i="91"/>
  <c r="AX93" i="91"/>
  <c r="AX92" i="91"/>
  <c r="AX91" i="91"/>
  <c r="AX90" i="91"/>
  <c r="AX97" i="89"/>
  <c r="AX96" i="89"/>
  <c r="AX95" i="89"/>
  <c r="AX94" i="89"/>
  <c r="AX93" i="89"/>
  <c r="AX92" i="89"/>
  <c r="AX91" i="89"/>
  <c r="AX90" i="89"/>
  <c r="AX89" i="89"/>
  <c r="AX88" i="89"/>
  <c r="AX87" i="89"/>
  <c r="AX86" i="89"/>
  <c r="AX85" i="89"/>
  <c r="AX84" i="89"/>
  <c r="AX83" i="89"/>
  <c r="AX82" i="89"/>
  <c r="AX81" i="89"/>
  <c r="AX80" i="89"/>
  <c r="AX79" i="89"/>
  <c r="AX78" i="89"/>
  <c r="AX77" i="89"/>
  <c r="AX76" i="89"/>
  <c r="AX75" i="89"/>
  <c r="AX74" i="89"/>
  <c r="AX73" i="89"/>
  <c r="AX72" i="89"/>
  <c r="AX71" i="89"/>
  <c r="AX70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97" i="87"/>
  <c r="AX96" i="87"/>
  <c r="AX95" i="87"/>
  <c r="AX94" i="87"/>
  <c r="AX93" i="87"/>
  <c r="AX92" i="87"/>
  <c r="AX91" i="87"/>
  <c r="AX90" i="87"/>
  <c r="AX97" i="86"/>
  <c r="AX96" i="86"/>
  <c r="AX95" i="86"/>
  <c r="AX94" i="86"/>
  <c r="AX93" i="86"/>
  <c r="AX92" i="86"/>
  <c r="AX91" i="86"/>
  <c r="AX90" i="86"/>
  <c r="AX89" i="86"/>
  <c r="AX88" i="86"/>
  <c r="AX87" i="86"/>
  <c r="AX86" i="86"/>
  <c r="AX85" i="86"/>
  <c r="AX84" i="86"/>
  <c r="AX83" i="86"/>
  <c r="AX82" i="86"/>
  <c r="AX81" i="86"/>
  <c r="AX80" i="86"/>
  <c r="AX79" i="86"/>
  <c r="AX78" i="86"/>
  <c r="AX77" i="86"/>
  <c r="AX76" i="86"/>
  <c r="AX75" i="86"/>
  <c r="AX74" i="86"/>
  <c r="AX73" i="86"/>
  <c r="AX72" i="86"/>
  <c r="AX71" i="86"/>
  <c r="AX70" i="86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97" i="83"/>
  <c r="AX96" i="83"/>
  <c r="AX95" i="83"/>
  <c r="AX94" i="83"/>
  <c r="AX93" i="83"/>
  <c r="AX92" i="83"/>
  <c r="AX91" i="83"/>
  <c r="AX90" i="83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AX79" i="47"/>
  <c r="AX78" i="47"/>
  <c r="AX77" i="47"/>
  <c r="AX76" i="47"/>
  <c r="AX75" i="47"/>
  <c r="AX74" i="47"/>
  <c r="AX73" i="47"/>
  <c r="AX72" i="47"/>
  <c r="AX71" i="47"/>
  <c r="AX70" i="47"/>
  <c r="AX97" i="45"/>
  <c r="AX96" i="45"/>
  <c r="AX95" i="45"/>
  <c r="AX94" i="45"/>
  <c r="AX93" i="45"/>
  <c r="AX92" i="45"/>
  <c r="AX91" i="45"/>
  <c r="AX90" i="45"/>
  <c r="AX89" i="45"/>
  <c r="AX88" i="45"/>
  <c r="AX87" i="45"/>
  <c r="AX86" i="45"/>
  <c r="AX85" i="45"/>
  <c r="AX84" i="45"/>
  <c r="AX83" i="45"/>
  <c r="AX82" i="45"/>
  <c r="AX81" i="45"/>
  <c r="AX80" i="45"/>
  <c r="AX97" i="43"/>
  <c r="AX96" i="43"/>
  <c r="AX95" i="43"/>
  <c r="AX94" i="43"/>
  <c r="AX93" i="43"/>
  <c r="AX92" i="43"/>
  <c r="AX91" i="43"/>
  <c r="AX90" i="43"/>
  <c r="AX97" i="52"/>
  <c r="AX96" i="52"/>
  <c r="AX95" i="52"/>
  <c r="AX94" i="52"/>
  <c r="AX93" i="52"/>
  <c r="AX92" i="52"/>
  <c r="AX91" i="52"/>
  <c r="AX90" i="52"/>
  <c r="AX89" i="52"/>
  <c r="AX88" i="52"/>
  <c r="AX87" i="52"/>
  <c r="AX86" i="52"/>
  <c r="AX85" i="52"/>
  <c r="AX84" i="52"/>
  <c r="AX83" i="52"/>
  <c r="AX82" i="52"/>
  <c r="AX81" i="52"/>
  <c r="AX80" i="52"/>
  <c r="AX79" i="52"/>
  <c r="AX78" i="52"/>
  <c r="AX77" i="52"/>
  <c r="AX76" i="52"/>
  <c r="AX75" i="52"/>
  <c r="AX74" i="52"/>
  <c r="AX73" i="52"/>
  <c r="AX72" i="52"/>
  <c r="AX71" i="52"/>
  <c r="AX70" i="52"/>
  <c r="AX97" i="51"/>
  <c r="AX96" i="51"/>
  <c r="AX95" i="51"/>
  <c r="AX94" i="51"/>
  <c r="AX93" i="51"/>
  <c r="AX92" i="51"/>
  <c r="AX91" i="51"/>
  <c r="AX90" i="51"/>
  <c r="AX89" i="51"/>
  <c r="AX88" i="51"/>
  <c r="AX87" i="51"/>
  <c r="AX86" i="51"/>
  <c r="AX85" i="51"/>
  <c r="AX84" i="51"/>
  <c r="AX83" i="51"/>
  <c r="AX82" i="51"/>
  <c r="AX81" i="51"/>
  <c r="AX80" i="51"/>
  <c r="AX97" i="49"/>
  <c r="AX96" i="49"/>
  <c r="AX95" i="49"/>
  <c r="AX94" i="49"/>
  <c r="AX93" i="49"/>
  <c r="AX92" i="49"/>
  <c r="AX91" i="49"/>
  <c r="AX90" i="49"/>
  <c r="AX97" i="53"/>
  <c r="AX96" i="53"/>
  <c r="AX95" i="53"/>
  <c r="AX94" i="53"/>
  <c r="AX93" i="53"/>
  <c r="AX92" i="53"/>
  <c r="AX91" i="53"/>
  <c r="AX90" i="53"/>
  <c r="AX89" i="53"/>
  <c r="AX88" i="53"/>
  <c r="AX87" i="53"/>
  <c r="AX86" i="53"/>
  <c r="AX85" i="53"/>
  <c r="AX84" i="53"/>
  <c r="AX83" i="53"/>
  <c r="AX82" i="53"/>
  <c r="AX81" i="53"/>
  <c r="AX80" i="53"/>
  <c r="AX79" i="53"/>
  <c r="AX78" i="53"/>
  <c r="AX77" i="53"/>
  <c r="AX76" i="53"/>
  <c r="AX75" i="53"/>
  <c r="AX74" i="53"/>
  <c r="AX73" i="53"/>
  <c r="AX72" i="53"/>
  <c r="AX71" i="53"/>
  <c r="AX70" i="53"/>
  <c r="AX97" i="54"/>
  <c r="AX96" i="54"/>
  <c r="AX95" i="54"/>
  <c r="AX94" i="54"/>
  <c r="AX93" i="54"/>
  <c r="AX92" i="54"/>
  <c r="AX91" i="54"/>
  <c r="AX90" i="54"/>
  <c r="AX89" i="54"/>
  <c r="AX88" i="54"/>
  <c r="AX87" i="54"/>
  <c r="AX86" i="54"/>
  <c r="AX85" i="54"/>
  <c r="AX84" i="54"/>
  <c r="AX83" i="54"/>
  <c r="AX82" i="54"/>
  <c r="AX81" i="54"/>
  <c r="AX80" i="54"/>
  <c r="AX97" i="55"/>
  <c r="AX96" i="55"/>
  <c r="AX95" i="55"/>
  <c r="AX94" i="55"/>
  <c r="AX93" i="55"/>
  <c r="AX92" i="55"/>
  <c r="AX91" i="55"/>
  <c r="AX90" i="55"/>
  <c r="AX97" i="46"/>
  <c r="AX96" i="46"/>
  <c r="AX95" i="46"/>
  <c r="AX94" i="46"/>
  <c r="AX93" i="46"/>
  <c r="AX92" i="46"/>
  <c r="AX91" i="46"/>
  <c r="AX90" i="46"/>
  <c r="AX89" i="46"/>
  <c r="AX88" i="46"/>
  <c r="AX87" i="46"/>
  <c r="AX86" i="46"/>
  <c r="AX85" i="46"/>
  <c r="AX84" i="46"/>
  <c r="AX83" i="46"/>
  <c r="AX82" i="46"/>
  <c r="AX81" i="46"/>
  <c r="AX80" i="46"/>
  <c r="AX79" i="46"/>
  <c r="AX78" i="46"/>
  <c r="AX77" i="46"/>
  <c r="AX76" i="46"/>
  <c r="AX75" i="46"/>
  <c r="AX74" i="46"/>
  <c r="AX73" i="46"/>
  <c r="AX72" i="46"/>
  <c r="AX71" i="46"/>
  <c r="AX70" i="46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97" i="41"/>
  <c r="AX96" i="41"/>
  <c r="AX95" i="41"/>
  <c r="AX94" i="41"/>
  <c r="AX93" i="41"/>
  <c r="AX92" i="41"/>
  <c r="AX91" i="41"/>
  <c r="AX90" i="4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AX97" i="20"/>
  <c r="AX96" i="20"/>
  <c r="AX95" i="20"/>
  <c r="AX94" i="20"/>
  <c r="AX93" i="20"/>
  <c r="AX92" i="20"/>
  <c r="AX91" i="20"/>
  <c r="AX90" i="20"/>
  <c r="AX89" i="20"/>
  <c r="AX88" i="20"/>
  <c r="AX87" i="20"/>
  <c r="AX86" i="20"/>
  <c r="AX85" i="20"/>
  <c r="AX84" i="20"/>
  <c r="AX83" i="20"/>
  <c r="AX82" i="20"/>
  <c r="AX81" i="20"/>
  <c r="AX80" i="20"/>
  <c r="AX97" i="16"/>
  <c r="AX96" i="16"/>
  <c r="AX95" i="16"/>
  <c r="AX94" i="16"/>
  <c r="AX93" i="16"/>
  <c r="AX92" i="16"/>
  <c r="AX91" i="16"/>
  <c r="AX90" i="16"/>
  <c r="AX97" i="15"/>
  <c r="AX96" i="15"/>
  <c r="AX95" i="15"/>
  <c r="AX94" i="15"/>
  <c r="AX93" i="15"/>
  <c r="AX92" i="15"/>
  <c r="AX91" i="15"/>
  <c r="AX90" i="15"/>
  <c r="AX89" i="15"/>
  <c r="AX88" i="15"/>
  <c r="AX87" i="15"/>
  <c r="AX86" i="15"/>
  <c r="AX85" i="15"/>
  <c r="AX84" i="15"/>
  <c r="AX83" i="15"/>
  <c r="AX82" i="15"/>
  <c r="AX81" i="15"/>
  <c r="AX80" i="15"/>
  <c r="AX79" i="15"/>
  <c r="AX78" i="15"/>
  <c r="AX77" i="15"/>
  <c r="AX76" i="15"/>
  <c r="AX75" i="15"/>
  <c r="AX74" i="15"/>
  <c r="AX73" i="15"/>
  <c r="AX72" i="15"/>
  <c r="AX71" i="15"/>
  <c r="AX70" i="15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97" i="11"/>
  <c r="AX96" i="11"/>
  <c r="AX95" i="11"/>
  <c r="AX94" i="11"/>
  <c r="AX93" i="11"/>
  <c r="AX92" i="11"/>
  <c r="AX91" i="11"/>
  <c r="AX90" i="11"/>
  <c r="C8" i="82"/>
  <c r="B8" i="82"/>
  <c r="C8" i="58"/>
  <c r="Q7" i="58" s="1"/>
  <c r="B8" i="58"/>
  <c r="Q3" i="58" s="1"/>
  <c r="AG3" i="58" s="1"/>
  <c r="AP3" i="58" s="1"/>
  <c r="C12" i="105"/>
  <c r="C3" i="105" s="1"/>
  <c r="O3" i="105" s="1"/>
  <c r="C10" i="105"/>
  <c r="V9" i="105" s="1"/>
  <c r="C8" i="105"/>
  <c r="Q7" i="105" s="1"/>
  <c r="B8" i="105"/>
  <c r="Q3" i="105" s="1"/>
  <c r="AG3" i="105" s="1"/>
  <c r="AP3" i="105" s="1"/>
  <c r="V7" i="105"/>
  <c r="C6" i="105"/>
  <c r="V5" i="105"/>
  <c r="C5" i="105"/>
  <c r="W4" i="105"/>
  <c r="M4" i="105" a="1"/>
  <c r="AT3" i="105"/>
  <c r="C12" i="104"/>
  <c r="C3" i="104" s="1"/>
  <c r="O3" i="104" s="1"/>
  <c r="C10" i="104"/>
  <c r="V5" i="104" s="1"/>
  <c r="V8" i="104"/>
  <c r="C8" i="104"/>
  <c r="Q6" i="104" s="1"/>
  <c r="C6" i="104"/>
  <c r="R4" i="104" s="1"/>
  <c r="C5" i="104"/>
  <c r="W4" i="104"/>
  <c r="M4" i="104" a="1"/>
  <c r="AT3" i="104"/>
  <c r="C12" i="103"/>
  <c r="C3" i="103" s="1"/>
  <c r="O3" i="103" s="1"/>
  <c r="C10" i="103"/>
  <c r="V5" i="103" s="1"/>
  <c r="C8" i="103"/>
  <c r="Q6" i="103" s="1"/>
  <c r="C6" i="103"/>
  <c r="R4" i="103" s="1"/>
  <c r="C5" i="103"/>
  <c r="W4" i="103"/>
  <c r="M4" i="103" a="1"/>
  <c r="AT3" i="103"/>
  <c r="S98" i="102"/>
  <c r="R98" i="102"/>
  <c r="R97" i="102"/>
  <c r="R96" i="102"/>
  <c r="R95" i="102"/>
  <c r="R94" i="102"/>
  <c r="R93" i="102"/>
  <c r="R92" i="102"/>
  <c r="R91" i="102"/>
  <c r="R90" i="102"/>
  <c r="R89" i="102"/>
  <c r="R88" i="102"/>
  <c r="R87" i="102"/>
  <c r="R86" i="102"/>
  <c r="R85" i="102"/>
  <c r="R84" i="102"/>
  <c r="R83" i="102"/>
  <c r="R82" i="102"/>
  <c r="R81" i="102"/>
  <c r="R80" i="102"/>
  <c r="R79" i="102"/>
  <c r="R78" i="102"/>
  <c r="R77" i="102"/>
  <c r="R76" i="102"/>
  <c r="R75" i="102"/>
  <c r="R74" i="102"/>
  <c r="R73" i="102"/>
  <c r="R72" i="102"/>
  <c r="R71" i="102"/>
  <c r="R70" i="102"/>
  <c r="R69" i="102"/>
  <c r="R68" i="102"/>
  <c r="R67" i="102"/>
  <c r="R66" i="102"/>
  <c r="R65" i="102"/>
  <c r="R64" i="102"/>
  <c r="R63" i="102"/>
  <c r="R62" i="102"/>
  <c r="R61" i="102"/>
  <c r="R60" i="102"/>
  <c r="R59" i="102"/>
  <c r="R58" i="102"/>
  <c r="R57" i="102"/>
  <c r="R56" i="102"/>
  <c r="R55" i="102"/>
  <c r="R54" i="102"/>
  <c r="R53" i="102"/>
  <c r="R52" i="102"/>
  <c r="R51" i="102"/>
  <c r="R50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17" i="102"/>
  <c r="R16" i="102"/>
  <c r="R15" i="102"/>
  <c r="R14" i="102"/>
  <c r="R13" i="102"/>
  <c r="R12" i="102"/>
  <c r="C12" i="102"/>
  <c r="C3" i="102" s="1"/>
  <c r="O3" i="102" s="1"/>
  <c r="R11" i="102"/>
  <c r="R10" i="102"/>
  <c r="C10" i="102"/>
  <c r="V8" i="102" s="1"/>
  <c r="R9" i="102"/>
  <c r="R8" i="102"/>
  <c r="C8" i="102"/>
  <c r="Q7" i="102" s="1"/>
  <c r="R7" i="102"/>
  <c r="R6" i="102"/>
  <c r="R5" i="102"/>
  <c r="C5" i="102"/>
  <c r="W4" i="102"/>
  <c r="R4" i="102"/>
  <c r="M4" i="102" a="1"/>
  <c r="AT3" i="102"/>
  <c r="R3" i="102"/>
  <c r="C12" i="101"/>
  <c r="C3" i="101" s="1"/>
  <c r="O3" i="101" s="1"/>
  <c r="C10" i="101"/>
  <c r="C8" i="101"/>
  <c r="Q6" i="101" s="1"/>
  <c r="B8" i="101"/>
  <c r="Q3" i="101" s="1"/>
  <c r="AG3" i="101" s="1"/>
  <c r="AP3" i="101" s="1"/>
  <c r="C6" i="101"/>
  <c r="R3" i="101" s="1"/>
  <c r="C5" i="101"/>
  <c r="W4" i="101"/>
  <c r="M4" i="101" a="1"/>
  <c r="AT3" i="101"/>
  <c r="C12" i="100"/>
  <c r="C3" i="100" s="1"/>
  <c r="O3" i="100" s="1"/>
  <c r="C10" i="100"/>
  <c r="V9" i="100"/>
  <c r="V8" i="100"/>
  <c r="C8" i="100"/>
  <c r="Q6" i="100" s="1"/>
  <c r="C6" i="100"/>
  <c r="R3" i="100" s="1"/>
  <c r="R5" i="100"/>
  <c r="C5" i="100"/>
  <c r="W4" i="100"/>
  <c r="V4" i="100"/>
  <c r="R4" i="100"/>
  <c r="M4" i="100" a="1"/>
  <c r="AT3" i="100"/>
  <c r="C12" i="99"/>
  <c r="C3" i="99" s="1"/>
  <c r="O3" i="99" s="1"/>
  <c r="C10" i="99"/>
  <c r="V4" i="99" s="1"/>
  <c r="C8" i="99"/>
  <c r="Q7" i="99" s="1"/>
  <c r="B8" i="99"/>
  <c r="Q3" i="99" s="1"/>
  <c r="AG3" i="99" s="1"/>
  <c r="AP3" i="99" s="1"/>
  <c r="C6" i="99"/>
  <c r="R5" i="99" s="1"/>
  <c r="C5" i="99"/>
  <c r="W4" i="99"/>
  <c r="R4" i="99"/>
  <c r="M4" i="99" a="1"/>
  <c r="AT3" i="99"/>
  <c r="S98" i="98"/>
  <c r="R98" i="98"/>
  <c r="R97" i="98"/>
  <c r="R96" i="98"/>
  <c r="R95" i="98"/>
  <c r="R94" i="98"/>
  <c r="R93" i="98"/>
  <c r="R92" i="98"/>
  <c r="R91" i="98"/>
  <c r="R90" i="98"/>
  <c r="R89" i="98"/>
  <c r="R88" i="98"/>
  <c r="R87" i="98"/>
  <c r="R86" i="98"/>
  <c r="R85" i="98"/>
  <c r="R84" i="98"/>
  <c r="R83" i="98"/>
  <c r="R82" i="98"/>
  <c r="R81" i="98"/>
  <c r="R80" i="98"/>
  <c r="R79" i="98"/>
  <c r="R78" i="98"/>
  <c r="R77" i="98"/>
  <c r="R76" i="98"/>
  <c r="R75" i="98"/>
  <c r="R74" i="98"/>
  <c r="R73" i="98"/>
  <c r="R72" i="98"/>
  <c r="R71" i="98"/>
  <c r="R70" i="98"/>
  <c r="R69" i="98"/>
  <c r="R68" i="98"/>
  <c r="R67" i="98"/>
  <c r="R66" i="98"/>
  <c r="R65" i="98"/>
  <c r="R64" i="98"/>
  <c r="R63" i="98"/>
  <c r="R62" i="98"/>
  <c r="R61" i="98"/>
  <c r="R60" i="98"/>
  <c r="R59" i="98"/>
  <c r="R58" i="98"/>
  <c r="R57" i="98"/>
  <c r="R56" i="98"/>
  <c r="R55" i="98"/>
  <c r="R54" i="98"/>
  <c r="R53" i="98"/>
  <c r="R52" i="98"/>
  <c r="R51" i="98"/>
  <c r="R50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17" i="98"/>
  <c r="R16" i="98"/>
  <c r="R15" i="98"/>
  <c r="R14" i="98"/>
  <c r="R13" i="98"/>
  <c r="R12" i="98"/>
  <c r="C12" i="98"/>
  <c r="C3" i="98" s="1"/>
  <c r="O3" i="98" s="1"/>
  <c r="R11" i="98"/>
  <c r="R10" i="98"/>
  <c r="C10" i="98"/>
  <c r="R9" i="98"/>
  <c r="R8" i="98"/>
  <c r="C8" i="98"/>
  <c r="Q6" i="98" s="1"/>
  <c r="R7" i="98"/>
  <c r="R6" i="98"/>
  <c r="R5" i="98"/>
  <c r="C5" i="98"/>
  <c r="W4" i="98"/>
  <c r="R4" i="98"/>
  <c r="M4" i="98" a="1"/>
  <c r="AT3" i="98"/>
  <c r="R3" i="98"/>
  <c r="C12" i="97"/>
  <c r="C3" i="97" s="1"/>
  <c r="O3" i="97" s="1"/>
  <c r="C10" i="97"/>
  <c r="C8" i="97"/>
  <c r="Q5" i="97" s="1"/>
  <c r="C6" i="97"/>
  <c r="R5" i="97" s="1"/>
  <c r="C5" i="97"/>
  <c r="W4" i="97"/>
  <c r="M4" i="97" a="1"/>
  <c r="AT3" i="97"/>
  <c r="C12" i="96"/>
  <c r="C3" i="96" s="1"/>
  <c r="O3" i="96" s="1"/>
  <c r="C10" i="96"/>
  <c r="V9" i="96" s="1"/>
  <c r="C8" i="96"/>
  <c r="Q5" i="96" s="1"/>
  <c r="C6" i="96"/>
  <c r="C5" i="96"/>
  <c r="W4" i="96"/>
  <c r="M4" i="96" a="1"/>
  <c r="AT3" i="96"/>
  <c r="C12" i="95"/>
  <c r="C3" i="95" s="1"/>
  <c r="O3" i="95" s="1"/>
  <c r="C10" i="95"/>
  <c r="V9" i="95" s="1"/>
  <c r="C8" i="95"/>
  <c r="C6" i="95"/>
  <c r="R4" i="95" s="1"/>
  <c r="C5" i="95"/>
  <c r="W4" i="95"/>
  <c r="M4" i="95" a="1"/>
  <c r="AT3" i="95"/>
  <c r="S98" i="94"/>
  <c r="R98" i="94"/>
  <c r="R97" i="94"/>
  <c r="R96" i="94"/>
  <c r="R95" i="94"/>
  <c r="R94" i="94"/>
  <c r="R93" i="94"/>
  <c r="R92" i="94"/>
  <c r="R91" i="94"/>
  <c r="R90" i="94"/>
  <c r="R89" i="94"/>
  <c r="R88" i="94"/>
  <c r="R87" i="94"/>
  <c r="R86" i="94"/>
  <c r="R85" i="94"/>
  <c r="R84" i="94"/>
  <c r="R83" i="94"/>
  <c r="R82" i="94"/>
  <c r="R81" i="94"/>
  <c r="R80" i="94"/>
  <c r="R79" i="94"/>
  <c r="R78" i="94"/>
  <c r="R77" i="94"/>
  <c r="R76" i="94"/>
  <c r="R75" i="94"/>
  <c r="R74" i="94"/>
  <c r="R73" i="94"/>
  <c r="R72" i="94"/>
  <c r="R71" i="94"/>
  <c r="R70" i="94"/>
  <c r="R69" i="94"/>
  <c r="R68" i="94"/>
  <c r="R67" i="94"/>
  <c r="R66" i="94"/>
  <c r="R65" i="94"/>
  <c r="R64" i="94"/>
  <c r="R63" i="94"/>
  <c r="R62" i="94"/>
  <c r="R61" i="94"/>
  <c r="R60" i="94"/>
  <c r="R59" i="94"/>
  <c r="R58" i="94"/>
  <c r="R57" i="94"/>
  <c r="R56" i="94"/>
  <c r="R55" i="94"/>
  <c r="R54" i="94"/>
  <c r="R53" i="94"/>
  <c r="R52" i="94"/>
  <c r="R51" i="94"/>
  <c r="R50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R17" i="94"/>
  <c r="R16" i="94"/>
  <c r="R15" i="94"/>
  <c r="R14" i="94"/>
  <c r="R13" i="94"/>
  <c r="R12" i="94"/>
  <c r="C12" i="94"/>
  <c r="C3" i="94" s="1"/>
  <c r="O3" i="94" s="1"/>
  <c r="R11" i="94"/>
  <c r="R10" i="94"/>
  <c r="C10" i="94"/>
  <c r="V9" i="94" s="1"/>
  <c r="R9" i="94"/>
  <c r="R8" i="94"/>
  <c r="C8" i="94"/>
  <c r="R7" i="94"/>
  <c r="R6" i="94"/>
  <c r="R5" i="94"/>
  <c r="C5" i="94"/>
  <c r="W4" i="94"/>
  <c r="R4" i="94"/>
  <c r="M4" i="94" a="1"/>
  <c r="AT3" i="94"/>
  <c r="R3" i="94"/>
  <c r="C12" i="93"/>
  <c r="C3" i="93" s="1"/>
  <c r="O3" i="93" s="1"/>
  <c r="C10" i="93"/>
  <c r="V9" i="93" s="1"/>
  <c r="C8" i="93"/>
  <c r="Q6" i="93" s="1"/>
  <c r="C6" i="93"/>
  <c r="R3" i="93" s="1"/>
  <c r="C5" i="93"/>
  <c r="W4" i="93"/>
  <c r="M4" i="93" a="1"/>
  <c r="AT3" i="93"/>
  <c r="C12" i="92"/>
  <c r="C3" i="92" s="1"/>
  <c r="O3" i="92" s="1"/>
  <c r="C10" i="92"/>
  <c r="C8" i="92"/>
  <c r="Q7" i="92" s="1"/>
  <c r="C6" i="92"/>
  <c r="R4" i="92" s="1"/>
  <c r="C5" i="92"/>
  <c r="W4" i="92"/>
  <c r="M4" i="92" a="1"/>
  <c r="AT3" i="92"/>
  <c r="C12" i="91"/>
  <c r="C3" i="91" s="1"/>
  <c r="O3" i="91" s="1"/>
  <c r="C10" i="91"/>
  <c r="V9" i="91" s="1"/>
  <c r="C8" i="91"/>
  <c r="Q7" i="91" s="1"/>
  <c r="C6" i="91"/>
  <c r="R4" i="91" s="1"/>
  <c r="C5" i="91"/>
  <c r="W4" i="91"/>
  <c r="M4" i="91" a="1"/>
  <c r="AT3" i="91"/>
  <c r="S98" i="90"/>
  <c r="R98" i="90"/>
  <c r="R97" i="90"/>
  <c r="R96" i="90"/>
  <c r="R95" i="90"/>
  <c r="R94" i="90"/>
  <c r="R93" i="90"/>
  <c r="R92" i="90"/>
  <c r="R91" i="90"/>
  <c r="R90" i="90"/>
  <c r="R89" i="90"/>
  <c r="R88" i="90"/>
  <c r="R87" i="90"/>
  <c r="R86" i="90"/>
  <c r="R85" i="90"/>
  <c r="R84" i="90"/>
  <c r="R83" i="90"/>
  <c r="R82" i="90"/>
  <c r="R81" i="90"/>
  <c r="R80" i="90"/>
  <c r="R79" i="90"/>
  <c r="R78" i="90"/>
  <c r="R77" i="90"/>
  <c r="R76" i="90"/>
  <c r="R75" i="90"/>
  <c r="R74" i="90"/>
  <c r="R73" i="90"/>
  <c r="R72" i="90"/>
  <c r="R71" i="90"/>
  <c r="R70" i="90"/>
  <c r="R69" i="90"/>
  <c r="R68" i="90"/>
  <c r="R67" i="90"/>
  <c r="R66" i="90"/>
  <c r="R65" i="90"/>
  <c r="R64" i="90"/>
  <c r="R63" i="90"/>
  <c r="R62" i="90"/>
  <c r="R61" i="90"/>
  <c r="R60" i="90"/>
  <c r="R59" i="90"/>
  <c r="R58" i="90"/>
  <c r="R57" i="90"/>
  <c r="R56" i="90"/>
  <c r="R55" i="90"/>
  <c r="R54" i="90"/>
  <c r="R53" i="90"/>
  <c r="R52" i="90"/>
  <c r="R51" i="90"/>
  <c r="R50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17" i="90"/>
  <c r="R16" i="90"/>
  <c r="R15" i="90"/>
  <c r="R14" i="90"/>
  <c r="R13" i="90"/>
  <c r="R12" i="90"/>
  <c r="C12" i="90"/>
  <c r="C3" i="90" s="1"/>
  <c r="O3" i="90" s="1"/>
  <c r="R11" i="90"/>
  <c r="R10" i="90"/>
  <c r="C10" i="90"/>
  <c r="V9" i="90" s="1"/>
  <c r="R9" i="90"/>
  <c r="R8" i="90"/>
  <c r="C8" i="90"/>
  <c r="Q6" i="90" s="1"/>
  <c r="R7" i="90"/>
  <c r="R6" i="90"/>
  <c r="R5" i="90"/>
  <c r="C5" i="90"/>
  <c r="W4" i="90"/>
  <c r="R4" i="90"/>
  <c r="M4" i="90" a="1"/>
  <c r="AT3" i="90"/>
  <c r="R3" i="90"/>
  <c r="C12" i="89"/>
  <c r="C3" i="89" s="1"/>
  <c r="O3" i="89" s="1"/>
  <c r="C10" i="89"/>
  <c r="V5" i="89" s="1"/>
  <c r="C8" i="89"/>
  <c r="Q7" i="89" s="1"/>
  <c r="C6" i="89"/>
  <c r="C5" i="89"/>
  <c r="W4" i="89"/>
  <c r="M4" i="89" a="1"/>
  <c r="AT3" i="89"/>
  <c r="C12" i="88"/>
  <c r="C3" i="88" s="1"/>
  <c r="O3" i="88" s="1"/>
  <c r="C10" i="88"/>
  <c r="V9" i="88" s="1"/>
  <c r="C8" i="88"/>
  <c r="Q7" i="88" s="1"/>
  <c r="C6" i="88"/>
  <c r="R5" i="88" s="1"/>
  <c r="C5" i="88"/>
  <c r="W4" i="88"/>
  <c r="M4" i="88" a="1"/>
  <c r="AT3" i="88"/>
  <c r="C12" i="87"/>
  <c r="C3" i="87" s="1"/>
  <c r="O3" i="87" s="1"/>
  <c r="C10" i="87"/>
  <c r="V9" i="87" s="1"/>
  <c r="V8" i="87"/>
  <c r="C8" i="87"/>
  <c r="Q7" i="87" s="1"/>
  <c r="C6" i="87"/>
  <c r="C5" i="87"/>
  <c r="W4" i="87"/>
  <c r="M4" i="87" a="1"/>
  <c r="AT3" i="87"/>
  <c r="C12" i="86"/>
  <c r="C3" i="86" s="1"/>
  <c r="O3" i="86" s="1"/>
  <c r="C10" i="86"/>
  <c r="V7" i="86" s="1"/>
  <c r="C8" i="86"/>
  <c r="C6" i="86"/>
  <c r="C5" i="86"/>
  <c r="W4" i="86"/>
  <c r="V4" i="86"/>
  <c r="M4" i="86" a="1"/>
  <c r="AT3" i="86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V8" i="85" s="1"/>
  <c r="R9" i="85"/>
  <c r="R8" i="85"/>
  <c r="C8" i="85"/>
  <c r="Q7" i="85" s="1"/>
  <c r="R7" i="85"/>
  <c r="R6" i="85"/>
  <c r="R5" i="85"/>
  <c r="C5" i="85"/>
  <c r="W4" i="85"/>
  <c r="R4" i="85"/>
  <c r="M4" i="85" a="1"/>
  <c r="AT3" i="85"/>
  <c r="R3" i="85"/>
  <c r="C12" i="84"/>
  <c r="C3" i="84" s="1"/>
  <c r="O3" i="84" s="1"/>
  <c r="C10" i="84"/>
  <c r="V5" i="84" s="1"/>
  <c r="V8" i="84"/>
  <c r="C8" i="84"/>
  <c r="Q6" i="84" s="1"/>
  <c r="C6" i="84"/>
  <c r="R3" i="84" s="1"/>
  <c r="C5" i="84"/>
  <c r="W4" i="84"/>
  <c r="V4" i="84"/>
  <c r="M4" i="84" a="1"/>
  <c r="AT3" i="84"/>
  <c r="C12" i="83"/>
  <c r="C3" i="83" s="1"/>
  <c r="O3" i="83" s="1"/>
  <c r="C10" i="83"/>
  <c r="V5" i="83" s="1"/>
  <c r="C8" i="83"/>
  <c r="Q6" i="83" s="1"/>
  <c r="C6" i="83"/>
  <c r="R3" i="83" s="1"/>
  <c r="C5" i="83"/>
  <c r="W4" i="83"/>
  <c r="M4" i="83" a="1"/>
  <c r="AT3" i="83"/>
  <c r="V98" i="82"/>
  <c r="S98" i="82"/>
  <c r="R98" i="82"/>
  <c r="Q98" i="82"/>
  <c r="V97" i="82"/>
  <c r="R97" i="82"/>
  <c r="Q97" i="82"/>
  <c r="V96" i="82"/>
  <c r="R96" i="82"/>
  <c r="Q96" i="82"/>
  <c r="V95" i="82"/>
  <c r="R95" i="82"/>
  <c r="Q95" i="82"/>
  <c r="V94" i="82"/>
  <c r="R94" i="82"/>
  <c r="Q94" i="82"/>
  <c r="V93" i="82"/>
  <c r="R93" i="82"/>
  <c r="Q93" i="82"/>
  <c r="V92" i="82"/>
  <c r="R92" i="82"/>
  <c r="Q92" i="82"/>
  <c r="V91" i="82"/>
  <c r="R91" i="82"/>
  <c r="Q91" i="82"/>
  <c r="V90" i="82"/>
  <c r="R90" i="82"/>
  <c r="Q90" i="82"/>
  <c r="V89" i="82"/>
  <c r="R89" i="82"/>
  <c r="Q89" i="82"/>
  <c r="V88" i="82"/>
  <c r="R88" i="82"/>
  <c r="Q88" i="82"/>
  <c r="V87" i="82"/>
  <c r="R87" i="82"/>
  <c r="Q87" i="82"/>
  <c r="V86" i="82"/>
  <c r="R86" i="82"/>
  <c r="Q86" i="82"/>
  <c r="V85" i="82"/>
  <c r="R85" i="82"/>
  <c r="Q85" i="82"/>
  <c r="V84" i="82"/>
  <c r="R84" i="82"/>
  <c r="Q84" i="82"/>
  <c r="V83" i="82"/>
  <c r="R83" i="82"/>
  <c r="Q83" i="82"/>
  <c r="V82" i="82"/>
  <c r="R82" i="82"/>
  <c r="Q82" i="82"/>
  <c r="V81" i="82"/>
  <c r="R81" i="82"/>
  <c r="Q81" i="82"/>
  <c r="V80" i="82"/>
  <c r="R80" i="82"/>
  <c r="Q80" i="82"/>
  <c r="V79" i="82"/>
  <c r="R79" i="82"/>
  <c r="Q79" i="82"/>
  <c r="V78" i="82"/>
  <c r="R78" i="82"/>
  <c r="Q78" i="82"/>
  <c r="V77" i="82"/>
  <c r="R77" i="82"/>
  <c r="Q77" i="82"/>
  <c r="V76" i="82"/>
  <c r="R76" i="82"/>
  <c r="Q76" i="82"/>
  <c r="V75" i="82"/>
  <c r="R75" i="82"/>
  <c r="Q75" i="82"/>
  <c r="V74" i="82"/>
  <c r="R74" i="82"/>
  <c r="Q74" i="82"/>
  <c r="V73" i="82"/>
  <c r="R73" i="82"/>
  <c r="Q73" i="82"/>
  <c r="V72" i="82"/>
  <c r="R72" i="82"/>
  <c r="Q72" i="82"/>
  <c r="V71" i="82"/>
  <c r="R71" i="82"/>
  <c r="Q71" i="82"/>
  <c r="V70" i="82"/>
  <c r="R70" i="82"/>
  <c r="Q70" i="82"/>
  <c r="V69" i="82"/>
  <c r="R69" i="82"/>
  <c r="Q69" i="82"/>
  <c r="V68" i="82"/>
  <c r="R68" i="82"/>
  <c r="Q68" i="82"/>
  <c r="V67" i="82"/>
  <c r="R67" i="82"/>
  <c r="Q67" i="82"/>
  <c r="V66" i="82"/>
  <c r="R66" i="82"/>
  <c r="Q66" i="82"/>
  <c r="V65" i="82"/>
  <c r="R65" i="82"/>
  <c r="Q65" i="82"/>
  <c r="V64" i="82"/>
  <c r="R64" i="82"/>
  <c r="Q64" i="82"/>
  <c r="V63" i="82"/>
  <c r="R63" i="82"/>
  <c r="Q63" i="82"/>
  <c r="V62" i="82"/>
  <c r="R62" i="82"/>
  <c r="Q62" i="82"/>
  <c r="V61" i="82"/>
  <c r="R61" i="82"/>
  <c r="Q61" i="82"/>
  <c r="V60" i="82"/>
  <c r="R60" i="82"/>
  <c r="Q60" i="82"/>
  <c r="V59" i="82"/>
  <c r="R59" i="82"/>
  <c r="Q59" i="82"/>
  <c r="V58" i="82"/>
  <c r="R58" i="82"/>
  <c r="Q58" i="82"/>
  <c r="V57" i="82"/>
  <c r="R57" i="82"/>
  <c r="Q57" i="82"/>
  <c r="V56" i="82"/>
  <c r="R56" i="82"/>
  <c r="Q56" i="82"/>
  <c r="V55" i="82"/>
  <c r="R55" i="82"/>
  <c r="Q55" i="82"/>
  <c r="V54" i="82"/>
  <c r="R54" i="82"/>
  <c r="Q54" i="82"/>
  <c r="V53" i="82"/>
  <c r="R53" i="82"/>
  <c r="Q53" i="82"/>
  <c r="V52" i="82"/>
  <c r="R52" i="82"/>
  <c r="Q52" i="82"/>
  <c r="V51" i="82"/>
  <c r="R51" i="82"/>
  <c r="Q51" i="82"/>
  <c r="V50" i="82"/>
  <c r="R50" i="82"/>
  <c r="Q50" i="82"/>
  <c r="V49" i="82"/>
  <c r="R49" i="82"/>
  <c r="Q49" i="82"/>
  <c r="V48" i="82"/>
  <c r="R48" i="82"/>
  <c r="Q48" i="82"/>
  <c r="V47" i="82"/>
  <c r="R47" i="82"/>
  <c r="Q47" i="82"/>
  <c r="V46" i="82"/>
  <c r="R46" i="82"/>
  <c r="Q46" i="82"/>
  <c r="V45" i="82"/>
  <c r="R45" i="82"/>
  <c r="Q45" i="82"/>
  <c r="V44" i="82"/>
  <c r="R44" i="82"/>
  <c r="Q44" i="82"/>
  <c r="V43" i="82"/>
  <c r="R43" i="82"/>
  <c r="Q43" i="82"/>
  <c r="V42" i="82"/>
  <c r="R42" i="82"/>
  <c r="Q42" i="82"/>
  <c r="V41" i="82"/>
  <c r="R41" i="82"/>
  <c r="Q41" i="82"/>
  <c r="V40" i="82"/>
  <c r="R40" i="82"/>
  <c r="Q40" i="82"/>
  <c r="V39" i="82"/>
  <c r="R39" i="82"/>
  <c r="Q39" i="82"/>
  <c r="V38" i="82"/>
  <c r="R38" i="82"/>
  <c r="Q38" i="82"/>
  <c r="V37" i="82"/>
  <c r="R37" i="82"/>
  <c r="Q37" i="82"/>
  <c r="V36" i="82"/>
  <c r="R36" i="82"/>
  <c r="Q36" i="82"/>
  <c r="V35" i="82"/>
  <c r="R35" i="82"/>
  <c r="Q35" i="82"/>
  <c r="V34" i="82"/>
  <c r="R34" i="82"/>
  <c r="Q34" i="82"/>
  <c r="V33" i="82"/>
  <c r="R33" i="82"/>
  <c r="Q33" i="82"/>
  <c r="V32" i="82"/>
  <c r="R32" i="82"/>
  <c r="Q32" i="82"/>
  <c r="V31" i="82"/>
  <c r="R31" i="82"/>
  <c r="Q31" i="82"/>
  <c r="V30" i="82"/>
  <c r="R30" i="82"/>
  <c r="Q30" i="82"/>
  <c r="V29" i="82"/>
  <c r="R29" i="82"/>
  <c r="Q29" i="82"/>
  <c r="V28" i="82"/>
  <c r="R28" i="82"/>
  <c r="Q28" i="82"/>
  <c r="V27" i="82"/>
  <c r="R27" i="82"/>
  <c r="Q27" i="82"/>
  <c r="V26" i="82"/>
  <c r="R26" i="82"/>
  <c r="Q26" i="82"/>
  <c r="V25" i="82"/>
  <c r="R25" i="82"/>
  <c r="Q25" i="82"/>
  <c r="V24" i="82"/>
  <c r="R24" i="82"/>
  <c r="Q24" i="82"/>
  <c r="V23" i="82"/>
  <c r="R23" i="82"/>
  <c r="Q23" i="82"/>
  <c r="V22" i="82"/>
  <c r="R22" i="82"/>
  <c r="Q22" i="82"/>
  <c r="V21" i="82"/>
  <c r="R21" i="82"/>
  <c r="Q21" i="82"/>
  <c r="V20" i="82"/>
  <c r="R20" i="82"/>
  <c r="Q20" i="82"/>
  <c r="V19" i="82"/>
  <c r="R19" i="82"/>
  <c r="Q19" i="82"/>
  <c r="V18" i="82"/>
  <c r="R18" i="82"/>
  <c r="Q18" i="82"/>
  <c r="V17" i="82"/>
  <c r="R17" i="82"/>
  <c r="Q17" i="82"/>
  <c r="V16" i="82"/>
  <c r="R16" i="82"/>
  <c r="Q16" i="82"/>
  <c r="V15" i="82"/>
  <c r="R15" i="82"/>
  <c r="Q15" i="82"/>
  <c r="V14" i="82"/>
  <c r="R14" i="82"/>
  <c r="Q14" i="82"/>
  <c r="V13" i="82"/>
  <c r="R13" i="82"/>
  <c r="Q13" i="82"/>
  <c r="V12" i="82"/>
  <c r="R12" i="82"/>
  <c r="Q12" i="82"/>
  <c r="C12" i="82"/>
  <c r="C3" i="82" s="1"/>
  <c r="O3" i="82" s="1"/>
  <c r="V11" i="82"/>
  <c r="R11" i="82"/>
  <c r="Q11" i="82"/>
  <c r="V10" i="82"/>
  <c r="R10" i="82"/>
  <c r="Q10" i="82"/>
  <c r="V9" i="82"/>
  <c r="R9" i="82"/>
  <c r="Q9" i="82"/>
  <c r="C9" i="82"/>
  <c r="V8" i="82"/>
  <c r="R8" i="82"/>
  <c r="Q8" i="82"/>
  <c r="V7" i="82"/>
  <c r="R7" i="82"/>
  <c r="Q7" i="82"/>
  <c r="V6" i="82"/>
  <c r="R6" i="82"/>
  <c r="Q6" i="82"/>
  <c r="V5" i="82"/>
  <c r="R5" i="82"/>
  <c r="Q5" i="82"/>
  <c r="W4" i="82"/>
  <c r="V4" i="82"/>
  <c r="R4" i="82"/>
  <c r="M4" i="82" a="1"/>
  <c r="AT3" i="82"/>
  <c r="R3" i="82"/>
  <c r="Q3" i="82"/>
  <c r="AG3" i="82" s="1"/>
  <c r="AP3" i="82" s="1"/>
  <c r="C12" i="81"/>
  <c r="C3" i="81" s="1"/>
  <c r="O20" i="81" s="1"/>
  <c r="C10" i="81"/>
  <c r="C8" i="81"/>
  <c r="Q5" i="81" s="1"/>
  <c r="B8" i="81"/>
  <c r="Q3" i="81" s="1"/>
  <c r="AG3" i="81" s="1"/>
  <c r="AP3" i="81" s="1"/>
  <c r="C6" i="81"/>
  <c r="R3" i="81" s="1"/>
  <c r="C5" i="81"/>
  <c r="B5" i="81"/>
  <c r="W4" i="81"/>
  <c r="M4" i="81" a="1"/>
  <c r="AT3" i="81"/>
  <c r="C12" i="80"/>
  <c r="C3" i="80" s="1"/>
  <c r="O17" i="80" s="1"/>
  <c r="C10" i="80"/>
  <c r="V6" i="80" s="1"/>
  <c r="C8" i="80"/>
  <c r="B8" i="80"/>
  <c r="C6" i="80"/>
  <c r="R5" i="80" s="1"/>
  <c r="C5" i="80"/>
  <c r="B5" i="80"/>
  <c r="W4" i="80"/>
  <c r="M4" i="80" a="1"/>
  <c r="AT3" i="80"/>
  <c r="Q3" i="80"/>
  <c r="AG3" i="80" s="1"/>
  <c r="AP3" i="80" s="1"/>
  <c r="C12" i="79"/>
  <c r="C3" i="79" s="1"/>
  <c r="O19" i="79" s="1"/>
  <c r="C10" i="79"/>
  <c r="V5" i="79" s="1"/>
  <c r="C8" i="79"/>
  <c r="Q6" i="79" s="1"/>
  <c r="B8" i="79"/>
  <c r="Q3" i="79" s="1"/>
  <c r="AG3" i="79" s="1"/>
  <c r="AP3" i="79" s="1"/>
  <c r="C6" i="79"/>
  <c r="R3" i="79" s="1"/>
  <c r="C5" i="79"/>
  <c r="B5" i="79"/>
  <c r="W4" i="79"/>
  <c r="M4" i="79" a="1"/>
  <c r="AT3" i="79"/>
  <c r="R23" i="78"/>
  <c r="R22" i="78"/>
  <c r="R21" i="78"/>
  <c r="R20" i="78"/>
  <c r="R19" i="78"/>
  <c r="R18" i="78"/>
  <c r="R17" i="78"/>
  <c r="R16" i="78"/>
  <c r="R15" i="78"/>
  <c r="R14" i="78"/>
  <c r="R13" i="78"/>
  <c r="R12" i="78"/>
  <c r="C12" i="78"/>
  <c r="C3" i="78" s="1"/>
  <c r="R11" i="78"/>
  <c r="R10" i="78"/>
  <c r="C10" i="78"/>
  <c r="V8" i="78" s="1"/>
  <c r="R9" i="78"/>
  <c r="R8" i="78"/>
  <c r="C8" i="78"/>
  <c r="Q7" i="78" s="1"/>
  <c r="B8" i="78"/>
  <c r="Q3" i="78" s="1"/>
  <c r="AG3" i="78" s="1"/>
  <c r="AP3" i="78" s="1"/>
  <c r="V7" i="78"/>
  <c r="R7" i="78"/>
  <c r="R6" i="78"/>
  <c r="R5" i="78"/>
  <c r="C5" i="78"/>
  <c r="B5" i="78"/>
  <c r="W4" i="78"/>
  <c r="V4" i="78"/>
  <c r="Y4" i="78" s="1"/>
  <c r="R4" i="78"/>
  <c r="M4" i="78" a="1"/>
  <c r="AT3" i="78"/>
  <c r="R3" i="78"/>
  <c r="C12" i="77"/>
  <c r="C3" i="77" s="1"/>
  <c r="O21" i="77" s="1"/>
  <c r="C10" i="77"/>
  <c r="V9" i="77" s="1"/>
  <c r="C8" i="77"/>
  <c r="Q7" i="77" s="1"/>
  <c r="B8" i="77"/>
  <c r="Q3" i="77" s="1"/>
  <c r="AG3" i="77" s="1"/>
  <c r="AP3" i="77" s="1"/>
  <c r="C6" i="77"/>
  <c r="C5" i="77"/>
  <c r="B5" i="77"/>
  <c r="W4" i="77"/>
  <c r="M4" i="77" a="1"/>
  <c r="AT3" i="77"/>
  <c r="C12" i="76"/>
  <c r="C3" i="76" s="1"/>
  <c r="O23" i="76" s="1"/>
  <c r="C10" i="76"/>
  <c r="V9" i="76" s="1"/>
  <c r="C8" i="76"/>
  <c r="Q7" i="76" s="1"/>
  <c r="B8" i="76"/>
  <c r="Q3" i="76" s="1"/>
  <c r="AG3" i="76" s="1"/>
  <c r="AP3" i="76" s="1"/>
  <c r="C6" i="76"/>
  <c r="R4" i="76" s="1"/>
  <c r="R5" i="76"/>
  <c r="C5" i="76"/>
  <c r="B5" i="76"/>
  <c r="W4" i="76"/>
  <c r="M4" i="76" a="1"/>
  <c r="AT3" i="76"/>
  <c r="R3" i="76"/>
  <c r="C12" i="75"/>
  <c r="C3" i="75" s="1"/>
  <c r="O20" i="75" s="1"/>
  <c r="C10" i="75"/>
  <c r="C8" i="75"/>
  <c r="Q5" i="75" s="1"/>
  <c r="B8" i="75"/>
  <c r="Q3" i="75" s="1"/>
  <c r="AG3" i="75" s="1"/>
  <c r="AP3" i="75" s="1"/>
  <c r="C6" i="75"/>
  <c r="R4" i="75" s="1"/>
  <c r="C5" i="75"/>
  <c r="B5" i="75"/>
  <c r="W4" i="75"/>
  <c r="M4" i="75" a="1"/>
  <c r="AT3" i="75"/>
  <c r="R23" i="74"/>
  <c r="R22" i="74"/>
  <c r="R21" i="74"/>
  <c r="R20" i="74"/>
  <c r="R19" i="74"/>
  <c r="R18" i="74"/>
  <c r="R17" i="74"/>
  <c r="R16" i="74"/>
  <c r="R15" i="74"/>
  <c r="R14" i="74"/>
  <c r="R13" i="74"/>
  <c r="R12" i="74"/>
  <c r="C12" i="74"/>
  <c r="C3" i="74" s="1"/>
  <c r="O6" i="74" s="1"/>
  <c r="R11" i="74"/>
  <c r="R10" i="74"/>
  <c r="C10" i="74"/>
  <c r="R9" i="74"/>
  <c r="R8" i="74"/>
  <c r="C8" i="74"/>
  <c r="Q7" i="74" s="1"/>
  <c r="B8" i="74"/>
  <c r="Q3" i="74" s="1"/>
  <c r="AG3" i="74" s="1"/>
  <c r="AP3" i="74" s="1"/>
  <c r="R7" i="74"/>
  <c r="R6" i="74"/>
  <c r="R5" i="74"/>
  <c r="C5" i="74"/>
  <c r="B5" i="74"/>
  <c r="W4" i="74"/>
  <c r="R4" i="74"/>
  <c r="M4" i="74" a="1"/>
  <c r="AT3" i="74"/>
  <c r="R3" i="74"/>
  <c r="C12" i="73"/>
  <c r="C3" i="73" s="1"/>
  <c r="O22" i="73" s="1"/>
  <c r="C10" i="73"/>
  <c r="C8" i="73"/>
  <c r="Q5" i="73" s="1"/>
  <c r="B8" i="73"/>
  <c r="Q3" i="73" s="1"/>
  <c r="AG3" i="73" s="1"/>
  <c r="AP3" i="73" s="1"/>
  <c r="C6" i="73"/>
  <c r="C5" i="73"/>
  <c r="B5" i="73"/>
  <c r="W4" i="73"/>
  <c r="M4" i="73" a="1"/>
  <c r="AT3" i="73"/>
  <c r="C12" i="72"/>
  <c r="C3" i="72" s="1"/>
  <c r="O14" i="72" s="1"/>
  <c r="C10" i="72"/>
  <c r="V4" i="72" s="1"/>
  <c r="C8" i="72"/>
  <c r="B8" i="72"/>
  <c r="Q3" i="72" s="1"/>
  <c r="AG3" i="72" s="1"/>
  <c r="AP3" i="72" s="1"/>
  <c r="C6" i="72"/>
  <c r="C5" i="72"/>
  <c r="B5" i="72"/>
  <c r="W4" i="72"/>
  <c r="M4" i="72" a="1"/>
  <c r="AT3" i="72"/>
  <c r="C12" i="71"/>
  <c r="C3" i="71" s="1"/>
  <c r="O21" i="71" s="1"/>
  <c r="C10" i="71"/>
  <c r="V5" i="71" s="1"/>
  <c r="C8" i="71"/>
  <c r="Q6" i="71" s="1"/>
  <c r="B8" i="71"/>
  <c r="Q3" i="71" s="1"/>
  <c r="AG3" i="71" s="1"/>
  <c r="AP3" i="71" s="1"/>
  <c r="C6" i="71"/>
  <c r="R3" i="71" s="1"/>
  <c r="C5" i="71"/>
  <c r="B5" i="71"/>
  <c r="W4" i="71"/>
  <c r="M4" i="71" a="1"/>
  <c r="AT3" i="71"/>
  <c r="R23" i="70"/>
  <c r="R22" i="70"/>
  <c r="R21" i="70"/>
  <c r="R20" i="70"/>
  <c r="R19" i="70"/>
  <c r="R18" i="70"/>
  <c r="R17" i="70"/>
  <c r="R16" i="70"/>
  <c r="R15" i="70"/>
  <c r="R14" i="70"/>
  <c r="R13" i="70"/>
  <c r="R12" i="70"/>
  <c r="C12" i="70"/>
  <c r="C3" i="70" s="1"/>
  <c r="O19" i="70" s="1"/>
  <c r="R11" i="70"/>
  <c r="R10" i="70"/>
  <c r="C10" i="70"/>
  <c r="V9" i="70" s="1"/>
  <c r="R9" i="70"/>
  <c r="R8" i="70"/>
  <c r="C8" i="70"/>
  <c r="B8" i="70"/>
  <c r="Q3" i="70" s="1"/>
  <c r="AG3" i="70" s="1"/>
  <c r="AP3" i="70" s="1"/>
  <c r="R7" i="70"/>
  <c r="R6" i="70"/>
  <c r="R5" i="70"/>
  <c r="C5" i="70"/>
  <c r="B5" i="70"/>
  <c r="W4" i="70"/>
  <c r="R4" i="70"/>
  <c r="M4" i="70" a="1"/>
  <c r="AT3" i="70"/>
  <c r="R3" i="70"/>
  <c r="C12" i="69"/>
  <c r="C3" i="69" s="1"/>
  <c r="C10" i="69"/>
  <c r="V5" i="69" s="1"/>
  <c r="C8" i="69"/>
  <c r="Q7" i="69" s="1"/>
  <c r="B8" i="69"/>
  <c r="Q3" i="69" s="1"/>
  <c r="AG3" i="69" s="1"/>
  <c r="AP3" i="69" s="1"/>
  <c r="C6" i="69"/>
  <c r="R3" i="69" s="1"/>
  <c r="C5" i="69"/>
  <c r="B5" i="69"/>
  <c r="W4" i="69"/>
  <c r="M4" i="69" a="1"/>
  <c r="AT3" i="69"/>
  <c r="C12" i="68"/>
  <c r="C3" i="68" s="1"/>
  <c r="O14" i="68" s="1"/>
  <c r="C10" i="68"/>
  <c r="V9" i="68" s="1"/>
  <c r="C8" i="68"/>
  <c r="Q5" i="68" s="1"/>
  <c r="B8" i="68"/>
  <c r="Q3" i="68" s="1"/>
  <c r="AG3" i="68" s="1"/>
  <c r="AP3" i="68" s="1"/>
  <c r="C6" i="68"/>
  <c r="R3" i="68" s="1"/>
  <c r="C5" i="68"/>
  <c r="B5" i="68"/>
  <c r="W4" i="68"/>
  <c r="M4" i="68" a="1"/>
  <c r="AT3" i="68"/>
  <c r="C12" i="67"/>
  <c r="C3" i="67" s="1"/>
  <c r="O22" i="67" s="1"/>
  <c r="C10" i="67"/>
  <c r="V9" i="67" s="1"/>
  <c r="C8" i="67"/>
  <c r="Q6" i="67" s="1"/>
  <c r="B8" i="67"/>
  <c r="Q3" i="67" s="1"/>
  <c r="AG3" i="67" s="1"/>
  <c r="AP3" i="67" s="1"/>
  <c r="V7" i="67"/>
  <c r="C6" i="67"/>
  <c r="C5" i="67"/>
  <c r="B5" i="67"/>
  <c r="W4" i="67"/>
  <c r="M4" i="67" a="1"/>
  <c r="AT3" i="67"/>
  <c r="R3" i="67"/>
  <c r="R23" i="66"/>
  <c r="R22" i="66"/>
  <c r="R21" i="66"/>
  <c r="R20" i="66"/>
  <c r="R19" i="66"/>
  <c r="R18" i="66"/>
  <c r="R17" i="66"/>
  <c r="R16" i="66"/>
  <c r="R15" i="66"/>
  <c r="R14" i="66"/>
  <c r="R13" i="66"/>
  <c r="R12" i="66"/>
  <c r="C12" i="66"/>
  <c r="C3" i="66" s="1"/>
  <c r="O17" i="66" s="1"/>
  <c r="R11" i="66"/>
  <c r="R10" i="66"/>
  <c r="C10" i="66"/>
  <c r="V6" i="66" s="1"/>
  <c r="R9" i="66"/>
  <c r="R8" i="66"/>
  <c r="C8" i="66"/>
  <c r="Q7" i="66" s="1"/>
  <c r="B8" i="66"/>
  <c r="Q3" i="66" s="1"/>
  <c r="AG3" i="66" s="1"/>
  <c r="AP3" i="66" s="1"/>
  <c r="R7" i="66"/>
  <c r="R6" i="66"/>
  <c r="R5" i="66"/>
  <c r="C5" i="66"/>
  <c r="B5" i="66"/>
  <c r="W4" i="66"/>
  <c r="V4" i="66"/>
  <c r="R4" i="66"/>
  <c r="M4" i="66" a="1"/>
  <c r="AT3" i="66"/>
  <c r="R3" i="66"/>
  <c r="C12" i="65"/>
  <c r="C3" i="65" s="1"/>
  <c r="O20" i="65" s="1"/>
  <c r="C10" i="65"/>
  <c r="V9" i="65" s="1"/>
  <c r="C8" i="65"/>
  <c r="Q5" i="65" s="1"/>
  <c r="B8" i="65"/>
  <c r="Q3" i="65" s="1"/>
  <c r="AG3" i="65" s="1"/>
  <c r="AP3" i="65" s="1"/>
  <c r="C6" i="65"/>
  <c r="R5" i="65" s="1"/>
  <c r="C5" i="65"/>
  <c r="B5" i="65"/>
  <c r="W4" i="65"/>
  <c r="M4" i="65" a="1"/>
  <c r="AT3" i="65"/>
  <c r="C12" i="64"/>
  <c r="C3" i="64" s="1"/>
  <c r="O14" i="64" s="1"/>
  <c r="C10" i="64"/>
  <c r="C8" i="64"/>
  <c r="B8" i="64"/>
  <c r="C6" i="64"/>
  <c r="C5" i="64"/>
  <c r="B5" i="64"/>
  <c r="W4" i="64"/>
  <c r="M4" i="64" a="1"/>
  <c r="AT3" i="64"/>
  <c r="Q3" i="64"/>
  <c r="AG3" i="64" s="1"/>
  <c r="AP3" i="64" s="1"/>
  <c r="C12" i="63"/>
  <c r="C3" i="63" s="1"/>
  <c r="C10" i="63"/>
  <c r="V7" i="63" s="1"/>
  <c r="C8" i="63"/>
  <c r="Q7" i="63" s="1"/>
  <c r="B8" i="63"/>
  <c r="Q3" i="63" s="1"/>
  <c r="AG3" i="63" s="1"/>
  <c r="AP3" i="63" s="1"/>
  <c r="C6" i="63"/>
  <c r="R5" i="63" s="1"/>
  <c r="C5" i="63"/>
  <c r="B5" i="63"/>
  <c r="W4" i="63"/>
  <c r="R4" i="63"/>
  <c r="M4" i="63" a="1"/>
  <c r="AT3" i="63"/>
  <c r="E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3" i="57"/>
  <c r="I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3" i="57"/>
  <c r="R23" i="62"/>
  <c r="R22" i="62"/>
  <c r="R21" i="62"/>
  <c r="R20" i="62"/>
  <c r="R19" i="62"/>
  <c r="R18" i="62"/>
  <c r="R17" i="62"/>
  <c r="R16" i="62"/>
  <c r="R15" i="62"/>
  <c r="R14" i="62"/>
  <c r="R13" i="62"/>
  <c r="R12" i="62"/>
  <c r="C12" i="62"/>
  <c r="C3" i="62" s="1"/>
  <c r="R11" i="62"/>
  <c r="R10" i="62"/>
  <c r="C10" i="62"/>
  <c r="R9" i="62"/>
  <c r="R8" i="62"/>
  <c r="C8" i="62"/>
  <c r="Q6" i="62" s="1"/>
  <c r="B8" i="62"/>
  <c r="R7" i="62"/>
  <c r="R6" i="62"/>
  <c r="R5" i="62"/>
  <c r="C5" i="62"/>
  <c r="B5" i="62"/>
  <c r="W4" i="62"/>
  <c r="R4" i="62"/>
  <c r="M4" i="62" a="1"/>
  <c r="AT3" i="62"/>
  <c r="R3" i="62"/>
  <c r="Q3" i="62"/>
  <c r="AG3" i="62" s="1"/>
  <c r="AP3" i="62" s="1"/>
  <c r="C12" i="61"/>
  <c r="C3" i="61" s="1"/>
  <c r="O21" i="61" s="1"/>
  <c r="C10" i="61"/>
  <c r="V7" i="61" s="1"/>
  <c r="C8" i="61"/>
  <c r="B8" i="61"/>
  <c r="Q3" i="61" s="1"/>
  <c r="AG3" i="61" s="1"/>
  <c r="AP3" i="61" s="1"/>
  <c r="C6" i="61"/>
  <c r="C5" i="61"/>
  <c r="B5" i="61"/>
  <c r="W4" i="61"/>
  <c r="M4" i="61" a="1"/>
  <c r="AT3" i="61"/>
  <c r="C12" i="60"/>
  <c r="C3" i="60" s="1"/>
  <c r="C10" i="60"/>
  <c r="C8" i="60"/>
  <c r="Q7" i="60" s="1"/>
  <c r="B8" i="60"/>
  <c r="Q3" i="60" s="1"/>
  <c r="AG3" i="60" s="1"/>
  <c r="AP3" i="60" s="1"/>
  <c r="Q6" i="60"/>
  <c r="C6" i="60"/>
  <c r="C5" i="60"/>
  <c r="B5" i="60"/>
  <c r="W4" i="60"/>
  <c r="M4" i="60" a="1"/>
  <c r="AT3" i="60"/>
  <c r="C12" i="59"/>
  <c r="C3" i="59" s="1"/>
  <c r="O21" i="59" s="1"/>
  <c r="C10" i="59"/>
  <c r="C8" i="59"/>
  <c r="Q7" i="59" s="1"/>
  <c r="B8" i="59"/>
  <c r="Q3" i="59" s="1"/>
  <c r="AG3" i="59" s="1"/>
  <c r="AP3" i="59" s="1"/>
  <c r="V6" i="59"/>
  <c r="C6" i="59"/>
  <c r="C5" i="59"/>
  <c r="B5" i="59"/>
  <c r="W4" i="59"/>
  <c r="M4" i="59" a="1"/>
  <c r="AT3" i="59"/>
  <c r="C3" i="58"/>
  <c r="O23" i="58" s="1"/>
  <c r="P23" i="58" s="1"/>
  <c r="AC23" i="58"/>
  <c r="V23" i="58"/>
  <c r="R23" i="58"/>
  <c r="V22" i="58"/>
  <c r="R22" i="58"/>
  <c r="V21" i="58"/>
  <c r="R21" i="58"/>
  <c r="V20" i="58"/>
  <c r="R20" i="58"/>
  <c r="V19" i="58"/>
  <c r="R19" i="58"/>
  <c r="V18" i="58"/>
  <c r="R18" i="58"/>
  <c r="V17" i="58"/>
  <c r="R17" i="58"/>
  <c r="V16" i="58"/>
  <c r="R16" i="58"/>
  <c r="V15" i="58"/>
  <c r="R15" i="58"/>
  <c r="V14" i="58"/>
  <c r="R14" i="58"/>
  <c r="V13" i="58"/>
  <c r="R13" i="58"/>
  <c r="V12" i="58"/>
  <c r="R12" i="58"/>
  <c r="V11" i="58"/>
  <c r="R11" i="58"/>
  <c r="V10" i="58"/>
  <c r="R10" i="58"/>
  <c r="V9" i="58"/>
  <c r="R9" i="58"/>
  <c r="C9" i="58"/>
  <c r="V8" i="58"/>
  <c r="R8" i="58"/>
  <c r="V7" i="58"/>
  <c r="R7" i="58"/>
  <c r="V6" i="58"/>
  <c r="R6" i="58"/>
  <c r="V5" i="58"/>
  <c r="R5" i="58"/>
  <c r="W4" i="58"/>
  <c r="V4" i="58"/>
  <c r="R4" i="58"/>
  <c r="M4" i="58" a="1"/>
  <c r="AT3" i="58"/>
  <c r="R3" i="58"/>
  <c r="C12" i="47"/>
  <c r="C12" i="45"/>
  <c r="C12" i="43"/>
  <c r="C12" i="42"/>
  <c r="C12" i="52"/>
  <c r="C12" i="51"/>
  <c r="C12" i="49"/>
  <c r="C12" i="48"/>
  <c r="C12" i="53"/>
  <c r="C12" i="54"/>
  <c r="C12" i="55"/>
  <c r="C12" i="50"/>
  <c r="C12" i="46"/>
  <c r="C12" i="44"/>
  <c r="C12" i="41"/>
  <c r="C12" i="35"/>
  <c r="C12" i="32"/>
  <c r="C12" i="20"/>
  <c r="C12" i="16"/>
  <c r="C12" i="15"/>
  <c r="C12" i="18"/>
  <c r="C12" i="13"/>
  <c r="C12" i="11"/>
  <c r="C12" i="10"/>
  <c r="C12" i="40"/>
  <c r="C12" i="39"/>
  <c r="C12" i="38"/>
  <c r="C12" i="37"/>
  <c r="C12" i="36"/>
  <c r="C12" i="34"/>
  <c r="C12" i="33"/>
  <c r="C12" i="31"/>
  <c r="C12" i="30"/>
  <c r="C12" i="29"/>
  <c r="C12" i="28"/>
  <c r="C12" i="27"/>
  <c r="C12" i="26"/>
  <c r="C12" i="25"/>
  <c r="C12" i="24"/>
  <c r="C12" i="23"/>
  <c r="C12" i="22"/>
  <c r="C12" i="21"/>
  <c r="C12" i="19"/>
  <c r="C12" i="17"/>
  <c r="C12" i="14"/>
  <c r="C12" i="12"/>
  <c r="C12" i="2"/>
  <c r="D129" i="8"/>
  <c r="G89" i="15" s="1"/>
  <c r="D130" i="8"/>
  <c r="G90" i="11" s="1"/>
  <c r="D131" i="8"/>
  <c r="G91" i="13" s="1"/>
  <c r="D132" i="8"/>
  <c r="G92" i="11" s="1"/>
  <c r="D133" i="8"/>
  <c r="G93" i="10" s="1"/>
  <c r="D134" i="8"/>
  <c r="G94" i="11" s="1"/>
  <c r="D135" i="8"/>
  <c r="G95" i="91" s="1"/>
  <c r="D136" i="8"/>
  <c r="G96" i="11" s="1"/>
  <c r="D137" i="8"/>
  <c r="G97" i="18" s="1"/>
  <c r="D138" i="8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1" i="57"/>
  <c r="D10" i="57"/>
  <c r="D12" i="57"/>
  <c r="D9" i="57"/>
  <c r="D8" i="57"/>
  <c r="D7" i="57"/>
  <c r="D6" i="57"/>
  <c r="D5" i="57"/>
  <c r="D4" i="57"/>
  <c r="D3" i="57"/>
  <c r="D2" i="57"/>
  <c r="C6" i="55"/>
  <c r="R8" i="55" s="1"/>
  <c r="M4" i="55" a="1"/>
  <c r="M4" i="55" s="1"/>
  <c r="U4" i="55" s="1"/>
  <c r="O3" i="55"/>
  <c r="AE3" i="55" s="1"/>
  <c r="AN3" i="55" s="1"/>
  <c r="AT3" i="55"/>
  <c r="W4" i="55"/>
  <c r="C5" i="55"/>
  <c r="R7" i="55"/>
  <c r="C8" i="55"/>
  <c r="Q8" i="55" s="1"/>
  <c r="C10" i="55"/>
  <c r="V27" i="55" s="1"/>
  <c r="V15" i="55"/>
  <c r="V69" i="55"/>
  <c r="V87" i="55"/>
  <c r="C6" i="54"/>
  <c r="R8" i="54" s="1"/>
  <c r="M4" i="54" a="1"/>
  <c r="M4" i="54" s="1"/>
  <c r="U4" i="54" s="1"/>
  <c r="O3" i="54"/>
  <c r="AE3" i="54" s="1"/>
  <c r="AN3" i="54" s="1"/>
  <c r="AT3" i="54"/>
  <c r="W4" i="54"/>
  <c r="C5" i="54"/>
  <c r="C8" i="54"/>
  <c r="Q8" i="54" s="1"/>
  <c r="C10" i="54"/>
  <c r="V19" i="54"/>
  <c r="V20" i="54"/>
  <c r="V21" i="54"/>
  <c r="V39" i="54"/>
  <c r="V44" i="54"/>
  <c r="V49" i="54"/>
  <c r="V56" i="54"/>
  <c r="V72" i="54"/>
  <c r="V74" i="54"/>
  <c r="C6" i="53"/>
  <c r="M4" i="53" a="1"/>
  <c r="M4" i="53" s="1"/>
  <c r="U4" i="53" s="1"/>
  <c r="X4" i="53" s="1"/>
  <c r="O3" i="53"/>
  <c r="AE3" i="53" s="1"/>
  <c r="AN3" i="53" s="1"/>
  <c r="AT3" i="53"/>
  <c r="W4" i="53"/>
  <c r="C5" i="53"/>
  <c r="R7" i="53"/>
  <c r="C8" i="53"/>
  <c r="Q63" i="53" s="1"/>
  <c r="C10" i="53"/>
  <c r="V15" i="53" s="1"/>
  <c r="V21" i="53"/>
  <c r="V28" i="53"/>
  <c r="V32" i="53"/>
  <c r="V37" i="53"/>
  <c r="V39" i="53"/>
  <c r="V56" i="53"/>
  <c r="V63" i="53"/>
  <c r="V69" i="53"/>
  <c r="C6" i="52"/>
  <c r="R8" i="52" s="1"/>
  <c r="M4" i="52" a="1"/>
  <c r="M4" i="52" s="1"/>
  <c r="U4" i="52" s="1"/>
  <c r="O3" i="52"/>
  <c r="AE3" i="52" s="1"/>
  <c r="AN3" i="52" s="1"/>
  <c r="AT3" i="52"/>
  <c r="W4" i="52"/>
  <c r="C5" i="52"/>
  <c r="C8" i="52"/>
  <c r="Q8" i="52" s="1"/>
  <c r="C10" i="52"/>
  <c r="V10" i="52" s="1"/>
  <c r="V23" i="52"/>
  <c r="V31" i="52"/>
  <c r="V46" i="52"/>
  <c r="V54" i="52"/>
  <c r="V65" i="52"/>
  <c r="C6" i="51"/>
  <c r="R8" i="51" s="1"/>
  <c r="M4" i="51" a="1"/>
  <c r="M4" i="51" s="1"/>
  <c r="U4" i="51" s="1"/>
  <c r="O3" i="51"/>
  <c r="AE3" i="51" s="1"/>
  <c r="AN3" i="51" s="1"/>
  <c r="AT3" i="51"/>
  <c r="W4" i="51"/>
  <c r="C5" i="51"/>
  <c r="C8" i="51"/>
  <c r="Q8" i="51" s="1"/>
  <c r="C10" i="51"/>
  <c r="V13" i="51" s="1"/>
  <c r="V21" i="51"/>
  <c r="V28" i="51"/>
  <c r="V38" i="51"/>
  <c r="V45" i="51"/>
  <c r="V56" i="51"/>
  <c r="V62" i="51"/>
  <c r="V70" i="51"/>
  <c r="V76" i="51"/>
  <c r="C6" i="49"/>
  <c r="R19" i="49" s="1"/>
  <c r="M4" i="50" a="1"/>
  <c r="M4" i="50" s="1"/>
  <c r="U4" i="50" s="1"/>
  <c r="O3" i="50"/>
  <c r="AE3" i="50" s="1"/>
  <c r="AN3" i="50" s="1"/>
  <c r="R3" i="50"/>
  <c r="AH3" i="50" s="1"/>
  <c r="AQ3" i="50" s="1"/>
  <c r="AT3" i="50"/>
  <c r="R4" i="50"/>
  <c r="W4" i="50"/>
  <c r="C5" i="50"/>
  <c r="R5" i="50"/>
  <c r="R6" i="50"/>
  <c r="R7" i="50"/>
  <c r="C8" i="50"/>
  <c r="Q21" i="50" s="1"/>
  <c r="R8" i="50"/>
  <c r="R9" i="50"/>
  <c r="C10" i="50"/>
  <c r="V93" i="50" s="1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Q81" i="50"/>
  <c r="R81" i="50"/>
  <c r="R82" i="50"/>
  <c r="R83" i="50"/>
  <c r="R84" i="50"/>
  <c r="R85" i="50"/>
  <c r="R86" i="50"/>
  <c r="R87" i="50"/>
  <c r="R88" i="50"/>
  <c r="R89" i="50"/>
  <c r="R90" i="50"/>
  <c r="R91" i="50"/>
  <c r="V91" i="50"/>
  <c r="R92" i="50"/>
  <c r="R93" i="50"/>
  <c r="R94" i="50"/>
  <c r="R95" i="50"/>
  <c r="R96" i="50"/>
  <c r="R97" i="50"/>
  <c r="R98" i="50"/>
  <c r="S98" i="50"/>
  <c r="M4" i="49" a="1"/>
  <c r="M4" i="49" s="1"/>
  <c r="U4" i="49" s="1"/>
  <c r="O3" i="49"/>
  <c r="AE3" i="49" s="1"/>
  <c r="AN3" i="49" s="1"/>
  <c r="AT3" i="49"/>
  <c r="W4" i="49"/>
  <c r="C5" i="49"/>
  <c r="C8" i="49"/>
  <c r="C10" i="49"/>
  <c r="V12" i="49" s="1"/>
  <c r="R12" i="49"/>
  <c r="R18" i="49"/>
  <c r="V18" i="49"/>
  <c r="V20" i="49"/>
  <c r="V26" i="49"/>
  <c r="V29" i="49"/>
  <c r="V36" i="49"/>
  <c r="R37" i="49"/>
  <c r="V38" i="49"/>
  <c r="V45" i="49"/>
  <c r="R47" i="49"/>
  <c r="V47" i="49"/>
  <c r="V54" i="49"/>
  <c r="V56" i="49"/>
  <c r="R57" i="49"/>
  <c r="R62" i="49"/>
  <c r="V63" i="49"/>
  <c r="V65" i="49"/>
  <c r="V71" i="49"/>
  <c r="R72" i="49"/>
  <c r="V72" i="49"/>
  <c r="R76" i="49"/>
  <c r="V78" i="49"/>
  <c r="V80" i="49"/>
  <c r="V81" i="49"/>
  <c r="V89" i="49"/>
  <c r="C8" i="46"/>
  <c r="Q31" i="46" s="1"/>
  <c r="C10" i="46"/>
  <c r="V10" i="46" s="1"/>
  <c r="C5" i="46"/>
  <c r="C6" i="46"/>
  <c r="R15" i="46" s="1"/>
  <c r="M4" i="48" a="1"/>
  <c r="M4" i="48" s="1"/>
  <c r="U4" i="48" s="1"/>
  <c r="O3" i="48"/>
  <c r="AE3" i="48" s="1"/>
  <c r="AN3" i="48" s="1"/>
  <c r="R3" i="48"/>
  <c r="AH3" i="48" s="1"/>
  <c r="AQ3" i="48" s="1"/>
  <c r="AT3" i="48"/>
  <c r="R4" i="48"/>
  <c r="W4" i="48"/>
  <c r="C5" i="48"/>
  <c r="R5" i="48"/>
  <c r="R6" i="48"/>
  <c r="R7" i="48"/>
  <c r="C8" i="48"/>
  <c r="Q36" i="48" s="1"/>
  <c r="R8" i="48"/>
  <c r="R9" i="48"/>
  <c r="C10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V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Q45" i="48"/>
  <c r="R45" i="48"/>
  <c r="R46" i="48"/>
  <c r="R47" i="48"/>
  <c r="Q48" i="48"/>
  <c r="R48" i="48"/>
  <c r="R49" i="48"/>
  <c r="R50" i="48"/>
  <c r="R51" i="48"/>
  <c r="Q52" i="48"/>
  <c r="R52" i="48"/>
  <c r="R53" i="48"/>
  <c r="Q54" i="48"/>
  <c r="R54" i="48"/>
  <c r="R55" i="48"/>
  <c r="R56" i="48"/>
  <c r="R57" i="48"/>
  <c r="Q58" i="48"/>
  <c r="R58" i="48"/>
  <c r="R59" i="48"/>
  <c r="R60" i="48"/>
  <c r="R61" i="48"/>
  <c r="R62" i="48"/>
  <c r="Q63" i="48"/>
  <c r="R63" i="48"/>
  <c r="R64" i="48"/>
  <c r="R65" i="48"/>
  <c r="Q66" i="48"/>
  <c r="R66" i="48"/>
  <c r="R67" i="48"/>
  <c r="R68" i="48"/>
  <c r="R69" i="48"/>
  <c r="Q70" i="48"/>
  <c r="R70" i="48"/>
  <c r="R71" i="48"/>
  <c r="R72" i="48"/>
  <c r="R73" i="48"/>
  <c r="R74" i="48"/>
  <c r="R75" i="48"/>
  <c r="Q76" i="48"/>
  <c r="R76" i="48"/>
  <c r="R77" i="48"/>
  <c r="R78" i="48"/>
  <c r="Q79" i="48"/>
  <c r="R79" i="48"/>
  <c r="R80" i="48"/>
  <c r="R81" i="48"/>
  <c r="R82" i="48"/>
  <c r="R83" i="48"/>
  <c r="Q84" i="48"/>
  <c r="R84" i="48"/>
  <c r="R85" i="48"/>
  <c r="R86" i="48"/>
  <c r="Q87" i="48"/>
  <c r="R87" i="48"/>
  <c r="Q88" i="48"/>
  <c r="R88" i="48"/>
  <c r="R89" i="48"/>
  <c r="R90" i="48"/>
  <c r="Q91" i="48"/>
  <c r="R91" i="48"/>
  <c r="R92" i="48"/>
  <c r="R93" i="48"/>
  <c r="R94" i="48"/>
  <c r="R95" i="48"/>
  <c r="R96" i="48"/>
  <c r="Q97" i="48"/>
  <c r="R97" i="48"/>
  <c r="R98" i="48"/>
  <c r="S98" i="48"/>
  <c r="C6" i="47"/>
  <c r="R52" i="47" s="1"/>
  <c r="M4" i="47" a="1"/>
  <c r="M4" i="47" s="1"/>
  <c r="U4" i="47" s="1"/>
  <c r="O3" i="47"/>
  <c r="AE3" i="47" s="1"/>
  <c r="AN3" i="47" s="1"/>
  <c r="AT3" i="47"/>
  <c r="W4" i="47"/>
  <c r="C5" i="47"/>
  <c r="C8" i="47"/>
  <c r="Q9" i="47" s="1"/>
  <c r="C10" i="47"/>
  <c r="V63" i="47" s="1"/>
  <c r="R20" i="47"/>
  <c r="Q44" i="47"/>
  <c r="Q68" i="47"/>
  <c r="M4" i="46" a="1"/>
  <c r="M4" i="46" s="1"/>
  <c r="U4" i="46" s="1"/>
  <c r="O3" i="46"/>
  <c r="AE3" i="46" s="1"/>
  <c r="AN3" i="46" s="1"/>
  <c r="AT3" i="46"/>
  <c r="W4" i="46"/>
  <c r="R6" i="46"/>
  <c r="R7" i="46"/>
  <c r="R12" i="46"/>
  <c r="R14" i="46"/>
  <c r="R21" i="46"/>
  <c r="R23" i="46"/>
  <c r="R24" i="46"/>
  <c r="R30" i="46"/>
  <c r="R32" i="46"/>
  <c r="Q34" i="46"/>
  <c r="Q35" i="46"/>
  <c r="R36" i="46"/>
  <c r="R38" i="46"/>
  <c r="Q39" i="46"/>
  <c r="R45" i="46"/>
  <c r="R47" i="46"/>
  <c r="R53" i="46"/>
  <c r="R54" i="46"/>
  <c r="R56" i="46"/>
  <c r="Q60" i="46"/>
  <c r="R60" i="46"/>
  <c r="R62" i="46"/>
  <c r="R63" i="46"/>
  <c r="R69" i="46"/>
  <c r="C6" i="45"/>
  <c r="M4" i="45" a="1"/>
  <c r="M4" i="45" s="1"/>
  <c r="U4" i="45" s="1"/>
  <c r="O3" i="45"/>
  <c r="AE3" i="45" s="1"/>
  <c r="AN3" i="45" s="1"/>
  <c r="AT3" i="45"/>
  <c r="W4" i="45"/>
  <c r="C5" i="45"/>
  <c r="C8" i="45"/>
  <c r="Q25" i="45" s="1"/>
  <c r="C10" i="45"/>
  <c r="V23" i="45"/>
  <c r="V24" i="45"/>
  <c r="V31" i="45"/>
  <c r="V44" i="45"/>
  <c r="V45" i="45"/>
  <c r="V49" i="45"/>
  <c r="Q61" i="45"/>
  <c r="V61" i="45"/>
  <c r="Q65" i="45"/>
  <c r="V72" i="45"/>
  <c r="V77" i="45"/>
  <c r="V78" i="45"/>
  <c r="C8" i="44"/>
  <c r="Q30" i="44" s="1"/>
  <c r="C10" i="44"/>
  <c r="C5" i="44"/>
  <c r="C6" i="44"/>
  <c r="R56" i="44" s="1"/>
  <c r="C6" i="43"/>
  <c r="R28" i="43" s="1"/>
  <c r="M4" i="44" a="1"/>
  <c r="M4" i="44" s="1"/>
  <c r="U4" i="44" s="1"/>
  <c r="O3" i="44"/>
  <c r="AE3" i="44" s="1"/>
  <c r="AN3" i="44" s="1"/>
  <c r="AT3" i="44"/>
  <c r="W4" i="44"/>
  <c r="R6" i="44"/>
  <c r="R9" i="44"/>
  <c r="Q12" i="44"/>
  <c r="Q17" i="44"/>
  <c r="Q18" i="44"/>
  <c r="R19" i="44"/>
  <c r="R20" i="44"/>
  <c r="Q21" i="44"/>
  <c r="Q33" i="44"/>
  <c r="R35" i="44"/>
  <c r="Q36" i="44"/>
  <c r="Q41" i="44"/>
  <c r="R50" i="44"/>
  <c r="Q51" i="44"/>
  <c r="Q57" i="44"/>
  <c r="Q62" i="44"/>
  <c r="Q66" i="44"/>
  <c r="R69" i="44"/>
  <c r="R71" i="44"/>
  <c r="Q72" i="44"/>
  <c r="Q77" i="44"/>
  <c r="M4" i="43" a="1"/>
  <c r="M4" i="43" s="1"/>
  <c r="U4" i="43" s="1"/>
  <c r="O3" i="43"/>
  <c r="AE3" i="43" s="1"/>
  <c r="AN3" i="43" s="1"/>
  <c r="AT3" i="43"/>
  <c r="W4" i="43"/>
  <c r="C5" i="43"/>
  <c r="C8" i="43"/>
  <c r="Q10" i="43" s="1"/>
  <c r="C10" i="43"/>
  <c r="V12" i="43"/>
  <c r="Q14" i="43"/>
  <c r="Q19" i="43"/>
  <c r="Q20" i="43"/>
  <c r="V24" i="43"/>
  <c r="Q26" i="43"/>
  <c r="Q36" i="43"/>
  <c r="V57" i="43"/>
  <c r="V59" i="43"/>
  <c r="Q69" i="43"/>
  <c r="R75" i="43"/>
  <c r="M4" i="42" a="1"/>
  <c r="M4" i="42" s="1"/>
  <c r="U4" i="42" s="1"/>
  <c r="O3" i="42"/>
  <c r="AE3" i="42" s="1"/>
  <c r="AN3" i="42" s="1"/>
  <c r="R3" i="42"/>
  <c r="AH3" i="42" s="1"/>
  <c r="AQ3" i="42" s="1"/>
  <c r="AT3" i="42"/>
  <c r="R4" i="42"/>
  <c r="W4" i="42"/>
  <c r="C5" i="42"/>
  <c r="R5" i="42"/>
  <c r="R6" i="42"/>
  <c r="R7" i="42"/>
  <c r="C8" i="42"/>
  <c r="Q35" i="42" s="1"/>
  <c r="R8" i="42"/>
  <c r="R9" i="42"/>
  <c r="C10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V36" i="42"/>
  <c r="R37" i="42"/>
  <c r="R38" i="42"/>
  <c r="R39" i="42"/>
  <c r="R40" i="42"/>
  <c r="R41" i="42"/>
  <c r="V41" i="42"/>
  <c r="R42" i="42"/>
  <c r="R43" i="42"/>
  <c r="R44" i="42"/>
  <c r="R45" i="42"/>
  <c r="V45" i="42"/>
  <c r="R46" i="42"/>
  <c r="R47" i="42"/>
  <c r="R48" i="42"/>
  <c r="R49" i="42"/>
  <c r="R50" i="42"/>
  <c r="R51" i="42"/>
  <c r="R52" i="42"/>
  <c r="R53" i="42"/>
  <c r="R54" i="42"/>
  <c r="V54" i="42"/>
  <c r="R55" i="42"/>
  <c r="R56" i="42"/>
  <c r="R57" i="42"/>
  <c r="R58" i="42"/>
  <c r="R59" i="42"/>
  <c r="R60" i="42"/>
  <c r="R61" i="42"/>
  <c r="R62" i="42"/>
  <c r="R63" i="42"/>
  <c r="R64" i="42"/>
  <c r="R65" i="42"/>
  <c r="V65" i="42"/>
  <c r="R66" i="42"/>
  <c r="R67" i="42"/>
  <c r="R68" i="42"/>
  <c r="R69" i="42"/>
  <c r="V69" i="42"/>
  <c r="R70" i="42"/>
  <c r="R71" i="42"/>
  <c r="R72" i="42"/>
  <c r="R73" i="42"/>
  <c r="R74" i="42"/>
  <c r="V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Q89" i="42"/>
  <c r="R89" i="42"/>
  <c r="R90" i="42"/>
  <c r="R91" i="42"/>
  <c r="R92" i="42"/>
  <c r="R93" i="42"/>
  <c r="R94" i="42"/>
  <c r="R95" i="42"/>
  <c r="R96" i="42"/>
  <c r="R97" i="42"/>
  <c r="R98" i="42"/>
  <c r="S98" i="42"/>
  <c r="V98" i="42"/>
  <c r="C6" i="41"/>
  <c r="R18" i="41" s="1"/>
  <c r="M4" i="41" a="1"/>
  <c r="M4" i="41" s="1"/>
  <c r="O3" i="41"/>
  <c r="AE3" i="41" s="1"/>
  <c r="AN3" i="41" s="1"/>
  <c r="AT3" i="41"/>
  <c r="R4" i="41"/>
  <c r="U4" i="41"/>
  <c r="X4" i="41" s="1"/>
  <c r="W4" i="41"/>
  <c r="C5" i="41"/>
  <c r="C8" i="41"/>
  <c r="Q14" i="41" s="1"/>
  <c r="C10" i="41"/>
  <c r="Q10" i="41"/>
  <c r="R12" i="41"/>
  <c r="Q13" i="41"/>
  <c r="R16" i="41"/>
  <c r="R19" i="41"/>
  <c r="Q20" i="41"/>
  <c r="Q22" i="41"/>
  <c r="R25" i="41"/>
  <c r="R26" i="41"/>
  <c r="Q27" i="41"/>
  <c r="Q30" i="41"/>
  <c r="Q32" i="41"/>
  <c r="R32" i="41"/>
  <c r="R33" i="41"/>
  <c r="Q36" i="41"/>
  <c r="Q39" i="41"/>
  <c r="R39" i="41"/>
  <c r="R41" i="41"/>
  <c r="Q42" i="41"/>
  <c r="Q46" i="41"/>
  <c r="R47" i="41"/>
  <c r="Q49" i="41"/>
  <c r="Q51" i="41"/>
  <c r="R54" i="41"/>
  <c r="R57" i="41"/>
  <c r="Q58" i="41"/>
  <c r="Q60" i="41"/>
  <c r="R64" i="41"/>
  <c r="Q65" i="41"/>
  <c r="R66" i="41"/>
  <c r="Q68" i="41"/>
  <c r="Q70" i="41"/>
  <c r="R72" i="41"/>
  <c r="Q73" i="41"/>
  <c r="Q75" i="41"/>
  <c r="Q78" i="41"/>
  <c r="R78" i="41"/>
  <c r="Q80" i="41"/>
  <c r="Q83" i="41"/>
  <c r="Q84" i="41"/>
  <c r="R84" i="41"/>
  <c r="Q85" i="41"/>
  <c r="Q89" i="41"/>
  <c r="C6" i="40"/>
  <c r="R3" i="40" s="1"/>
  <c r="AH3" i="40" s="1"/>
  <c r="AQ3" i="40" s="1"/>
  <c r="M4" i="40" a="1"/>
  <c r="M4" i="40" s="1"/>
  <c r="U4" i="40" s="1"/>
  <c r="O3" i="40"/>
  <c r="AE3" i="40" s="1"/>
  <c r="AN3" i="40" s="1"/>
  <c r="AT3" i="40"/>
  <c r="W4" i="40"/>
  <c r="B5" i="40"/>
  <c r="C5" i="40"/>
  <c r="O5" i="40"/>
  <c r="O6" i="40"/>
  <c r="O7" i="40"/>
  <c r="B8" i="40"/>
  <c r="Q3" i="40" s="1"/>
  <c r="AG3" i="40" s="1"/>
  <c r="AP3" i="40" s="1"/>
  <c r="C8" i="40"/>
  <c r="Q8" i="40" s="1"/>
  <c r="O8" i="40"/>
  <c r="O9" i="40"/>
  <c r="C10" i="40"/>
  <c r="V12" i="40" s="1"/>
  <c r="O10" i="40"/>
  <c r="O11" i="40"/>
  <c r="O12" i="40"/>
  <c r="O13" i="40"/>
  <c r="O14" i="40"/>
  <c r="O15" i="40"/>
  <c r="O16" i="40"/>
  <c r="O17" i="40"/>
  <c r="O18" i="40"/>
  <c r="O19" i="40"/>
  <c r="Q19" i="40"/>
  <c r="O20" i="40"/>
  <c r="O21" i="40"/>
  <c r="O22" i="40"/>
  <c r="O23" i="40"/>
  <c r="C6" i="39"/>
  <c r="R7" i="39" s="1"/>
  <c r="C8" i="35"/>
  <c r="Q7" i="35" s="1"/>
  <c r="C10" i="35"/>
  <c r="C5" i="35"/>
  <c r="M4" i="39" a="1"/>
  <c r="M4" i="39" s="1"/>
  <c r="U4" i="39" s="1"/>
  <c r="O3" i="39"/>
  <c r="AE3" i="39" s="1"/>
  <c r="AN3" i="39" s="1"/>
  <c r="AT3" i="39"/>
  <c r="W4" i="39"/>
  <c r="B5" i="39"/>
  <c r="C5" i="39"/>
  <c r="O5" i="39"/>
  <c r="O6" i="39"/>
  <c r="O7" i="39"/>
  <c r="B8" i="39"/>
  <c r="Q3" i="39" s="1"/>
  <c r="AG3" i="39" s="1"/>
  <c r="AP3" i="39" s="1"/>
  <c r="C8" i="39"/>
  <c r="Q17" i="39" s="1"/>
  <c r="O8" i="39"/>
  <c r="O9" i="39"/>
  <c r="C10" i="39"/>
  <c r="V10" i="39" s="1"/>
  <c r="O10" i="39"/>
  <c r="O11" i="39"/>
  <c r="O12" i="39"/>
  <c r="O13" i="39"/>
  <c r="P13" i="39" s="1"/>
  <c r="O14" i="39"/>
  <c r="O15" i="39"/>
  <c r="V15" i="39"/>
  <c r="O16" i="39"/>
  <c r="O17" i="39"/>
  <c r="O18" i="39"/>
  <c r="O19" i="39"/>
  <c r="P19" i="39" s="1"/>
  <c r="O20" i="39"/>
  <c r="O21" i="39"/>
  <c r="O22" i="39"/>
  <c r="O23" i="39"/>
  <c r="P23" i="39" s="1"/>
  <c r="C6" i="38"/>
  <c r="R12" i="38" s="1"/>
  <c r="M4" i="38" a="1"/>
  <c r="M4" i="38" s="1"/>
  <c r="U4" i="38" s="1"/>
  <c r="O3" i="38"/>
  <c r="AE3" i="38" s="1"/>
  <c r="AN3" i="38" s="1"/>
  <c r="AT3" i="38"/>
  <c r="W4" i="38"/>
  <c r="B5" i="38"/>
  <c r="C5" i="38"/>
  <c r="O5" i="38"/>
  <c r="O6" i="38"/>
  <c r="O7" i="38"/>
  <c r="B8" i="38"/>
  <c r="Q3" i="38" s="1"/>
  <c r="AG3" i="38" s="1"/>
  <c r="AP3" i="38" s="1"/>
  <c r="C8" i="38"/>
  <c r="Q11" i="38" s="1"/>
  <c r="O8" i="38"/>
  <c r="O9" i="38"/>
  <c r="C10" i="38"/>
  <c r="V10" i="38" s="1"/>
  <c r="O10" i="38"/>
  <c r="O11" i="38"/>
  <c r="O12" i="38"/>
  <c r="O13" i="38"/>
  <c r="O14" i="38"/>
  <c r="O15" i="38"/>
  <c r="Q15" i="38"/>
  <c r="O16" i="38"/>
  <c r="O17" i="38"/>
  <c r="O18" i="38"/>
  <c r="O19" i="38"/>
  <c r="P19" i="38" s="1"/>
  <c r="O20" i="38"/>
  <c r="O21" i="38"/>
  <c r="O22" i="38"/>
  <c r="V22" i="38"/>
  <c r="O23" i="38"/>
  <c r="M4" i="37" a="1"/>
  <c r="M4" i="37" s="1"/>
  <c r="U4" i="37" s="1"/>
  <c r="O3" i="37"/>
  <c r="AE3" i="37" s="1"/>
  <c r="AN3" i="37" s="1"/>
  <c r="R3" i="37"/>
  <c r="AH3" i="37" s="1"/>
  <c r="AQ3" i="37" s="1"/>
  <c r="AT3" i="37"/>
  <c r="R4" i="37"/>
  <c r="W4" i="37"/>
  <c r="B5" i="37"/>
  <c r="C5" i="37"/>
  <c r="O5" i="37"/>
  <c r="R5" i="37"/>
  <c r="O6" i="37"/>
  <c r="R6" i="37"/>
  <c r="O7" i="37"/>
  <c r="R7" i="37"/>
  <c r="B8" i="37"/>
  <c r="Q3" i="37" s="1"/>
  <c r="AG3" i="37" s="1"/>
  <c r="AP3" i="37" s="1"/>
  <c r="C8" i="37"/>
  <c r="Q19" i="37" s="1"/>
  <c r="O8" i="37"/>
  <c r="R8" i="37"/>
  <c r="O9" i="37"/>
  <c r="R9" i="37"/>
  <c r="C10" i="37"/>
  <c r="V17" i="37" s="1"/>
  <c r="O10" i="37"/>
  <c r="R10" i="37"/>
  <c r="O11" i="37"/>
  <c r="R11" i="37"/>
  <c r="O12" i="37"/>
  <c r="P12" i="37" s="1"/>
  <c r="R12" i="37"/>
  <c r="O13" i="37"/>
  <c r="R13" i="37"/>
  <c r="O14" i="37"/>
  <c r="R14" i="37"/>
  <c r="O15" i="37"/>
  <c r="R15" i="37"/>
  <c r="O16" i="37"/>
  <c r="R16" i="37"/>
  <c r="O17" i="37"/>
  <c r="R17" i="37"/>
  <c r="O18" i="37"/>
  <c r="P18" i="37" s="1"/>
  <c r="R18" i="37"/>
  <c r="O19" i="37"/>
  <c r="R19" i="37"/>
  <c r="O20" i="37"/>
  <c r="R20" i="37"/>
  <c r="O21" i="37"/>
  <c r="R21" i="37"/>
  <c r="O22" i="37"/>
  <c r="R22" i="37"/>
  <c r="O23" i="37"/>
  <c r="R23" i="37"/>
  <c r="C6" i="36"/>
  <c r="R10" i="36" s="1"/>
  <c r="M4" i="36" a="1"/>
  <c r="M4" i="36" s="1"/>
  <c r="U4" i="36" s="1"/>
  <c r="O3" i="36"/>
  <c r="AE3" i="36" s="1"/>
  <c r="AN3" i="36" s="1"/>
  <c r="AT3" i="36"/>
  <c r="W4" i="36"/>
  <c r="B5" i="36"/>
  <c r="C5" i="36"/>
  <c r="O5" i="36"/>
  <c r="P5" i="36" s="1"/>
  <c r="O6" i="36"/>
  <c r="O7" i="36"/>
  <c r="B8" i="36"/>
  <c r="Q3" i="36" s="1"/>
  <c r="AG3" i="36" s="1"/>
  <c r="AP3" i="36" s="1"/>
  <c r="C8" i="36"/>
  <c r="Q8" i="36" s="1"/>
  <c r="O8" i="36"/>
  <c r="O9" i="36"/>
  <c r="C10" i="36"/>
  <c r="V17" i="36" s="1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M4" i="35" a="1"/>
  <c r="M4" i="35" s="1"/>
  <c r="U4" i="35" s="1"/>
  <c r="O3" i="35"/>
  <c r="R3" i="35"/>
  <c r="AH3" i="35" s="1"/>
  <c r="AQ3" i="35" s="1"/>
  <c r="AT3" i="35"/>
  <c r="R4" i="35"/>
  <c r="W4" i="35"/>
  <c r="R5" i="35"/>
  <c r="R6" i="35"/>
  <c r="R7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S98" i="35"/>
  <c r="C6" i="34"/>
  <c r="R6" i="34" s="1"/>
  <c r="M4" i="34" a="1"/>
  <c r="M4" i="34" s="1"/>
  <c r="U4" i="34" s="1"/>
  <c r="O3" i="34"/>
  <c r="AE3" i="34" s="1"/>
  <c r="AN3" i="34" s="1"/>
  <c r="AT3" i="34"/>
  <c r="W4" i="34"/>
  <c r="B5" i="34"/>
  <c r="C5" i="34"/>
  <c r="O5" i="34"/>
  <c r="O6" i="34"/>
  <c r="O7" i="34"/>
  <c r="B8" i="34"/>
  <c r="Q3" i="34" s="1"/>
  <c r="AG3" i="34" s="1"/>
  <c r="AP3" i="34" s="1"/>
  <c r="C8" i="34"/>
  <c r="Q8" i="34" s="1"/>
  <c r="O8" i="34"/>
  <c r="O9" i="34"/>
  <c r="C10" i="34"/>
  <c r="O10" i="34"/>
  <c r="V10" i="34"/>
  <c r="O11" i="34"/>
  <c r="O12" i="34"/>
  <c r="O13" i="34"/>
  <c r="R13" i="34"/>
  <c r="O14" i="34"/>
  <c r="O15" i="34"/>
  <c r="O16" i="34"/>
  <c r="O17" i="34"/>
  <c r="V17" i="34"/>
  <c r="O18" i="34"/>
  <c r="O19" i="34"/>
  <c r="V19" i="34"/>
  <c r="O20" i="34"/>
  <c r="V20" i="34"/>
  <c r="O21" i="34"/>
  <c r="O22" i="34"/>
  <c r="O23" i="34"/>
  <c r="C6" i="33"/>
  <c r="R9" i="33" s="1"/>
  <c r="C6" i="32"/>
  <c r="R19" i="32" s="1"/>
  <c r="M4" i="33" a="1"/>
  <c r="M4" i="33" s="1"/>
  <c r="U4" i="33" s="1"/>
  <c r="O3" i="33"/>
  <c r="AE3" i="33" s="1"/>
  <c r="AN3" i="33" s="1"/>
  <c r="AT3" i="33"/>
  <c r="W4" i="33"/>
  <c r="B5" i="33"/>
  <c r="C5" i="33"/>
  <c r="O5" i="33"/>
  <c r="O6" i="33"/>
  <c r="O7" i="33"/>
  <c r="B8" i="33"/>
  <c r="Q3" i="33" s="1"/>
  <c r="AG3" i="33" s="1"/>
  <c r="AP3" i="33" s="1"/>
  <c r="C8" i="33"/>
  <c r="Q19" i="33" s="1"/>
  <c r="O8" i="33"/>
  <c r="P8" i="33" s="1"/>
  <c r="O9" i="33"/>
  <c r="C10" i="33"/>
  <c r="O10" i="33"/>
  <c r="O11" i="33"/>
  <c r="P11" i="33" s="1"/>
  <c r="O12" i="33"/>
  <c r="O13" i="33"/>
  <c r="O14" i="33"/>
  <c r="O15" i="33"/>
  <c r="O16" i="33"/>
  <c r="O17" i="33"/>
  <c r="O18" i="33"/>
  <c r="O19" i="33"/>
  <c r="O20" i="33"/>
  <c r="O21" i="33"/>
  <c r="O22" i="33"/>
  <c r="O23" i="33"/>
  <c r="M4" i="32" a="1"/>
  <c r="M4" i="32" s="1"/>
  <c r="U4" i="32" s="1"/>
  <c r="O3" i="32"/>
  <c r="AE3" i="32" s="1"/>
  <c r="AN3" i="32" s="1"/>
  <c r="AT3" i="32"/>
  <c r="W4" i="32"/>
  <c r="C5" i="32"/>
  <c r="C8" i="32"/>
  <c r="Q8" i="32" s="1"/>
  <c r="C10" i="32"/>
  <c r="V22" i="32" s="1"/>
  <c r="V11" i="32"/>
  <c r="R17" i="32"/>
  <c r="V17" i="32"/>
  <c r="V21" i="32"/>
  <c r="V23" i="32"/>
  <c r="V26" i="32"/>
  <c r="V27" i="32"/>
  <c r="V28" i="32"/>
  <c r="V31" i="32"/>
  <c r="R33" i="32"/>
  <c r="V35" i="32"/>
  <c r="V36" i="32"/>
  <c r="Q37" i="32"/>
  <c r="V39" i="32"/>
  <c r="V41" i="32"/>
  <c r="Q44" i="32"/>
  <c r="V44" i="32"/>
  <c r="V45" i="32"/>
  <c r="V48" i="32"/>
  <c r="V49" i="32"/>
  <c r="V52" i="32"/>
  <c r="R53" i="32"/>
  <c r="V53" i="32"/>
  <c r="V56" i="32"/>
  <c r="V57" i="32"/>
  <c r="R61" i="32"/>
  <c r="V61" i="32"/>
  <c r="V62" i="32"/>
  <c r="V65" i="32"/>
  <c r="V67" i="32"/>
  <c r="M4" i="31" a="1"/>
  <c r="M4" i="31" s="1"/>
  <c r="U4" i="31" s="1"/>
  <c r="O3" i="31"/>
  <c r="AE3" i="31" s="1"/>
  <c r="AN3" i="31" s="1"/>
  <c r="R3" i="31"/>
  <c r="AH3" i="31" s="1"/>
  <c r="AQ3" i="31" s="1"/>
  <c r="AT3" i="31"/>
  <c r="R4" i="31"/>
  <c r="W4" i="31"/>
  <c r="B5" i="31"/>
  <c r="C5" i="31"/>
  <c r="O5" i="31"/>
  <c r="R5" i="31"/>
  <c r="O6" i="31"/>
  <c r="R6" i="31"/>
  <c r="O7" i="31"/>
  <c r="R7" i="31"/>
  <c r="B8" i="31"/>
  <c r="Q3" i="31" s="1"/>
  <c r="AG3" i="31" s="1"/>
  <c r="AP3" i="31" s="1"/>
  <c r="C8" i="31"/>
  <c r="Q11" i="31" s="1"/>
  <c r="O8" i="31"/>
  <c r="R8" i="31"/>
  <c r="O9" i="31"/>
  <c r="R9" i="31"/>
  <c r="C10" i="31"/>
  <c r="V13" i="31" s="1"/>
  <c r="O10" i="31"/>
  <c r="R10" i="31"/>
  <c r="O11" i="31"/>
  <c r="R11" i="31"/>
  <c r="O12" i="31"/>
  <c r="R12" i="31"/>
  <c r="O13" i="31"/>
  <c r="R13" i="31"/>
  <c r="O14" i="31"/>
  <c r="R14" i="31"/>
  <c r="O15" i="31"/>
  <c r="R15" i="31"/>
  <c r="O16" i="31"/>
  <c r="R16" i="31"/>
  <c r="O17" i="31"/>
  <c r="R17" i="31"/>
  <c r="O18" i="31"/>
  <c r="R18" i="31"/>
  <c r="O19" i="31"/>
  <c r="R19" i="31"/>
  <c r="O20" i="31"/>
  <c r="R20" i="31"/>
  <c r="O21" i="31"/>
  <c r="R21" i="31"/>
  <c r="O22" i="31"/>
  <c r="R22" i="31"/>
  <c r="O23" i="31"/>
  <c r="R23" i="31"/>
  <c r="C6" i="30"/>
  <c r="R8" i="30" s="1"/>
  <c r="M4" i="20" a="1"/>
  <c r="M4" i="20" s="1"/>
  <c r="U4" i="20" s="1"/>
  <c r="M4" i="30" a="1"/>
  <c r="M4" i="30" s="1"/>
  <c r="U4" i="30" s="1"/>
  <c r="O3" i="30"/>
  <c r="AE3" i="30" s="1"/>
  <c r="AN3" i="30" s="1"/>
  <c r="AT3" i="30"/>
  <c r="W4" i="30"/>
  <c r="B5" i="30"/>
  <c r="C5" i="30"/>
  <c r="O5" i="30"/>
  <c r="O6" i="30"/>
  <c r="O7" i="30"/>
  <c r="B8" i="30"/>
  <c r="Q3" i="30" s="1"/>
  <c r="AG3" i="30" s="1"/>
  <c r="AP3" i="30" s="1"/>
  <c r="C8" i="30"/>
  <c r="O8" i="30"/>
  <c r="O9" i="30"/>
  <c r="C10" i="30"/>
  <c r="V13" i="30" s="1"/>
  <c r="O10" i="30"/>
  <c r="O11" i="30"/>
  <c r="O12" i="30"/>
  <c r="O13" i="30"/>
  <c r="O14" i="30"/>
  <c r="O15" i="30"/>
  <c r="P15" i="30" s="1"/>
  <c r="O16" i="30"/>
  <c r="V16" i="30"/>
  <c r="O17" i="30"/>
  <c r="O18" i="30"/>
  <c r="O19" i="30"/>
  <c r="Q19" i="30"/>
  <c r="O20" i="30"/>
  <c r="V20" i="30"/>
  <c r="O21" i="30"/>
  <c r="O22" i="30"/>
  <c r="V22" i="30"/>
  <c r="O23" i="30"/>
  <c r="C6" i="29"/>
  <c r="R4" i="29" s="1"/>
  <c r="M4" i="29" a="1"/>
  <c r="M4" i="29" s="1"/>
  <c r="U4" i="29" s="1"/>
  <c r="O3" i="29"/>
  <c r="AE3" i="29" s="1"/>
  <c r="AN3" i="29" s="1"/>
  <c r="AT3" i="29"/>
  <c r="W4" i="29"/>
  <c r="B5" i="29"/>
  <c r="C5" i="29"/>
  <c r="O5" i="29"/>
  <c r="O6" i="29"/>
  <c r="O7" i="29"/>
  <c r="B8" i="29"/>
  <c r="Q3" i="29" s="1"/>
  <c r="AG3" i="29" s="1"/>
  <c r="AP3" i="29" s="1"/>
  <c r="C8" i="29"/>
  <c r="O8" i="29"/>
  <c r="O9" i="29"/>
  <c r="C10" i="29"/>
  <c r="V12" i="29" s="1"/>
  <c r="O10" i="29"/>
  <c r="O11" i="29"/>
  <c r="O12" i="29"/>
  <c r="O13" i="29"/>
  <c r="V13" i="29"/>
  <c r="O14" i="29"/>
  <c r="O15" i="29"/>
  <c r="O16" i="29"/>
  <c r="Q16" i="29"/>
  <c r="V16" i="29"/>
  <c r="O17" i="29"/>
  <c r="O18" i="29"/>
  <c r="V18" i="29"/>
  <c r="O19" i="29"/>
  <c r="O20" i="29"/>
  <c r="O21" i="29"/>
  <c r="O22" i="29"/>
  <c r="V22" i="29"/>
  <c r="O23" i="29"/>
  <c r="M4" i="16" a="1"/>
  <c r="M4" i="16" s="1"/>
  <c r="U4" i="16" s="1"/>
  <c r="M4" i="18" a="1"/>
  <c r="M4" i="18" s="1"/>
  <c r="U4" i="18" s="1"/>
  <c r="C6" i="28"/>
  <c r="R6" i="28" s="1"/>
  <c r="M4" i="28" a="1"/>
  <c r="M4" i="28" s="1"/>
  <c r="U4" i="28" s="1"/>
  <c r="O3" i="28"/>
  <c r="AE3" i="28" s="1"/>
  <c r="AN3" i="28" s="1"/>
  <c r="AT3" i="28"/>
  <c r="W4" i="28"/>
  <c r="B5" i="28"/>
  <c r="C5" i="28"/>
  <c r="O5" i="28"/>
  <c r="O6" i="28"/>
  <c r="O7" i="28"/>
  <c r="R7" i="28"/>
  <c r="B8" i="28"/>
  <c r="Q3" i="28" s="1"/>
  <c r="AG3" i="28" s="1"/>
  <c r="AP3" i="28" s="1"/>
  <c r="C8" i="28"/>
  <c r="Q8" i="28" s="1"/>
  <c r="O8" i="28"/>
  <c r="O9" i="28"/>
  <c r="C10" i="28"/>
  <c r="V14" i="28" s="1"/>
  <c r="O10" i="28"/>
  <c r="O11" i="28"/>
  <c r="O12" i="28"/>
  <c r="O13" i="28"/>
  <c r="O14" i="28"/>
  <c r="O15" i="28"/>
  <c r="O16" i="28"/>
  <c r="O17" i="28"/>
  <c r="O18" i="28"/>
  <c r="Q18" i="28"/>
  <c r="V18" i="28"/>
  <c r="O19" i="28"/>
  <c r="Q19" i="28"/>
  <c r="O20" i="28"/>
  <c r="O21" i="28"/>
  <c r="Q21" i="28"/>
  <c r="O22" i="28"/>
  <c r="O23" i="28"/>
  <c r="M4" i="15" a="1"/>
  <c r="M4" i="15" s="1"/>
  <c r="U4" i="15" s="1"/>
  <c r="M4" i="27" a="1"/>
  <c r="M4" i="27" s="1"/>
  <c r="U4" i="27" s="1"/>
  <c r="O3" i="27"/>
  <c r="AE3" i="27" s="1"/>
  <c r="AN3" i="27" s="1"/>
  <c r="R3" i="27"/>
  <c r="AH3" i="27" s="1"/>
  <c r="AQ3" i="27" s="1"/>
  <c r="AT3" i="27"/>
  <c r="R4" i="27"/>
  <c r="W4" i="27"/>
  <c r="B5" i="27"/>
  <c r="C5" i="27"/>
  <c r="O5" i="27"/>
  <c r="R5" i="27"/>
  <c r="O6" i="27"/>
  <c r="R6" i="27"/>
  <c r="O7" i="27"/>
  <c r="R7" i="27"/>
  <c r="B8" i="27"/>
  <c r="Q3" i="27" s="1"/>
  <c r="AG3" i="27" s="1"/>
  <c r="AP3" i="27" s="1"/>
  <c r="C8" i="27"/>
  <c r="Q8" i="27" s="1"/>
  <c r="O8" i="27"/>
  <c r="R8" i="27"/>
  <c r="O9" i="27"/>
  <c r="R9" i="27"/>
  <c r="C10" i="27"/>
  <c r="V13" i="27" s="1"/>
  <c r="O10" i="27"/>
  <c r="R10" i="27"/>
  <c r="O11" i="27"/>
  <c r="P11" i="27" s="1"/>
  <c r="R11" i="27"/>
  <c r="O12" i="27"/>
  <c r="R12" i="27"/>
  <c r="O13" i="27"/>
  <c r="R13" i="27"/>
  <c r="O14" i="27"/>
  <c r="R14" i="27"/>
  <c r="O15" i="27"/>
  <c r="R15" i="27"/>
  <c r="O16" i="27"/>
  <c r="R16" i="27"/>
  <c r="O17" i="27"/>
  <c r="R17" i="27"/>
  <c r="O18" i="27"/>
  <c r="Q18" i="27"/>
  <c r="R18" i="27"/>
  <c r="O19" i="27"/>
  <c r="R19" i="27"/>
  <c r="O20" i="27"/>
  <c r="R20" i="27"/>
  <c r="O21" i="27"/>
  <c r="R21" i="27"/>
  <c r="O22" i="27"/>
  <c r="R22" i="27"/>
  <c r="O23" i="27"/>
  <c r="R23" i="27"/>
  <c r="M4" i="13" a="1"/>
  <c r="M4" i="13" s="1"/>
  <c r="U4" i="13" s="1"/>
  <c r="M4" i="11" a="1"/>
  <c r="M4" i="11" s="1"/>
  <c r="C6" i="26"/>
  <c r="R7" i="26" s="1"/>
  <c r="M4" i="26" a="1"/>
  <c r="M4" i="26" s="1"/>
  <c r="U4" i="26" s="1"/>
  <c r="X4" i="26" s="1"/>
  <c r="O3" i="26"/>
  <c r="AE3" i="26" s="1"/>
  <c r="AN3" i="26" s="1"/>
  <c r="R3" i="26"/>
  <c r="AH3" i="26" s="1"/>
  <c r="AQ3" i="26" s="1"/>
  <c r="AT3" i="26"/>
  <c r="R4" i="26"/>
  <c r="W4" i="26"/>
  <c r="B5" i="26"/>
  <c r="C5" i="26"/>
  <c r="O5" i="26"/>
  <c r="R5" i="26"/>
  <c r="O6" i="26"/>
  <c r="R6" i="26"/>
  <c r="O7" i="26"/>
  <c r="B8" i="26"/>
  <c r="Q3" i="26" s="1"/>
  <c r="AG3" i="26" s="1"/>
  <c r="AP3" i="26" s="1"/>
  <c r="C8" i="26"/>
  <c r="Q9" i="26" s="1"/>
  <c r="O8" i="26"/>
  <c r="R8" i="26"/>
  <c r="O9" i="26"/>
  <c r="C10" i="26"/>
  <c r="V10" i="26" s="1"/>
  <c r="O10" i="26"/>
  <c r="R10" i="26"/>
  <c r="O11" i="26"/>
  <c r="R11" i="26"/>
  <c r="O12" i="26"/>
  <c r="R12" i="26"/>
  <c r="O13" i="26"/>
  <c r="R13" i="26"/>
  <c r="O14" i="26"/>
  <c r="R14" i="26"/>
  <c r="O15" i="26"/>
  <c r="R15" i="26"/>
  <c r="O16" i="26"/>
  <c r="R16" i="26"/>
  <c r="O17" i="26"/>
  <c r="R17" i="26"/>
  <c r="O18" i="26"/>
  <c r="P18" i="26" s="1"/>
  <c r="R18" i="26"/>
  <c r="O19" i="26"/>
  <c r="R19" i="26"/>
  <c r="O20" i="26"/>
  <c r="R20" i="26"/>
  <c r="O21" i="26"/>
  <c r="R21" i="26"/>
  <c r="O22" i="26"/>
  <c r="R22" i="26"/>
  <c r="O23" i="26"/>
  <c r="R23" i="26"/>
  <c r="C6" i="25"/>
  <c r="R7" i="25" s="1"/>
  <c r="M4" i="25" a="1"/>
  <c r="M4" i="25" s="1"/>
  <c r="U4" i="25" s="1"/>
  <c r="O3" i="25"/>
  <c r="AE3" i="25" s="1"/>
  <c r="AN3" i="25" s="1"/>
  <c r="AT3" i="25"/>
  <c r="W4" i="25"/>
  <c r="B5" i="25"/>
  <c r="C5" i="25"/>
  <c r="O5" i="25"/>
  <c r="O6" i="25"/>
  <c r="O7" i="25"/>
  <c r="B8" i="25"/>
  <c r="Q3" i="25" s="1"/>
  <c r="AG3" i="25" s="1"/>
  <c r="AP3" i="25" s="1"/>
  <c r="C8" i="25"/>
  <c r="Q16" i="25" s="1"/>
  <c r="O8" i="25"/>
  <c r="O9" i="25"/>
  <c r="C10" i="25"/>
  <c r="V10" i="25" s="1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C6" i="24"/>
  <c r="R3" i="24" s="1"/>
  <c r="AH3" i="24" s="1"/>
  <c r="AQ3" i="24" s="1"/>
  <c r="M4" i="24" a="1"/>
  <c r="M4" i="24" s="1"/>
  <c r="U4" i="24" s="1"/>
  <c r="O3" i="24"/>
  <c r="AE3" i="24" s="1"/>
  <c r="AN3" i="24" s="1"/>
  <c r="AT3" i="24"/>
  <c r="W4" i="24"/>
  <c r="B5" i="24"/>
  <c r="C5" i="24"/>
  <c r="O5" i="24"/>
  <c r="O6" i="24"/>
  <c r="O7" i="24"/>
  <c r="B8" i="24"/>
  <c r="Q3" i="24" s="1"/>
  <c r="AG3" i="24" s="1"/>
  <c r="AP3" i="24" s="1"/>
  <c r="C8" i="24"/>
  <c r="O8" i="24"/>
  <c r="O9" i="24"/>
  <c r="C10" i="24"/>
  <c r="V19" i="24" s="1"/>
  <c r="O10" i="24"/>
  <c r="O11" i="24"/>
  <c r="O12" i="24"/>
  <c r="O13" i="24"/>
  <c r="V13" i="24"/>
  <c r="O14" i="24"/>
  <c r="O15" i="24"/>
  <c r="O16" i="24"/>
  <c r="O17" i="24"/>
  <c r="Q17" i="24"/>
  <c r="O18" i="24"/>
  <c r="O19" i="24"/>
  <c r="O20" i="24"/>
  <c r="O21" i="24"/>
  <c r="O22" i="24"/>
  <c r="V22" i="24"/>
  <c r="O23" i="24"/>
  <c r="M4" i="23" a="1"/>
  <c r="M4" i="23" s="1"/>
  <c r="U4" i="23" s="1"/>
  <c r="O3" i="23"/>
  <c r="AE3" i="23" s="1"/>
  <c r="AN3" i="23" s="1"/>
  <c r="R3" i="23"/>
  <c r="AH3" i="23" s="1"/>
  <c r="AQ3" i="23" s="1"/>
  <c r="AT3" i="23"/>
  <c r="R4" i="23"/>
  <c r="W4" i="23"/>
  <c r="B5" i="23"/>
  <c r="C5" i="23"/>
  <c r="O5" i="23"/>
  <c r="R5" i="23"/>
  <c r="O6" i="23"/>
  <c r="R6" i="23"/>
  <c r="O7" i="23"/>
  <c r="R7" i="23"/>
  <c r="B8" i="23"/>
  <c r="Q3" i="23" s="1"/>
  <c r="AG3" i="23" s="1"/>
  <c r="AP3" i="23" s="1"/>
  <c r="C8" i="23"/>
  <c r="Q9" i="23" s="1"/>
  <c r="O8" i="23"/>
  <c r="R8" i="23"/>
  <c r="O9" i="23"/>
  <c r="R9" i="23"/>
  <c r="C10" i="23"/>
  <c r="O10" i="23"/>
  <c r="R10" i="23"/>
  <c r="O11" i="23"/>
  <c r="R11" i="23"/>
  <c r="O12" i="23"/>
  <c r="P12" i="23" s="1"/>
  <c r="R12" i="23"/>
  <c r="O13" i="23"/>
  <c r="R13" i="23"/>
  <c r="O14" i="23"/>
  <c r="R14" i="23"/>
  <c r="O15" i="23"/>
  <c r="P15" i="23" s="1"/>
  <c r="R15" i="23"/>
  <c r="O16" i="23"/>
  <c r="R16" i="23"/>
  <c r="O17" i="23"/>
  <c r="R17" i="23"/>
  <c r="O18" i="23"/>
  <c r="P18" i="23" s="1"/>
  <c r="R18" i="23"/>
  <c r="O19" i="23"/>
  <c r="R19" i="23"/>
  <c r="O20" i="23"/>
  <c r="R20" i="23"/>
  <c r="O21" i="23"/>
  <c r="P21" i="23" s="1"/>
  <c r="R21" i="23"/>
  <c r="O22" i="23"/>
  <c r="R22" i="23"/>
  <c r="O23" i="23"/>
  <c r="R23" i="23"/>
  <c r="C6" i="22"/>
  <c r="M4" i="22" a="1"/>
  <c r="M4" i="22" s="1"/>
  <c r="U4" i="22" s="1"/>
  <c r="O3" i="22"/>
  <c r="AE3" i="22" s="1"/>
  <c r="AN3" i="22" s="1"/>
  <c r="AT3" i="22"/>
  <c r="W4" i="22"/>
  <c r="B5" i="22"/>
  <c r="C5" i="22"/>
  <c r="O5" i="22"/>
  <c r="O6" i="22"/>
  <c r="O7" i="22"/>
  <c r="B8" i="22"/>
  <c r="Q3" i="22" s="1"/>
  <c r="AG3" i="22" s="1"/>
  <c r="AP3" i="22" s="1"/>
  <c r="C8" i="22"/>
  <c r="Q20" i="22" s="1"/>
  <c r="O8" i="22"/>
  <c r="O9" i="22"/>
  <c r="C10" i="22"/>
  <c r="O10" i="22"/>
  <c r="O11" i="22"/>
  <c r="O12" i="22"/>
  <c r="R12" i="22"/>
  <c r="O13" i="22"/>
  <c r="O14" i="22"/>
  <c r="O15" i="22"/>
  <c r="O16" i="22"/>
  <c r="O17" i="22"/>
  <c r="R17" i="22"/>
  <c r="O18" i="22"/>
  <c r="O19" i="22"/>
  <c r="O20" i="22"/>
  <c r="O21" i="22"/>
  <c r="O22" i="22"/>
  <c r="O23" i="22"/>
  <c r="C6" i="21"/>
  <c r="C8" i="20"/>
  <c r="Q18" i="20" s="1"/>
  <c r="C10" i="20"/>
  <c r="C5" i="20"/>
  <c r="C6" i="20"/>
  <c r="R5" i="20" s="1"/>
  <c r="M4" i="21" a="1"/>
  <c r="M4" i="21" s="1"/>
  <c r="U4" i="21" s="1"/>
  <c r="O3" i="21"/>
  <c r="AE3" i="21" s="1"/>
  <c r="AN3" i="21" s="1"/>
  <c r="R3" i="21"/>
  <c r="AH3" i="21" s="1"/>
  <c r="AQ3" i="21" s="1"/>
  <c r="AT3" i="21"/>
  <c r="W4" i="21"/>
  <c r="B5" i="21"/>
  <c r="C5" i="21"/>
  <c r="O5" i="21"/>
  <c r="O6" i="21"/>
  <c r="R6" i="21"/>
  <c r="O7" i="21"/>
  <c r="B8" i="21"/>
  <c r="Q3" i="21" s="1"/>
  <c r="AG3" i="21" s="1"/>
  <c r="AP3" i="21" s="1"/>
  <c r="C8" i="21"/>
  <c r="Q10" i="21" s="1"/>
  <c r="O8" i="21"/>
  <c r="R8" i="21"/>
  <c r="O9" i="21"/>
  <c r="C10" i="21"/>
  <c r="V11" i="21" s="1"/>
  <c r="O10" i="21"/>
  <c r="P10" i="21" s="1"/>
  <c r="R10" i="21"/>
  <c r="O11" i="21"/>
  <c r="O12" i="21"/>
  <c r="O13" i="21"/>
  <c r="O14" i="21"/>
  <c r="R14" i="21"/>
  <c r="O15" i="21"/>
  <c r="R15" i="21"/>
  <c r="O16" i="21"/>
  <c r="O17" i="21"/>
  <c r="O18" i="21"/>
  <c r="Q18" i="21"/>
  <c r="O19" i="21"/>
  <c r="R19" i="21"/>
  <c r="O20" i="21"/>
  <c r="O21" i="21"/>
  <c r="Q21" i="21"/>
  <c r="R21" i="21"/>
  <c r="O22" i="21"/>
  <c r="R22" i="21"/>
  <c r="O23" i="21"/>
  <c r="R23" i="21"/>
  <c r="O3" i="20"/>
  <c r="AE3" i="20" s="1"/>
  <c r="AT3" i="20"/>
  <c r="W4" i="20"/>
  <c r="R13" i="20"/>
  <c r="R14" i="20"/>
  <c r="R23" i="20"/>
  <c r="R33" i="20"/>
  <c r="R42" i="20"/>
  <c r="R46" i="20"/>
  <c r="R55" i="20"/>
  <c r="R64" i="20"/>
  <c r="V71" i="20"/>
  <c r="R72" i="20"/>
  <c r="R73" i="20"/>
  <c r="M4" i="19" a="1"/>
  <c r="M4" i="19" s="1"/>
  <c r="U4" i="19" s="1"/>
  <c r="C6" i="16"/>
  <c r="R8" i="16" s="1"/>
  <c r="C10" i="18"/>
  <c r="V9" i="18" s="1"/>
  <c r="C10" i="16"/>
  <c r="V10" i="16" s="1"/>
  <c r="C6" i="19"/>
  <c r="R11" i="19" s="1"/>
  <c r="O3" i="19"/>
  <c r="AE3" i="19" s="1"/>
  <c r="AN3" i="19" s="1"/>
  <c r="AT3" i="19"/>
  <c r="W4" i="19"/>
  <c r="B5" i="19"/>
  <c r="C5" i="19"/>
  <c r="O5" i="19"/>
  <c r="P5" i="19" s="1"/>
  <c r="O6" i="19"/>
  <c r="R6" i="19"/>
  <c r="O7" i="19"/>
  <c r="B8" i="19"/>
  <c r="Q3" i="19" s="1"/>
  <c r="AG3" i="19" s="1"/>
  <c r="AP3" i="19" s="1"/>
  <c r="C8" i="19"/>
  <c r="Q8" i="19" s="1"/>
  <c r="O8" i="19"/>
  <c r="O9" i="19"/>
  <c r="R9" i="19"/>
  <c r="C10" i="19"/>
  <c r="V12" i="19" s="1"/>
  <c r="O10" i="19"/>
  <c r="O11" i="19"/>
  <c r="O12" i="19"/>
  <c r="P12" i="19" s="1"/>
  <c r="O13" i="19"/>
  <c r="R13" i="19"/>
  <c r="O14" i="19"/>
  <c r="O15" i="19"/>
  <c r="O16" i="19"/>
  <c r="P16" i="19" s="1"/>
  <c r="Q16" i="19"/>
  <c r="O17" i="19"/>
  <c r="R17" i="19"/>
  <c r="O18" i="19"/>
  <c r="O19" i="19"/>
  <c r="P19" i="19" s="1"/>
  <c r="R19" i="19"/>
  <c r="O20" i="19"/>
  <c r="O21" i="19"/>
  <c r="P21" i="19" s="1"/>
  <c r="O22" i="19"/>
  <c r="O23" i="19"/>
  <c r="P23" i="19" s="1"/>
  <c r="C5" i="18"/>
  <c r="C5" i="16"/>
  <c r="C8" i="18"/>
  <c r="Q16" i="18" s="1"/>
  <c r="B8" i="18"/>
  <c r="Q3" i="18" s="1"/>
  <c r="AG3" i="18" s="1"/>
  <c r="AP3" i="18" s="1"/>
  <c r="C10" i="17"/>
  <c r="V7" i="17" s="1"/>
  <c r="C8" i="17"/>
  <c r="Q18" i="17" s="1"/>
  <c r="B8" i="17"/>
  <c r="Q3" i="17" s="1"/>
  <c r="AG3" i="17" s="1"/>
  <c r="AP3" i="17" s="1"/>
  <c r="O3" i="18"/>
  <c r="R3" i="18"/>
  <c r="AH3" i="18" s="1"/>
  <c r="AQ3" i="18" s="1"/>
  <c r="AT3" i="18"/>
  <c r="R4" i="18"/>
  <c r="W4" i="18"/>
  <c r="R5" i="18"/>
  <c r="R6" i="18"/>
  <c r="R7" i="18"/>
  <c r="V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V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Q93" i="18"/>
  <c r="R93" i="18"/>
  <c r="R94" i="18"/>
  <c r="R95" i="18"/>
  <c r="R96" i="18"/>
  <c r="R97" i="18"/>
  <c r="R98" i="18"/>
  <c r="S98" i="18"/>
  <c r="V98" i="18"/>
  <c r="C5" i="17"/>
  <c r="B5" i="17"/>
  <c r="AC23" i="9"/>
  <c r="M4" i="17" a="1"/>
  <c r="M4" i="17" s="1"/>
  <c r="U4" i="17" s="1"/>
  <c r="O3" i="17"/>
  <c r="R3" i="17"/>
  <c r="AH3" i="17" s="1"/>
  <c r="AQ3" i="17" s="1"/>
  <c r="AT3" i="17"/>
  <c r="R4" i="17"/>
  <c r="W4" i="17"/>
  <c r="O5" i="17"/>
  <c r="R5" i="17"/>
  <c r="O6" i="17"/>
  <c r="P6" i="17" s="1"/>
  <c r="Q6" i="17"/>
  <c r="R6" i="17"/>
  <c r="O7" i="17"/>
  <c r="R7" i="17"/>
  <c r="O8" i="17"/>
  <c r="P8" i="17" s="1"/>
  <c r="Q8" i="17"/>
  <c r="R8" i="17"/>
  <c r="O9" i="17"/>
  <c r="R9" i="17"/>
  <c r="O10" i="17"/>
  <c r="Q10" i="17"/>
  <c r="R10" i="17"/>
  <c r="O11" i="17"/>
  <c r="R11" i="17"/>
  <c r="O12" i="17"/>
  <c r="R12" i="17"/>
  <c r="O13" i="17"/>
  <c r="R13" i="17"/>
  <c r="O14" i="17"/>
  <c r="P14" i="17" s="1"/>
  <c r="R14" i="17"/>
  <c r="O15" i="17"/>
  <c r="R15" i="17"/>
  <c r="O16" i="17"/>
  <c r="R16" i="17"/>
  <c r="O17" i="17"/>
  <c r="R17" i="17"/>
  <c r="O18" i="17"/>
  <c r="R18" i="17"/>
  <c r="O19" i="17"/>
  <c r="Q19" i="17"/>
  <c r="R19" i="17"/>
  <c r="O20" i="17"/>
  <c r="R20" i="17"/>
  <c r="O21" i="17"/>
  <c r="Q21" i="17"/>
  <c r="R21" i="17"/>
  <c r="O22" i="17"/>
  <c r="R22" i="17"/>
  <c r="O23" i="17"/>
  <c r="Q23" i="17"/>
  <c r="R23" i="17"/>
  <c r="O3" i="16"/>
  <c r="P3" i="16" s="1"/>
  <c r="AF3" i="16" s="1"/>
  <c r="AT3" i="16"/>
  <c r="W4" i="16"/>
  <c r="C8" i="16"/>
  <c r="Q33" i="16" s="1"/>
  <c r="R32" i="16"/>
  <c r="R66" i="16"/>
  <c r="M4" i="9" a="1"/>
  <c r="M4" i="9" s="1"/>
  <c r="U4" i="9" s="1"/>
  <c r="R3" i="9"/>
  <c r="V4" i="9"/>
  <c r="S98" i="10"/>
  <c r="W4" i="15"/>
  <c r="O3" i="15"/>
  <c r="C10" i="15"/>
  <c r="V4" i="15" s="1"/>
  <c r="Y4" i="15" s="1"/>
  <c r="C8" i="15"/>
  <c r="Q6" i="15" s="1"/>
  <c r="C6" i="15"/>
  <c r="R5" i="15" s="1"/>
  <c r="C5" i="15"/>
  <c r="AT3" i="15"/>
  <c r="M4" i="14" a="1"/>
  <c r="M4" i="14" s="1"/>
  <c r="U4" i="14" s="1"/>
  <c r="X4" i="14" s="1"/>
  <c r="O3" i="14"/>
  <c r="AE3" i="14" s="1"/>
  <c r="AN3" i="14" s="1"/>
  <c r="AT3" i="14"/>
  <c r="W4" i="14"/>
  <c r="B5" i="14"/>
  <c r="C5" i="14"/>
  <c r="O5" i="14"/>
  <c r="C6" i="14"/>
  <c r="R6" i="14" s="1"/>
  <c r="O6" i="14"/>
  <c r="O7" i="14"/>
  <c r="O8" i="14"/>
  <c r="B8" i="14"/>
  <c r="Q3" i="14" s="1"/>
  <c r="AG3" i="14" s="1"/>
  <c r="AP3" i="14" s="1"/>
  <c r="C8" i="14"/>
  <c r="Q9" i="14" s="1"/>
  <c r="O9" i="14"/>
  <c r="P9" i="14" s="1"/>
  <c r="O10" i="14"/>
  <c r="C10" i="14"/>
  <c r="V11" i="14" s="1"/>
  <c r="O11" i="14"/>
  <c r="O12" i="14"/>
  <c r="P12" i="14" s="1"/>
  <c r="O13" i="14"/>
  <c r="O14" i="14"/>
  <c r="V14" i="14"/>
  <c r="O15" i="14"/>
  <c r="O16" i="14"/>
  <c r="O17" i="14"/>
  <c r="O18" i="14"/>
  <c r="O19" i="14"/>
  <c r="O20" i="14"/>
  <c r="O21" i="14"/>
  <c r="O22" i="14"/>
  <c r="O23" i="14"/>
  <c r="V23" i="14"/>
  <c r="M4" i="12" a="1"/>
  <c r="M4" i="12" s="1"/>
  <c r="U4" i="12" s="1"/>
  <c r="X4" i="12" s="1"/>
  <c r="C10" i="13"/>
  <c r="V8" i="13" s="1"/>
  <c r="C8" i="13"/>
  <c r="Q7" i="13" s="1"/>
  <c r="B8" i="13"/>
  <c r="Q3" i="13" s="1"/>
  <c r="AG3" i="13" s="1"/>
  <c r="AP3" i="13" s="1"/>
  <c r="V7" i="13"/>
  <c r="C6" i="13"/>
  <c r="R5" i="13" s="1"/>
  <c r="V5" i="13"/>
  <c r="C5" i="13"/>
  <c r="W4" i="13"/>
  <c r="AT3" i="13"/>
  <c r="O3" i="13"/>
  <c r="O3" i="12"/>
  <c r="AE3" i="12" s="1"/>
  <c r="AN3" i="12" s="1"/>
  <c r="AT3" i="12"/>
  <c r="W4" i="12"/>
  <c r="B5" i="12"/>
  <c r="C5" i="12"/>
  <c r="O5" i="12"/>
  <c r="C6" i="12"/>
  <c r="R10" i="12" s="1"/>
  <c r="O6" i="12"/>
  <c r="O7" i="12"/>
  <c r="O8" i="12"/>
  <c r="B8" i="12"/>
  <c r="Q3" i="12" s="1"/>
  <c r="AG3" i="12" s="1"/>
  <c r="AP3" i="12" s="1"/>
  <c r="C8" i="12"/>
  <c r="Q13" i="12" s="1"/>
  <c r="O9" i="12"/>
  <c r="O10" i="12"/>
  <c r="C10" i="12"/>
  <c r="V11" i="12" s="1"/>
  <c r="O11" i="12"/>
  <c r="Q11" i="12"/>
  <c r="O12" i="12"/>
  <c r="O13" i="12"/>
  <c r="O14" i="12"/>
  <c r="O15" i="12"/>
  <c r="R15" i="12"/>
  <c r="O16" i="12"/>
  <c r="O17" i="12"/>
  <c r="O18" i="12"/>
  <c r="Q18" i="12"/>
  <c r="O19" i="12"/>
  <c r="O20" i="12"/>
  <c r="O21" i="12"/>
  <c r="O22" i="12"/>
  <c r="Q22" i="12"/>
  <c r="R22" i="12"/>
  <c r="O23" i="12"/>
  <c r="C10" i="11"/>
  <c r="V88" i="11" s="1"/>
  <c r="C8" i="11"/>
  <c r="Q88" i="11" s="1"/>
  <c r="B8" i="11"/>
  <c r="Q3" i="11" s="1"/>
  <c r="AG3" i="11" s="1"/>
  <c r="AP3" i="11" s="1"/>
  <c r="C6" i="11"/>
  <c r="R87" i="11" s="1"/>
  <c r="C5" i="11"/>
  <c r="V75" i="11"/>
  <c r="V65" i="11"/>
  <c r="V59" i="11"/>
  <c r="V25" i="11"/>
  <c r="R24" i="11"/>
  <c r="V9" i="11"/>
  <c r="W4" i="11"/>
  <c r="AT3" i="11"/>
  <c r="O3" i="11"/>
  <c r="V90" i="10"/>
  <c r="V91" i="10"/>
  <c r="V92" i="10"/>
  <c r="V93" i="10"/>
  <c r="V94" i="10"/>
  <c r="V95" i="10"/>
  <c r="V96" i="10"/>
  <c r="V97" i="10"/>
  <c r="V98" i="10"/>
  <c r="AT3" i="10"/>
  <c r="Q88" i="10"/>
  <c r="Q89" i="10"/>
  <c r="Q90" i="10"/>
  <c r="Q91" i="10"/>
  <c r="R90" i="10"/>
  <c r="R91" i="10"/>
  <c r="Q92" i="10"/>
  <c r="R92" i="10"/>
  <c r="Q93" i="10"/>
  <c r="R93" i="10"/>
  <c r="Q94" i="10"/>
  <c r="R94" i="10"/>
  <c r="Q95" i="10"/>
  <c r="R95" i="10"/>
  <c r="Q96" i="10"/>
  <c r="R96" i="10"/>
  <c r="Q97" i="10"/>
  <c r="R97" i="10"/>
  <c r="Q98" i="10"/>
  <c r="R98" i="10"/>
  <c r="M4" i="2" a="1"/>
  <c r="M4" i="2" s="1"/>
  <c r="U4" i="2" s="1"/>
  <c r="C10" i="2"/>
  <c r="V4" i="2" s="1"/>
  <c r="C8" i="2"/>
  <c r="Q5" i="2" s="1"/>
  <c r="B8" i="2"/>
  <c r="Q3" i="2" s="1"/>
  <c r="AG3" i="2" s="1"/>
  <c r="AP3" i="2" s="1"/>
  <c r="C6" i="2"/>
  <c r="R5" i="2" s="1"/>
  <c r="C5" i="2"/>
  <c r="B5" i="2"/>
  <c r="M4" i="10" a="1"/>
  <c r="M4" i="10" s="1"/>
  <c r="U4" i="10" s="1"/>
  <c r="V89" i="10"/>
  <c r="R89" i="10"/>
  <c r="V88" i="10"/>
  <c r="R88" i="10"/>
  <c r="V87" i="10"/>
  <c r="R87" i="10"/>
  <c r="Q87" i="10"/>
  <c r="V86" i="10"/>
  <c r="R86" i="10"/>
  <c r="Q86" i="10"/>
  <c r="V85" i="10"/>
  <c r="R85" i="10"/>
  <c r="Q85" i="10"/>
  <c r="V84" i="10"/>
  <c r="R84" i="10"/>
  <c r="Q84" i="10"/>
  <c r="V83" i="10"/>
  <c r="R83" i="10"/>
  <c r="Q83" i="10"/>
  <c r="V82" i="10"/>
  <c r="R82" i="10"/>
  <c r="Q82" i="10"/>
  <c r="V81" i="10"/>
  <c r="R81" i="10"/>
  <c r="Q81" i="10"/>
  <c r="V80" i="10"/>
  <c r="R80" i="10"/>
  <c r="Q80" i="10"/>
  <c r="V79" i="10"/>
  <c r="R79" i="10"/>
  <c r="Q79" i="10"/>
  <c r="V78" i="10"/>
  <c r="R78" i="10"/>
  <c r="Q78" i="10"/>
  <c r="V77" i="10"/>
  <c r="R77" i="10"/>
  <c r="Q77" i="10"/>
  <c r="V76" i="10"/>
  <c r="R76" i="10"/>
  <c r="Q76" i="10"/>
  <c r="V75" i="10"/>
  <c r="R75" i="10"/>
  <c r="Q75" i="10"/>
  <c r="V74" i="10"/>
  <c r="R74" i="10"/>
  <c r="Q74" i="10"/>
  <c r="V73" i="10"/>
  <c r="R73" i="10"/>
  <c r="Q73" i="10"/>
  <c r="V72" i="10"/>
  <c r="R72" i="10"/>
  <c r="Q72" i="10"/>
  <c r="V71" i="10"/>
  <c r="R71" i="10"/>
  <c r="Q71" i="10"/>
  <c r="V70" i="10"/>
  <c r="R70" i="10"/>
  <c r="Q70" i="10"/>
  <c r="V69" i="10"/>
  <c r="R69" i="10"/>
  <c r="Q69" i="10"/>
  <c r="V68" i="10"/>
  <c r="R68" i="10"/>
  <c r="Q68" i="10"/>
  <c r="V67" i="10"/>
  <c r="R67" i="10"/>
  <c r="Q67" i="10"/>
  <c r="V66" i="10"/>
  <c r="R66" i="10"/>
  <c r="Q66" i="10"/>
  <c r="V65" i="10"/>
  <c r="R65" i="10"/>
  <c r="Q65" i="10"/>
  <c r="V64" i="10"/>
  <c r="R64" i="10"/>
  <c r="Q64" i="10"/>
  <c r="V63" i="10"/>
  <c r="R63" i="10"/>
  <c r="Q63" i="10"/>
  <c r="V62" i="10"/>
  <c r="R62" i="10"/>
  <c r="Q62" i="10"/>
  <c r="V61" i="10"/>
  <c r="R61" i="10"/>
  <c r="Q61" i="10"/>
  <c r="V60" i="10"/>
  <c r="R60" i="10"/>
  <c r="Q60" i="10"/>
  <c r="V59" i="10"/>
  <c r="R59" i="10"/>
  <c r="Q59" i="10"/>
  <c r="V58" i="10"/>
  <c r="R58" i="10"/>
  <c r="Q58" i="10"/>
  <c r="V57" i="10"/>
  <c r="R57" i="10"/>
  <c r="Q57" i="10"/>
  <c r="V56" i="10"/>
  <c r="R56" i="10"/>
  <c r="Q56" i="10"/>
  <c r="V55" i="10"/>
  <c r="R55" i="10"/>
  <c r="Q55" i="10"/>
  <c r="V54" i="10"/>
  <c r="R54" i="10"/>
  <c r="Q54" i="10"/>
  <c r="V53" i="10"/>
  <c r="R53" i="10"/>
  <c r="Q53" i="10"/>
  <c r="V52" i="10"/>
  <c r="R52" i="10"/>
  <c r="Q52" i="10"/>
  <c r="V51" i="10"/>
  <c r="R51" i="10"/>
  <c r="Q51" i="10"/>
  <c r="V50" i="10"/>
  <c r="R50" i="10"/>
  <c r="Q50" i="10"/>
  <c r="V49" i="10"/>
  <c r="R49" i="10"/>
  <c r="Q49" i="10"/>
  <c r="V48" i="10"/>
  <c r="R48" i="10"/>
  <c r="Q48" i="10"/>
  <c r="V47" i="10"/>
  <c r="R47" i="10"/>
  <c r="Q47" i="10"/>
  <c r="V46" i="10"/>
  <c r="R46" i="10"/>
  <c r="Q46" i="10"/>
  <c r="V45" i="10"/>
  <c r="R45" i="10"/>
  <c r="Q45" i="10"/>
  <c r="V44" i="10"/>
  <c r="R44" i="10"/>
  <c r="Q44" i="10"/>
  <c r="V43" i="10"/>
  <c r="R43" i="10"/>
  <c r="Q43" i="10"/>
  <c r="V42" i="10"/>
  <c r="R42" i="10"/>
  <c r="Q42" i="10"/>
  <c r="V41" i="10"/>
  <c r="R41" i="10"/>
  <c r="Q41" i="10"/>
  <c r="V40" i="10"/>
  <c r="R40" i="10"/>
  <c r="Q40" i="10"/>
  <c r="V39" i="10"/>
  <c r="R39" i="10"/>
  <c r="Q39" i="10"/>
  <c r="V38" i="10"/>
  <c r="R38" i="10"/>
  <c r="Q38" i="10"/>
  <c r="V37" i="10"/>
  <c r="R37" i="10"/>
  <c r="Q37" i="10"/>
  <c r="V36" i="10"/>
  <c r="R36" i="10"/>
  <c r="Q36" i="10"/>
  <c r="V35" i="10"/>
  <c r="R35" i="10"/>
  <c r="Q35" i="10"/>
  <c r="V34" i="10"/>
  <c r="R34" i="10"/>
  <c r="Q34" i="10"/>
  <c r="V33" i="10"/>
  <c r="R33" i="10"/>
  <c r="Q33" i="10"/>
  <c r="V32" i="10"/>
  <c r="R32" i="10"/>
  <c r="Q32" i="10"/>
  <c r="V31" i="10"/>
  <c r="R31" i="10"/>
  <c r="Q31" i="10"/>
  <c r="V30" i="10"/>
  <c r="R30" i="10"/>
  <c r="Q30" i="10"/>
  <c r="V29" i="10"/>
  <c r="R29" i="10"/>
  <c r="Q29" i="10"/>
  <c r="V28" i="10"/>
  <c r="R28" i="10"/>
  <c r="Q28" i="10"/>
  <c r="V27" i="10"/>
  <c r="R27" i="10"/>
  <c r="Q27" i="10"/>
  <c r="V26" i="10"/>
  <c r="R26" i="10"/>
  <c r="Q26" i="10"/>
  <c r="V25" i="10"/>
  <c r="R25" i="10"/>
  <c r="Q25" i="10"/>
  <c r="V24" i="10"/>
  <c r="R24" i="10"/>
  <c r="Q24" i="10"/>
  <c r="V23" i="10"/>
  <c r="R23" i="10"/>
  <c r="Q23" i="10"/>
  <c r="V22" i="10"/>
  <c r="R22" i="10"/>
  <c r="Q22" i="10"/>
  <c r="V21" i="10"/>
  <c r="R21" i="10"/>
  <c r="Q21" i="10"/>
  <c r="V20" i="10"/>
  <c r="R20" i="10"/>
  <c r="Q20" i="10"/>
  <c r="V19" i="10"/>
  <c r="R19" i="10"/>
  <c r="Q19" i="10"/>
  <c r="V18" i="10"/>
  <c r="R18" i="10"/>
  <c r="Q18" i="10"/>
  <c r="V17" i="10"/>
  <c r="R17" i="10"/>
  <c r="Q17" i="10"/>
  <c r="V16" i="10"/>
  <c r="R16" i="10"/>
  <c r="Q16" i="10"/>
  <c r="V15" i="10"/>
  <c r="R15" i="10"/>
  <c r="Q15" i="10"/>
  <c r="V14" i="10"/>
  <c r="R14" i="10"/>
  <c r="Q14" i="10"/>
  <c r="V13" i="10"/>
  <c r="R13" i="10"/>
  <c r="Q13" i="10"/>
  <c r="V12" i="10"/>
  <c r="R12" i="10"/>
  <c r="Q12" i="10"/>
  <c r="V11" i="10"/>
  <c r="R11" i="10"/>
  <c r="Q11" i="10"/>
  <c r="V10" i="10"/>
  <c r="R10" i="10"/>
  <c r="Q10" i="10"/>
  <c r="V9" i="10"/>
  <c r="R9" i="10"/>
  <c r="Q9" i="10"/>
  <c r="V8" i="10"/>
  <c r="R8" i="10"/>
  <c r="Q8" i="10"/>
  <c r="V7" i="10"/>
  <c r="R7" i="10"/>
  <c r="Q7" i="10"/>
  <c r="V6" i="10"/>
  <c r="R6" i="10"/>
  <c r="Q6" i="10"/>
  <c r="V5" i="10"/>
  <c r="R5" i="10"/>
  <c r="Q5" i="10"/>
  <c r="W4" i="10"/>
  <c r="V4" i="10"/>
  <c r="R4" i="10"/>
  <c r="R3" i="10"/>
  <c r="O3" i="10"/>
  <c r="AE3" i="10" s="1"/>
  <c r="C9" i="10"/>
  <c r="V23" i="9"/>
  <c r="R23" i="9"/>
  <c r="Q23" i="9"/>
  <c r="O23" i="9"/>
  <c r="P23" i="9" s="1"/>
  <c r="V22" i="9"/>
  <c r="R22" i="9"/>
  <c r="Q22" i="9"/>
  <c r="O22" i="9"/>
  <c r="P22" i="9" s="1"/>
  <c r="V21" i="9"/>
  <c r="R21" i="9"/>
  <c r="Q21" i="9"/>
  <c r="O21" i="9"/>
  <c r="P21" i="9" s="1"/>
  <c r="V20" i="9"/>
  <c r="R20" i="9"/>
  <c r="Q20" i="9"/>
  <c r="O20" i="9"/>
  <c r="P20" i="9" s="1"/>
  <c r="V19" i="9"/>
  <c r="R19" i="9"/>
  <c r="Q19" i="9"/>
  <c r="O19" i="9"/>
  <c r="P19" i="9" s="1"/>
  <c r="V18" i="9"/>
  <c r="R18" i="9"/>
  <c r="Q18" i="9"/>
  <c r="O18" i="9"/>
  <c r="P18" i="9" s="1"/>
  <c r="V17" i="9"/>
  <c r="R17" i="9"/>
  <c r="Q17" i="9"/>
  <c r="O17" i="9"/>
  <c r="P17" i="9" s="1"/>
  <c r="V16" i="9"/>
  <c r="R16" i="9"/>
  <c r="Q16" i="9"/>
  <c r="O16" i="9"/>
  <c r="P16" i="9" s="1"/>
  <c r="V15" i="9"/>
  <c r="R15" i="9"/>
  <c r="Q15" i="9"/>
  <c r="O15" i="9"/>
  <c r="P15" i="9" s="1"/>
  <c r="V14" i="9"/>
  <c r="R14" i="9"/>
  <c r="Q14" i="9"/>
  <c r="O14" i="9"/>
  <c r="P14" i="9" s="1"/>
  <c r="V13" i="9"/>
  <c r="R13" i="9"/>
  <c r="Q13" i="9"/>
  <c r="O13" i="9"/>
  <c r="P13" i="9" s="1"/>
  <c r="V12" i="9"/>
  <c r="R12" i="9"/>
  <c r="Q12" i="9"/>
  <c r="O12" i="9"/>
  <c r="P12" i="9" s="1"/>
  <c r="V11" i="9"/>
  <c r="R11" i="9"/>
  <c r="Q11" i="9"/>
  <c r="O11" i="9"/>
  <c r="P11" i="9" s="1"/>
  <c r="V10" i="9"/>
  <c r="R10" i="9"/>
  <c r="Q10" i="9"/>
  <c r="O10" i="9"/>
  <c r="P10" i="9" s="1"/>
  <c r="V9" i="9"/>
  <c r="R9" i="9"/>
  <c r="Q9" i="9"/>
  <c r="O9" i="9"/>
  <c r="P9" i="9" s="1"/>
  <c r="V8" i="9"/>
  <c r="R8" i="9"/>
  <c r="Q8" i="9"/>
  <c r="O8" i="9"/>
  <c r="P8" i="9" s="1"/>
  <c r="V7" i="9"/>
  <c r="R7" i="9"/>
  <c r="Q7" i="9"/>
  <c r="O7" i="9"/>
  <c r="P7" i="9" s="1"/>
  <c r="V6" i="9"/>
  <c r="R6" i="9"/>
  <c r="Q6" i="9"/>
  <c r="O6" i="9"/>
  <c r="V5" i="9"/>
  <c r="R5" i="9"/>
  <c r="Q5" i="9"/>
  <c r="O5" i="9"/>
  <c r="W4" i="9"/>
  <c r="R4" i="9"/>
  <c r="AT3" i="9"/>
  <c r="Q3" i="9"/>
  <c r="O3" i="9"/>
  <c r="AE3" i="9" s="1"/>
  <c r="C9" i="9"/>
  <c r="AT3" i="2"/>
  <c r="O3" i="2"/>
  <c r="W4" i="2"/>
  <c r="O5" i="2"/>
  <c r="O6" i="2"/>
  <c r="O7" i="2"/>
  <c r="V7" i="2"/>
  <c r="O8" i="2"/>
  <c r="O9" i="2"/>
  <c r="O10" i="2"/>
  <c r="O11" i="2"/>
  <c r="Q11" i="2"/>
  <c r="O12" i="2"/>
  <c r="O13" i="2"/>
  <c r="O14" i="2"/>
  <c r="V14" i="2"/>
  <c r="O15" i="2"/>
  <c r="O16" i="2"/>
  <c r="O17" i="2"/>
  <c r="Q17" i="2"/>
  <c r="O18" i="2"/>
  <c r="O19" i="2"/>
  <c r="O20" i="2"/>
  <c r="O21" i="2"/>
  <c r="O22" i="2"/>
  <c r="O23" i="2"/>
  <c r="V10" i="42" l="1"/>
  <c r="V15" i="42"/>
  <c r="V38" i="42"/>
  <c r="V59" i="42"/>
  <c r="V63" i="42"/>
  <c r="V80" i="42"/>
  <c r="V30" i="42"/>
  <c r="V47" i="42"/>
  <c r="V51" i="42"/>
  <c r="V72" i="42"/>
  <c r="V84" i="42"/>
  <c r="V27" i="42"/>
  <c r="V44" i="42"/>
  <c r="V56" i="42"/>
  <c r="V77" i="42"/>
  <c r="V81" i="42"/>
  <c r="V93" i="42"/>
  <c r="V14" i="43"/>
  <c r="V28" i="43"/>
  <c r="V77" i="43"/>
  <c r="V17" i="43"/>
  <c r="V29" i="43"/>
  <c r="V47" i="43"/>
  <c r="V65" i="43"/>
  <c r="V81" i="43"/>
  <c r="V35" i="43"/>
  <c r="V48" i="43"/>
  <c r="V66" i="43"/>
  <c r="V85" i="43"/>
  <c r="V75" i="51"/>
  <c r="V60" i="51"/>
  <c r="V44" i="51"/>
  <c r="V27" i="51"/>
  <c r="V52" i="52"/>
  <c r="V30" i="52"/>
  <c r="V11" i="41"/>
  <c r="V15" i="41"/>
  <c r="V4" i="20"/>
  <c r="V12" i="20"/>
  <c r="R60" i="16"/>
  <c r="V43" i="11"/>
  <c r="R72" i="11"/>
  <c r="Q14" i="12"/>
  <c r="R86" i="16"/>
  <c r="R54" i="16"/>
  <c r="R21" i="16"/>
  <c r="Q17" i="17"/>
  <c r="P12" i="17"/>
  <c r="Q81" i="18"/>
  <c r="V39" i="18"/>
  <c r="P20" i="19"/>
  <c r="P13" i="19"/>
  <c r="R78" i="20"/>
  <c r="R62" i="20"/>
  <c r="R36" i="20"/>
  <c r="R4" i="21"/>
  <c r="R9" i="21"/>
  <c r="R12" i="21"/>
  <c r="R13" i="21"/>
  <c r="Q11" i="24"/>
  <c r="Q15" i="24"/>
  <c r="V17" i="25"/>
  <c r="V15" i="28"/>
  <c r="R14" i="30"/>
  <c r="V66" i="32"/>
  <c r="R57" i="32"/>
  <c r="R49" i="32"/>
  <c r="V40" i="32"/>
  <c r="V32" i="32"/>
  <c r="R11" i="32"/>
  <c r="P16" i="33"/>
  <c r="V11" i="34"/>
  <c r="V14" i="34"/>
  <c r="V18" i="34"/>
  <c r="V12" i="34"/>
  <c r="V15" i="34"/>
  <c r="V22" i="34"/>
  <c r="P11" i="36"/>
  <c r="R79" i="41"/>
  <c r="R70" i="41"/>
  <c r="R48" i="41"/>
  <c r="V83" i="42"/>
  <c r="V48" i="42"/>
  <c r="V29" i="42"/>
  <c r="V87" i="43"/>
  <c r="V53" i="43"/>
  <c r="V16" i="45"/>
  <c r="V10" i="45"/>
  <c r="V32" i="45"/>
  <c r="V50" i="45"/>
  <c r="V65" i="45"/>
  <c r="V15" i="45"/>
  <c r="V38" i="45"/>
  <c r="V55" i="45"/>
  <c r="V66" i="45"/>
  <c r="V17" i="45"/>
  <c r="V39" i="45"/>
  <c r="V56" i="45"/>
  <c r="V71" i="45"/>
  <c r="R44" i="46"/>
  <c r="R33" i="46"/>
  <c r="V27" i="48"/>
  <c r="V21" i="48"/>
  <c r="V26" i="48"/>
  <c r="V69" i="51"/>
  <c r="V54" i="51"/>
  <c r="V37" i="51"/>
  <c r="V20" i="51"/>
  <c r="V64" i="52"/>
  <c r="V42" i="52"/>
  <c r="V22" i="52"/>
  <c r="Q37" i="53"/>
  <c r="R8" i="53"/>
  <c r="R35" i="53"/>
  <c r="R61" i="53"/>
  <c r="R11" i="53"/>
  <c r="R67" i="53"/>
  <c r="R47" i="53"/>
  <c r="V43" i="18"/>
  <c r="V33" i="18"/>
  <c r="V76" i="20"/>
  <c r="V59" i="20"/>
  <c r="V10" i="32"/>
  <c r="V19" i="32"/>
  <c r="V24" i="32"/>
  <c r="V33" i="32"/>
  <c r="V37" i="32"/>
  <c r="V42" i="32"/>
  <c r="V46" i="32"/>
  <c r="V50" i="32"/>
  <c r="V54" i="32"/>
  <c r="V58" i="32"/>
  <c r="V63" i="32"/>
  <c r="V68" i="32"/>
  <c r="V13" i="32"/>
  <c r="V20" i="32"/>
  <c r="V29" i="32"/>
  <c r="V34" i="32"/>
  <c r="V38" i="32"/>
  <c r="V59" i="32"/>
  <c r="V64" i="32"/>
  <c r="V15" i="32"/>
  <c r="V25" i="32"/>
  <c r="V30" i="32"/>
  <c r="V43" i="32"/>
  <c r="V47" i="32"/>
  <c r="V51" i="32"/>
  <c r="V55" i="32"/>
  <c r="V60" i="32"/>
  <c r="V69" i="32"/>
  <c r="V16" i="33"/>
  <c r="V11" i="33"/>
  <c r="R19" i="36"/>
  <c r="R15" i="36"/>
  <c r="V87" i="42"/>
  <c r="V33" i="42"/>
  <c r="V23" i="42"/>
  <c r="V40" i="43"/>
  <c r="V68" i="51"/>
  <c r="V52" i="51"/>
  <c r="V36" i="51"/>
  <c r="V18" i="51"/>
  <c r="V61" i="52"/>
  <c r="V41" i="52"/>
  <c r="V19" i="52"/>
  <c r="Q8" i="33"/>
  <c r="Q16" i="33"/>
  <c r="Q9" i="33"/>
  <c r="Q21" i="33"/>
  <c r="R68" i="11"/>
  <c r="Q87" i="16"/>
  <c r="R26" i="16"/>
  <c r="Q11" i="29"/>
  <c r="Q18" i="29"/>
  <c r="R6" i="36"/>
  <c r="R5" i="36"/>
  <c r="R16" i="36"/>
  <c r="R13" i="36"/>
  <c r="R21" i="36"/>
  <c r="Q15" i="37"/>
  <c r="Q8" i="53"/>
  <c r="Q56" i="53"/>
  <c r="Q21" i="53"/>
  <c r="P3" i="2"/>
  <c r="AF3" i="2" s="1"/>
  <c r="AO3" i="2" s="1"/>
  <c r="R44" i="11"/>
  <c r="R76" i="16"/>
  <c r="R49" i="16"/>
  <c r="R15" i="16"/>
  <c r="V80" i="18"/>
  <c r="Q21" i="2"/>
  <c r="V11" i="11"/>
  <c r="R48" i="11"/>
  <c r="V81" i="11"/>
  <c r="Q23" i="12"/>
  <c r="Q20" i="12"/>
  <c r="Q16" i="12"/>
  <c r="V9" i="13"/>
  <c r="Q72" i="16"/>
  <c r="R43" i="16"/>
  <c r="Q15" i="16"/>
  <c r="V16" i="17"/>
  <c r="Q75" i="18"/>
  <c r="R23" i="19"/>
  <c r="V29" i="20"/>
  <c r="R9" i="20"/>
  <c r="R24" i="20"/>
  <c r="P23" i="33"/>
  <c r="R10" i="41"/>
  <c r="R28" i="41"/>
  <c r="R35" i="41"/>
  <c r="R67" i="41"/>
  <c r="R73" i="41"/>
  <c r="R85" i="41"/>
  <c r="R7" i="41"/>
  <c r="R15" i="41"/>
  <c r="R29" i="41"/>
  <c r="R44" i="41"/>
  <c r="R60" i="41"/>
  <c r="R82" i="41"/>
  <c r="R88" i="41"/>
  <c r="R22" i="41"/>
  <c r="R38" i="41"/>
  <c r="R45" i="41"/>
  <c r="R51" i="41"/>
  <c r="R63" i="41"/>
  <c r="R76" i="41"/>
  <c r="V95" i="42"/>
  <c r="V90" i="42"/>
  <c r="V66" i="42"/>
  <c r="V62" i="42"/>
  <c r="V73" i="43"/>
  <c r="V36" i="43"/>
  <c r="R11" i="44"/>
  <c r="R14" i="44"/>
  <c r="R15" i="44"/>
  <c r="R26" i="44"/>
  <c r="R43" i="44"/>
  <c r="R76" i="44"/>
  <c r="R27" i="44"/>
  <c r="R49" i="44"/>
  <c r="R62" i="44"/>
  <c r="R8" i="46"/>
  <c r="R17" i="46"/>
  <c r="R26" i="46"/>
  <c r="R39" i="46"/>
  <c r="R48" i="46"/>
  <c r="R57" i="46"/>
  <c r="R65" i="46"/>
  <c r="R9" i="46"/>
  <c r="R18" i="46"/>
  <c r="R27" i="46"/>
  <c r="R41" i="46"/>
  <c r="R50" i="46"/>
  <c r="R59" i="46"/>
  <c r="R66" i="46"/>
  <c r="R11" i="46"/>
  <c r="R20" i="46"/>
  <c r="R29" i="46"/>
  <c r="R35" i="46"/>
  <c r="R42" i="46"/>
  <c r="R51" i="46"/>
  <c r="R68" i="46"/>
  <c r="V77" i="51"/>
  <c r="V63" i="51"/>
  <c r="V46" i="51"/>
  <c r="V30" i="51"/>
  <c r="V55" i="52"/>
  <c r="V34" i="52"/>
  <c r="V6" i="62"/>
  <c r="V9" i="62"/>
  <c r="V4" i="62"/>
  <c r="V8" i="74"/>
  <c r="V9" i="74"/>
  <c r="V7" i="74"/>
  <c r="R20" i="11"/>
  <c r="Q12" i="12"/>
  <c r="Q9" i="12"/>
  <c r="R71" i="16"/>
  <c r="R38" i="16"/>
  <c r="R10" i="16"/>
  <c r="Q63" i="18"/>
  <c r="Q53" i="18"/>
  <c r="V18" i="19"/>
  <c r="V53" i="20"/>
  <c r="V11" i="24"/>
  <c r="V16" i="24"/>
  <c r="Q11" i="30"/>
  <c r="Q12" i="30"/>
  <c r="Q22" i="33"/>
  <c r="Q18" i="33"/>
  <c r="R4" i="32"/>
  <c r="R5" i="32"/>
  <c r="R13" i="32"/>
  <c r="R29" i="32"/>
  <c r="R6" i="32"/>
  <c r="R25" i="32"/>
  <c r="R43" i="32"/>
  <c r="R47" i="32"/>
  <c r="R51" i="32"/>
  <c r="R55" i="32"/>
  <c r="R69" i="32"/>
  <c r="R3" i="32"/>
  <c r="AH3" i="32" s="1"/>
  <c r="AQ3" i="32" s="1"/>
  <c r="R21" i="32"/>
  <c r="R35" i="32"/>
  <c r="R39" i="32"/>
  <c r="R65" i="32"/>
  <c r="R22" i="36"/>
  <c r="R18" i="36"/>
  <c r="V98" i="35"/>
  <c r="V5" i="35"/>
  <c r="P15" i="40"/>
  <c r="V10" i="51"/>
  <c r="V14" i="51"/>
  <c r="V22" i="51"/>
  <c r="V31" i="51"/>
  <c r="V39" i="51"/>
  <c r="V49" i="51"/>
  <c r="V57" i="51"/>
  <c r="V64" i="51"/>
  <c r="V71" i="51"/>
  <c r="V78" i="51"/>
  <c r="V15" i="51"/>
  <c r="V24" i="51"/>
  <c r="V32" i="51"/>
  <c r="V42" i="51"/>
  <c r="V50" i="51"/>
  <c r="V58" i="51"/>
  <c r="V65" i="51"/>
  <c r="V72" i="51"/>
  <c r="V16" i="51"/>
  <c r="V25" i="51"/>
  <c r="V34" i="51"/>
  <c r="V43" i="51"/>
  <c r="V51" i="51"/>
  <c r="V59" i="51"/>
  <c r="V66" i="51"/>
  <c r="V74" i="51"/>
  <c r="V17" i="52"/>
  <c r="V25" i="52"/>
  <c r="V35" i="52"/>
  <c r="V43" i="52"/>
  <c r="V53" i="52"/>
  <c r="V13" i="52"/>
  <c r="V24" i="52"/>
  <c r="V36" i="52"/>
  <c r="V47" i="52"/>
  <c r="V58" i="52"/>
  <c r="V66" i="52"/>
  <c r="V16" i="52"/>
  <c r="V28" i="52"/>
  <c r="V37" i="52"/>
  <c r="V48" i="52"/>
  <c r="V59" i="52"/>
  <c r="V67" i="52"/>
  <c r="V18" i="52"/>
  <c r="V29" i="52"/>
  <c r="V40" i="52"/>
  <c r="V49" i="52"/>
  <c r="V60" i="52"/>
  <c r="V69" i="52"/>
  <c r="Q48" i="53"/>
  <c r="V7" i="62"/>
  <c r="G88" i="18"/>
  <c r="G88" i="50"/>
  <c r="G88" i="86"/>
  <c r="G88" i="47"/>
  <c r="G88" i="42"/>
  <c r="G88" i="48"/>
  <c r="G88" i="55"/>
  <c r="G88" i="41"/>
  <c r="G88" i="16"/>
  <c r="G88" i="82"/>
  <c r="G88" i="20"/>
  <c r="G88" i="83"/>
  <c r="G88" i="43"/>
  <c r="G88" i="49"/>
  <c r="G88" i="54"/>
  <c r="G88" i="44"/>
  <c r="G88" i="32"/>
  <c r="G88" i="84"/>
  <c r="G88" i="45"/>
  <c r="G88" i="52"/>
  <c r="G88" i="53"/>
  <c r="G88" i="46"/>
  <c r="G88" i="35"/>
  <c r="G82" i="18"/>
  <c r="G82" i="49"/>
  <c r="G82" i="83"/>
  <c r="G82" i="43"/>
  <c r="G82" i="51"/>
  <c r="G82" i="54"/>
  <c r="G82" i="44"/>
  <c r="G82" i="32"/>
  <c r="G82" i="46"/>
  <c r="G82" i="84"/>
  <c r="G82" i="45"/>
  <c r="G82" i="52"/>
  <c r="G82" i="53"/>
  <c r="G82" i="50"/>
  <c r="G82" i="35"/>
  <c r="G82" i="86"/>
  <c r="G82" i="82"/>
  <c r="G82" i="42"/>
  <c r="G82" i="48"/>
  <c r="G82" i="55"/>
  <c r="G82" i="41"/>
  <c r="G82" i="20"/>
  <c r="G76" i="18"/>
  <c r="G76" i="45"/>
  <c r="G76" i="84"/>
  <c r="G76" i="47"/>
  <c r="G76" i="52"/>
  <c r="G76" i="53"/>
  <c r="G76" i="50"/>
  <c r="G76" i="35"/>
  <c r="G76" i="16"/>
  <c r="G76" i="48"/>
  <c r="G76" i="86"/>
  <c r="G76" i="82"/>
  <c r="G76" i="42"/>
  <c r="G76" i="49"/>
  <c r="G76" i="55"/>
  <c r="G76" i="41"/>
  <c r="G76" i="20"/>
  <c r="G76" i="83"/>
  <c r="G76" i="43"/>
  <c r="G76" i="51"/>
  <c r="G76" i="54"/>
  <c r="G76" i="46"/>
  <c r="G76" i="32"/>
  <c r="G70" i="18"/>
  <c r="G70" i="86"/>
  <c r="G70" i="41"/>
  <c r="G70" i="82"/>
  <c r="G70" i="42"/>
  <c r="G70" i="49"/>
  <c r="G70" i="55"/>
  <c r="G70" i="44"/>
  <c r="G70" i="20"/>
  <c r="G70" i="43"/>
  <c r="G70" i="83"/>
  <c r="G70" i="45"/>
  <c r="G70" i="51"/>
  <c r="G70" i="54"/>
  <c r="G70" i="46"/>
  <c r="G70" i="32"/>
  <c r="G70" i="84"/>
  <c r="G70" i="47"/>
  <c r="G70" i="52"/>
  <c r="G70" i="48"/>
  <c r="G70" i="50"/>
  <c r="G70" i="35"/>
  <c r="G70" i="16"/>
  <c r="G64" i="18"/>
  <c r="G64" i="54"/>
  <c r="G64" i="83"/>
  <c r="G64" i="45"/>
  <c r="G64" i="51"/>
  <c r="G64" i="53"/>
  <c r="G64" i="46"/>
  <c r="G64" i="32"/>
  <c r="G64" i="84"/>
  <c r="G64" i="35"/>
  <c r="G64" i="86"/>
  <c r="G64" i="47"/>
  <c r="G64" i="52"/>
  <c r="G64" i="48"/>
  <c r="G64" i="50"/>
  <c r="G64" i="41"/>
  <c r="G64" i="16"/>
  <c r="G64" i="82"/>
  <c r="G64" i="43"/>
  <c r="G64" i="49"/>
  <c r="G64" i="55"/>
  <c r="G64" i="44"/>
  <c r="G64" i="20"/>
  <c r="G58" i="18"/>
  <c r="G58" i="52"/>
  <c r="G58" i="86"/>
  <c r="G58" i="47"/>
  <c r="G58" i="42"/>
  <c r="G58" i="48"/>
  <c r="G58" i="50"/>
  <c r="G58" i="41"/>
  <c r="G58" i="16"/>
  <c r="G58" i="55"/>
  <c r="G58" i="82"/>
  <c r="G58" i="43"/>
  <c r="G58" i="49"/>
  <c r="G58" i="54"/>
  <c r="G58" i="44"/>
  <c r="G58" i="20"/>
  <c r="G58" i="84"/>
  <c r="G58" i="45"/>
  <c r="G58" i="51"/>
  <c r="G58" i="53"/>
  <c r="G58" i="46"/>
  <c r="G58" i="35"/>
  <c r="G52" i="18"/>
  <c r="G52" i="82"/>
  <c r="G52" i="20"/>
  <c r="G52" i="83"/>
  <c r="G52" i="43"/>
  <c r="G52" i="49"/>
  <c r="G52" i="54"/>
  <c r="G52" i="44"/>
  <c r="G52" i="32"/>
  <c r="G52" i="51"/>
  <c r="G52" i="84"/>
  <c r="G52" i="45"/>
  <c r="G52" i="52"/>
  <c r="G52" i="53"/>
  <c r="G52" i="46"/>
  <c r="G52" i="35"/>
  <c r="G52" i="86"/>
  <c r="G52" i="47"/>
  <c r="G52" i="42"/>
  <c r="G52" i="48"/>
  <c r="G52" i="55"/>
  <c r="G52" i="41"/>
  <c r="G52" i="16"/>
  <c r="G46" i="18"/>
  <c r="G46" i="46"/>
  <c r="G46" i="84"/>
  <c r="G46" i="45"/>
  <c r="G46" i="52"/>
  <c r="G46" i="53"/>
  <c r="G46" i="50"/>
  <c r="G46" i="35"/>
  <c r="G46" i="47"/>
  <c r="G46" i="16"/>
  <c r="G46" i="86"/>
  <c r="G46" i="82"/>
  <c r="G46" i="42"/>
  <c r="G46" i="48"/>
  <c r="G46" i="55"/>
  <c r="G46" i="41"/>
  <c r="G46" i="20"/>
  <c r="G46" i="83"/>
  <c r="G46" i="43"/>
  <c r="G46" i="51"/>
  <c r="G46" i="54"/>
  <c r="G46" i="44"/>
  <c r="G46" i="32"/>
  <c r="G40" i="18"/>
  <c r="G40" i="48"/>
  <c r="G40" i="86"/>
  <c r="G40" i="82"/>
  <c r="G40" i="42"/>
  <c r="G40" i="49"/>
  <c r="G40" i="55"/>
  <c r="G40" i="41"/>
  <c r="G40" i="20"/>
  <c r="G40" i="44"/>
  <c r="G40" i="83"/>
  <c r="G40" i="43"/>
  <c r="G40" i="51"/>
  <c r="G40" i="54"/>
  <c r="G40" i="46"/>
  <c r="G40" i="32"/>
  <c r="G40" i="84"/>
  <c r="G40" i="47"/>
  <c r="G40" i="52"/>
  <c r="G40" i="53"/>
  <c r="G40" i="50"/>
  <c r="G40" i="35"/>
  <c r="G40" i="16"/>
  <c r="G34" i="18"/>
  <c r="G34" i="43"/>
  <c r="G34" i="83"/>
  <c r="G34" i="45"/>
  <c r="G34" i="51"/>
  <c r="G34" i="54"/>
  <c r="G34" i="46"/>
  <c r="G34" i="32"/>
  <c r="G34" i="53"/>
  <c r="G34" i="84"/>
  <c r="G34" i="47"/>
  <c r="G34" i="52"/>
  <c r="G34" i="48"/>
  <c r="G34" i="50"/>
  <c r="G34" i="35"/>
  <c r="G34" i="16"/>
  <c r="G34" i="82"/>
  <c r="G34" i="42"/>
  <c r="G34" i="49"/>
  <c r="G34" i="55"/>
  <c r="G34" i="44"/>
  <c r="G34" i="20"/>
  <c r="G28" i="18"/>
  <c r="G28" i="84"/>
  <c r="G28" i="35"/>
  <c r="G28" i="86"/>
  <c r="G28" i="47"/>
  <c r="G28" i="52"/>
  <c r="G28" i="48"/>
  <c r="G28" i="50"/>
  <c r="G28" i="41"/>
  <c r="G28" i="16"/>
  <c r="G28" i="42"/>
  <c r="G28" i="82"/>
  <c r="G28" i="43"/>
  <c r="G28" i="49"/>
  <c r="G28" i="55"/>
  <c r="G28" i="44"/>
  <c r="G28" i="20"/>
  <c r="G28" i="83"/>
  <c r="G28" i="45"/>
  <c r="G28" i="51"/>
  <c r="G28" i="53"/>
  <c r="G28" i="46"/>
  <c r="G28" i="32"/>
  <c r="R4" i="96"/>
  <c r="R5" i="96"/>
  <c r="R9" i="26"/>
  <c r="R13" i="28"/>
  <c r="P18" i="33"/>
  <c r="P13" i="33"/>
  <c r="P14" i="36"/>
  <c r="V14" i="54"/>
  <c r="V27" i="54"/>
  <c r="V48" i="54"/>
  <c r="V67" i="54"/>
  <c r="V18" i="54"/>
  <c r="V36" i="54"/>
  <c r="V55" i="54"/>
  <c r="V73" i="54"/>
  <c r="R3" i="96"/>
  <c r="G82" i="16"/>
  <c r="G70" i="53"/>
  <c r="G58" i="83"/>
  <c r="Q13" i="31"/>
  <c r="P21" i="33"/>
  <c r="P17" i="33"/>
  <c r="P12" i="33"/>
  <c r="P6" i="33"/>
  <c r="Q69" i="48"/>
  <c r="Q55" i="48"/>
  <c r="Q43" i="48"/>
  <c r="V62" i="49"/>
  <c r="V27" i="49"/>
  <c r="V11" i="49"/>
  <c r="V63" i="54"/>
  <c r="V37" i="54"/>
  <c r="G58" i="32"/>
  <c r="G46" i="49"/>
  <c r="G34" i="86"/>
  <c r="Q15" i="21"/>
  <c r="X4" i="29"/>
  <c r="P20" i="33"/>
  <c r="P5" i="33"/>
  <c r="P21" i="34"/>
  <c r="V23" i="36"/>
  <c r="P9" i="36"/>
  <c r="Q60" i="43"/>
  <c r="Q43" i="43"/>
  <c r="Q15" i="43"/>
  <c r="Q81" i="48"/>
  <c r="Q72" i="48"/>
  <c r="Q51" i="48"/>
  <c r="Q37" i="48"/>
  <c r="V57" i="54"/>
  <c r="V31" i="54"/>
  <c r="G34" i="41"/>
  <c r="G88" i="51"/>
  <c r="Y4" i="66"/>
  <c r="R4" i="79"/>
  <c r="Q5" i="90"/>
  <c r="G72" i="98"/>
  <c r="G85" i="98"/>
  <c r="G25" i="100"/>
  <c r="G68" i="100"/>
  <c r="G25" i="101"/>
  <c r="G44" i="102"/>
  <c r="G61" i="104"/>
  <c r="G31" i="105"/>
  <c r="V9" i="72"/>
  <c r="V8" i="86"/>
  <c r="V4" i="105"/>
  <c r="G73" i="98"/>
  <c r="G42" i="99"/>
  <c r="G55" i="99"/>
  <c r="G66" i="100"/>
  <c r="G79" i="100"/>
  <c r="G37" i="101"/>
  <c r="G61" i="101"/>
  <c r="G79" i="102"/>
  <c r="G73" i="103"/>
  <c r="G43" i="105"/>
  <c r="G61" i="105"/>
  <c r="G79" i="105"/>
  <c r="G85" i="105"/>
  <c r="O9" i="66"/>
  <c r="V9" i="69"/>
  <c r="V5" i="72"/>
  <c r="Q6" i="78"/>
  <c r="V9" i="85"/>
  <c r="Q23" i="2"/>
  <c r="Q13" i="2"/>
  <c r="Q7" i="2"/>
  <c r="V83" i="11"/>
  <c r="R19" i="12"/>
  <c r="V19" i="2"/>
  <c r="V17" i="11"/>
  <c r="V89" i="11"/>
  <c r="R21" i="12"/>
  <c r="R7" i="12"/>
  <c r="P15" i="17"/>
  <c r="Q9" i="17"/>
  <c r="P3" i="17"/>
  <c r="AF3" i="17" s="1"/>
  <c r="V21" i="2"/>
  <c r="V41" i="11"/>
  <c r="V57" i="11"/>
  <c r="V73" i="11"/>
  <c r="R20" i="12"/>
  <c r="R13" i="12"/>
  <c r="P20" i="17"/>
  <c r="P18" i="17"/>
  <c r="Q16" i="17"/>
  <c r="Q14" i="17"/>
  <c r="Q12" i="17"/>
  <c r="Q21" i="19"/>
  <c r="P14" i="19"/>
  <c r="R75" i="20"/>
  <c r="V64" i="20"/>
  <c r="R57" i="20"/>
  <c r="V47" i="20"/>
  <c r="R37" i="20"/>
  <c r="R26" i="20"/>
  <c r="R17" i="20"/>
  <c r="V5" i="20"/>
  <c r="P19" i="21"/>
  <c r="V21" i="24"/>
  <c r="P14" i="25"/>
  <c r="V21" i="27"/>
  <c r="R16" i="28"/>
  <c r="V13" i="28"/>
  <c r="R10" i="28"/>
  <c r="V10" i="29"/>
  <c r="Q23" i="30"/>
  <c r="Q21" i="30"/>
  <c r="R19" i="30"/>
  <c r="Q17" i="30"/>
  <c r="V12" i="30"/>
  <c r="Q10" i="30"/>
  <c r="Q19" i="31"/>
  <c r="R59" i="32"/>
  <c r="R41" i="32"/>
  <c r="R37" i="32"/>
  <c r="R23" i="32"/>
  <c r="Q14" i="32"/>
  <c r="R9" i="32"/>
  <c r="P22" i="33"/>
  <c r="V23" i="34"/>
  <c r="Q21" i="34"/>
  <c r="R16" i="34"/>
  <c r="V13" i="34"/>
  <c r="P5" i="34"/>
  <c r="X4" i="34"/>
  <c r="V14" i="36"/>
  <c r="Q21" i="38"/>
  <c r="Q19" i="38"/>
  <c r="Q17" i="38"/>
  <c r="R15" i="38"/>
  <c r="Q13" i="38"/>
  <c r="P10" i="38"/>
  <c r="Q16" i="40"/>
  <c r="Q82" i="41"/>
  <c r="Q71" i="41"/>
  <c r="Q66" i="41"/>
  <c r="Q54" i="41"/>
  <c r="Q35" i="41"/>
  <c r="Q29" i="41"/>
  <c r="Q23" i="41"/>
  <c r="Q17" i="41"/>
  <c r="Q12" i="41"/>
  <c r="V92" i="42"/>
  <c r="V78" i="42"/>
  <c r="V71" i="42"/>
  <c r="V60" i="42"/>
  <c r="V53" i="42"/>
  <c r="V42" i="42"/>
  <c r="V35" i="42"/>
  <c r="V24" i="42"/>
  <c r="V12" i="42"/>
  <c r="V89" i="43"/>
  <c r="R83" i="43"/>
  <c r="V75" i="43"/>
  <c r="R52" i="43"/>
  <c r="V41" i="43"/>
  <c r="V30" i="43"/>
  <c r="V21" i="43"/>
  <c r="R78" i="44"/>
  <c r="R63" i="44"/>
  <c r="R57" i="44"/>
  <c r="R44" i="44"/>
  <c r="R36" i="44"/>
  <c r="R28" i="44"/>
  <c r="R10" i="44"/>
  <c r="V79" i="45"/>
  <c r="V73" i="45"/>
  <c r="V67" i="45"/>
  <c r="V62" i="45"/>
  <c r="V57" i="45"/>
  <c r="V51" i="45"/>
  <c r="V46" i="45"/>
  <c r="V40" i="45"/>
  <c r="V33" i="45"/>
  <c r="V26" i="45"/>
  <c r="V18" i="45"/>
  <c r="V11" i="45"/>
  <c r="Q55" i="46"/>
  <c r="Q30" i="46"/>
  <c r="Q22" i="46"/>
  <c r="Q45" i="47"/>
  <c r="Q28" i="47"/>
  <c r="Q8" i="47"/>
  <c r="V83" i="49"/>
  <c r="V74" i="49"/>
  <c r="R66" i="49"/>
  <c r="V57" i="49"/>
  <c r="V50" i="49"/>
  <c r="V39" i="49"/>
  <c r="V32" i="49"/>
  <c r="V21" i="49"/>
  <c r="V14" i="49"/>
  <c r="V97" i="50"/>
  <c r="V64" i="53"/>
  <c r="V57" i="53"/>
  <c r="R49" i="53"/>
  <c r="V40" i="53"/>
  <c r="Q33" i="53"/>
  <c r="R23" i="53"/>
  <c r="Q13" i="53"/>
  <c r="Q9" i="58"/>
  <c r="Q11" i="58"/>
  <c r="Q13" i="58"/>
  <c r="Q15" i="58"/>
  <c r="Q17" i="58"/>
  <c r="Q19" i="58"/>
  <c r="Q21" i="58"/>
  <c r="Q23" i="58"/>
  <c r="Q6" i="59"/>
  <c r="V5" i="61"/>
  <c r="V9" i="61"/>
  <c r="V8" i="65"/>
  <c r="V5" i="66"/>
  <c r="Q7" i="68"/>
  <c r="V5" i="78"/>
  <c r="V8" i="83"/>
  <c r="V5" i="88"/>
  <c r="Q7" i="90"/>
  <c r="G86" i="94"/>
  <c r="G86" i="90"/>
  <c r="G86" i="89"/>
  <c r="G86" i="83"/>
  <c r="G86" i="52"/>
  <c r="G86" i="55"/>
  <c r="G86" i="32"/>
  <c r="G86" i="15"/>
  <c r="G86" i="98"/>
  <c r="G86" i="91"/>
  <c r="G86" i="87"/>
  <c r="G86" i="82"/>
  <c r="G86" i="51"/>
  <c r="G86" i="50"/>
  <c r="G86" i="20"/>
  <c r="G86" i="11"/>
  <c r="G86" i="105"/>
  <c r="G86" i="104"/>
  <c r="G86" i="103"/>
  <c r="G86" i="95"/>
  <c r="G86" i="47"/>
  <c r="G86" i="49"/>
  <c r="G86" i="46"/>
  <c r="G86" i="16"/>
  <c r="G86" i="18"/>
  <c r="G86" i="10"/>
  <c r="G86" i="100"/>
  <c r="G86" i="97"/>
  <c r="G86" i="93"/>
  <c r="G86" i="85"/>
  <c r="G86" i="84"/>
  <c r="G86" i="42"/>
  <c r="G86" i="54"/>
  <c r="G86" i="35"/>
  <c r="G80" i="102"/>
  <c r="G80" i="101"/>
  <c r="G80" i="99"/>
  <c r="G80" i="95"/>
  <c r="G80" i="87"/>
  <c r="G80" i="82"/>
  <c r="G80" i="51"/>
  <c r="G80" i="50"/>
  <c r="G80" i="20"/>
  <c r="G80" i="18"/>
  <c r="G80" i="11"/>
  <c r="G80" i="96"/>
  <c r="G80" i="92"/>
  <c r="G80" i="47"/>
  <c r="G80" i="49"/>
  <c r="G80" i="46"/>
  <c r="G80" i="16"/>
  <c r="G80" i="100"/>
  <c r="G80" i="93"/>
  <c r="G80" i="88"/>
  <c r="G80" i="45"/>
  <c r="G80" i="48"/>
  <c r="G80" i="44"/>
  <c r="G80" i="13"/>
  <c r="G80" i="105"/>
  <c r="G80" i="103"/>
  <c r="G80" i="98"/>
  <c r="G80" i="91"/>
  <c r="G80" i="83"/>
  <c r="G80" i="52"/>
  <c r="G80" i="55"/>
  <c r="G80" i="32"/>
  <c r="G74" i="100"/>
  <c r="G74" i="93"/>
  <c r="G74" i="88"/>
  <c r="G74" i="47"/>
  <c r="G74" i="49"/>
  <c r="G74" i="46"/>
  <c r="G74" i="16"/>
  <c r="G74" i="13"/>
  <c r="G74" i="104"/>
  <c r="G74" i="97"/>
  <c r="G74" i="90"/>
  <c r="G74" i="45"/>
  <c r="G74" i="48"/>
  <c r="G74" i="44"/>
  <c r="G74" i="105"/>
  <c r="G74" i="103"/>
  <c r="G74" i="98"/>
  <c r="G74" i="94"/>
  <c r="G74" i="89"/>
  <c r="G74" i="85"/>
  <c r="G74" i="86"/>
  <c r="G74" i="43"/>
  <c r="G74" i="53"/>
  <c r="G74" i="41"/>
  <c r="G74" i="15"/>
  <c r="G74" i="96"/>
  <c r="G74" i="82"/>
  <c r="G74" i="51"/>
  <c r="G74" i="50"/>
  <c r="G74" i="20"/>
  <c r="G74" i="10"/>
  <c r="G68" i="101"/>
  <c r="G68" i="98"/>
  <c r="G68" i="91"/>
  <c r="G68" i="89"/>
  <c r="G68" i="85"/>
  <c r="G68" i="45"/>
  <c r="G68" i="48"/>
  <c r="G68" i="44"/>
  <c r="G68" i="15"/>
  <c r="G68" i="95"/>
  <c r="G68" i="86"/>
  <c r="G68" i="43"/>
  <c r="G68" i="53"/>
  <c r="G68" i="41"/>
  <c r="G68" i="10"/>
  <c r="G68" i="99"/>
  <c r="G68" i="92"/>
  <c r="G68" i="87"/>
  <c r="G68" i="84"/>
  <c r="G68" i="42"/>
  <c r="G68" i="54"/>
  <c r="G68" i="35"/>
  <c r="G68" i="11"/>
  <c r="G68" i="103"/>
  <c r="G68" i="102"/>
  <c r="G68" i="94"/>
  <c r="G68" i="90"/>
  <c r="G68" i="47"/>
  <c r="G68" i="49"/>
  <c r="G68" i="46"/>
  <c r="G68" i="16"/>
  <c r="G62" i="96"/>
  <c r="G62" i="92"/>
  <c r="G62" i="87"/>
  <c r="G62" i="86"/>
  <c r="G62" i="43"/>
  <c r="G62" i="53"/>
  <c r="G62" i="41"/>
  <c r="G62" i="11"/>
  <c r="G62" i="105"/>
  <c r="G62" i="104"/>
  <c r="G62" i="100"/>
  <c r="G62" i="93"/>
  <c r="G62" i="84"/>
  <c r="G62" i="42"/>
  <c r="G62" i="54"/>
  <c r="G62" i="35"/>
  <c r="G62" i="18"/>
  <c r="G62" i="103"/>
  <c r="G62" i="102"/>
  <c r="G62" i="101"/>
  <c r="G62" i="97"/>
  <c r="G62" i="88"/>
  <c r="G62" i="83"/>
  <c r="G62" i="52"/>
  <c r="G62" i="55"/>
  <c r="G62" i="32"/>
  <c r="G62" i="13"/>
  <c r="G62" i="99"/>
  <c r="G62" i="95"/>
  <c r="G62" i="45"/>
  <c r="G62" i="48"/>
  <c r="G62" i="44"/>
  <c r="G62" i="15"/>
  <c r="G56" i="97"/>
  <c r="G56" i="90"/>
  <c r="G56" i="88"/>
  <c r="G56" i="84"/>
  <c r="G56" i="42"/>
  <c r="G56" i="54"/>
  <c r="G56" i="35"/>
  <c r="G56" i="13"/>
  <c r="G56" i="98"/>
  <c r="G56" i="94"/>
  <c r="G56" i="83"/>
  <c r="G56" i="52"/>
  <c r="G56" i="55"/>
  <c r="G56" i="32"/>
  <c r="G56" i="95"/>
  <c r="G56" i="91"/>
  <c r="G56" i="85"/>
  <c r="G56" i="82"/>
  <c r="G56" i="51"/>
  <c r="G56" i="50"/>
  <c r="G56" i="20"/>
  <c r="G56" i="102"/>
  <c r="G56" i="101"/>
  <c r="G56" i="100"/>
  <c r="G56" i="93"/>
  <c r="G56" i="86"/>
  <c r="G56" i="43"/>
  <c r="G56" i="53"/>
  <c r="G56" i="41"/>
  <c r="G56" i="18"/>
  <c r="G56" i="10"/>
  <c r="G50" i="105"/>
  <c r="G50" i="95"/>
  <c r="G50" i="85"/>
  <c r="G50" i="83"/>
  <c r="G50" i="52"/>
  <c r="G50" i="55"/>
  <c r="G50" i="32"/>
  <c r="G50" i="104"/>
  <c r="G50" i="103"/>
  <c r="G50" i="102"/>
  <c r="G50" i="99"/>
  <c r="G50" i="92"/>
  <c r="G50" i="89"/>
  <c r="G50" i="82"/>
  <c r="G50" i="51"/>
  <c r="G50" i="50"/>
  <c r="G50" i="20"/>
  <c r="G50" i="15"/>
  <c r="G50" i="10"/>
  <c r="G50" i="101"/>
  <c r="G50" i="100"/>
  <c r="G50" i="96"/>
  <c r="G50" i="87"/>
  <c r="G50" i="47"/>
  <c r="G50" i="49"/>
  <c r="G50" i="46"/>
  <c r="G50" i="16"/>
  <c r="G50" i="11"/>
  <c r="G50" i="98"/>
  <c r="G50" i="91"/>
  <c r="G50" i="88"/>
  <c r="G50" i="84"/>
  <c r="G50" i="42"/>
  <c r="G50" i="54"/>
  <c r="G50" i="35"/>
  <c r="G50" i="13"/>
  <c r="G44" i="100"/>
  <c r="G44" i="93"/>
  <c r="G44" i="82"/>
  <c r="G44" i="51"/>
  <c r="G44" i="50"/>
  <c r="G44" i="20"/>
  <c r="G44" i="97"/>
  <c r="G44" i="87"/>
  <c r="G44" i="47"/>
  <c r="G44" i="49"/>
  <c r="G44" i="46"/>
  <c r="G44" i="16"/>
  <c r="G44" i="18"/>
  <c r="G44" i="11"/>
  <c r="G44" i="94"/>
  <c r="G44" i="90"/>
  <c r="G44" i="45"/>
  <c r="G44" i="48"/>
  <c r="G44" i="44"/>
  <c r="G44" i="101"/>
  <c r="G44" i="96"/>
  <c r="G44" i="92"/>
  <c r="G44" i="89"/>
  <c r="G44" i="83"/>
  <c r="G44" i="52"/>
  <c r="G44" i="55"/>
  <c r="G44" i="32"/>
  <c r="G44" i="15"/>
  <c r="G38" i="105"/>
  <c r="G38" i="104"/>
  <c r="G38" i="103"/>
  <c r="G38" i="98"/>
  <c r="G38" i="94"/>
  <c r="G38" i="47"/>
  <c r="G38" i="49"/>
  <c r="G38" i="46"/>
  <c r="G38" i="16"/>
  <c r="G38" i="102"/>
  <c r="G38" i="95"/>
  <c r="G38" i="91"/>
  <c r="G38" i="88"/>
  <c r="G38" i="45"/>
  <c r="G38" i="48"/>
  <c r="G38" i="44"/>
  <c r="G38" i="13"/>
  <c r="G38" i="101"/>
  <c r="G38" i="99"/>
  <c r="G38" i="92"/>
  <c r="G38" i="86"/>
  <c r="G38" i="43"/>
  <c r="G38" i="53"/>
  <c r="G38" i="41"/>
  <c r="G38" i="97"/>
  <c r="G38" i="90"/>
  <c r="G38" i="87"/>
  <c r="G38" i="82"/>
  <c r="G38" i="51"/>
  <c r="G38" i="50"/>
  <c r="G38" i="20"/>
  <c r="G38" i="18"/>
  <c r="G38" i="11"/>
  <c r="G32" i="99"/>
  <c r="G32" i="92"/>
  <c r="G32" i="45"/>
  <c r="G32" i="48"/>
  <c r="G32" i="44"/>
  <c r="G32" i="10"/>
  <c r="G32" i="100"/>
  <c r="G32" i="96"/>
  <c r="G32" i="89"/>
  <c r="G32" i="85"/>
  <c r="G32" i="86"/>
  <c r="G32" i="43"/>
  <c r="G32" i="53"/>
  <c r="G32" i="41"/>
  <c r="G32" i="15"/>
  <c r="G32" i="105"/>
  <c r="G32" i="97"/>
  <c r="G32" i="93"/>
  <c r="G32" i="84"/>
  <c r="G32" i="42"/>
  <c r="G32" i="54"/>
  <c r="G32" i="35"/>
  <c r="G32" i="101"/>
  <c r="G32" i="95"/>
  <c r="G32" i="91"/>
  <c r="G32" i="88"/>
  <c r="G32" i="47"/>
  <c r="G32" i="49"/>
  <c r="G32" i="46"/>
  <c r="G32" i="16"/>
  <c r="G32" i="13"/>
  <c r="G26" i="103"/>
  <c r="G26" i="97"/>
  <c r="G26" i="86"/>
  <c r="G26" i="43"/>
  <c r="G26" i="53"/>
  <c r="G26" i="41"/>
  <c r="G26" i="15"/>
  <c r="G26" i="102"/>
  <c r="G26" i="94"/>
  <c r="G26" i="87"/>
  <c r="G26" i="84"/>
  <c r="G26" i="42"/>
  <c r="G26" i="54"/>
  <c r="G26" i="35"/>
  <c r="G26" i="11"/>
  <c r="G26" i="101"/>
  <c r="G26" i="98"/>
  <c r="G26" i="91"/>
  <c r="G26" i="90"/>
  <c r="G26" i="83"/>
  <c r="G26" i="52"/>
  <c r="G26" i="55"/>
  <c r="G26" i="32"/>
  <c r="G26" i="18"/>
  <c r="G26" i="10"/>
  <c r="G26" i="105"/>
  <c r="G26" i="104"/>
  <c r="G26" i="100"/>
  <c r="G26" i="93"/>
  <c r="G26" i="89"/>
  <c r="G26" i="85"/>
  <c r="G26" i="45"/>
  <c r="G26" i="48"/>
  <c r="G26" i="44"/>
  <c r="V5" i="101"/>
  <c r="V7" i="101"/>
  <c r="R8" i="12"/>
  <c r="P9" i="23"/>
  <c r="V18" i="38"/>
  <c r="P12" i="38"/>
  <c r="R87" i="43"/>
  <c r="R81" i="43"/>
  <c r="Q61" i="47"/>
  <c r="R38" i="47"/>
  <c r="Q20" i="47"/>
  <c r="Q6" i="58"/>
  <c r="Q8" i="58"/>
  <c r="V4" i="61"/>
  <c r="V6" i="61"/>
  <c r="V5" i="65"/>
  <c r="Q5" i="79"/>
  <c r="P15" i="21"/>
  <c r="Q21" i="26"/>
  <c r="Q14" i="30"/>
  <c r="R10" i="34"/>
  <c r="V20" i="38"/>
  <c r="P15" i="38"/>
  <c r="R9" i="38"/>
  <c r="R9" i="12"/>
  <c r="R12" i="14"/>
  <c r="P23" i="17"/>
  <c r="P21" i="17"/>
  <c r="P17" i="17"/>
  <c r="Q15" i="17"/>
  <c r="Q13" i="17"/>
  <c r="Q11" i="17"/>
  <c r="R77" i="20"/>
  <c r="R60" i="20"/>
  <c r="R53" i="20"/>
  <c r="R41" i="20"/>
  <c r="R32" i="20"/>
  <c r="R21" i="20"/>
  <c r="R4" i="20"/>
  <c r="V22" i="21"/>
  <c r="P17" i="21"/>
  <c r="Q12" i="21"/>
  <c r="P7" i="21"/>
  <c r="P23" i="23"/>
  <c r="P20" i="23"/>
  <c r="P17" i="23"/>
  <c r="P14" i="23"/>
  <c r="P11" i="23"/>
  <c r="R20" i="25"/>
  <c r="V20" i="28"/>
  <c r="R15" i="28"/>
  <c r="R12" i="28"/>
  <c r="R9" i="28"/>
  <c r="V21" i="29"/>
  <c r="Q22" i="30"/>
  <c r="Q20" i="30"/>
  <c r="Q18" i="30"/>
  <c r="Q16" i="30"/>
  <c r="V11" i="30"/>
  <c r="Q68" i="32"/>
  <c r="Q61" i="32"/>
  <c r="Q32" i="32"/>
  <c r="Q25" i="32"/>
  <c r="R22" i="34"/>
  <c r="P9" i="37"/>
  <c r="P22" i="38"/>
  <c r="Q20" i="38"/>
  <c r="Q18" i="38"/>
  <c r="Q16" i="38"/>
  <c r="V14" i="38"/>
  <c r="P9" i="38"/>
  <c r="V22" i="39"/>
  <c r="V18" i="39"/>
  <c r="V63" i="41"/>
  <c r="V57" i="41"/>
  <c r="V26" i="42"/>
  <c r="V18" i="42"/>
  <c r="V14" i="42"/>
  <c r="R86" i="43"/>
  <c r="V79" i="43"/>
  <c r="V71" i="43"/>
  <c r="V64" i="43"/>
  <c r="V54" i="43"/>
  <c r="V45" i="43"/>
  <c r="V18" i="43"/>
  <c r="V11" i="43"/>
  <c r="R75" i="44"/>
  <c r="R67" i="44"/>
  <c r="R61" i="44"/>
  <c r="R54" i="44"/>
  <c r="R47" i="44"/>
  <c r="R40" i="44"/>
  <c r="R24" i="44"/>
  <c r="R18" i="44"/>
  <c r="R13" i="44"/>
  <c r="V76" i="45"/>
  <c r="V70" i="45"/>
  <c r="V60" i="45"/>
  <c r="V54" i="45"/>
  <c r="V48" i="45"/>
  <c r="V43" i="45"/>
  <c r="V37" i="45"/>
  <c r="V29" i="45"/>
  <c r="V22" i="45"/>
  <c r="V14" i="45"/>
  <c r="Q64" i="46"/>
  <c r="Q58" i="46"/>
  <c r="Q60" i="47"/>
  <c r="Q36" i="47"/>
  <c r="R16" i="47"/>
  <c r="V68" i="53"/>
  <c r="V61" i="53"/>
  <c r="V52" i="53"/>
  <c r="V45" i="53"/>
  <c r="V27" i="53"/>
  <c r="V20" i="53"/>
  <c r="Q10" i="58"/>
  <c r="Q12" i="58"/>
  <c r="Q14" i="58"/>
  <c r="Q16" i="58"/>
  <c r="Q18" i="58"/>
  <c r="Q20" i="58"/>
  <c r="Q22" i="58"/>
  <c r="V9" i="78"/>
  <c r="V8" i="88"/>
  <c r="V4" i="91"/>
  <c r="R5" i="95"/>
  <c r="P13" i="38"/>
  <c r="R7" i="52"/>
  <c r="R17" i="12"/>
  <c r="P22" i="22"/>
  <c r="P18" i="34"/>
  <c r="Q22" i="38"/>
  <c r="V16" i="38"/>
  <c r="V49" i="11"/>
  <c r="R69" i="20"/>
  <c r="R50" i="20"/>
  <c r="R40" i="20"/>
  <c r="R19" i="20"/>
  <c r="R10" i="20"/>
  <c r="V19" i="21"/>
  <c r="V16" i="21"/>
  <c r="P9" i="21"/>
  <c r="P8" i="23"/>
  <c r="P6" i="23"/>
  <c r="X4" i="24"/>
  <c r="R10" i="25"/>
  <c r="V22" i="28"/>
  <c r="R4" i="28"/>
  <c r="V15" i="29"/>
  <c r="V11" i="29"/>
  <c r="Q13" i="30"/>
  <c r="P11" i="37"/>
  <c r="V23" i="38"/>
  <c r="V21" i="38"/>
  <c r="P16" i="38"/>
  <c r="R10" i="38"/>
  <c r="R8" i="38"/>
  <c r="R6" i="38"/>
  <c r="R8" i="39"/>
  <c r="Q22" i="40"/>
  <c r="R9" i="40"/>
  <c r="R7" i="40"/>
  <c r="R71" i="43"/>
  <c r="R64" i="43"/>
  <c r="R74" i="44"/>
  <c r="R60" i="44"/>
  <c r="R53" i="44"/>
  <c r="R46" i="44"/>
  <c r="R39" i="44"/>
  <c r="R32" i="44"/>
  <c r="R22" i="44"/>
  <c r="V75" i="45"/>
  <c r="V69" i="45"/>
  <c r="V64" i="45"/>
  <c r="V59" i="45"/>
  <c r="V53" i="45"/>
  <c r="V47" i="45"/>
  <c r="V42" i="45"/>
  <c r="V36" i="45"/>
  <c r="V28" i="45"/>
  <c r="V21" i="45"/>
  <c r="V13" i="45"/>
  <c r="Q38" i="46"/>
  <c r="Q11" i="46"/>
  <c r="R56" i="47"/>
  <c r="R34" i="47"/>
  <c r="Q14" i="47"/>
  <c r="V87" i="49"/>
  <c r="V69" i="49"/>
  <c r="V53" i="49"/>
  <c r="V44" i="49"/>
  <c r="V35" i="49"/>
  <c r="V24" i="49"/>
  <c r="V17" i="49"/>
  <c r="V12" i="50"/>
  <c r="V51" i="53"/>
  <c r="V44" i="53"/>
  <c r="V25" i="53"/>
  <c r="V16" i="53"/>
  <c r="Q5" i="59"/>
  <c r="Q6" i="63"/>
  <c r="V6" i="79"/>
  <c r="V5" i="93"/>
  <c r="V7" i="100"/>
  <c r="V6" i="100"/>
  <c r="X4" i="10"/>
  <c r="V27" i="11"/>
  <c r="V67" i="11"/>
  <c r="R14" i="12"/>
  <c r="V9" i="2"/>
  <c r="V33" i="11"/>
  <c r="R23" i="12"/>
  <c r="R16" i="12"/>
  <c r="R11" i="12"/>
  <c r="P11" i="17"/>
  <c r="Q7" i="17"/>
  <c r="Q5" i="17"/>
  <c r="Q19" i="2"/>
  <c r="Q15" i="2"/>
  <c r="V12" i="2"/>
  <c r="Q9" i="2"/>
  <c r="V19" i="11"/>
  <c r="V35" i="11"/>
  <c r="V51" i="11"/>
  <c r="R18" i="12"/>
  <c r="P14" i="12"/>
  <c r="Q81" i="16"/>
  <c r="Q22" i="17"/>
  <c r="Q20" i="17"/>
  <c r="V10" i="17"/>
  <c r="P9" i="17"/>
  <c r="P5" i="17"/>
  <c r="R21" i="19"/>
  <c r="P10" i="19"/>
  <c r="R76" i="20"/>
  <c r="R68" i="20"/>
  <c r="R59" i="20"/>
  <c r="R49" i="20"/>
  <c r="R39" i="20"/>
  <c r="R28" i="20"/>
  <c r="V18" i="20"/>
  <c r="R6" i="20"/>
  <c r="R3" i="20"/>
  <c r="AH3" i="20" s="1"/>
  <c r="AQ3" i="20" s="1"/>
  <c r="P22" i="21"/>
  <c r="V13" i="21"/>
  <c r="P22" i="23"/>
  <c r="P19" i="23"/>
  <c r="P16" i="23"/>
  <c r="P13" i="23"/>
  <c r="P10" i="23"/>
  <c r="V18" i="24"/>
  <c r="V15" i="24"/>
  <c r="V12" i="24"/>
  <c r="R14" i="25"/>
  <c r="P20" i="26"/>
  <c r="V19" i="27"/>
  <c r="V11" i="27"/>
  <c r="R22" i="28"/>
  <c r="R19" i="28"/>
  <c r="P11" i="28"/>
  <c r="R5" i="28"/>
  <c r="V23" i="29"/>
  <c r="V20" i="29"/>
  <c r="V17" i="29"/>
  <c r="V23" i="30"/>
  <c r="V21" i="30"/>
  <c r="V19" i="30"/>
  <c r="V17" i="30"/>
  <c r="Q15" i="30"/>
  <c r="V10" i="30"/>
  <c r="Q8" i="30"/>
  <c r="X4" i="30"/>
  <c r="Q22" i="31"/>
  <c r="R67" i="32"/>
  <c r="R63" i="32"/>
  <c r="Q56" i="32"/>
  <c r="Q49" i="32"/>
  <c r="R45" i="32"/>
  <c r="R31" i="32"/>
  <c r="R27" i="32"/>
  <c r="Q20" i="32"/>
  <c r="R15" i="32"/>
  <c r="V21" i="34"/>
  <c r="Q19" i="34"/>
  <c r="V16" i="34"/>
  <c r="P9" i="34"/>
  <c r="R5" i="34"/>
  <c r="P21" i="37"/>
  <c r="V18" i="37"/>
  <c r="Q23" i="38"/>
  <c r="R21" i="38"/>
  <c r="V19" i="38"/>
  <c r="V17" i="38"/>
  <c r="V15" i="38"/>
  <c r="V13" i="38"/>
  <c r="Q10" i="38"/>
  <c r="Q8" i="38"/>
  <c r="V21" i="39"/>
  <c r="Q12" i="40"/>
  <c r="Q9" i="40"/>
  <c r="Q87" i="41"/>
  <c r="Q77" i="41"/>
  <c r="Q72" i="41"/>
  <c r="Q61" i="41"/>
  <c r="Q48" i="41"/>
  <c r="V41" i="41"/>
  <c r="Q25" i="41"/>
  <c r="V96" i="42"/>
  <c r="V89" i="42"/>
  <c r="V86" i="42"/>
  <c r="V75" i="42"/>
  <c r="V68" i="42"/>
  <c r="V57" i="42"/>
  <c r="V50" i="42"/>
  <c r="V39" i="42"/>
  <c r="V32" i="42"/>
  <c r="V21" i="42"/>
  <c r="V83" i="43"/>
  <c r="R77" i="43"/>
  <c r="V69" i="43"/>
  <c r="V60" i="43"/>
  <c r="V52" i="43"/>
  <c r="V42" i="43"/>
  <c r="V33" i="43"/>
  <c r="V23" i="43"/>
  <c r="V16" i="43"/>
  <c r="R79" i="44"/>
  <c r="R73" i="44"/>
  <c r="R65" i="44"/>
  <c r="R58" i="44"/>
  <c r="R51" i="44"/>
  <c r="R45" i="44"/>
  <c r="R37" i="44"/>
  <c r="R31" i="44"/>
  <c r="R21" i="44"/>
  <c r="R17" i="44"/>
  <c r="V74" i="45"/>
  <c r="V68" i="45"/>
  <c r="V63" i="45"/>
  <c r="V58" i="45"/>
  <c r="V52" i="45"/>
  <c r="Q47" i="45"/>
  <c r="V41" i="45"/>
  <c r="V35" i="45"/>
  <c r="V27" i="45"/>
  <c r="V19" i="45"/>
  <c r="V12" i="45"/>
  <c r="Q69" i="46"/>
  <c r="Q49" i="46"/>
  <c r="Q42" i="46"/>
  <c r="Q17" i="46"/>
  <c r="Q29" i="47"/>
  <c r="V86" i="49"/>
  <c r="V75" i="49"/>
  <c r="V68" i="49"/>
  <c r="V60" i="49"/>
  <c r="V51" i="49"/>
  <c r="V42" i="49"/>
  <c r="V33" i="49"/>
  <c r="R22" i="49"/>
  <c r="V15" i="49"/>
  <c r="V79" i="51"/>
  <c r="V73" i="51"/>
  <c r="V67" i="51"/>
  <c r="V61" i="51"/>
  <c r="V55" i="51"/>
  <c r="V48" i="51"/>
  <c r="V40" i="51"/>
  <c r="V33" i="51"/>
  <c r="V26" i="51"/>
  <c r="V19" i="51"/>
  <c r="V12" i="51"/>
  <c r="Q67" i="53"/>
  <c r="R59" i="53"/>
  <c r="V49" i="53"/>
  <c r="R43" i="53"/>
  <c r="V33" i="53"/>
  <c r="Q25" i="53"/>
  <c r="V13" i="53"/>
  <c r="V75" i="54"/>
  <c r="V62" i="54"/>
  <c r="V45" i="54"/>
  <c r="V30" i="54"/>
  <c r="V13" i="54"/>
  <c r="Q5" i="58"/>
  <c r="Q5" i="60"/>
  <c r="V8" i="61"/>
  <c r="V4" i="63"/>
  <c r="Y4" i="63" s="1"/>
  <c r="V6" i="63"/>
  <c r="V7" i="69"/>
  <c r="V5" i="74"/>
  <c r="V7" i="79"/>
  <c r="Y4" i="84"/>
  <c r="V4" i="85"/>
  <c r="Y4" i="85" s="1"/>
  <c r="V7" i="85"/>
  <c r="Q7" i="97"/>
  <c r="V6" i="99"/>
  <c r="V5" i="100"/>
  <c r="R4" i="105"/>
  <c r="R3" i="105"/>
  <c r="G62" i="91"/>
  <c r="G74" i="91"/>
  <c r="G32" i="94"/>
  <c r="G62" i="94"/>
  <c r="G26" i="96"/>
  <c r="G56" i="96"/>
  <c r="G68" i="96"/>
  <c r="G26" i="99"/>
  <c r="G56" i="99"/>
  <c r="G86" i="101"/>
  <c r="G87" i="47"/>
  <c r="G87" i="49"/>
  <c r="G87" i="46"/>
  <c r="G87" i="16"/>
  <c r="G87" i="18"/>
  <c r="G87" i="99"/>
  <c r="G87" i="45"/>
  <c r="G87" i="48"/>
  <c r="G87" i="44"/>
  <c r="G87" i="96"/>
  <c r="G87" i="88"/>
  <c r="G87" i="86"/>
  <c r="G87" i="43"/>
  <c r="G87" i="53"/>
  <c r="G87" i="41"/>
  <c r="G87" i="13"/>
  <c r="G87" i="91"/>
  <c r="G87" i="87"/>
  <c r="G87" i="82"/>
  <c r="G87" i="51"/>
  <c r="G87" i="50"/>
  <c r="G87" i="20"/>
  <c r="G87" i="11"/>
  <c r="G81" i="93"/>
  <c r="G81" i="88"/>
  <c r="G81" i="45"/>
  <c r="G81" i="48"/>
  <c r="G81" i="44"/>
  <c r="G81" i="13"/>
  <c r="G81" i="10"/>
  <c r="G81" i="85"/>
  <c r="G81" i="86"/>
  <c r="G81" i="43"/>
  <c r="G81" i="53"/>
  <c r="G81" i="41"/>
  <c r="G81" i="90"/>
  <c r="G81" i="89"/>
  <c r="G81" i="84"/>
  <c r="G81" i="42"/>
  <c r="G81" i="54"/>
  <c r="G81" i="35"/>
  <c r="G81" i="15"/>
  <c r="G81" i="96"/>
  <c r="G81" i="92"/>
  <c r="G81" i="47"/>
  <c r="G81" i="49"/>
  <c r="G81" i="46"/>
  <c r="G81" i="16"/>
  <c r="G75" i="98"/>
  <c r="G75" i="94"/>
  <c r="G75" i="89"/>
  <c r="G75" i="85"/>
  <c r="G75" i="86"/>
  <c r="G75" i="43"/>
  <c r="G75" i="53"/>
  <c r="G75" i="41"/>
  <c r="G75" i="15"/>
  <c r="G75" i="95"/>
  <c r="G75" i="91"/>
  <c r="G75" i="84"/>
  <c r="G75" i="42"/>
  <c r="G75" i="54"/>
  <c r="G75" i="35"/>
  <c r="G75" i="10"/>
  <c r="G75" i="92"/>
  <c r="G75" i="87"/>
  <c r="G75" i="83"/>
  <c r="G75" i="52"/>
  <c r="G75" i="55"/>
  <c r="G75" i="32"/>
  <c r="G75" i="18"/>
  <c r="G75" i="11"/>
  <c r="G75" i="97"/>
  <c r="G75" i="45"/>
  <c r="G75" i="48"/>
  <c r="G75" i="44"/>
  <c r="G69" i="99"/>
  <c r="G69" i="87"/>
  <c r="G69" i="84"/>
  <c r="G69" i="42"/>
  <c r="G69" i="54"/>
  <c r="G69" i="35"/>
  <c r="G69" i="11"/>
  <c r="G69" i="100"/>
  <c r="G69" i="96"/>
  <c r="G69" i="83"/>
  <c r="G69" i="52"/>
  <c r="G69" i="55"/>
  <c r="G69" i="32"/>
  <c r="G69" i="18"/>
  <c r="G69" i="97"/>
  <c r="G69" i="93"/>
  <c r="G69" i="88"/>
  <c r="G69" i="82"/>
  <c r="G69" i="51"/>
  <c r="G69" i="50"/>
  <c r="G69" i="20"/>
  <c r="G69" i="13"/>
  <c r="G69" i="86"/>
  <c r="G69" i="43"/>
  <c r="G69" i="53"/>
  <c r="G69" i="41"/>
  <c r="G63" i="88"/>
  <c r="G63" i="83"/>
  <c r="G63" i="52"/>
  <c r="G63" i="55"/>
  <c r="G63" i="32"/>
  <c r="G63" i="13"/>
  <c r="G63" i="90"/>
  <c r="G63" i="82"/>
  <c r="G63" i="51"/>
  <c r="G63" i="50"/>
  <c r="G63" i="20"/>
  <c r="G63" i="98"/>
  <c r="G63" i="89"/>
  <c r="G63" i="85"/>
  <c r="G63" i="47"/>
  <c r="G63" i="49"/>
  <c r="G63" i="46"/>
  <c r="G63" i="16"/>
  <c r="G63" i="93"/>
  <c r="G63" i="84"/>
  <c r="G63" i="42"/>
  <c r="G63" i="54"/>
  <c r="G63" i="35"/>
  <c r="G63" i="18"/>
  <c r="G63" i="10"/>
  <c r="G57" i="95"/>
  <c r="G57" i="91"/>
  <c r="G57" i="85"/>
  <c r="G57" i="82"/>
  <c r="G57" i="51"/>
  <c r="G57" i="50"/>
  <c r="G57" i="20"/>
  <c r="G57" i="92"/>
  <c r="G57" i="89"/>
  <c r="G57" i="47"/>
  <c r="G57" i="49"/>
  <c r="G57" i="46"/>
  <c r="G57" i="16"/>
  <c r="G57" i="15"/>
  <c r="G57" i="10"/>
  <c r="G57" i="87"/>
  <c r="G57" i="45"/>
  <c r="G57" i="48"/>
  <c r="G57" i="44"/>
  <c r="G57" i="11"/>
  <c r="G57" i="98"/>
  <c r="G57" i="94"/>
  <c r="G57" i="83"/>
  <c r="G57" i="52"/>
  <c r="G57" i="55"/>
  <c r="G57" i="32"/>
  <c r="G51" i="100"/>
  <c r="G51" i="96"/>
  <c r="G51" i="87"/>
  <c r="G51" i="47"/>
  <c r="G51" i="49"/>
  <c r="G51" i="46"/>
  <c r="G51" i="16"/>
  <c r="G51" i="11"/>
  <c r="G51" i="97"/>
  <c r="G51" i="93"/>
  <c r="G51" i="45"/>
  <c r="G51" i="48"/>
  <c r="G51" i="44"/>
  <c r="G51" i="18"/>
  <c r="G51" i="94"/>
  <c r="G51" i="90"/>
  <c r="G51" i="86"/>
  <c r="G51" i="43"/>
  <c r="G51" i="53"/>
  <c r="G51" i="41"/>
  <c r="G51" i="99"/>
  <c r="G51" i="89"/>
  <c r="G51" i="82"/>
  <c r="G51" i="51"/>
  <c r="G51" i="50"/>
  <c r="G51" i="20"/>
  <c r="G51" i="15"/>
  <c r="G45" i="90"/>
  <c r="G45" i="45"/>
  <c r="G45" i="48"/>
  <c r="G45" i="44"/>
  <c r="G45" i="98"/>
  <c r="G45" i="88"/>
  <c r="G45" i="86"/>
  <c r="G45" i="43"/>
  <c r="G45" i="53"/>
  <c r="G45" i="41"/>
  <c r="G45" i="13"/>
  <c r="G45" i="99"/>
  <c r="G45" i="95"/>
  <c r="G45" i="85"/>
  <c r="G45" i="84"/>
  <c r="G45" i="42"/>
  <c r="G45" i="54"/>
  <c r="G45" i="35"/>
  <c r="G45" i="87"/>
  <c r="G45" i="47"/>
  <c r="G45" i="49"/>
  <c r="G45" i="46"/>
  <c r="G45" i="16"/>
  <c r="G45" i="18"/>
  <c r="G45" i="11"/>
  <c r="G45" i="10"/>
  <c r="G39" i="92"/>
  <c r="G39" i="86"/>
  <c r="G39" i="43"/>
  <c r="G39" i="53"/>
  <c r="G39" i="41"/>
  <c r="G39" i="10"/>
  <c r="G39" i="89"/>
  <c r="G39" i="85"/>
  <c r="G39" i="84"/>
  <c r="G39" i="42"/>
  <c r="G39" i="54"/>
  <c r="G39" i="35"/>
  <c r="G39" i="15"/>
  <c r="G39" i="100"/>
  <c r="G39" i="83"/>
  <c r="G39" i="52"/>
  <c r="G39" i="55"/>
  <c r="G39" i="32"/>
  <c r="G39" i="95"/>
  <c r="G39" i="91"/>
  <c r="G39" i="88"/>
  <c r="G39" i="45"/>
  <c r="G39" i="48"/>
  <c r="G39" i="44"/>
  <c r="G39" i="13"/>
  <c r="G33" i="97"/>
  <c r="G33" i="93"/>
  <c r="G33" i="84"/>
  <c r="G33" i="42"/>
  <c r="G33" i="54"/>
  <c r="G33" i="35"/>
  <c r="G33" i="94"/>
  <c r="G33" i="90"/>
  <c r="G33" i="87"/>
  <c r="G33" i="83"/>
  <c r="G33" i="52"/>
  <c r="G33" i="55"/>
  <c r="G33" i="32"/>
  <c r="G33" i="11"/>
  <c r="G33" i="82"/>
  <c r="G33" i="51"/>
  <c r="G33" i="50"/>
  <c r="G33" i="20"/>
  <c r="G33" i="18"/>
  <c r="G33" i="10"/>
  <c r="G33" i="100"/>
  <c r="G33" i="96"/>
  <c r="G33" i="89"/>
  <c r="G33" i="85"/>
  <c r="G33" i="86"/>
  <c r="G33" i="43"/>
  <c r="G33" i="53"/>
  <c r="G33" i="41"/>
  <c r="G33" i="15"/>
  <c r="G27" i="101"/>
  <c r="G27" i="98"/>
  <c r="G27" i="90"/>
  <c r="G27" i="83"/>
  <c r="G27" i="52"/>
  <c r="G27" i="55"/>
  <c r="G27" i="32"/>
  <c r="G27" i="18"/>
  <c r="G27" i="99"/>
  <c r="G27" i="95"/>
  <c r="G27" i="88"/>
  <c r="G27" i="82"/>
  <c r="G27" i="51"/>
  <c r="G27" i="50"/>
  <c r="G27" i="20"/>
  <c r="G27" i="13"/>
  <c r="G27" i="96"/>
  <c r="G27" i="92"/>
  <c r="G27" i="47"/>
  <c r="G27" i="49"/>
  <c r="G27" i="46"/>
  <c r="G27" i="16"/>
  <c r="G27" i="87"/>
  <c r="G27" i="84"/>
  <c r="G27" i="42"/>
  <c r="G27" i="54"/>
  <c r="G27" i="35"/>
  <c r="G27" i="11"/>
  <c r="G47" i="100"/>
  <c r="G71" i="101"/>
  <c r="G83" i="101"/>
  <c r="G83" i="102"/>
  <c r="G29" i="103"/>
  <c r="G41" i="103"/>
  <c r="G41" i="104"/>
  <c r="G59" i="101"/>
  <c r="G71" i="102"/>
  <c r="G83" i="103"/>
  <c r="G29" i="104"/>
  <c r="Q3" i="10"/>
  <c r="AG3" i="10" s="1"/>
  <c r="AP3" i="10" s="1"/>
  <c r="B8" i="15"/>
  <c r="Q3" i="15" s="1"/>
  <c r="AG3" i="15" s="1"/>
  <c r="AP3" i="15" s="1"/>
  <c r="R81" i="16"/>
  <c r="R77" i="16"/>
  <c r="R67" i="16"/>
  <c r="R61" i="16"/>
  <c r="R55" i="16"/>
  <c r="R50" i="16"/>
  <c r="R44" i="16"/>
  <c r="R39" i="16"/>
  <c r="R33" i="16"/>
  <c r="R27" i="16"/>
  <c r="R22" i="16"/>
  <c r="R16" i="16"/>
  <c r="R11" i="16"/>
  <c r="V16" i="19"/>
  <c r="V13" i="19"/>
  <c r="V65" i="20"/>
  <c r="V54" i="20"/>
  <c r="V48" i="20"/>
  <c r="V41" i="20"/>
  <c r="V36" i="20"/>
  <c r="V30" i="20"/>
  <c r="V24" i="20"/>
  <c r="R12" i="24"/>
  <c r="P9" i="24"/>
  <c r="Q17" i="26"/>
  <c r="Q15" i="26"/>
  <c r="P22" i="29"/>
  <c r="P19" i="29"/>
  <c r="P15" i="29"/>
  <c r="P9" i="29"/>
  <c r="P5" i="29"/>
  <c r="AH4" i="29"/>
  <c r="P18" i="31"/>
  <c r="P15" i="31"/>
  <c r="B8" i="32"/>
  <c r="Q3" i="32" s="1"/>
  <c r="AG3" i="32" s="1"/>
  <c r="AP3" i="32" s="1"/>
  <c r="V79" i="41"/>
  <c r="V51" i="41"/>
  <c r="V45" i="41"/>
  <c r="B8" i="41"/>
  <c r="Q3" i="41" s="1"/>
  <c r="AG3" i="41" s="1"/>
  <c r="AP3" i="41" s="1"/>
  <c r="B8" i="43"/>
  <c r="Q3" i="43" s="1"/>
  <c r="AG3" i="43" s="1"/>
  <c r="AP3" i="43" s="1"/>
  <c r="B8" i="48"/>
  <c r="Q3" i="48" s="1"/>
  <c r="AG3" i="48" s="1"/>
  <c r="AP3" i="48" s="1"/>
  <c r="R87" i="49"/>
  <c r="R82" i="49"/>
  <c r="R77" i="49"/>
  <c r="R68" i="49"/>
  <c r="R43" i="49"/>
  <c r="R33" i="49"/>
  <c r="R28" i="49"/>
  <c r="R23" i="49"/>
  <c r="R14" i="49"/>
  <c r="R8" i="49"/>
  <c r="B8" i="51"/>
  <c r="Q3" i="51" s="1"/>
  <c r="AG3" i="51" s="1"/>
  <c r="AP3" i="51" s="1"/>
  <c r="B8" i="52"/>
  <c r="Q3" i="52" s="1"/>
  <c r="AG3" i="52" s="1"/>
  <c r="AP3" i="52" s="1"/>
  <c r="Q60" i="53"/>
  <c r="Q52" i="53"/>
  <c r="Q49" i="53"/>
  <c r="Q45" i="53"/>
  <c r="Q41" i="53"/>
  <c r="Q29" i="53"/>
  <c r="Q17" i="53"/>
  <c r="Q9" i="53"/>
  <c r="B8" i="54"/>
  <c r="Q3" i="54" s="1"/>
  <c r="AG3" i="54" s="1"/>
  <c r="AP3" i="54" s="1"/>
  <c r="V33" i="55"/>
  <c r="V8" i="71"/>
  <c r="V9" i="80"/>
  <c r="B8" i="83"/>
  <c r="Q3" i="83" s="1"/>
  <c r="AG3" i="83" s="1"/>
  <c r="AP3" i="83" s="1"/>
  <c r="B8" i="86"/>
  <c r="Q3" i="86" s="1"/>
  <c r="AG3" i="86" s="1"/>
  <c r="AP3" i="86" s="1"/>
  <c r="V6" i="90"/>
  <c r="V8" i="90"/>
  <c r="B8" i="100"/>
  <c r="Q3" i="100" s="1"/>
  <c r="AG3" i="100" s="1"/>
  <c r="AP3" i="100" s="1"/>
  <c r="G72" i="10"/>
  <c r="G36" i="10"/>
  <c r="G54" i="11"/>
  <c r="G24" i="13"/>
  <c r="G60" i="13"/>
  <c r="G36" i="15"/>
  <c r="G72" i="15"/>
  <c r="G42" i="18"/>
  <c r="G78" i="18"/>
  <c r="G48" i="85"/>
  <c r="G84" i="85"/>
  <c r="G54" i="87"/>
  <c r="G24" i="88"/>
  <c r="G60" i="88"/>
  <c r="G30" i="89"/>
  <c r="G66" i="89"/>
  <c r="G30" i="91"/>
  <c r="G54" i="91"/>
  <c r="G72" i="91"/>
  <c r="G24" i="92"/>
  <c r="G42" i="92"/>
  <c r="G60" i="92"/>
  <c r="G78" i="92"/>
  <c r="G30" i="93"/>
  <c r="G48" i="93"/>
  <c r="G66" i="93"/>
  <c r="G84" i="93"/>
  <c r="G36" i="94"/>
  <c r="G54" i="94"/>
  <c r="G72" i="94"/>
  <c r="G24" i="95"/>
  <c r="G42" i="95"/>
  <c r="G60" i="95"/>
  <c r="G78" i="95"/>
  <c r="G30" i="96"/>
  <c r="G48" i="96"/>
  <c r="G66" i="96"/>
  <c r="G84" i="96"/>
  <c r="G36" i="97"/>
  <c r="G54" i="97"/>
  <c r="G72" i="97"/>
  <c r="G24" i="98"/>
  <c r="G42" i="98"/>
  <c r="G60" i="98"/>
  <c r="G78" i="98"/>
  <c r="G30" i="99"/>
  <c r="G48" i="99"/>
  <c r="G66" i="99"/>
  <c r="G84" i="99"/>
  <c r="G36" i="100"/>
  <c r="G54" i="100"/>
  <c r="G24" i="102"/>
  <c r="G78" i="102"/>
  <c r="G66" i="103"/>
  <c r="G54" i="104"/>
  <c r="G72" i="103"/>
  <c r="G72" i="96"/>
  <c r="G72" i="90"/>
  <c r="G72" i="105"/>
  <c r="G72" i="99"/>
  <c r="G72" i="93"/>
  <c r="G36" i="103"/>
  <c r="G36" i="96"/>
  <c r="G36" i="90"/>
  <c r="G36" i="105"/>
  <c r="G36" i="99"/>
  <c r="G36" i="93"/>
  <c r="B8" i="35"/>
  <c r="Q3" i="35" s="1"/>
  <c r="AG3" i="35" s="1"/>
  <c r="AP3" i="35" s="1"/>
  <c r="V87" i="41"/>
  <c r="V81" i="41"/>
  <c r="V75" i="41"/>
  <c r="V69" i="41"/>
  <c r="V53" i="41"/>
  <c r="R9" i="41"/>
  <c r="R6" i="41"/>
  <c r="B8" i="42"/>
  <c r="Q3" i="42" s="1"/>
  <c r="AG3" i="42" s="1"/>
  <c r="AP3" i="42" s="1"/>
  <c r="R86" i="49"/>
  <c r="R61" i="49"/>
  <c r="R51" i="49"/>
  <c r="R46" i="49"/>
  <c r="R41" i="49"/>
  <c r="R32" i="49"/>
  <c r="B8" i="49"/>
  <c r="Q3" i="49" s="1"/>
  <c r="AG3" i="49" s="1"/>
  <c r="AP3" i="49" s="1"/>
  <c r="B8" i="50"/>
  <c r="Q3" i="50" s="1"/>
  <c r="AG3" i="50" s="1"/>
  <c r="AP3" i="50" s="1"/>
  <c r="Q66" i="53"/>
  <c r="Q62" i="53"/>
  <c r="Q59" i="53"/>
  <c r="Q55" i="53"/>
  <c r="Q51" i="53"/>
  <c r="Q44" i="53"/>
  <c r="Q40" i="53"/>
  <c r="Q36" i="53"/>
  <c r="Q28" i="53"/>
  <c r="Q24" i="53"/>
  <c r="Q16" i="53"/>
  <c r="Q12" i="53"/>
  <c r="B8" i="53"/>
  <c r="Q3" i="53" s="1"/>
  <c r="AG3" i="53" s="1"/>
  <c r="AP3" i="53" s="1"/>
  <c r="Q6" i="66"/>
  <c r="B8" i="92"/>
  <c r="Q3" i="92" s="1"/>
  <c r="AG3" i="92" s="1"/>
  <c r="AP3" i="92" s="1"/>
  <c r="R4" i="93"/>
  <c r="B8" i="93"/>
  <c r="Q3" i="93" s="1"/>
  <c r="AG3" i="93" s="1"/>
  <c r="AP3" i="93" s="1"/>
  <c r="G84" i="10"/>
  <c r="G48" i="10"/>
  <c r="G42" i="11"/>
  <c r="G78" i="11"/>
  <c r="G48" i="13"/>
  <c r="G84" i="13"/>
  <c r="G24" i="15"/>
  <c r="G60" i="15"/>
  <c r="G30" i="18"/>
  <c r="G66" i="18"/>
  <c r="G36" i="85"/>
  <c r="G72" i="85"/>
  <c r="G48" i="88"/>
  <c r="G84" i="88"/>
  <c r="G24" i="90"/>
  <c r="G48" i="90"/>
  <c r="G72" i="101"/>
  <c r="G60" i="102"/>
  <c r="G48" i="103"/>
  <c r="G36" i="104"/>
  <c r="G60" i="105"/>
  <c r="V5" i="80"/>
  <c r="G78" i="104"/>
  <c r="G78" i="101"/>
  <c r="G78" i="97"/>
  <c r="G78" i="91"/>
  <c r="G78" i="100"/>
  <c r="G78" i="94"/>
  <c r="G54" i="103"/>
  <c r="G54" i="99"/>
  <c r="G54" i="93"/>
  <c r="G54" i="105"/>
  <c r="G54" i="96"/>
  <c r="G54" i="90"/>
  <c r="G42" i="104"/>
  <c r="G42" i="101"/>
  <c r="G42" i="97"/>
  <c r="G42" i="91"/>
  <c r="G42" i="100"/>
  <c r="G42" i="94"/>
  <c r="G24" i="104"/>
  <c r="G24" i="100"/>
  <c r="G24" i="94"/>
  <c r="G24" i="97"/>
  <c r="G24" i="91"/>
  <c r="V11" i="2"/>
  <c r="V23" i="2"/>
  <c r="R84" i="11"/>
  <c r="R80" i="16"/>
  <c r="R70" i="16"/>
  <c r="R59" i="16"/>
  <c r="R48" i="16"/>
  <c r="R37" i="16"/>
  <c r="R25" i="16"/>
  <c r="V19" i="17"/>
  <c r="V46" i="20"/>
  <c r="V35" i="20"/>
  <c r="V11" i="20"/>
  <c r="Q21" i="23"/>
  <c r="Q17" i="23"/>
  <c r="Q15" i="23"/>
  <c r="Q13" i="23"/>
  <c r="Q11" i="23"/>
  <c r="Q23" i="26"/>
  <c r="V18" i="2"/>
  <c r="V13" i="2"/>
  <c r="V6" i="2"/>
  <c r="R16" i="11"/>
  <c r="R40" i="11"/>
  <c r="R64" i="11"/>
  <c r="R88" i="11"/>
  <c r="R12" i="12"/>
  <c r="R6" i="12"/>
  <c r="P21" i="14"/>
  <c r="P15" i="14"/>
  <c r="P11" i="14"/>
  <c r="R89" i="16"/>
  <c r="R84" i="16"/>
  <c r="R79" i="16"/>
  <c r="R74" i="16"/>
  <c r="R69" i="16"/>
  <c r="R64" i="16"/>
  <c r="R58" i="16"/>
  <c r="R52" i="16"/>
  <c r="R47" i="16"/>
  <c r="Q42" i="16"/>
  <c r="R36" i="16"/>
  <c r="R30" i="16"/>
  <c r="R24" i="16"/>
  <c r="R19" i="16"/>
  <c r="R14" i="16"/>
  <c r="B8" i="16"/>
  <c r="Q3" i="16" s="1"/>
  <c r="AG3" i="16" s="1"/>
  <c r="AP3" i="16" s="1"/>
  <c r="V92" i="18"/>
  <c r="V74" i="18"/>
  <c r="V15" i="18"/>
  <c r="V17" i="19"/>
  <c r="V15" i="19"/>
  <c r="V78" i="20"/>
  <c r="V58" i="20"/>
  <c r="V52" i="20"/>
  <c r="V34" i="20"/>
  <c r="V10" i="20"/>
  <c r="P13" i="21"/>
  <c r="B8" i="20"/>
  <c r="Q3" i="20" s="1"/>
  <c r="AG3" i="20" s="1"/>
  <c r="AP3" i="20" s="1"/>
  <c r="R21" i="24"/>
  <c r="R22" i="25"/>
  <c r="P19" i="25"/>
  <c r="R12" i="25"/>
  <c r="P9" i="25"/>
  <c r="R6" i="25"/>
  <c r="Q18" i="26"/>
  <c r="Q16" i="26"/>
  <c r="V12" i="27"/>
  <c r="V10" i="27"/>
  <c r="R23" i="29"/>
  <c r="Q10" i="29"/>
  <c r="X4" i="31"/>
  <c r="Q22" i="34"/>
  <c r="Q21" i="36"/>
  <c r="Q18" i="36"/>
  <c r="Q15" i="36"/>
  <c r="R12" i="36"/>
  <c r="R87" i="41"/>
  <c r="R81" i="41"/>
  <c r="R75" i="41"/>
  <c r="R69" i="41"/>
  <c r="V65" i="41"/>
  <c r="Q63" i="41"/>
  <c r="R59" i="41"/>
  <c r="R56" i="41"/>
  <c r="R53" i="41"/>
  <c r="R50" i="41"/>
  <c r="Q47" i="41"/>
  <c r="Q44" i="41"/>
  <c r="Q41" i="41"/>
  <c r="R37" i="41"/>
  <c r="R34" i="41"/>
  <c r="R31" i="41"/>
  <c r="V27" i="41"/>
  <c r="R24" i="41"/>
  <c r="V21" i="41"/>
  <c r="Q18" i="41"/>
  <c r="Q15" i="41"/>
  <c r="R11" i="41"/>
  <c r="R8" i="41"/>
  <c r="R5" i="41"/>
  <c r="R3" i="41"/>
  <c r="AH3" i="41" s="1"/>
  <c r="AQ3" i="41" s="1"/>
  <c r="Q48" i="43"/>
  <c r="Q32" i="43"/>
  <c r="Q65" i="44"/>
  <c r="Q60" i="44"/>
  <c r="Q48" i="44"/>
  <c r="Q44" i="44"/>
  <c r="Q39" i="44"/>
  <c r="Q26" i="44"/>
  <c r="X4" i="44"/>
  <c r="B8" i="44"/>
  <c r="Q3" i="44" s="1"/>
  <c r="AG3" i="44" s="1"/>
  <c r="AP3" i="44" s="1"/>
  <c r="Q22" i="45"/>
  <c r="Q68" i="46"/>
  <c r="Q53" i="46"/>
  <c r="Q37" i="46"/>
  <c r="Q33" i="46"/>
  <c r="Q27" i="46"/>
  <c r="V33" i="48"/>
  <c r="B8" i="46"/>
  <c r="Q3" i="46" s="1"/>
  <c r="AG3" i="46" s="1"/>
  <c r="AP3" i="46" s="1"/>
  <c r="R84" i="49"/>
  <c r="R80" i="49"/>
  <c r="R75" i="49"/>
  <c r="R65" i="49"/>
  <c r="R55" i="49"/>
  <c r="R40" i="49"/>
  <c r="R36" i="49"/>
  <c r="R30" i="49"/>
  <c r="R26" i="49"/>
  <c r="R21" i="49"/>
  <c r="R11" i="49"/>
  <c r="R7" i="49"/>
  <c r="Q95" i="50"/>
  <c r="Q27" i="50"/>
  <c r="Q69" i="53"/>
  <c r="Q65" i="53"/>
  <c r="Q58" i="53"/>
  <c r="Q54" i="53"/>
  <c r="Q50" i="53"/>
  <c r="Q47" i="53"/>
  <c r="Q32" i="53"/>
  <c r="Q20" i="53"/>
  <c r="V66" i="54"/>
  <c r="V54" i="54"/>
  <c r="V38" i="54"/>
  <c r="V26" i="54"/>
  <c r="V12" i="54"/>
  <c r="V63" i="55"/>
  <c r="O7" i="64"/>
  <c r="P7" i="64" s="1"/>
  <c r="V8" i="70"/>
  <c r="Q6" i="75"/>
  <c r="R5" i="79"/>
  <c r="V8" i="79"/>
  <c r="Q7" i="81"/>
  <c r="B8" i="90"/>
  <c r="Q3" i="90" s="1"/>
  <c r="AG3" i="90" s="1"/>
  <c r="AP3" i="90" s="1"/>
  <c r="B8" i="94"/>
  <c r="Q3" i="94" s="1"/>
  <c r="AG3" i="94" s="1"/>
  <c r="AP3" i="94" s="1"/>
  <c r="B8" i="95"/>
  <c r="Q3" i="95" s="1"/>
  <c r="AG3" i="95" s="1"/>
  <c r="AP3" i="95" s="1"/>
  <c r="V7" i="96"/>
  <c r="B8" i="97"/>
  <c r="Q3" i="97" s="1"/>
  <c r="AG3" i="97" s="1"/>
  <c r="AP3" i="97" s="1"/>
  <c r="V8" i="99"/>
  <c r="V8" i="105"/>
  <c r="G54" i="10"/>
  <c r="G36" i="11"/>
  <c r="G72" i="11"/>
  <c r="G42" i="13"/>
  <c r="G78" i="13"/>
  <c r="G54" i="15"/>
  <c r="G24" i="18"/>
  <c r="G60" i="18"/>
  <c r="G30" i="85"/>
  <c r="G66" i="85"/>
  <c r="G36" i="87"/>
  <c r="G72" i="87"/>
  <c r="G42" i="88"/>
  <c r="G78" i="88"/>
  <c r="G48" i="89"/>
  <c r="G84" i="89"/>
  <c r="G42" i="90"/>
  <c r="G30" i="101"/>
  <c r="G84" i="101"/>
  <c r="G72" i="102"/>
  <c r="G60" i="103"/>
  <c r="G97" i="13"/>
  <c r="G66" i="105"/>
  <c r="G66" i="102"/>
  <c r="G66" i="95"/>
  <c r="G66" i="98"/>
  <c r="G66" i="92"/>
  <c r="G48" i="105"/>
  <c r="G48" i="102"/>
  <c r="G48" i="98"/>
  <c r="G48" i="92"/>
  <c r="G48" i="95"/>
  <c r="R12" i="11"/>
  <c r="R60" i="11"/>
  <c r="V56" i="18"/>
  <c r="V20" i="19"/>
  <c r="V70" i="20"/>
  <c r="V28" i="20"/>
  <c r="Q19" i="23"/>
  <c r="Q19" i="25"/>
  <c r="V23" i="27"/>
  <c r="Q15" i="27"/>
  <c r="Q9" i="27"/>
  <c r="P23" i="2"/>
  <c r="V20" i="2"/>
  <c r="V15" i="2"/>
  <c r="V8" i="2"/>
  <c r="V5" i="2"/>
  <c r="R28" i="11"/>
  <c r="R52" i="11"/>
  <c r="R76" i="11"/>
  <c r="R88" i="16"/>
  <c r="R83" i="16"/>
  <c r="R78" i="16"/>
  <c r="R73" i="16"/>
  <c r="Q69" i="16"/>
  <c r="R63" i="16"/>
  <c r="R57" i="16"/>
  <c r="R51" i="16"/>
  <c r="R46" i="16"/>
  <c r="R41" i="16"/>
  <c r="R35" i="16"/>
  <c r="R29" i="16"/>
  <c r="Q24" i="16"/>
  <c r="R18" i="16"/>
  <c r="R13" i="16"/>
  <c r="R7" i="16"/>
  <c r="Q87" i="18"/>
  <c r="Q69" i="18"/>
  <c r="V25" i="18"/>
  <c r="V21" i="19"/>
  <c r="V19" i="19"/>
  <c r="V11" i="19"/>
  <c r="Q62" i="20"/>
  <c r="V42" i="20"/>
  <c r="V22" i="20"/>
  <c r="V16" i="20"/>
  <c r="X4" i="21"/>
  <c r="AH4" i="21" s="1"/>
  <c r="R18" i="24"/>
  <c r="P22" i="25"/>
  <c r="R18" i="25"/>
  <c r="V15" i="25"/>
  <c r="R8" i="25"/>
  <c r="Q20" i="26"/>
  <c r="Q11" i="26"/>
  <c r="V20" i="27"/>
  <c r="V18" i="27"/>
  <c r="V16" i="27"/>
  <c r="V14" i="27"/>
  <c r="Q12" i="29"/>
  <c r="P6" i="31"/>
  <c r="P19" i="33"/>
  <c r="P15" i="33"/>
  <c r="P15" i="34"/>
  <c r="R7" i="34"/>
  <c r="P21" i="36"/>
  <c r="P18" i="36"/>
  <c r="P15" i="36"/>
  <c r="Q12" i="36"/>
  <c r="R9" i="36"/>
  <c r="V12" i="39"/>
  <c r="V89" i="41"/>
  <c r="R83" i="41"/>
  <c r="R80" i="41"/>
  <c r="V77" i="41"/>
  <c r="R71" i="41"/>
  <c r="R68" i="41"/>
  <c r="R65" i="41"/>
  <c r="R62" i="41"/>
  <c r="Q59" i="41"/>
  <c r="Q56" i="41"/>
  <c r="Q53" i="41"/>
  <c r="R49" i="41"/>
  <c r="R46" i="41"/>
  <c r="R43" i="41"/>
  <c r="R40" i="41"/>
  <c r="Q37" i="41"/>
  <c r="Q34" i="41"/>
  <c r="R30" i="41"/>
  <c r="R27" i="41"/>
  <c r="Q24" i="41"/>
  <c r="R21" i="41"/>
  <c r="R17" i="41"/>
  <c r="R14" i="41"/>
  <c r="Q11" i="41"/>
  <c r="Q8" i="41"/>
  <c r="Q38" i="43"/>
  <c r="Q31" i="43"/>
  <c r="Q9" i="43"/>
  <c r="Q71" i="44"/>
  <c r="Q53" i="44"/>
  <c r="Q32" i="44"/>
  <c r="Q62" i="46"/>
  <c r="Q57" i="46"/>
  <c r="Q46" i="46"/>
  <c r="Q41" i="46"/>
  <c r="Q35" i="47"/>
  <c r="B8" i="47"/>
  <c r="Q3" i="47" s="1"/>
  <c r="AG3" i="47" s="1"/>
  <c r="AP3" i="47" s="1"/>
  <c r="R79" i="49"/>
  <c r="R69" i="49"/>
  <c r="R64" i="49"/>
  <c r="R59" i="49"/>
  <c r="R50" i="49"/>
  <c r="R25" i="49"/>
  <c r="R15" i="49"/>
  <c r="R10" i="49"/>
  <c r="Q53" i="53"/>
  <c r="Q46" i="53"/>
  <c r="Q43" i="53"/>
  <c r="Q39" i="53"/>
  <c r="Q35" i="53"/>
  <c r="Q31" i="53"/>
  <c r="Q27" i="53"/>
  <c r="Q23" i="53"/>
  <c r="Q19" i="53"/>
  <c r="Q15" i="53"/>
  <c r="Q11" i="53"/>
  <c r="V51" i="55"/>
  <c r="B8" i="55"/>
  <c r="Q3" i="55" s="1"/>
  <c r="AG3" i="55" s="1"/>
  <c r="AP3" i="55" s="1"/>
  <c r="X4" i="55"/>
  <c r="V5" i="63"/>
  <c r="V8" i="63"/>
  <c r="V4" i="65"/>
  <c r="Y4" i="65" s="1"/>
  <c r="V7" i="65"/>
  <c r="V6" i="70"/>
  <c r="V6" i="72"/>
  <c r="Q6" i="73"/>
  <c r="Q7" i="75"/>
  <c r="Q6" i="77"/>
  <c r="V9" i="79"/>
  <c r="B8" i="85"/>
  <c r="Q3" i="85" s="1"/>
  <c r="AG3" i="85" s="1"/>
  <c r="AP3" i="85" s="1"/>
  <c r="Q6" i="88"/>
  <c r="B8" i="89"/>
  <c r="Q3" i="89" s="1"/>
  <c r="AG3" i="89" s="1"/>
  <c r="AP3" i="89" s="1"/>
  <c r="B8" i="91"/>
  <c r="Q3" i="91" s="1"/>
  <c r="AG3" i="91" s="1"/>
  <c r="AP3" i="91" s="1"/>
  <c r="B8" i="96"/>
  <c r="Q3" i="96" s="1"/>
  <c r="AG3" i="96" s="1"/>
  <c r="AP3" i="96" s="1"/>
  <c r="B8" i="98"/>
  <c r="Q3" i="98" s="1"/>
  <c r="AG3" i="98" s="1"/>
  <c r="AP3" i="98" s="1"/>
  <c r="R3" i="99"/>
  <c r="V9" i="99"/>
  <c r="V4" i="102"/>
  <c r="Y4" i="102" s="1"/>
  <c r="B8" i="102"/>
  <c r="Q3" i="102" s="1"/>
  <c r="AG3" i="102" s="1"/>
  <c r="AP3" i="102" s="1"/>
  <c r="V7" i="103"/>
  <c r="R3" i="104"/>
  <c r="AH3" i="104" s="1"/>
  <c r="AQ3" i="104" s="1"/>
  <c r="V6" i="104"/>
  <c r="G60" i="10"/>
  <c r="G24" i="10"/>
  <c r="G30" i="11"/>
  <c r="G66" i="11"/>
  <c r="G36" i="13"/>
  <c r="G72" i="13"/>
  <c r="G48" i="15"/>
  <c r="G84" i="15"/>
  <c r="G54" i="18"/>
  <c r="G24" i="16"/>
  <c r="G30" i="16"/>
  <c r="G36" i="16"/>
  <c r="G42" i="16"/>
  <c r="G48" i="16"/>
  <c r="G54" i="16"/>
  <c r="G60" i="16"/>
  <c r="G66" i="16"/>
  <c r="G72" i="16"/>
  <c r="G78" i="16"/>
  <c r="G84" i="16"/>
  <c r="G24" i="20"/>
  <c r="G30" i="20"/>
  <c r="G36" i="20"/>
  <c r="G42" i="20"/>
  <c r="G48" i="20"/>
  <c r="G54" i="20"/>
  <c r="G60" i="20"/>
  <c r="G66" i="20"/>
  <c r="G72" i="20"/>
  <c r="G78" i="20"/>
  <c r="G84" i="20"/>
  <c r="G24" i="32"/>
  <c r="G30" i="32"/>
  <c r="G36" i="32"/>
  <c r="G42" i="32"/>
  <c r="G48" i="32"/>
  <c r="G54" i="32"/>
  <c r="G60" i="32"/>
  <c r="G66" i="32"/>
  <c r="G72" i="32"/>
  <c r="G78" i="32"/>
  <c r="G84" i="32"/>
  <c r="G24" i="35"/>
  <c r="G30" i="35"/>
  <c r="G36" i="35"/>
  <c r="G42" i="35"/>
  <c r="G48" i="35"/>
  <c r="G54" i="35"/>
  <c r="G60" i="35"/>
  <c r="G66" i="35"/>
  <c r="G72" i="35"/>
  <c r="G78" i="35"/>
  <c r="G84" i="35"/>
  <c r="G24" i="41"/>
  <c r="G30" i="41"/>
  <c r="G36" i="41"/>
  <c r="G42" i="41"/>
  <c r="G48" i="41"/>
  <c r="G54" i="41"/>
  <c r="G60" i="41"/>
  <c r="G66" i="41"/>
  <c r="G72" i="41"/>
  <c r="G78" i="41"/>
  <c r="G84" i="41"/>
  <c r="G24" i="44"/>
  <c r="G30" i="44"/>
  <c r="G36" i="44"/>
  <c r="G42" i="44"/>
  <c r="G48" i="44"/>
  <c r="G54" i="44"/>
  <c r="G60" i="44"/>
  <c r="G66" i="44"/>
  <c r="G72" i="44"/>
  <c r="G78" i="44"/>
  <c r="G84" i="44"/>
  <c r="G24" i="46"/>
  <c r="G30" i="46"/>
  <c r="G36" i="46"/>
  <c r="G42" i="46"/>
  <c r="G48" i="46"/>
  <c r="G54" i="46"/>
  <c r="G60" i="46"/>
  <c r="G66" i="46"/>
  <c r="G72" i="46"/>
  <c r="G78" i="46"/>
  <c r="G84" i="46"/>
  <c r="G24" i="50"/>
  <c r="G30" i="50"/>
  <c r="G36" i="50"/>
  <c r="G42" i="50"/>
  <c r="G48" i="50"/>
  <c r="G54" i="50"/>
  <c r="G60" i="50"/>
  <c r="G66" i="50"/>
  <c r="G72" i="50"/>
  <c r="G78" i="50"/>
  <c r="G84" i="50"/>
  <c r="G24" i="55"/>
  <c r="G30" i="55"/>
  <c r="G36" i="55"/>
  <c r="G42" i="55"/>
  <c r="G48" i="55"/>
  <c r="G54" i="55"/>
  <c r="G60" i="55"/>
  <c r="G66" i="55"/>
  <c r="G72" i="55"/>
  <c r="G78" i="55"/>
  <c r="G84" i="55"/>
  <c r="G24" i="54"/>
  <c r="G30" i="54"/>
  <c r="G36" i="54"/>
  <c r="G42" i="54"/>
  <c r="G48" i="54"/>
  <c r="G54" i="54"/>
  <c r="G60" i="54"/>
  <c r="G66" i="54"/>
  <c r="G72" i="54"/>
  <c r="G78" i="54"/>
  <c r="G84" i="54"/>
  <c r="G24" i="53"/>
  <c r="G30" i="53"/>
  <c r="G36" i="53"/>
  <c r="G42" i="53"/>
  <c r="G48" i="53"/>
  <c r="G54" i="53"/>
  <c r="G60" i="53"/>
  <c r="G66" i="53"/>
  <c r="G72" i="53"/>
  <c r="G78" i="53"/>
  <c r="G84" i="53"/>
  <c r="G24" i="48"/>
  <c r="G30" i="48"/>
  <c r="G36" i="48"/>
  <c r="G42" i="48"/>
  <c r="G48" i="48"/>
  <c r="G54" i="48"/>
  <c r="G60" i="48"/>
  <c r="G66" i="48"/>
  <c r="G72" i="48"/>
  <c r="G78" i="48"/>
  <c r="G84" i="48"/>
  <c r="G24" i="49"/>
  <c r="G30" i="49"/>
  <c r="G36" i="49"/>
  <c r="G42" i="49"/>
  <c r="G48" i="49"/>
  <c r="G54" i="49"/>
  <c r="G60" i="49"/>
  <c r="G66" i="49"/>
  <c r="G72" i="49"/>
  <c r="G78" i="49"/>
  <c r="G84" i="49"/>
  <c r="G24" i="51"/>
  <c r="G30" i="51"/>
  <c r="G36" i="51"/>
  <c r="G42" i="51"/>
  <c r="G48" i="51"/>
  <c r="G54" i="51"/>
  <c r="G60" i="51"/>
  <c r="G66" i="51"/>
  <c r="G72" i="51"/>
  <c r="G78" i="51"/>
  <c r="G84" i="51"/>
  <c r="G24" i="52"/>
  <c r="G30" i="52"/>
  <c r="G36" i="52"/>
  <c r="G42" i="52"/>
  <c r="G48" i="52"/>
  <c r="G54" i="52"/>
  <c r="G60" i="52"/>
  <c r="G66" i="52"/>
  <c r="G72" i="52"/>
  <c r="G78" i="52"/>
  <c r="G84" i="52"/>
  <c r="G24" i="42"/>
  <c r="G30" i="42"/>
  <c r="G36" i="42"/>
  <c r="G42" i="42"/>
  <c r="G48" i="42"/>
  <c r="G54" i="42"/>
  <c r="G60" i="42"/>
  <c r="G66" i="42"/>
  <c r="G72" i="42"/>
  <c r="G78" i="42"/>
  <c r="G84" i="42"/>
  <c r="G24" i="43"/>
  <c r="G30" i="43"/>
  <c r="G36" i="43"/>
  <c r="G42" i="43"/>
  <c r="G48" i="43"/>
  <c r="G54" i="43"/>
  <c r="G60" i="43"/>
  <c r="G66" i="43"/>
  <c r="G72" i="43"/>
  <c r="G78" i="43"/>
  <c r="G84" i="43"/>
  <c r="G24" i="45"/>
  <c r="G30" i="45"/>
  <c r="G36" i="45"/>
  <c r="G42" i="45"/>
  <c r="G48" i="45"/>
  <c r="G54" i="45"/>
  <c r="G60" i="45"/>
  <c r="G66" i="45"/>
  <c r="G72" i="45"/>
  <c r="G78" i="45"/>
  <c r="G84" i="45"/>
  <c r="G24" i="47"/>
  <c r="G30" i="47"/>
  <c r="G36" i="47"/>
  <c r="G42" i="47"/>
  <c r="G48" i="47"/>
  <c r="G54" i="47"/>
  <c r="G60" i="47"/>
  <c r="G66" i="47"/>
  <c r="G72" i="47"/>
  <c r="G78" i="47"/>
  <c r="G84" i="47"/>
  <c r="G24" i="82"/>
  <c r="G30" i="82"/>
  <c r="G36" i="82"/>
  <c r="G42" i="82"/>
  <c r="G48" i="82"/>
  <c r="G54" i="82"/>
  <c r="G60" i="82"/>
  <c r="G66" i="82"/>
  <c r="G72" i="82"/>
  <c r="G78" i="82"/>
  <c r="G84" i="82"/>
  <c r="G24" i="83"/>
  <c r="G30" i="83"/>
  <c r="G36" i="83"/>
  <c r="G42" i="83"/>
  <c r="G48" i="83"/>
  <c r="G54" i="83"/>
  <c r="G60" i="83"/>
  <c r="G66" i="83"/>
  <c r="G72" i="83"/>
  <c r="G78" i="83"/>
  <c r="G84" i="83"/>
  <c r="G24" i="84"/>
  <c r="G30" i="84"/>
  <c r="G36" i="84"/>
  <c r="G42" i="84"/>
  <c r="G48" i="84"/>
  <c r="G54" i="84"/>
  <c r="G60" i="84"/>
  <c r="G66" i="84"/>
  <c r="G72" i="84"/>
  <c r="G78" i="84"/>
  <c r="G84" i="84"/>
  <c r="G24" i="86"/>
  <c r="G30" i="86"/>
  <c r="G36" i="86"/>
  <c r="G42" i="86"/>
  <c r="G48" i="86"/>
  <c r="G54" i="86"/>
  <c r="G60" i="86"/>
  <c r="G66" i="86"/>
  <c r="G72" i="86"/>
  <c r="G78" i="86"/>
  <c r="G84" i="86"/>
  <c r="G24" i="85"/>
  <c r="G60" i="85"/>
  <c r="G30" i="87"/>
  <c r="G66" i="87"/>
  <c r="G36" i="88"/>
  <c r="G72" i="88"/>
  <c r="G42" i="89"/>
  <c r="G78" i="89"/>
  <c r="G84" i="90"/>
  <c r="G24" i="101"/>
  <c r="G54" i="101"/>
  <c r="G42" i="102"/>
  <c r="G72" i="104"/>
  <c r="G87" i="105"/>
  <c r="G87" i="98"/>
  <c r="G87" i="92"/>
  <c r="G87" i="95"/>
  <c r="G81" i="105"/>
  <c r="G81" i="97"/>
  <c r="G81" i="91"/>
  <c r="G81" i="94"/>
  <c r="G75" i="105"/>
  <c r="G75" i="96"/>
  <c r="G75" i="90"/>
  <c r="G75" i="99"/>
  <c r="G75" i="93"/>
  <c r="G69" i="105"/>
  <c r="G69" i="95"/>
  <c r="G69" i="98"/>
  <c r="G69" i="92"/>
  <c r="G63" i="105"/>
  <c r="G63" i="100"/>
  <c r="G63" i="94"/>
  <c r="G63" i="97"/>
  <c r="G63" i="91"/>
  <c r="G57" i="105"/>
  <c r="G57" i="99"/>
  <c r="G57" i="93"/>
  <c r="G57" i="96"/>
  <c r="G57" i="90"/>
  <c r="G51" i="105"/>
  <c r="G51" i="98"/>
  <c r="G51" i="92"/>
  <c r="G51" i="95"/>
  <c r="G45" i="105"/>
  <c r="G45" i="97"/>
  <c r="G45" i="91"/>
  <c r="G45" i="100"/>
  <c r="G45" i="94"/>
  <c r="G39" i="105"/>
  <c r="G39" i="96"/>
  <c r="G39" i="90"/>
  <c r="G39" i="99"/>
  <c r="G39" i="93"/>
  <c r="G33" i="105"/>
  <c r="G33" i="95"/>
  <c r="G33" i="98"/>
  <c r="G33" i="92"/>
  <c r="G27" i="105"/>
  <c r="G27" i="100"/>
  <c r="G27" i="94"/>
  <c r="G27" i="97"/>
  <c r="G27" i="91"/>
  <c r="G84" i="105"/>
  <c r="G84" i="102"/>
  <c r="G84" i="98"/>
  <c r="G84" i="92"/>
  <c r="G84" i="95"/>
  <c r="G60" i="104"/>
  <c r="G60" i="101"/>
  <c r="G60" i="100"/>
  <c r="G60" i="94"/>
  <c r="G60" i="97"/>
  <c r="G60" i="91"/>
  <c r="G30" i="105"/>
  <c r="G30" i="102"/>
  <c r="G30" i="95"/>
  <c r="G30" i="98"/>
  <c r="G30" i="92"/>
  <c r="V16" i="2"/>
  <c r="R36" i="11"/>
  <c r="P11" i="12"/>
  <c r="R85" i="16"/>
  <c r="R75" i="16"/>
  <c r="R65" i="16"/>
  <c r="R53" i="16"/>
  <c r="R42" i="16"/>
  <c r="R31" i="16"/>
  <c r="R20" i="16"/>
  <c r="V22" i="19"/>
  <c r="V40" i="20"/>
  <c r="V23" i="20"/>
  <c r="V17" i="20"/>
  <c r="Q23" i="23"/>
  <c r="R16" i="25"/>
  <c r="V22" i="2"/>
  <c r="V17" i="2"/>
  <c r="V10" i="2"/>
  <c r="P5" i="2"/>
  <c r="R8" i="11"/>
  <c r="R32" i="11"/>
  <c r="R56" i="11"/>
  <c r="R80" i="11"/>
  <c r="R87" i="16"/>
  <c r="R82" i="16"/>
  <c r="Q78" i="16"/>
  <c r="R72" i="16"/>
  <c r="R68" i="16"/>
  <c r="R62" i="16"/>
  <c r="R56" i="16"/>
  <c r="Q51" i="16"/>
  <c r="R45" i="16"/>
  <c r="R40" i="16"/>
  <c r="R34" i="16"/>
  <c r="R28" i="16"/>
  <c r="R23" i="16"/>
  <c r="R17" i="16"/>
  <c r="R12" i="16"/>
  <c r="V86" i="18"/>
  <c r="V68" i="18"/>
  <c r="V49" i="18"/>
  <c r="Q40" i="18"/>
  <c r="V23" i="19"/>
  <c r="V77" i="20"/>
  <c r="V72" i="20"/>
  <c r="V66" i="20"/>
  <c r="V60" i="20"/>
  <c r="Q26" i="20"/>
  <c r="V6" i="20"/>
  <c r="Q22" i="23"/>
  <c r="Q20" i="23"/>
  <c r="Q18" i="23"/>
  <c r="Q16" i="23"/>
  <c r="Q14" i="23"/>
  <c r="Q12" i="23"/>
  <c r="Q10" i="23"/>
  <c r="Q8" i="23"/>
  <c r="Q20" i="24"/>
  <c r="Q18" i="24"/>
  <c r="Q9" i="24"/>
  <c r="P11" i="25"/>
  <c r="P5" i="25"/>
  <c r="Q13" i="26"/>
  <c r="Q19" i="29"/>
  <c r="Q17" i="29"/>
  <c r="Q15" i="29"/>
  <c r="P21" i="31"/>
  <c r="P14" i="33"/>
  <c r="R19" i="34"/>
  <c r="P12" i="34"/>
  <c r="P23" i="36"/>
  <c r="P20" i="36"/>
  <c r="P17" i="36"/>
  <c r="P12" i="36"/>
  <c r="Q9" i="36"/>
  <c r="V19" i="39"/>
  <c r="P18" i="39"/>
  <c r="R89" i="41"/>
  <c r="R86" i="41"/>
  <c r="R77" i="41"/>
  <c r="R74" i="41"/>
  <c r="R61" i="41"/>
  <c r="R58" i="41"/>
  <c r="R55" i="41"/>
  <c r="R52" i="41"/>
  <c r="R42" i="41"/>
  <c r="V39" i="41"/>
  <c r="R36" i="41"/>
  <c r="V33" i="41"/>
  <c r="R23" i="41"/>
  <c r="R20" i="41"/>
  <c r="R13" i="41"/>
  <c r="X4" i="43"/>
  <c r="Q75" i="44"/>
  <c r="Q47" i="44"/>
  <c r="Q42" i="44"/>
  <c r="Q23" i="44"/>
  <c r="Q14" i="44"/>
  <c r="Q73" i="45"/>
  <c r="Q13" i="45"/>
  <c r="B8" i="45"/>
  <c r="Q3" i="45" s="1"/>
  <c r="AG3" i="45" s="1"/>
  <c r="AP3" i="45" s="1"/>
  <c r="Q66" i="46"/>
  <c r="Q51" i="46"/>
  <c r="Q26" i="46"/>
  <c r="Q20" i="46"/>
  <c r="Q14" i="46"/>
  <c r="Q69" i="47"/>
  <c r="Q52" i="47"/>
  <c r="Q15" i="47"/>
  <c r="R83" i="49"/>
  <c r="R73" i="49"/>
  <c r="R58" i="49"/>
  <c r="R54" i="49"/>
  <c r="R48" i="49"/>
  <c r="R44" i="49"/>
  <c r="R39" i="49"/>
  <c r="R29" i="49"/>
  <c r="Q42" i="50"/>
  <c r="X4" i="51"/>
  <c r="Q68" i="53"/>
  <c r="Q64" i="53"/>
  <c r="Q61" i="53"/>
  <c r="Q57" i="53"/>
  <c r="Q42" i="53"/>
  <c r="Q38" i="53"/>
  <c r="Q34" i="53"/>
  <c r="Q30" i="53"/>
  <c r="Q26" i="53"/>
  <c r="Q22" i="53"/>
  <c r="Q18" i="53"/>
  <c r="Q14" i="53"/>
  <c r="X4" i="54"/>
  <c r="V45" i="55"/>
  <c r="V9" i="63"/>
  <c r="V7" i="66"/>
  <c r="V9" i="66"/>
  <c r="Q6" i="68"/>
  <c r="Q6" i="69"/>
  <c r="Q7" i="73"/>
  <c r="V6" i="76"/>
  <c r="V8" i="80"/>
  <c r="B8" i="84"/>
  <c r="Q3" i="84" s="1"/>
  <c r="AG3" i="84" s="1"/>
  <c r="AP3" i="84" s="1"/>
  <c r="B8" i="87"/>
  <c r="Q3" i="87" s="1"/>
  <c r="AG3" i="87" s="1"/>
  <c r="AP3" i="87" s="1"/>
  <c r="B8" i="88"/>
  <c r="Q3" i="88" s="1"/>
  <c r="AG3" i="88" s="1"/>
  <c r="AP3" i="88" s="1"/>
  <c r="R5" i="93"/>
  <c r="B8" i="103"/>
  <c r="Q3" i="103" s="1"/>
  <c r="AG3" i="103" s="1"/>
  <c r="AP3" i="103" s="1"/>
  <c r="G66" i="10"/>
  <c r="G30" i="10"/>
  <c r="G24" i="11"/>
  <c r="G60" i="11"/>
  <c r="G30" i="13"/>
  <c r="G66" i="13"/>
  <c r="G42" i="15"/>
  <c r="G78" i="15"/>
  <c r="G48" i="18"/>
  <c r="G84" i="18"/>
  <c r="G54" i="85"/>
  <c r="G24" i="87"/>
  <c r="G60" i="87"/>
  <c r="G30" i="88"/>
  <c r="G66" i="88"/>
  <c r="G36" i="89"/>
  <c r="G72" i="89"/>
  <c r="G78" i="90"/>
  <c r="G36" i="91"/>
  <c r="G66" i="101"/>
  <c r="G54" i="102"/>
  <c r="G42" i="103"/>
  <c r="G30" i="104"/>
  <c r="G84" i="104"/>
  <c r="G42" i="105"/>
  <c r="G78" i="105"/>
  <c r="G73" i="91"/>
  <c r="G43" i="92"/>
  <c r="G79" i="92"/>
  <c r="G49" i="93"/>
  <c r="G85" i="93"/>
  <c r="G55" i="94"/>
  <c r="G25" i="95"/>
  <c r="G61" i="95"/>
  <c r="G31" i="96"/>
  <c r="G67" i="96"/>
  <c r="G37" i="97"/>
  <c r="G73" i="97"/>
  <c r="G43" i="98"/>
  <c r="G79" i="98"/>
  <c r="G49" i="99"/>
  <c r="G85" i="99"/>
  <c r="G55" i="100"/>
  <c r="G85" i="100"/>
  <c r="G55" i="91"/>
  <c r="G25" i="92"/>
  <c r="G61" i="92"/>
  <c r="G31" i="93"/>
  <c r="G67" i="93"/>
  <c r="G37" i="94"/>
  <c r="G73" i="94"/>
  <c r="G43" i="95"/>
  <c r="G79" i="95"/>
  <c r="G49" i="96"/>
  <c r="G85" i="96"/>
  <c r="G55" i="97"/>
  <c r="G25" i="98"/>
  <c r="G61" i="98"/>
  <c r="G31" i="99"/>
  <c r="G67" i="99"/>
  <c r="G37" i="100"/>
  <c r="G73" i="100"/>
  <c r="G31" i="101"/>
  <c r="G49" i="101"/>
  <c r="G67" i="101"/>
  <c r="G85" i="101"/>
  <c r="G37" i="102"/>
  <c r="G55" i="102"/>
  <c r="G73" i="102"/>
  <c r="G92" i="86"/>
  <c r="G88" i="97"/>
  <c r="G88" i="96"/>
  <c r="G88" i="95"/>
  <c r="G88" i="94"/>
  <c r="G88" i="93"/>
  <c r="G88" i="105"/>
  <c r="G88" i="104"/>
  <c r="G88" i="103"/>
  <c r="G88" i="102"/>
  <c r="G88" i="101"/>
  <c r="G88" i="100"/>
  <c r="G88" i="99"/>
  <c r="G88" i="98"/>
  <c r="G82" i="97"/>
  <c r="G82" i="96"/>
  <c r="G82" i="95"/>
  <c r="G82" i="94"/>
  <c r="G82" i="93"/>
  <c r="G82" i="105"/>
  <c r="G82" i="104"/>
  <c r="G82" i="103"/>
  <c r="G82" i="102"/>
  <c r="G82" i="101"/>
  <c r="G82" i="100"/>
  <c r="G82" i="99"/>
  <c r="G82" i="98"/>
  <c r="G76" i="97"/>
  <c r="G76" i="96"/>
  <c r="G76" i="95"/>
  <c r="G76" i="94"/>
  <c r="G76" i="93"/>
  <c r="G76" i="105"/>
  <c r="G76" i="104"/>
  <c r="G76" i="103"/>
  <c r="G76" i="102"/>
  <c r="G76" i="101"/>
  <c r="G76" i="100"/>
  <c r="G76" i="99"/>
  <c r="G76" i="98"/>
  <c r="G70" i="97"/>
  <c r="G70" i="96"/>
  <c r="G70" i="95"/>
  <c r="G70" i="94"/>
  <c r="G70" i="93"/>
  <c r="G70" i="105"/>
  <c r="G70" i="104"/>
  <c r="G70" i="103"/>
  <c r="G70" i="102"/>
  <c r="G70" i="101"/>
  <c r="G70" i="100"/>
  <c r="G70" i="99"/>
  <c r="G70" i="98"/>
  <c r="G64" i="97"/>
  <c r="G64" i="96"/>
  <c r="G64" i="95"/>
  <c r="G64" i="94"/>
  <c r="G64" i="105"/>
  <c r="G64" i="104"/>
  <c r="G64" i="103"/>
  <c r="G64" i="102"/>
  <c r="G64" i="101"/>
  <c r="G64" i="100"/>
  <c r="G64" i="99"/>
  <c r="G64" i="98"/>
  <c r="G58" i="97"/>
  <c r="G58" i="96"/>
  <c r="G58" i="95"/>
  <c r="G58" i="94"/>
  <c r="G58" i="105"/>
  <c r="G58" i="104"/>
  <c r="G58" i="103"/>
  <c r="G58" i="102"/>
  <c r="G58" i="101"/>
  <c r="G58" i="100"/>
  <c r="G58" i="99"/>
  <c r="G58" i="98"/>
  <c r="G52" i="97"/>
  <c r="G52" i="96"/>
  <c r="G52" i="95"/>
  <c r="G52" i="94"/>
  <c r="G52" i="105"/>
  <c r="G52" i="104"/>
  <c r="G52" i="103"/>
  <c r="G52" i="102"/>
  <c r="G52" i="101"/>
  <c r="G52" i="100"/>
  <c r="G52" i="99"/>
  <c r="G52" i="98"/>
  <c r="G46" i="97"/>
  <c r="G46" i="96"/>
  <c r="G46" i="95"/>
  <c r="G46" i="94"/>
  <c r="G46" i="105"/>
  <c r="G46" i="104"/>
  <c r="G46" i="103"/>
  <c r="G46" i="102"/>
  <c r="G46" i="101"/>
  <c r="G46" i="100"/>
  <c r="G46" i="99"/>
  <c r="G46" i="98"/>
  <c r="G40" i="97"/>
  <c r="G40" i="96"/>
  <c r="G40" i="95"/>
  <c r="G40" i="94"/>
  <c r="G40" i="105"/>
  <c r="G40" i="104"/>
  <c r="G40" i="103"/>
  <c r="G40" i="102"/>
  <c r="G40" i="101"/>
  <c r="G40" i="100"/>
  <c r="G40" i="99"/>
  <c r="G34" i="97"/>
  <c r="G34" i="96"/>
  <c r="G34" i="95"/>
  <c r="G34" i="94"/>
  <c r="G34" i="105"/>
  <c r="G34" i="104"/>
  <c r="G34" i="103"/>
  <c r="G34" i="102"/>
  <c r="G34" i="101"/>
  <c r="G34" i="100"/>
  <c r="G34" i="99"/>
  <c r="G28" i="97"/>
  <c r="G28" i="96"/>
  <c r="G28" i="95"/>
  <c r="G28" i="94"/>
  <c r="G28" i="105"/>
  <c r="G28" i="104"/>
  <c r="G28" i="103"/>
  <c r="G28" i="102"/>
  <c r="G28" i="101"/>
  <c r="G28" i="100"/>
  <c r="G28" i="99"/>
  <c r="G96" i="15"/>
  <c r="G28" i="85"/>
  <c r="G34" i="85"/>
  <c r="G40" i="85"/>
  <c r="G46" i="85"/>
  <c r="G52" i="85"/>
  <c r="G58" i="85"/>
  <c r="G64" i="85"/>
  <c r="G70" i="85"/>
  <c r="G76" i="85"/>
  <c r="G82" i="85"/>
  <c r="G88" i="85"/>
  <c r="G28" i="87"/>
  <c r="G34" i="87"/>
  <c r="G40" i="87"/>
  <c r="G46" i="87"/>
  <c r="G52" i="87"/>
  <c r="G58" i="87"/>
  <c r="G64" i="87"/>
  <c r="G70" i="87"/>
  <c r="G76" i="87"/>
  <c r="G82" i="87"/>
  <c r="G88" i="87"/>
  <c r="G28" i="88"/>
  <c r="G34" i="88"/>
  <c r="G40" i="88"/>
  <c r="G46" i="88"/>
  <c r="G52" i="88"/>
  <c r="G58" i="88"/>
  <c r="G64" i="88"/>
  <c r="G70" i="88"/>
  <c r="G76" i="88"/>
  <c r="G82" i="88"/>
  <c r="G88" i="88"/>
  <c r="G28" i="89"/>
  <c r="G34" i="89"/>
  <c r="G40" i="89"/>
  <c r="G46" i="89"/>
  <c r="G52" i="89"/>
  <c r="G58" i="89"/>
  <c r="G64" i="89"/>
  <c r="G70" i="89"/>
  <c r="G76" i="89"/>
  <c r="G82" i="89"/>
  <c r="G88" i="89"/>
  <c r="G28" i="90"/>
  <c r="G34" i="90"/>
  <c r="G40" i="90"/>
  <c r="G46" i="90"/>
  <c r="G52" i="90"/>
  <c r="G58" i="90"/>
  <c r="G64" i="90"/>
  <c r="G70" i="90"/>
  <c r="G76" i="90"/>
  <c r="G82" i="90"/>
  <c r="G88" i="90"/>
  <c r="G28" i="91"/>
  <c r="G34" i="91"/>
  <c r="G40" i="91"/>
  <c r="G46" i="91"/>
  <c r="G52" i="91"/>
  <c r="G58" i="91"/>
  <c r="G64" i="91"/>
  <c r="G70" i="91"/>
  <c r="G76" i="91"/>
  <c r="G82" i="91"/>
  <c r="G88" i="91"/>
  <c r="G98" i="11"/>
  <c r="G98" i="97"/>
  <c r="G28" i="11"/>
  <c r="G34" i="11"/>
  <c r="G40" i="11"/>
  <c r="G46" i="11"/>
  <c r="G52" i="11"/>
  <c r="G58" i="11"/>
  <c r="G64" i="11"/>
  <c r="G70" i="11"/>
  <c r="G76" i="11"/>
  <c r="G82" i="11"/>
  <c r="G88" i="11"/>
  <c r="G28" i="13"/>
  <c r="G34" i="13"/>
  <c r="G40" i="13"/>
  <c r="G46" i="13"/>
  <c r="G52" i="13"/>
  <c r="G58" i="13"/>
  <c r="G64" i="13"/>
  <c r="G70" i="13"/>
  <c r="G76" i="13"/>
  <c r="G82" i="13"/>
  <c r="G88" i="13"/>
  <c r="G96" i="18"/>
  <c r="G28" i="92"/>
  <c r="G34" i="92"/>
  <c r="G40" i="92"/>
  <c r="G46" i="92"/>
  <c r="G52" i="92"/>
  <c r="G58" i="92"/>
  <c r="G64" i="92"/>
  <c r="G70" i="92"/>
  <c r="G76" i="92"/>
  <c r="G82" i="92"/>
  <c r="G88" i="92"/>
  <c r="G28" i="93"/>
  <c r="G34" i="93"/>
  <c r="G40" i="93"/>
  <c r="G46" i="93"/>
  <c r="G52" i="93"/>
  <c r="G58" i="93"/>
  <c r="G64" i="93"/>
  <c r="G28" i="98"/>
  <c r="G34" i="98"/>
  <c r="G40" i="98"/>
  <c r="G88" i="10"/>
  <c r="G82" i="10"/>
  <c r="G76" i="10"/>
  <c r="G70" i="10"/>
  <c r="G64" i="10"/>
  <c r="G58" i="10"/>
  <c r="G52" i="10"/>
  <c r="G46" i="10"/>
  <c r="G40" i="10"/>
  <c r="G34" i="10"/>
  <c r="G28" i="10"/>
  <c r="G28" i="15"/>
  <c r="G34" i="15"/>
  <c r="G40" i="15"/>
  <c r="G46" i="15"/>
  <c r="G52" i="15"/>
  <c r="G58" i="15"/>
  <c r="G64" i="15"/>
  <c r="G70" i="15"/>
  <c r="G76" i="15"/>
  <c r="G82" i="15"/>
  <c r="G88" i="15"/>
  <c r="G81" i="100"/>
  <c r="G87" i="100"/>
  <c r="G33" i="101"/>
  <c r="G39" i="101"/>
  <c r="G45" i="101"/>
  <c r="G51" i="101"/>
  <c r="G57" i="101"/>
  <c r="G63" i="101"/>
  <c r="G69" i="101"/>
  <c r="G75" i="101"/>
  <c r="G81" i="101"/>
  <c r="G87" i="101"/>
  <c r="G27" i="102"/>
  <c r="G33" i="102"/>
  <c r="G39" i="102"/>
  <c r="G45" i="102"/>
  <c r="G51" i="102"/>
  <c r="G57" i="102"/>
  <c r="G63" i="102"/>
  <c r="G69" i="102"/>
  <c r="G75" i="102"/>
  <c r="G81" i="102"/>
  <c r="G87" i="102"/>
  <c r="G27" i="103"/>
  <c r="G33" i="103"/>
  <c r="G39" i="103"/>
  <c r="G45" i="103"/>
  <c r="G51" i="103"/>
  <c r="G57" i="103"/>
  <c r="G63" i="103"/>
  <c r="G69" i="103"/>
  <c r="G75" i="103"/>
  <c r="G81" i="103"/>
  <c r="G87" i="103"/>
  <c r="G27" i="104"/>
  <c r="G33" i="104"/>
  <c r="G39" i="104"/>
  <c r="G45" i="104"/>
  <c r="G51" i="104"/>
  <c r="G57" i="104"/>
  <c r="G63" i="104"/>
  <c r="G69" i="104"/>
  <c r="G75" i="104"/>
  <c r="G81" i="104"/>
  <c r="G87" i="104"/>
  <c r="G95" i="104"/>
  <c r="G95" i="101"/>
  <c r="G95" i="98"/>
  <c r="G95" i="95"/>
  <c r="G95" i="92"/>
  <c r="G95" i="89"/>
  <c r="G95" i="85"/>
  <c r="G95" i="83"/>
  <c r="G95" i="45"/>
  <c r="G95" i="105"/>
  <c r="G95" i="102"/>
  <c r="G95" i="99"/>
  <c r="G95" i="96"/>
  <c r="G95" i="93"/>
  <c r="G95" i="90"/>
  <c r="G95" i="87"/>
  <c r="G95" i="84"/>
  <c r="G95" i="47"/>
  <c r="G95" i="103"/>
  <c r="G95" i="94"/>
  <c r="G95" i="86"/>
  <c r="G95" i="42"/>
  <c r="G95" i="49"/>
  <c r="G95" i="54"/>
  <c r="G95" i="46"/>
  <c r="G95" i="35"/>
  <c r="G95" i="16"/>
  <c r="G95" i="97"/>
  <c r="G95" i="88"/>
  <c r="G95" i="10"/>
  <c r="G95" i="43"/>
  <c r="G95" i="51"/>
  <c r="G95" i="53"/>
  <c r="G95" i="50"/>
  <c r="G95" i="41"/>
  <c r="G95" i="20"/>
  <c r="G95" i="52"/>
  <c r="G95" i="48"/>
  <c r="G95" i="55"/>
  <c r="G95" i="44"/>
  <c r="G95" i="32"/>
  <c r="G95" i="18"/>
  <c r="G89" i="104"/>
  <c r="G89" i="101"/>
  <c r="G89" i="98"/>
  <c r="G89" i="95"/>
  <c r="G89" i="92"/>
  <c r="G89" i="89"/>
  <c r="G89" i="85"/>
  <c r="G89" i="83"/>
  <c r="G89" i="105"/>
  <c r="G89" i="102"/>
  <c r="G89" i="99"/>
  <c r="G89" i="96"/>
  <c r="G89" i="93"/>
  <c r="G89" i="90"/>
  <c r="G89" i="87"/>
  <c r="G89" i="84"/>
  <c r="G89" i="47"/>
  <c r="G89" i="100"/>
  <c r="G89" i="91"/>
  <c r="G89" i="82"/>
  <c r="G89" i="42"/>
  <c r="G89" i="49"/>
  <c r="G89" i="54"/>
  <c r="G89" i="46"/>
  <c r="G89" i="35"/>
  <c r="G89" i="16"/>
  <c r="G89" i="103"/>
  <c r="G89" i="94"/>
  <c r="G89" i="86"/>
  <c r="G89" i="10"/>
  <c r="G89" i="43"/>
  <c r="G89" i="51"/>
  <c r="G89" i="53"/>
  <c r="G89" i="50"/>
  <c r="G89" i="41"/>
  <c r="G89" i="20"/>
  <c r="G89" i="45"/>
  <c r="G89" i="52"/>
  <c r="G89" i="48"/>
  <c r="G89" i="55"/>
  <c r="G89" i="44"/>
  <c r="G89" i="32"/>
  <c r="G89" i="18"/>
  <c r="G91" i="11"/>
  <c r="G97" i="11"/>
  <c r="G89" i="13"/>
  <c r="G92" i="15"/>
  <c r="G94" i="103"/>
  <c r="G94" i="100"/>
  <c r="G94" i="97"/>
  <c r="G94" i="94"/>
  <c r="G94" i="91"/>
  <c r="G94" i="88"/>
  <c r="G94" i="86"/>
  <c r="G94" i="82"/>
  <c r="G94" i="104"/>
  <c r="G94" i="101"/>
  <c r="G94" i="98"/>
  <c r="G94" i="95"/>
  <c r="G94" i="92"/>
  <c r="G94" i="89"/>
  <c r="G94" i="85"/>
  <c r="G94" i="83"/>
  <c r="G94" i="10"/>
  <c r="G94" i="105"/>
  <c r="G94" i="96"/>
  <c r="G94" i="87"/>
  <c r="G94" i="45"/>
  <c r="G94" i="52"/>
  <c r="G94" i="48"/>
  <c r="G94" i="55"/>
  <c r="G94" i="44"/>
  <c r="G94" i="32"/>
  <c r="G94" i="99"/>
  <c r="G94" i="90"/>
  <c r="G94" i="47"/>
  <c r="G94" i="42"/>
  <c r="G94" i="49"/>
  <c r="G94" i="54"/>
  <c r="G94" i="46"/>
  <c r="G94" i="35"/>
  <c r="G94" i="16"/>
  <c r="G94" i="102"/>
  <c r="G94" i="93"/>
  <c r="G94" i="84"/>
  <c r="G94" i="43"/>
  <c r="G94" i="51"/>
  <c r="G94" i="53"/>
  <c r="G94" i="50"/>
  <c r="G94" i="41"/>
  <c r="G94" i="20"/>
  <c r="G94" i="15"/>
  <c r="G93" i="105"/>
  <c r="G93" i="102"/>
  <c r="G93" i="99"/>
  <c r="G93" i="96"/>
  <c r="G93" i="93"/>
  <c r="G93" i="90"/>
  <c r="G93" i="87"/>
  <c r="G93" i="84"/>
  <c r="G93" i="47"/>
  <c r="G93" i="103"/>
  <c r="G93" i="100"/>
  <c r="G93" i="97"/>
  <c r="G93" i="94"/>
  <c r="G93" i="91"/>
  <c r="G93" i="88"/>
  <c r="G93" i="86"/>
  <c r="G93" i="82"/>
  <c r="G93" i="98"/>
  <c r="G93" i="89"/>
  <c r="G93" i="43"/>
  <c r="G93" i="51"/>
  <c r="G93" i="53"/>
  <c r="G93" i="50"/>
  <c r="G93" i="41"/>
  <c r="G93" i="20"/>
  <c r="G93" i="101"/>
  <c r="G93" i="92"/>
  <c r="G93" i="83"/>
  <c r="G93" i="45"/>
  <c r="G93" i="52"/>
  <c r="G93" i="48"/>
  <c r="G93" i="55"/>
  <c r="G93" i="44"/>
  <c r="G93" i="32"/>
  <c r="G93" i="104"/>
  <c r="G93" i="95"/>
  <c r="G93" i="85"/>
  <c r="G93" i="42"/>
  <c r="G93" i="49"/>
  <c r="G93" i="54"/>
  <c r="G93" i="46"/>
  <c r="G93" i="35"/>
  <c r="G93" i="16"/>
  <c r="G93" i="13"/>
  <c r="G96" i="10"/>
  <c r="G89" i="11"/>
  <c r="G95" i="11"/>
  <c r="G94" i="13"/>
  <c r="G93" i="15"/>
  <c r="G93" i="18"/>
  <c r="G98" i="104"/>
  <c r="G98" i="101"/>
  <c r="G98" i="98"/>
  <c r="G98" i="95"/>
  <c r="G98" i="92"/>
  <c r="G98" i="89"/>
  <c r="G98" i="85"/>
  <c r="G98" i="83"/>
  <c r="G98" i="45"/>
  <c r="G98" i="105"/>
  <c r="G98" i="102"/>
  <c r="G98" i="99"/>
  <c r="G98" i="96"/>
  <c r="G98" i="93"/>
  <c r="G98" i="90"/>
  <c r="G98" i="87"/>
  <c r="G98" i="84"/>
  <c r="G98" i="47"/>
  <c r="G98" i="100"/>
  <c r="G98" i="91"/>
  <c r="G98" i="82"/>
  <c r="G98" i="42"/>
  <c r="G98" i="49"/>
  <c r="G98" i="54"/>
  <c r="G98" i="46"/>
  <c r="G98" i="35"/>
  <c r="G98" i="16"/>
  <c r="G98" i="103"/>
  <c r="G98" i="94"/>
  <c r="G98" i="86"/>
  <c r="G98" i="10"/>
  <c r="G98" i="43"/>
  <c r="G98" i="51"/>
  <c r="G98" i="53"/>
  <c r="G98" i="50"/>
  <c r="G98" i="41"/>
  <c r="G98" i="20"/>
  <c r="G98" i="52"/>
  <c r="G98" i="48"/>
  <c r="G98" i="55"/>
  <c r="G98" i="44"/>
  <c r="G98" i="32"/>
  <c r="G98" i="18"/>
  <c r="G92" i="104"/>
  <c r="G92" i="101"/>
  <c r="G92" i="98"/>
  <c r="G92" i="95"/>
  <c r="G92" i="92"/>
  <c r="G92" i="89"/>
  <c r="G92" i="85"/>
  <c r="G92" i="83"/>
  <c r="G92" i="105"/>
  <c r="G92" i="102"/>
  <c r="G92" i="99"/>
  <c r="G92" i="96"/>
  <c r="G92" i="93"/>
  <c r="G92" i="90"/>
  <c r="G92" i="87"/>
  <c r="G92" i="84"/>
  <c r="G92" i="47"/>
  <c r="G92" i="97"/>
  <c r="G92" i="88"/>
  <c r="G92" i="42"/>
  <c r="G92" i="49"/>
  <c r="G92" i="54"/>
  <c r="G92" i="46"/>
  <c r="G92" i="35"/>
  <c r="G92" i="16"/>
  <c r="G92" i="100"/>
  <c r="G92" i="91"/>
  <c r="G92" i="82"/>
  <c r="G92" i="10"/>
  <c r="G92" i="43"/>
  <c r="G92" i="51"/>
  <c r="G92" i="53"/>
  <c r="G92" i="50"/>
  <c r="G92" i="41"/>
  <c r="G92" i="20"/>
  <c r="G92" i="45"/>
  <c r="G92" i="52"/>
  <c r="G92" i="48"/>
  <c r="G92" i="55"/>
  <c r="G92" i="44"/>
  <c r="G92" i="32"/>
  <c r="G92" i="18"/>
  <c r="G98" i="13"/>
  <c r="G90" i="15"/>
  <c r="G90" i="18"/>
  <c r="G96" i="45"/>
  <c r="G95" i="82"/>
  <c r="G98" i="88"/>
  <c r="G89" i="97"/>
  <c r="G92" i="103"/>
  <c r="G97" i="103"/>
  <c r="G97" i="100"/>
  <c r="G97" i="97"/>
  <c r="G97" i="94"/>
  <c r="G97" i="91"/>
  <c r="G97" i="88"/>
  <c r="G97" i="86"/>
  <c r="G97" i="82"/>
  <c r="G97" i="104"/>
  <c r="G97" i="101"/>
  <c r="G97" i="98"/>
  <c r="G97" i="95"/>
  <c r="G97" i="92"/>
  <c r="G97" i="89"/>
  <c r="G97" i="85"/>
  <c r="G97" i="83"/>
  <c r="G97" i="10"/>
  <c r="G97" i="102"/>
  <c r="G97" i="93"/>
  <c r="G97" i="84"/>
  <c r="G97" i="52"/>
  <c r="G97" i="48"/>
  <c r="G97" i="55"/>
  <c r="G97" i="44"/>
  <c r="G97" i="32"/>
  <c r="G97" i="45"/>
  <c r="G97" i="105"/>
  <c r="G97" i="96"/>
  <c r="G97" i="87"/>
  <c r="G97" i="42"/>
  <c r="G97" i="49"/>
  <c r="G97" i="54"/>
  <c r="G97" i="46"/>
  <c r="G97" i="35"/>
  <c r="G97" i="16"/>
  <c r="G97" i="99"/>
  <c r="G97" i="90"/>
  <c r="G97" i="47"/>
  <c r="G97" i="43"/>
  <c r="G97" i="51"/>
  <c r="G97" i="53"/>
  <c r="G97" i="50"/>
  <c r="G97" i="41"/>
  <c r="G97" i="20"/>
  <c r="G97" i="15"/>
  <c r="G91" i="103"/>
  <c r="G91" i="100"/>
  <c r="G91" i="97"/>
  <c r="G91" i="94"/>
  <c r="G91" i="91"/>
  <c r="G91" i="88"/>
  <c r="G91" i="86"/>
  <c r="G91" i="82"/>
  <c r="G91" i="104"/>
  <c r="G91" i="101"/>
  <c r="G91" i="98"/>
  <c r="G91" i="95"/>
  <c r="G91" i="92"/>
  <c r="G91" i="89"/>
  <c r="G91" i="85"/>
  <c r="G91" i="83"/>
  <c r="G91" i="10"/>
  <c r="G91" i="99"/>
  <c r="G91" i="90"/>
  <c r="G91" i="47"/>
  <c r="G91" i="45"/>
  <c r="G91" i="52"/>
  <c r="G91" i="48"/>
  <c r="G91" i="55"/>
  <c r="G91" i="44"/>
  <c r="G91" i="32"/>
  <c r="G91" i="102"/>
  <c r="G91" i="93"/>
  <c r="G91" i="84"/>
  <c r="G91" i="42"/>
  <c r="G91" i="49"/>
  <c r="G91" i="54"/>
  <c r="G91" i="46"/>
  <c r="G91" i="35"/>
  <c r="G91" i="16"/>
  <c r="G91" i="105"/>
  <c r="G91" i="96"/>
  <c r="G91" i="87"/>
  <c r="G91" i="43"/>
  <c r="G91" i="51"/>
  <c r="G91" i="53"/>
  <c r="G91" i="50"/>
  <c r="G91" i="41"/>
  <c r="G91" i="20"/>
  <c r="G91" i="15"/>
  <c r="G90" i="10"/>
  <c r="G93" i="11"/>
  <c r="G95" i="13"/>
  <c r="G98" i="15"/>
  <c r="G94" i="18"/>
  <c r="G96" i="105"/>
  <c r="G96" i="102"/>
  <c r="G96" i="99"/>
  <c r="G96" i="96"/>
  <c r="G96" i="93"/>
  <c r="G96" i="90"/>
  <c r="G96" i="87"/>
  <c r="G96" i="84"/>
  <c r="G96" i="47"/>
  <c r="G96" i="103"/>
  <c r="G96" i="100"/>
  <c r="G96" i="97"/>
  <c r="G96" i="94"/>
  <c r="G96" i="91"/>
  <c r="G96" i="88"/>
  <c r="G96" i="86"/>
  <c r="G96" i="82"/>
  <c r="G96" i="104"/>
  <c r="G96" i="95"/>
  <c r="G96" i="85"/>
  <c r="G96" i="43"/>
  <c r="G96" i="51"/>
  <c r="G96" i="53"/>
  <c r="G96" i="50"/>
  <c r="G96" i="41"/>
  <c r="G96" i="20"/>
  <c r="G96" i="98"/>
  <c r="G96" i="89"/>
  <c r="G96" i="52"/>
  <c r="G96" i="48"/>
  <c r="G96" i="55"/>
  <c r="G96" i="44"/>
  <c r="G96" i="32"/>
  <c r="G96" i="101"/>
  <c r="G96" i="92"/>
  <c r="G96" i="83"/>
  <c r="G96" i="42"/>
  <c r="G96" i="49"/>
  <c r="G96" i="54"/>
  <c r="G96" i="46"/>
  <c r="G96" i="35"/>
  <c r="G96" i="16"/>
  <c r="G96" i="13"/>
  <c r="G90" i="105"/>
  <c r="G90" i="102"/>
  <c r="G90" i="99"/>
  <c r="G90" i="96"/>
  <c r="G90" i="93"/>
  <c r="G90" i="90"/>
  <c r="G90" i="87"/>
  <c r="G90" i="84"/>
  <c r="G90" i="47"/>
  <c r="G90" i="103"/>
  <c r="G90" i="100"/>
  <c r="G90" i="97"/>
  <c r="G90" i="94"/>
  <c r="G90" i="91"/>
  <c r="G90" i="88"/>
  <c r="G90" i="86"/>
  <c r="G90" i="82"/>
  <c r="G90" i="101"/>
  <c r="G90" i="92"/>
  <c r="G90" i="83"/>
  <c r="G90" i="43"/>
  <c r="G90" i="51"/>
  <c r="G90" i="53"/>
  <c r="G90" i="50"/>
  <c r="G90" i="41"/>
  <c r="G90" i="20"/>
  <c r="G90" i="104"/>
  <c r="G90" i="95"/>
  <c r="G90" i="85"/>
  <c r="G90" i="45"/>
  <c r="G90" i="52"/>
  <c r="G90" i="48"/>
  <c r="G90" i="55"/>
  <c r="G90" i="44"/>
  <c r="G90" i="32"/>
  <c r="G90" i="98"/>
  <c r="G90" i="89"/>
  <c r="G90" i="42"/>
  <c r="G90" i="49"/>
  <c r="G90" i="54"/>
  <c r="G90" i="46"/>
  <c r="G90" i="35"/>
  <c r="G90" i="16"/>
  <c r="G90" i="13"/>
  <c r="G92" i="13"/>
  <c r="G95" i="15"/>
  <c r="G91" i="18"/>
  <c r="G89" i="88"/>
  <c r="G92" i="94"/>
  <c r="G95" i="100"/>
  <c r="Q66" i="32"/>
  <c r="Q59" i="32"/>
  <c r="Q54" i="32"/>
  <c r="Q47" i="32"/>
  <c r="Q42" i="32"/>
  <c r="Q35" i="32"/>
  <c r="Q30" i="32"/>
  <c r="Q23" i="32"/>
  <c r="Q15" i="32"/>
  <c r="Q9" i="32"/>
  <c r="Q96" i="35"/>
  <c r="Q93" i="35"/>
  <c r="Q90" i="35"/>
  <c r="Q87" i="35"/>
  <c r="Q84" i="35"/>
  <c r="Q81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9" i="35"/>
  <c r="Q6" i="35"/>
  <c r="Q43" i="45"/>
  <c r="Q34" i="45"/>
  <c r="Q67" i="50"/>
  <c r="Q52" i="50"/>
  <c r="Q5" i="99"/>
  <c r="Q72" i="20"/>
  <c r="Q66" i="20"/>
  <c r="Q56" i="20"/>
  <c r="Q36" i="20"/>
  <c r="Q30" i="20"/>
  <c r="Q20" i="20"/>
  <c r="Q63" i="32"/>
  <c r="Q58" i="32"/>
  <c r="Q51" i="32"/>
  <c r="Q46" i="32"/>
  <c r="Q39" i="32"/>
  <c r="Q34" i="32"/>
  <c r="Q27" i="32"/>
  <c r="Q22" i="32"/>
  <c r="Q17" i="32"/>
  <c r="Q11" i="32"/>
  <c r="Q98" i="35"/>
  <c r="Q95" i="35"/>
  <c r="Q92" i="35"/>
  <c r="Q89" i="35"/>
  <c r="Q86" i="35"/>
  <c r="Q83" i="35"/>
  <c r="Q80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1" i="35"/>
  <c r="Q8" i="35"/>
  <c r="Q76" i="45"/>
  <c r="Q68" i="45"/>
  <c r="Q38" i="45"/>
  <c r="Q16" i="45"/>
  <c r="Q98" i="50"/>
  <c r="Q85" i="50"/>
  <c r="Q70" i="50"/>
  <c r="Q31" i="50"/>
  <c r="Q16" i="50"/>
  <c r="Q44" i="20"/>
  <c r="Q8" i="20"/>
  <c r="Q65" i="32"/>
  <c r="Q60" i="32"/>
  <c r="Q53" i="32"/>
  <c r="Q48" i="32"/>
  <c r="Q41" i="32"/>
  <c r="Q36" i="32"/>
  <c r="Q29" i="32"/>
  <c r="Q24" i="32"/>
  <c r="Q16" i="32"/>
  <c r="Q10" i="32"/>
  <c r="Q5" i="35"/>
  <c r="Q55" i="45"/>
  <c r="Q41" i="45"/>
  <c r="Q32" i="45"/>
  <c r="Q26" i="45"/>
  <c r="Q20" i="45"/>
  <c r="Q60" i="50"/>
  <c r="Q45" i="50"/>
  <c r="Q6" i="96"/>
  <c r="Q6" i="99"/>
  <c r="Q67" i="32"/>
  <c r="Q62" i="32"/>
  <c r="Q55" i="32"/>
  <c r="Q50" i="32"/>
  <c r="Q43" i="32"/>
  <c r="Q38" i="32"/>
  <c r="Q31" i="32"/>
  <c r="Q26" i="32"/>
  <c r="Q19" i="32"/>
  <c r="Q13" i="32"/>
  <c r="Q97" i="35"/>
  <c r="Q94" i="35"/>
  <c r="Q91" i="35"/>
  <c r="Q88" i="35"/>
  <c r="Q85" i="35"/>
  <c r="Q82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10" i="35"/>
  <c r="Q67" i="45"/>
  <c r="Q59" i="45"/>
  <c r="Q49" i="45"/>
  <c r="Q11" i="45"/>
  <c r="Q88" i="50"/>
  <c r="Q49" i="50"/>
  <c r="Q34" i="50"/>
  <c r="Q7" i="96"/>
  <c r="Q54" i="20"/>
  <c r="Q69" i="32"/>
  <c r="Q64" i="32"/>
  <c r="Q57" i="32"/>
  <c r="Q52" i="32"/>
  <c r="Q45" i="32"/>
  <c r="Q40" i="32"/>
  <c r="Q33" i="32"/>
  <c r="Q28" i="32"/>
  <c r="Q21" i="32"/>
  <c r="Q18" i="32"/>
  <c r="Q12" i="32"/>
  <c r="Q74" i="45"/>
  <c r="Q70" i="45"/>
  <c r="Q62" i="45"/>
  <c r="Q40" i="45"/>
  <c r="Q19" i="45"/>
  <c r="Q14" i="45"/>
  <c r="Q78" i="50"/>
  <c r="Q63" i="50"/>
  <c r="Q24" i="50"/>
  <c r="Q10" i="53"/>
  <c r="V12" i="12"/>
  <c r="Q12" i="14"/>
  <c r="V4" i="17"/>
  <c r="V6" i="17"/>
  <c r="V9" i="17"/>
  <c r="V12" i="17"/>
  <c r="V15" i="17"/>
  <c r="V18" i="17"/>
  <c r="V21" i="17"/>
  <c r="V5" i="17"/>
  <c r="V8" i="17"/>
  <c r="V11" i="17"/>
  <c r="V14" i="17"/>
  <c r="V17" i="17"/>
  <c r="V20" i="17"/>
  <c r="V23" i="17"/>
  <c r="R10" i="22"/>
  <c r="R18" i="22"/>
  <c r="R20" i="22"/>
  <c r="R6" i="22"/>
  <c r="R8" i="22"/>
  <c r="R13" i="22"/>
  <c r="R23" i="22"/>
  <c r="R11" i="22"/>
  <c r="R16" i="22"/>
  <c r="R21" i="22"/>
  <c r="R7" i="22"/>
  <c r="R9" i="22"/>
  <c r="R14" i="22"/>
  <c r="R19" i="22"/>
  <c r="R15" i="22"/>
  <c r="R22" i="22"/>
  <c r="Q23" i="14"/>
  <c r="Q19" i="14"/>
  <c r="Q22" i="2"/>
  <c r="Q20" i="2"/>
  <c r="Q18" i="2"/>
  <c r="Q16" i="2"/>
  <c r="Q14" i="2"/>
  <c r="Q12" i="2"/>
  <c r="Q10" i="2"/>
  <c r="Q8" i="2"/>
  <c r="Q6" i="2"/>
  <c r="Q14" i="14"/>
  <c r="V7" i="15"/>
  <c r="R14" i="19"/>
  <c r="Q6" i="20"/>
  <c r="Q32" i="20"/>
  <c r="Q42" i="20"/>
  <c r="Q68" i="20"/>
  <c r="Q78" i="20"/>
  <c r="Q14" i="20"/>
  <c r="Q24" i="20"/>
  <c r="Q50" i="20"/>
  <c r="Q60" i="20"/>
  <c r="Q12" i="20"/>
  <c r="Q38" i="20"/>
  <c r="Q48" i="20"/>
  <c r="Q74" i="20"/>
  <c r="V5" i="11"/>
  <c r="V13" i="11"/>
  <c r="V21" i="11"/>
  <c r="V29" i="11"/>
  <c r="V37" i="11"/>
  <c r="V45" i="11"/>
  <c r="V53" i="11"/>
  <c r="V61" i="11"/>
  <c r="V69" i="11"/>
  <c r="V77" i="11"/>
  <c r="V85" i="11"/>
  <c r="P23" i="12"/>
  <c r="Q21" i="12"/>
  <c r="Q19" i="12"/>
  <c r="Q17" i="12"/>
  <c r="Q15" i="12"/>
  <c r="Q10" i="12"/>
  <c r="P18" i="14"/>
  <c r="Q8" i="15"/>
  <c r="Q84" i="16"/>
  <c r="Q75" i="16"/>
  <c r="Q60" i="16"/>
  <c r="V22" i="17"/>
  <c r="V13" i="17"/>
  <c r="R20" i="19"/>
  <c r="R18" i="19"/>
  <c r="R16" i="19"/>
  <c r="X4" i="19"/>
  <c r="P20" i="22"/>
  <c r="P15" i="22"/>
  <c r="V7" i="11"/>
  <c r="V15" i="11"/>
  <c r="V23" i="11"/>
  <c r="V31" i="11"/>
  <c r="V39" i="11"/>
  <c r="V47" i="11"/>
  <c r="V55" i="11"/>
  <c r="V63" i="11"/>
  <c r="V71" i="11"/>
  <c r="V79" i="11"/>
  <c r="V87" i="11"/>
  <c r="V22" i="12"/>
  <c r="Q21" i="14"/>
  <c r="P13" i="14"/>
  <c r="Q10" i="14"/>
  <c r="R3" i="15"/>
  <c r="V10" i="22"/>
  <c r="V15" i="22"/>
  <c r="V18" i="22"/>
  <c r="V21" i="22"/>
  <c r="V12" i="22"/>
  <c r="Q8" i="16"/>
  <c r="Q12" i="16"/>
  <c r="Q21" i="16"/>
  <c r="Q30" i="16"/>
  <c r="Q39" i="16"/>
  <c r="Q48" i="16"/>
  <c r="Q57" i="16"/>
  <c r="Q66" i="16"/>
  <c r="Q18" i="16"/>
  <c r="Q27" i="16"/>
  <c r="Q36" i="16"/>
  <c r="Q45" i="16"/>
  <c r="Q54" i="16"/>
  <c r="Q63" i="16"/>
  <c r="R3" i="19"/>
  <c r="AH3" i="19" s="1"/>
  <c r="AQ3" i="19" s="1"/>
  <c r="R15" i="19"/>
  <c r="R7" i="19"/>
  <c r="R5" i="19"/>
  <c r="R10" i="19"/>
  <c r="R12" i="19"/>
  <c r="R22" i="19"/>
  <c r="R71" i="20"/>
  <c r="R67" i="20"/>
  <c r="R58" i="20"/>
  <c r="R54" i="20"/>
  <c r="R51" i="20"/>
  <c r="R44" i="20"/>
  <c r="R35" i="20"/>
  <c r="R31" i="20"/>
  <c r="R22" i="20"/>
  <c r="R18" i="20"/>
  <c r="R15" i="20"/>
  <c r="R8" i="20"/>
  <c r="R20" i="21"/>
  <c r="R11" i="21"/>
  <c r="R5" i="21"/>
  <c r="P18" i="22"/>
  <c r="P10" i="22"/>
  <c r="P5" i="22"/>
  <c r="X4" i="22"/>
  <c r="R10" i="24"/>
  <c r="V20" i="25"/>
  <c r="V18" i="25"/>
  <c r="V14" i="25"/>
  <c r="V12" i="25"/>
  <c r="X4" i="25"/>
  <c r="X4" i="27"/>
  <c r="AH4" i="27" s="1"/>
  <c r="P14" i="28"/>
  <c r="V11" i="28"/>
  <c r="P9" i="28"/>
  <c r="Q9" i="29"/>
  <c r="P12" i="30"/>
  <c r="V23" i="31"/>
  <c r="V14" i="31"/>
  <c r="R68" i="32"/>
  <c r="R66" i="32"/>
  <c r="R64" i="32"/>
  <c r="R62" i="32"/>
  <c r="R60" i="32"/>
  <c r="R58" i="32"/>
  <c r="R56" i="32"/>
  <c r="R54" i="32"/>
  <c r="R52" i="32"/>
  <c r="R50" i="32"/>
  <c r="R48" i="32"/>
  <c r="R46" i="32"/>
  <c r="R44" i="32"/>
  <c r="R42" i="32"/>
  <c r="R40" i="32"/>
  <c r="R38" i="32"/>
  <c r="R36" i="32"/>
  <c r="R34" i="32"/>
  <c r="R32" i="32"/>
  <c r="R30" i="32"/>
  <c r="R28" i="32"/>
  <c r="R26" i="32"/>
  <c r="R24" i="32"/>
  <c r="R22" i="32"/>
  <c r="R20" i="32"/>
  <c r="R18" i="32"/>
  <c r="R16" i="32"/>
  <c r="R14" i="32"/>
  <c r="R12" i="32"/>
  <c r="R10" i="32"/>
  <c r="V14" i="33"/>
  <c r="X4" i="35"/>
  <c r="V23" i="37"/>
  <c r="V16" i="37"/>
  <c r="X4" i="37"/>
  <c r="AH4" i="37" s="1"/>
  <c r="R18" i="38"/>
  <c r="R12" i="40"/>
  <c r="X4" i="40"/>
  <c r="Q88" i="41"/>
  <c r="V85" i="41"/>
  <c r="Q81" i="41"/>
  <c r="Q76" i="41"/>
  <c r="V73" i="41"/>
  <c r="Q69" i="41"/>
  <c r="Q64" i="41"/>
  <c r="V61" i="41"/>
  <c r="Q57" i="41"/>
  <c r="Q52" i="41"/>
  <c r="V49" i="41"/>
  <c r="Q45" i="41"/>
  <c r="Q40" i="41"/>
  <c r="V37" i="41"/>
  <c r="Q33" i="41"/>
  <c r="Q28" i="41"/>
  <c r="V25" i="41"/>
  <c r="Q21" i="41"/>
  <c r="Q16" i="41"/>
  <c r="V13" i="41"/>
  <c r="Q9" i="41"/>
  <c r="R89" i="43"/>
  <c r="Q55" i="43"/>
  <c r="Q50" i="43"/>
  <c r="Q44" i="43"/>
  <c r="Q39" i="43"/>
  <c r="Q33" i="43"/>
  <c r="Q27" i="43"/>
  <c r="Q21" i="43"/>
  <c r="R16" i="43"/>
  <c r="Q78" i="44"/>
  <c r="Q68" i="44"/>
  <c r="Q35" i="44"/>
  <c r="Q29" i="44"/>
  <c r="Q24" i="44"/>
  <c r="Q15" i="44"/>
  <c r="Q11" i="44"/>
  <c r="V34" i="45"/>
  <c r="V30" i="45"/>
  <c r="V25" i="45"/>
  <c r="V20" i="45"/>
  <c r="Q67" i="46"/>
  <c r="Q63" i="46"/>
  <c r="Q59" i="46"/>
  <c r="Q50" i="46"/>
  <c r="Q45" i="46"/>
  <c r="Q62" i="47"/>
  <c r="Q55" i="47"/>
  <c r="Q46" i="47"/>
  <c r="Q30" i="47"/>
  <c r="Q22" i="47"/>
  <c r="Q94" i="48"/>
  <c r="Q90" i="48"/>
  <c r="Q73" i="48"/>
  <c r="Q61" i="48"/>
  <c r="Q40" i="48"/>
  <c r="Q92" i="50"/>
  <c r="Q82" i="50"/>
  <c r="Q75" i="50"/>
  <c r="Q64" i="50"/>
  <c r="Q57" i="50"/>
  <c r="Q46" i="50"/>
  <c r="Q39" i="50"/>
  <c r="Q28" i="50"/>
  <c r="V9" i="59"/>
  <c r="V8" i="59"/>
  <c r="V5" i="59"/>
  <c r="V4" i="59"/>
  <c r="Y4" i="59" s="1"/>
  <c r="P9" i="30"/>
  <c r="Q18" i="34"/>
  <c r="Q9" i="34"/>
  <c r="R5" i="59"/>
  <c r="R3" i="59"/>
  <c r="V9" i="60"/>
  <c r="V8" i="60"/>
  <c r="V4" i="60"/>
  <c r="Y4" i="60" s="1"/>
  <c r="R79" i="20"/>
  <c r="R70" i="20"/>
  <c r="R66" i="20"/>
  <c r="R63" i="20"/>
  <c r="R56" i="20"/>
  <c r="R47" i="20"/>
  <c r="R43" i="20"/>
  <c r="R34" i="20"/>
  <c r="R30" i="20"/>
  <c r="R27" i="20"/>
  <c r="R20" i="20"/>
  <c r="R11" i="20"/>
  <c r="R7" i="20"/>
  <c r="R17" i="21"/>
  <c r="V10" i="21"/>
  <c r="Q9" i="21"/>
  <c r="R7" i="21"/>
  <c r="P17" i="22"/>
  <c r="P12" i="22"/>
  <c r="Q23" i="24"/>
  <c r="Q21" i="24"/>
  <c r="Q14" i="24"/>
  <c r="Q12" i="24"/>
  <c r="R7" i="24"/>
  <c r="Q22" i="25"/>
  <c r="Q14" i="25"/>
  <c r="Q12" i="25"/>
  <c r="R4" i="25"/>
  <c r="V23" i="26"/>
  <c r="V21" i="26"/>
  <c r="P21" i="28"/>
  <c r="Q22" i="29"/>
  <c r="Q20" i="29"/>
  <c r="Q13" i="29"/>
  <c r="P18" i="29"/>
  <c r="P22" i="30"/>
  <c r="P18" i="30"/>
  <c r="V20" i="31"/>
  <c r="Q16" i="31"/>
  <c r="V11" i="31"/>
  <c r="V22" i="33"/>
  <c r="V19" i="33"/>
  <c r="V13" i="37"/>
  <c r="P20" i="39"/>
  <c r="V29" i="41"/>
  <c r="V17" i="41"/>
  <c r="Q11" i="47"/>
  <c r="Q21" i="47"/>
  <c r="Q27" i="47"/>
  <c r="Q33" i="47"/>
  <c r="Q38" i="47"/>
  <c r="Q43" i="47"/>
  <c r="Q49" i="47"/>
  <c r="Q54" i="47"/>
  <c r="Q59" i="47"/>
  <c r="Q65" i="47"/>
  <c r="Q10" i="47"/>
  <c r="Q16" i="47"/>
  <c r="Q26" i="47"/>
  <c r="Q32" i="47"/>
  <c r="Q37" i="47"/>
  <c r="Q42" i="47"/>
  <c r="Q48" i="47"/>
  <c r="Q53" i="47"/>
  <c r="Q58" i="47"/>
  <c r="Q64" i="47"/>
  <c r="Q8" i="50"/>
  <c r="Q14" i="50"/>
  <c r="Q17" i="50"/>
  <c r="Q20" i="50"/>
  <c r="Q23" i="50"/>
  <c r="Q26" i="50"/>
  <c r="Q29" i="50"/>
  <c r="Q32" i="50"/>
  <c r="Q35" i="50"/>
  <c r="Q38" i="50"/>
  <c r="Q41" i="50"/>
  <c r="Q44" i="50"/>
  <c r="Q47" i="50"/>
  <c r="Q50" i="50"/>
  <c r="Q53" i="50"/>
  <c r="Q56" i="50"/>
  <c r="Q59" i="50"/>
  <c r="Q62" i="50"/>
  <c r="Q65" i="50"/>
  <c r="Q68" i="50"/>
  <c r="Q71" i="50"/>
  <c r="Q74" i="50"/>
  <c r="Q77" i="50"/>
  <c r="Q80" i="50"/>
  <c r="Q83" i="50"/>
  <c r="Q86" i="50"/>
  <c r="Q89" i="50"/>
  <c r="Q94" i="50"/>
  <c r="Q97" i="50"/>
  <c r="X4" i="50"/>
  <c r="AH4" i="50" s="1"/>
  <c r="Q7" i="61"/>
  <c r="Q5" i="61"/>
  <c r="Q6" i="61"/>
  <c r="R3" i="63"/>
  <c r="V9" i="64"/>
  <c r="V8" i="64"/>
  <c r="V6" i="64"/>
  <c r="P19" i="22"/>
  <c r="P14" i="22"/>
  <c r="P9" i="22"/>
  <c r="P7" i="22"/>
  <c r="R19" i="25"/>
  <c r="R5" i="25"/>
  <c r="Q15" i="34"/>
  <c r="R23" i="40"/>
  <c r="R20" i="40"/>
  <c r="R17" i="40"/>
  <c r="R4" i="40"/>
  <c r="V67" i="41"/>
  <c r="V55" i="41"/>
  <c r="V43" i="41"/>
  <c r="V31" i="41"/>
  <c r="V19" i="41"/>
  <c r="Q24" i="43"/>
  <c r="Q67" i="47"/>
  <c r="Q57" i="47"/>
  <c r="Q51" i="47"/>
  <c r="Q41" i="47"/>
  <c r="Q25" i="47"/>
  <c r="Q19" i="47"/>
  <c r="Q13" i="47"/>
  <c r="Q8" i="46"/>
  <c r="Q13" i="46"/>
  <c r="Q28" i="46"/>
  <c r="Q40" i="46"/>
  <c r="Q52" i="46"/>
  <c r="Q23" i="46"/>
  <c r="Q32" i="46"/>
  <c r="Q44" i="46"/>
  <c r="Q48" i="46"/>
  <c r="Q56" i="46"/>
  <c r="Q91" i="50"/>
  <c r="Q84" i="50"/>
  <c r="Q73" i="50"/>
  <c r="Q66" i="50"/>
  <c r="Q55" i="50"/>
  <c r="Q48" i="50"/>
  <c r="Q37" i="50"/>
  <c r="Q30" i="50"/>
  <c r="Q19" i="50"/>
  <c r="R6" i="49"/>
  <c r="R13" i="49"/>
  <c r="R17" i="49"/>
  <c r="R24" i="49"/>
  <c r="R31" i="49"/>
  <c r="R35" i="49"/>
  <c r="R42" i="49"/>
  <c r="R49" i="49"/>
  <c r="R53" i="49"/>
  <c r="R60" i="49"/>
  <c r="R67" i="49"/>
  <c r="R71" i="49"/>
  <c r="R78" i="49"/>
  <c r="R85" i="49"/>
  <c r="R89" i="49"/>
  <c r="R9" i="49"/>
  <c r="R16" i="49"/>
  <c r="R20" i="49"/>
  <c r="R27" i="49"/>
  <c r="R34" i="49"/>
  <c r="R38" i="49"/>
  <c r="R45" i="49"/>
  <c r="R52" i="49"/>
  <c r="R56" i="49"/>
  <c r="R63" i="49"/>
  <c r="R70" i="49"/>
  <c r="R74" i="49"/>
  <c r="R81" i="49"/>
  <c r="R88" i="49"/>
  <c r="R10" i="53"/>
  <c r="R15" i="53"/>
  <c r="R27" i="53"/>
  <c r="R39" i="53"/>
  <c r="R51" i="53"/>
  <c r="R63" i="53"/>
  <c r="R17" i="53"/>
  <c r="R29" i="53"/>
  <c r="R41" i="53"/>
  <c r="R53" i="53"/>
  <c r="R65" i="53"/>
  <c r="R9" i="53"/>
  <c r="R21" i="53"/>
  <c r="R33" i="53"/>
  <c r="R45" i="53"/>
  <c r="R57" i="53"/>
  <c r="R69" i="53"/>
  <c r="R13" i="53"/>
  <c r="R19" i="53"/>
  <c r="R25" i="53"/>
  <c r="R31" i="53"/>
  <c r="P21" i="22"/>
  <c r="P16" i="22"/>
  <c r="P11" i="22"/>
  <c r="R21" i="25"/>
  <c r="R17" i="25"/>
  <c r="R15" i="25"/>
  <c r="R13" i="25"/>
  <c r="R11" i="25"/>
  <c r="R9" i="25"/>
  <c r="R3" i="25"/>
  <c r="AH3" i="25" s="1"/>
  <c r="AQ3" i="25" s="1"/>
  <c r="V17" i="31"/>
  <c r="V10" i="37"/>
  <c r="R13" i="40"/>
  <c r="R10" i="40"/>
  <c r="R5" i="40"/>
  <c r="Q37" i="42"/>
  <c r="Q68" i="43"/>
  <c r="Q63" i="43"/>
  <c r="Q57" i="43"/>
  <c r="Q12" i="43"/>
  <c r="Q66" i="47"/>
  <c r="Q50" i="47"/>
  <c r="Q40" i="47"/>
  <c r="Q34" i="47"/>
  <c r="Q24" i="47"/>
  <c r="Q18" i="47"/>
  <c r="Q12" i="47"/>
  <c r="Q93" i="50"/>
  <c r="Q87" i="50"/>
  <c r="Q76" i="50"/>
  <c r="Q69" i="50"/>
  <c r="Q58" i="50"/>
  <c r="Q51" i="50"/>
  <c r="Q40" i="50"/>
  <c r="Q33" i="50"/>
  <c r="Q22" i="50"/>
  <c r="Q15" i="50"/>
  <c r="R55" i="53"/>
  <c r="R37" i="53"/>
  <c r="V10" i="53"/>
  <c r="V17" i="53"/>
  <c r="V22" i="53"/>
  <c r="V29" i="53"/>
  <c r="V34" i="53"/>
  <c r="V41" i="53"/>
  <c r="V46" i="53"/>
  <c r="V53" i="53"/>
  <c r="V58" i="53"/>
  <c r="V65" i="53"/>
  <c r="V12" i="53"/>
  <c r="V19" i="53"/>
  <c r="V24" i="53"/>
  <c r="V31" i="53"/>
  <c r="V36" i="53"/>
  <c r="V43" i="53"/>
  <c r="V48" i="53"/>
  <c r="V55" i="53"/>
  <c r="V60" i="53"/>
  <c r="V67" i="53"/>
  <c r="V18" i="53"/>
  <c r="V30" i="53"/>
  <c r="V42" i="53"/>
  <c r="V54" i="53"/>
  <c r="V66" i="53"/>
  <c r="V11" i="53"/>
  <c r="V14" i="53"/>
  <c r="V23" i="53"/>
  <c r="V26" i="53"/>
  <c r="V35" i="53"/>
  <c r="V38" i="53"/>
  <c r="V47" i="53"/>
  <c r="V50" i="53"/>
  <c r="V59" i="53"/>
  <c r="V62" i="53"/>
  <c r="V6" i="60"/>
  <c r="R5" i="61"/>
  <c r="R4" i="61"/>
  <c r="R3" i="61"/>
  <c r="V10" i="19"/>
  <c r="R74" i="20"/>
  <c r="R65" i="20"/>
  <c r="R61" i="20"/>
  <c r="R52" i="20"/>
  <c r="R48" i="20"/>
  <c r="R45" i="20"/>
  <c r="R38" i="20"/>
  <c r="R29" i="20"/>
  <c r="R25" i="20"/>
  <c r="R16" i="20"/>
  <c r="R12" i="20"/>
  <c r="R18" i="21"/>
  <c r="R16" i="21"/>
  <c r="P23" i="22"/>
  <c r="P13" i="22"/>
  <c r="P8" i="22"/>
  <c r="P6" i="22"/>
  <c r="P7" i="23"/>
  <c r="R15" i="24"/>
  <c r="V10" i="24"/>
  <c r="R23" i="25"/>
  <c r="Q17" i="25"/>
  <c r="Q11" i="25"/>
  <c r="Q9" i="25"/>
  <c r="V18" i="26"/>
  <c r="V12" i="26"/>
  <c r="Q22" i="28"/>
  <c r="V19" i="28"/>
  <c r="P18" i="28"/>
  <c r="P12" i="28"/>
  <c r="Q23" i="29"/>
  <c r="Q21" i="29"/>
  <c r="P21" i="30"/>
  <c r="V18" i="32"/>
  <c r="V16" i="32"/>
  <c r="V14" i="32"/>
  <c r="V12" i="32"/>
  <c r="R8" i="32"/>
  <c r="Q12" i="34"/>
  <c r="V21" i="37"/>
  <c r="P15" i="37"/>
  <c r="R22" i="40"/>
  <c r="R19" i="40"/>
  <c r="R16" i="40"/>
  <c r="Q86" i="41"/>
  <c r="V83" i="41"/>
  <c r="Q79" i="41"/>
  <c r="Q74" i="41"/>
  <c r="V71" i="41"/>
  <c r="Q67" i="41"/>
  <c r="Q62" i="41"/>
  <c r="V59" i="41"/>
  <c r="Q55" i="41"/>
  <c r="Q50" i="41"/>
  <c r="V47" i="41"/>
  <c r="Q43" i="41"/>
  <c r="Q38" i="41"/>
  <c r="V35" i="41"/>
  <c r="Q31" i="41"/>
  <c r="Q26" i="41"/>
  <c r="V23" i="41"/>
  <c r="Q19" i="41"/>
  <c r="R85" i="43"/>
  <c r="R79" i="43"/>
  <c r="R73" i="43"/>
  <c r="Q67" i="43"/>
  <c r="Q62" i="43"/>
  <c r="Q56" i="43"/>
  <c r="Q51" i="43"/>
  <c r="Q45" i="43"/>
  <c r="R40" i="43"/>
  <c r="Q69" i="44"/>
  <c r="Q59" i="44"/>
  <c r="Q54" i="44"/>
  <c r="Q50" i="44"/>
  <c r="Q63" i="47"/>
  <c r="Q56" i="47"/>
  <c r="Q47" i="47"/>
  <c r="Q39" i="47"/>
  <c r="Q31" i="47"/>
  <c r="Q23" i="47"/>
  <c r="Q17" i="47"/>
  <c r="Q8" i="48"/>
  <c r="Q39" i="48"/>
  <c r="Q46" i="48"/>
  <c r="Q57" i="48"/>
  <c r="Q64" i="48"/>
  <c r="Q75" i="48"/>
  <c r="Q82" i="48"/>
  <c r="Q93" i="48"/>
  <c r="Q42" i="48"/>
  <c r="Q49" i="48"/>
  <c r="Q60" i="48"/>
  <c r="Q67" i="48"/>
  <c r="Q78" i="48"/>
  <c r="Q85" i="48"/>
  <c r="Q96" i="48"/>
  <c r="X4" i="48"/>
  <c r="AH4" i="48" s="1"/>
  <c r="Q96" i="50"/>
  <c r="Q90" i="50"/>
  <c r="Q79" i="50"/>
  <c r="Q72" i="50"/>
  <c r="Q61" i="50"/>
  <c r="Q54" i="50"/>
  <c r="Q43" i="50"/>
  <c r="Q36" i="50"/>
  <c r="Q25" i="50"/>
  <c r="Q18" i="50"/>
  <c r="R5" i="67"/>
  <c r="R4" i="67"/>
  <c r="V84" i="49"/>
  <c r="V77" i="49"/>
  <c r="V66" i="49"/>
  <c r="V59" i="49"/>
  <c r="V48" i="49"/>
  <c r="V41" i="49"/>
  <c r="V30" i="49"/>
  <c r="V23" i="49"/>
  <c r="V11" i="51"/>
  <c r="V17" i="51"/>
  <c r="V23" i="51"/>
  <c r="V29" i="51"/>
  <c r="V35" i="51"/>
  <c r="V41" i="51"/>
  <c r="V47" i="51"/>
  <c r="V53" i="51"/>
  <c r="V12" i="52"/>
  <c r="V15" i="52"/>
  <c r="V21" i="52"/>
  <c r="V27" i="52"/>
  <c r="V33" i="52"/>
  <c r="V39" i="52"/>
  <c r="V45" i="52"/>
  <c r="V51" i="52"/>
  <c r="V57" i="52"/>
  <c r="V63" i="52"/>
  <c r="V14" i="52"/>
  <c r="V20" i="52"/>
  <c r="V26" i="52"/>
  <c r="V32" i="52"/>
  <c r="V38" i="52"/>
  <c r="V44" i="52"/>
  <c r="V50" i="52"/>
  <c r="V56" i="52"/>
  <c r="V62" i="52"/>
  <c r="V68" i="52"/>
  <c r="V78" i="54"/>
  <c r="V68" i="54"/>
  <c r="V60" i="54"/>
  <c r="V50" i="54"/>
  <c r="V42" i="54"/>
  <c r="V32" i="54"/>
  <c r="V24" i="54"/>
  <c r="V5" i="62"/>
  <c r="R4" i="72"/>
  <c r="R5" i="72"/>
  <c r="R3" i="72"/>
  <c r="V4" i="97"/>
  <c r="Y4" i="97" s="1"/>
  <c r="V6" i="97"/>
  <c r="V9" i="97"/>
  <c r="V11" i="54"/>
  <c r="V17" i="54"/>
  <c r="V23" i="54"/>
  <c r="V29" i="54"/>
  <c r="V35" i="54"/>
  <c r="V41" i="54"/>
  <c r="V47" i="54"/>
  <c r="V53" i="54"/>
  <c r="V59" i="54"/>
  <c r="V65" i="54"/>
  <c r="V71" i="54"/>
  <c r="V77" i="54"/>
  <c r="V10" i="54"/>
  <c r="V16" i="54"/>
  <c r="V22" i="54"/>
  <c r="V28" i="54"/>
  <c r="V34" i="54"/>
  <c r="V40" i="54"/>
  <c r="V46" i="54"/>
  <c r="V52" i="54"/>
  <c r="V58" i="54"/>
  <c r="V64" i="54"/>
  <c r="V70" i="54"/>
  <c r="V76" i="54"/>
  <c r="Q5" i="72"/>
  <c r="Q7" i="72"/>
  <c r="Q6" i="72"/>
  <c r="Q6" i="94"/>
  <c r="Q7" i="94"/>
  <c r="R3" i="77"/>
  <c r="R4" i="77"/>
  <c r="R4" i="89"/>
  <c r="R5" i="89"/>
  <c r="Q5" i="94"/>
  <c r="V9" i="98"/>
  <c r="V5" i="98"/>
  <c r="V7" i="98"/>
  <c r="V79" i="54"/>
  <c r="V69" i="54"/>
  <c r="V61" i="54"/>
  <c r="V51" i="54"/>
  <c r="V43" i="54"/>
  <c r="V33" i="54"/>
  <c r="V25" i="54"/>
  <c r="V15" i="54"/>
  <c r="R3" i="60"/>
  <c r="R5" i="60"/>
  <c r="R4" i="60"/>
  <c r="Q7" i="65"/>
  <c r="Q6" i="65"/>
  <c r="V6" i="73"/>
  <c r="V4" i="73"/>
  <c r="V8" i="73"/>
  <c r="R5" i="87"/>
  <c r="R4" i="87"/>
  <c r="R3" i="87"/>
  <c r="AH3" i="87" s="1"/>
  <c r="AQ3" i="87" s="1"/>
  <c r="Q5" i="66"/>
  <c r="V8" i="66"/>
  <c r="Q5" i="67"/>
  <c r="V7" i="72"/>
  <c r="Q7" i="79"/>
  <c r="Q6" i="81"/>
  <c r="V6" i="83"/>
  <c r="V7" i="84"/>
  <c r="Q6" i="85"/>
  <c r="V5" i="87"/>
  <c r="V4" i="90"/>
  <c r="Y4" i="90" s="1"/>
  <c r="V7" i="93"/>
  <c r="Q5" i="100"/>
  <c r="Q7" i="100"/>
  <c r="Q6" i="102"/>
  <c r="R3" i="103"/>
  <c r="V6" i="103"/>
  <c r="V7" i="102"/>
  <c r="V6" i="71"/>
  <c r="Y4" i="72"/>
  <c r="V7" i="99"/>
  <c r="V8" i="103"/>
  <c r="V7" i="104"/>
  <c r="V7" i="71"/>
  <c r="V4" i="80"/>
  <c r="V7" i="80"/>
  <c r="V5" i="85"/>
  <c r="V5" i="91"/>
  <c r="Q7" i="93"/>
  <c r="V5" i="99"/>
  <c r="V4" i="104"/>
  <c r="Y4" i="104" s="1"/>
  <c r="R17" i="11"/>
  <c r="R33" i="11"/>
  <c r="R53" i="11"/>
  <c r="R73" i="11"/>
  <c r="R89" i="11"/>
  <c r="R21" i="2"/>
  <c r="R12" i="2"/>
  <c r="R4" i="11"/>
  <c r="V19" i="12"/>
  <c r="P8" i="12"/>
  <c r="P5" i="12"/>
  <c r="V19" i="14"/>
  <c r="Q17" i="14"/>
  <c r="Q9" i="16"/>
  <c r="AE3" i="16"/>
  <c r="AN3" i="16" s="1"/>
  <c r="AE3" i="17"/>
  <c r="AN3" i="17" s="1"/>
  <c r="X4" i="17"/>
  <c r="AH4" i="17" s="1"/>
  <c r="V50" i="18"/>
  <c r="Q47" i="18"/>
  <c r="V37" i="18"/>
  <c r="Q34" i="18"/>
  <c r="V26" i="18"/>
  <c r="Q23" i="18"/>
  <c r="V19" i="18"/>
  <c r="V4" i="18"/>
  <c r="Y4" i="18" s="1"/>
  <c r="Q69" i="42"/>
  <c r="Q7" i="18"/>
  <c r="Q11" i="18"/>
  <c r="Q5" i="18"/>
  <c r="Q28" i="18"/>
  <c r="V10" i="23"/>
  <c r="V12" i="23"/>
  <c r="V21" i="23"/>
  <c r="V15" i="23"/>
  <c r="R15" i="2"/>
  <c r="R6" i="2"/>
  <c r="R9" i="11"/>
  <c r="R21" i="11"/>
  <c r="R29" i="11"/>
  <c r="R41" i="11"/>
  <c r="R49" i="11"/>
  <c r="R61" i="11"/>
  <c r="R69" i="11"/>
  <c r="R81" i="11"/>
  <c r="V16" i="14"/>
  <c r="Q95" i="18"/>
  <c r="Q89" i="18"/>
  <c r="Q83" i="18"/>
  <c r="Q77" i="18"/>
  <c r="Q71" i="18"/>
  <c r="Q65" i="18"/>
  <c r="Q59" i="18"/>
  <c r="Q22" i="18"/>
  <c r="P9" i="26"/>
  <c r="Q11" i="42"/>
  <c r="Q13" i="42"/>
  <c r="Q20" i="42"/>
  <c r="Q22" i="42"/>
  <c r="Q29" i="42"/>
  <c r="Q31" i="42"/>
  <c r="Q38" i="42"/>
  <c r="Q40" i="42"/>
  <c r="Q47" i="42"/>
  <c r="Q49" i="42"/>
  <c r="Q56" i="42"/>
  <c r="Q58" i="42"/>
  <c r="Q65" i="42"/>
  <c r="Q67" i="42"/>
  <c r="Q74" i="42"/>
  <c r="Q76" i="42"/>
  <c r="Q83" i="42"/>
  <c r="Q85" i="42"/>
  <c r="Q92" i="42"/>
  <c r="Q94" i="42"/>
  <c r="Q14" i="42"/>
  <c r="Q16" i="42"/>
  <c r="Q23" i="42"/>
  <c r="Q25" i="42"/>
  <c r="Q32" i="42"/>
  <c r="Q34" i="42"/>
  <c r="Q41" i="42"/>
  <c r="Q43" i="42"/>
  <c r="Q50" i="42"/>
  <c r="Q52" i="42"/>
  <c r="Q59" i="42"/>
  <c r="Q61" i="42"/>
  <c r="Q68" i="42"/>
  <c r="Q70" i="42"/>
  <c r="Q77" i="42"/>
  <c r="Q79" i="42"/>
  <c r="Q86" i="42"/>
  <c r="Q88" i="42"/>
  <c r="Q95" i="42"/>
  <c r="Q97" i="42"/>
  <c r="Q12" i="42"/>
  <c r="Q21" i="42"/>
  <c r="Q30" i="42"/>
  <c r="Q39" i="42"/>
  <c r="Q48" i="42"/>
  <c r="Q57" i="42"/>
  <c r="Q66" i="42"/>
  <c r="Q75" i="42"/>
  <c r="Q84" i="42"/>
  <c r="Q93" i="42"/>
  <c r="Q15" i="42"/>
  <c r="Q18" i="42"/>
  <c r="Q27" i="42"/>
  <c r="Q33" i="42"/>
  <c r="Q53" i="42"/>
  <c r="Q55" i="42"/>
  <c r="Q81" i="42"/>
  <c r="Q87" i="42"/>
  <c r="Q9" i="42"/>
  <c r="Q36" i="42"/>
  <c r="Q42" i="42"/>
  <c r="Q62" i="42"/>
  <c r="Q64" i="42"/>
  <c r="Q90" i="42"/>
  <c r="Q96" i="42"/>
  <c r="Q45" i="42"/>
  <c r="Q51" i="42"/>
  <c r="Q71" i="42"/>
  <c r="Q73" i="42"/>
  <c r="Q19" i="42"/>
  <c r="Q26" i="42"/>
  <c r="Q28" i="42"/>
  <c r="Q54" i="42"/>
  <c r="Q60" i="42"/>
  <c r="Q80" i="42"/>
  <c r="Q82" i="42"/>
  <c r="Q8" i="42"/>
  <c r="Q24" i="42"/>
  <c r="Q44" i="42"/>
  <c r="Q46" i="42"/>
  <c r="Q72" i="42"/>
  <c r="Q78" i="42"/>
  <c r="Q98" i="42"/>
  <c r="P17" i="12"/>
  <c r="V13" i="12"/>
  <c r="V4" i="13"/>
  <c r="Y4" i="13" s="1"/>
  <c r="V6" i="13"/>
  <c r="V10" i="13"/>
  <c r="V20" i="14"/>
  <c r="Q18" i="14"/>
  <c r="Q16" i="14"/>
  <c r="P5" i="14"/>
  <c r="Q89" i="16"/>
  <c r="Q86" i="16"/>
  <c r="Q83" i="16"/>
  <c r="Q80" i="16"/>
  <c r="Q77" i="16"/>
  <c r="Q74" i="16"/>
  <c r="Q71" i="16"/>
  <c r="Q68" i="16"/>
  <c r="Q65" i="16"/>
  <c r="Q62" i="16"/>
  <c r="Q59" i="16"/>
  <c r="Q56" i="16"/>
  <c r="Q53" i="16"/>
  <c r="Q50" i="16"/>
  <c r="Q47" i="16"/>
  <c r="Q44" i="16"/>
  <c r="Q41" i="16"/>
  <c r="Q38" i="16"/>
  <c r="Q35" i="16"/>
  <c r="Q32" i="16"/>
  <c r="Q29" i="16"/>
  <c r="Q26" i="16"/>
  <c r="Q23" i="16"/>
  <c r="Q20" i="16"/>
  <c r="Q17" i="16"/>
  <c r="Q14" i="16"/>
  <c r="Q11" i="16"/>
  <c r="Y4" i="17"/>
  <c r="V55" i="18"/>
  <c r="Q52" i="18"/>
  <c r="V45" i="18"/>
  <c r="V32" i="18"/>
  <c r="Q29" i="18"/>
  <c r="Q10" i="18"/>
  <c r="V18" i="23"/>
  <c r="R4" i="24"/>
  <c r="R11" i="24"/>
  <c r="R14" i="24"/>
  <c r="R17" i="24"/>
  <c r="R20" i="24"/>
  <c r="R23" i="24"/>
  <c r="R6" i="24"/>
  <c r="R8" i="24"/>
  <c r="R13" i="24"/>
  <c r="R16" i="24"/>
  <c r="R19" i="24"/>
  <c r="R22" i="24"/>
  <c r="R5" i="24"/>
  <c r="R9" i="24"/>
  <c r="P13" i="26"/>
  <c r="P11" i="26"/>
  <c r="Q91" i="42"/>
  <c r="V10" i="47"/>
  <c r="V19" i="47"/>
  <c r="V31" i="47"/>
  <c r="V43" i="47"/>
  <c r="V55" i="47"/>
  <c r="V67" i="47"/>
  <c r="V13" i="47"/>
  <c r="V25" i="47"/>
  <c r="V37" i="47"/>
  <c r="V49" i="47"/>
  <c r="V61" i="47"/>
  <c r="V17" i="47"/>
  <c r="V21" i="47"/>
  <c r="V35" i="47"/>
  <c r="V39" i="47"/>
  <c r="V53" i="47"/>
  <c r="V57" i="47"/>
  <c r="V11" i="47"/>
  <c r="V15" i="47"/>
  <c r="V29" i="47"/>
  <c r="V33" i="47"/>
  <c r="V47" i="47"/>
  <c r="V51" i="47"/>
  <c r="V65" i="47"/>
  <c r="V69" i="47"/>
  <c r="V45" i="47"/>
  <c r="V41" i="47"/>
  <c r="V27" i="47"/>
  <c r="V23" i="47"/>
  <c r="V59" i="47"/>
  <c r="R18" i="2"/>
  <c r="R9" i="2"/>
  <c r="R3" i="11"/>
  <c r="AH3" i="11" s="1"/>
  <c r="AQ3" i="11" s="1"/>
  <c r="R6" i="11"/>
  <c r="R10" i="11"/>
  <c r="R14" i="11"/>
  <c r="R18" i="11"/>
  <c r="R22" i="11"/>
  <c r="R26" i="11"/>
  <c r="R30" i="11"/>
  <c r="R34" i="11"/>
  <c r="R38" i="11"/>
  <c r="R42" i="11"/>
  <c r="R46" i="11"/>
  <c r="R50" i="11"/>
  <c r="R54" i="11"/>
  <c r="R58" i="11"/>
  <c r="R62" i="11"/>
  <c r="R66" i="11"/>
  <c r="R70" i="11"/>
  <c r="R74" i="11"/>
  <c r="R78" i="11"/>
  <c r="R82" i="11"/>
  <c r="R86" i="11"/>
  <c r="V16" i="12"/>
  <c r="V22" i="14"/>
  <c r="Q20" i="14"/>
  <c r="V13" i="14"/>
  <c r="R9" i="14"/>
  <c r="R8" i="14"/>
  <c r="P22" i="17"/>
  <c r="P19" i="17"/>
  <c r="P16" i="17"/>
  <c r="P13" i="17"/>
  <c r="P10" i="17"/>
  <c r="P7" i="17"/>
  <c r="V97" i="18"/>
  <c r="Q94" i="18"/>
  <c r="V91" i="18"/>
  <c r="Q88" i="18"/>
  <c r="V85" i="18"/>
  <c r="Q82" i="18"/>
  <c r="V79" i="18"/>
  <c r="Q76" i="18"/>
  <c r="V73" i="18"/>
  <c r="Q70" i="18"/>
  <c r="V67" i="18"/>
  <c r="Q64" i="18"/>
  <c r="V61" i="18"/>
  <c r="Q58" i="18"/>
  <c r="V51" i="18"/>
  <c r="V38" i="18"/>
  <c r="Q35" i="18"/>
  <c r="V20" i="18"/>
  <c r="Q17" i="18"/>
  <c r="V13" i="18"/>
  <c r="Q9" i="22"/>
  <c r="Q23" i="22"/>
  <c r="Q17" i="22"/>
  <c r="P23" i="26"/>
  <c r="P15" i="26"/>
  <c r="R5" i="30"/>
  <c r="R13" i="30"/>
  <c r="R23" i="30"/>
  <c r="R3" i="30"/>
  <c r="AH3" i="30" s="1"/>
  <c r="AQ3" i="30" s="1"/>
  <c r="R20" i="30"/>
  <c r="R10" i="30"/>
  <c r="R17" i="30"/>
  <c r="R22" i="30"/>
  <c r="R7" i="30"/>
  <c r="R16" i="30"/>
  <c r="Q18" i="39"/>
  <c r="Q9" i="39"/>
  <c r="Q13" i="39"/>
  <c r="Q15" i="39"/>
  <c r="Q19" i="39"/>
  <c r="Q23" i="39"/>
  <c r="Q14" i="39"/>
  <c r="Q8" i="39"/>
  <c r="Q10" i="39"/>
  <c r="Q12" i="39"/>
  <c r="Q16" i="39"/>
  <c r="Q20" i="39"/>
  <c r="Q22" i="39"/>
  <c r="Q21" i="39"/>
  <c r="Q11" i="39"/>
  <c r="Q10" i="42"/>
  <c r="R5" i="11"/>
  <c r="R13" i="11"/>
  <c r="R25" i="11"/>
  <c r="R37" i="11"/>
  <c r="R45" i="11"/>
  <c r="R57" i="11"/>
  <c r="R65" i="11"/>
  <c r="R77" i="11"/>
  <c r="R85" i="11"/>
  <c r="Q6" i="13"/>
  <c r="Q46" i="18"/>
  <c r="V5" i="18"/>
  <c r="V14" i="18"/>
  <c r="V27" i="18"/>
  <c r="V8" i="18"/>
  <c r="V21" i="18"/>
  <c r="C9" i="47"/>
  <c r="C9" i="20"/>
  <c r="R7" i="11"/>
  <c r="R11" i="11"/>
  <c r="R15" i="11"/>
  <c r="R19" i="11"/>
  <c r="R23" i="11"/>
  <c r="R27" i="11"/>
  <c r="R31" i="11"/>
  <c r="R35" i="11"/>
  <c r="R39" i="11"/>
  <c r="R43" i="11"/>
  <c r="R47" i="11"/>
  <c r="R51" i="11"/>
  <c r="R55" i="11"/>
  <c r="R59" i="11"/>
  <c r="R63" i="11"/>
  <c r="R67" i="11"/>
  <c r="R71" i="11"/>
  <c r="R75" i="11"/>
  <c r="R79" i="11"/>
  <c r="R83" i="11"/>
  <c r="P20" i="12"/>
  <c r="Q22" i="14"/>
  <c r="V17" i="14"/>
  <c r="Q15" i="14"/>
  <c r="Q13" i="14"/>
  <c r="Q11" i="14"/>
  <c r="P8" i="14"/>
  <c r="V10" i="15"/>
  <c r="Q88" i="16"/>
  <c r="Q85" i="16"/>
  <c r="Q82" i="16"/>
  <c r="Q79" i="16"/>
  <c r="Q76" i="16"/>
  <c r="Q73" i="16"/>
  <c r="Q70" i="16"/>
  <c r="Q67" i="16"/>
  <c r="Q64" i="16"/>
  <c r="Q61" i="16"/>
  <c r="Q58" i="16"/>
  <c r="Q55" i="16"/>
  <c r="Q52" i="16"/>
  <c r="Q49" i="16"/>
  <c r="Q46" i="16"/>
  <c r="Q43" i="16"/>
  <c r="Q40" i="16"/>
  <c r="Q37" i="16"/>
  <c r="Q34" i="16"/>
  <c r="Q31" i="16"/>
  <c r="Q28" i="16"/>
  <c r="Q25" i="16"/>
  <c r="Q22" i="16"/>
  <c r="Q19" i="16"/>
  <c r="Q16" i="16"/>
  <c r="Q13" i="16"/>
  <c r="Q10" i="16"/>
  <c r="V93" i="18"/>
  <c r="V87" i="18"/>
  <c r="V81" i="18"/>
  <c r="V75" i="18"/>
  <c r="V69" i="18"/>
  <c r="V63" i="18"/>
  <c r="V57" i="18"/>
  <c r="V44" i="18"/>
  <c r="Q41" i="18"/>
  <c r="V31" i="18"/>
  <c r="Q10" i="20"/>
  <c r="Q7" i="20"/>
  <c r="Q13" i="20"/>
  <c r="Q19" i="20"/>
  <c r="Q25" i="20"/>
  <c r="Q31" i="20"/>
  <c r="Q37" i="20"/>
  <c r="Q43" i="20"/>
  <c r="Q49" i="20"/>
  <c r="Q55" i="20"/>
  <c r="Q61" i="20"/>
  <c r="Q67" i="20"/>
  <c r="Q73" i="20"/>
  <c r="Q79" i="20"/>
  <c r="P20" i="27"/>
  <c r="Q63" i="42"/>
  <c r="Q17" i="42"/>
  <c r="P21" i="25"/>
  <c r="P16" i="25"/>
  <c r="P17" i="26"/>
  <c r="P5" i="26"/>
  <c r="X4" i="13"/>
  <c r="P15" i="27"/>
  <c r="P5" i="27"/>
  <c r="X4" i="16"/>
  <c r="R20" i="29"/>
  <c r="R13" i="29"/>
  <c r="V14" i="30"/>
  <c r="X4" i="20"/>
  <c r="V22" i="31"/>
  <c r="Q21" i="31"/>
  <c r="V19" i="31"/>
  <c r="Q18" i="31"/>
  <c r="V16" i="31"/>
  <c r="Q15" i="31"/>
  <c r="P12" i="31"/>
  <c r="Q10" i="31"/>
  <c r="V12" i="33"/>
  <c r="V15" i="33"/>
  <c r="V17" i="33"/>
  <c r="V21" i="33"/>
  <c r="V23" i="33"/>
  <c r="V10" i="33"/>
  <c r="V13" i="33"/>
  <c r="V18" i="33"/>
  <c r="V20" i="33"/>
  <c r="V21" i="36"/>
  <c r="V19" i="36"/>
  <c r="X4" i="36"/>
  <c r="R3" i="38"/>
  <c r="AH3" i="38" s="1"/>
  <c r="AQ3" i="38" s="1"/>
  <c r="R7" i="38"/>
  <c r="R14" i="38"/>
  <c r="R17" i="38"/>
  <c r="R20" i="38"/>
  <c r="R23" i="38"/>
  <c r="R5" i="38"/>
  <c r="R11" i="38"/>
  <c r="R16" i="38"/>
  <c r="R19" i="38"/>
  <c r="R22" i="38"/>
  <c r="R4" i="38"/>
  <c r="R13" i="38"/>
  <c r="V17" i="39"/>
  <c r="V14" i="39"/>
  <c r="P21" i="40"/>
  <c r="P18" i="40"/>
  <c r="V15" i="40"/>
  <c r="V10" i="41"/>
  <c r="V12" i="41"/>
  <c r="V14" i="41"/>
  <c r="V16" i="41"/>
  <c r="V18" i="41"/>
  <c r="V20" i="41"/>
  <c r="V22" i="41"/>
  <c r="V24" i="41"/>
  <c r="V26" i="41"/>
  <c r="V28" i="41"/>
  <c r="V30" i="41"/>
  <c r="V32" i="41"/>
  <c r="V34" i="41"/>
  <c r="V36" i="41"/>
  <c r="V38" i="41"/>
  <c r="V40" i="41"/>
  <c r="V42" i="41"/>
  <c r="V44" i="41"/>
  <c r="V46" i="41"/>
  <c r="V48" i="41"/>
  <c r="V50" i="41"/>
  <c r="V52" i="41"/>
  <c r="V54" i="41"/>
  <c r="V56" i="41"/>
  <c r="V58" i="41"/>
  <c r="V60" i="41"/>
  <c r="V62" i="41"/>
  <c r="V64" i="41"/>
  <c r="V66" i="41"/>
  <c r="V68" i="41"/>
  <c r="V70" i="41"/>
  <c r="V72" i="41"/>
  <c r="V74" i="41"/>
  <c r="V76" i="41"/>
  <c r="V78" i="41"/>
  <c r="V80" i="41"/>
  <c r="V82" i="41"/>
  <c r="V84" i="41"/>
  <c r="V86" i="41"/>
  <c r="V88" i="41"/>
  <c r="R88" i="43"/>
  <c r="R12" i="47"/>
  <c r="R17" i="47"/>
  <c r="R24" i="47"/>
  <c r="R29" i="47"/>
  <c r="R36" i="47"/>
  <c r="R41" i="47"/>
  <c r="R48" i="47"/>
  <c r="R53" i="47"/>
  <c r="R60" i="47"/>
  <c r="R65" i="47"/>
  <c r="R6" i="47"/>
  <c r="R11" i="47"/>
  <c r="R18" i="47"/>
  <c r="R23" i="47"/>
  <c r="R30" i="47"/>
  <c r="R35" i="47"/>
  <c r="R42" i="47"/>
  <c r="R47" i="47"/>
  <c r="R54" i="47"/>
  <c r="R59" i="47"/>
  <c r="R66" i="47"/>
  <c r="R7" i="47"/>
  <c r="R9" i="47"/>
  <c r="R15" i="47"/>
  <c r="R21" i="47"/>
  <c r="R27" i="47"/>
  <c r="R33" i="47"/>
  <c r="R39" i="47"/>
  <c r="R45" i="47"/>
  <c r="R51" i="47"/>
  <c r="R57" i="47"/>
  <c r="R63" i="47"/>
  <c r="R69" i="47"/>
  <c r="R13" i="47"/>
  <c r="R19" i="47"/>
  <c r="R25" i="47"/>
  <c r="R31" i="47"/>
  <c r="R37" i="47"/>
  <c r="R43" i="47"/>
  <c r="R49" i="47"/>
  <c r="R55" i="47"/>
  <c r="R61" i="47"/>
  <c r="R67" i="47"/>
  <c r="R10" i="47"/>
  <c r="R14" i="47"/>
  <c r="R28" i="47"/>
  <c r="R32" i="47"/>
  <c r="R46" i="47"/>
  <c r="R50" i="47"/>
  <c r="R64" i="47"/>
  <c r="R68" i="47"/>
  <c r="R8" i="47"/>
  <c r="R22" i="47"/>
  <c r="R26" i="47"/>
  <c r="R40" i="47"/>
  <c r="R44" i="47"/>
  <c r="R58" i="47"/>
  <c r="R62" i="47"/>
  <c r="P7" i="26"/>
  <c r="P18" i="27"/>
  <c r="P9" i="27"/>
  <c r="X4" i="15"/>
  <c r="Z4" i="15" s="1"/>
  <c r="X4" i="28"/>
  <c r="AH4" i="28" s="1"/>
  <c r="R3" i="33"/>
  <c r="AH3" i="33" s="1"/>
  <c r="AQ3" i="33" s="1"/>
  <c r="R19" i="33"/>
  <c r="R5" i="33"/>
  <c r="R4" i="33"/>
  <c r="R16" i="33"/>
  <c r="R22" i="33"/>
  <c r="V10" i="36"/>
  <c r="V12" i="36"/>
  <c r="V16" i="36"/>
  <c r="V18" i="36"/>
  <c r="V22" i="36"/>
  <c r="V6" i="35"/>
  <c r="V7" i="35"/>
  <c r="V11" i="40"/>
  <c r="V17" i="40"/>
  <c r="V19" i="40"/>
  <c r="V23" i="40"/>
  <c r="V18" i="40"/>
  <c r="V14" i="40"/>
  <c r="V16" i="40"/>
  <c r="V20" i="40"/>
  <c r="V22" i="40"/>
  <c r="P18" i="19"/>
  <c r="P23" i="21"/>
  <c r="P21" i="21"/>
  <c r="P14" i="21"/>
  <c r="P12" i="21"/>
  <c r="P8" i="21"/>
  <c r="P6" i="21"/>
  <c r="X4" i="23"/>
  <c r="AH4" i="23" s="1"/>
  <c r="P21" i="24"/>
  <c r="P18" i="24"/>
  <c r="P15" i="24"/>
  <c r="P12" i="24"/>
  <c r="Q10" i="24"/>
  <c r="V21" i="25"/>
  <c r="Q20" i="25"/>
  <c r="P17" i="25"/>
  <c r="Q15" i="25"/>
  <c r="P12" i="25"/>
  <c r="Q10" i="25"/>
  <c r="P7" i="25"/>
  <c r="P21" i="26"/>
  <c r="Q19" i="26"/>
  <c r="V17" i="26"/>
  <c r="P16" i="26"/>
  <c r="Q14" i="26"/>
  <c r="Q10" i="26"/>
  <c r="Q8" i="26"/>
  <c r="P23" i="27"/>
  <c r="Q21" i="27"/>
  <c r="V17" i="27"/>
  <c r="V15" i="27"/>
  <c r="P14" i="27"/>
  <c r="Q12" i="27"/>
  <c r="V23" i="28"/>
  <c r="V21" i="28"/>
  <c r="V17" i="28"/>
  <c r="V10" i="28"/>
  <c r="V19" i="29"/>
  <c r="R16" i="29"/>
  <c r="V14" i="29"/>
  <c r="V15" i="30"/>
  <c r="V12" i="31"/>
  <c r="P5" i="31"/>
  <c r="X4" i="32"/>
  <c r="Q8" i="37"/>
  <c r="Q12" i="37"/>
  <c r="Q22" i="37"/>
  <c r="Q9" i="37"/>
  <c r="Q16" i="37"/>
  <c r="Q21" i="37"/>
  <c r="Q13" i="37"/>
  <c r="Q18" i="37"/>
  <c r="V13" i="40"/>
  <c r="P12" i="40"/>
  <c r="P16" i="21"/>
  <c r="V23" i="24"/>
  <c r="Q22" i="24"/>
  <c r="V20" i="24"/>
  <c r="Q19" i="24"/>
  <c r="V17" i="24"/>
  <c r="Q16" i="24"/>
  <c r="V14" i="24"/>
  <c r="Q13" i="24"/>
  <c r="Q8" i="24"/>
  <c r="Q23" i="25"/>
  <c r="P20" i="25"/>
  <c r="Q18" i="25"/>
  <c r="P15" i="25"/>
  <c r="Q13" i="25"/>
  <c r="V11" i="25"/>
  <c r="P10" i="25"/>
  <c r="Q8" i="25"/>
  <c r="Q22" i="26"/>
  <c r="V20" i="26"/>
  <c r="P19" i="26"/>
  <c r="V15" i="26"/>
  <c r="P14" i="26"/>
  <c r="P12" i="26"/>
  <c r="P10" i="26"/>
  <c r="P8" i="26"/>
  <c r="P6" i="26"/>
  <c r="V22" i="27"/>
  <c r="P21" i="27"/>
  <c r="P12" i="27"/>
  <c r="P17" i="28"/>
  <c r="P15" i="28"/>
  <c r="V12" i="28"/>
  <c r="V18" i="30"/>
  <c r="Q23" i="31"/>
  <c r="V21" i="31"/>
  <c r="Q20" i="31"/>
  <c r="V18" i="31"/>
  <c r="Q17" i="31"/>
  <c r="V15" i="31"/>
  <c r="V10" i="31"/>
  <c r="Q9" i="31"/>
  <c r="AH4" i="31"/>
  <c r="R10" i="33"/>
  <c r="V20" i="36"/>
  <c r="V15" i="36"/>
  <c r="V13" i="36"/>
  <c r="V11" i="36"/>
  <c r="V12" i="37"/>
  <c r="V15" i="37"/>
  <c r="V20" i="37"/>
  <c r="V14" i="37"/>
  <c r="V22" i="37"/>
  <c r="V19" i="37"/>
  <c r="P11" i="40"/>
  <c r="V14" i="19"/>
  <c r="P9" i="19"/>
  <c r="P20" i="21"/>
  <c r="P18" i="21"/>
  <c r="P11" i="21"/>
  <c r="P5" i="21"/>
  <c r="Y4" i="20"/>
  <c r="Z4" i="20" s="1"/>
  <c r="P23" i="25"/>
  <c r="Q21" i="25"/>
  <c r="P18" i="25"/>
  <c r="P13" i="25"/>
  <c r="P8" i="25"/>
  <c r="P6" i="25"/>
  <c r="P22" i="26"/>
  <c r="P17" i="27"/>
  <c r="V16" i="28"/>
  <c r="P12" i="29"/>
  <c r="P7" i="29"/>
  <c r="Q12" i="31"/>
  <c r="P9" i="31"/>
  <c r="P7" i="31"/>
  <c r="R13" i="33"/>
  <c r="V11" i="39"/>
  <c r="R4" i="39"/>
  <c r="R11" i="39"/>
  <c r="R17" i="39"/>
  <c r="R21" i="39"/>
  <c r="R6" i="39"/>
  <c r="R14" i="39"/>
  <c r="R18" i="39"/>
  <c r="V21" i="40"/>
  <c r="V10" i="40"/>
  <c r="P9" i="40"/>
  <c r="R7" i="43"/>
  <c r="R9" i="43"/>
  <c r="R11" i="43"/>
  <c r="R13" i="43"/>
  <c r="R15" i="43"/>
  <c r="R17" i="43"/>
  <c r="R19" i="43"/>
  <c r="R21" i="43"/>
  <c r="R23" i="43"/>
  <c r="R25" i="43"/>
  <c r="R27" i="43"/>
  <c r="R29" i="43"/>
  <c r="R31" i="43"/>
  <c r="R33" i="43"/>
  <c r="R35" i="43"/>
  <c r="R37" i="43"/>
  <c r="R39" i="43"/>
  <c r="R41" i="43"/>
  <c r="R43" i="43"/>
  <c r="R45" i="43"/>
  <c r="R47" i="43"/>
  <c r="R49" i="43"/>
  <c r="R51" i="43"/>
  <c r="R53" i="43"/>
  <c r="R55" i="43"/>
  <c r="R57" i="43"/>
  <c r="R59" i="43"/>
  <c r="R61" i="43"/>
  <c r="R63" i="43"/>
  <c r="R65" i="43"/>
  <c r="R67" i="43"/>
  <c r="R69" i="43"/>
  <c r="R12" i="43"/>
  <c r="R24" i="43"/>
  <c r="R36" i="43"/>
  <c r="R48" i="43"/>
  <c r="R60" i="43"/>
  <c r="R10" i="43"/>
  <c r="R22" i="43"/>
  <c r="R34" i="43"/>
  <c r="R46" i="43"/>
  <c r="R58" i="43"/>
  <c r="R70" i="43"/>
  <c r="R72" i="43"/>
  <c r="R74" i="43"/>
  <c r="R76" i="43"/>
  <c r="R78" i="43"/>
  <c r="R80" i="43"/>
  <c r="R82" i="43"/>
  <c r="R84" i="43"/>
  <c r="R20" i="43"/>
  <c r="R32" i="43"/>
  <c r="R44" i="43"/>
  <c r="R56" i="43"/>
  <c r="R68" i="43"/>
  <c r="R8" i="43"/>
  <c r="R18" i="43"/>
  <c r="R30" i="43"/>
  <c r="R42" i="43"/>
  <c r="R54" i="43"/>
  <c r="R66" i="43"/>
  <c r="R6" i="43"/>
  <c r="R14" i="43"/>
  <c r="R26" i="43"/>
  <c r="R38" i="43"/>
  <c r="R50" i="43"/>
  <c r="R62" i="43"/>
  <c r="V10" i="48"/>
  <c r="V13" i="48"/>
  <c r="V16" i="48"/>
  <c r="V19" i="48"/>
  <c r="V22" i="48"/>
  <c r="V25" i="48"/>
  <c r="V28" i="48"/>
  <c r="V31" i="48"/>
  <c r="V34" i="48"/>
  <c r="V36" i="48"/>
  <c r="V38" i="48"/>
  <c r="V40" i="48"/>
  <c r="V42" i="48"/>
  <c r="V44" i="48"/>
  <c r="V46" i="48"/>
  <c r="V48" i="48"/>
  <c r="V50" i="48"/>
  <c r="V52" i="48"/>
  <c r="V54" i="48"/>
  <c r="V56" i="48"/>
  <c r="V58" i="48"/>
  <c r="V60" i="48"/>
  <c r="V62" i="48"/>
  <c r="V64" i="48"/>
  <c r="V66" i="48"/>
  <c r="V68" i="48"/>
  <c r="V70" i="48"/>
  <c r="V72" i="48"/>
  <c r="V74" i="48"/>
  <c r="V76" i="48"/>
  <c r="V78" i="48"/>
  <c r="V80" i="48"/>
  <c r="V82" i="48"/>
  <c r="V84" i="48"/>
  <c r="V86" i="48"/>
  <c r="V88" i="48"/>
  <c r="V90" i="48"/>
  <c r="V92" i="48"/>
  <c r="V94" i="48"/>
  <c r="V96" i="48"/>
  <c r="V35" i="48"/>
  <c r="V37" i="48"/>
  <c r="V39" i="48"/>
  <c r="V41" i="48"/>
  <c r="V43" i="48"/>
  <c r="V45" i="48"/>
  <c r="V47" i="48"/>
  <c r="V49" i="48"/>
  <c r="V51" i="48"/>
  <c r="V53" i="48"/>
  <c r="V55" i="48"/>
  <c r="V57" i="48"/>
  <c r="V59" i="48"/>
  <c r="V61" i="48"/>
  <c r="V63" i="48"/>
  <c r="V65" i="48"/>
  <c r="V67" i="48"/>
  <c r="V69" i="48"/>
  <c r="V71" i="48"/>
  <c r="V73" i="48"/>
  <c r="V75" i="48"/>
  <c r="V77" i="48"/>
  <c r="V79" i="48"/>
  <c r="V81" i="48"/>
  <c r="V83" i="48"/>
  <c r="V85" i="48"/>
  <c r="V87" i="48"/>
  <c r="V89" i="48"/>
  <c r="V91" i="48"/>
  <c r="V93" i="48"/>
  <c r="V95" i="48"/>
  <c r="V97" i="48"/>
  <c r="V12" i="48"/>
  <c r="V23" i="48"/>
  <c r="V30" i="48"/>
  <c r="V17" i="48"/>
  <c r="V24" i="48"/>
  <c r="X4" i="33"/>
  <c r="AH4" i="33" s="1"/>
  <c r="P5" i="37"/>
  <c r="V11" i="38"/>
  <c r="P19" i="40"/>
  <c r="Q89" i="43"/>
  <c r="Q87" i="43"/>
  <c r="Q85" i="43"/>
  <c r="Q83" i="43"/>
  <c r="Q81" i="43"/>
  <c r="Q79" i="43"/>
  <c r="Q77" i="43"/>
  <c r="Q75" i="43"/>
  <c r="Q73" i="43"/>
  <c r="Q71" i="43"/>
  <c r="V68" i="43"/>
  <c r="Q64" i="43"/>
  <c r="V61" i="43"/>
  <c r="Q59" i="43"/>
  <c r="V56" i="43"/>
  <c r="Q52" i="43"/>
  <c r="V49" i="43"/>
  <c r="Q47" i="43"/>
  <c r="V44" i="43"/>
  <c r="Q40" i="43"/>
  <c r="V37" i="43"/>
  <c r="Q35" i="43"/>
  <c r="V32" i="43"/>
  <c r="Q28" i="43"/>
  <c r="V25" i="43"/>
  <c r="Q23" i="43"/>
  <c r="V20" i="43"/>
  <c r="Q16" i="43"/>
  <c r="V13" i="43"/>
  <c r="Q11" i="43"/>
  <c r="R8" i="44"/>
  <c r="R12" i="44"/>
  <c r="R16" i="44"/>
  <c r="R23" i="44"/>
  <c r="R30" i="44"/>
  <c r="R34" i="44"/>
  <c r="R41" i="44"/>
  <c r="R48" i="44"/>
  <c r="R52" i="44"/>
  <c r="R59" i="44"/>
  <c r="R66" i="44"/>
  <c r="R70" i="44"/>
  <c r="R77" i="44"/>
  <c r="Q79" i="45"/>
  <c r="Q56" i="45"/>
  <c r="Q52" i="45"/>
  <c r="Q44" i="45"/>
  <c r="Q37" i="45"/>
  <c r="Q29" i="45"/>
  <c r="V98" i="48"/>
  <c r="V20" i="48"/>
  <c r="Q9" i="46"/>
  <c r="Q12" i="46"/>
  <c r="Q15" i="46"/>
  <c r="Q18" i="46"/>
  <c r="Q21" i="46"/>
  <c r="Q24" i="46"/>
  <c r="Q10" i="46"/>
  <c r="Q19" i="46"/>
  <c r="Q16" i="46"/>
  <c r="Q25" i="46"/>
  <c r="Q29" i="46"/>
  <c r="Q36" i="46"/>
  <c r="Q43" i="46"/>
  <c r="Q47" i="46"/>
  <c r="Q54" i="46"/>
  <c r="Q61" i="46"/>
  <c r="Q65" i="46"/>
  <c r="P9" i="33"/>
  <c r="Q16" i="34"/>
  <c r="P3" i="35"/>
  <c r="AF3" i="35" s="1"/>
  <c r="AO3" i="35" s="1"/>
  <c r="X4" i="38"/>
  <c r="P16" i="39"/>
  <c r="P14" i="40"/>
  <c r="P5" i="40"/>
  <c r="V20" i="42"/>
  <c r="V11" i="42"/>
  <c r="V88" i="43"/>
  <c r="V86" i="43"/>
  <c r="V84" i="43"/>
  <c r="V82" i="43"/>
  <c r="V80" i="43"/>
  <c r="V78" i="43"/>
  <c r="V76" i="43"/>
  <c r="V74" i="43"/>
  <c r="V72" i="43"/>
  <c r="V70" i="43"/>
  <c r="Q66" i="43"/>
  <c r="V63" i="43"/>
  <c r="Q61" i="43"/>
  <c r="V58" i="43"/>
  <c r="Q54" i="43"/>
  <c r="V51" i="43"/>
  <c r="Q49" i="43"/>
  <c r="V46" i="43"/>
  <c r="Q42" i="43"/>
  <c r="V39" i="43"/>
  <c r="Q37" i="43"/>
  <c r="V34" i="43"/>
  <c r="Q30" i="43"/>
  <c r="V27" i="43"/>
  <c r="Q25" i="43"/>
  <c r="V22" i="43"/>
  <c r="Q18" i="43"/>
  <c r="V15" i="43"/>
  <c r="Q13" i="43"/>
  <c r="V10" i="43"/>
  <c r="Q8" i="43"/>
  <c r="Q9" i="45"/>
  <c r="Q17" i="45"/>
  <c r="Q28" i="45"/>
  <c r="Q35" i="45"/>
  <c r="Q46" i="45"/>
  <c r="Q53" i="45"/>
  <c r="Q64" i="45"/>
  <c r="Q71" i="45"/>
  <c r="X4" i="45"/>
  <c r="V32" i="48"/>
  <c r="V15" i="48"/>
  <c r="V11" i="48"/>
  <c r="V8" i="81"/>
  <c r="V5" i="81"/>
  <c r="V7" i="81"/>
  <c r="V9" i="81"/>
  <c r="V12" i="38"/>
  <c r="X4" i="39"/>
  <c r="P22" i="40"/>
  <c r="P16" i="40"/>
  <c r="V17" i="42"/>
  <c r="X4" i="42"/>
  <c r="AH4" i="42" s="1"/>
  <c r="Q88" i="43"/>
  <c r="Q86" i="43"/>
  <c r="Q84" i="43"/>
  <c r="Q82" i="43"/>
  <c r="Q80" i="43"/>
  <c r="Q78" i="43"/>
  <c r="Q76" i="43"/>
  <c r="Q74" i="43"/>
  <c r="Q72" i="43"/>
  <c r="Q70" i="43"/>
  <c r="V67" i="43"/>
  <c r="Q65" i="43"/>
  <c r="V62" i="43"/>
  <c r="Q58" i="43"/>
  <c r="V55" i="43"/>
  <c r="Q53" i="43"/>
  <c r="V50" i="43"/>
  <c r="Q46" i="43"/>
  <c r="V43" i="43"/>
  <c r="Q41" i="43"/>
  <c r="V38" i="43"/>
  <c r="Q34" i="43"/>
  <c r="V31" i="43"/>
  <c r="Q29" i="43"/>
  <c r="V26" i="43"/>
  <c r="Q22" i="43"/>
  <c r="V19" i="43"/>
  <c r="Q17" i="43"/>
  <c r="R72" i="44"/>
  <c r="R68" i="44"/>
  <c r="R64" i="44"/>
  <c r="R55" i="44"/>
  <c r="R42" i="44"/>
  <c r="R38" i="44"/>
  <c r="R33" i="44"/>
  <c r="R29" i="44"/>
  <c r="R25" i="44"/>
  <c r="R7" i="44"/>
  <c r="Q10" i="44"/>
  <c r="Q20" i="44"/>
  <c r="Q27" i="44"/>
  <c r="Q38" i="44"/>
  <c r="Q45" i="44"/>
  <c r="Q56" i="44"/>
  <c r="Q63" i="44"/>
  <c r="Q74" i="44"/>
  <c r="Q77" i="45"/>
  <c r="Q58" i="45"/>
  <c r="Q50" i="45"/>
  <c r="Q31" i="45"/>
  <c r="Q23" i="45"/>
  <c r="Q98" i="48"/>
  <c r="Q95" i="48"/>
  <c r="Q92" i="48"/>
  <c r="Q89" i="48"/>
  <c r="Q86" i="48"/>
  <c r="Q83" i="48"/>
  <c r="Q80" i="48"/>
  <c r="Q77" i="48"/>
  <c r="Q74" i="48"/>
  <c r="Q71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V18" i="48"/>
  <c r="V14" i="48"/>
  <c r="R4" i="64"/>
  <c r="R5" i="64"/>
  <c r="R3" i="64"/>
  <c r="AH3" i="64" s="1"/>
  <c r="AQ3" i="64" s="1"/>
  <c r="R5" i="73"/>
  <c r="R3" i="73"/>
  <c r="Q5" i="80"/>
  <c r="Q7" i="80"/>
  <c r="Q6" i="80"/>
  <c r="Q5" i="86"/>
  <c r="Q7" i="86"/>
  <c r="Q6" i="86"/>
  <c r="V9" i="92"/>
  <c r="V4" i="92"/>
  <c r="Y4" i="92" s="1"/>
  <c r="V7" i="92"/>
  <c r="V5" i="92"/>
  <c r="Q7" i="95"/>
  <c r="Q6" i="95"/>
  <c r="Q5" i="95"/>
  <c r="R10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V10" i="49"/>
  <c r="V13" i="49"/>
  <c r="V16" i="49"/>
  <c r="V19" i="49"/>
  <c r="V22" i="49"/>
  <c r="V25" i="49"/>
  <c r="V28" i="49"/>
  <c r="V31" i="49"/>
  <c r="V34" i="49"/>
  <c r="V37" i="49"/>
  <c r="V40" i="49"/>
  <c r="V43" i="49"/>
  <c r="V46" i="49"/>
  <c r="V49" i="49"/>
  <c r="V52" i="49"/>
  <c r="V55" i="49"/>
  <c r="V58" i="49"/>
  <c r="V61" i="49"/>
  <c r="V64" i="49"/>
  <c r="V67" i="49"/>
  <c r="V70" i="49"/>
  <c r="V73" i="49"/>
  <c r="V76" i="49"/>
  <c r="V79" i="49"/>
  <c r="V82" i="49"/>
  <c r="V85" i="49"/>
  <c r="V88" i="49"/>
  <c r="X4" i="49"/>
  <c r="V10" i="50"/>
  <c r="V13" i="50"/>
  <c r="V15" i="50"/>
  <c r="V17" i="50"/>
  <c r="V19" i="50"/>
  <c r="V21" i="50"/>
  <c r="V23" i="50"/>
  <c r="V25" i="50"/>
  <c r="V27" i="50"/>
  <c r="V29" i="50"/>
  <c r="V31" i="50"/>
  <c r="V33" i="50"/>
  <c r="V35" i="50"/>
  <c r="V37" i="50"/>
  <c r="V39" i="50"/>
  <c r="V41" i="50"/>
  <c r="V43" i="50"/>
  <c r="V45" i="50"/>
  <c r="V47" i="50"/>
  <c r="V49" i="50"/>
  <c r="V51" i="50"/>
  <c r="V53" i="50"/>
  <c r="V55" i="50"/>
  <c r="V57" i="50"/>
  <c r="V59" i="50"/>
  <c r="V61" i="50"/>
  <c r="V63" i="50"/>
  <c r="V65" i="50"/>
  <c r="V67" i="50"/>
  <c r="V69" i="50"/>
  <c r="V71" i="50"/>
  <c r="V73" i="50"/>
  <c r="V75" i="50"/>
  <c r="V77" i="50"/>
  <c r="V79" i="50"/>
  <c r="V81" i="50"/>
  <c r="V83" i="50"/>
  <c r="V85" i="50"/>
  <c r="V87" i="50"/>
  <c r="V11" i="50"/>
  <c r="V14" i="50"/>
  <c r="V16" i="50"/>
  <c r="V18" i="50"/>
  <c r="V20" i="50"/>
  <c r="V22" i="50"/>
  <c r="V24" i="50"/>
  <c r="V26" i="50"/>
  <c r="V28" i="50"/>
  <c r="V30" i="50"/>
  <c r="V32" i="50"/>
  <c r="V34" i="50"/>
  <c r="V36" i="50"/>
  <c r="V38" i="50"/>
  <c r="V40" i="50"/>
  <c r="V42" i="50"/>
  <c r="V44" i="50"/>
  <c r="V46" i="50"/>
  <c r="V48" i="50"/>
  <c r="V50" i="50"/>
  <c r="V52" i="50"/>
  <c r="V54" i="50"/>
  <c r="V56" i="50"/>
  <c r="V58" i="50"/>
  <c r="V60" i="50"/>
  <c r="V62" i="50"/>
  <c r="V64" i="50"/>
  <c r="V66" i="50"/>
  <c r="V68" i="50"/>
  <c r="V70" i="50"/>
  <c r="V72" i="50"/>
  <c r="V74" i="50"/>
  <c r="V76" i="50"/>
  <c r="V78" i="50"/>
  <c r="V80" i="50"/>
  <c r="V82" i="50"/>
  <c r="V84" i="50"/>
  <c r="V86" i="50"/>
  <c r="V88" i="50"/>
  <c r="V90" i="50"/>
  <c r="V92" i="50"/>
  <c r="V94" i="50"/>
  <c r="V96" i="50"/>
  <c r="V89" i="50"/>
  <c r="V98" i="50"/>
  <c r="V95" i="50"/>
  <c r="V81" i="55"/>
  <c r="V11" i="55"/>
  <c r="V17" i="55"/>
  <c r="V23" i="55"/>
  <c r="V29" i="55"/>
  <c r="V35" i="55"/>
  <c r="V41" i="55"/>
  <c r="V47" i="55"/>
  <c r="V53" i="55"/>
  <c r="V59" i="55"/>
  <c r="V65" i="55"/>
  <c r="V71" i="55"/>
  <c r="V77" i="55"/>
  <c r="V83" i="55"/>
  <c r="V89" i="55"/>
  <c r="V12" i="55"/>
  <c r="V18" i="55"/>
  <c r="V24" i="55"/>
  <c r="V30" i="55"/>
  <c r="V36" i="55"/>
  <c r="V42" i="55"/>
  <c r="V48" i="55"/>
  <c r="V54" i="55"/>
  <c r="V60" i="55"/>
  <c r="V66" i="55"/>
  <c r="V72" i="55"/>
  <c r="V78" i="55"/>
  <c r="V84" i="55"/>
  <c r="V13" i="55"/>
  <c r="V19" i="55"/>
  <c r="V25" i="55"/>
  <c r="V31" i="55"/>
  <c r="V37" i="55"/>
  <c r="V43" i="55"/>
  <c r="V49" i="55"/>
  <c r="V55" i="55"/>
  <c r="V61" i="55"/>
  <c r="V67" i="55"/>
  <c r="V73" i="55"/>
  <c r="V79" i="55"/>
  <c r="V85" i="55"/>
  <c r="V14" i="55"/>
  <c r="V20" i="55"/>
  <c r="V26" i="55"/>
  <c r="V32" i="55"/>
  <c r="V38" i="55"/>
  <c r="V44" i="55"/>
  <c r="V50" i="55"/>
  <c r="V56" i="55"/>
  <c r="V62" i="55"/>
  <c r="V68" i="55"/>
  <c r="V74" i="55"/>
  <c r="V80" i="55"/>
  <c r="V86" i="55"/>
  <c r="V10" i="55"/>
  <c r="V16" i="55"/>
  <c r="V22" i="55"/>
  <c r="V28" i="55"/>
  <c r="V34" i="55"/>
  <c r="V40" i="55"/>
  <c r="V46" i="55"/>
  <c r="V52" i="55"/>
  <c r="V58" i="55"/>
  <c r="V64" i="55"/>
  <c r="V70" i="55"/>
  <c r="V76" i="55"/>
  <c r="V82" i="55"/>
  <c r="V88" i="55"/>
  <c r="V21" i="55"/>
  <c r="V57" i="55"/>
  <c r="V39" i="55"/>
  <c r="V75" i="55"/>
  <c r="X4" i="47"/>
  <c r="R3" i="75"/>
  <c r="AH3" i="75" s="1"/>
  <c r="AQ3" i="75" s="1"/>
  <c r="R5" i="75"/>
  <c r="Q7" i="64"/>
  <c r="Q5" i="64"/>
  <c r="Q6" i="64"/>
  <c r="Q6" i="70"/>
  <c r="Q7" i="70"/>
  <c r="Q5" i="70"/>
  <c r="V9" i="75"/>
  <c r="V7" i="75"/>
  <c r="R4" i="86"/>
  <c r="R3" i="86"/>
  <c r="AH3" i="86" s="1"/>
  <c r="AQ3" i="86" s="1"/>
  <c r="V11" i="52"/>
  <c r="Q5" i="62"/>
  <c r="Q7" i="62"/>
  <c r="V8" i="62"/>
  <c r="Q5" i="63"/>
  <c r="V4" i="64"/>
  <c r="Y4" i="64" s="1"/>
  <c r="V5" i="64"/>
  <c r="R3" i="65"/>
  <c r="Q7" i="67"/>
  <c r="V8" i="72"/>
  <c r="V5" i="73"/>
  <c r="Q6" i="76"/>
  <c r="R3" i="80"/>
  <c r="AH3" i="80" s="1"/>
  <c r="AQ3" i="80" s="1"/>
  <c r="V4" i="83"/>
  <c r="Y4" i="83" s="1"/>
  <c r="V6" i="84"/>
  <c r="V5" i="86"/>
  <c r="V4" i="87"/>
  <c r="V7" i="87"/>
  <c r="R3" i="88"/>
  <c r="AH3" i="88" s="1"/>
  <c r="AQ3" i="88" s="1"/>
  <c r="V6" i="94"/>
  <c r="V8" i="94"/>
  <c r="R3" i="95"/>
  <c r="R4" i="97"/>
  <c r="Q6" i="97"/>
  <c r="V8" i="97"/>
  <c r="Y4" i="99"/>
  <c r="V6" i="101"/>
  <c r="V5" i="102"/>
  <c r="V4" i="103"/>
  <c r="Y4" i="103" s="1"/>
  <c r="Y4" i="105"/>
  <c r="V6" i="105"/>
  <c r="R6" i="53"/>
  <c r="Y4" i="73"/>
  <c r="V9" i="73"/>
  <c r="V4" i="101"/>
  <c r="Y4" i="101" s="1"/>
  <c r="Y4" i="58"/>
  <c r="R4" i="59"/>
  <c r="V6" i="86"/>
  <c r="V9" i="86"/>
  <c r="R4" i="88"/>
  <c r="V7" i="91"/>
  <c r="Q5" i="93"/>
  <c r="R3" i="97"/>
  <c r="AH3" i="97" s="1"/>
  <c r="AQ3" i="97" s="1"/>
  <c r="V7" i="97"/>
  <c r="V6" i="102"/>
  <c r="X4" i="52"/>
  <c r="R68" i="53"/>
  <c r="R66" i="53"/>
  <c r="R64" i="53"/>
  <c r="R62" i="53"/>
  <c r="R60" i="53"/>
  <c r="R58" i="53"/>
  <c r="R56" i="53"/>
  <c r="R54" i="53"/>
  <c r="R52" i="53"/>
  <c r="R50" i="53"/>
  <c r="R48" i="53"/>
  <c r="R46" i="53"/>
  <c r="R44" i="53"/>
  <c r="R42" i="53"/>
  <c r="R40" i="53"/>
  <c r="R38" i="53"/>
  <c r="R36" i="53"/>
  <c r="R34" i="53"/>
  <c r="R32" i="53"/>
  <c r="R30" i="53"/>
  <c r="R28" i="53"/>
  <c r="R26" i="53"/>
  <c r="R24" i="53"/>
  <c r="R22" i="53"/>
  <c r="R20" i="53"/>
  <c r="R18" i="53"/>
  <c r="R16" i="53"/>
  <c r="R14" i="53"/>
  <c r="R12" i="53"/>
  <c r="V7" i="73"/>
  <c r="V6" i="78"/>
  <c r="V6" i="85"/>
  <c r="V4" i="88"/>
  <c r="Y4" i="88" s="1"/>
  <c r="V7" i="88"/>
  <c r="V5" i="90"/>
  <c r="V7" i="90"/>
  <c r="Y4" i="91"/>
  <c r="V8" i="101"/>
  <c r="V9" i="102"/>
  <c r="V6" i="65"/>
  <c r="V4" i="74"/>
  <c r="Y4" i="74" s="1"/>
  <c r="Q6" i="74"/>
  <c r="Q5" i="78"/>
  <c r="V7" i="83"/>
  <c r="Q5" i="85"/>
  <c r="Q6" i="87"/>
  <c r="V7" i="89"/>
  <c r="V7" i="95"/>
  <c r="Q6" i="105"/>
  <c r="P20" i="2"/>
  <c r="P8" i="2"/>
  <c r="Q10" i="11"/>
  <c r="Q14" i="11"/>
  <c r="Q20" i="11"/>
  <c r="Q26" i="11"/>
  <c r="Q32" i="11"/>
  <c r="Q36" i="11"/>
  <c r="Q42" i="11"/>
  <c r="Q48" i="11"/>
  <c r="Q54" i="11"/>
  <c r="Q62" i="11"/>
  <c r="Q68" i="11"/>
  <c r="Q72" i="11"/>
  <c r="Q78" i="11"/>
  <c r="Q84" i="11"/>
  <c r="P21" i="12"/>
  <c r="P15" i="12"/>
  <c r="R3" i="13"/>
  <c r="AH3" i="13" s="1"/>
  <c r="AQ3" i="13" s="1"/>
  <c r="V8" i="15"/>
  <c r="Q51" i="18"/>
  <c r="Q27" i="18"/>
  <c r="Q9" i="18"/>
  <c r="X4" i="18"/>
  <c r="Q10" i="19"/>
  <c r="P22" i="2"/>
  <c r="R20" i="2"/>
  <c r="P19" i="2"/>
  <c r="R17" i="2"/>
  <c r="P16" i="2"/>
  <c r="R14" i="2"/>
  <c r="P13" i="2"/>
  <c r="R11" i="2"/>
  <c r="P10" i="2"/>
  <c r="R8" i="2"/>
  <c r="P7" i="2"/>
  <c r="Q5" i="11"/>
  <c r="Q7" i="11"/>
  <c r="Q9" i="11"/>
  <c r="Q11" i="11"/>
  <c r="Q13" i="11"/>
  <c r="Q15" i="11"/>
  <c r="Q17" i="11"/>
  <c r="Q19" i="11"/>
  <c r="Q21" i="11"/>
  <c r="Q23" i="11"/>
  <c r="Q25" i="11"/>
  <c r="Q27" i="11"/>
  <c r="Q29" i="11"/>
  <c r="Q31" i="11"/>
  <c r="Q33" i="11"/>
  <c r="Q35" i="11"/>
  <c r="Q37" i="11"/>
  <c r="Q39" i="11"/>
  <c r="Q41" i="11"/>
  <c r="Q43" i="11"/>
  <c r="Q45" i="11"/>
  <c r="Q47" i="11"/>
  <c r="Q49" i="11"/>
  <c r="Q51" i="11"/>
  <c r="Q53" i="11"/>
  <c r="Q55" i="11"/>
  <c r="Q57" i="11"/>
  <c r="Q59" i="11"/>
  <c r="Q61" i="11"/>
  <c r="Q63" i="11"/>
  <c r="Q65" i="11"/>
  <c r="Q67" i="11"/>
  <c r="Q69" i="11"/>
  <c r="Q71" i="11"/>
  <c r="Q73" i="11"/>
  <c r="Q75" i="11"/>
  <c r="Q77" i="11"/>
  <c r="Q79" i="11"/>
  <c r="Q81" i="11"/>
  <c r="Q83" i="11"/>
  <c r="Q85" i="11"/>
  <c r="Q87" i="11"/>
  <c r="Q89" i="11"/>
  <c r="V21" i="12"/>
  <c r="V18" i="12"/>
  <c r="V15" i="12"/>
  <c r="P13" i="12"/>
  <c r="P10" i="12"/>
  <c r="Q8" i="13"/>
  <c r="P23" i="14"/>
  <c r="R21" i="14"/>
  <c r="P20" i="14"/>
  <c r="R18" i="14"/>
  <c r="P17" i="14"/>
  <c r="R15" i="14"/>
  <c r="P14" i="14"/>
  <c r="V12" i="14"/>
  <c r="R11" i="14"/>
  <c r="P10" i="14"/>
  <c r="P6" i="14"/>
  <c r="Q5" i="15"/>
  <c r="Q7" i="15"/>
  <c r="V9" i="15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R9" i="16"/>
  <c r="Q96" i="18"/>
  <c r="V94" i="18"/>
  <c r="Q90" i="18"/>
  <c r="V88" i="18"/>
  <c r="Q84" i="18"/>
  <c r="V82" i="18"/>
  <c r="Q78" i="18"/>
  <c r="V76" i="18"/>
  <c r="Q72" i="18"/>
  <c r="V70" i="18"/>
  <c r="Q66" i="18"/>
  <c r="V64" i="18"/>
  <c r="Q60" i="18"/>
  <c r="V58" i="18"/>
  <c r="Q54" i="18"/>
  <c r="V52" i="18"/>
  <c r="Q48" i="18"/>
  <c r="V46" i="18"/>
  <c r="Q42" i="18"/>
  <c r="V40" i="18"/>
  <c r="Q36" i="18"/>
  <c r="V34" i="18"/>
  <c r="Q30" i="18"/>
  <c r="V28" i="18"/>
  <c r="Q24" i="18"/>
  <c r="V22" i="18"/>
  <c r="Q18" i="18"/>
  <c r="V16" i="18"/>
  <c r="Q12" i="18"/>
  <c r="V10" i="18"/>
  <c r="Q6" i="18"/>
  <c r="Q23" i="19"/>
  <c r="Q20" i="19"/>
  <c r="P15" i="19"/>
  <c r="Q12" i="19"/>
  <c r="P11" i="19"/>
  <c r="P8" i="19"/>
  <c r="P6" i="19"/>
  <c r="R4" i="19"/>
  <c r="AH4" i="19" s="1"/>
  <c r="C9" i="18"/>
  <c r="H4" i="18" s="1"/>
  <c r="I4" i="18" s="1"/>
  <c r="J4" i="18" s="1"/>
  <c r="K4" i="18" s="1"/>
  <c r="V79" i="20"/>
  <c r="Q75" i="20"/>
  <c r="V73" i="20"/>
  <c r="Q69" i="20"/>
  <c r="V67" i="20"/>
  <c r="Q63" i="20"/>
  <c r="V61" i="20"/>
  <c r="Q57" i="20"/>
  <c r="V55" i="20"/>
  <c r="Q51" i="20"/>
  <c r="V49" i="20"/>
  <c r="Q45" i="20"/>
  <c r="V43" i="20"/>
  <c r="Q39" i="20"/>
  <c r="V37" i="20"/>
  <c r="Q33" i="20"/>
  <c r="V31" i="20"/>
  <c r="Q27" i="20"/>
  <c r="V25" i="20"/>
  <c r="Q21" i="20"/>
  <c r="V19" i="20"/>
  <c r="Q15" i="20"/>
  <c r="V13" i="20"/>
  <c r="Q9" i="20"/>
  <c r="V7" i="20"/>
  <c r="Q23" i="21"/>
  <c r="V21" i="21"/>
  <c r="Q20" i="21"/>
  <c r="V18" i="21"/>
  <c r="Q17" i="21"/>
  <c r="V15" i="21"/>
  <c r="Q14" i="21"/>
  <c r="V12" i="21"/>
  <c r="Q11" i="21"/>
  <c r="Q8" i="21"/>
  <c r="V23" i="22"/>
  <c r="Q22" i="22"/>
  <c r="V20" i="22"/>
  <c r="Q19" i="22"/>
  <c r="V17" i="22"/>
  <c r="Q16" i="22"/>
  <c r="V14" i="22"/>
  <c r="Q13" i="22"/>
  <c r="V11" i="22"/>
  <c r="Q10" i="22"/>
  <c r="P23" i="24"/>
  <c r="P20" i="24"/>
  <c r="P17" i="24"/>
  <c r="P14" i="24"/>
  <c r="P11" i="24"/>
  <c r="V23" i="25"/>
  <c r="Q23" i="27"/>
  <c r="Q20" i="27"/>
  <c r="Q17" i="27"/>
  <c r="Q14" i="27"/>
  <c r="Q11" i="27"/>
  <c r="P8" i="27"/>
  <c r="P6" i="27"/>
  <c r="P23" i="28"/>
  <c r="R21" i="28"/>
  <c r="P20" i="28"/>
  <c r="R18" i="28"/>
  <c r="Q17" i="28"/>
  <c r="Q14" i="28"/>
  <c r="Q11" i="28"/>
  <c r="P8" i="28"/>
  <c r="P6" i="28"/>
  <c r="R3" i="28"/>
  <c r="AH3" i="28" s="1"/>
  <c r="AQ3" i="28" s="1"/>
  <c r="R22" i="29"/>
  <c r="P21" i="29"/>
  <c r="R19" i="29"/>
  <c r="P17" i="29"/>
  <c r="R15" i="29"/>
  <c r="P14" i="29"/>
  <c r="R12" i="29"/>
  <c r="P11" i="29"/>
  <c r="R9" i="29"/>
  <c r="R5" i="29"/>
  <c r="Q9" i="30"/>
  <c r="P5" i="30"/>
  <c r="P23" i="31"/>
  <c r="P20" i="31"/>
  <c r="P17" i="31"/>
  <c r="P14" i="31"/>
  <c r="P11" i="31"/>
  <c r="R7" i="32"/>
  <c r="R21" i="33"/>
  <c r="R18" i="33"/>
  <c r="R15" i="33"/>
  <c r="R12" i="33"/>
  <c r="R6" i="33"/>
  <c r="P23" i="34"/>
  <c r="R21" i="34"/>
  <c r="P20" i="34"/>
  <c r="R18" i="34"/>
  <c r="P17" i="34"/>
  <c r="R15" i="34"/>
  <c r="P14" i="34"/>
  <c r="R12" i="34"/>
  <c r="P11" i="34"/>
  <c r="R9" i="34"/>
  <c r="P8" i="34"/>
  <c r="P6" i="34"/>
  <c r="R4" i="34"/>
  <c r="AH4" i="34" s="1"/>
  <c r="V4" i="35"/>
  <c r="Y4" i="35" s="1"/>
  <c r="Z4" i="35" s="1"/>
  <c r="Q23" i="36"/>
  <c r="Q20" i="36"/>
  <c r="Q17" i="36"/>
  <c r="Q14" i="36"/>
  <c r="Q11" i="36"/>
  <c r="P8" i="36"/>
  <c r="P6" i="36"/>
  <c r="R4" i="36"/>
  <c r="P23" i="37"/>
  <c r="P20" i="37"/>
  <c r="P17" i="37"/>
  <c r="P14" i="37"/>
  <c r="Q11" i="37"/>
  <c r="P8" i="37"/>
  <c r="P6" i="37"/>
  <c r="P21" i="38"/>
  <c r="P18" i="38"/>
  <c r="Q12" i="38"/>
  <c r="Q9" i="38"/>
  <c r="P5" i="38"/>
  <c r="R23" i="39"/>
  <c r="P22" i="39"/>
  <c r="R20" i="39"/>
  <c r="R16" i="39"/>
  <c r="P15" i="39"/>
  <c r="R13" i="39"/>
  <c r="P12" i="39"/>
  <c r="R10" i="39"/>
  <c r="P9" i="39"/>
  <c r="P5" i="39"/>
  <c r="Q21" i="40"/>
  <c r="Q18" i="40"/>
  <c r="Q15" i="40"/>
  <c r="Q11" i="40"/>
  <c r="P8" i="40"/>
  <c r="P6" i="40"/>
  <c r="V97" i="42"/>
  <c r="V94" i="42"/>
  <c r="V91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Q79" i="44"/>
  <c r="Q76" i="44"/>
  <c r="Q73" i="44"/>
  <c r="Q70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6" i="45"/>
  <c r="R7" i="45"/>
  <c r="X4" i="46"/>
  <c r="C9" i="46"/>
  <c r="Q8" i="22"/>
  <c r="V23" i="23"/>
  <c r="V20" i="23"/>
  <c r="V17" i="23"/>
  <c r="V14" i="23"/>
  <c r="V11" i="23"/>
  <c r="P5" i="24"/>
  <c r="V14" i="26"/>
  <c r="V11" i="26"/>
  <c r="C9" i="32"/>
  <c r="Q15" i="33"/>
  <c r="Q12" i="33"/>
  <c r="Q10" i="45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5" i="49"/>
  <c r="Q36" i="49"/>
  <c r="Q37" i="49"/>
  <c r="Q38" i="49"/>
  <c r="Q39" i="49"/>
  <c r="Q40" i="49"/>
  <c r="Q41" i="49"/>
  <c r="Q42" i="49"/>
  <c r="Q43" i="49"/>
  <c r="Q44" i="49"/>
  <c r="Q45" i="49"/>
  <c r="Q46" i="49"/>
  <c r="Q47" i="49"/>
  <c r="Q48" i="49"/>
  <c r="Q49" i="49"/>
  <c r="Q50" i="49"/>
  <c r="Q51" i="49"/>
  <c r="Q52" i="49"/>
  <c r="Q53" i="49"/>
  <c r="Q54" i="49"/>
  <c r="Q55" i="49"/>
  <c r="Q56" i="49"/>
  <c r="Q57" i="49"/>
  <c r="Q58" i="49"/>
  <c r="Q59" i="49"/>
  <c r="Q60" i="49"/>
  <c r="Q61" i="49"/>
  <c r="Q62" i="49"/>
  <c r="Q63" i="49"/>
  <c r="Q64" i="49"/>
  <c r="Q65" i="49"/>
  <c r="Q66" i="49"/>
  <c r="Q67" i="49"/>
  <c r="Q68" i="49"/>
  <c r="Q69" i="49"/>
  <c r="Q70" i="49"/>
  <c r="Q71" i="49"/>
  <c r="Q72" i="49"/>
  <c r="Q73" i="49"/>
  <c r="Q74" i="49"/>
  <c r="Q75" i="49"/>
  <c r="Q76" i="49"/>
  <c r="Q77" i="49"/>
  <c r="Q78" i="49"/>
  <c r="Q79" i="49"/>
  <c r="Q80" i="49"/>
  <c r="Q81" i="49"/>
  <c r="Q82" i="49"/>
  <c r="Q83" i="49"/>
  <c r="Q84" i="49"/>
  <c r="Q85" i="49"/>
  <c r="Q86" i="49"/>
  <c r="Q87" i="49"/>
  <c r="Q88" i="49"/>
  <c r="Q89" i="49"/>
  <c r="C9" i="80"/>
  <c r="C9" i="79"/>
  <c r="H4" i="79" s="1"/>
  <c r="I4" i="79" s="1"/>
  <c r="J4" i="79" s="1"/>
  <c r="K4" i="79" s="1"/>
  <c r="C9" i="73"/>
  <c r="H23" i="73" s="1"/>
  <c r="C9" i="72"/>
  <c r="H21" i="72" s="1"/>
  <c r="C9" i="65"/>
  <c r="H20" i="65" s="1"/>
  <c r="C9" i="63"/>
  <c r="C9" i="81"/>
  <c r="H21" i="81" s="1"/>
  <c r="C9" i="68"/>
  <c r="H23" i="68" s="1"/>
  <c r="C9" i="67"/>
  <c r="C9" i="66"/>
  <c r="C9" i="75"/>
  <c r="H4" i="75" s="1"/>
  <c r="I4" i="75" s="1"/>
  <c r="J4" i="75" s="1"/>
  <c r="K4" i="75" s="1"/>
  <c r="C9" i="74"/>
  <c r="C9" i="69"/>
  <c r="C9" i="77"/>
  <c r="H18" i="77" s="1"/>
  <c r="C9" i="76"/>
  <c r="H21" i="76" s="1"/>
  <c r="C9" i="70"/>
  <c r="C9" i="60"/>
  <c r="H21" i="60" s="1"/>
  <c r="C9" i="59"/>
  <c r="C9" i="78"/>
  <c r="H4" i="78" s="1"/>
  <c r="I4" i="78" s="1"/>
  <c r="J4" i="78" s="1"/>
  <c r="K4" i="78" s="1"/>
  <c r="C9" i="71"/>
  <c r="H4" i="71" s="1"/>
  <c r="I4" i="71" s="1"/>
  <c r="J4" i="71" s="1"/>
  <c r="K4" i="71" s="1"/>
  <c r="C9" i="64"/>
  <c r="H23" i="64" s="1"/>
  <c r="C9" i="62"/>
  <c r="C9" i="61"/>
  <c r="H20" i="61" s="1"/>
  <c r="R16" i="14"/>
  <c r="Q13" i="19"/>
  <c r="Q9" i="19"/>
  <c r="Q14" i="22"/>
  <c r="Q11" i="22"/>
  <c r="Q15" i="28"/>
  <c r="Q12" i="28"/>
  <c r="Q9" i="28"/>
  <c r="P5" i="28"/>
  <c r="R10" i="29"/>
  <c r="R7" i="29"/>
  <c r="P7" i="30"/>
  <c r="P7" i="38"/>
  <c r="P10" i="39"/>
  <c r="P7" i="39"/>
  <c r="C9" i="42"/>
  <c r="H4" i="42" s="1"/>
  <c r="I4" i="42" s="1"/>
  <c r="J4" i="42" s="1"/>
  <c r="K4" i="42" s="1"/>
  <c r="C9" i="43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Q8" i="45"/>
  <c r="P7" i="24"/>
  <c r="AH4" i="26"/>
  <c r="R8" i="29"/>
  <c r="R3" i="29"/>
  <c r="AH3" i="29" s="1"/>
  <c r="AQ3" i="29" s="1"/>
  <c r="P19" i="30"/>
  <c r="P16" i="30"/>
  <c r="P13" i="30"/>
  <c r="R11" i="30"/>
  <c r="P10" i="30"/>
  <c r="R6" i="30"/>
  <c r="Q13" i="33"/>
  <c r="Q13" i="34"/>
  <c r="Q10" i="34"/>
  <c r="R7" i="36"/>
  <c r="P8" i="39"/>
  <c r="C9" i="44"/>
  <c r="P17" i="2"/>
  <c r="P14" i="2"/>
  <c r="P11" i="2"/>
  <c r="R19" i="14"/>
  <c r="Q6" i="11"/>
  <c r="Q12" i="11"/>
  <c r="Q18" i="11"/>
  <c r="Q24" i="11"/>
  <c r="Q28" i="11"/>
  <c r="Q34" i="11"/>
  <c r="Q40" i="11"/>
  <c r="Q44" i="11"/>
  <c r="Q50" i="11"/>
  <c r="Q56" i="11"/>
  <c r="Q60" i="11"/>
  <c r="Q66" i="11"/>
  <c r="Q70" i="11"/>
  <c r="Q76" i="11"/>
  <c r="Q82" i="11"/>
  <c r="Q86" i="11"/>
  <c r="P18" i="12"/>
  <c r="P9" i="12"/>
  <c r="R7" i="14"/>
  <c r="Q57" i="18"/>
  <c r="Q33" i="18"/>
  <c r="Q15" i="18"/>
  <c r="Q17" i="19"/>
  <c r="Q14" i="19"/>
  <c r="R22" i="2"/>
  <c r="P21" i="2"/>
  <c r="R19" i="2"/>
  <c r="P18" i="2"/>
  <c r="R16" i="2"/>
  <c r="P15" i="2"/>
  <c r="R13" i="2"/>
  <c r="P12" i="2"/>
  <c r="R10" i="2"/>
  <c r="P9" i="2"/>
  <c r="R7" i="2"/>
  <c r="P6" i="2"/>
  <c r="R4" i="2"/>
  <c r="R3" i="2"/>
  <c r="AH3" i="2" s="1"/>
  <c r="V4" i="11"/>
  <c r="Y4" i="11" s="1"/>
  <c r="V23" i="12"/>
  <c r="V20" i="12"/>
  <c r="V17" i="12"/>
  <c r="V14" i="12"/>
  <c r="P12" i="12"/>
  <c r="Q5" i="13"/>
  <c r="R23" i="14"/>
  <c r="P22" i="14"/>
  <c r="R20" i="14"/>
  <c r="P19" i="14"/>
  <c r="R17" i="14"/>
  <c r="P16" i="14"/>
  <c r="R14" i="14"/>
  <c r="R10" i="14"/>
  <c r="P7" i="14"/>
  <c r="R6" i="16"/>
  <c r="Q98" i="18"/>
  <c r="V96" i="18"/>
  <c r="Q92" i="18"/>
  <c r="V90" i="18"/>
  <c r="Q86" i="18"/>
  <c r="V84" i="18"/>
  <c r="Q80" i="18"/>
  <c r="V78" i="18"/>
  <c r="Q74" i="18"/>
  <c r="V72" i="18"/>
  <c r="Q68" i="18"/>
  <c r="V66" i="18"/>
  <c r="Q62" i="18"/>
  <c r="V60" i="18"/>
  <c r="Q56" i="18"/>
  <c r="V54" i="18"/>
  <c r="Q50" i="18"/>
  <c r="V48" i="18"/>
  <c r="Q44" i="18"/>
  <c r="V42" i="18"/>
  <c r="Q38" i="18"/>
  <c r="V36" i="18"/>
  <c r="Q32" i="18"/>
  <c r="V30" i="18"/>
  <c r="Q26" i="18"/>
  <c r="V24" i="18"/>
  <c r="Q20" i="18"/>
  <c r="V18" i="18"/>
  <c r="Q14" i="18"/>
  <c r="V12" i="18"/>
  <c r="Q8" i="18"/>
  <c r="V6" i="18"/>
  <c r="P3" i="18"/>
  <c r="AF3" i="18" s="1"/>
  <c r="AO3" i="18" s="1"/>
  <c r="Q22" i="19"/>
  <c r="Q18" i="19"/>
  <c r="P17" i="19"/>
  <c r="R8" i="19"/>
  <c r="P7" i="19"/>
  <c r="C9" i="16"/>
  <c r="Q77" i="20"/>
  <c r="V75" i="20"/>
  <c r="Q71" i="20"/>
  <c r="V69" i="20"/>
  <c r="Q65" i="20"/>
  <c r="V63" i="20"/>
  <c r="Q59" i="20"/>
  <c r="V57" i="20"/>
  <c r="Q53" i="20"/>
  <c r="V51" i="20"/>
  <c r="Q47" i="20"/>
  <c r="V45" i="20"/>
  <c r="Q41" i="20"/>
  <c r="V39" i="20"/>
  <c r="Q35" i="20"/>
  <c r="V33" i="20"/>
  <c r="Q29" i="20"/>
  <c r="V27" i="20"/>
  <c r="Q23" i="20"/>
  <c r="V21" i="20"/>
  <c r="Q17" i="20"/>
  <c r="V15" i="20"/>
  <c r="Q11" i="20"/>
  <c r="V9" i="20"/>
  <c r="Q5" i="20"/>
  <c r="V23" i="21"/>
  <c r="Q22" i="21"/>
  <c r="V20" i="21"/>
  <c r="Q19" i="21"/>
  <c r="V17" i="21"/>
  <c r="Q16" i="21"/>
  <c r="V14" i="21"/>
  <c r="Q13" i="21"/>
  <c r="V22" i="22"/>
  <c r="Q21" i="22"/>
  <c r="V19" i="22"/>
  <c r="Q18" i="22"/>
  <c r="V16" i="22"/>
  <c r="Q15" i="22"/>
  <c r="V13" i="22"/>
  <c r="Q12" i="22"/>
  <c r="P22" i="24"/>
  <c r="P19" i="24"/>
  <c r="P16" i="24"/>
  <c r="P13" i="24"/>
  <c r="P10" i="24"/>
  <c r="V22" i="25"/>
  <c r="Q22" i="27"/>
  <c r="Q19" i="27"/>
  <c r="Q16" i="27"/>
  <c r="Q13" i="27"/>
  <c r="Q10" i="27"/>
  <c r="P7" i="27"/>
  <c r="R23" i="28"/>
  <c r="P22" i="28"/>
  <c r="R20" i="28"/>
  <c r="P19" i="28"/>
  <c r="Q16" i="28"/>
  <c r="Q13" i="28"/>
  <c r="Q10" i="28"/>
  <c r="R8" i="28"/>
  <c r="P7" i="28"/>
  <c r="P23" i="29"/>
  <c r="R21" i="29"/>
  <c r="P20" i="29"/>
  <c r="R17" i="29"/>
  <c r="P16" i="29"/>
  <c r="R14" i="29"/>
  <c r="P13" i="29"/>
  <c r="R11" i="29"/>
  <c r="P10" i="29"/>
  <c r="Q8" i="29"/>
  <c r="R6" i="29"/>
  <c r="P8" i="30"/>
  <c r="P6" i="30"/>
  <c r="R4" i="30"/>
  <c r="AH4" i="30" s="1"/>
  <c r="P22" i="31"/>
  <c r="P19" i="31"/>
  <c r="P16" i="31"/>
  <c r="P13" i="31"/>
  <c r="P10" i="31"/>
  <c r="Q8" i="31"/>
  <c r="R23" i="33"/>
  <c r="R20" i="33"/>
  <c r="R17" i="33"/>
  <c r="R14" i="33"/>
  <c r="R11" i="33"/>
  <c r="Q10" i="33"/>
  <c r="R8" i="33"/>
  <c r="R7" i="33"/>
  <c r="R23" i="34"/>
  <c r="P22" i="34"/>
  <c r="R20" i="34"/>
  <c r="P19" i="34"/>
  <c r="R17" i="34"/>
  <c r="P16" i="34"/>
  <c r="R14" i="34"/>
  <c r="P13" i="34"/>
  <c r="R11" i="34"/>
  <c r="P10" i="34"/>
  <c r="R8" i="34"/>
  <c r="P7" i="34"/>
  <c r="R3" i="34"/>
  <c r="AH3" i="34" s="1"/>
  <c r="AQ3" i="34" s="1"/>
  <c r="V97" i="35"/>
  <c r="V96" i="35"/>
  <c r="V95" i="35"/>
  <c r="V94" i="35"/>
  <c r="V93" i="35"/>
  <c r="V92" i="35"/>
  <c r="V91" i="35"/>
  <c r="V90" i="35"/>
  <c r="V89" i="35"/>
  <c r="V88" i="35"/>
  <c r="V87" i="35"/>
  <c r="V86" i="35"/>
  <c r="V85" i="35"/>
  <c r="V84" i="35"/>
  <c r="V83" i="35"/>
  <c r="V82" i="35"/>
  <c r="V81" i="35"/>
  <c r="V80" i="35"/>
  <c r="V79" i="35"/>
  <c r="V78" i="35"/>
  <c r="V77" i="35"/>
  <c r="V76" i="35"/>
  <c r="V75" i="35"/>
  <c r="V74" i="35"/>
  <c r="V73" i="35"/>
  <c r="V72" i="35"/>
  <c r="V71" i="35"/>
  <c r="V70" i="35"/>
  <c r="V69" i="35"/>
  <c r="V68" i="35"/>
  <c r="V67" i="35"/>
  <c r="V66" i="35"/>
  <c r="V65" i="35"/>
  <c r="V64" i="35"/>
  <c r="V63" i="35"/>
  <c r="V62" i="35"/>
  <c r="V61" i="35"/>
  <c r="V60" i="35"/>
  <c r="V59" i="35"/>
  <c r="V58" i="35"/>
  <c r="V57" i="35"/>
  <c r="V56" i="35"/>
  <c r="V55" i="35"/>
  <c r="V54" i="35"/>
  <c r="V53" i="35"/>
  <c r="V52" i="35"/>
  <c r="V51" i="35"/>
  <c r="V50" i="35"/>
  <c r="V49" i="35"/>
  <c r="V48" i="35"/>
  <c r="V47" i="35"/>
  <c r="V46" i="35"/>
  <c r="V45" i="35"/>
  <c r="V44" i="35"/>
  <c r="V43" i="35"/>
  <c r="V42" i="35"/>
  <c r="V41" i="35"/>
  <c r="V40" i="35"/>
  <c r="V39" i="35"/>
  <c r="V38" i="35"/>
  <c r="V37" i="35"/>
  <c r="V36" i="35"/>
  <c r="V35" i="35"/>
  <c r="V34" i="35"/>
  <c r="V33" i="35"/>
  <c r="V32" i="35"/>
  <c r="V31" i="35"/>
  <c r="V30" i="35"/>
  <c r="V29" i="35"/>
  <c r="V28" i="35"/>
  <c r="V27" i="35"/>
  <c r="V26" i="35"/>
  <c r="V25" i="35"/>
  <c r="V24" i="35"/>
  <c r="V23" i="35"/>
  <c r="V22" i="35"/>
  <c r="V21" i="35"/>
  <c r="V20" i="35"/>
  <c r="V19" i="35"/>
  <c r="V18" i="35"/>
  <c r="V17" i="35"/>
  <c r="V16" i="35"/>
  <c r="V15" i="35"/>
  <c r="V14" i="35"/>
  <c r="V13" i="35"/>
  <c r="V12" i="35"/>
  <c r="V11" i="35"/>
  <c r="V10" i="35"/>
  <c r="V9" i="35"/>
  <c r="V8" i="35"/>
  <c r="Q22" i="36"/>
  <c r="Q19" i="36"/>
  <c r="Q16" i="36"/>
  <c r="Q13" i="36"/>
  <c r="Q10" i="36"/>
  <c r="R8" i="36"/>
  <c r="P7" i="36"/>
  <c r="R3" i="36"/>
  <c r="AH3" i="36" s="1"/>
  <c r="AQ3" i="36" s="1"/>
  <c r="P22" i="37"/>
  <c r="P19" i="37"/>
  <c r="P16" i="37"/>
  <c r="P13" i="37"/>
  <c r="V11" i="37"/>
  <c r="Q10" i="37"/>
  <c r="P7" i="37"/>
  <c r="P23" i="38"/>
  <c r="P20" i="38"/>
  <c r="P17" i="38"/>
  <c r="Q14" i="38"/>
  <c r="P8" i="38"/>
  <c r="P6" i="38"/>
  <c r="R22" i="39"/>
  <c r="P21" i="39"/>
  <c r="R19" i="39"/>
  <c r="P17" i="39"/>
  <c r="R15" i="39"/>
  <c r="P14" i="39"/>
  <c r="R12" i="39"/>
  <c r="P11" i="39"/>
  <c r="R9" i="39"/>
  <c r="P6" i="39"/>
  <c r="R3" i="39"/>
  <c r="AH3" i="39" s="1"/>
  <c r="AQ3" i="39" s="1"/>
  <c r="C9" i="35"/>
  <c r="H4" i="35" s="1"/>
  <c r="I4" i="35" s="1"/>
  <c r="J4" i="35" s="1"/>
  <c r="K4" i="35" s="1"/>
  <c r="Q23" i="40"/>
  <c r="Q20" i="40"/>
  <c r="Q17" i="40"/>
  <c r="R14" i="40"/>
  <c r="Q13" i="40"/>
  <c r="Q10" i="40"/>
  <c r="R8" i="40"/>
  <c r="P7" i="40"/>
  <c r="Q9" i="44"/>
  <c r="Q8" i="44"/>
  <c r="V68" i="47"/>
  <c r="V66" i="47"/>
  <c r="V64" i="47"/>
  <c r="V62" i="47"/>
  <c r="V60" i="47"/>
  <c r="V58" i="47"/>
  <c r="V56" i="47"/>
  <c r="V54" i="47"/>
  <c r="V52" i="47"/>
  <c r="V50" i="47"/>
  <c r="V48" i="47"/>
  <c r="V46" i="47"/>
  <c r="V44" i="47"/>
  <c r="V42" i="47"/>
  <c r="V40" i="47"/>
  <c r="V38" i="47"/>
  <c r="V36" i="47"/>
  <c r="V34" i="47"/>
  <c r="V32" i="47"/>
  <c r="V30" i="47"/>
  <c r="V28" i="47"/>
  <c r="V26" i="47"/>
  <c r="V24" i="47"/>
  <c r="V22" i="47"/>
  <c r="V20" i="47"/>
  <c r="V18" i="47"/>
  <c r="V16" i="47"/>
  <c r="V14" i="47"/>
  <c r="V12" i="47"/>
  <c r="R22" i="14"/>
  <c r="R13" i="14"/>
  <c r="V5" i="15"/>
  <c r="Q8" i="11"/>
  <c r="Q16" i="11"/>
  <c r="Q22" i="11"/>
  <c r="Q30" i="11"/>
  <c r="Q38" i="11"/>
  <c r="Q46" i="11"/>
  <c r="Q52" i="11"/>
  <c r="Q58" i="11"/>
  <c r="Q64" i="11"/>
  <c r="Q74" i="11"/>
  <c r="Q80" i="11"/>
  <c r="P7" i="12"/>
  <c r="Q45" i="18"/>
  <c r="Q39" i="18"/>
  <c r="Q21" i="18"/>
  <c r="R23" i="2"/>
  <c r="C9" i="100"/>
  <c r="C9" i="99"/>
  <c r="C9" i="97"/>
  <c r="C9" i="86"/>
  <c r="C9" i="53"/>
  <c r="C9" i="48"/>
  <c r="H4" i="48" s="1"/>
  <c r="I4" i="48" s="1"/>
  <c r="J4" i="48" s="1"/>
  <c r="K4" i="48" s="1"/>
  <c r="C9" i="102"/>
  <c r="C9" i="96"/>
  <c r="C9" i="95"/>
  <c r="C9" i="85"/>
  <c r="C9" i="98"/>
  <c r="C9" i="93"/>
  <c r="C9" i="54"/>
  <c r="C9" i="51"/>
  <c r="C9" i="49"/>
  <c r="C9" i="92"/>
  <c r="C9" i="91"/>
  <c r="C9" i="89"/>
  <c r="C9" i="50"/>
  <c r="H4" i="50" s="1"/>
  <c r="I4" i="50" s="1"/>
  <c r="J4" i="50" s="1"/>
  <c r="K4" i="50" s="1"/>
  <c r="C9" i="45"/>
  <c r="C9" i="94"/>
  <c r="C9" i="88"/>
  <c r="C9" i="87"/>
  <c r="C9" i="55"/>
  <c r="C9" i="52"/>
  <c r="C9" i="105"/>
  <c r="C9" i="104"/>
  <c r="C9" i="103"/>
  <c r="C9" i="101"/>
  <c r="C9" i="90"/>
  <c r="C9" i="84"/>
  <c r="C9" i="83"/>
  <c r="Y4" i="10"/>
  <c r="V6" i="11"/>
  <c r="V8" i="11"/>
  <c r="V10" i="11"/>
  <c r="V12" i="11"/>
  <c r="V14" i="11"/>
  <c r="V16" i="11"/>
  <c r="V18" i="11"/>
  <c r="V20" i="11"/>
  <c r="V22" i="11"/>
  <c r="V24" i="11"/>
  <c r="V26" i="11"/>
  <c r="V28" i="11"/>
  <c r="V30" i="11"/>
  <c r="V32" i="11"/>
  <c r="V34" i="11"/>
  <c r="V36" i="11"/>
  <c r="V38" i="11"/>
  <c r="V40" i="11"/>
  <c r="V42" i="11"/>
  <c r="V44" i="11"/>
  <c r="V46" i="11"/>
  <c r="V48" i="11"/>
  <c r="V50" i="11"/>
  <c r="V52" i="11"/>
  <c r="V54" i="11"/>
  <c r="V56" i="11"/>
  <c r="V58" i="11"/>
  <c r="V60" i="11"/>
  <c r="V62" i="11"/>
  <c r="V64" i="11"/>
  <c r="V66" i="11"/>
  <c r="V68" i="11"/>
  <c r="V70" i="11"/>
  <c r="V72" i="11"/>
  <c r="V74" i="11"/>
  <c r="V76" i="11"/>
  <c r="V78" i="11"/>
  <c r="V80" i="11"/>
  <c r="V82" i="11"/>
  <c r="V84" i="11"/>
  <c r="V86" i="11"/>
  <c r="P22" i="12"/>
  <c r="P19" i="12"/>
  <c r="P16" i="12"/>
  <c r="P6" i="12"/>
  <c r="R4" i="13"/>
  <c r="V21" i="14"/>
  <c r="V18" i="14"/>
  <c r="V15" i="14"/>
  <c r="V6" i="15"/>
  <c r="Q97" i="18"/>
  <c r="V95" i="18"/>
  <c r="Q91" i="18"/>
  <c r="V89" i="18"/>
  <c r="Q85" i="18"/>
  <c r="V83" i="18"/>
  <c r="Q79" i="18"/>
  <c r="V77" i="18"/>
  <c r="Q73" i="18"/>
  <c r="V71" i="18"/>
  <c r="Q67" i="18"/>
  <c r="V65" i="18"/>
  <c r="Q61" i="18"/>
  <c r="V59" i="18"/>
  <c r="Q55" i="18"/>
  <c r="V53" i="18"/>
  <c r="Q49" i="18"/>
  <c r="V47" i="18"/>
  <c r="Q43" i="18"/>
  <c r="V41" i="18"/>
  <c r="Q37" i="18"/>
  <c r="V35" i="18"/>
  <c r="Q31" i="18"/>
  <c r="V29" i="18"/>
  <c r="Q25" i="18"/>
  <c r="V23" i="18"/>
  <c r="Q19" i="18"/>
  <c r="V17" i="18"/>
  <c r="Q13" i="18"/>
  <c r="V11" i="18"/>
  <c r="P22" i="19"/>
  <c r="Q19" i="19"/>
  <c r="Q15" i="19"/>
  <c r="Q11" i="19"/>
  <c r="Q76" i="20"/>
  <c r="V74" i="20"/>
  <c r="Q70" i="20"/>
  <c r="V68" i="20"/>
  <c r="Q64" i="20"/>
  <c r="V62" i="20"/>
  <c r="Q58" i="20"/>
  <c r="V56" i="20"/>
  <c r="Q52" i="20"/>
  <c r="V50" i="20"/>
  <c r="Q46" i="20"/>
  <c r="V44" i="20"/>
  <c r="Q40" i="20"/>
  <c r="V38" i="20"/>
  <c r="Q34" i="20"/>
  <c r="V32" i="20"/>
  <c r="Q28" i="20"/>
  <c r="V26" i="20"/>
  <c r="Q22" i="20"/>
  <c r="V20" i="20"/>
  <c r="Q16" i="20"/>
  <c r="V14" i="20"/>
  <c r="V8" i="20"/>
  <c r="V22" i="23"/>
  <c r="V19" i="23"/>
  <c r="V16" i="23"/>
  <c r="V13" i="23"/>
  <c r="P5" i="23"/>
  <c r="P8" i="24"/>
  <c r="P6" i="24"/>
  <c r="V19" i="25"/>
  <c r="V16" i="25"/>
  <c r="V13" i="25"/>
  <c r="V22" i="26"/>
  <c r="V19" i="26"/>
  <c r="V16" i="26"/>
  <c r="V13" i="26"/>
  <c r="Q12" i="26"/>
  <c r="P22" i="27"/>
  <c r="P19" i="27"/>
  <c r="P16" i="27"/>
  <c r="P13" i="27"/>
  <c r="P10" i="27"/>
  <c r="Q23" i="28"/>
  <c r="Q20" i="28"/>
  <c r="R17" i="28"/>
  <c r="P16" i="28"/>
  <c r="R14" i="28"/>
  <c r="P13" i="28"/>
  <c r="R11" i="28"/>
  <c r="P10" i="28"/>
  <c r="R18" i="29"/>
  <c r="Q14" i="29"/>
  <c r="P8" i="29"/>
  <c r="P6" i="29"/>
  <c r="P23" i="30"/>
  <c r="R21" i="30"/>
  <c r="P20" i="30"/>
  <c r="R18" i="30"/>
  <c r="P17" i="30"/>
  <c r="R15" i="30"/>
  <c r="P14" i="30"/>
  <c r="R12" i="30"/>
  <c r="P11" i="30"/>
  <c r="R9" i="30"/>
  <c r="Q14" i="31"/>
  <c r="P8" i="31"/>
  <c r="Q23" i="33"/>
  <c r="Q20" i="33"/>
  <c r="Q17" i="33"/>
  <c r="Q14" i="33"/>
  <c r="Q11" i="33"/>
  <c r="P10" i="33"/>
  <c r="P7" i="33"/>
  <c r="Q23" i="34"/>
  <c r="Q20" i="34"/>
  <c r="Q17" i="34"/>
  <c r="Q14" i="34"/>
  <c r="Q11" i="34"/>
  <c r="R23" i="36"/>
  <c r="P22" i="36"/>
  <c r="R20" i="36"/>
  <c r="P19" i="36"/>
  <c r="R17" i="36"/>
  <c r="P16" i="36"/>
  <c r="R14" i="36"/>
  <c r="P13" i="36"/>
  <c r="R11" i="36"/>
  <c r="P10" i="36"/>
  <c r="Q23" i="37"/>
  <c r="Q20" i="37"/>
  <c r="Q17" i="37"/>
  <c r="Q14" i="37"/>
  <c r="P10" i="37"/>
  <c r="P14" i="38"/>
  <c r="P11" i="38"/>
  <c r="V23" i="39"/>
  <c r="V20" i="39"/>
  <c r="V16" i="39"/>
  <c r="V13" i="39"/>
  <c r="R5" i="39"/>
  <c r="P23" i="40"/>
  <c r="R21" i="40"/>
  <c r="P20" i="40"/>
  <c r="R18" i="40"/>
  <c r="P17" i="40"/>
  <c r="R15" i="40"/>
  <c r="Q14" i="40"/>
  <c r="P13" i="40"/>
  <c r="R11" i="40"/>
  <c r="P10" i="40"/>
  <c r="R6" i="40"/>
  <c r="C9" i="41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O15" i="62"/>
  <c r="P15" i="62" s="1"/>
  <c r="O23" i="62"/>
  <c r="O18" i="62"/>
  <c r="P18" i="62" s="1"/>
  <c r="O8" i="62"/>
  <c r="P8" i="62" s="1"/>
  <c r="O7" i="62"/>
  <c r="P7" i="62" s="1"/>
  <c r="O17" i="62"/>
  <c r="P17" i="62" s="1"/>
  <c r="O12" i="62"/>
  <c r="P12" i="62" s="1"/>
  <c r="O20" i="62"/>
  <c r="V4" i="75"/>
  <c r="Y4" i="75" s="1"/>
  <c r="V5" i="75"/>
  <c r="Q5" i="76"/>
  <c r="Q5" i="77"/>
  <c r="V6" i="77"/>
  <c r="V4" i="89"/>
  <c r="Y4" i="89" s="1"/>
  <c r="V69" i="46"/>
  <c r="V68" i="46"/>
  <c r="V67" i="46"/>
  <c r="V66" i="46"/>
  <c r="V65" i="46"/>
  <c r="V64" i="46"/>
  <c r="V63" i="46"/>
  <c r="V62" i="46"/>
  <c r="V61" i="46"/>
  <c r="V60" i="46"/>
  <c r="V59" i="46"/>
  <c r="V58" i="46"/>
  <c r="V57" i="46"/>
  <c r="V56" i="46"/>
  <c r="V55" i="46"/>
  <c r="V54" i="46"/>
  <c r="V53" i="46"/>
  <c r="V52" i="46"/>
  <c r="V51" i="46"/>
  <c r="V50" i="46"/>
  <c r="V49" i="46"/>
  <c r="V48" i="46"/>
  <c r="V47" i="46"/>
  <c r="V46" i="46"/>
  <c r="V45" i="46"/>
  <c r="V44" i="46"/>
  <c r="V43" i="46"/>
  <c r="V42" i="46"/>
  <c r="V41" i="46"/>
  <c r="V40" i="46"/>
  <c r="V39" i="46"/>
  <c r="V38" i="46"/>
  <c r="V37" i="46"/>
  <c r="V36" i="46"/>
  <c r="V35" i="46"/>
  <c r="V34" i="46"/>
  <c r="V33" i="46"/>
  <c r="V32" i="46"/>
  <c r="V31" i="46"/>
  <c r="V30" i="46"/>
  <c r="V29" i="46"/>
  <c r="V28" i="46"/>
  <c r="V27" i="46"/>
  <c r="V26" i="46"/>
  <c r="V25" i="46"/>
  <c r="V24" i="46"/>
  <c r="V23" i="46"/>
  <c r="V22" i="46"/>
  <c r="V21" i="46"/>
  <c r="V20" i="46"/>
  <c r="V19" i="46"/>
  <c r="V18" i="46"/>
  <c r="V17" i="46"/>
  <c r="V16" i="46"/>
  <c r="V15" i="46"/>
  <c r="V14" i="46"/>
  <c r="V13" i="46"/>
  <c r="V12" i="46"/>
  <c r="V11" i="46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R6" i="52"/>
  <c r="R6" i="55"/>
  <c r="V5" i="60"/>
  <c r="V7" i="64"/>
  <c r="V4" i="67"/>
  <c r="Y4" i="67" s="1"/>
  <c r="V5" i="67"/>
  <c r="R4" i="68"/>
  <c r="V6" i="68"/>
  <c r="R4" i="69"/>
  <c r="Q5" i="69"/>
  <c r="V6" i="69"/>
  <c r="Q5" i="71"/>
  <c r="Q7" i="71"/>
  <c r="V9" i="71"/>
  <c r="V6" i="74"/>
  <c r="V4" i="76"/>
  <c r="Y4" i="76" s="1"/>
  <c r="V8" i="76"/>
  <c r="V4" i="77"/>
  <c r="Y4" i="77" s="1"/>
  <c r="R5" i="77"/>
  <c r="V8" i="77"/>
  <c r="Q5" i="83"/>
  <c r="Q7" i="83"/>
  <c r="V9" i="83"/>
  <c r="Q5" i="84"/>
  <c r="Q7" i="84"/>
  <c r="V9" i="84"/>
  <c r="R5" i="86"/>
  <c r="V6" i="87"/>
  <c r="V6" i="88"/>
  <c r="R3" i="89"/>
  <c r="AH3" i="89" s="1"/>
  <c r="AQ3" i="89" s="1"/>
  <c r="Q6" i="89"/>
  <c r="V8" i="89"/>
  <c r="R3" i="91"/>
  <c r="AH3" i="91" s="1"/>
  <c r="AQ3" i="91" s="1"/>
  <c r="Q6" i="91"/>
  <c r="V8" i="91"/>
  <c r="R3" i="92"/>
  <c r="Q6" i="92"/>
  <c r="V8" i="92"/>
  <c r="V4" i="93"/>
  <c r="Y4" i="93" s="1"/>
  <c r="V5" i="95"/>
  <c r="V5" i="96"/>
  <c r="V6" i="98"/>
  <c r="Q5" i="101"/>
  <c r="Q7" i="101"/>
  <c r="V9" i="101"/>
  <c r="Q5" i="103"/>
  <c r="Q7" i="103"/>
  <c r="V9" i="103"/>
  <c r="Q5" i="104"/>
  <c r="Q7" i="104"/>
  <c r="V9" i="104"/>
  <c r="Q5" i="105"/>
  <c r="P3" i="41"/>
  <c r="AF3" i="41" s="1"/>
  <c r="AI3" i="41" s="1"/>
  <c r="R7" i="51"/>
  <c r="R69" i="52"/>
  <c r="R68" i="52"/>
  <c r="R67" i="52"/>
  <c r="R66" i="52"/>
  <c r="R65" i="52"/>
  <c r="R64" i="52"/>
  <c r="R63" i="52"/>
  <c r="R62" i="52"/>
  <c r="R61" i="52"/>
  <c r="R60" i="52"/>
  <c r="R59" i="52"/>
  <c r="R58" i="52"/>
  <c r="R57" i="52"/>
  <c r="R56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17" i="52"/>
  <c r="R16" i="52"/>
  <c r="R15" i="52"/>
  <c r="R14" i="52"/>
  <c r="R13" i="52"/>
  <c r="R12" i="52"/>
  <c r="R11" i="52"/>
  <c r="R10" i="52"/>
  <c r="R9" i="52"/>
  <c r="R7" i="54"/>
  <c r="R89" i="55"/>
  <c r="R88" i="55"/>
  <c r="R87" i="55"/>
  <c r="R86" i="55"/>
  <c r="R85" i="55"/>
  <c r="R84" i="55"/>
  <c r="R83" i="55"/>
  <c r="R82" i="55"/>
  <c r="R81" i="55"/>
  <c r="R80" i="55"/>
  <c r="R79" i="55"/>
  <c r="R78" i="55"/>
  <c r="R77" i="55"/>
  <c r="R76" i="55"/>
  <c r="R75" i="55"/>
  <c r="R74" i="55"/>
  <c r="R73" i="55"/>
  <c r="R72" i="55"/>
  <c r="R71" i="55"/>
  <c r="R70" i="55"/>
  <c r="R69" i="55"/>
  <c r="R68" i="55"/>
  <c r="R67" i="55"/>
  <c r="R66" i="55"/>
  <c r="R65" i="55"/>
  <c r="R64" i="55"/>
  <c r="R63" i="55"/>
  <c r="R62" i="55"/>
  <c r="R61" i="55"/>
  <c r="R60" i="55"/>
  <c r="R59" i="55"/>
  <c r="R58" i="55"/>
  <c r="R57" i="55"/>
  <c r="R56" i="55"/>
  <c r="R55" i="55"/>
  <c r="R54" i="55"/>
  <c r="R53" i="55"/>
  <c r="R52" i="55"/>
  <c r="R51" i="55"/>
  <c r="R50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6" i="55"/>
  <c r="R15" i="55"/>
  <c r="R14" i="55"/>
  <c r="R13" i="55"/>
  <c r="R12" i="55"/>
  <c r="R11" i="55"/>
  <c r="R10" i="55"/>
  <c r="R9" i="55"/>
  <c r="V7" i="59"/>
  <c r="V7" i="60"/>
  <c r="V4" i="68"/>
  <c r="Y4" i="68" s="1"/>
  <c r="R5" i="68"/>
  <c r="V4" i="69"/>
  <c r="Y4" i="69" s="1"/>
  <c r="R5" i="69"/>
  <c r="V8" i="69"/>
  <c r="V4" i="70"/>
  <c r="Y4" i="70" s="1"/>
  <c r="V5" i="70"/>
  <c r="V7" i="70"/>
  <c r="R4" i="71"/>
  <c r="R5" i="71"/>
  <c r="Q5" i="74"/>
  <c r="V8" i="75"/>
  <c r="V5" i="76"/>
  <c r="V5" i="77"/>
  <c r="V4" i="79"/>
  <c r="Y4" i="79" s="1"/>
  <c r="R4" i="81"/>
  <c r="V6" i="81"/>
  <c r="R5" i="83"/>
  <c r="R5" i="84"/>
  <c r="Q5" i="87"/>
  <c r="Q5" i="88"/>
  <c r="V6" i="89"/>
  <c r="V6" i="91"/>
  <c r="V6" i="92"/>
  <c r="V8" i="93"/>
  <c r="V5" i="94"/>
  <c r="V7" i="94"/>
  <c r="V4" i="95"/>
  <c r="Y4" i="95" s="1"/>
  <c r="V4" i="96"/>
  <c r="Y4" i="96" s="1"/>
  <c r="V5" i="97"/>
  <c r="Q5" i="98"/>
  <c r="Q7" i="98"/>
  <c r="V8" i="98"/>
  <c r="R5" i="101"/>
  <c r="R5" i="103"/>
  <c r="R5" i="104"/>
  <c r="R5" i="105"/>
  <c r="R6" i="51"/>
  <c r="Q69" i="52"/>
  <c r="Q68" i="52"/>
  <c r="Q67" i="52"/>
  <c r="Q66" i="52"/>
  <c r="Q65" i="52"/>
  <c r="Q64" i="52"/>
  <c r="Q63" i="52"/>
  <c r="Q62" i="52"/>
  <c r="Q61" i="52"/>
  <c r="Q60" i="52"/>
  <c r="Q59" i="52"/>
  <c r="Q58" i="52"/>
  <c r="Q57" i="52"/>
  <c r="Q56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33" i="52"/>
  <c r="Q32" i="52"/>
  <c r="Q31" i="52"/>
  <c r="Q30" i="52"/>
  <c r="Q29" i="52"/>
  <c r="Q28" i="52"/>
  <c r="Q27" i="52"/>
  <c r="Q26" i="52"/>
  <c r="Q25" i="52"/>
  <c r="Q24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11" i="52"/>
  <c r="Q10" i="52"/>
  <c r="Q9" i="52"/>
  <c r="R6" i="54"/>
  <c r="Q89" i="55"/>
  <c r="Q88" i="55"/>
  <c r="Q87" i="55"/>
  <c r="Q86" i="55"/>
  <c r="Q85" i="55"/>
  <c r="Q84" i="55"/>
  <c r="Q83" i="55"/>
  <c r="Q82" i="55"/>
  <c r="Q81" i="55"/>
  <c r="Q80" i="55"/>
  <c r="Q79" i="55"/>
  <c r="Q78" i="55"/>
  <c r="Q77" i="55"/>
  <c r="Q76" i="55"/>
  <c r="Q75" i="55"/>
  <c r="Q74" i="55"/>
  <c r="Q73" i="55"/>
  <c r="Q72" i="55"/>
  <c r="Q71" i="55"/>
  <c r="Q70" i="55"/>
  <c r="Q69" i="55"/>
  <c r="Q68" i="55"/>
  <c r="Q67" i="55"/>
  <c r="Q66" i="55"/>
  <c r="Q65" i="55"/>
  <c r="Q64" i="55"/>
  <c r="Q63" i="55"/>
  <c r="Q62" i="55"/>
  <c r="Q61" i="55"/>
  <c r="Q60" i="55"/>
  <c r="Q59" i="55"/>
  <c r="Q58" i="55"/>
  <c r="Q57" i="55"/>
  <c r="Q56" i="55"/>
  <c r="Q55" i="55"/>
  <c r="Q54" i="55"/>
  <c r="Q53" i="55"/>
  <c r="Q52" i="55"/>
  <c r="Q51" i="55"/>
  <c r="Q50" i="55"/>
  <c r="Q49" i="55"/>
  <c r="Q48" i="55"/>
  <c r="Q47" i="55"/>
  <c r="Q46" i="55"/>
  <c r="Q45" i="55"/>
  <c r="Q44" i="55"/>
  <c r="Q43" i="55"/>
  <c r="Q42" i="55"/>
  <c r="Q41" i="55"/>
  <c r="Q40" i="55"/>
  <c r="Q39" i="55"/>
  <c r="Q38" i="55"/>
  <c r="Q37" i="55"/>
  <c r="Q36" i="55"/>
  <c r="Q35" i="55"/>
  <c r="Q34" i="55"/>
  <c r="Q33" i="55"/>
  <c r="Q32" i="55"/>
  <c r="Q31" i="55"/>
  <c r="Q30" i="55"/>
  <c r="Q29" i="55"/>
  <c r="Q28" i="55"/>
  <c r="Q27" i="55"/>
  <c r="Q26" i="55"/>
  <c r="Q25" i="55"/>
  <c r="Q24" i="55"/>
  <c r="Q23" i="55"/>
  <c r="Q22" i="55"/>
  <c r="Q21" i="55"/>
  <c r="Q20" i="55"/>
  <c r="Q19" i="55"/>
  <c r="Q18" i="55"/>
  <c r="Q17" i="55"/>
  <c r="Q16" i="55"/>
  <c r="Q15" i="55"/>
  <c r="Q14" i="55"/>
  <c r="Q13" i="55"/>
  <c r="Q12" i="55"/>
  <c r="Q11" i="55"/>
  <c r="Q10" i="55"/>
  <c r="Q9" i="55"/>
  <c r="R4" i="65"/>
  <c r="V8" i="67"/>
  <c r="V5" i="68"/>
  <c r="O7" i="68"/>
  <c r="P7" i="68" s="1"/>
  <c r="V8" i="68"/>
  <c r="V4" i="71"/>
  <c r="Y4" i="71" s="1"/>
  <c r="R4" i="73"/>
  <c r="V6" i="75"/>
  <c r="V7" i="76"/>
  <c r="V7" i="77"/>
  <c r="R4" i="80"/>
  <c r="V4" i="81"/>
  <c r="Y4" i="81" s="1"/>
  <c r="R5" i="81"/>
  <c r="Y4" i="82"/>
  <c r="R4" i="83"/>
  <c r="R4" i="84"/>
  <c r="Y4" i="86"/>
  <c r="Q5" i="89"/>
  <c r="V9" i="89"/>
  <c r="Q5" i="91"/>
  <c r="Q5" i="92"/>
  <c r="V6" i="93"/>
  <c r="V4" i="94"/>
  <c r="Y4" i="94" s="1"/>
  <c r="V8" i="95"/>
  <c r="V8" i="96"/>
  <c r="Y4" i="100"/>
  <c r="R4" i="101"/>
  <c r="Q5" i="102"/>
  <c r="Q13" i="50"/>
  <c r="Q12" i="50"/>
  <c r="Q11" i="50"/>
  <c r="Q10" i="50"/>
  <c r="Q9" i="50"/>
  <c r="R79" i="51"/>
  <c r="R78" i="51"/>
  <c r="R77" i="51"/>
  <c r="R76" i="51"/>
  <c r="R75" i="51"/>
  <c r="R74" i="51"/>
  <c r="R73" i="51"/>
  <c r="R72" i="51"/>
  <c r="R71" i="51"/>
  <c r="R70" i="51"/>
  <c r="R69" i="51"/>
  <c r="R68" i="51"/>
  <c r="R67" i="51"/>
  <c r="R66" i="51"/>
  <c r="R65" i="51"/>
  <c r="R64" i="51"/>
  <c r="R63" i="51"/>
  <c r="R62" i="51"/>
  <c r="R61" i="51"/>
  <c r="R60" i="51"/>
  <c r="R59" i="51"/>
  <c r="R58" i="51"/>
  <c r="R57" i="51"/>
  <c r="R56" i="51"/>
  <c r="R55" i="51"/>
  <c r="R54" i="51"/>
  <c r="R53" i="51"/>
  <c r="R52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11" i="51"/>
  <c r="R10" i="51"/>
  <c r="R9" i="51"/>
  <c r="R79" i="54"/>
  <c r="R78" i="54"/>
  <c r="R77" i="54"/>
  <c r="R76" i="54"/>
  <c r="R75" i="54"/>
  <c r="R74" i="54"/>
  <c r="R73" i="54"/>
  <c r="R72" i="54"/>
  <c r="R71" i="54"/>
  <c r="R70" i="54"/>
  <c r="R69" i="54"/>
  <c r="R68" i="54"/>
  <c r="R67" i="54"/>
  <c r="R66" i="54"/>
  <c r="R65" i="54"/>
  <c r="R64" i="54"/>
  <c r="R63" i="54"/>
  <c r="R62" i="54"/>
  <c r="R61" i="54"/>
  <c r="R60" i="54"/>
  <c r="R59" i="54"/>
  <c r="R58" i="54"/>
  <c r="R57" i="54"/>
  <c r="R56" i="54"/>
  <c r="R55" i="54"/>
  <c r="R54" i="54"/>
  <c r="R53" i="54"/>
  <c r="R52" i="54"/>
  <c r="R51" i="54"/>
  <c r="R50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11" i="54"/>
  <c r="R10" i="54"/>
  <c r="R9" i="54"/>
  <c r="V6" i="67"/>
  <c r="Y4" i="80"/>
  <c r="R5" i="91"/>
  <c r="R5" i="92"/>
  <c r="V6" i="95"/>
  <c r="V6" i="96"/>
  <c r="Q79" i="51"/>
  <c r="Q78" i="51"/>
  <c r="Q77" i="51"/>
  <c r="Q76" i="51"/>
  <c r="Q75" i="51"/>
  <c r="Q74" i="51"/>
  <c r="Q73" i="51"/>
  <c r="Q72" i="51"/>
  <c r="Q71" i="51"/>
  <c r="Q70" i="51"/>
  <c r="Q69" i="51"/>
  <c r="Q68" i="51"/>
  <c r="Q67" i="51"/>
  <c r="Q66" i="51"/>
  <c r="Q65" i="51"/>
  <c r="Q64" i="51"/>
  <c r="Q63" i="51"/>
  <c r="Q62" i="51"/>
  <c r="Q61" i="51"/>
  <c r="Q60" i="51"/>
  <c r="Q59" i="51"/>
  <c r="Q58" i="51"/>
  <c r="Q57" i="51"/>
  <c r="Q56" i="51"/>
  <c r="Q55" i="51"/>
  <c r="Q54" i="51"/>
  <c r="Q53" i="51"/>
  <c r="Q52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4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11" i="51"/>
  <c r="Q10" i="51"/>
  <c r="Q9" i="51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Y4" i="61"/>
  <c r="Y4" i="62"/>
  <c r="V7" i="68"/>
  <c r="Y4" i="87"/>
  <c r="V4" i="98"/>
  <c r="Y4" i="98" s="1"/>
  <c r="P3" i="47"/>
  <c r="AF3" i="47" s="1"/>
  <c r="AO3" i="47" s="1"/>
  <c r="P3" i="45"/>
  <c r="AF3" i="45" s="1"/>
  <c r="P3" i="43"/>
  <c r="AF3" i="43" s="1"/>
  <c r="AO3" i="43" s="1"/>
  <c r="P3" i="42"/>
  <c r="AF3" i="42" s="1"/>
  <c r="AO3" i="42" s="1"/>
  <c r="P3" i="52"/>
  <c r="AF3" i="52" s="1"/>
  <c r="AO3" i="52" s="1"/>
  <c r="P3" i="51"/>
  <c r="AF3" i="51" s="1"/>
  <c r="AO3" i="51" s="1"/>
  <c r="P3" i="49"/>
  <c r="AF3" i="49" s="1"/>
  <c r="AO3" i="49" s="1"/>
  <c r="P3" i="48"/>
  <c r="AF3" i="48" s="1"/>
  <c r="P3" i="53"/>
  <c r="AF3" i="53" s="1"/>
  <c r="P3" i="54"/>
  <c r="AF3" i="54" s="1"/>
  <c r="AO3" i="54" s="1"/>
  <c r="P3" i="55"/>
  <c r="AF3" i="55" s="1"/>
  <c r="AO3" i="55" s="1"/>
  <c r="P3" i="50"/>
  <c r="AF3" i="50" s="1"/>
  <c r="P3" i="46"/>
  <c r="AF3" i="46" s="1"/>
  <c r="P3" i="44"/>
  <c r="AF3" i="44" s="1"/>
  <c r="AE3" i="35"/>
  <c r="P3" i="32"/>
  <c r="AF3" i="32" s="1"/>
  <c r="P3" i="20"/>
  <c r="AF3" i="20" s="1"/>
  <c r="AO3" i="20" s="1"/>
  <c r="AN3" i="20"/>
  <c r="AE3" i="18"/>
  <c r="O7" i="81"/>
  <c r="O8" i="81"/>
  <c r="P8" i="81" s="1"/>
  <c r="P3" i="40"/>
  <c r="AF3" i="40" s="1"/>
  <c r="AI3" i="40" s="1"/>
  <c r="O10" i="81"/>
  <c r="P10" i="81" s="1"/>
  <c r="O15" i="81"/>
  <c r="P15" i="81" s="1"/>
  <c r="O14" i="81"/>
  <c r="P14" i="81" s="1"/>
  <c r="P3" i="39"/>
  <c r="AF3" i="39" s="1"/>
  <c r="O11" i="80"/>
  <c r="P11" i="80" s="1"/>
  <c r="O22" i="80"/>
  <c r="P22" i="80" s="1"/>
  <c r="O16" i="80"/>
  <c r="P16" i="80" s="1"/>
  <c r="P3" i="38"/>
  <c r="AF3" i="38" s="1"/>
  <c r="AO3" i="38" s="1"/>
  <c r="O12" i="79"/>
  <c r="P3" i="37"/>
  <c r="AF3" i="37" s="1"/>
  <c r="AO3" i="37" s="1"/>
  <c r="O7" i="77"/>
  <c r="P7" i="77" s="1"/>
  <c r="O8" i="77"/>
  <c r="P8" i="77" s="1"/>
  <c r="P3" i="36"/>
  <c r="AF3" i="36" s="1"/>
  <c r="AO3" i="36" s="1"/>
  <c r="O11" i="77"/>
  <c r="P11" i="77" s="1"/>
  <c r="O15" i="77"/>
  <c r="O16" i="77"/>
  <c r="P16" i="77" s="1"/>
  <c r="O3" i="76"/>
  <c r="AE3" i="76" s="1"/>
  <c r="O5" i="76"/>
  <c r="P5" i="76" s="1"/>
  <c r="O6" i="76"/>
  <c r="P6" i="76" s="1"/>
  <c r="P3" i="34"/>
  <c r="AF3" i="34" s="1"/>
  <c r="AO3" i="34" s="1"/>
  <c r="O12" i="76"/>
  <c r="O14" i="75"/>
  <c r="O3" i="75"/>
  <c r="AE3" i="75" s="1"/>
  <c r="O5" i="75"/>
  <c r="P5" i="75" s="1"/>
  <c r="P3" i="33"/>
  <c r="AF3" i="33" s="1"/>
  <c r="AI3" i="33" s="1"/>
  <c r="P3" i="31"/>
  <c r="AF3" i="31" s="1"/>
  <c r="AI3" i="31" s="1"/>
  <c r="O12" i="74"/>
  <c r="O21" i="74"/>
  <c r="P21" i="74" s="1"/>
  <c r="O15" i="74"/>
  <c r="P15" i="74" s="1"/>
  <c r="O10" i="74"/>
  <c r="P10" i="74" s="1"/>
  <c r="O18" i="74"/>
  <c r="P18" i="74" s="1"/>
  <c r="O5" i="73"/>
  <c r="P5" i="73" s="1"/>
  <c r="O3" i="73"/>
  <c r="O17" i="73"/>
  <c r="P3" i="30"/>
  <c r="AF3" i="30" s="1"/>
  <c r="O6" i="73"/>
  <c r="P6" i="73" s="1"/>
  <c r="O12" i="72"/>
  <c r="P12" i="72" s="1"/>
  <c r="O18" i="72"/>
  <c r="P3" i="29"/>
  <c r="AF3" i="29" s="1"/>
  <c r="O19" i="72"/>
  <c r="P19" i="72" s="1"/>
  <c r="O20" i="72"/>
  <c r="O13" i="72"/>
  <c r="P13" i="72" s="1"/>
  <c r="O9" i="72"/>
  <c r="P9" i="72" s="1"/>
  <c r="O3" i="71"/>
  <c r="AE3" i="71" s="1"/>
  <c r="O7" i="71"/>
  <c r="P3" i="28"/>
  <c r="AF3" i="28" s="1"/>
  <c r="O15" i="71"/>
  <c r="P15" i="71" s="1"/>
  <c r="O5" i="71"/>
  <c r="P5" i="71" s="1"/>
  <c r="O3" i="70"/>
  <c r="P3" i="70" s="1"/>
  <c r="AF3" i="70" s="1"/>
  <c r="AO3" i="70" s="1"/>
  <c r="O5" i="70"/>
  <c r="P5" i="70" s="1"/>
  <c r="P3" i="27"/>
  <c r="AF3" i="27" s="1"/>
  <c r="O6" i="70"/>
  <c r="O22" i="70"/>
  <c r="O13" i="70"/>
  <c r="P13" i="70" s="1"/>
  <c r="O10" i="70"/>
  <c r="P10" i="70" s="1"/>
  <c r="P3" i="26"/>
  <c r="AF3" i="26" s="1"/>
  <c r="AI3" i="26" s="1"/>
  <c r="O8" i="68"/>
  <c r="O10" i="68"/>
  <c r="P10" i="68" s="1"/>
  <c r="O15" i="68"/>
  <c r="O19" i="68"/>
  <c r="P19" i="68" s="1"/>
  <c r="O20" i="68"/>
  <c r="P20" i="68" s="1"/>
  <c r="P3" i="25"/>
  <c r="AF3" i="25" s="1"/>
  <c r="AI3" i="25" s="1"/>
  <c r="O13" i="68"/>
  <c r="P3" i="24"/>
  <c r="AF3" i="24" s="1"/>
  <c r="AI3" i="24" s="1"/>
  <c r="O17" i="67"/>
  <c r="O7" i="67"/>
  <c r="P7" i="67" s="1"/>
  <c r="P3" i="23"/>
  <c r="AF3" i="23" s="1"/>
  <c r="AI3" i="23" s="1"/>
  <c r="O3" i="66"/>
  <c r="AE3" i="66" s="1"/>
  <c r="O5" i="66"/>
  <c r="P5" i="66" s="1"/>
  <c r="O22" i="66"/>
  <c r="O23" i="66"/>
  <c r="P23" i="66" s="1"/>
  <c r="O16" i="66"/>
  <c r="P16" i="66" s="1"/>
  <c r="O20" i="66"/>
  <c r="P20" i="66" s="1"/>
  <c r="O13" i="66"/>
  <c r="P13" i="66" s="1"/>
  <c r="O9" i="65"/>
  <c r="P9" i="65" s="1"/>
  <c r="P3" i="22"/>
  <c r="AF3" i="22" s="1"/>
  <c r="AO3" i="22" s="1"/>
  <c r="O12" i="65"/>
  <c r="O19" i="65"/>
  <c r="P19" i="65" s="1"/>
  <c r="O8" i="64"/>
  <c r="P8" i="64" s="1"/>
  <c r="O16" i="64"/>
  <c r="P16" i="64" s="1"/>
  <c r="O21" i="64"/>
  <c r="P3" i="21"/>
  <c r="AF3" i="21" s="1"/>
  <c r="AO3" i="21" s="1"/>
  <c r="O11" i="64"/>
  <c r="P11" i="64" s="1"/>
  <c r="O15" i="64"/>
  <c r="P15" i="64" s="1"/>
  <c r="P3" i="19"/>
  <c r="AF3" i="19" s="1"/>
  <c r="AO3" i="19" s="1"/>
  <c r="AO3" i="17"/>
  <c r="P3" i="14"/>
  <c r="AF3" i="14" s="1"/>
  <c r="O15" i="61"/>
  <c r="P15" i="61" s="1"/>
  <c r="O7" i="61"/>
  <c r="P7" i="61" s="1"/>
  <c r="P3" i="12"/>
  <c r="AF3" i="12" s="1"/>
  <c r="AO3" i="12" s="1"/>
  <c r="O13" i="59"/>
  <c r="P13" i="59" s="1"/>
  <c r="O9" i="59"/>
  <c r="P9" i="59" s="1"/>
  <c r="O14" i="59"/>
  <c r="O18" i="59"/>
  <c r="P18" i="59" s="1"/>
  <c r="O11" i="59"/>
  <c r="P11" i="59" s="1"/>
  <c r="O22" i="59"/>
  <c r="AE3" i="2"/>
  <c r="AN3" i="2" s="1"/>
  <c r="O12" i="59"/>
  <c r="O16" i="59"/>
  <c r="P16" i="59" s="1"/>
  <c r="O20" i="60"/>
  <c r="O14" i="60"/>
  <c r="P14" i="60" s="1"/>
  <c r="O19" i="60"/>
  <c r="P19" i="60" s="1"/>
  <c r="O13" i="60"/>
  <c r="P13" i="60" s="1"/>
  <c r="O21" i="60"/>
  <c r="P21" i="60" s="1"/>
  <c r="O15" i="60"/>
  <c r="P15" i="60" s="1"/>
  <c r="O10" i="60"/>
  <c r="O8" i="60"/>
  <c r="P8" i="60" s="1"/>
  <c r="O7" i="60"/>
  <c r="P7" i="60" s="1"/>
  <c r="O22" i="60"/>
  <c r="P22" i="60" s="1"/>
  <c r="O11" i="60"/>
  <c r="O18" i="60"/>
  <c r="O17" i="60"/>
  <c r="P17" i="60" s="1"/>
  <c r="O6" i="60"/>
  <c r="P6" i="60" s="1"/>
  <c r="O5" i="60"/>
  <c r="P5" i="60" s="1"/>
  <c r="O3" i="60"/>
  <c r="AE3" i="60" s="1"/>
  <c r="O16" i="60"/>
  <c r="P16" i="60" s="1"/>
  <c r="O9" i="60"/>
  <c r="P9" i="60" s="1"/>
  <c r="O12" i="60"/>
  <c r="P12" i="60" s="1"/>
  <c r="O23" i="60"/>
  <c r="P23" i="60" s="1"/>
  <c r="O21" i="63"/>
  <c r="P21" i="63" s="1"/>
  <c r="O15" i="63"/>
  <c r="P15" i="63" s="1"/>
  <c r="O10" i="63"/>
  <c r="P10" i="63" s="1"/>
  <c r="O8" i="63"/>
  <c r="P8" i="63" s="1"/>
  <c r="O20" i="63"/>
  <c r="O14" i="63"/>
  <c r="O5" i="63"/>
  <c r="P5" i="63" s="1"/>
  <c r="O3" i="63"/>
  <c r="P3" i="63" s="1"/>
  <c r="AF3" i="63" s="1"/>
  <c r="AO3" i="63" s="1"/>
  <c r="O22" i="63"/>
  <c r="P22" i="63" s="1"/>
  <c r="O16" i="63"/>
  <c r="O11" i="63"/>
  <c r="O7" i="63"/>
  <c r="P7" i="63" s="1"/>
  <c r="O17" i="63"/>
  <c r="P17" i="63" s="1"/>
  <c r="O9" i="63"/>
  <c r="P9" i="63" s="1"/>
  <c r="O13" i="63"/>
  <c r="P13" i="63" s="1"/>
  <c r="O12" i="63"/>
  <c r="P12" i="63" s="1"/>
  <c r="O23" i="63"/>
  <c r="P23" i="63" s="1"/>
  <c r="O6" i="63"/>
  <c r="P6" i="63" s="1"/>
  <c r="O19" i="63"/>
  <c r="P19" i="63" s="1"/>
  <c r="O18" i="63"/>
  <c r="P18" i="63" s="1"/>
  <c r="O21" i="69"/>
  <c r="P21" i="69" s="1"/>
  <c r="O15" i="69"/>
  <c r="P15" i="69" s="1"/>
  <c r="O10" i="69"/>
  <c r="O8" i="69"/>
  <c r="P8" i="69" s="1"/>
  <c r="O7" i="69"/>
  <c r="P7" i="69" s="1"/>
  <c r="O20" i="69"/>
  <c r="P20" i="69" s="1"/>
  <c r="O14" i="69"/>
  <c r="P14" i="69" s="1"/>
  <c r="O22" i="69"/>
  <c r="P22" i="69" s="1"/>
  <c r="O16" i="69"/>
  <c r="O11" i="69"/>
  <c r="P11" i="69" s="1"/>
  <c r="O17" i="69"/>
  <c r="P17" i="69" s="1"/>
  <c r="O9" i="69"/>
  <c r="P9" i="69" s="1"/>
  <c r="O13" i="69"/>
  <c r="O12" i="69"/>
  <c r="P12" i="69" s="1"/>
  <c r="O23" i="69"/>
  <c r="O19" i="69"/>
  <c r="P19" i="69" s="1"/>
  <c r="O18" i="69"/>
  <c r="P18" i="69" s="1"/>
  <c r="O6" i="69"/>
  <c r="P6" i="69" s="1"/>
  <c r="O5" i="69"/>
  <c r="P5" i="69" s="1"/>
  <c r="O3" i="69"/>
  <c r="P3" i="69" s="1"/>
  <c r="AF3" i="69" s="1"/>
  <c r="AO3" i="69" s="1"/>
  <c r="O11" i="78"/>
  <c r="O9" i="78"/>
  <c r="P9" i="78" s="1"/>
  <c r="O5" i="78"/>
  <c r="P5" i="78" s="1"/>
  <c r="O3" i="78"/>
  <c r="P3" i="78" s="1"/>
  <c r="AF3" i="78" s="1"/>
  <c r="AO3" i="78" s="1"/>
  <c r="O22" i="78"/>
  <c r="P22" i="78" s="1"/>
  <c r="O19" i="78"/>
  <c r="P19" i="78" s="1"/>
  <c r="O16" i="78"/>
  <c r="O13" i="78"/>
  <c r="P13" i="78" s="1"/>
  <c r="O10" i="78"/>
  <c r="P10" i="78" s="1"/>
  <c r="O6" i="78"/>
  <c r="P6" i="78" s="1"/>
  <c r="O23" i="78"/>
  <c r="P23" i="78" s="1"/>
  <c r="O20" i="78"/>
  <c r="O17" i="78"/>
  <c r="O14" i="78"/>
  <c r="P14" i="78" s="1"/>
  <c r="O18" i="78"/>
  <c r="P18" i="78" s="1"/>
  <c r="O8" i="78"/>
  <c r="P8" i="78" s="1"/>
  <c r="O7" i="78"/>
  <c r="P7" i="78" s="1"/>
  <c r="O21" i="78"/>
  <c r="P21" i="78" s="1"/>
  <c r="O12" i="78"/>
  <c r="P12" i="78" s="1"/>
  <c r="O15" i="78"/>
  <c r="O3" i="59"/>
  <c r="AE3" i="59" s="1"/>
  <c r="O5" i="59"/>
  <c r="P5" i="59" s="1"/>
  <c r="O6" i="59"/>
  <c r="P6" i="59" s="1"/>
  <c r="O17" i="59"/>
  <c r="O23" i="59"/>
  <c r="O16" i="61"/>
  <c r="P16" i="61" s="1"/>
  <c r="O18" i="64"/>
  <c r="P18" i="64" s="1"/>
  <c r="O12" i="64"/>
  <c r="P12" i="64" s="1"/>
  <c r="O9" i="64"/>
  <c r="P9" i="64" s="1"/>
  <c r="O23" i="64"/>
  <c r="P23" i="64" s="1"/>
  <c r="O17" i="64"/>
  <c r="P17" i="64" s="1"/>
  <c r="O6" i="64"/>
  <c r="P6" i="64" s="1"/>
  <c r="O5" i="64"/>
  <c r="P5" i="64" s="1"/>
  <c r="O3" i="64"/>
  <c r="AE3" i="64" s="1"/>
  <c r="O19" i="64"/>
  <c r="P19" i="64" s="1"/>
  <c r="O13" i="64"/>
  <c r="P13" i="64" s="1"/>
  <c r="O22" i="64"/>
  <c r="O21" i="66"/>
  <c r="P21" i="66" s="1"/>
  <c r="O18" i="66"/>
  <c r="P18" i="66" s="1"/>
  <c r="O15" i="66"/>
  <c r="P15" i="66" s="1"/>
  <c r="O12" i="66"/>
  <c r="P12" i="66" s="1"/>
  <c r="O8" i="66"/>
  <c r="P8" i="66" s="1"/>
  <c r="O7" i="66"/>
  <c r="O10" i="66"/>
  <c r="P10" i="66" s="1"/>
  <c r="O6" i="66"/>
  <c r="P6" i="66" s="1"/>
  <c r="O19" i="66"/>
  <c r="P19" i="66" s="1"/>
  <c r="O10" i="67"/>
  <c r="P10" i="67" s="1"/>
  <c r="O21" i="67"/>
  <c r="P21" i="67" s="1"/>
  <c r="O16" i="71"/>
  <c r="O18" i="73"/>
  <c r="O19" i="75"/>
  <c r="P19" i="75" s="1"/>
  <c r="O17" i="76"/>
  <c r="P17" i="76" s="1"/>
  <c r="O19" i="77"/>
  <c r="P19" i="77" s="1"/>
  <c r="O13" i="77"/>
  <c r="O18" i="77"/>
  <c r="P18" i="77" s="1"/>
  <c r="O12" i="77"/>
  <c r="P12" i="77" s="1"/>
  <c r="O9" i="77"/>
  <c r="O23" i="77"/>
  <c r="P23" i="77" s="1"/>
  <c r="O17" i="77"/>
  <c r="P17" i="77" s="1"/>
  <c r="O6" i="77"/>
  <c r="P6" i="77" s="1"/>
  <c r="O5" i="77"/>
  <c r="P5" i="77" s="1"/>
  <c r="O3" i="77"/>
  <c r="O20" i="77"/>
  <c r="P20" i="77" s="1"/>
  <c r="O14" i="77"/>
  <c r="P14" i="77" s="1"/>
  <c r="O13" i="79"/>
  <c r="P13" i="79" s="1"/>
  <c r="O20" i="80"/>
  <c r="P20" i="80" s="1"/>
  <c r="O14" i="80"/>
  <c r="P14" i="80" s="1"/>
  <c r="O19" i="80"/>
  <c r="P19" i="80" s="1"/>
  <c r="O13" i="80"/>
  <c r="P13" i="80" s="1"/>
  <c r="O18" i="80"/>
  <c r="P18" i="80" s="1"/>
  <c r="O12" i="80"/>
  <c r="P12" i="80" s="1"/>
  <c r="O9" i="80"/>
  <c r="P9" i="80" s="1"/>
  <c r="O21" i="80"/>
  <c r="O15" i="80"/>
  <c r="P15" i="80" s="1"/>
  <c r="O10" i="80"/>
  <c r="P10" i="80" s="1"/>
  <c r="O8" i="80"/>
  <c r="P8" i="80" s="1"/>
  <c r="O7" i="80"/>
  <c r="P7" i="80" s="1"/>
  <c r="O18" i="81"/>
  <c r="P18" i="81" s="1"/>
  <c r="O12" i="81"/>
  <c r="P12" i="81" s="1"/>
  <c r="O9" i="81"/>
  <c r="P9" i="81" s="1"/>
  <c r="O23" i="81"/>
  <c r="P23" i="81" s="1"/>
  <c r="O17" i="81"/>
  <c r="P17" i="81" s="1"/>
  <c r="O6" i="81"/>
  <c r="P6" i="81" s="1"/>
  <c r="O5" i="81"/>
  <c r="P5" i="81" s="1"/>
  <c r="O3" i="81"/>
  <c r="P3" i="81" s="1"/>
  <c r="AF3" i="81" s="1"/>
  <c r="AO3" i="81" s="1"/>
  <c r="O22" i="81"/>
  <c r="P22" i="81" s="1"/>
  <c r="O16" i="81"/>
  <c r="P16" i="81" s="1"/>
  <c r="O11" i="81"/>
  <c r="P11" i="81" s="1"/>
  <c r="O19" i="81"/>
  <c r="P19" i="81" s="1"/>
  <c r="O13" i="81"/>
  <c r="O10" i="61"/>
  <c r="O20" i="61"/>
  <c r="P20" i="61" s="1"/>
  <c r="O22" i="65"/>
  <c r="P22" i="65" s="1"/>
  <c r="O16" i="65"/>
  <c r="P16" i="65" s="1"/>
  <c r="O11" i="65"/>
  <c r="P11" i="65" s="1"/>
  <c r="O21" i="65"/>
  <c r="P21" i="65" s="1"/>
  <c r="O15" i="65"/>
  <c r="P15" i="65" s="1"/>
  <c r="O10" i="65"/>
  <c r="O8" i="65"/>
  <c r="P8" i="65" s="1"/>
  <c r="O7" i="65"/>
  <c r="P7" i="65" s="1"/>
  <c r="O23" i="65"/>
  <c r="P23" i="65" s="1"/>
  <c r="O17" i="65"/>
  <c r="P17" i="65" s="1"/>
  <c r="O6" i="65"/>
  <c r="P6" i="65" s="1"/>
  <c r="O5" i="65"/>
  <c r="O3" i="65"/>
  <c r="AE3" i="65" s="1"/>
  <c r="O8" i="67"/>
  <c r="P8" i="67" s="1"/>
  <c r="O11" i="67"/>
  <c r="P11" i="67" s="1"/>
  <c r="O9" i="70"/>
  <c r="P9" i="70" s="1"/>
  <c r="O11" i="70"/>
  <c r="O10" i="71"/>
  <c r="P10" i="71" s="1"/>
  <c r="O20" i="71"/>
  <c r="P20" i="71" s="1"/>
  <c r="O11" i="73"/>
  <c r="P11" i="73" s="1"/>
  <c r="O9" i="76"/>
  <c r="P9" i="76" s="1"/>
  <c r="O18" i="76"/>
  <c r="P18" i="76" s="1"/>
  <c r="O9" i="79"/>
  <c r="P9" i="79" s="1"/>
  <c r="O18" i="79"/>
  <c r="P18" i="79" s="1"/>
  <c r="O19" i="59"/>
  <c r="P19" i="59" s="1"/>
  <c r="O8" i="61"/>
  <c r="P8" i="61" s="1"/>
  <c r="O11" i="61"/>
  <c r="P11" i="61" s="1"/>
  <c r="O22" i="62"/>
  <c r="P22" i="62" s="1"/>
  <c r="O19" i="62"/>
  <c r="O16" i="62"/>
  <c r="P16" i="62" s="1"/>
  <c r="O13" i="62"/>
  <c r="P13" i="62" s="1"/>
  <c r="O10" i="62"/>
  <c r="P10" i="62" s="1"/>
  <c r="O6" i="62"/>
  <c r="P6" i="62" s="1"/>
  <c r="O11" i="62"/>
  <c r="P11" i="62" s="1"/>
  <c r="O9" i="62"/>
  <c r="O5" i="62"/>
  <c r="O3" i="62"/>
  <c r="AE3" i="62" s="1"/>
  <c r="O13" i="65"/>
  <c r="P13" i="65" s="1"/>
  <c r="O19" i="67"/>
  <c r="P19" i="67" s="1"/>
  <c r="O13" i="67"/>
  <c r="P13" i="67" s="1"/>
  <c r="O6" i="67"/>
  <c r="O18" i="67"/>
  <c r="P18" i="67" s="1"/>
  <c r="O12" i="67"/>
  <c r="P12" i="67" s="1"/>
  <c r="O9" i="67"/>
  <c r="P9" i="67" s="1"/>
  <c r="O20" i="67"/>
  <c r="P20" i="67" s="1"/>
  <c r="O14" i="67"/>
  <c r="P14" i="67" s="1"/>
  <c r="O5" i="67"/>
  <c r="O3" i="67"/>
  <c r="AE3" i="67" s="1"/>
  <c r="O23" i="67"/>
  <c r="P23" i="67" s="1"/>
  <c r="O8" i="71"/>
  <c r="P8" i="71" s="1"/>
  <c r="O11" i="71"/>
  <c r="P11" i="71" s="1"/>
  <c r="O20" i="73"/>
  <c r="P20" i="73" s="1"/>
  <c r="O14" i="73"/>
  <c r="P14" i="73" s="1"/>
  <c r="O19" i="73"/>
  <c r="O13" i="73"/>
  <c r="P13" i="73" s="1"/>
  <c r="O21" i="73"/>
  <c r="P21" i="73" s="1"/>
  <c r="O15" i="73"/>
  <c r="P15" i="73" s="1"/>
  <c r="O10" i="73"/>
  <c r="P10" i="73" s="1"/>
  <c r="O8" i="73"/>
  <c r="O7" i="73"/>
  <c r="P7" i="73" s="1"/>
  <c r="O23" i="73"/>
  <c r="P23" i="73" s="1"/>
  <c r="O20" i="59"/>
  <c r="P20" i="59" s="1"/>
  <c r="O18" i="61"/>
  <c r="P18" i="61" s="1"/>
  <c r="O12" i="61"/>
  <c r="P12" i="61" s="1"/>
  <c r="O9" i="61"/>
  <c r="O23" i="61"/>
  <c r="O17" i="61"/>
  <c r="P17" i="61" s="1"/>
  <c r="O6" i="61"/>
  <c r="P6" i="61" s="1"/>
  <c r="O5" i="61"/>
  <c r="P5" i="61" s="1"/>
  <c r="O3" i="61"/>
  <c r="P3" i="61" s="1"/>
  <c r="AF3" i="61" s="1"/>
  <c r="AO3" i="61" s="1"/>
  <c r="O19" i="61"/>
  <c r="O13" i="61"/>
  <c r="P13" i="61" s="1"/>
  <c r="O22" i="61"/>
  <c r="P22" i="61" s="1"/>
  <c r="O14" i="65"/>
  <c r="P14" i="65" s="1"/>
  <c r="O15" i="67"/>
  <c r="P15" i="67" s="1"/>
  <c r="O8" i="70"/>
  <c r="P8" i="70" s="1"/>
  <c r="O7" i="70"/>
  <c r="O23" i="70"/>
  <c r="O20" i="70"/>
  <c r="P20" i="70" s="1"/>
  <c r="O17" i="70"/>
  <c r="P17" i="70" s="1"/>
  <c r="O14" i="70"/>
  <c r="P14" i="70" s="1"/>
  <c r="O21" i="70"/>
  <c r="P21" i="70" s="1"/>
  <c r="O18" i="70"/>
  <c r="P18" i="70" s="1"/>
  <c r="O15" i="70"/>
  <c r="P15" i="70" s="1"/>
  <c r="O12" i="70"/>
  <c r="P12" i="70" s="1"/>
  <c r="O16" i="70"/>
  <c r="P16" i="70" s="1"/>
  <c r="O18" i="71"/>
  <c r="P18" i="71" s="1"/>
  <c r="O12" i="71"/>
  <c r="P12" i="71" s="1"/>
  <c r="O9" i="71"/>
  <c r="O23" i="71"/>
  <c r="P23" i="71" s="1"/>
  <c r="O17" i="71"/>
  <c r="O19" i="71"/>
  <c r="P19" i="71" s="1"/>
  <c r="O13" i="71"/>
  <c r="P13" i="71" s="1"/>
  <c r="O6" i="71"/>
  <c r="P6" i="71" s="1"/>
  <c r="O22" i="71"/>
  <c r="O12" i="73"/>
  <c r="P12" i="73" s="1"/>
  <c r="O23" i="75"/>
  <c r="P23" i="75" s="1"/>
  <c r="O17" i="75"/>
  <c r="P17" i="75" s="1"/>
  <c r="O22" i="75"/>
  <c r="P22" i="75" s="1"/>
  <c r="O16" i="75"/>
  <c r="O11" i="75"/>
  <c r="O7" i="75"/>
  <c r="P7" i="75" s="1"/>
  <c r="O21" i="75"/>
  <c r="P21" i="75" s="1"/>
  <c r="O15" i="75"/>
  <c r="P15" i="75" s="1"/>
  <c r="O10" i="75"/>
  <c r="P10" i="75" s="1"/>
  <c r="O8" i="75"/>
  <c r="P8" i="75" s="1"/>
  <c r="O18" i="75"/>
  <c r="P18" i="75" s="1"/>
  <c r="O12" i="75"/>
  <c r="O9" i="75"/>
  <c r="P9" i="75" s="1"/>
  <c r="O21" i="76"/>
  <c r="P21" i="76" s="1"/>
  <c r="O15" i="76"/>
  <c r="P15" i="76" s="1"/>
  <c r="O10" i="76"/>
  <c r="P10" i="76" s="1"/>
  <c r="O8" i="76"/>
  <c r="O7" i="76"/>
  <c r="P7" i="76" s="1"/>
  <c r="O20" i="76"/>
  <c r="P20" i="76" s="1"/>
  <c r="O14" i="76"/>
  <c r="P14" i="76" s="1"/>
  <c r="O19" i="76"/>
  <c r="P19" i="76" s="1"/>
  <c r="O13" i="76"/>
  <c r="P13" i="76" s="1"/>
  <c r="O22" i="76"/>
  <c r="O16" i="76"/>
  <c r="O11" i="76"/>
  <c r="P11" i="76" s="1"/>
  <c r="O22" i="79"/>
  <c r="P22" i="79" s="1"/>
  <c r="O16" i="79"/>
  <c r="P16" i="79" s="1"/>
  <c r="O11" i="79"/>
  <c r="P11" i="79" s="1"/>
  <c r="O7" i="79"/>
  <c r="P7" i="79" s="1"/>
  <c r="O21" i="79"/>
  <c r="P21" i="79" s="1"/>
  <c r="O15" i="79"/>
  <c r="P15" i="79" s="1"/>
  <c r="O10" i="79"/>
  <c r="P10" i="79" s="1"/>
  <c r="O8" i="79"/>
  <c r="P8" i="79" s="1"/>
  <c r="O20" i="79"/>
  <c r="P20" i="79" s="1"/>
  <c r="O14" i="79"/>
  <c r="O5" i="79"/>
  <c r="P5" i="79" s="1"/>
  <c r="O3" i="79"/>
  <c r="P3" i="79" s="1"/>
  <c r="AF3" i="79" s="1"/>
  <c r="AO3" i="79" s="1"/>
  <c r="O23" i="79"/>
  <c r="P23" i="79" s="1"/>
  <c r="O17" i="79"/>
  <c r="P17" i="79" s="1"/>
  <c r="O7" i="59"/>
  <c r="P7" i="59" s="1"/>
  <c r="O8" i="59"/>
  <c r="O10" i="59"/>
  <c r="P10" i="59" s="1"/>
  <c r="O15" i="59"/>
  <c r="P15" i="59" s="1"/>
  <c r="O14" i="61"/>
  <c r="P14" i="61" s="1"/>
  <c r="O14" i="62"/>
  <c r="P14" i="62" s="1"/>
  <c r="O21" i="62"/>
  <c r="P21" i="62" s="1"/>
  <c r="O10" i="64"/>
  <c r="P10" i="64" s="1"/>
  <c r="O20" i="64"/>
  <c r="P20" i="64" s="1"/>
  <c r="O18" i="65"/>
  <c r="P18" i="65" s="1"/>
  <c r="O11" i="66"/>
  <c r="P11" i="66" s="1"/>
  <c r="O14" i="66"/>
  <c r="P14" i="66" s="1"/>
  <c r="O16" i="67"/>
  <c r="P16" i="67" s="1"/>
  <c r="O23" i="68"/>
  <c r="P23" i="68" s="1"/>
  <c r="O17" i="68"/>
  <c r="O6" i="68"/>
  <c r="P6" i="68" s="1"/>
  <c r="O5" i="68"/>
  <c r="P5" i="68" s="1"/>
  <c r="O3" i="68"/>
  <c r="AE3" i="68" s="1"/>
  <c r="O22" i="68"/>
  <c r="P22" i="68" s="1"/>
  <c r="O16" i="68"/>
  <c r="P16" i="68" s="1"/>
  <c r="O11" i="68"/>
  <c r="P11" i="68" s="1"/>
  <c r="O18" i="68"/>
  <c r="P18" i="68" s="1"/>
  <c r="O12" i="68"/>
  <c r="P12" i="68" s="1"/>
  <c r="O9" i="68"/>
  <c r="P9" i="68" s="1"/>
  <c r="O21" i="68"/>
  <c r="P21" i="68" s="1"/>
  <c r="O14" i="71"/>
  <c r="P14" i="71" s="1"/>
  <c r="O22" i="72"/>
  <c r="P22" i="72" s="1"/>
  <c r="O16" i="72"/>
  <c r="P16" i="72" s="1"/>
  <c r="O11" i="72"/>
  <c r="P11" i="72" s="1"/>
  <c r="O21" i="72"/>
  <c r="P21" i="72" s="1"/>
  <c r="O15" i="72"/>
  <c r="P15" i="72" s="1"/>
  <c r="O10" i="72"/>
  <c r="O8" i="72"/>
  <c r="P8" i="72" s="1"/>
  <c r="O7" i="72"/>
  <c r="P7" i="72" s="1"/>
  <c r="O23" i="72"/>
  <c r="P23" i="72" s="1"/>
  <c r="O17" i="72"/>
  <c r="P17" i="72" s="1"/>
  <c r="O6" i="72"/>
  <c r="P6" i="72" s="1"/>
  <c r="O5" i="72"/>
  <c r="O3" i="72"/>
  <c r="AE3" i="72" s="1"/>
  <c r="O9" i="73"/>
  <c r="P9" i="73" s="1"/>
  <c r="O16" i="73"/>
  <c r="P16" i="73" s="1"/>
  <c r="O23" i="74"/>
  <c r="P23" i="74" s="1"/>
  <c r="O20" i="74"/>
  <c r="P20" i="74" s="1"/>
  <c r="O17" i="74"/>
  <c r="O14" i="74"/>
  <c r="P14" i="74" s="1"/>
  <c r="O11" i="74"/>
  <c r="P11" i="74" s="1"/>
  <c r="O9" i="74"/>
  <c r="P9" i="74" s="1"/>
  <c r="O5" i="74"/>
  <c r="P5" i="74" s="1"/>
  <c r="O3" i="74"/>
  <c r="AE3" i="74" s="1"/>
  <c r="O22" i="74"/>
  <c r="P22" i="74" s="1"/>
  <c r="O19" i="74"/>
  <c r="O16" i="74"/>
  <c r="P16" i="74" s="1"/>
  <c r="O13" i="74"/>
  <c r="P13" i="74" s="1"/>
  <c r="O8" i="74"/>
  <c r="P8" i="74" s="1"/>
  <c r="O7" i="74"/>
  <c r="P7" i="74" s="1"/>
  <c r="O6" i="75"/>
  <c r="P6" i="75" s="1"/>
  <c r="O13" i="75"/>
  <c r="O10" i="77"/>
  <c r="P10" i="77" s="1"/>
  <c r="O22" i="77"/>
  <c r="P22" i="77" s="1"/>
  <c r="O6" i="79"/>
  <c r="P6" i="79" s="1"/>
  <c r="O3" i="80"/>
  <c r="AE3" i="80" s="1"/>
  <c r="O5" i="80"/>
  <c r="P5" i="80" s="1"/>
  <c r="O6" i="80"/>
  <c r="O23" i="80"/>
  <c r="P23" i="80" s="1"/>
  <c r="O21" i="81"/>
  <c r="P21" i="81" s="1"/>
  <c r="O3" i="58"/>
  <c r="AE3" i="58" s="1"/>
  <c r="O8" i="58"/>
  <c r="P8" i="58" s="1"/>
  <c r="O5" i="58"/>
  <c r="P5" i="58" s="1"/>
  <c r="O7" i="58"/>
  <c r="P7" i="58" s="1"/>
  <c r="O10" i="58"/>
  <c r="P10" i="58" s="1"/>
  <c r="O13" i="58"/>
  <c r="P13" i="58" s="1"/>
  <c r="O16" i="58"/>
  <c r="P16" i="58" s="1"/>
  <c r="O19" i="58"/>
  <c r="P19" i="58" s="1"/>
  <c r="O22" i="58"/>
  <c r="P22" i="58" s="1"/>
  <c r="O6" i="58"/>
  <c r="P6" i="58" s="1"/>
  <c r="O9" i="58"/>
  <c r="P9" i="58" s="1"/>
  <c r="O12" i="58"/>
  <c r="P12" i="58" s="1"/>
  <c r="O15" i="58"/>
  <c r="P15" i="58" s="1"/>
  <c r="O18" i="58"/>
  <c r="P18" i="58" s="1"/>
  <c r="O21" i="58"/>
  <c r="P21" i="58" s="1"/>
  <c r="O11" i="58"/>
  <c r="P11" i="58" s="1"/>
  <c r="O14" i="58"/>
  <c r="P14" i="58" s="1"/>
  <c r="O17" i="58"/>
  <c r="P17" i="58" s="1"/>
  <c r="O20" i="58"/>
  <c r="P20" i="58" s="1"/>
  <c r="AH4" i="32"/>
  <c r="AH4" i="41"/>
  <c r="AH4" i="20"/>
  <c r="AH4" i="35"/>
  <c r="AE3" i="105"/>
  <c r="P3" i="105"/>
  <c r="AF3" i="105" s="1"/>
  <c r="AO3" i="105" s="1"/>
  <c r="AH3" i="105"/>
  <c r="AQ3" i="105" s="1"/>
  <c r="M4" i="105"/>
  <c r="U4" i="105" s="1"/>
  <c r="X4" i="105" s="1"/>
  <c r="R69" i="105"/>
  <c r="R68" i="105"/>
  <c r="R67" i="105"/>
  <c r="R66" i="105"/>
  <c r="R65" i="105"/>
  <c r="R64" i="105"/>
  <c r="R63" i="105"/>
  <c r="R62" i="105"/>
  <c r="R61" i="105"/>
  <c r="R60" i="105"/>
  <c r="R59" i="105"/>
  <c r="R58" i="105"/>
  <c r="R57" i="105"/>
  <c r="R56" i="105"/>
  <c r="R55" i="105"/>
  <c r="R54" i="105"/>
  <c r="R53" i="105"/>
  <c r="R52" i="105"/>
  <c r="R51" i="105"/>
  <c r="R50" i="105"/>
  <c r="R49" i="105"/>
  <c r="R48" i="105"/>
  <c r="R47" i="105"/>
  <c r="R46" i="105"/>
  <c r="R45" i="105"/>
  <c r="R44" i="105"/>
  <c r="R43" i="105"/>
  <c r="R42" i="105"/>
  <c r="R41" i="105"/>
  <c r="R40" i="105"/>
  <c r="R39" i="105"/>
  <c r="R38" i="105"/>
  <c r="R37" i="105"/>
  <c r="R36" i="105"/>
  <c r="R35" i="105"/>
  <c r="R34" i="105"/>
  <c r="R33" i="105"/>
  <c r="R32" i="105"/>
  <c r="R31" i="105"/>
  <c r="R30" i="105"/>
  <c r="R29" i="105"/>
  <c r="R28" i="105"/>
  <c r="R27" i="105"/>
  <c r="R26" i="105"/>
  <c r="R25" i="105"/>
  <c r="R24" i="105"/>
  <c r="R23" i="105"/>
  <c r="R22" i="105"/>
  <c r="R21" i="105"/>
  <c r="R20" i="105"/>
  <c r="R19" i="105"/>
  <c r="R18" i="105"/>
  <c r="R17" i="105"/>
  <c r="R16" i="105"/>
  <c r="R15" i="105"/>
  <c r="R14" i="105"/>
  <c r="R13" i="105"/>
  <c r="R12" i="105"/>
  <c r="R11" i="105"/>
  <c r="R10" i="105"/>
  <c r="R9" i="105"/>
  <c r="R8" i="105"/>
  <c r="R7" i="105"/>
  <c r="R6" i="105"/>
  <c r="Q69" i="105"/>
  <c r="Q68" i="105"/>
  <c r="Q67" i="105"/>
  <c r="Q66" i="105"/>
  <c r="Q65" i="105"/>
  <c r="Q64" i="105"/>
  <c r="Q63" i="105"/>
  <c r="Q62" i="105"/>
  <c r="Q61" i="105"/>
  <c r="Q60" i="105"/>
  <c r="Q59" i="105"/>
  <c r="Q58" i="105"/>
  <c r="Q57" i="105"/>
  <c r="Q56" i="105"/>
  <c r="Q55" i="105"/>
  <c r="Q54" i="105"/>
  <c r="Q53" i="105"/>
  <c r="Q52" i="105"/>
  <c r="Q51" i="105"/>
  <c r="Q50" i="105"/>
  <c r="Q49" i="105"/>
  <c r="Q48" i="105"/>
  <c r="Q47" i="105"/>
  <c r="Q46" i="105"/>
  <c r="Q45" i="105"/>
  <c r="Q44" i="105"/>
  <c r="Q43" i="105"/>
  <c r="Q42" i="105"/>
  <c r="Q41" i="105"/>
  <c r="Q40" i="105"/>
  <c r="Q39" i="105"/>
  <c r="Q38" i="105"/>
  <c r="Q37" i="105"/>
  <c r="Q36" i="105"/>
  <c r="Q35" i="105"/>
  <c r="Q34" i="105"/>
  <c r="Q33" i="105"/>
  <c r="Q32" i="105"/>
  <c r="Q31" i="105"/>
  <c r="Q30" i="105"/>
  <c r="Q29" i="105"/>
  <c r="Q28" i="105"/>
  <c r="Q27" i="105"/>
  <c r="Q26" i="105"/>
  <c r="Q25" i="105"/>
  <c r="Q24" i="105"/>
  <c r="Q23" i="105"/>
  <c r="Q22" i="105"/>
  <c r="Q21" i="105"/>
  <c r="Q20" i="105"/>
  <c r="Q19" i="105"/>
  <c r="Q18" i="105"/>
  <c r="Q17" i="105"/>
  <c r="Q16" i="105"/>
  <c r="Q15" i="105"/>
  <c r="Q14" i="105"/>
  <c r="Q13" i="105"/>
  <c r="Q12" i="105"/>
  <c r="Q11" i="105"/>
  <c r="Q10" i="105"/>
  <c r="Q9" i="105"/>
  <c r="Q8" i="105"/>
  <c r="V69" i="105"/>
  <c r="V68" i="105"/>
  <c r="V67" i="105"/>
  <c r="V66" i="105"/>
  <c r="V65" i="105"/>
  <c r="V64" i="105"/>
  <c r="V63" i="105"/>
  <c r="V62" i="105"/>
  <c r="V61" i="105"/>
  <c r="V60" i="105"/>
  <c r="V59" i="105"/>
  <c r="V58" i="105"/>
  <c r="V57" i="105"/>
  <c r="V56" i="105"/>
  <c r="V55" i="105"/>
  <c r="V54" i="105"/>
  <c r="V53" i="105"/>
  <c r="V52" i="105"/>
  <c r="V51" i="105"/>
  <c r="V50" i="105"/>
  <c r="V49" i="105"/>
  <c r="V48" i="105"/>
  <c r="V47" i="105"/>
  <c r="V46" i="105"/>
  <c r="V45" i="105"/>
  <c r="V44" i="105"/>
  <c r="V43" i="105"/>
  <c r="V42" i="105"/>
  <c r="V41" i="105"/>
  <c r="V40" i="105"/>
  <c r="V39" i="105"/>
  <c r="V38" i="105"/>
  <c r="V37" i="105"/>
  <c r="V36" i="105"/>
  <c r="V35" i="105"/>
  <c r="V34" i="105"/>
  <c r="V33" i="105"/>
  <c r="V32" i="105"/>
  <c r="V31" i="105"/>
  <c r="V30" i="105"/>
  <c r="V29" i="105"/>
  <c r="V28" i="105"/>
  <c r="V27" i="105"/>
  <c r="V26" i="105"/>
  <c r="V25" i="105"/>
  <c r="V24" i="105"/>
  <c r="V23" i="105"/>
  <c r="V22" i="105"/>
  <c r="V21" i="105"/>
  <c r="V20" i="105"/>
  <c r="V19" i="105"/>
  <c r="V18" i="105"/>
  <c r="V17" i="105"/>
  <c r="V16" i="105"/>
  <c r="V15" i="105"/>
  <c r="V14" i="105"/>
  <c r="V13" i="105"/>
  <c r="V12" i="105"/>
  <c r="V11" i="105"/>
  <c r="V10" i="105"/>
  <c r="AE3" i="104"/>
  <c r="P3" i="104"/>
  <c r="AF3" i="104" s="1"/>
  <c r="AO3" i="104" s="1"/>
  <c r="M4" i="104"/>
  <c r="U4" i="104" s="1"/>
  <c r="X4" i="104" s="1"/>
  <c r="R79" i="104"/>
  <c r="R78" i="104"/>
  <c r="R77" i="104"/>
  <c r="R76" i="104"/>
  <c r="R75" i="104"/>
  <c r="R74" i="104"/>
  <c r="R73" i="104"/>
  <c r="R72" i="104"/>
  <c r="R71" i="104"/>
  <c r="R70" i="104"/>
  <c r="R69" i="104"/>
  <c r="R68" i="104"/>
  <c r="R67" i="104"/>
  <c r="R66" i="104"/>
  <c r="R65" i="104"/>
  <c r="R64" i="104"/>
  <c r="R63" i="104"/>
  <c r="R62" i="104"/>
  <c r="R61" i="104"/>
  <c r="R60" i="104"/>
  <c r="R59" i="104"/>
  <c r="R58" i="104"/>
  <c r="R57" i="104"/>
  <c r="R56" i="104"/>
  <c r="R55" i="104"/>
  <c r="R54" i="104"/>
  <c r="R53" i="104"/>
  <c r="R52" i="104"/>
  <c r="R51" i="104"/>
  <c r="R50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17" i="104"/>
  <c r="R16" i="104"/>
  <c r="R15" i="104"/>
  <c r="R14" i="104"/>
  <c r="R13" i="104"/>
  <c r="R12" i="104"/>
  <c r="R11" i="104"/>
  <c r="R10" i="104"/>
  <c r="R9" i="104"/>
  <c r="R8" i="104"/>
  <c r="R7" i="104"/>
  <c r="R6" i="104"/>
  <c r="Q79" i="104"/>
  <c r="Q78" i="104"/>
  <c r="Q77" i="104"/>
  <c r="Q76" i="104"/>
  <c r="Q75" i="104"/>
  <c r="Q74" i="104"/>
  <c r="Q73" i="104"/>
  <c r="Q72" i="104"/>
  <c r="Q71" i="104"/>
  <c r="Q70" i="104"/>
  <c r="Q69" i="104"/>
  <c r="Q68" i="104"/>
  <c r="Q67" i="104"/>
  <c r="Q66" i="104"/>
  <c r="Q65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42" i="104"/>
  <c r="Q41" i="104"/>
  <c r="Q40" i="104"/>
  <c r="Q39" i="104"/>
  <c r="Q38" i="104"/>
  <c r="Q37" i="104"/>
  <c r="Q36" i="104"/>
  <c r="Q35" i="104"/>
  <c r="Q34" i="104"/>
  <c r="Q33" i="104"/>
  <c r="Q32" i="104"/>
  <c r="Q31" i="104"/>
  <c r="Q30" i="104"/>
  <c r="Q29" i="104"/>
  <c r="Q28" i="104"/>
  <c r="Q27" i="104"/>
  <c r="Q26" i="104"/>
  <c r="Q25" i="104"/>
  <c r="Q24" i="104"/>
  <c r="Q23" i="104"/>
  <c r="Q22" i="104"/>
  <c r="Q21" i="104"/>
  <c r="Q20" i="104"/>
  <c r="Q19" i="104"/>
  <c r="Q18" i="104"/>
  <c r="Q17" i="104"/>
  <c r="Q16" i="104"/>
  <c r="Q15" i="104"/>
  <c r="Q14" i="104"/>
  <c r="Q13" i="104"/>
  <c r="Q12" i="104"/>
  <c r="Q11" i="104"/>
  <c r="Q10" i="104"/>
  <c r="Q9" i="104"/>
  <c r="Q8" i="104"/>
  <c r="V79" i="104"/>
  <c r="V78" i="104"/>
  <c r="V77" i="104"/>
  <c r="V76" i="104"/>
  <c r="V75" i="104"/>
  <c r="V74" i="104"/>
  <c r="V73" i="104"/>
  <c r="V72" i="104"/>
  <c r="V71" i="104"/>
  <c r="V70" i="104"/>
  <c r="V69" i="104"/>
  <c r="V68" i="104"/>
  <c r="V67" i="104"/>
  <c r="V66" i="104"/>
  <c r="V65" i="104"/>
  <c r="V64" i="104"/>
  <c r="V63" i="104"/>
  <c r="V62" i="104"/>
  <c r="V61" i="104"/>
  <c r="V60" i="104"/>
  <c r="V59" i="104"/>
  <c r="V58" i="104"/>
  <c r="V57" i="104"/>
  <c r="V56" i="104"/>
  <c r="V55" i="104"/>
  <c r="V54" i="104"/>
  <c r="V53" i="104"/>
  <c r="V52" i="104"/>
  <c r="V51" i="104"/>
  <c r="V50" i="104"/>
  <c r="V49" i="104"/>
  <c r="V48" i="104"/>
  <c r="V47" i="104"/>
  <c r="V46" i="104"/>
  <c r="V45" i="104"/>
  <c r="V44" i="104"/>
  <c r="V43" i="104"/>
  <c r="V42" i="104"/>
  <c r="V41" i="104"/>
  <c r="V40" i="104"/>
  <c r="V39" i="104"/>
  <c r="V38" i="104"/>
  <c r="V37" i="104"/>
  <c r="V36" i="104"/>
  <c r="V35" i="104"/>
  <c r="V34" i="104"/>
  <c r="V33" i="104"/>
  <c r="V32" i="104"/>
  <c r="V31" i="104"/>
  <c r="V30" i="104"/>
  <c r="V29" i="104"/>
  <c r="V28" i="104"/>
  <c r="V27" i="104"/>
  <c r="V26" i="104"/>
  <c r="V25" i="104"/>
  <c r="V24" i="104"/>
  <c r="V23" i="104"/>
  <c r="V22" i="104"/>
  <c r="V21" i="104"/>
  <c r="V20" i="104"/>
  <c r="V19" i="104"/>
  <c r="V18" i="104"/>
  <c r="V17" i="104"/>
  <c r="V16" i="104"/>
  <c r="V15" i="104"/>
  <c r="V14" i="104"/>
  <c r="V13" i="104"/>
  <c r="V12" i="104"/>
  <c r="V11" i="104"/>
  <c r="V10" i="104"/>
  <c r="AE3" i="103"/>
  <c r="P3" i="103"/>
  <c r="AF3" i="103" s="1"/>
  <c r="AO3" i="103" s="1"/>
  <c r="AH3" i="103"/>
  <c r="AQ3" i="103" s="1"/>
  <c r="M4" i="103"/>
  <c r="U4" i="103" s="1"/>
  <c r="X4" i="103" s="1"/>
  <c r="Z4" i="103" s="1"/>
  <c r="R89" i="103"/>
  <c r="R88" i="103"/>
  <c r="R87" i="103"/>
  <c r="R86" i="103"/>
  <c r="R85" i="103"/>
  <c r="R84" i="103"/>
  <c r="R83" i="103"/>
  <c r="R82" i="103"/>
  <c r="R81" i="103"/>
  <c r="R80" i="103"/>
  <c r="R79" i="103"/>
  <c r="R78" i="103"/>
  <c r="R77" i="103"/>
  <c r="R76" i="103"/>
  <c r="R75" i="103"/>
  <c r="R74" i="103"/>
  <c r="R73" i="103"/>
  <c r="R72" i="103"/>
  <c r="R71" i="103"/>
  <c r="R70" i="103"/>
  <c r="R69" i="103"/>
  <c r="R68" i="103"/>
  <c r="R67" i="103"/>
  <c r="R66" i="103"/>
  <c r="R65" i="103"/>
  <c r="R64" i="103"/>
  <c r="R63" i="103"/>
  <c r="R62" i="103"/>
  <c r="R61" i="103"/>
  <c r="R60" i="103"/>
  <c r="R59" i="103"/>
  <c r="R58" i="103"/>
  <c r="R57" i="103"/>
  <c r="R56" i="103"/>
  <c r="R55" i="103"/>
  <c r="R54" i="103"/>
  <c r="R53" i="103"/>
  <c r="R52" i="103"/>
  <c r="R51" i="103"/>
  <c r="R50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17" i="103"/>
  <c r="R16" i="103"/>
  <c r="R15" i="103"/>
  <c r="R14" i="103"/>
  <c r="R13" i="103"/>
  <c r="R12" i="103"/>
  <c r="R11" i="103"/>
  <c r="R10" i="103"/>
  <c r="R9" i="103"/>
  <c r="R8" i="103"/>
  <c r="R7" i="103"/>
  <c r="R6" i="103"/>
  <c r="Q89" i="103"/>
  <c r="Q88" i="103"/>
  <c r="Q87" i="103"/>
  <c r="Q86" i="103"/>
  <c r="Q85" i="103"/>
  <c r="Q84" i="103"/>
  <c r="Q83" i="103"/>
  <c r="Q82" i="103"/>
  <c r="Q81" i="103"/>
  <c r="Q80" i="103"/>
  <c r="Q79" i="103"/>
  <c r="Q78" i="103"/>
  <c r="Q77" i="103"/>
  <c r="Q76" i="103"/>
  <c r="Q75" i="103"/>
  <c r="Q74" i="103"/>
  <c r="Q73" i="103"/>
  <c r="Q72" i="103"/>
  <c r="Q71" i="103"/>
  <c r="Q70" i="103"/>
  <c r="Q69" i="103"/>
  <c r="Q68" i="103"/>
  <c r="Q67" i="103"/>
  <c r="Q66" i="103"/>
  <c r="Q65" i="103"/>
  <c r="Q64" i="103"/>
  <c r="Q63" i="103"/>
  <c r="Q62" i="103"/>
  <c r="Q61" i="103"/>
  <c r="Q60" i="103"/>
  <c r="Q59" i="103"/>
  <c r="Q58" i="103"/>
  <c r="Q57" i="103"/>
  <c r="Q56" i="103"/>
  <c r="Q55" i="103"/>
  <c r="Q54" i="103"/>
  <c r="Q53" i="103"/>
  <c r="Q52" i="103"/>
  <c r="Q51" i="103"/>
  <c r="Q50" i="103"/>
  <c r="Q49" i="103"/>
  <c r="Q48" i="103"/>
  <c r="Q47" i="103"/>
  <c r="Q46" i="103"/>
  <c r="Q45" i="103"/>
  <c r="Q44" i="103"/>
  <c r="Q43" i="103"/>
  <c r="Q42" i="103"/>
  <c r="Q41" i="103"/>
  <c r="Q40" i="103"/>
  <c r="Q39" i="103"/>
  <c r="Q38" i="103"/>
  <c r="Q37" i="103"/>
  <c r="Q36" i="103"/>
  <c r="Q35" i="103"/>
  <c r="Q34" i="103"/>
  <c r="Q33" i="103"/>
  <c r="Q32" i="103"/>
  <c r="Q31" i="103"/>
  <c r="Q30" i="103"/>
  <c r="Q29" i="103"/>
  <c r="Q28" i="103"/>
  <c r="Q27" i="103"/>
  <c r="Q26" i="103"/>
  <c r="Q25" i="103"/>
  <c r="Q24" i="103"/>
  <c r="Q23" i="103"/>
  <c r="Q22" i="103"/>
  <c r="Q21" i="103"/>
  <c r="Q20" i="103"/>
  <c r="Q19" i="103"/>
  <c r="Q18" i="103"/>
  <c r="Q17" i="103"/>
  <c r="Q16" i="103"/>
  <c r="Q15" i="103"/>
  <c r="Q14" i="103"/>
  <c r="Q13" i="103"/>
  <c r="Q12" i="103"/>
  <c r="Q11" i="103"/>
  <c r="Q10" i="103"/>
  <c r="Q9" i="103"/>
  <c r="Q8" i="103"/>
  <c r="V89" i="103"/>
  <c r="V88" i="103"/>
  <c r="V87" i="103"/>
  <c r="V86" i="103"/>
  <c r="V85" i="103"/>
  <c r="V84" i="103"/>
  <c r="V83" i="103"/>
  <c r="V82" i="103"/>
  <c r="V81" i="103"/>
  <c r="V80" i="103"/>
  <c r="V79" i="103"/>
  <c r="V78" i="103"/>
  <c r="V77" i="103"/>
  <c r="V76" i="103"/>
  <c r="V75" i="103"/>
  <c r="V74" i="103"/>
  <c r="V73" i="103"/>
  <c r="V72" i="103"/>
  <c r="V71" i="103"/>
  <c r="V70" i="103"/>
  <c r="V69" i="103"/>
  <c r="V68" i="103"/>
  <c r="V67" i="103"/>
  <c r="V66" i="103"/>
  <c r="V65" i="103"/>
  <c r="V64" i="103"/>
  <c r="V63" i="103"/>
  <c r="V62" i="103"/>
  <c r="V61" i="103"/>
  <c r="V60" i="103"/>
  <c r="V59" i="103"/>
  <c r="V58" i="103"/>
  <c r="V57" i="103"/>
  <c r="V56" i="103"/>
  <c r="V55" i="103"/>
  <c r="V54" i="103"/>
  <c r="V53" i="103"/>
  <c r="V52" i="103"/>
  <c r="V51" i="103"/>
  <c r="V50" i="103"/>
  <c r="V49" i="103"/>
  <c r="V48" i="103"/>
  <c r="V47" i="103"/>
  <c r="V46" i="103"/>
  <c r="V45" i="103"/>
  <c r="V44" i="103"/>
  <c r="V43" i="103"/>
  <c r="V42" i="103"/>
  <c r="V41" i="103"/>
  <c r="V40" i="103"/>
  <c r="V39" i="103"/>
  <c r="V38" i="103"/>
  <c r="V37" i="103"/>
  <c r="V36" i="103"/>
  <c r="V35" i="103"/>
  <c r="V34" i="103"/>
  <c r="V33" i="103"/>
  <c r="V32" i="103"/>
  <c r="V31" i="103"/>
  <c r="V30" i="103"/>
  <c r="V29" i="103"/>
  <c r="V28" i="103"/>
  <c r="V27" i="103"/>
  <c r="V26" i="103"/>
  <c r="V25" i="103"/>
  <c r="V24" i="103"/>
  <c r="V23" i="103"/>
  <c r="V22" i="103"/>
  <c r="V21" i="103"/>
  <c r="V20" i="103"/>
  <c r="V19" i="103"/>
  <c r="V18" i="103"/>
  <c r="V17" i="103"/>
  <c r="V16" i="103"/>
  <c r="V15" i="103"/>
  <c r="V14" i="103"/>
  <c r="V13" i="103"/>
  <c r="V12" i="103"/>
  <c r="V11" i="103"/>
  <c r="V10" i="103"/>
  <c r="AE3" i="102"/>
  <c r="P3" i="102"/>
  <c r="AF3" i="102" s="1"/>
  <c r="AO3" i="102" s="1"/>
  <c r="AH3" i="102"/>
  <c r="AQ3" i="102" s="1"/>
  <c r="M4" i="102"/>
  <c r="U4" i="102" s="1"/>
  <c r="X4" i="102" s="1"/>
  <c r="Q98" i="102"/>
  <c r="Q97" i="102"/>
  <c r="Q96" i="102"/>
  <c r="Q95" i="102"/>
  <c r="Q94" i="102"/>
  <c r="Q93" i="102"/>
  <c r="Q92" i="102"/>
  <c r="Q91" i="102"/>
  <c r="Q90" i="102"/>
  <c r="Q89" i="102"/>
  <c r="Q88" i="102"/>
  <c r="Q87" i="102"/>
  <c r="Q86" i="102"/>
  <c r="Q85" i="102"/>
  <c r="Q84" i="102"/>
  <c r="Q83" i="102"/>
  <c r="Q82" i="102"/>
  <c r="Q81" i="102"/>
  <c r="Q80" i="102"/>
  <c r="Q79" i="102"/>
  <c r="Q78" i="102"/>
  <c r="Q77" i="102"/>
  <c r="Q76" i="102"/>
  <c r="Q75" i="102"/>
  <c r="Q74" i="102"/>
  <c r="Q73" i="102"/>
  <c r="Q72" i="102"/>
  <c r="Q71" i="102"/>
  <c r="Q70" i="102"/>
  <c r="Q69" i="102"/>
  <c r="Q68" i="102"/>
  <c r="Q67" i="102"/>
  <c r="Q66" i="102"/>
  <c r="Q65" i="102"/>
  <c r="Q64" i="102"/>
  <c r="Q63" i="102"/>
  <c r="Q62" i="102"/>
  <c r="Q61" i="102"/>
  <c r="Q60" i="102"/>
  <c r="Q59" i="102"/>
  <c r="Q58" i="102"/>
  <c r="Q57" i="102"/>
  <c r="Q56" i="102"/>
  <c r="Q55" i="102"/>
  <c r="Q54" i="102"/>
  <c r="Q53" i="102"/>
  <c r="Q52" i="102"/>
  <c r="Q51" i="102"/>
  <c r="Q50" i="102"/>
  <c r="Q49" i="102"/>
  <c r="Q48" i="102"/>
  <c r="Q47" i="102"/>
  <c r="Q46" i="102"/>
  <c r="Q45" i="102"/>
  <c r="Q44" i="102"/>
  <c r="Q43" i="102"/>
  <c r="Q42" i="102"/>
  <c r="Q41" i="102"/>
  <c r="Q40" i="102"/>
  <c r="Q39" i="102"/>
  <c r="Q38" i="102"/>
  <c r="Q37" i="102"/>
  <c r="Q36" i="102"/>
  <c r="Q35" i="102"/>
  <c r="Q34" i="102"/>
  <c r="Q33" i="102"/>
  <c r="Q32" i="102"/>
  <c r="Q31" i="102"/>
  <c r="Q30" i="102"/>
  <c r="Q29" i="102"/>
  <c r="Q28" i="102"/>
  <c r="Q27" i="102"/>
  <c r="Q26" i="102"/>
  <c r="Q25" i="102"/>
  <c r="Q24" i="102"/>
  <c r="Q23" i="102"/>
  <c r="Q22" i="102"/>
  <c r="Q21" i="102"/>
  <c r="Q20" i="102"/>
  <c r="Q19" i="102"/>
  <c r="Q18" i="102"/>
  <c r="Q17" i="102"/>
  <c r="Q16" i="102"/>
  <c r="Q15" i="102"/>
  <c r="Q14" i="102"/>
  <c r="Q13" i="102"/>
  <c r="Q12" i="102"/>
  <c r="Q11" i="102"/>
  <c r="Q10" i="102"/>
  <c r="Q9" i="102"/>
  <c r="Q8" i="102"/>
  <c r="V98" i="102"/>
  <c r="V97" i="102"/>
  <c r="V96" i="102"/>
  <c r="V95" i="102"/>
  <c r="V94" i="102"/>
  <c r="V93" i="102"/>
  <c r="V92" i="102"/>
  <c r="V91" i="102"/>
  <c r="V90" i="102"/>
  <c r="V89" i="102"/>
  <c r="V88" i="102"/>
  <c r="V87" i="102"/>
  <c r="V86" i="102"/>
  <c r="V85" i="102"/>
  <c r="V84" i="102"/>
  <c r="V83" i="102"/>
  <c r="V82" i="102"/>
  <c r="V81" i="102"/>
  <c r="V80" i="102"/>
  <c r="V79" i="102"/>
  <c r="V78" i="102"/>
  <c r="V77" i="102"/>
  <c r="V76" i="102"/>
  <c r="V75" i="102"/>
  <c r="V74" i="102"/>
  <c r="V73" i="102"/>
  <c r="V72" i="102"/>
  <c r="V71" i="102"/>
  <c r="V70" i="102"/>
  <c r="V69" i="102"/>
  <c r="V68" i="102"/>
  <c r="V67" i="102"/>
  <c r="V66" i="102"/>
  <c r="V65" i="102"/>
  <c r="V64" i="102"/>
  <c r="V63" i="102"/>
  <c r="V62" i="102"/>
  <c r="V61" i="102"/>
  <c r="V60" i="102"/>
  <c r="V59" i="102"/>
  <c r="V58" i="102"/>
  <c r="V57" i="102"/>
  <c r="V56" i="102"/>
  <c r="V55" i="102"/>
  <c r="V54" i="102"/>
  <c r="V53" i="102"/>
  <c r="V52" i="102"/>
  <c r="V51" i="102"/>
  <c r="V50" i="102"/>
  <c r="V49" i="102"/>
  <c r="V48" i="102"/>
  <c r="V47" i="102"/>
  <c r="V46" i="102"/>
  <c r="V45" i="102"/>
  <c r="V44" i="102"/>
  <c r="V43" i="102"/>
  <c r="V42" i="102"/>
  <c r="V41" i="102"/>
  <c r="V40" i="102"/>
  <c r="V39" i="102"/>
  <c r="V38" i="102"/>
  <c r="V37" i="102"/>
  <c r="V36" i="102"/>
  <c r="V35" i="102"/>
  <c r="V34" i="102"/>
  <c r="V33" i="102"/>
  <c r="V32" i="102"/>
  <c r="V31" i="102"/>
  <c r="V30" i="102"/>
  <c r="V29" i="102"/>
  <c r="V28" i="102"/>
  <c r="V27" i="102"/>
  <c r="V26" i="102"/>
  <c r="V25" i="102"/>
  <c r="V24" i="102"/>
  <c r="V23" i="102"/>
  <c r="V22" i="102"/>
  <c r="V21" i="102"/>
  <c r="V20" i="102"/>
  <c r="V19" i="102"/>
  <c r="V18" i="102"/>
  <c r="V17" i="102"/>
  <c r="V16" i="102"/>
  <c r="V15" i="102"/>
  <c r="V14" i="102"/>
  <c r="V13" i="102"/>
  <c r="V12" i="102"/>
  <c r="V11" i="102"/>
  <c r="V10" i="102"/>
  <c r="AE3" i="101"/>
  <c r="P3" i="101"/>
  <c r="AF3" i="101" s="1"/>
  <c r="AO3" i="101" s="1"/>
  <c r="AH3" i="101"/>
  <c r="AQ3" i="101" s="1"/>
  <c r="M4" i="101"/>
  <c r="U4" i="101" s="1"/>
  <c r="X4" i="101" s="1"/>
  <c r="R69" i="101"/>
  <c r="R68" i="101"/>
  <c r="R67" i="101"/>
  <c r="R66" i="101"/>
  <c r="R65" i="101"/>
  <c r="R64" i="101"/>
  <c r="R63" i="101"/>
  <c r="R62" i="101"/>
  <c r="R61" i="101"/>
  <c r="R60" i="101"/>
  <c r="R59" i="101"/>
  <c r="R58" i="101"/>
  <c r="R57" i="101"/>
  <c r="R56" i="101"/>
  <c r="R55" i="101"/>
  <c r="R54" i="101"/>
  <c r="R53" i="101"/>
  <c r="R52" i="101"/>
  <c r="R51" i="101"/>
  <c r="R50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17" i="101"/>
  <c r="R16" i="101"/>
  <c r="R15" i="101"/>
  <c r="R14" i="101"/>
  <c r="R13" i="101"/>
  <c r="R12" i="101"/>
  <c r="R11" i="101"/>
  <c r="R10" i="101"/>
  <c r="R9" i="101"/>
  <c r="R8" i="101"/>
  <c r="R7" i="101"/>
  <c r="R6" i="101"/>
  <c r="Q69" i="101"/>
  <c r="Q68" i="101"/>
  <c r="Q67" i="101"/>
  <c r="Q66" i="101"/>
  <c r="Q65" i="101"/>
  <c r="Q64" i="101"/>
  <c r="Q63" i="101"/>
  <c r="Q62" i="101"/>
  <c r="Q61" i="101"/>
  <c r="Q60" i="101"/>
  <c r="Q59" i="101"/>
  <c r="Q58" i="101"/>
  <c r="Q57" i="101"/>
  <c r="Q56" i="101"/>
  <c r="Q55" i="101"/>
  <c r="Q54" i="101"/>
  <c r="Q53" i="101"/>
  <c r="Q52" i="101"/>
  <c r="Q51" i="101"/>
  <c r="Q50" i="101"/>
  <c r="Q49" i="101"/>
  <c r="Q48" i="101"/>
  <c r="Q47" i="101"/>
  <c r="Q46" i="101"/>
  <c r="Q45" i="101"/>
  <c r="Q44" i="101"/>
  <c r="Q43" i="101"/>
  <c r="Q42" i="101"/>
  <c r="Q41" i="101"/>
  <c r="Q40" i="101"/>
  <c r="Q39" i="101"/>
  <c r="Q38" i="101"/>
  <c r="Q37" i="101"/>
  <c r="Q36" i="101"/>
  <c r="Q35" i="101"/>
  <c r="Q34" i="101"/>
  <c r="Q33" i="101"/>
  <c r="Q32" i="101"/>
  <c r="Q31" i="101"/>
  <c r="Q30" i="101"/>
  <c r="Q29" i="101"/>
  <c r="Q28" i="101"/>
  <c r="Q27" i="101"/>
  <c r="Q26" i="101"/>
  <c r="Q25" i="101"/>
  <c r="Q24" i="101"/>
  <c r="Q23" i="101"/>
  <c r="Q22" i="101"/>
  <c r="Q21" i="101"/>
  <c r="Q20" i="101"/>
  <c r="Q19" i="101"/>
  <c r="Q18" i="101"/>
  <c r="Q17" i="101"/>
  <c r="Q16" i="101"/>
  <c r="Q15" i="101"/>
  <c r="Q14" i="101"/>
  <c r="Q13" i="101"/>
  <c r="Q12" i="101"/>
  <c r="Q11" i="101"/>
  <c r="Q10" i="101"/>
  <c r="Q9" i="101"/>
  <c r="Q8" i="101"/>
  <c r="V69" i="101"/>
  <c r="V68" i="101"/>
  <c r="V67" i="101"/>
  <c r="V66" i="101"/>
  <c r="V65" i="101"/>
  <c r="V64" i="101"/>
  <c r="V63" i="101"/>
  <c r="V62" i="101"/>
  <c r="V61" i="101"/>
  <c r="V60" i="101"/>
  <c r="V59" i="101"/>
  <c r="V58" i="101"/>
  <c r="V57" i="101"/>
  <c r="V56" i="101"/>
  <c r="V55" i="101"/>
  <c r="V54" i="101"/>
  <c r="V53" i="101"/>
  <c r="V52" i="101"/>
  <c r="V51" i="101"/>
  <c r="V50" i="101"/>
  <c r="V49" i="101"/>
  <c r="V48" i="101"/>
  <c r="V47" i="101"/>
  <c r="V46" i="101"/>
  <c r="V45" i="101"/>
  <c r="V44" i="101"/>
  <c r="V43" i="101"/>
  <c r="V42" i="101"/>
  <c r="V41" i="101"/>
  <c r="V40" i="101"/>
  <c r="V39" i="101"/>
  <c r="V38" i="101"/>
  <c r="V37" i="101"/>
  <c r="V36" i="101"/>
  <c r="V35" i="101"/>
  <c r="V34" i="101"/>
  <c r="V33" i="101"/>
  <c r="V32" i="101"/>
  <c r="V31" i="101"/>
  <c r="V30" i="101"/>
  <c r="V29" i="101"/>
  <c r="V28" i="101"/>
  <c r="V27" i="101"/>
  <c r="V26" i="101"/>
  <c r="V25" i="101"/>
  <c r="V24" i="101"/>
  <c r="V23" i="101"/>
  <c r="V22" i="101"/>
  <c r="V21" i="101"/>
  <c r="V20" i="101"/>
  <c r="V19" i="101"/>
  <c r="V18" i="101"/>
  <c r="V17" i="101"/>
  <c r="V16" i="101"/>
  <c r="V15" i="101"/>
  <c r="V14" i="101"/>
  <c r="V13" i="101"/>
  <c r="V12" i="101"/>
  <c r="V11" i="101"/>
  <c r="V10" i="101"/>
  <c r="AE3" i="100"/>
  <c r="P3" i="100"/>
  <c r="AF3" i="100" s="1"/>
  <c r="AO3" i="100" s="1"/>
  <c r="AH3" i="100"/>
  <c r="AQ3" i="100" s="1"/>
  <c r="M4" i="100"/>
  <c r="U4" i="100" s="1"/>
  <c r="X4" i="100" s="1"/>
  <c r="R79" i="100"/>
  <c r="R78" i="100"/>
  <c r="R77" i="100"/>
  <c r="R76" i="100"/>
  <c r="R75" i="100"/>
  <c r="R74" i="100"/>
  <c r="R73" i="100"/>
  <c r="R72" i="100"/>
  <c r="R71" i="100"/>
  <c r="R70" i="100"/>
  <c r="R69" i="100"/>
  <c r="R68" i="100"/>
  <c r="R67" i="100"/>
  <c r="R66" i="100"/>
  <c r="R65" i="100"/>
  <c r="R64" i="100"/>
  <c r="R63" i="100"/>
  <c r="R62" i="100"/>
  <c r="R61" i="100"/>
  <c r="R60" i="100"/>
  <c r="R59" i="100"/>
  <c r="R58" i="100"/>
  <c r="R57" i="100"/>
  <c r="R56" i="100"/>
  <c r="R55" i="100"/>
  <c r="R54" i="100"/>
  <c r="R53" i="100"/>
  <c r="R52" i="100"/>
  <c r="R51" i="100"/>
  <c r="R50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17" i="100"/>
  <c r="R16" i="100"/>
  <c r="R15" i="100"/>
  <c r="R14" i="100"/>
  <c r="R13" i="100"/>
  <c r="R12" i="100"/>
  <c r="R11" i="100"/>
  <c r="R10" i="100"/>
  <c r="R9" i="100"/>
  <c r="R8" i="100"/>
  <c r="R7" i="100"/>
  <c r="R6" i="100"/>
  <c r="Q79" i="100"/>
  <c r="Q78" i="100"/>
  <c r="Q77" i="100"/>
  <c r="Q76" i="100"/>
  <c r="Q75" i="100"/>
  <c r="Q74" i="100"/>
  <c r="Q73" i="100"/>
  <c r="Q72" i="100"/>
  <c r="Q71" i="100"/>
  <c r="Q70" i="100"/>
  <c r="Q69" i="100"/>
  <c r="Q68" i="100"/>
  <c r="Q67" i="100"/>
  <c r="Q66" i="100"/>
  <c r="Q65" i="100"/>
  <c r="Q64" i="100"/>
  <c r="Q63" i="100"/>
  <c r="Q62" i="100"/>
  <c r="Q61" i="100"/>
  <c r="Q60" i="100"/>
  <c r="Q59" i="100"/>
  <c r="Q58" i="100"/>
  <c r="Q57" i="100"/>
  <c r="Q56" i="100"/>
  <c r="Q55" i="100"/>
  <c r="Q54" i="100"/>
  <c r="Q53" i="100"/>
  <c r="Q52" i="100"/>
  <c r="Q51" i="100"/>
  <c r="Q50" i="100"/>
  <c r="Q49" i="100"/>
  <c r="Q48" i="100"/>
  <c r="Q47" i="100"/>
  <c r="Q46" i="100"/>
  <c r="Q45" i="100"/>
  <c r="Q44" i="100"/>
  <c r="Q43" i="100"/>
  <c r="Q42" i="100"/>
  <c r="Q41" i="100"/>
  <c r="Q40" i="100"/>
  <c r="Q39" i="100"/>
  <c r="Q38" i="100"/>
  <c r="Q37" i="100"/>
  <c r="Q36" i="100"/>
  <c r="Q35" i="100"/>
  <c r="Q34" i="100"/>
  <c r="Q33" i="100"/>
  <c r="Q32" i="100"/>
  <c r="Q31" i="100"/>
  <c r="Q30" i="100"/>
  <c r="Q29" i="100"/>
  <c r="Q28" i="100"/>
  <c r="Q27" i="100"/>
  <c r="Q26" i="100"/>
  <c r="Q25" i="100"/>
  <c r="Q24" i="100"/>
  <c r="Q23" i="100"/>
  <c r="Q22" i="100"/>
  <c r="Q21" i="100"/>
  <c r="Q20" i="100"/>
  <c r="Q19" i="100"/>
  <c r="Q18" i="100"/>
  <c r="Q17" i="100"/>
  <c r="Q16" i="100"/>
  <c r="Q15" i="100"/>
  <c r="Q14" i="100"/>
  <c r="Q13" i="100"/>
  <c r="Q12" i="100"/>
  <c r="Q11" i="100"/>
  <c r="Q10" i="100"/>
  <c r="Q9" i="100"/>
  <c r="Q8" i="100"/>
  <c r="V79" i="100"/>
  <c r="V78" i="100"/>
  <c r="V77" i="100"/>
  <c r="V76" i="100"/>
  <c r="V75" i="100"/>
  <c r="V74" i="100"/>
  <c r="V73" i="100"/>
  <c r="V72" i="100"/>
  <c r="V71" i="100"/>
  <c r="V70" i="100"/>
  <c r="V69" i="100"/>
  <c r="V68" i="100"/>
  <c r="V67" i="100"/>
  <c r="V66" i="100"/>
  <c r="V65" i="100"/>
  <c r="V64" i="100"/>
  <c r="V63" i="100"/>
  <c r="V62" i="100"/>
  <c r="V61" i="100"/>
  <c r="V60" i="100"/>
  <c r="V59" i="100"/>
  <c r="V58" i="100"/>
  <c r="V57" i="100"/>
  <c r="V56" i="100"/>
  <c r="V55" i="100"/>
  <c r="V54" i="100"/>
  <c r="V53" i="100"/>
  <c r="V52" i="100"/>
  <c r="V51" i="100"/>
  <c r="V50" i="100"/>
  <c r="V49" i="100"/>
  <c r="V48" i="100"/>
  <c r="V47" i="100"/>
  <c r="V46" i="100"/>
  <c r="V45" i="100"/>
  <c r="V44" i="100"/>
  <c r="V43" i="100"/>
  <c r="V42" i="100"/>
  <c r="V41" i="100"/>
  <c r="V40" i="100"/>
  <c r="V39" i="100"/>
  <c r="V38" i="100"/>
  <c r="V37" i="100"/>
  <c r="V36" i="100"/>
  <c r="V35" i="100"/>
  <c r="V34" i="100"/>
  <c r="V33" i="100"/>
  <c r="V32" i="100"/>
  <c r="V31" i="100"/>
  <c r="V30" i="100"/>
  <c r="V29" i="100"/>
  <c r="V28" i="100"/>
  <c r="V27" i="100"/>
  <c r="V26" i="100"/>
  <c r="V25" i="100"/>
  <c r="V24" i="100"/>
  <c r="V23" i="100"/>
  <c r="V22" i="100"/>
  <c r="V21" i="100"/>
  <c r="V20" i="100"/>
  <c r="V19" i="100"/>
  <c r="V18" i="100"/>
  <c r="V17" i="100"/>
  <c r="V16" i="100"/>
  <c r="V15" i="100"/>
  <c r="V14" i="100"/>
  <c r="V13" i="100"/>
  <c r="V12" i="100"/>
  <c r="V11" i="100"/>
  <c r="V10" i="100"/>
  <c r="AE3" i="99"/>
  <c r="P3" i="99"/>
  <c r="AF3" i="99" s="1"/>
  <c r="AO3" i="99" s="1"/>
  <c r="AH3" i="99"/>
  <c r="AQ3" i="99" s="1"/>
  <c r="M4" i="99"/>
  <c r="U4" i="99" s="1"/>
  <c r="X4" i="99" s="1"/>
  <c r="R89" i="99"/>
  <c r="R88" i="99"/>
  <c r="R87" i="99"/>
  <c r="R86" i="99"/>
  <c r="R85" i="99"/>
  <c r="R84" i="99"/>
  <c r="R83" i="99"/>
  <c r="R82" i="99"/>
  <c r="R81" i="99"/>
  <c r="R80" i="99"/>
  <c r="R79" i="99"/>
  <c r="R78" i="99"/>
  <c r="R77" i="99"/>
  <c r="R76" i="99"/>
  <c r="R75" i="99"/>
  <c r="R74" i="99"/>
  <c r="R73" i="99"/>
  <c r="R72" i="99"/>
  <c r="R71" i="99"/>
  <c r="R70" i="99"/>
  <c r="R69" i="99"/>
  <c r="R68" i="99"/>
  <c r="R67" i="99"/>
  <c r="R66" i="99"/>
  <c r="R65" i="99"/>
  <c r="R64" i="99"/>
  <c r="R63" i="99"/>
  <c r="R62" i="99"/>
  <c r="R61" i="99"/>
  <c r="R60" i="99"/>
  <c r="R59" i="99"/>
  <c r="R58" i="99"/>
  <c r="R57" i="99"/>
  <c r="R56" i="99"/>
  <c r="R55" i="99"/>
  <c r="R54" i="99"/>
  <c r="R53" i="99"/>
  <c r="R52" i="99"/>
  <c r="R51" i="99"/>
  <c r="R50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17" i="99"/>
  <c r="R16" i="99"/>
  <c r="R15" i="99"/>
  <c r="R14" i="99"/>
  <c r="R13" i="99"/>
  <c r="R12" i="99"/>
  <c r="R11" i="99"/>
  <c r="R10" i="99"/>
  <c r="R9" i="99"/>
  <c r="R8" i="99"/>
  <c r="R7" i="99"/>
  <c r="R6" i="99"/>
  <c r="Q89" i="99"/>
  <c r="Q88" i="99"/>
  <c r="Q87" i="99"/>
  <c r="Q86" i="99"/>
  <c r="Q85" i="99"/>
  <c r="Q84" i="99"/>
  <c r="Q83" i="99"/>
  <c r="Q82" i="99"/>
  <c r="Q81" i="99"/>
  <c r="Q80" i="99"/>
  <c r="Q79" i="99"/>
  <c r="Q78" i="99"/>
  <c r="Q77" i="99"/>
  <c r="Q76" i="99"/>
  <c r="Q75" i="99"/>
  <c r="Q74" i="99"/>
  <c r="Q73" i="99"/>
  <c r="Q72" i="99"/>
  <c r="Q71" i="99"/>
  <c r="Q70" i="99"/>
  <c r="Q69" i="99"/>
  <c r="Q68" i="99"/>
  <c r="Q67" i="99"/>
  <c r="Q66" i="99"/>
  <c r="Q65" i="99"/>
  <c r="Q64" i="99"/>
  <c r="Q63" i="99"/>
  <c r="Q62" i="99"/>
  <c r="Q61" i="99"/>
  <c r="Q60" i="99"/>
  <c r="Q59" i="99"/>
  <c r="Q58" i="99"/>
  <c r="Q57" i="99"/>
  <c r="Q56" i="99"/>
  <c r="Q55" i="99"/>
  <c r="Q54" i="99"/>
  <c r="Q53" i="99"/>
  <c r="Q52" i="99"/>
  <c r="Q51" i="99"/>
  <c r="Q50" i="99"/>
  <c r="Q49" i="99"/>
  <c r="Q48" i="99"/>
  <c r="Q47" i="99"/>
  <c r="Q46" i="99"/>
  <c r="Q45" i="99"/>
  <c r="Q44" i="99"/>
  <c r="Q43" i="99"/>
  <c r="Q42" i="99"/>
  <c r="Q41" i="99"/>
  <c r="Q40" i="99"/>
  <c r="Q39" i="99"/>
  <c r="Q38" i="99"/>
  <c r="Q37" i="99"/>
  <c r="Q36" i="99"/>
  <c r="Q35" i="99"/>
  <c r="Q34" i="99"/>
  <c r="Q33" i="99"/>
  <c r="Q32" i="99"/>
  <c r="Q31" i="99"/>
  <c r="Q30" i="99"/>
  <c r="Q29" i="99"/>
  <c r="Q28" i="99"/>
  <c r="Q27" i="99"/>
  <c r="Q26" i="99"/>
  <c r="Q25" i="99"/>
  <c r="Q24" i="99"/>
  <c r="Q23" i="99"/>
  <c r="Q22" i="99"/>
  <c r="Q21" i="99"/>
  <c r="Q20" i="99"/>
  <c r="Q19" i="99"/>
  <c r="Q18" i="99"/>
  <c r="Q17" i="99"/>
  <c r="Q16" i="99"/>
  <c r="Q15" i="99"/>
  <c r="Q14" i="99"/>
  <c r="Q13" i="99"/>
  <c r="Q12" i="99"/>
  <c r="Q11" i="99"/>
  <c r="Q10" i="99"/>
  <c r="Q9" i="99"/>
  <c r="Q8" i="99"/>
  <c r="V89" i="99"/>
  <c r="V88" i="99"/>
  <c r="V87" i="99"/>
  <c r="V86" i="99"/>
  <c r="V85" i="99"/>
  <c r="V84" i="99"/>
  <c r="V83" i="99"/>
  <c r="V82" i="99"/>
  <c r="V81" i="99"/>
  <c r="V80" i="99"/>
  <c r="V79" i="99"/>
  <c r="V78" i="99"/>
  <c r="V77" i="99"/>
  <c r="V76" i="99"/>
  <c r="V75" i="99"/>
  <c r="V74" i="99"/>
  <c r="V73" i="99"/>
  <c r="V72" i="99"/>
  <c r="V71" i="99"/>
  <c r="V70" i="99"/>
  <c r="V69" i="99"/>
  <c r="V68" i="99"/>
  <c r="V67" i="99"/>
  <c r="V66" i="99"/>
  <c r="V65" i="99"/>
  <c r="V64" i="99"/>
  <c r="V63" i="99"/>
  <c r="V62" i="99"/>
  <c r="V61" i="99"/>
  <c r="V60" i="99"/>
  <c r="V59" i="99"/>
  <c r="V58" i="99"/>
  <c r="V57" i="99"/>
  <c r="V56" i="99"/>
  <c r="V55" i="99"/>
  <c r="V54" i="99"/>
  <c r="V53" i="99"/>
  <c r="V52" i="99"/>
  <c r="V51" i="99"/>
  <c r="V50" i="99"/>
  <c r="V49" i="99"/>
  <c r="V48" i="99"/>
  <c r="V47" i="99"/>
  <c r="V46" i="99"/>
  <c r="V45" i="99"/>
  <c r="V44" i="99"/>
  <c r="V43" i="99"/>
  <c r="V42" i="99"/>
  <c r="V41" i="99"/>
  <c r="V40" i="99"/>
  <c r="V39" i="99"/>
  <c r="V38" i="99"/>
  <c r="V37" i="99"/>
  <c r="V36" i="99"/>
  <c r="V35" i="99"/>
  <c r="V34" i="99"/>
  <c r="V33" i="99"/>
  <c r="V32" i="99"/>
  <c r="V31" i="99"/>
  <c r="V30" i="99"/>
  <c r="V29" i="99"/>
  <c r="V28" i="99"/>
  <c r="V27" i="99"/>
  <c r="V26" i="99"/>
  <c r="V25" i="99"/>
  <c r="V24" i="99"/>
  <c r="V23" i="99"/>
  <c r="V22" i="99"/>
  <c r="V21" i="99"/>
  <c r="V20" i="99"/>
  <c r="V19" i="99"/>
  <c r="V18" i="99"/>
  <c r="V17" i="99"/>
  <c r="V16" i="99"/>
  <c r="V15" i="99"/>
  <c r="V14" i="99"/>
  <c r="V13" i="99"/>
  <c r="V12" i="99"/>
  <c r="V11" i="99"/>
  <c r="V10" i="99"/>
  <c r="AE3" i="98"/>
  <c r="P3" i="98"/>
  <c r="AF3" i="98" s="1"/>
  <c r="AO3" i="98" s="1"/>
  <c r="AH3" i="98"/>
  <c r="AQ3" i="98" s="1"/>
  <c r="M4" i="98"/>
  <c r="U4" i="98" s="1"/>
  <c r="X4" i="98" s="1"/>
  <c r="Q98" i="98"/>
  <c r="Q97" i="98"/>
  <c r="Q96" i="98"/>
  <c r="Q95" i="98"/>
  <c r="Q94" i="98"/>
  <c r="Q93" i="98"/>
  <c r="Q92" i="98"/>
  <c r="Q91" i="98"/>
  <c r="Q90" i="98"/>
  <c r="Q89" i="98"/>
  <c r="Q88" i="98"/>
  <c r="Q87" i="98"/>
  <c r="Q86" i="98"/>
  <c r="Q85" i="98"/>
  <c r="Q84" i="98"/>
  <c r="Q83" i="98"/>
  <c r="Q82" i="98"/>
  <c r="Q81" i="98"/>
  <c r="Q80" i="98"/>
  <c r="Q79" i="98"/>
  <c r="Q78" i="98"/>
  <c r="Q77" i="98"/>
  <c r="Q76" i="98"/>
  <c r="Q75" i="98"/>
  <c r="Q74" i="98"/>
  <c r="Q73" i="98"/>
  <c r="Q72" i="98"/>
  <c r="Q71" i="98"/>
  <c r="Q70" i="98"/>
  <c r="Q69" i="98"/>
  <c r="Q68" i="98"/>
  <c r="Q67" i="98"/>
  <c r="Q66" i="98"/>
  <c r="Q65" i="98"/>
  <c r="Q64" i="98"/>
  <c r="Q63" i="98"/>
  <c r="Q62" i="98"/>
  <c r="Q61" i="98"/>
  <c r="Q60" i="98"/>
  <c r="Q59" i="98"/>
  <c r="Q58" i="98"/>
  <c r="Q57" i="98"/>
  <c r="Q56" i="98"/>
  <c r="Q55" i="98"/>
  <c r="Q54" i="98"/>
  <c r="Q53" i="98"/>
  <c r="Q52" i="98"/>
  <c r="Q51" i="98"/>
  <c r="Q50" i="98"/>
  <c r="Q49" i="98"/>
  <c r="Q48" i="98"/>
  <c r="Q47" i="98"/>
  <c r="Q46" i="98"/>
  <c r="Q45" i="98"/>
  <c r="Q44" i="98"/>
  <c r="Q43" i="98"/>
  <c r="Q42" i="98"/>
  <c r="Q41" i="98"/>
  <c r="Q40" i="98"/>
  <c r="Q39" i="98"/>
  <c r="Q38" i="98"/>
  <c r="Q37" i="98"/>
  <c r="Q36" i="98"/>
  <c r="Q35" i="98"/>
  <c r="Q34" i="98"/>
  <c r="Q33" i="98"/>
  <c r="Q32" i="98"/>
  <c r="Q31" i="98"/>
  <c r="Q30" i="98"/>
  <c r="Q29" i="98"/>
  <c r="Q28" i="98"/>
  <c r="Q27" i="98"/>
  <c r="Q26" i="98"/>
  <c r="Q25" i="98"/>
  <c r="Q24" i="98"/>
  <c r="Q23" i="98"/>
  <c r="Q22" i="98"/>
  <c r="Q21" i="98"/>
  <c r="Q20" i="98"/>
  <c r="Q19" i="98"/>
  <c r="Q18" i="98"/>
  <c r="Q17" i="98"/>
  <c r="Q16" i="98"/>
  <c r="Q15" i="98"/>
  <c r="Q14" i="98"/>
  <c r="Q13" i="98"/>
  <c r="Q12" i="98"/>
  <c r="Q11" i="98"/>
  <c r="Q10" i="98"/>
  <c r="Q9" i="98"/>
  <c r="Q8" i="98"/>
  <c r="V98" i="98"/>
  <c r="V97" i="98"/>
  <c r="V96" i="98"/>
  <c r="V95" i="98"/>
  <c r="V94" i="98"/>
  <c r="V93" i="98"/>
  <c r="V92" i="98"/>
  <c r="V91" i="98"/>
  <c r="V90" i="98"/>
  <c r="V89" i="98"/>
  <c r="V88" i="98"/>
  <c r="V87" i="98"/>
  <c r="V86" i="98"/>
  <c r="V85" i="98"/>
  <c r="V84" i="98"/>
  <c r="V83" i="98"/>
  <c r="V82" i="98"/>
  <c r="V81" i="98"/>
  <c r="V80" i="98"/>
  <c r="V79" i="98"/>
  <c r="V78" i="98"/>
  <c r="V77" i="98"/>
  <c r="V76" i="98"/>
  <c r="V75" i="98"/>
  <c r="V74" i="98"/>
  <c r="V73" i="98"/>
  <c r="V72" i="98"/>
  <c r="V71" i="98"/>
  <c r="V70" i="98"/>
  <c r="V69" i="98"/>
  <c r="V68" i="98"/>
  <c r="V67" i="98"/>
  <c r="V66" i="98"/>
  <c r="V65" i="98"/>
  <c r="V64" i="98"/>
  <c r="V63" i="98"/>
  <c r="V62" i="98"/>
  <c r="V61" i="98"/>
  <c r="V60" i="98"/>
  <c r="V59" i="98"/>
  <c r="V58" i="98"/>
  <c r="V57" i="98"/>
  <c r="V56" i="98"/>
  <c r="V55" i="98"/>
  <c r="V54" i="98"/>
  <c r="V53" i="98"/>
  <c r="V52" i="98"/>
  <c r="V51" i="98"/>
  <c r="V50" i="98"/>
  <c r="V49" i="98"/>
  <c r="V48" i="98"/>
  <c r="V47" i="98"/>
  <c r="V46" i="98"/>
  <c r="V45" i="98"/>
  <c r="V44" i="98"/>
  <c r="V43" i="98"/>
  <c r="V42" i="98"/>
  <c r="V41" i="98"/>
  <c r="V40" i="98"/>
  <c r="V39" i="98"/>
  <c r="V38" i="98"/>
  <c r="V37" i="98"/>
  <c r="V36" i="98"/>
  <c r="V35" i="98"/>
  <c r="V34" i="98"/>
  <c r="V33" i="98"/>
  <c r="V32" i="98"/>
  <c r="V31" i="98"/>
  <c r="V30" i="98"/>
  <c r="V29" i="98"/>
  <c r="V28" i="98"/>
  <c r="V27" i="98"/>
  <c r="V26" i="98"/>
  <c r="V25" i="98"/>
  <c r="V24" i="98"/>
  <c r="V23" i="98"/>
  <c r="V22" i="98"/>
  <c r="V21" i="98"/>
  <c r="V20" i="98"/>
  <c r="V19" i="98"/>
  <c r="V18" i="98"/>
  <c r="V17" i="98"/>
  <c r="V16" i="98"/>
  <c r="V15" i="98"/>
  <c r="V14" i="98"/>
  <c r="V13" i="98"/>
  <c r="V12" i="98"/>
  <c r="V11" i="98"/>
  <c r="V10" i="98"/>
  <c r="AE3" i="97"/>
  <c r="P3" i="97"/>
  <c r="AF3" i="97" s="1"/>
  <c r="AO3" i="97" s="1"/>
  <c r="M4" i="97"/>
  <c r="U4" i="97" s="1"/>
  <c r="X4" i="97" s="1"/>
  <c r="R69" i="97"/>
  <c r="R68" i="97"/>
  <c r="R67" i="97"/>
  <c r="R66" i="97"/>
  <c r="R65" i="97"/>
  <c r="R64" i="97"/>
  <c r="R63" i="97"/>
  <c r="R62" i="97"/>
  <c r="R61" i="97"/>
  <c r="R60" i="97"/>
  <c r="R59" i="97"/>
  <c r="R58" i="97"/>
  <c r="R57" i="97"/>
  <c r="R56" i="97"/>
  <c r="R55" i="97"/>
  <c r="R54" i="97"/>
  <c r="R53" i="97"/>
  <c r="R52" i="97"/>
  <c r="R51" i="97"/>
  <c r="R50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17" i="97"/>
  <c r="R16" i="97"/>
  <c r="R15" i="97"/>
  <c r="R14" i="97"/>
  <c r="R13" i="97"/>
  <c r="R12" i="97"/>
  <c r="R11" i="97"/>
  <c r="R10" i="97"/>
  <c r="R9" i="97"/>
  <c r="R8" i="97"/>
  <c r="R7" i="97"/>
  <c r="R6" i="97"/>
  <c r="Q69" i="97"/>
  <c r="Q68" i="97"/>
  <c r="Q67" i="97"/>
  <c r="Q66" i="97"/>
  <c r="Q65" i="97"/>
  <c r="Q64" i="97"/>
  <c r="Q63" i="97"/>
  <c r="Q62" i="97"/>
  <c r="Q61" i="97"/>
  <c r="Q60" i="97"/>
  <c r="Q59" i="97"/>
  <c r="Q58" i="97"/>
  <c r="Q57" i="97"/>
  <c r="Q56" i="97"/>
  <c r="Q55" i="97"/>
  <c r="Q54" i="97"/>
  <c r="Q53" i="97"/>
  <c r="Q52" i="97"/>
  <c r="Q51" i="97"/>
  <c r="Q50" i="97"/>
  <c r="Q49" i="97"/>
  <c r="Q48" i="97"/>
  <c r="Q47" i="97"/>
  <c r="Q46" i="97"/>
  <c r="Q45" i="97"/>
  <c r="Q44" i="97"/>
  <c r="Q43" i="97"/>
  <c r="Q42" i="97"/>
  <c r="Q41" i="97"/>
  <c r="Q40" i="97"/>
  <c r="Q39" i="97"/>
  <c r="Q38" i="97"/>
  <c r="Q37" i="97"/>
  <c r="Q36" i="97"/>
  <c r="Q35" i="97"/>
  <c r="Q34" i="97"/>
  <c r="Q33" i="97"/>
  <c r="Q32" i="97"/>
  <c r="Q31" i="97"/>
  <c r="Q30" i="97"/>
  <c r="Q29" i="97"/>
  <c r="Q28" i="97"/>
  <c r="Q27" i="97"/>
  <c r="Q26" i="97"/>
  <c r="Q25" i="97"/>
  <c r="Q24" i="97"/>
  <c r="Q23" i="97"/>
  <c r="Q22" i="97"/>
  <c r="Q21" i="97"/>
  <c r="Q20" i="97"/>
  <c r="Q19" i="97"/>
  <c r="Q18" i="97"/>
  <c r="Q17" i="97"/>
  <c r="Q16" i="97"/>
  <c r="Q15" i="97"/>
  <c r="Q14" i="97"/>
  <c r="Q13" i="97"/>
  <c r="Q12" i="97"/>
  <c r="Q11" i="97"/>
  <c r="Q10" i="97"/>
  <c r="Q9" i="97"/>
  <c r="Q8" i="97"/>
  <c r="V69" i="97"/>
  <c r="V68" i="97"/>
  <c r="V67" i="97"/>
  <c r="V66" i="97"/>
  <c r="V65" i="97"/>
  <c r="V64" i="97"/>
  <c r="V63" i="97"/>
  <c r="V62" i="97"/>
  <c r="V61" i="97"/>
  <c r="V60" i="97"/>
  <c r="V59" i="97"/>
  <c r="V58" i="97"/>
  <c r="V57" i="97"/>
  <c r="V56" i="97"/>
  <c r="V55" i="97"/>
  <c r="V54" i="97"/>
  <c r="V53" i="97"/>
  <c r="V52" i="97"/>
  <c r="V51" i="97"/>
  <c r="V50" i="97"/>
  <c r="V49" i="97"/>
  <c r="V48" i="97"/>
  <c r="V47" i="97"/>
  <c r="V46" i="97"/>
  <c r="V45" i="97"/>
  <c r="V44" i="97"/>
  <c r="V43" i="97"/>
  <c r="V42" i="97"/>
  <c r="V41" i="97"/>
  <c r="V40" i="97"/>
  <c r="V39" i="97"/>
  <c r="V38" i="97"/>
  <c r="V37" i="97"/>
  <c r="V36" i="97"/>
  <c r="V35" i="97"/>
  <c r="V34" i="97"/>
  <c r="V33" i="97"/>
  <c r="V32" i="97"/>
  <c r="V31" i="97"/>
  <c r="V30" i="97"/>
  <c r="V29" i="97"/>
  <c r="V28" i="97"/>
  <c r="V27" i="97"/>
  <c r="V26" i="97"/>
  <c r="V25" i="97"/>
  <c r="V24" i="97"/>
  <c r="V23" i="97"/>
  <c r="V22" i="97"/>
  <c r="V21" i="97"/>
  <c r="V20" i="97"/>
  <c r="V19" i="97"/>
  <c r="V18" i="97"/>
  <c r="V17" i="97"/>
  <c r="V16" i="97"/>
  <c r="V15" i="97"/>
  <c r="V14" i="97"/>
  <c r="V13" i="97"/>
  <c r="V12" i="97"/>
  <c r="V11" i="97"/>
  <c r="V10" i="97"/>
  <c r="AE3" i="96"/>
  <c r="P3" i="96"/>
  <c r="AF3" i="96" s="1"/>
  <c r="AO3" i="96" s="1"/>
  <c r="AH3" i="96"/>
  <c r="AQ3" i="96" s="1"/>
  <c r="M4" i="96"/>
  <c r="U4" i="96" s="1"/>
  <c r="X4" i="96" s="1"/>
  <c r="R79" i="96"/>
  <c r="R78" i="96"/>
  <c r="R77" i="96"/>
  <c r="R76" i="96"/>
  <c r="R75" i="96"/>
  <c r="R74" i="96"/>
  <c r="R73" i="96"/>
  <c r="R72" i="96"/>
  <c r="R71" i="96"/>
  <c r="R70" i="96"/>
  <c r="R69" i="96"/>
  <c r="R68" i="96"/>
  <c r="R67" i="96"/>
  <c r="R66" i="96"/>
  <c r="R65" i="96"/>
  <c r="R64" i="96"/>
  <c r="R63" i="96"/>
  <c r="R62" i="96"/>
  <c r="R61" i="96"/>
  <c r="R60" i="96"/>
  <c r="R59" i="96"/>
  <c r="R58" i="96"/>
  <c r="R57" i="96"/>
  <c r="R56" i="96"/>
  <c r="R55" i="96"/>
  <c r="R54" i="96"/>
  <c r="R53" i="96"/>
  <c r="R52" i="96"/>
  <c r="R51" i="96"/>
  <c r="R50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17" i="96"/>
  <c r="R16" i="96"/>
  <c r="R15" i="96"/>
  <c r="R14" i="96"/>
  <c r="R13" i="96"/>
  <c r="R12" i="96"/>
  <c r="R11" i="96"/>
  <c r="R10" i="96"/>
  <c r="R9" i="96"/>
  <c r="R8" i="96"/>
  <c r="R7" i="96"/>
  <c r="R6" i="96"/>
  <c r="Q79" i="96"/>
  <c r="Q78" i="96"/>
  <c r="Q77" i="96"/>
  <c r="Q76" i="96"/>
  <c r="Q75" i="96"/>
  <c r="Q74" i="96"/>
  <c r="Q73" i="96"/>
  <c r="Q72" i="96"/>
  <c r="Q71" i="96"/>
  <c r="Q70" i="96"/>
  <c r="Q69" i="96"/>
  <c r="Q68" i="96"/>
  <c r="Q67" i="96"/>
  <c r="Q66" i="96"/>
  <c r="Q65" i="96"/>
  <c r="Q64" i="96"/>
  <c r="Q63" i="96"/>
  <c r="Q62" i="96"/>
  <c r="Q61" i="96"/>
  <c r="Q60" i="96"/>
  <c r="Q59" i="96"/>
  <c r="Q58" i="96"/>
  <c r="Q57" i="96"/>
  <c r="Q56" i="96"/>
  <c r="Q55" i="96"/>
  <c r="Q54" i="96"/>
  <c r="Q53" i="96"/>
  <c r="Q52" i="96"/>
  <c r="Q51" i="96"/>
  <c r="Q50" i="96"/>
  <c r="Q49" i="96"/>
  <c r="Q48" i="96"/>
  <c r="Q47" i="96"/>
  <c r="Q46" i="96"/>
  <c r="Q45" i="96"/>
  <c r="Q44" i="96"/>
  <c r="Q43" i="96"/>
  <c r="Q42" i="96"/>
  <c r="Q41" i="96"/>
  <c r="Q40" i="96"/>
  <c r="Q39" i="96"/>
  <c r="Q38" i="96"/>
  <c r="Q37" i="96"/>
  <c r="Q36" i="96"/>
  <c r="Q35" i="96"/>
  <c r="Q34" i="96"/>
  <c r="Q33" i="96"/>
  <c r="Q32" i="96"/>
  <c r="Q31" i="96"/>
  <c r="Q30" i="96"/>
  <c r="Q29" i="96"/>
  <c r="Q28" i="96"/>
  <c r="Q27" i="96"/>
  <c r="Q26" i="96"/>
  <c r="Q25" i="96"/>
  <c r="Q24" i="96"/>
  <c r="Q23" i="96"/>
  <c r="Q22" i="96"/>
  <c r="Q21" i="96"/>
  <c r="Q20" i="96"/>
  <c r="Q19" i="96"/>
  <c r="Q18" i="96"/>
  <c r="Q17" i="96"/>
  <c r="Q16" i="96"/>
  <c r="Q15" i="96"/>
  <c r="Q14" i="96"/>
  <c r="Q13" i="96"/>
  <c r="Q12" i="96"/>
  <c r="Q11" i="96"/>
  <c r="Q10" i="96"/>
  <c r="Q9" i="96"/>
  <c r="Q8" i="96"/>
  <c r="V79" i="96"/>
  <c r="V78" i="96"/>
  <c r="V77" i="96"/>
  <c r="V76" i="96"/>
  <c r="V75" i="96"/>
  <c r="V74" i="96"/>
  <c r="V73" i="96"/>
  <c r="V72" i="96"/>
  <c r="V71" i="96"/>
  <c r="V70" i="96"/>
  <c r="V69" i="96"/>
  <c r="V68" i="96"/>
  <c r="V67" i="96"/>
  <c r="V66" i="96"/>
  <c r="V65" i="96"/>
  <c r="V64" i="96"/>
  <c r="V63" i="96"/>
  <c r="V62" i="96"/>
  <c r="V61" i="96"/>
  <c r="V60" i="96"/>
  <c r="V59" i="96"/>
  <c r="V58" i="96"/>
  <c r="V57" i="96"/>
  <c r="V56" i="96"/>
  <c r="V55" i="96"/>
  <c r="V54" i="96"/>
  <c r="V53" i="96"/>
  <c r="V52" i="96"/>
  <c r="V51" i="96"/>
  <c r="V50" i="96"/>
  <c r="V49" i="96"/>
  <c r="V48" i="96"/>
  <c r="V47" i="96"/>
  <c r="V46" i="96"/>
  <c r="V45" i="96"/>
  <c r="V44" i="96"/>
  <c r="V43" i="96"/>
  <c r="V42" i="96"/>
  <c r="V41" i="96"/>
  <c r="V40" i="96"/>
  <c r="V39" i="96"/>
  <c r="V38" i="96"/>
  <c r="V37" i="96"/>
  <c r="V36" i="96"/>
  <c r="V35" i="96"/>
  <c r="V34" i="96"/>
  <c r="V33" i="96"/>
  <c r="V32" i="96"/>
  <c r="V31" i="96"/>
  <c r="V30" i="96"/>
  <c r="V29" i="96"/>
  <c r="V28" i="96"/>
  <c r="V27" i="96"/>
  <c r="V26" i="96"/>
  <c r="V25" i="96"/>
  <c r="V24" i="96"/>
  <c r="V23" i="96"/>
  <c r="V22" i="96"/>
  <c r="V21" i="96"/>
  <c r="V20" i="96"/>
  <c r="V19" i="96"/>
  <c r="V18" i="96"/>
  <c r="V17" i="96"/>
  <c r="V16" i="96"/>
  <c r="V15" i="96"/>
  <c r="V14" i="96"/>
  <c r="V13" i="96"/>
  <c r="V12" i="96"/>
  <c r="V11" i="96"/>
  <c r="V10" i="96"/>
  <c r="AE3" i="95"/>
  <c r="P3" i="95"/>
  <c r="AF3" i="95" s="1"/>
  <c r="AO3" i="95" s="1"/>
  <c r="AH3" i="95"/>
  <c r="AQ3" i="95" s="1"/>
  <c r="M4" i="95"/>
  <c r="U4" i="95" s="1"/>
  <c r="X4" i="95" s="1"/>
  <c r="R89" i="95"/>
  <c r="R88" i="95"/>
  <c r="R87" i="95"/>
  <c r="R86" i="95"/>
  <c r="R85" i="95"/>
  <c r="R84" i="95"/>
  <c r="R83" i="95"/>
  <c r="R82" i="95"/>
  <c r="R81" i="95"/>
  <c r="R80" i="95"/>
  <c r="R79" i="95"/>
  <c r="R78" i="95"/>
  <c r="R77" i="95"/>
  <c r="R76" i="95"/>
  <c r="R75" i="95"/>
  <c r="R74" i="95"/>
  <c r="R73" i="95"/>
  <c r="R72" i="95"/>
  <c r="R71" i="95"/>
  <c r="R70" i="95"/>
  <c r="R69" i="95"/>
  <c r="R68" i="95"/>
  <c r="R67" i="95"/>
  <c r="R66" i="95"/>
  <c r="R65" i="95"/>
  <c r="R64" i="95"/>
  <c r="R63" i="95"/>
  <c r="R62" i="95"/>
  <c r="R61" i="95"/>
  <c r="R60" i="95"/>
  <c r="R59" i="95"/>
  <c r="R58" i="95"/>
  <c r="R57" i="95"/>
  <c r="R56" i="95"/>
  <c r="R55" i="95"/>
  <c r="R54" i="95"/>
  <c r="R53" i="95"/>
  <c r="R52" i="95"/>
  <c r="R51" i="95"/>
  <c r="R50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R17" i="95"/>
  <c r="R16" i="95"/>
  <c r="R15" i="95"/>
  <c r="R14" i="95"/>
  <c r="R13" i="95"/>
  <c r="R12" i="95"/>
  <c r="R11" i="95"/>
  <c r="R10" i="95"/>
  <c r="R9" i="95"/>
  <c r="R8" i="95"/>
  <c r="R7" i="95"/>
  <c r="R6" i="95"/>
  <c r="Q89" i="95"/>
  <c r="Q88" i="95"/>
  <c r="Q87" i="95"/>
  <c r="Q86" i="95"/>
  <c r="Q85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1" i="95"/>
  <c r="Q70" i="95"/>
  <c r="Q69" i="95"/>
  <c r="Q68" i="95"/>
  <c r="Q67" i="95"/>
  <c r="Q66" i="95"/>
  <c r="Q65" i="95"/>
  <c r="Q64" i="95"/>
  <c r="Q63" i="95"/>
  <c r="Q62" i="95"/>
  <c r="Q61" i="95"/>
  <c r="Q60" i="95"/>
  <c r="Q59" i="95"/>
  <c r="Q58" i="95"/>
  <c r="Q57" i="95"/>
  <c r="Q56" i="95"/>
  <c r="Q55" i="95"/>
  <c r="Q54" i="95"/>
  <c r="Q53" i="95"/>
  <c r="Q52" i="95"/>
  <c r="Q51" i="95"/>
  <c r="Q50" i="95"/>
  <c r="Q49" i="95"/>
  <c r="Q48" i="95"/>
  <c r="Q47" i="95"/>
  <c r="Q46" i="95"/>
  <c r="Q45" i="95"/>
  <c r="Q44" i="95"/>
  <c r="Q43" i="95"/>
  <c r="Q42" i="95"/>
  <c r="Q41" i="95"/>
  <c r="Q40" i="95"/>
  <c r="Q39" i="95"/>
  <c r="Q38" i="95"/>
  <c r="Q37" i="95"/>
  <c r="Q36" i="95"/>
  <c r="Q35" i="95"/>
  <c r="Q34" i="95"/>
  <c r="Q33" i="95"/>
  <c r="Q32" i="95"/>
  <c r="Q31" i="95"/>
  <c r="Q30" i="95"/>
  <c r="Q29" i="95"/>
  <c r="Q28" i="95"/>
  <c r="Q27" i="95"/>
  <c r="Q26" i="95"/>
  <c r="Q25" i="95"/>
  <c r="Q24" i="95"/>
  <c r="Q23" i="95"/>
  <c r="Q22" i="95"/>
  <c r="Q21" i="95"/>
  <c r="Q20" i="95"/>
  <c r="Q19" i="95"/>
  <c r="Q18" i="95"/>
  <c r="Q17" i="95"/>
  <c r="Q16" i="95"/>
  <c r="Q15" i="95"/>
  <c r="Q14" i="95"/>
  <c r="Q13" i="95"/>
  <c r="Q12" i="95"/>
  <c r="Q11" i="95"/>
  <c r="Q10" i="95"/>
  <c r="Q9" i="95"/>
  <c r="Q8" i="95"/>
  <c r="V89" i="95"/>
  <c r="V88" i="95"/>
  <c r="V87" i="95"/>
  <c r="V86" i="95"/>
  <c r="V85" i="95"/>
  <c r="V84" i="95"/>
  <c r="V83" i="95"/>
  <c r="V82" i="95"/>
  <c r="V81" i="95"/>
  <c r="V80" i="95"/>
  <c r="V79" i="95"/>
  <c r="V78" i="95"/>
  <c r="V77" i="95"/>
  <c r="V76" i="95"/>
  <c r="V75" i="95"/>
  <c r="V74" i="95"/>
  <c r="V73" i="95"/>
  <c r="V72" i="95"/>
  <c r="V71" i="95"/>
  <c r="V70" i="95"/>
  <c r="V69" i="95"/>
  <c r="V68" i="95"/>
  <c r="V67" i="95"/>
  <c r="V66" i="95"/>
  <c r="V65" i="95"/>
  <c r="V64" i="95"/>
  <c r="V63" i="95"/>
  <c r="V62" i="95"/>
  <c r="V61" i="95"/>
  <c r="V60" i="95"/>
  <c r="V59" i="95"/>
  <c r="V58" i="95"/>
  <c r="V57" i="95"/>
  <c r="V56" i="95"/>
  <c r="V55" i="95"/>
  <c r="V54" i="95"/>
  <c r="V53" i="95"/>
  <c r="V52" i="95"/>
  <c r="V51" i="95"/>
  <c r="V50" i="95"/>
  <c r="V49" i="95"/>
  <c r="V48" i="95"/>
  <c r="V47" i="95"/>
  <c r="V46" i="95"/>
  <c r="V45" i="95"/>
  <c r="V44" i="95"/>
  <c r="V43" i="95"/>
  <c r="V42" i="95"/>
  <c r="V41" i="95"/>
  <c r="V40" i="95"/>
  <c r="V39" i="95"/>
  <c r="V38" i="95"/>
  <c r="V37" i="95"/>
  <c r="V36" i="95"/>
  <c r="V35" i="95"/>
  <c r="V34" i="95"/>
  <c r="V33" i="95"/>
  <c r="V32" i="95"/>
  <c r="V31" i="95"/>
  <c r="V30" i="95"/>
  <c r="V29" i="95"/>
  <c r="V28" i="95"/>
  <c r="V27" i="95"/>
  <c r="V26" i="95"/>
  <c r="V25" i="95"/>
  <c r="V24" i="95"/>
  <c r="V23" i="95"/>
  <c r="V22" i="95"/>
  <c r="V21" i="95"/>
  <c r="V20" i="95"/>
  <c r="V19" i="95"/>
  <c r="V18" i="95"/>
  <c r="V17" i="95"/>
  <c r="V16" i="95"/>
  <c r="V15" i="95"/>
  <c r="V14" i="95"/>
  <c r="V13" i="95"/>
  <c r="V12" i="95"/>
  <c r="V11" i="95"/>
  <c r="V10" i="95"/>
  <c r="AE3" i="94"/>
  <c r="P3" i="94"/>
  <c r="AF3" i="94" s="1"/>
  <c r="AO3" i="94" s="1"/>
  <c r="AH3" i="94"/>
  <c r="AQ3" i="94" s="1"/>
  <c r="M4" i="94"/>
  <c r="U4" i="94" s="1"/>
  <c r="X4" i="94" s="1"/>
  <c r="Z4" i="94" s="1"/>
  <c r="Q98" i="94"/>
  <c r="Q97" i="94"/>
  <c r="Q96" i="94"/>
  <c r="Q95" i="94"/>
  <c r="Q94" i="94"/>
  <c r="Q93" i="94"/>
  <c r="Q92" i="94"/>
  <c r="Q91" i="94"/>
  <c r="Q90" i="94"/>
  <c r="Q89" i="94"/>
  <c r="Q88" i="94"/>
  <c r="Q87" i="94"/>
  <c r="Q86" i="94"/>
  <c r="Q85" i="94"/>
  <c r="Q84" i="94"/>
  <c r="Q83" i="94"/>
  <c r="Q82" i="94"/>
  <c r="Q81" i="94"/>
  <c r="Q80" i="94"/>
  <c r="Q79" i="94"/>
  <c r="Q78" i="94"/>
  <c r="Q77" i="94"/>
  <c r="Q76" i="94"/>
  <c r="Q75" i="94"/>
  <c r="Q74" i="94"/>
  <c r="Q73" i="94"/>
  <c r="Q72" i="94"/>
  <c r="Q71" i="94"/>
  <c r="Q70" i="94"/>
  <c r="Q69" i="94"/>
  <c r="Q68" i="94"/>
  <c r="Q67" i="94"/>
  <c r="Q66" i="94"/>
  <c r="Q65" i="94"/>
  <c r="Q64" i="94"/>
  <c r="Q63" i="94"/>
  <c r="Q62" i="94"/>
  <c r="Q61" i="94"/>
  <c r="Q60" i="94"/>
  <c r="Q59" i="94"/>
  <c r="Q58" i="94"/>
  <c r="Q57" i="94"/>
  <c r="Q56" i="94"/>
  <c r="Q55" i="94"/>
  <c r="Q54" i="94"/>
  <c r="Q53" i="94"/>
  <c r="Q52" i="94"/>
  <c r="Q51" i="94"/>
  <c r="Q50" i="94"/>
  <c r="Q49" i="94"/>
  <c r="Q48" i="94"/>
  <c r="Q47" i="94"/>
  <c r="Q46" i="94"/>
  <c r="Q45" i="94"/>
  <c r="Q44" i="94"/>
  <c r="Q43" i="94"/>
  <c r="Q42" i="94"/>
  <c r="Q41" i="94"/>
  <c r="Q40" i="94"/>
  <c r="Q39" i="94"/>
  <c r="Q38" i="94"/>
  <c r="Q37" i="94"/>
  <c r="Q36" i="94"/>
  <c r="Q35" i="94"/>
  <c r="Q34" i="94"/>
  <c r="Q33" i="94"/>
  <c r="Q32" i="94"/>
  <c r="Q31" i="94"/>
  <c r="Q30" i="94"/>
  <c r="Q29" i="94"/>
  <c r="Q28" i="94"/>
  <c r="Q27" i="94"/>
  <c r="Q26" i="94"/>
  <c r="Q25" i="94"/>
  <c r="Q24" i="94"/>
  <c r="Q23" i="94"/>
  <c r="Q22" i="94"/>
  <c r="Q21" i="94"/>
  <c r="Q20" i="94"/>
  <c r="Q19" i="94"/>
  <c r="Q18" i="94"/>
  <c r="Q17" i="94"/>
  <c r="Q16" i="94"/>
  <c r="Q15" i="94"/>
  <c r="Q14" i="94"/>
  <c r="Q13" i="94"/>
  <c r="Q12" i="94"/>
  <c r="Q11" i="94"/>
  <c r="Q10" i="94"/>
  <c r="Q9" i="94"/>
  <c r="Q8" i="94"/>
  <c r="V98" i="94"/>
  <c r="V97" i="94"/>
  <c r="V96" i="94"/>
  <c r="V95" i="94"/>
  <c r="V94" i="94"/>
  <c r="V93" i="94"/>
  <c r="V92" i="94"/>
  <c r="V91" i="94"/>
  <c r="V90" i="94"/>
  <c r="V89" i="94"/>
  <c r="V88" i="94"/>
  <c r="V87" i="94"/>
  <c r="V86" i="94"/>
  <c r="V85" i="94"/>
  <c r="V84" i="94"/>
  <c r="V83" i="94"/>
  <c r="V82" i="94"/>
  <c r="V81" i="94"/>
  <c r="V80" i="94"/>
  <c r="V79" i="94"/>
  <c r="V78" i="94"/>
  <c r="V77" i="94"/>
  <c r="V76" i="94"/>
  <c r="V75" i="94"/>
  <c r="V74" i="94"/>
  <c r="V73" i="94"/>
  <c r="V72" i="94"/>
  <c r="V71" i="94"/>
  <c r="V70" i="94"/>
  <c r="V69" i="94"/>
  <c r="V68" i="94"/>
  <c r="V67" i="94"/>
  <c r="V66" i="94"/>
  <c r="V65" i="94"/>
  <c r="V64" i="94"/>
  <c r="V63" i="94"/>
  <c r="V62" i="94"/>
  <c r="V61" i="94"/>
  <c r="V60" i="94"/>
  <c r="V59" i="94"/>
  <c r="V58" i="94"/>
  <c r="V57" i="94"/>
  <c r="V56" i="94"/>
  <c r="V55" i="94"/>
  <c r="V54" i="94"/>
  <c r="V53" i="94"/>
  <c r="V52" i="94"/>
  <c r="V51" i="94"/>
  <c r="V50" i="94"/>
  <c r="V49" i="94"/>
  <c r="V48" i="94"/>
  <c r="V47" i="94"/>
  <c r="V46" i="94"/>
  <c r="V45" i="94"/>
  <c r="V44" i="94"/>
  <c r="V43" i="94"/>
  <c r="V42" i="94"/>
  <c r="V41" i="94"/>
  <c r="V40" i="94"/>
  <c r="V39" i="94"/>
  <c r="V38" i="94"/>
  <c r="V37" i="94"/>
  <c r="V36" i="94"/>
  <c r="V35" i="94"/>
  <c r="V34" i="94"/>
  <c r="V33" i="94"/>
  <c r="V32" i="94"/>
  <c r="V31" i="94"/>
  <c r="V30" i="94"/>
  <c r="V29" i="94"/>
  <c r="V28" i="94"/>
  <c r="V27" i="94"/>
  <c r="V26" i="94"/>
  <c r="V25" i="94"/>
  <c r="V24" i="94"/>
  <c r="V23" i="94"/>
  <c r="V22" i="94"/>
  <c r="V21" i="94"/>
  <c r="V20" i="94"/>
  <c r="V19" i="94"/>
  <c r="V18" i="94"/>
  <c r="V17" i="94"/>
  <c r="V16" i="94"/>
  <c r="V15" i="94"/>
  <c r="V14" i="94"/>
  <c r="V13" i="94"/>
  <c r="V12" i="94"/>
  <c r="V11" i="94"/>
  <c r="V10" i="94"/>
  <c r="AE3" i="93"/>
  <c r="P3" i="93"/>
  <c r="AF3" i="93" s="1"/>
  <c r="AO3" i="93" s="1"/>
  <c r="AH3" i="93"/>
  <c r="AQ3" i="93" s="1"/>
  <c r="M4" i="93"/>
  <c r="U4" i="93" s="1"/>
  <c r="X4" i="93" s="1"/>
  <c r="R69" i="93"/>
  <c r="R68" i="93"/>
  <c r="R67" i="93"/>
  <c r="R66" i="93"/>
  <c r="R65" i="93"/>
  <c r="R64" i="93"/>
  <c r="R63" i="93"/>
  <c r="R62" i="93"/>
  <c r="R61" i="93"/>
  <c r="R60" i="93"/>
  <c r="R59" i="93"/>
  <c r="R58" i="93"/>
  <c r="R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R11" i="93"/>
  <c r="R10" i="93"/>
  <c r="R9" i="93"/>
  <c r="R8" i="93"/>
  <c r="R7" i="93"/>
  <c r="R6" i="93"/>
  <c r="Q69" i="93"/>
  <c r="Q68" i="93"/>
  <c r="Q67" i="93"/>
  <c r="Q66" i="93"/>
  <c r="Q65" i="93"/>
  <c r="Q64" i="93"/>
  <c r="Q63" i="93"/>
  <c r="Q62" i="93"/>
  <c r="Q61" i="93"/>
  <c r="Q60" i="93"/>
  <c r="Q59" i="93"/>
  <c r="Q58" i="93"/>
  <c r="Q57" i="93"/>
  <c r="Q56" i="93"/>
  <c r="Q55" i="93"/>
  <c r="Q54" i="93"/>
  <c r="Q53" i="93"/>
  <c r="Q52" i="93"/>
  <c r="Q51" i="93"/>
  <c r="Q50" i="93"/>
  <c r="Q49" i="93"/>
  <c r="Q48" i="93"/>
  <c r="Q47" i="93"/>
  <c r="Q46" i="93"/>
  <c r="Q45" i="93"/>
  <c r="Q44" i="93"/>
  <c r="Q43" i="93"/>
  <c r="Q42" i="93"/>
  <c r="Q41" i="93"/>
  <c r="Q40" i="93"/>
  <c r="Q39" i="93"/>
  <c r="Q38" i="93"/>
  <c r="Q37" i="93"/>
  <c r="Q36" i="93"/>
  <c r="Q35" i="93"/>
  <c r="Q34" i="93"/>
  <c r="Q33" i="93"/>
  <c r="Q32" i="93"/>
  <c r="Q31" i="93"/>
  <c r="Q30" i="93"/>
  <c r="Q29" i="93"/>
  <c r="Q28" i="93"/>
  <c r="Q27" i="93"/>
  <c r="Q26" i="93"/>
  <c r="Q25" i="93"/>
  <c r="Q24" i="93"/>
  <c r="Q23" i="93"/>
  <c r="Q22" i="93"/>
  <c r="Q21" i="93"/>
  <c r="Q20" i="93"/>
  <c r="Q19" i="93"/>
  <c r="Q18" i="93"/>
  <c r="Q17" i="93"/>
  <c r="Q16" i="93"/>
  <c r="Q15" i="93"/>
  <c r="Q14" i="93"/>
  <c r="Q13" i="93"/>
  <c r="Q12" i="93"/>
  <c r="Q11" i="93"/>
  <c r="Q10" i="93"/>
  <c r="Q9" i="93"/>
  <c r="Q8" i="93"/>
  <c r="V69" i="93"/>
  <c r="V68" i="93"/>
  <c r="V67" i="93"/>
  <c r="V66" i="93"/>
  <c r="V65" i="93"/>
  <c r="V64" i="93"/>
  <c r="V63" i="93"/>
  <c r="V62" i="93"/>
  <c r="V61" i="93"/>
  <c r="V60" i="93"/>
  <c r="V59" i="93"/>
  <c r="V58" i="93"/>
  <c r="V57" i="93"/>
  <c r="V56" i="93"/>
  <c r="V55" i="93"/>
  <c r="V54" i="93"/>
  <c r="V53" i="93"/>
  <c r="V52" i="93"/>
  <c r="V51" i="93"/>
  <c r="V50" i="93"/>
  <c r="V49" i="93"/>
  <c r="V48" i="93"/>
  <c r="V47" i="93"/>
  <c r="V46" i="93"/>
  <c r="V45" i="93"/>
  <c r="V44" i="93"/>
  <c r="V43" i="93"/>
  <c r="V42" i="93"/>
  <c r="V41" i="93"/>
  <c r="V40" i="93"/>
  <c r="V39" i="93"/>
  <c r="V38" i="93"/>
  <c r="V37" i="93"/>
  <c r="V36" i="93"/>
  <c r="V35" i="93"/>
  <c r="V34" i="93"/>
  <c r="V33" i="93"/>
  <c r="V32" i="93"/>
  <c r="V31" i="93"/>
  <c r="V30" i="93"/>
  <c r="V29" i="93"/>
  <c r="V28" i="93"/>
  <c r="V27" i="93"/>
  <c r="V26" i="93"/>
  <c r="V25" i="93"/>
  <c r="V24" i="93"/>
  <c r="V23" i="93"/>
  <c r="V22" i="93"/>
  <c r="V21" i="93"/>
  <c r="V20" i="93"/>
  <c r="V19" i="93"/>
  <c r="V18" i="93"/>
  <c r="V17" i="93"/>
  <c r="V16" i="93"/>
  <c r="V15" i="93"/>
  <c r="V14" i="93"/>
  <c r="V13" i="93"/>
  <c r="V12" i="93"/>
  <c r="V11" i="93"/>
  <c r="V10" i="93"/>
  <c r="AE3" i="92"/>
  <c r="P3" i="92"/>
  <c r="AF3" i="92" s="1"/>
  <c r="AO3" i="92" s="1"/>
  <c r="AH3" i="92"/>
  <c r="AQ3" i="92" s="1"/>
  <c r="M4" i="92"/>
  <c r="U4" i="92" s="1"/>
  <c r="X4" i="92" s="1"/>
  <c r="R79" i="92"/>
  <c r="R78" i="92"/>
  <c r="R77" i="92"/>
  <c r="R76" i="92"/>
  <c r="R75" i="92"/>
  <c r="R74" i="92"/>
  <c r="R73" i="92"/>
  <c r="R72" i="92"/>
  <c r="R71" i="92"/>
  <c r="R70" i="92"/>
  <c r="R69" i="92"/>
  <c r="R68" i="92"/>
  <c r="R67" i="92"/>
  <c r="R66" i="92"/>
  <c r="R65" i="92"/>
  <c r="R64" i="92"/>
  <c r="R63" i="92"/>
  <c r="R62" i="92"/>
  <c r="R61" i="92"/>
  <c r="R60" i="92"/>
  <c r="R59" i="92"/>
  <c r="R58" i="92"/>
  <c r="R57" i="92"/>
  <c r="R56" i="92"/>
  <c r="R55" i="92"/>
  <c r="R54" i="92"/>
  <c r="R53" i="92"/>
  <c r="R52" i="92"/>
  <c r="R51" i="92"/>
  <c r="R50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17" i="92"/>
  <c r="R16" i="92"/>
  <c r="R15" i="92"/>
  <c r="R14" i="92"/>
  <c r="R13" i="92"/>
  <c r="R12" i="92"/>
  <c r="R11" i="92"/>
  <c r="R10" i="92"/>
  <c r="R9" i="92"/>
  <c r="R8" i="92"/>
  <c r="R7" i="92"/>
  <c r="R6" i="92"/>
  <c r="Q79" i="92"/>
  <c r="Q78" i="92"/>
  <c r="Q77" i="92"/>
  <c r="Q76" i="92"/>
  <c r="Q75" i="92"/>
  <c r="Q74" i="92"/>
  <c r="Q73" i="92"/>
  <c r="Q72" i="92"/>
  <c r="Q71" i="92"/>
  <c r="Q70" i="92"/>
  <c r="Q69" i="92"/>
  <c r="Q68" i="92"/>
  <c r="Q67" i="92"/>
  <c r="Q66" i="92"/>
  <c r="Q65" i="92"/>
  <c r="Q64" i="92"/>
  <c r="Q63" i="92"/>
  <c r="Q62" i="92"/>
  <c r="Q61" i="92"/>
  <c r="Q60" i="92"/>
  <c r="Q59" i="92"/>
  <c r="Q58" i="92"/>
  <c r="Q57" i="92"/>
  <c r="Q56" i="92"/>
  <c r="Q55" i="92"/>
  <c r="Q54" i="92"/>
  <c r="Q53" i="92"/>
  <c r="Q52" i="92"/>
  <c r="Q51" i="92"/>
  <c r="Q50" i="92"/>
  <c r="Q49" i="92"/>
  <c r="Q48" i="92"/>
  <c r="Q47" i="92"/>
  <c r="Q46" i="92"/>
  <c r="Q45" i="92"/>
  <c r="Q44" i="92"/>
  <c r="Q43" i="92"/>
  <c r="Q42" i="92"/>
  <c r="Q41" i="92"/>
  <c r="Q40" i="92"/>
  <c r="Q39" i="92"/>
  <c r="Q38" i="92"/>
  <c r="Q37" i="92"/>
  <c r="Q36" i="92"/>
  <c r="Q35" i="92"/>
  <c r="Q34" i="92"/>
  <c r="Q33" i="92"/>
  <c r="Q32" i="92"/>
  <c r="Q31" i="92"/>
  <c r="Q30" i="92"/>
  <c r="Q29" i="92"/>
  <c r="Q28" i="92"/>
  <c r="Q27" i="92"/>
  <c r="Q26" i="92"/>
  <c r="Q25" i="92"/>
  <c r="Q24" i="92"/>
  <c r="Q23" i="92"/>
  <c r="Q22" i="92"/>
  <c r="Q21" i="92"/>
  <c r="Q20" i="92"/>
  <c r="Q19" i="92"/>
  <c r="Q18" i="92"/>
  <c r="Q17" i="92"/>
  <c r="Q16" i="92"/>
  <c r="Q15" i="92"/>
  <c r="Q14" i="92"/>
  <c r="Q13" i="92"/>
  <c r="Q12" i="92"/>
  <c r="Q11" i="92"/>
  <c r="Q10" i="92"/>
  <c r="Q9" i="92"/>
  <c r="Q8" i="92"/>
  <c r="V79" i="92"/>
  <c r="V78" i="92"/>
  <c r="V77" i="92"/>
  <c r="V76" i="92"/>
  <c r="V75" i="92"/>
  <c r="V74" i="92"/>
  <c r="V73" i="92"/>
  <c r="V72" i="92"/>
  <c r="V71" i="92"/>
  <c r="V70" i="92"/>
  <c r="V69" i="92"/>
  <c r="V68" i="92"/>
  <c r="V67" i="92"/>
  <c r="V66" i="92"/>
  <c r="V65" i="92"/>
  <c r="V64" i="92"/>
  <c r="V63" i="92"/>
  <c r="V62" i="92"/>
  <c r="V61" i="92"/>
  <c r="V60" i="92"/>
  <c r="V59" i="92"/>
  <c r="V58" i="92"/>
  <c r="V57" i="92"/>
  <c r="V56" i="92"/>
  <c r="V55" i="92"/>
  <c r="V54" i="92"/>
  <c r="V53" i="92"/>
  <c r="V52" i="92"/>
  <c r="V51" i="92"/>
  <c r="V50" i="92"/>
  <c r="V49" i="92"/>
  <c r="V48" i="92"/>
  <c r="V47" i="92"/>
  <c r="V46" i="92"/>
  <c r="V45" i="92"/>
  <c r="V44" i="92"/>
  <c r="V43" i="92"/>
  <c r="V42" i="92"/>
  <c r="V41" i="92"/>
  <c r="V40" i="92"/>
  <c r="V39" i="92"/>
  <c r="V38" i="92"/>
  <c r="V37" i="92"/>
  <c r="V36" i="92"/>
  <c r="V35" i="92"/>
  <c r="V34" i="92"/>
  <c r="V33" i="92"/>
  <c r="V32" i="92"/>
  <c r="V31" i="92"/>
  <c r="V30" i="92"/>
  <c r="V29" i="92"/>
  <c r="V28" i="92"/>
  <c r="V27" i="92"/>
  <c r="V26" i="92"/>
  <c r="V25" i="92"/>
  <c r="V24" i="92"/>
  <c r="V23" i="92"/>
  <c r="V22" i="92"/>
  <c r="V21" i="92"/>
  <c r="V20" i="92"/>
  <c r="V19" i="92"/>
  <c r="V18" i="92"/>
  <c r="V17" i="92"/>
  <c r="V16" i="92"/>
  <c r="V15" i="92"/>
  <c r="V14" i="92"/>
  <c r="V13" i="92"/>
  <c r="V12" i="92"/>
  <c r="V11" i="92"/>
  <c r="V10" i="92"/>
  <c r="AE3" i="91"/>
  <c r="P3" i="91"/>
  <c r="AF3" i="91" s="1"/>
  <c r="AO3" i="91" s="1"/>
  <c r="M4" i="91"/>
  <c r="U4" i="91" s="1"/>
  <c r="X4" i="91" s="1"/>
  <c r="R89" i="91"/>
  <c r="R88" i="91"/>
  <c r="R87" i="91"/>
  <c r="R86" i="91"/>
  <c r="R85" i="91"/>
  <c r="R84" i="91"/>
  <c r="R83" i="91"/>
  <c r="R82" i="91"/>
  <c r="R81" i="91"/>
  <c r="R80" i="91"/>
  <c r="R79" i="91"/>
  <c r="R78" i="91"/>
  <c r="R77" i="91"/>
  <c r="R76" i="91"/>
  <c r="R75" i="91"/>
  <c r="R74" i="91"/>
  <c r="R73" i="91"/>
  <c r="R72" i="91"/>
  <c r="R71" i="91"/>
  <c r="R70" i="91"/>
  <c r="R69" i="91"/>
  <c r="R68" i="91"/>
  <c r="R67" i="91"/>
  <c r="R66" i="91"/>
  <c r="R65" i="91"/>
  <c r="R64" i="91"/>
  <c r="R63" i="91"/>
  <c r="R62" i="91"/>
  <c r="R61" i="91"/>
  <c r="R60" i="91"/>
  <c r="R59" i="91"/>
  <c r="R58" i="91"/>
  <c r="R57" i="91"/>
  <c r="R56" i="91"/>
  <c r="R55" i="91"/>
  <c r="R54" i="91"/>
  <c r="R53" i="91"/>
  <c r="R52" i="91"/>
  <c r="R51" i="91"/>
  <c r="R50" i="91"/>
  <c r="R49" i="91"/>
  <c r="R48" i="91"/>
  <c r="R47" i="91"/>
  <c r="R46" i="91"/>
  <c r="R45" i="91"/>
  <c r="R44" i="91"/>
  <c r="R43" i="91"/>
  <c r="R42" i="91"/>
  <c r="R41" i="91"/>
  <c r="R40" i="91"/>
  <c r="R39" i="91"/>
  <c r="R38" i="91"/>
  <c r="R37" i="91"/>
  <c r="R36" i="91"/>
  <c r="R35" i="91"/>
  <c r="R34" i="91"/>
  <c r="R33" i="91"/>
  <c r="R32" i="91"/>
  <c r="R31" i="91"/>
  <c r="R30" i="91"/>
  <c r="R29" i="91"/>
  <c r="R28" i="91"/>
  <c r="R27" i="91"/>
  <c r="R26" i="91"/>
  <c r="R25" i="91"/>
  <c r="R24" i="91"/>
  <c r="R23" i="91"/>
  <c r="R22" i="91"/>
  <c r="R21" i="91"/>
  <c r="R20" i="91"/>
  <c r="R19" i="91"/>
  <c r="R18" i="91"/>
  <c r="R17" i="91"/>
  <c r="R16" i="91"/>
  <c r="R15" i="91"/>
  <c r="R14" i="91"/>
  <c r="R13" i="91"/>
  <c r="R12" i="91"/>
  <c r="R11" i="91"/>
  <c r="R10" i="91"/>
  <c r="R9" i="91"/>
  <c r="R8" i="91"/>
  <c r="R7" i="91"/>
  <c r="R6" i="91"/>
  <c r="Q89" i="91"/>
  <c r="Q88" i="91"/>
  <c r="Q87" i="91"/>
  <c r="Q86" i="91"/>
  <c r="Q85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Q57" i="91"/>
  <c r="Q56" i="91"/>
  <c r="Q55" i="91"/>
  <c r="Q54" i="91"/>
  <c r="Q53" i="91"/>
  <c r="Q52" i="91"/>
  <c r="Q51" i="91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Q12" i="91"/>
  <c r="Q11" i="91"/>
  <c r="Q10" i="91"/>
  <c r="Q9" i="91"/>
  <c r="Q8" i="91"/>
  <c r="V89" i="91"/>
  <c r="V88" i="91"/>
  <c r="V87" i="91"/>
  <c r="V86" i="91"/>
  <c r="V85" i="91"/>
  <c r="V84" i="91"/>
  <c r="V83" i="91"/>
  <c r="V82" i="91"/>
  <c r="V81" i="91"/>
  <c r="V80" i="91"/>
  <c r="V79" i="91"/>
  <c r="V78" i="91"/>
  <c r="V77" i="91"/>
  <c r="V76" i="91"/>
  <c r="V75" i="91"/>
  <c r="V74" i="91"/>
  <c r="V73" i="91"/>
  <c r="V72" i="91"/>
  <c r="V71" i="91"/>
  <c r="V70" i="91"/>
  <c r="V69" i="91"/>
  <c r="V68" i="91"/>
  <c r="V67" i="91"/>
  <c r="V66" i="91"/>
  <c r="V65" i="91"/>
  <c r="V64" i="91"/>
  <c r="V63" i="91"/>
  <c r="V62" i="91"/>
  <c r="V61" i="91"/>
  <c r="V60" i="91"/>
  <c r="V59" i="91"/>
  <c r="V58" i="91"/>
  <c r="V57" i="91"/>
  <c r="V56" i="91"/>
  <c r="V55" i="91"/>
  <c r="V54" i="91"/>
  <c r="V53" i="91"/>
  <c r="V52" i="91"/>
  <c r="V51" i="91"/>
  <c r="V50" i="91"/>
  <c r="V49" i="91"/>
  <c r="V48" i="91"/>
  <c r="V47" i="91"/>
  <c r="V46" i="91"/>
  <c r="V45" i="91"/>
  <c r="V44" i="91"/>
  <c r="V43" i="91"/>
  <c r="V42" i="91"/>
  <c r="V41" i="91"/>
  <c r="V40" i="91"/>
  <c r="V39" i="91"/>
  <c r="V38" i="91"/>
  <c r="V37" i="91"/>
  <c r="V36" i="91"/>
  <c r="V35" i="91"/>
  <c r="V34" i="91"/>
  <c r="V33" i="91"/>
  <c r="V32" i="91"/>
  <c r="V31" i="91"/>
  <c r="V30" i="91"/>
  <c r="V29" i="91"/>
  <c r="V28" i="91"/>
  <c r="V27" i="91"/>
  <c r="V26" i="91"/>
  <c r="V25" i="91"/>
  <c r="V24" i="91"/>
  <c r="V23" i="91"/>
  <c r="V22" i="91"/>
  <c r="V21" i="91"/>
  <c r="V20" i="91"/>
  <c r="V19" i="91"/>
  <c r="V18" i="91"/>
  <c r="V17" i="91"/>
  <c r="V16" i="91"/>
  <c r="V15" i="91"/>
  <c r="V14" i="91"/>
  <c r="V13" i="91"/>
  <c r="V12" i="91"/>
  <c r="V11" i="91"/>
  <c r="V10" i="91"/>
  <c r="AE3" i="90"/>
  <c r="P3" i="90"/>
  <c r="AF3" i="90" s="1"/>
  <c r="AO3" i="90" s="1"/>
  <c r="AH3" i="90"/>
  <c r="AQ3" i="90" s="1"/>
  <c r="M4" i="90"/>
  <c r="U4" i="90" s="1"/>
  <c r="X4" i="90" s="1"/>
  <c r="Q98" i="90"/>
  <c r="Q97" i="90"/>
  <c r="Q96" i="90"/>
  <c r="Q95" i="90"/>
  <c r="Q94" i="90"/>
  <c r="Q93" i="90"/>
  <c r="Q92" i="90"/>
  <c r="Q91" i="90"/>
  <c r="Q90" i="90"/>
  <c r="Q89" i="90"/>
  <c r="Q88" i="90"/>
  <c r="Q87" i="90"/>
  <c r="Q86" i="90"/>
  <c r="Q85" i="90"/>
  <c r="Q84" i="90"/>
  <c r="Q83" i="90"/>
  <c r="Q82" i="90"/>
  <c r="Q81" i="90"/>
  <c r="Q80" i="90"/>
  <c r="Q79" i="90"/>
  <c r="Q78" i="90"/>
  <c r="Q77" i="90"/>
  <c r="Q76" i="90"/>
  <c r="Q75" i="90"/>
  <c r="Q74" i="90"/>
  <c r="Q73" i="90"/>
  <c r="Q72" i="90"/>
  <c r="Q71" i="90"/>
  <c r="Q70" i="90"/>
  <c r="Q69" i="90"/>
  <c r="Q68" i="90"/>
  <c r="Q67" i="90"/>
  <c r="Q66" i="90"/>
  <c r="Q65" i="90"/>
  <c r="Q64" i="90"/>
  <c r="Q63" i="90"/>
  <c r="Q62" i="90"/>
  <c r="Q61" i="90"/>
  <c r="Q60" i="90"/>
  <c r="Q59" i="90"/>
  <c r="Q58" i="90"/>
  <c r="Q57" i="90"/>
  <c r="Q56" i="90"/>
  <c r="Q55" i="90"/>
  <c r="Q54" i="90"/>
  <c r="Q53" i="90"/>
  <c r="Q52" i="90"/>
  <c r="Q51" i="90"/>
  <c r="Q50" i="90"/>
  <c r="Q49" i="90"/>
  <c r="Q48" i="90"/>
  <c r="Q47" i="90"/>
  <c r="Q46" i="90"/>
  <c r="Q45" i="90"/>
  <c r="Q44" i="90"/>
  <c r="Q43" i="90"/>
  <c r="Q42" i="90"/>
  <c r="Q41" i="90"/>
  <c r="Q40" i="90"/>
  <c r="Q39" i="90"/>
  <c r="Q38" i="90"/>
  <c r="Q37" i="90"/>
  <c r="Q36" i="90"/>
  <c r="Q35" i="90"/>
  <c r="Q34" i="90"/>
  <c r="Q33" i="90"/>
  <c r="Q32" i="90"/>
  <c r="Q31" i="90"/>
  <c r="Q30" i="90"/>
  <c r="Q29" i="90"/>
  <c r="Q28" i="90"/>
  <c r="Q27" i="90"/>
  <c r="Q26" i="90"/>
  <c r="Q25" i="90"/>
  <c r="Q24" i="90"/>
  <c r="Q23" i="90"/>
  <c r="Q22" i="90"/>
  <c r="Q21" i="90"/>
  <c r="Q20" i="90"/>
  <c r="Q19" i="90"/>
  <c r="Q18" i="90"/>
  <c r="Q17" i="90"/>
  <c r="Q16" i="90"/>
  <c r="Q15" i="90"/>
  <c r="Q14" i="90"/>
  <c r="Q13" i="90"/>
  <c r="Q12" i="90"/>
  <c r="Q11" i="90"/>
  <c r="Q10" i="90"/>
  <c r="Q9" i="90"/>
  <c r="Q8" i="90"/>
  <c r="V98" i="90"/>
  <c r="V97" i="90"/>
  <c r="V96" i="90"/>
  <c r="V95" i="90"/>
  <c r="V94" i="90"/>
  <c r="V93" i="90"/>
  <c r="V92" i="90"/>
  <c r="V91" i="90"/>
  <c r="V90" i="90"/>
  <c r="V89" i="90"/>
  <c r="V88" i="90"/>
  <c r="V87" i="90"/>
  <c r="V86" i="90"/>
  <c r="V85" i="90"/>
  <c r="V84" i="90"/>
  <c r="V83" i="90"/>
  <c r="V82" i="90"/>
  <c r="V81" i="90"/>
  <c r="V80" i="90"/>
  <c r="V79" i="90"/>
  <c r="V78" i="90"/>
  <c r="V77" i="90"/>
  <c r="V76" i="90"/>
  <c r="V75" i="90"/>
  <c r="V74" i="90"/>
  <c r="V73" i="90"/>
  <c r="V72" i="90"/>
  <c r="V71" i="90"/>
  <c r="V70" i="90"/>
  <c r="V69" i="90"/>
  <c r="V68" i="90"/>
  <c r="V67" i="90"/>
  <c r="V66" i="90"/>
  <c r="V65" i="90"/>
  <c r="V64" i="90"/>
  <c r="V63" i="90"/>
  <c r="V62" i="90"/>
  <c r="V61" i="90"/>
  <c r="V60" i="90"/>
  <c r="V59" i="90"/>
  <c r="V58" i="90"/>
  <c r="V57" i="90"/>
  <c r="V56" i="90"/>
  <c r="V55" i="90"/>
  <c r="V54" i="90"/>
  <c r="V53" i="90"/>
  <c r="V52" i="90"/>
  <c r="V51" i="90"/>
  <c r="V50" i="90"/>
  <c r="V49" i="90"/>
  <c r="V48" i="90"/>
  <c r="V47" i="90"/>
  <c r="V46" i="90"/>
  <c r="V45" i="90"/>
  <c r="V44" i="90"/>
  <c r="V43" i="90"/>
  <c r="V42" i="90"/>
  <c r="V41" i="90"/>
  <c r="V40" i="90"/>
  <c r="V39" i="90"/>
  <c r="V38" i="90"/>
  <c r="V37" i="90"/>
  <c r="V36" i="90"/>
  <c r="V35" i="90"/>
  <c r="V34" i="90"/>
  <c r="V33" i="90"/>
  <c r="V32" i="90"/>
  <c r="V31" i="90"/>
  <c r="V30" i="90"/>
  <c r="V29" i="90"/>
  <c r="V28" i="90"/>
  <c r="V27" i="90"/>
  <c r="V26" i="90"/>
  <c r="V25" i="90"/>
  <c r="V24" i="90"/>
  <c r="V23" i="90"/>
  <c r="V22" i="90"/>
  <c r="V21" i="90"/>
  <c r="V20" i="90"/>
  <c r="V19" i="90"/>
  <c r="V18" i="90"/>
  <c r="V17" i="90"/>
  <c r="V16" i="90"/>
  <c r="V15" i="90"/>
  <c r="V14" i="90"/>
  <c r="V13" i="90"/>
  <c r="V12" i="90"/>
  <c r="V11" i="90"/>
  <c r="V10" i="90"/>
  <c r="AE3" i="89"/>
  <c r="P3" i="89"/>
  <c r="AF3" i="89" s="1"/>
  <c r="AO3" i="89" s="1"/>
  <c r="M4" i="89"/>
  <c r="U4" i="89" s="1"/>
  <c r="X4" i="89" s="1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R11" i="89"/>
  <c r="R10" i="89"/>
  <c r="R9" i="89"/>
  <c r="R8" i="89"/>
  <c r="R7" i="89"/>
  <c r="R6" i="89"/>
  <c r="Q69" i="89"/>
  <c r="Q68" i="89"/>
  <c r="Q67" i="89"/>
  <c r="Q66" i="89"/>
  <c r="Q65" i="89"/>
  <c r="Q64" i="89"/>
  <c r="Q63" i="89"/>
  <c r="Q62" i="89"/>
  <c r="Q61" i="89"/>
  <c r="Q60" i="89"/>
  <c r="Q59" i="89"/>
  <c r="Q58" i="89"/>
  <c r="Q57" i="89"/>
  <c r="Q56" i="89"/>
  <c r="Q55" i="89"/>
  <c r="Q54" i="89"/>
  <c r="Q53" i="89"/>
  <c r="Q52" i="89"/>
  <c r="Q51" i="89"/>
  <c r="Q50" i="89"/>
  <c r="Q49" i="89"/>
  <c r="Q48" i="89"/>
  <c r="Q47" i="89"/>
  <c r="Q46" i="89"/>
  <c r="Q45" i="89"/>
  <c r="Q44" i="89"/>
  <c r="Q43" i="89"/>
  <c r="Q42" i="89"/>
  <c r="Q41" i="89"/>
  <c r="Q40" i="89"/>
  <c r="Q39" i="89"/>
  <c r="Q38" i="89"/>
  <c r="Q37" i="89"/>
  <c r="Q36" i="89"/>
  <c r="Q35" i="89"/>
  <c r="Q34" i="89"/>
  <c r="Q33" i="89"/>
  <c r="Q32" i="89"/>
  <c r="Q31" i="89"/>
  <c r="Q30" i="89"/>
  <c r="Q29" i="89"/>
  <c r="Q28" i="89"/>
  <c r="Q27" i="89"/>
  <c r="Q26" i="89"/>
  <c r="Q25" i="89"/>
  <c r="Q24" i="89"/>
  <c r="Q23" i="89"/>
  <c r="Q22" i="89"/>
  <c r="Q21" i="89"/>
  <c r="Q20" i="89"/>
  <c r="Q19" i="89"/>
  <c r="Q18" i="89"/>
  <c r="Q17" i="89"/>
  <c r="Q16" i="89"/>
  <c r="Q15" i="89"/>
  <c r="Q14" i="89"/>
  <c r="Q13" i="89"/>
  <c r="Q12" i="89"/>
  <c r="Q11" i="89"/>
  <c r="Q10" i="89"/>
  <c r="Q9" i="89"/>
  <c r="Q8" i="89"/>
  <c r="V69" i="89"/>
  <c r="V68" i="89"/>
  <c r="V67" i="89"/>
  <c r="V66" i="89"/>
  <c r="V65" i="89"/>
  <c r="V64" i="89"/>
  <c r="V63" i="89"/>
  <c r="V62" i="89"/>
  <c r="V61" i="89"/>
  <c r="V60" i="89"/>
  <c r="V59" i="89"/>
  <c r="V58" i="89"/>
  <c r="V57" i="89"/>
  <c r="V56" i="89"/>
  <c r="V55" i="89"/>
  <c r="V54" i="89"/>
  <c r="V53" i="89"/>
  <c r="V52" i="89"/>
  <c r="V51" i="89"/>
  <c r="V50" i="89"/>
  <c r="V49" i="89"/>
  <c r="V48" i="89"/>
  <c r="V47" i="89"/>
  <c r="V46" i="89"/>
  <c r="V45" i="89"/>
  <c r="V44" i="89"/>
  <c r="V43" i="89"/>
  <c r="V42" i="89"/>
  <c r="V41" i="89"/>
  <c r="V40" i="89"/>
  <c r="V39" i="89"/>
  <c r="V38" i="89"/>
  <c r="V37" i="89"/>
  <c r="V36" i="89"/>
  <c r="V35" i="89"/>
  <c r="V34" i="89"/>
  <c r="V33" i="89"/>
  <c r="V32" i="89"/>
  <c r="V31" i="89"/>
  <c r="V30" i="89"/>
  <c r="V29" i="89"/>
  <c r="V28" i="89"/>
  <c r="V27" i="89"/>
  <c r="V26" i="89"/>
  <c r="V25" i="89"/>
  <c r="V24" i="89"/>
  <c r="V23" i="89"/>
  <c r="V22" i="89"/>
  <c r="V21" i="89"/>
  <c r="V20" i="89"/>
  <c r="V19" i="89"/>
  <c r="V18" i="89"/>
  <c r="V17" i="89"/>
  <c r="V16" i="89"/>
  <c r="V15" i="89"/>
  <c r="V14" i="89"/>
  <c r="V13" i="89"/>
  <c r="V12" i="89"/>
  <c r="V11" i="89"/>
  <c r="V10" i="89"/>
  <c r="AE3" i="88"/>
  <c r="P3" i="88"/>
  <c r="AF3" i="88" s="1"/>
  <c r="AO3" i="88" s="1"/>
  <c r="M4" i="88"/>
  <c r="U4" i="88" s="1"/>
  <c r="X4" i="88" s="1"/>
  <c r="R79" i="88"/>
  <c r="R78" i="88"/>
  <c r="R77" i="88"/>
  <c r="R76" i="88"/>
  <c r="R75" i="88"/>
  <c r="R74" i="88"/>
  <c r="R73" i="88"/>
  <c r="R72" i="88"/>
  <c r="R71" i="88"/>
  <c r="R70" i="88"/>
  <c r="R69" i="88"/>
  <c r="R68" i="88"/>
  <c r="R67" i="88"/>
  <c r="R66" i="88"/>
  <c r="R65" i="88"/>
  <c r="R64" i="88"/>
  <c r="R63" i="88"/>
  <c r="R62" i="88"/>
  <c r="R61" i="88"/>
  <c r="R60" i="88"/>
  <c r="R59" i="88"/>
  <c r="R58" i="88"/>
  <c r="R57" i="88"/>
  <c r="R56" i="88"/>
  <c r="R55" i="88"/>
  <c r="R54" i="88"/>
  <c r="R53" i="88"/>
  <c r="R52" i="88"/>
  <c r="R51" i="88"/>
  <c r="R50" i="88"/>
  <c r="R49" i="88"/>
  <c r="R48" i="88"/>
  <c r="R47" i="88"/>
  <c r="R46" i="88"/>
  <c r="R45" i="88"/>
  <c r="R44" i="88"/>
  <c r="R43" i="88"/>
  <c r="R42" i="88"/>
  <c r="R41" i="88"/>
  <c r="R40" i="88"/>
  <c r="R39" i="88"/>
  <c r="R38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17" i="88"/>
  <c r="R16" i="88"/>
  <c r="R15" i="88"/>
  <c r="R14" i="88"/>
  <c r="R13" i="88"/>
  <c r="R12" i="88"/>
  <c r="R11" i="88"/>
  <c r="R10" i="88"/>
  <c r="R9" i="88"/>
  <c r="R8" i="88"/>
  <c r="R7" i="88"/>
  <c r="R6" i="88"/>
  <c r="Q79" i="88"/>
  <c r="Q78" i="88"/>
  <c r="Q77" i="88"/>
  <c r="Q76" i="88"/>
  <c r="Q75" i="88"/>
  <c r="Q74" i="88"/>
  <c r="Q73" i="88"/>
  <c r="Q72" i="88"/>
  <c r="Q71" i="88"/>
  <c r="Q70" i="88"/>
  <c r="Q69" i="88"/>
  <c r="Q68" i="88"/>
  <c r="Q67" i="88"/>
  <c r="Q66" i="88"/>
  <c r="Q65" i="88"/>
  <c r="Q64" i="88"/>
  <c r="Q63" i="88"/>
  <c r="Q62" i="88"/>
  <c r="Q61" i="88"/>
  <c r="Q60" i="88"/>
  <c r="Q59" i="88"/>
  <c r="Q58" i="88"/>
  <c r="Q57" i="88"/>
  <c r="Q56" i="88"/>
  <c r="Q55" i="88"/>
  <c r="Q54" i="88"/>
  <c r="Q53" i="88"/>
  <c r="Q52" i="88"/>
  <c r="Q51" i="88"/>
  <c r="Q50" i="88"/>
  <c r="Q49" i="88"/>
  <c r="Q48" i="88"/>
  <c r="Q47" i="88"/>
  <c r="Q46" i="88"/>
  <c r="Q45" i="88"/>
  <c r="Q44" i="88"/>
  <c r="Q43" i="88"/>
  <c r="Q42" i="88"/>
  <c r="Q41" i="88"/>
  <c r="Q40" i="88"/>
  <c r="Q39" i="88"/>
  <c r="Q38" i="88"/>
  <c r="Q37" i="88"/>
  <c r="Q36" i="88"/>
  <c r="Q35" i="88"/>
  <c r="Q34" i="88"/>
  <c r="Q33" i="88"/>
  <c r="Q32" i="88"/>
  <c r="Q31" i="88"/>
  <c r="Q30" i="88"/>
  <c r="Q29" i="88"/>
  <c r="Q28" i="88"/>
  <c r="Q27" i="88"/>
  <c r="Q26" i="88"/>
  <c r="Q25" i="88"/>
  <c r="Q24" i="88"/>
  <c r="Q23" i="88"/>
  <c r="Q22" i="88"/>
  <c r="Q21" i="88"/>
  <c r="Q20" i="88"/>
  <c r="Q19" i="88"/>
  <c r="Q18" i="88"/>
  <c r="Q17" i="88"/>
  <c r="Q16" i="88"/>
  <c r="Q15" i="88"/>
  <c r="Q14" i="88"/>
  <c r="Q13" i="88"/>
  <c r="Q12" i="88"/>
  <c r="Q11" i="88"/>
  <c r="Q10" i="88"/>
  <c r="Q9" i="88"/>
  <c r="Q8" i="88"/>
  <c r="V79" i="88"/>
  <c r="V78" i="88"/>
  <c r="V77" i="88"/>
  <c r="V76" i="88"/>
  <c r="V75" i="88"/>
  <c r="V74" i="88"/>
  <c r="V73" i="88"/>
  <c r="V72" i="88"/>
  <c r="V71" i="88"/>
  <c r="V70" i="88"/>
  <c r="V69" i="88"/>
  <c r="V68" i="88"/>
  <c r="V67" i="88"/>
  <c r="V66" i="88"/>
  <c r="V65" i="88"/>
  <c r="V64" i="88"/>
  <c r="V63" i="88"/>
  <c r="V62" i="88"/>
  <c r="V61" i="88"/>
  <c r="V60" i="88"/>
  <c r="V59" i="88"/>
  <c r="V58" i="88"/>
  <c r="V57" i="88"/>
  <c r="V56" i="88"/>
  <c r="V55" i="88"/>
  <c r="V54" i="88"/>
  <c r="V53" i="88"/>
  <c r="V52" i="88"/>
  <c r="V51" i="88"/>
  <c r="V50" i="88"/>
  <c r="V49" i="88"/>
  <c r="V48" i="88"/>
  <c r="V47" i="88"/>
  <c r="V46" i="88"/>
  <c r="V45" i="88"/>
  <c r="V44" i="88"/>
  <c r="V43" i="88"/>
  <c r="V42" i="88"/>
  <c r="V41" i="88"/>
  <c r="V40" i="88"/>
  <c r="V39" i="88"/>
  <c r="V38" i="88"/>
  <c r="V37" i="88"/>
  <c r="V36" i="88"/>
  <c r="V35" i="88"/>
  <c r="V34" i="88"/>
  <c r="V33" i="88"/>
  <c r="V32" i="88"/>
  <c r="V31" i="88"/>
  <c r="V30" i="88"/>
  <c r="V29" i="88"/>
  <c r="V28" i="88"/>
  <c r="V27" i="88"/>
  <c r="V26" i="88"/>
  <c r="V25" i="88"/>
  <c r="V24" i="88"/>
  <c r="V23" i="88"/>
  <c r="V22" i="88"/>
  <c r="V21" i="88"/>
  <c r="V20" i="88"/>
  <c r="V19" i="88"/>
  <c r="V18" i="88"/>
  <c r="V17" i="88"/>
  <c r="V16" i="88"/>
  <c r="V15" i="88"/>
  <c r="V14" i="88"/>
  <c r="V13" i="88"/>
  <c r="V12" i="88"/>
  <c r="V11" i="88"/>
  <c r="V10" i="88"/>
  <c r="AE3" i="87"/>
  <c r="P3" i="87"/>
  <c r="AF3" i="87" s="1"/>
  <c r="AO3" i="87" s="1"/>
  <c r="M4" i="87"/>
  <c r="U4" i="87" s="1"/>
  <c r="X4" i="87" s="1"/>
  <c r="R89" i="87"/>
  <c r="R88" i="87"/>
  <c r="R87" i="87"/>
  <c r="R86" i="87"/>
  <c r="R85" i="87"/>
  <c r="R84" i="87"/>
  <c r="R83" i="87"/>
  <c r="R82" i="87"/>
  <c r="R81" i="87"/>
  <c r="R80" i="87"/>
  <c r="R79" i="87"/>
  <c r="R78" i="87"/>
  <c r="R77" i="87"/>
  <c r="R76" i="87"/>
  <c r="R75" i="87"/>
  <c r="R74" i="87"/>
  <c r="R73" i="87"/>
  <c r="R72" i="87"/>
  <c r="R71" i="87"/>
  <c r="R70" i="87"/>
  <c r="R69" i="87"/>
  <c r="R68" i="87"/>
  <c r="R67" i="87"/>
  <c r="R66" i="87"/>
  <c r="R65" i="87"/>
  <c r="R64" i="87"/>
  <c r="R63" i="87"/>
  <c r="R62" i="87"/>
  <c r="R61" i="87"/>
  <c r="R60" i="87"/>
  <c r="R59" i="87"/>
  <c r="R58" i="87"/>
  <c r="R57" i="87"/>
  <c r="R56" i="87"/>
  <c r="R55" i="87"/>
  <c r="R54" i="87"/>
  <c r="R53" i="87"/>
  <c r="R52" i="87"/>
  <c r="R51" i="87"/>
  <c r="R50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17" i="87"/>
  <c r="R16" i="87"/>
  <c r="R15" i="87"/>
  <c r="R14" i="87"/>
  <c r="R13" i="87"/>
  <c r="R12" i="87"/>
  <c r="R11" i="87"/>
  <c r="R10" i="87"/>
  <c r="R9" i="87"/>
  <c r="R8" i="87"/>
  <c r="R7" i="87"/>
  <c r="R6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Q8" i="87"/>
  <c r="V89" i="87"/>
  <c r="V88" i="87"/>
  <c r="V87" i="87"/>
  <c r="V86" i="87"/>
  <c r="V85" i="87"/>
  <c r="V84" i="87"/>
  <c r="V83" i="87"/>
  <c r="V82" i="87"/>
  <c r="V81" i="87"/>
  <c r="V80" i="87"/>
  <c r="V79" i="87"/>
  <c r="V78" i="87"/>
  <c r="V77" i="87"/>
  <c r="V76" i="87"/>
  <c r="V75" i="87"/>
  <c r="V74" i="87"/>
  <c r="V73" i="87"/>
  <c r="V72" i="87"/>
  <c r="V71" i="87"/>
  <c r="V70" i="87"/>
  <c r="V69" i="87"/>
  <c r="V68" i="87"/>
  <c r="V67" i="87"/>
  <c r="V66" i="87"/>
  <c r="V65" i="87"/>
  <c r="V64" i="87"/>
  <c r="V63" i="87"/>
  <c r="V62" i="87"/>
  <c r="V61" i="87"/>
  <c r="V60" i="87"/>
  <c r="V59" i="87"/>
  <c r="V58" i="87"/>
  <c r="V57" i="87"/>
  <c r="V56" i="87"/>
  <c r="V55" i="87"/>
  <c r="V54" i="87"/>
  <c r="V53" i="87"/>
  <c r="V52" i="87"/>
  <c r="V51" i="87"/>
  <c r="V50" i="87"/>
  <c r="V49" i="87"/>
  <c r="V48" i="87"/>
  <c r="V47" i="87"/>
  <c r="V46" i="87"/>
  <c r="V45" i="87"/>
  <c r="V44" i="87"/>
  <c r="V43" i="87"/>
  <c r="V42" i="87"/>
  <c r="V41" i="87"/>
  <c r="V40" i="87"/>
  <c r="V39" i="87"/>
  <c r="V38" i="87"/>
  <c r="V37" i="87"/>
  <c r="V36" i="87"/>
  <c r="V35" i="87"/>
  <c r="V34" i="87"/>
  <c r="V33" i="87"/>
  <c r="V32" i="87"/>
  <c r="V31" i="87"/>
  <c r="V30" i="87"/>
  <c r="V29" i="87"/>
  <c r="V28" i="87"/>
  <c r="V27" i="87"/>
  <c r="V26" i="87"/>
  <c r="V25" i="87"/>
  <c r="V24" i="87"/>
  <c r="V23" i="87"/>
  <c r="V22" i="87"/>
  <c r="V21" i="87"/>
  <c r="V20" i="87"/>
  <c r="V19" i="87"/>
  <c r="V18" i="87"/>
  <c r="V17" i="87"/>
  <c r="V16" i="87"/>
  <c r="V15" i="87"/>
  <c r="V14" i="87"/>
  <c r="V13" i="87"/>
  <c r="V12" i="87"/>
  <c r="V11" i="87"/>
  <c r="V10" i="87"/>
  <c r="AE3" i="86"/>
  <c r="P3" i="86"/>
  <c r="AF3" i="86" s="1"/>
  <c r="AO3" i="86" s="1"/>
  <c r="M4" i="86"/>
  <c r="U4" i="86" s="1"/>
  <c r="X4" i="86" s="1"/>
  <c r="Z4" i="86" s="1"/>
  <c r="R69" i="86"/>
  <c r="R68" i="86"/>
  <c r="R67" i="86"/>
  <c r="R66" i="86"/>
  <c r="R65" i="86"/>
  <c r="R64" i="86"/>
  <c r="R63" i="86"/>
  <c r="R62" i="86"/>
  <c r="R61" i="86"/>
  <c r="R60" i="86"/>
  <c r="R59" i="86"/>
  <c r="R58" i="86"/>
  <c r="R57" i="86"/>
  <c r="R56" i="86"/>
  <c r="R55" i="86"/>
  <c r="R54" i="86"/>
  <c r="R53" i="86"/>
  <c r="R52" i="86"/>
  <c r="R51" i="86"/>
  <c r="R50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17" i="86"/>
  <c r="R16" i="86"/>
  <c r="R15" i="86"/>
  <c r="R14" i="86"/>
  <c r="R13" i="86"/>
  <c r="R12" i="86"/>
  <c r="R11" i="86"/>
  <c r="R10" i="86"/>
  <c r="R9" i="86"/>
  <c r="R8" i="86"/>
  <c r="R7" i="86"/>
  <c r="R6" i="86"/>
  <c r="Q69" i="86"/>
  <c r="Q68" i="86"/>
  <c r="Q67" i="86"/>
  <c r="Q66" i="86"/>
  <c r="Q65" i="86"/>
  <c r="Q64" i="86"/>
  <c r="Q63" i="86"/>
  <c r="Q62" i="86"/>
  <c r="Q61" i="86"/>
  <c r="Q60" i="86"/>
  <c r="Q59" i="86"/>
  <c r="Q58" i="86"/>
  <c r="Q57" i="86"/>
  <c r="Q56" i="86"/>
  <c r="Q55" i="86"/>
  <c r="Q54" i="86"/>
  <c r="Q53" i="86"/>
  <c r="Q52" i="86"/>
  <c r="Q51" i="86"/>
  <c r="Q50" i="86"/>
  <c r="Q49" i="86"/>
  <c r="Q48" i="86"/>
  <c r="Q47" i="86"/>
  <c r="Q46" i="86"/>
  <c r="Q45" i="86"/>
  <c r="Q44" i="86"/>
  <c r="Q43" i="86"/>
  <c r="Q42" i="86"/>
  <c r="Q41" i="86"/>
  <c r="Q40" i="86"/>
  <c r="Q39" i="86"/>
  <c r="Q38" i="86"/>
  <c r="Q37" i="86"/>
  <c r="Q36" i="86"/>
  <c r="Q35" i="86"/>
  <c r="Q34" i="86"/>
  <c r="Q33" i="86"/>
  <c r="Q32" i="86"/>
  <c r="Q31" i="86"/>
  <c r="Q30" i="86"/>
  <c r="Q29" i="86"/>
  <c r="Q28" i="86"/>
  <c r="Q27" i="86"/>
  <c r="Q26" i="86"/>
  <c r="Q25" i="86"/>
  <c r="Q24" i="86"/>
  <c r="Q23" i="86"/>
  <c r="Q22" i="86"/>
  <c r="Q21" i="86"/>
  <c r="Q20" i="86"/>
  <c r="Q19" i="86"/>
  <c r="Q18" i="86"/>
  <c r="Q17" i="86"/>
  <c r="Q16" i="86"/>
  <c r="Q15" i="86"/>
  <c r="Q14" i="86"/>
  <c r="Q13" i="86"/>
  <c r="Q12" i="86"/>
  <c r="Q11" i="86"/>
  <c r="Q10" i="86"/>
  <c r="Q9" i="86"/>
  <c r="Q8" i="86"/>
  <c r="V69" i="86"/>
  <c r="V68" i="86"/>
  <c r="V67" i="86"/>
  <c r="V66" i="86"/>
  <c r="V65" i="86"/>
  <c r="V64" i="86"/>
  <c r="V63" i="86"/>
  <c r="V62" i="86"/>
  <c r="V61" i="86"/>
  <c r="V60" i="86"/>
  <c r="V59" i="86"/>
  <c r="V58" i="86"/>
  <c r="V57" i="86"/>
  <c r="V56" i="86"/>
  <c r="V55" i="86"/>
  <c r="V54" i="86"/>
  <c r="V53" i="86"/>
  <c r="V52" i="86"/>
  <c r="V51" i="86"/>
  <c r="V50" i="86"/>
  <c r="V49" i="86"/>
  <c r="V48" i="86"/>
  <c r="V47" i="86"/>
  <c r="V46" i="86"/>
  <c r="V45" i="86"/>
  <c r="V44" i="86"/>
  <c r="V43" i="86"/>
  <c r="V42" i="86"/>
  <c r="V41" i="86"/>
  <c r="V40" i="86"/>
  <c r="V39" i="86"/>
  <c r="V38" i="86"/>
  <c r="V37" i="86"/>
  <c r="V36" i="86"/>
  <c r="V35" i="86"/>
  <c r="V34" i="86"/>
  <c r="V33" i="86"/>
  <c r="V32" i="86"/>
  <c r="V31" i="86"/>
  <c r="V30" i="86"/>
  <c r="V29" i="86"/>
  <c r="V28" i="86"/>
  <c r="V27" i="86"/>
  <c r="V26" i="86"/>
  <c r="V25" i="86"/>
  <c r="V24" i="86"/>
  <c r="V23" i="86"/>
  <c r="V22" i="86"/>
  <c r="V21" i="86"/>
  <c r="V20" i="86"/>
  <c r="V19" i="86"/>
  <c r="V18" i="86"/>
  <c r="V17" i="86"/>
  <c r="V16" i="86"/>
  <c r="V15" i="86"/>
  <c r="V14" i="86"/>
  <c r="V13" i="86"/>
  <c r="V12" i="86"/>
  <c r="V11" i="86"/>
  <c r="V10" i="86"/>
  <c r="AE3" i="85"/>
  <c r="P3" i="85"/>
  <c r="AF3" i="85" s="1"/>
  <c r="AO3" i="85" s="1"/>
  <c r="AH3" i="85"/>
  <c r="AQ3" i="85" s="1"/>
  <c r="M4" i="85"/>
  <c r="U4" i="85" s="1"/>
  <c r="X4" i="85" s="1"/>
  <c r="Q98" i="85"/>
  <c r="Q97" i="85"/>
  <c r="Q96" i="85"/>
  <c r="Q95" i="85"/>
  <c r="Q94" i="85"/>
  <c r="Q93" i="85"/>
  <c r="Q92" i="85"/>
  <c r="Q91" i="85"/>
  <c r="Q90" i="85"/>
  <c r="Q89" i="85"/>
  <c r="Q88" i="85"/>
  <c r="Q87" i="85"/>
  <c r="Q86" i="85"/>
  <c r="Q85" i="85"/>
  <c r="Q84" i="85"/>
  <c r="Q83" i="85"/>
  <c r="Q82" i="85"/>
  <c r="Q81" i="85"/>
  <c r="Q80" i="85"/>
  <c r="Q79" i="85"/>
  <c r="Q78" i="85"/>
  <c r="Q77" i="85"/>
  <c r="Q76" i="85"/>
  <c r="Q75" i="85"/>
  <c r="Q74" i="85"/>
  <c r="Q73" i="85"/>
  <c r="Q72" i="85"/>
  <c r="Q71" i="85"/>
  <c r="Q70" i="85"/>
  <c r="Q69" i="85"/>
  <c r="Q68" i="85"/>
  <c r="Q67" i="85"/>
  <c r="Q66" i="85"/>
  <c r="Q65" i="85"/>
  <c r="Q64" i="85"/>
  <c r="Q63" i="85"/>
  <c r="Q62" i="85"/>
  <c r="Q61" i="85"/>
  <c r="Q60" i="85"/>
  <c r="Q59" i="85"/>
  <c r="Q58" i="85"/>
  <c r="Q57" i="85"/>
  <c r="Q56" i="85"/>
  <c r="Q55" i="85"/>
  <c r="Q54" i="85"/>
  <c r="Q53" i="85"/>
  <c r="Q52" i="85"/>
  <c r="Q51" i="85"/>
  <c r="Q50" i="85"/>
  <c r="Q49" i="85"/>
  <c r="Q48" i="85"/>
  <c r="Q47" i="85"/>
  <c r="Q46" i="85"/>
  <c r="Q45" i="85"/>
  <c r="Q44" i="85"/>
  <c r="Q43" i="85"/>
  <c r="Q42" i="85"/>
  <c r="Q41" i="85"/>
  <c r="Q40" i="85"/>
  <c r="Q39" i="85"/>
  <c r="Q38" i="85"/>
  <c r="Q37" i="85"/>
  <c r="Q36" i="85"/>
  <c r="Q35" i="85"/>
  <c r="Q34" i="85"/>
  <c r="Q33" i="85"/>
  <c r="Q32" i="85"/>
  <c r="Q31" i="85"/>
  <c r="Q30" i="85"/>
  <c r="Q29" i="85"/>
  <c r="Q28" i="85"/>
  <c r="Q27" i="85"/>
  <c r="Q26" i="85"/>
  <c r="Q25" i="85"/>
  <c r="Q24" i="85"/>
  <c r="Q23" i="85"/>
  <c r="Q22" i="85"/>
  <c r="Q21" i="85"/>
  <c r="Q20" i="85"/>
  <c r="Q19" i="85"/>
  <c r="Q18" i="85"/>
  <c r="Q17" i="85"/>
  <c r="Q16" i="85"/>
  <c r="Q15" i="85"/>
  <c r="Q14" i="85"/>
  <c r="Q13" i="85"/>
  <c r="Q12" i="85"/>
  <c r="Q11" i="85"/>
  <c r="Q10" i="85"/>
  <c r="Q9" i="85"/>
  <c r="Q8" i="85"/>
  <c r="V98" i="85"/>
  <c r="V97" i="85"/>
  <c r="V96" i="85"/>
  <c r="V95" i="85"/>
  <c r="V94" i="85"/>
  <c r="V93" i="85"/>
  <c r="V92" i="85"/>
  <c r="V91" i="85"/>
  <c r="V90" i="85"/>
  <c r="V89" i="85"/>
  <c r="V88" i="85"/>
  <c r="V87" i="85"/>
  <c r="V86" i="85"/>
  <c r="V85" i="85"/>
  <c r="V84" i="85"/>
  <c r="V83" i="85"/>
  <c r="V82" i="85"/>
  <c r="V81" i="85"/>
  <c r="V80" i="85"/>
  <c r="V79" i="85"/>
  <c r="V78" i="85"/>
  <c r="V77" i="85"/>
  <c r="V76" i="85"/>
  <c r="V75" i="85"/>
  <c r="V74" i="85"/>
  <c r="V73" i="85"/>
  <c r="V72" i="85"/>
  <c r="V71" i="85"/>
  <c r="V70" i="85"/>
  <c r="V69" i="85"/>
  <c r="V68" i="85"/>
  <c r="V67" i="85"/>
  <c r="V66" i="85"/>
  <c r="V65" i="85"/>
  <c r="V64" i="85"/>
  <c r="V63" i="85"/>
  <c r="V62" i="85"/>
  <c r="V61" i="85"/>
  <c r="V60" i="85"/>
  <c r="V59" i="85"/>
  <c r="V58" i="85"/>
  <c r="V57" i="85"/>
  <c r="V56" i="85"/>
  <c r="V55" i="85"/>
  <c r="V54" i="85"/>
  <c r="V53" i="85"/>
  <c r="V52" i="85"/>
  <c r="V51" i="85"/>
  <c r="V50" i="85"/>
  <c r="V49" i="85"/>
  <c r="V48" i="85"/>
  <c r="V47" i="85"/>
  <c r="V46" i="85"/>
  <c r="V45" i="85"/>
  <c r="V44" i="85"/>
  <c r="V43" i="85"/>
  <c r="V42" i="85"/>
  <c r="V41" i="85"/>
  <c r="V40" i="85"/>
  <c r="V39" i="85"/>
  <c r="V38" i="85"/>
  <c r="V37" i="85"/>
  <c r="V36" i="85"/>
  <c r="V35" i="85"/>
  <c r="V34" i="85"/>
  <c r="V33" i="85"/>
  <c r="V32" i="85"/>
  <c r="V31" i="85"/>
  <c r="V30" i="85"/>
  <c r="V29" i="85"/>
  <c r="V28" i="85"/>
  <c r="V27" i="85"/>
  <c r="V26" i="85"/>
  <c r="V25" i="85"/>
  <c r="V24" i="85"/>
  <c r="V23" i="85"/>
  <c r="V22" i="85"/>
  <c r="V21" i="85"/>
  <c r="V20" i="85"/>
  <c r="V19" i="85"/>
  <c r="V18" i="85"/>
  <c r="V17" i="85"/>
  <c r="V16" i="85"/>
  <c r="V15" i="85"/>
  <c r="V14" i="85"/>
  <c r="V13" i="85"/>
  <c r="V12" i="85"/>
  <c r="V11" i="85"/>
  <c r="V10" i="85"/>
  <c r="AE3" i="84"/>
  <c r="P3" i="84"/>
  <c r="AF3" i="84" s="1"/>
  <c r="AO3" i="84" s="1"/>
  <c r="AH3" i="84"/>
  <c r="AQ3" i="84" s="1"/>
  <c r="M4" i="84"/>
  <c r="U4" i="84" s="1"/>
  <c r="X4" i="84" s="1"/>
  <c r="R79" i="84"/>
  <c r="R78" i="84"/>
  <c r="R77" i="84"/>
  <c r="R76" i="84"/>
  <c r="R75" i="84"/>
  <c r="R74" i="84"/>
  <c r="R73" i="84"/>
  <c r="R72" i="84"/>
  <c r="R71" i="84"/>
  <c r="R70" i="84"/>
  <c r="R69" i="84"/>
  <c r="R68" i="84"/>
  <c r="R67" i="84"/>
  <c r="R66" i="84"/>
  <c r="R65" i="84"/>
  <c r="R64" i="84"/>
  <c r="R63" i="84"/>
  <c r="R62" i="84"/>
  <c r="R61" i="84"/>
  <c r="R60" i="84"/>
  <c r="R59" i="84"/>
  <c r="R58" i="84"/>
  <c r="R57" i="84"/>
  <c r="R56" i="84"/>
  <c r="R55" i="84"/>
  <c r="R54" i="84"/>
  <c r="R53" i="84"/>
  <c r="R52" i="84"/>
  <c r="R51" i="84"/>
  <c r="R50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17" i="84"/>
  <c r="R16" i="84"/>
  <c r="R15" i="84"/>
  <c r="R14" i="84"/>
  <c r="R13" i="84"/>
  <c r="R12" i="84"/>
  <c r="R11" i="84"/>
  <c r="R10" i="84"/>
  <c r="R9" i="84"/>
  <c r="R8" i="84"/>
  <c r="R7" i="84"/>
  <c r="R6" i="84"/>
  <c r="Q79" i="84"/>
  <c r="Q78" i="84"/>
  <c r="Q77" i="84"/>
  <c r="Q76" i="84"/>
  <c r="Q75" i="84"/>
  <c r="Q74" i="84"/>
  <c r="Q73" i="84"/>
  <c r="Q72" i="84"/>
  <c r="Q71" i="84"/>
  <c r="Q70" i="84"/>
  <c r="Q69" i="84"/>
  <c r="Q68" i="84"/>
  <c r="Q67" i="84"/>
  <c r="Q66" i="84"/>
  <c r="Q65" i="84"/>
  <c r="Q64" i="84"/>
  <c r="Q63" i="84"/>
  <c r="Q62" i="84"/>
  <c r="Q61" i="84"/>
  <c r="Q60" i="84"/>
  <c r="Q59" i="84"/>
  <c r="Q58" i="84"/>
  <c r="Q57" i="84"/>
  <c r="Q56" i="84"/>
  <c r="Q55" i="84"/>
  <c r="Q54" i="84"/>
  <c r="Q53" i="84"/>
  <c r="Q52" i="84"/>
  <c r="Q51" i="84"/>
  <c r="Q50" i="84"/>
  <c r="Q49" i="84"/>
  <c r="Q48" i="84"/>
  <c r="Q47" i="84"/>
  <c r="Q46" i="84"/>
  <c r="Q45" i="84"/>
  <c r="Q44" i="84"/>
  <c r="Q43" i="84"/>
  <c r="Q42" i="84"/>
  <c r="Q41" i="84"/>
  <c r="Q40" i="84"/>
  <c r="Q39" i="84"/>
  <c r="Q38" i="84"/>
  <c r="Q37" i="84"/>
  <c r="Q36" i="84"/>
  <c r="Q35" i="84"/>
  <c r="Q34" i="84"/>
  <c r="Q33" i="84"/>
  <c r="Q32" i="84"/>
  <c r="Q31" i="84"/>
  <c r="Q30" i="84"/>
  <c r="Q29" i="84"/>
  <c r="Q28" i="84"/>
  <c r="Q27" i="84"/>
  <c r="Q26" i="84"/>
  <c r="Q25" i="84"/>
  <c r="Q24" i="84"/>
  <c r="Q23" i="84"/>
  <c r="Q22" i="84"/>
  <c r="Q21" i="84"/>
  <c r="Q20" i="84"/>
  <c r="Q19" i="84"/>
  <c r="Q18" i="84"/>
  <c r="Q17" i="84"/>
  <c r="Q16" i="84"/>
  <c r="Q15" i="84"/>
  <c r="Q14" i="84"/>
  <c r="Q13" i="84"/>
  <c r="Q12" i="84"/>
  <c r="Q11" i="84"/>
  <c r="Q10" i="84"/>
  <c r="Q9" i="84"/>
  <c r="Q8" i="84"/>
  <c r="V79" i="84"/>
  <c r="V78" i="84"/>
  <c r="V77" i="84"/>
  <c r="V76" i="84"/>
  <c r="V75" i="84"/>
  <c r="V74" i="84"/>
  <c r="V73" i="84"/>
  <c r="V72" i="84"/>
  <c r="V71" i="84"/>
  <c r="V70" i="84"/>
  <c r="V69" i="84"/>
  <c r="V68" i="84"/>
  <c r="V67" i="84"/>
  <c r="V66" i="84"/>
  <c r="V65" i="84"/>
  <c r="V64" i="84"/>
  <c r="V63" i="84"/>
  <c r="V62" i="84"/>
  <c r="V61" i="84"/>
  <c r="V60" i="84"/>
  <c r="V59" i="84"/>
  <c r="V58" i="84"/>
  <c r="V57" i="84"/>
  <c r="V56" i="84"/>
  <c r="V55" i="84"/>
  <c r="V54" i="84"/>
  <c r="V53" i="84"/>
  <c r="V52" i="84"/>
  <c r="V51" i="84"/>
  <c r="V50" i="84"/>
  <c r="V49" i="84"/>
  <c r="V48" i="84"/>
  <c r="V47" i="84"/>
  <c r="V46" i="84"/>
  <c r="V45" i="84"/>
  <c r="V44" i="84"/>
  <c r="V43" i="84"/>
  <c r="V42" i="84"/>
  <c r="V41" i="84"/>
  <c r="V40" i="84"/>
  <c r="V39" i="84"/>
  <c r="V38" i="84"/>
  <c r="V37" i="84"/>
  <c r="V36" i="84"/>
  <c r="V35" i="84"/>
  <c r="V34" i="84"/>
  <c r="V33" i="84"/>
  <c r="V32" i="84"/>
  <c r="V31" i="84"/>
  <c r="V30" i="84"/>
  <c r="V29" i="84"/>
  <c r="V28" i="84"/>
  <c r="V27" i="84"/>
  <c r="V26" i="84"/>
  <c r="V25" i="84"/>
  <c r="V24" i="84"/>
  <c r="V23" i="84"/>
  <c r="V22" i="84"/>
  <c r="V21" i="84"/>
  <c r="V20" i="84"/>
  <c r="V19" i="84"/>
  <c r="V18" i="84"/>
  <c r="V17" i="84"/>
  <c r="V16" i="84"/>
  <c r="V15" i="84"/>
  <c r="V14" i="84"/>
  <c r="V13" i="84"/>
  <c r="V12" i="84"/>
  <c r="V11" i="84"/>
  <c r="V10" i="84"/>
  <c r="AE3" i="83"/>
  <c r="P3" i="83"/>
  <c r="AF3" i="83" s="1"/>
  <c r="AO3" i="83" s="1"/>
  <c r="AH3" i="83"/>
  <c r="AQ3" i="83" s="1"/>
  <c r="M4" i="83"/>
  <c r="U4" i="83" s="1"/>
  <c r="X4" i="83" s="1"/>
  <c r="R89" i="83"/>
  <c r="R88" i="83"/>
  <c r="R87" i="83"/>
  <c r="R86" i="83"/>
  <c r="R85" i="83"/>
  <c r="R84" i="83"/>
  <c r="R83" i="83"/>
  <c r="R82" i="83"/>
  <c r="R81" i="83"/>
  <c r="R80" i="83"/>
  <c r="R79" i="83"/>
  <c r="R78" i="83"/>
  <c r="R77" i="83"/>
  <c r="R76" i="83"/>
  <c r="R75" i="83"/>
  <c r="R74" i="83"/>
  <c r="R73" i="83"/>
  <c r="R72" i="83"/>
  <c r="R71" i="83"/>
  <c r="R70" i="83"/>
  <c r="R69" i="83"/>
  <c r="R68" i="83"/>
  <c r="R67" i="83"/>
  <c r="R66" i="83"/>
  <c r="R65" i="83"/>
  <c r="R64" i="83"/>
  <c r="R63" i="83"/>
  <c r="R62" i="83"/>
  <c r="R61" i="83"/>
  <c r="R60" i="83"/>
  <c r="R59" i="83"/>
  <c r="R58" i="83"/>
  <c r="R57" i="83"/>
  <c r="R56" i="83"/>
  <c r="R55" i="83"/>
  <c r="R54" i="83"/>
  <c r="R53" i="83"/>
  <c r="R52" i="83"/>
  <c r="R51" i="83"/>
  <c r="R50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R9" i="83"/>
  <c r="R8" i="83"/>
  <c r="R7" i="83"/>
  <c r="R6" i="83"/>
  <c r="Q89" i="83"/>
  <c r="Q88" i="83"/>
  <c r="Q87" i="83"/>
  <c r="Q86" i="83"/>
  <c r="Q85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42" i="83"/>
  <c r="Q41" i="83"/>
  <c r="Q40" i="83"/>
  <c r="Q39" i="83"/>
  <c r="Q38" i="83"/>
  <c r="Q37" i="83"/>
  <c r="Q36" i="83"/>
  <c r="Q35" i="83"/>
  <c r="Q34" i="83"/>
  <c r="Q33" i="83"/>
  <c r="Q32" i="83"/>
  <c r="Q31" i="83"/>
  <c r="Q30" i="83"/>
  <c r="Q29" i="83"/>
  <c r="Q28" i="83"/>
  <c r="Q27" i="83"/>
  <c r="Q26" i="83"/>
  <c r="Q25" i="83"/>
  <c r="Q24" i="83"/>
  <c r="Q23" i="83"/>
  <c r="Q22" i="83"/>
  <c r="Q21" i="83"/>
  <c r="Q20" i="83"/>
  <c r="Q19" i="83"/>
  <c r="Q18" i="83"/>
  <c r="Q17" i="83"/>
  <c r="Q16" i="83"/>
  <c r="Q15" i="83"/>
  <c r="Q14" i="83"/>
  <c r="Q13" i="83"/>
  <c r="Q12" i="83"/>
  <c r="Q11" i="83"/>
  <c r="Q10" i="83"/>
  <c r="Q9" i="83"/>
  <c r="Q8" i="83"/>
  <c r="V89" i="83"/>
  <c r="V88" i="83"/>
  <c r="V87" i="83"/>
  <c r="V86" i="83"/>
  <c r="V85" i="83"/>
  <c r="V84" i="83"/>
  <c r="V83" i="83"/>
  <c r="V82" i="83"/>
  <c r="V81" i="83"/>
  <c r="V80" i="83"/>
  <c r="V79" i="83"/>
  <c r="V78" i="83"/>
  <c r="V77" i="83"/>
  <c r="V76" i="83"/>
  <c r="V75" i="83"/>
  <c r="V74" i="83"/>
  <c r="V73" i="83"/>
  <c r="V72" i="83"/>
  <c r="V71" i="83"/>
  <c r="V70" i="83"/>
  <c r="V69" i="83"/>
  <c r="V68" i="83"/>
  <c r="V67" i="83"/>
  <c r="V66" i="83"/>
  <c r="V65" i="83"/>
  <c r="V64" i="83"/>
  <c r="V63" i="83"/>
  <c r="V62" i="83"/>
  <c r="V61" i="83"/>
  <c r="V60" i="83"/>
  <c r="V59" i="83"/>
  <c r="V58" i="83"/>
  <c r="V57" i="83"/>
  <c r="V56" i="83"/>
  <c r="V55" i="83"/>
  <c r="V54" i="83"/>
  <c r="V53" i="83"/>
  <c r="V52" i="83"/>
  <c r="V51" i="83"/>
  <c r="V50" i="83"/>
  <c r="V49" i="83"/>
  <c r="V48" i="83"/>
  <c r="V47" i="83"/>
  <c r="V46" i="83"/>
  <c r="V45" i="83"/>
  <c r="V44" i="83"/>
  <c r="V43" i="83"/>
  <c r="V42" i="83"/>
  <c r="V41" i="83"/>
  <c r="V40" i="83"/>
  <c r="V39" i="83"/>
  <c r="V38" i="83"/>
  <c r="V37" i="83"/>
  <c r="V36" i="83"/>
  <c r="V35" i="83"/>
  <c r="V34" i="83"/>
  <c r="V33" i="83"/>
  <c r="V32" i="83"/>
  <c r="V31" i="83"/>
  <c r="V30" i="83"/>
  <c r="V29" i="83"/>
  <c r="V28" i="83"/>
  <c r="V27" i="83"/>
  <c r="V26" i="83"/>
  <c r="V25" i="83"/>
  <c r="V24" i="83"/>
  <c r="V23" i="83"/>
  <c r="V22" i="83"/>
  <c r="V21" i="83"/>
  <c r="V20" i="83"/>
  <c r="V19" i="83"/>
  <c r="V18" i="83"/>
  <c r="V17" i="83"/>
  <c r="V16" i="83"/>
  <c r="V15" i="83"/>
  <c r="V14" i="83"/>
  <c r="V13" i="83"/>
  <c r="V12" i="83"/>
  <c r="V11" i="83"/>
  <c r="V10" i="83"/>
  <c r="AE3" i="82"/>
  <c r="P3" i="82"/>
  <c r="AF3" i="82" s="1"/>
  <c r="AO3" i="82" s="1"/>
  <c r="AH3" i="82"/>
  <c r="AQ3" i="82" s="1"/>
  <c r="M4" i="82"/>
  <c r="U4" i="82" s="1"/>
  <c r="X4" i="82" s="1"/>
  <c r="AE3" i="81"/>
  <c r="AH3" i="81"/>
  <c r="AQ3" i="81" s="1"/>
  <c r="M4" i="81"/>
  <c r="U4" i="81" s="1"/>
  <c r="X4" i="81" s="1"/>
  <c r="R23" i="81"/>
  <c r="R22" i="81"/>
  <c r="R21" i="81"/>
  <c r="R20" i="81"/>
  <c r="R19" i="81"/>
  <c r="R18" i="81"/>
  <c r="R17" i="81"/>
  <c r="R16" i="81"/>
  <c r="R15" i="81"/>
  <c r="R14" i="81"/>
  <c r="R13" i="81"/>
  <c r="R12" i="81"/>
  <c r="R11" i="81"/>
  <c r="R10" i="81"/>
  <c r="R9" i="81"/>
  <c r="R8" i="81"/>
  <c r="R7" i="81"/>
  <c r="R6" i="81"/>
  <c r="P7" i="81"/>
  <c r="Q23" i="81"/>
  <c r="Q22" i="81"/>
  <c r="Q21" i="81"/>
  <c r="Q20" i="81"/>
  <c r="Q19" i="81"/>
  <c r="Q18" i="81"/>
  <c r="Q17" i="81"/>
  <c r="Q16" i="81"/>
  <c r="Q15" i="81"/>
  <c r="Q14" i="81"/>
  <c r="Q13" i="81"/>
  <c r="Q12" i="81"/>
  <c r="Q11" i="81"/>
  <c r="Q10" i="81"/>
  <c r="Q9" i="81"/>
  <c r="Q8" i="81"/>
  <c r="H17" i="81"/>
  <c r="H9" i="81"/>
  <c r="V23" i="81"/>
  <c r="V22" i="81"/>
  <c r="V21" i="81"/>
  <c r="V20" i="81"/>
  <c r="V19" i="81"/>
  <c r="V18" i="81"/>
  <c r="V17" i="81"/>
  <c r="V16" i="81"/>
  <c r="V15" i="81"/>
  <c r="V14" i="81"/>
  <c r="V13" i="81"/>
  <c r="V12" i="81"/>
  <c r="V11" i="81"/>
  <c r="V10" i="81"/>
  <c r="P13" i="81"/>
  <c r="P20" i="81"/>
  <c r="P3" i="80"/>
  <c r="AF3" i="80" s="1"/>
  <c r="AO3" i="80" s="1"/>
  <c r="M4" i="80"/>
  <c r="U4" i="80" s="1"/>
  <c r="X4" i="80" s="1"/>
  <c r="AH4" i="80" s="1"/>
  <c r="R23" i="80"/>
  <c r="R22" i="80"/>
  <c r="R21" i="80"/>
  <c r="R20" i="80"/>
  <c r="R19" i="80"/>
  <c r="R18" i="80"/>
  <c r="R17" i="80"/>
  <c r="R16" i="80"/>
  <c r="R15" i="80"/>
  <c r="R14" i="80"/>
  <c r="R13" i="80"/>
  <c r="R12" i="80"/>
  <c r="R11" i="80"/>
  <c r="R10" i="80"/>
  <c r="R9" i="80"/>
  <c r="R8" i="80"/>
  <c r="R7" i="80"/>
  <c r="R6" i="80"/>
  <c r="P6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H15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P17" i="80"/>
  <c r="P21" i="80"/>
  <c r="AH3" i="79"/>
  <c r="AQ3" i="79" s="1"/>
  <c r="M4" i="79"/>
  <c r="U4" i="79" s="1"/>
  <c r="X4" i="79" s="1"/>
  <c r="AH4" i="79" s="1"/>
  <c r="R23" i="79"/>
  <c r="R22" i="79"/>
  <c r="R21" i="79"/>
  <c r="R20" i="79"/>
  <c r="R19" i="79"/>
  <c r="R18" i="79"/>
  <c r="R17" i="79"/>
  <c r="R16" i="79"/>
  <c r="R15" i="79"/>
  <c r="R14" i="79"/>
  <c r="R13" i="79"/>
  <c r="R12" i="79"/>
  <c r="R11" i="79"/>
  <c r="R10" i="79"/>
  <c r="R9" i="79"/>
  <c r="R8" i="79"/>
  <c r="R7" i="79"/>
  <c r="R6" i="79"/>
  <c r="Q23" i="79"/>
  <c r="Q22" i="79"/>
  <c r="Q21" i="79"/>
  <c r="Q20" i="79"/>
  <c r="Q19" i="79"/>
  <c r="Q18" i="79"/>
  <c r="Q17" i="79"/>
  <c r="Q16" i="79"/>
  <c r="Q15" i="79"/>
  <c r="Q14" i="79"/>
  <c r="Q13" i="79"/>
  <c r="Q12" i="79"/>
  <c r="Q11" i="79"/>
  <c r="Q10" i="79"/>
  <c r="Q9" i="79"/>
  <c r="Q8" i="79"/>
  <c r="V23" i="79"/>
  <c r="V22" i="79"/>
  <c r="V21" i="79"/>
  <c r="V20" i="79"/>
  <c r="V19" i="79"/>
  <c r="V18" i="79"/>
  <c r="V17" i="79"/>
  <c r="V16" i="79"/>
  <c r="V15" i="79"/>
  <c r="V14" i="79"/>
  <c r="V13" i="79"/>
  <c r="V12" i="79"/>
  <c r="V11" i="79"/>
  <c r="V10" i="79"/>
  <c r="P12" i="79"/>
  <c r="P14" i="79"/>
  <c r="P19" i="79"/>
  <c r="AH3" i="78"/>
  <c r="AQ3" i="78" s="1"/>
  <c r="M4" i="78"/>
  <c r="U4" i="78" s="1"/>
  <c r="X4" i="78" s="1"/>
  <c r="AH4" i="78" s="1"/>
  <c r="Q23" i="78"/>
  <c r="Q22" i="78"/>
  <c r="Q21" i="78"/>
  <c r="Q20" i="78"/>
  <c r="Q19" i="78"/>
  <c r="Q18" i="78"/>
  <c r="Q17" i="78"/>
  <c r="Q16" i="78"/>
  <c r="Q15" i="78"/>
  <c r="Q14" i="78"/>
  <c r="Q13" i="78"/>
  <c r="Q12" i="78"/>
  <c r="Q11" i="78"/>
  <c r="Q10" i="78"/>
  <c r="Q9" i="78"/>
  <c r="Q8" i="78"/>
  <c r="V23" i="78"/>
  <c r="V22" i="78"/>
  <c r="V21" i="78"/>
  <c r="V20" i="78"/>
  <c r="V19" i="78"/>
  <c r="V18" i="78"/>
  <c r="V17" i="78"/>
  <c r="V16" i="78"/>
  <c r="V15" i="78"/>
  <c r="V14" i="78"/>
  <c r="V13" i="78"/>
  <c r="V12" i="78"/>
  <c r="V11" i="78"/>
  <c r="V10" i="78"/>
  <c r="P11" i="78"/>
  <c r="P15" i="78"/>
  <c r="P16" i="78"/>
  <c r="P17" i="78"/>
  <c r="P20" i="78"/>
  <c r="AH3" i="77"/>
  <c r="AQ3" i="77" s="1"/>
  <c r="M4" i="77"/>
  <c r="U4" i="77" s="1"/>
  <c r="X4" i="77" s="1"/>
  <c r="AH4" i="77" s="1"/>
  <c r="R23" i="77"/>
  <c r="R22" i="77"/>
  <c r="R21" i="77"/>
  <c r="R20" i="77"/>
  <c r="R19" i="77"/>
  <c r="R18" i="77"/>
  <c r="R17" i="77"/>
  <c r="R16" i="77"/>
  <c r="R15" i="77"/>
  <c r="R14" i="77"/>
  <c r="R13" i="77"/>
  <c r="R12" i="77"/>
  <c r="R11" i="77"/>
  <c r="R10" i="77"/>
  <c r="R9" i="77"/>
  <c r="R8" i="77"/>
  <c r="R7" i="77"/>
  <c r="R6" i="77"/>
  <c r="Q23" i="77"/>
  <c r="Q22" i="77"/>
  <c r="Q21" i="77"/>
  <c r="Q20" i="77"/>
  <c r="Q19" i="77"/>
  <c r="Q18" i="77"/>
  <c r="Q17" i="77"/>
  <c r="Q16" i="77"/>
  <c r="Q15" i="77"/>
  <c r="Q14" i="77"/>
  <c r="Q13" i="77"/>
  <c r="Q12" i="77"/>
  <c r="Q11" i="77"/>
  <c r="Q10" i="77"/>
  <c r="Q9" i="77"/>
  <c r="Q8" i="77"/>
  <c r="H21" i="77"/>
  <c r="H20" i="77"/>
  <c r="H19" i="77"/>
  <c r="H15" i="77"/>
  <c r="H14" i="77"/>
  <c r="H13" i="77"/>
  <c r="H9" i="77"/>
  <c r="P9" i="77"/>
  <c r="V23" i="77"/>
  <c r="V22" i="77"/>
  <c r="V21" i="77"/>
  <c r="V20" i="77"/>
  <c r="V19" i="77"/>
  <c r="V18" i="77"/>
  <c r="V17" i="77"/>
  <c r="V16" i="77"/>
  <c r="V15" i="77"/>
  <c r="V14" i="77"/>
  <c r="V13" i="77"/>
  <c r="V12" i="77"/>
  <c r="V11" i="77"/>
  <c r="V10" i="77"/>
  <c r="P13" i="77"/>
  <c r="P15" i="77"/>
  <c r="P21" i="77"/>
  <c r="AH3" i="76"/>
  <c r="AQ3" i="76" s="1"/>
  <c r="M4" i="76"/>
  <c r="U4" i="76" s="1"/>
  <c r="X4" i="76" s="1"/>
  <c r="AH4" i="76" s="1"/>
  <c r="R23" i="76"/>
  <c r="R22" i="76"/>
  <c r="R21" i="76"/>
  <c r="R20" i="76"/>
  <c r="R19" i="76"/>
  <c r="R18" i="76"/>
  <c r="R17" i="76"/>
  <c r="R16" i="76"/>
  <c r="R15" i="76"/>
  <c r="R14" i="76"/>
  <c r="R13" i="76"/>
  <c r="R12" i="76"/>
  <c r="R11" i="76"/>
  <c r="R10" i="76"/>
  <c r="R9" i="76"/>
  <c r="R8" i="76"/>
  <c r="R7" i="76"/>
  <c r="R6" i="76"/>
  <c r="Q23" i="76"/>
  <c r="Q22" i="76"/>
  <c r="Q21" i="76"/>
  <c r="Q20" i="76"/>
  <c r="Q19" i="76"/>
  <c r="Q18" i="76"/>
  <c r="Q17" i="76"/>
  <c r="Q16" i="76"/>
  <c r="Q15" i="76"/>
  <c r="Q14" i="76"/>
  <c r="Q13" i="76"/>
  <c r="Q12" i="76"/>
  <c r="Q11" i="76"/>
  <c r="Q10" i="76"/>
  <c r="Q9" i="76"/>
  <c r="Q8" i="76"/>
  <c r="P8" i="76"/>
  <c r="H11" i="76"/>
  <c r="V23" i="76"/>
  <c r="V22" i="76"/>
  <c r="V21" i="76"/>
  <c r="V20" i="76"/>
  <c r="V19" i="76"/>
  <c r="V18" i="76"/>
  <c r="V17" i="76"/>
  <c r="V16" i="76"/>
  <c r="V15" i="76"/>
  <c r="V14" i="76"/>
  <c r="V13" i="76"/>
  <c r="V12" i="76"/>
  <c r="V11" i="76"/>
  <c r="V10" i="76"/>
  <c r="P12" i="76"/>
  <c r="P16" i="76"/>
  <c r="P22" i="76"/>
  <c r="P23" i="76"/>
  <c r="M4" i="75"/>
  <c r="U4" i="75" s="1"/>
  <c r="X4" i="75" s="1"/>
  <c r="AH4" i="75" s="1"/>
  <c r="R23" i="75"/>
  <c r="R22" i="75"/>
  <c r="R21" i="75"/>
  <c r="R20" i="75"/>
  <c r="R19" i="75"/>
  <c r="R18" i="75"/>
  <c r="R17" i="75"/>
  <c r="R16" i="75"/>
  <c r="R15" i="75"/>
  <c r="R14" i="75"/>
  <c r="R13" i="75"/>
  <c r="R12" i="75"/>
  <c r="R11" i="75"/>
  <c r="R10" i="75"/>
  <c r="R9" i="75"/>
  <c r="R8" i="75"/>
  <c r="R7" i="75"/>
  <c r="R6" i="75"/>
  <c r="Q23" i="75"/>
  <c r="Q22" i="75"/>
  <c r="Q21" i="75"/>
  <c r="Q20" i="75"/>
  <c r="Q19" i="75"/>
  <c r="Q18" i="75"/>
  <c r="Q17" i="75"/>
  <c r="Q16" i="75"/>
  <c r="Q15" i="75"/>
  <c r="Q14" i="75"/>
  <c r="Q13" i="75"/>
  <c r="Q12" i="75"/>
  <c r="Q11" i="75"/>
  <c r="Q10" i="75"/>
  <c r="Q9" i="75"/>
  <c r="Q8" i="75"/>
  <c r="V23" i="75"/>
  <c r="V22" i="75"/>
  <c r="V21" i="75"/>
  <c r="V20" i="75"/>
  <c r="V19" i="75"/>
  <c r="V18" i="75"/>
  <c r="V17" i="75"/>
  <c r="V16" i="75"/>
  <c r="V15" i="75"/>
  <c r="V14" i="75"/>
  <c r="V13" i="75"/>
  <c r="V12" i="75"/>
  <c r="V11" i="75"/>
  <c r="V10" i="75"/>
  <c r="P11" i="75"/>
  <c r="P12" i="75"/>
  <c r="P13" i="75"/>
  <c r="P14" i="75"/>
  <c r="P16" i="75"/>
  <c r="P20" i="75"/>
  <c r="AH3" i="74"/>
  <c r="AQ3" i="74" s="1"/>
  <c r="H4" i="74"/>
  <c r="I4" i="74" s="1"/>
  <c r="J4" i="74" s="1"/>
  <c r="K4" i="74" s="1"/>
  <c r="M4" i="74"/>
  <c r="U4" i="74" s="1"/>
  <c r="X4" i="74" s="1"/>
  <c r="AH4" i="74" s="1"/>
  <c r="P6" i="74"/>
  <c r="Q23" i="74"/>
  <c r="Q22" i="74"/>
  <c r="Q21" i="74"/>
  <c r="Q20" i="74"/>
  <c r="Q19" i="74"/>
  <c r="Q18" i="74"/>
  <c r="Q17" i="74"/>
  <c r="Q16" i="74"/>
  <c r="Q15" i="74"/>
  <c r="Q14" i="74"/>
  <c r="Q13" i="74"/>
  <c r="Q12" i="74"/>
  <c r="Q11" i="74"/>
  <c r="Q10" i="74"/>
  <c r="Q9" i="74"/>
  <c r="Q8" i="74"/>
  <c r="V23" i="74"/>
  <c r="V22" i="74"/>
  <c r="V21" i="74"/>
  <c r="V20" i="74"/>
  <c r="V19" i="74"/>
  <c r="V18" i="74"/>
  <c r="V17" i="74"/>
  <c r="V16" i="74"/>
  <c r="V15" i="74"/>
  <c r="V14" i="74"/>
  <c r="V13" i="74"/>
  <c r="V12" i="74"/>
  <c r="V11" i="74"/>
  <c r="V10" i="74"/>
  <c r="P12" i="74"/>
  <c r="P17" i="74"/>
  <c r="P19" i="74"/>
  <c r="AE3" i="73"/>
  <c r="P3" i="73"/>
  <c r="AF3" i="73" s="1"/>
  <c r="AO3" i="73" s="1"/>
  <c r="AH3" i="73"/>
  <c r="AQ3" i="73" s="1"/>
  <c r="M4" i="73"/>
  <c r="U4" i="73" s="1"/>
  <c r="X4" i="73" s="1"/>
  <c r="AH4" i="73" s="1"/>
  <c r="R23" i="73"/>
  <c r="R22" i="73"/>
  <c r="R21" i="73"/>
  <c r="R20" i="73"/>
  <c r="R19" i="73"/>
  <c r="R18" i="73"/>
  <c r="R17" i="73"/>
  <c r="R16" i="73"/>
  <c r="R15" i="73"/>
  <c r="R14" i="73"/>
  <c r="R13" i="73"/>
  <c r="R12" i="73"/>
  <c r="R11" i="73"/>
  <c r="R10" i="73"/>
  <c r="R9" i="73"/>
  <c r="R8" i="73"/>
  <c r="R7" i="73"/>
  <c r="R6" i="73"/>
  <c r="Q23" i="73"/>
  <c r="Q22" i="73"/>
  <c r="Q21" i="73"/>
  <c r="Q20" i="73"/>
  <c r="Q19" i="73"/>
  <c r="Q18" i="73"/>
  <c r="Q17" i="73"/>
  <c r="Q16" i="73"/>
  <c r="Q15" i="73"/>
  <c r="Q14" i="73"/>
  <c r="Q13" i="73"/>
  <c r="Q12" i="73"/>
  <c r="Q11" i="73"/>
  <c r="Q10" i="73"/>
  <c r="Q9" i="73"/>
  <c r="Q8" i="73"/>
  <c r="P8" i="73"/>
  <c r="V23" i="73"/>
  <c r="V22" i="73"/>
  <c r="V21" i="73"/>
  <c r="V20" i="73"/>
  <c r="V19" i="73"/>
  <c r="V18" i="73"/>
  <c r="V17" i="73"/>
  <c r="V16" i="73"/>
  <c r="V15" i="73"/>
  <c r="V14" i="73"/>
  <c r="V13" i="73"/>
  <c r="V12" i="73"/>
  <c r="V11" i="73"/>
  <c r="V10" i="73"/>
  <c r="P17" i="73"/>
  <c r="P18" i="73"/>
  <c r="P19" i="73"/>
  <c r="P22" i="73"/>
  <c r="AH3" i="72"/>
  <c r="AQ3" i="72" s="1"/>
  <c r="M4" i="72"/>
  <c r="U4" i="72" s="1"/>
  <c r="X4" i="72" s="1"/>
  <c r="P5" i="72"/>
  <c r="R23" i="72"/>
  <c r="R22" i="72"/>
  <c r="R21" i="72"/>
  <c r="R20" i="72"/>
  <c r="R19" i="72"/>
  <c r="R18" i="72"/>
  <c r="R17" i="72"/>
  <c r="R16" i="72"/>
  <c r="R15" i="72"/>
  <c r="R14" i="72"/>
  <c r="R13" i="72"/>
  <c r="R12" i="72"/>
  <c r="R11" i="72"/>
  <c r="R10" i="72"/>
  <c r="R9" i="72"/>
  <c r="R8" i="72"/>
  <c r="R7" i="72"/>
  <c r="R6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11" i="72"/>
  <c r="Q10" i="72"/>
  <c r="Q9" i="72"/>
  <c r="Q8" i="72"/>
  <c r="H11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P10" i="72"/>
  <c r="P14" i="72"/>
  <c r="P18" i="72"/>
  <c r="P20" i="72"/>
  <c r="AH3" i="71"/>
  <c r="AQ3" i="71" s="1"/>
  <c r="M4" i="71"/>
  <c r="U4" i="71" s="1"/>
  <c r="X4" i="71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11" i="71"/>
  <c r="R10" i="71"/>
  <c r="R9" i="71"/>
  <c r="R8" i="71"/>
  <c r="R7" i="71"/>
  <c r="R6" i="71"/>
  <c r="P7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11" i="71"/>
  <c r="Q10" i="71"/>
  <c r="Q9" i="71"/>
  <c r="Q8" i="71"/>
  <c r="P9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11" i="71"/>
  <c r="V10" i="71"/>
  <c r="P16" i="71"/>
  <c r="P17" i="71"/>
  <c r="P21" i="71"/>
  <c r="P22" i="71"/>
  <c r="AH3" i="70"/>
  <c r="AQ3" i="70" s="1"/>
  <c r="M4" i="70"/>
  <c r="U4" i="70" s="1"/>
  <c r="X4" i="70" s="1"/>
  <c r="AH4" i="70" s="1"/>
  <c r="P6" i="70"/>
  <c r="P7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11" i="70"/>
  <c r="Q10" i="70"/>
  <c r="Q9" i="70"/>
  <c r="Q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11" i="70"/>
  <c r="V10" i="70"/>
  <c r="P11" i="70"/>
  <c r="P19" i="70"/>
  <c r="P22" i="70"/>
  <c r="P23" i="70"/>
  <c r="AH3" i="69"/>
  <c r="AQ3" i="69" s="1"/>
  <c r="M4" i="69"/>
  <c r="U4" i="69" s="1"/>
  <c r="X4" i="69" s="1"/>
  <c r="AH4" i="69" s="1"/>
  <c r="R23" i="69"/>
  <c r="R22" i="69"/>
  <c r="R21" i="69"/>
  <c r="R20" i="69"/>
  <c r="R19" i="69"/>
  <c r="R18" i="69"/>
  <c r="R17" i="69"/>
  <c r="R16" i="69"/>
  <c r="R15" i="69"/>
  <c r="R14" i="69"/>
  <c r="R13" i="69"/>
  <c r="R12" i="69"/>
  <c r="R11" i="69"/>
  <c r="R10" i="69"/>
  <c r="R9" i="69"/>
  <c r="R8" i="69"/>
  <c r="R7" i="69"/>
  <c r="R6" i="69"/>
  <c r="Q23" i="69"/>
  <c r="Q22" i="69"/>
  <c r="Q21" i="69"/>
  <c r="Q20" i="69"/>
  <c r="Q19" i="69"/>
  <c r="Q18" i="69"/>
  <c r="Q17" i="69"/>
  <c r="Q16" i="69"/>
  <c r="Q15" i="69"/>
  <c r="Q14" i="69"/>
  <c r="Q13" i="69"/>
  <c r="Q12" i="69"/>
  <c r="Q11" i="69"/>
  <c r="Q10" i="69"/>
  <c r="Q9" i="69"/>
  <c r="Q8" i="69"/>
  <c r="H23" i="69"/>
  <c r="H13" i="69"/>
  <c r="V23" i="69"/>
  <c r="V22" i="69"/>
  <c r="V21" i="69"/>
  <c r="V20" i="69"/>
  <c r="V19" i="69"/>
  <c r="V18" i="69"/>
  <c r="V17" i="69"/>
  <c r="V16" i="69"/>
  <c r="V15" i="69"/>
  <c r="V14" i="69"/>
  <c r="V13" i="69"/>
  <c r="V12" i="69"/>
  <c r="V11" i="69"/>
  <c r="V10" i="69"/>
  <c r="P10" i="69"/>
  <c r="P13" i="69"/>
  <c r="P16" i="69"/>
  <c r="P23" i="69"/>
  <c r="P3" i="68"/>
  <c r="AF3" i="68" s="1"/>
  <c r="AO3" i="68" s="1"/>
  <c r="AH3" i="68"/>
  <c r="AQ3" i="68" s="1"/>
  <c r="M4" i="68"/>
  <c r="U4" i="68" s="1"/>
  <c r="X4" i="68" s="1"/>
  <c r="AH4" i="68" s="1"/>
  <c r="R23" i="68"/>
  <c r="R22" i="68"/>
  <c r="R21" i="68"/>
  <c r="R20" i="68"/>
  <c r="R19" i="68"/>
  <c r="R18" i="68"/>
  <c r="R17" i="68"/>
  <c r="R16" i="68"/>
  <c r="R15" i="68"/>
  <c r="R14" i="68"/>
  <c r="R13" i="68"/>
  <c r="R12" i="68"/>
  <c r="R11" i="68"/>
  <c r="R10" i="68"/>
  <c r="R9" i="68"/>
  <c r="R8" i="68"/>
  <c r="R7" i="68"/>
  <c r="R6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11" i="68"/>
  <c r="Q10" i="68"/>
  <c r="Q9" i="68"/>
  <c r="Q8" i="68"/>
  <c r="P8" i="68"/>
  <c r="H20" i="68"/>
  <c r="H19" i="68"/>
  <c r="H18" i="68"/>
  <c r="H14" i="68"/>
  <c r="H13" i="68"/>
  <c r="H12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11" i="68"/>
  <c r="V10" i="68"/>
  <c r="P13" i="68"/>
  <c r="P14" i="68"/>
  <c r="P15" i="68"/>
  <c r="P17" i="68"/>
  <c r="AH3" i="67"/>
  <c r="AQ3" i="67" s="1"/>
  <c r="H4" i="67"/>
  <c r="I4" i="67" s="1"/>
  <c r="J4" i="67" s="1"/>
  <c r="K4" i="67" s="1"/>
  <c r="M4" i="67"/>
  <c r="U4" i="67" s="1"/>
  <c r="X4" i="67" s="1"/>
  <c r="AH4" i="67" s="1"/>
  <c r="P5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P6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11" i="67"/>
  <c r="Q10" i="67"/>
  <c r="Q9" i="67"/>
  <c r="Q8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P17" i="67"/>
  <c r="P22" i="67"/>
  <c r="AH3" i="66"/>
  <c r="AQ3" i="66" s="1"/>
  <c r="M4" i="66"/>
  <c r="U4" i="66" s="1"/>
  <c r="X4" i="66" s="1"/>
  <c r="AH4" i="66" s="1"/>
  <c r="P7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Q8" i="66"/>
  <c r="P9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P17" i="66"/>
  <c r="P22" i="66"/>
  <c r="AH3" i="65"/>
  <c r="AQ3" i="65" s="1"/>
  <c r="M4" i="65"/>
  <c r="U4" i="65" s="1"/>
  <c r="X4" i="65" s="1"/>
  <c r="P5" i="65"/>
  <c r="R23" i="65"/>
  <c r="R22" i="65"/>
  <c r="R21" i="65"/>
  <c r="R20" i="65"/>
  <c r="R19" i="65"/>
  <c r="R18" i="65"/>
  <c r="R17" i="65"/>
  <c r="R16" i="65"/>
  <c r="R15" i="65"/>
  <c r="R14" i="65"/>
  <c r="R13" i="65"/>
  <c r="R12" i="65"/>
  <c r="R11" i="65"/>
  <c r="R10" i="65"/>
  <c r="R9" i="65"/>
  <c r="R8" i="65"/>
  <c r="R7" i="65"/>
  <c r="R6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11" i="65"/>
  <c r="Q10" i="65"/>
  <c r="Q9" i="65"/>
  <c r="Q8" i="65"/>
  <c r="H22" i="65"/>
  <c r="H16" i="65"/>
  <c r="H10" i="65"/>
  <c r="V23" i="65"/>
  <c r="V22" i="65"/>
  <c r="V21" i="65"/>
  <c r="V20" i="65"/>
  <c r="V19" i="65"/>
  <c r="V18" i="65"/>
  <c r="V17" i="65"/>
  <c r="V16" i="65"/>
  <c r="V15" i="65"/>
  <c r="V14" i="65"/>
  <c r="V13" i="65"/>
  <c r="V12" i="65"/>
  <c r="V11" i="65"/>
  <c r="V10" i="65"/>
  <c r="P10" i="65"/>
  <c r="P12" i="65"/>
  <c r="P20" i="65"/>
  <c r="M4" i="64"/>
  <c r="U4" i="64" s="1"/>
  <c r="X4" i="64" s="1"/>
  <c r="AH4" i="64" s="1"/>
  <c r="R23" i="64"/>
  <c r="R22" i="64"/>
  <c r="R21" i="64"/>
  <c r="R20" i="64"/>
  <c r="R19" i="64"/>
  <c r="R18" i="64"/>
  <c r="R17" i="64"/>
  <c r="R16" i="64"/>
  <c r="R15" i="64"/>
  <c r="R14" i="64"/>
  <c r="R13" i="64"/>
  <c r="R12" i="64"/>
  <c r="R11" i="64"/>
  <c r="R10" i="64"/>
  <c r="R9" i="64"/>
  <c r="R8" i="64"/>
  <c r="R7" i="64"/>
  <c r="R6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H13" i="64"/>
  <c r="V23" i="64"/>
  <c r="V22" i="64"/>
  <c r="V21" i="64"/>
  <c r="V20" i="64"/>
  <c r="V19" i="64"/>
  <c r="V18" i="64"/>
  <c r="V17" i="64"/>
  <c r="V16" i="64"/>
  <c r="V15" i="64"/>
  <c r="V14" i="64"/>
  <c r="V13" i="64"/>
  <c r="V12" i="64"/>
  <c r="V11" i="64"/>
  <c r="V10" i="64"/>
  <c r="P14" i="64"/>
  <c r="P21" i="64"/>
  <c r="P22" i="64"/>
  <c r="AH3" i="63"/>
  <c r="AQ3" i="63" s="1"/>
  <c r="H4" i="63"/>
  <c r="I4" i="63" s="1"/>
  <c r="J4" i="63" s="1"/>
  <c r="K4" i="63" s="1"/>
  <c r="M4" i="63"/>
  <c r="U4" i="63" s="1"/>
  <c r="X4" i="63" s="1"/>
  <c r="AH4" i="63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11" i="63"/>
  <c r="R10" i="63"/>
  <c r="R9" i="63"/>
  <c r="R8" i="63"/>
  <c r="R7" i="63"/>
  <c r="R6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Q10" i="63"/>
  <c r="Q9" i="63"/>
  <c r="Q8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11" i="63"/>
  <c r="V10" i="63"/>
  <c r="P11" i="63"/>
  <c r="P14" i="63"/>
  <c r="P16" i="63"/>
  <c r="P20" i="63"/>
  <c r="AH3" i="62"/>
  <c r="AQ3" i="62" s="1"/>
  <c r="M4" i="62"/>
  <c r="U4" i="62" s="1"/>
  <c r="X4" i="62" s="1"/>
  <c r="AH4" i="62" s="1"/>
  <c r="P5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11" i="62"/>
  <c r="Q10" i="62"/>
  <c r="Q9" i="62"/>
  <c r="Q8" i="62"/>
  <c r="P9" i="62"/>
  <c r="V23" i="62"/>
  <c r="V22" i="62"/>
  <c r="V21" i="62"/>
  <c r="V20" i="62"/>
  <c r="V19" i="62"/>
  <c r="V18" i="62"/>
  <c r="V17" i="62"/>
  <c r="V16" i="62"/>
  <c r="V15" i="62"/>
  <c r="V14" i="62"/>
  <c r="V13" i="62"/>
  <c r="V12" i="62"/>
  <c r="V11" i="62"/>
  <c r="V10" i="62"/>
  <c r="P19" i="62"/>
  <c r="P20" i="62"/>
  <c r="P23" i="62"/>
  <c r="AH3" i="61"/>
  <c r="AQ3" i="61" s="1"/>
  <c r="M4" i="61"/>
  <c r="U4" i="61" s="1"/>
  <c r="X4" i="61" s="1"/>
  <c r="AH4" i="61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R8" i="61"/>
  <c r="R7" i="61"/>
  <c r="R6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Q8" i="61"/>
  <c r="H22" i="61"/>
  <c r="H16" i="61"/>
  <c r="H10" i="61"/>
  <c r="P9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P10" i="61"/>
  <c r="P19" i="61"/>
  <c r="P21" i="61"/>
  <c r="P23" i="61"/>
  <c r="AH3" i="60"/>
  <c r="AQ3" i="60" s="1"/>
  <c r="M4" i="60"/>
  <c r="U4" i="60" s="1"/>
  <c r="X4" i="60" s="1"/>
  <c r="AH4" i="60" s="1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Q23" i="60"/>
  <c r="Q22" i="60"/>
  <c r="Q21" i="60"/>
  <c r="Q20" i="60"/>
  <c r="Q19" i="60"/>
  <c r="Q18" i="60"/>
  <c r="Q17" i="60"/>
  <c r="Q16" i="60"/>
  <c r="Q15" i="60"/>
  <c r="Q14" i="60"/>
  <c r="Q13" i="60"/>
  <c r="Q12" i="60"/>
  <c r="Q11" i="60"/>
  <c r="Q10" i="60"/>
  <c r="Q9" i="60"/>
  <c r="Q8" i="60"/>
  <c r="H23" i="60"/>
  <c r="H17" i="60"/>
  <c r="H11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P10" i="60"/>
  <c r="P11" i="60"/>
  <c r="P18" i="60"/>
  <c r="P20" i="60"/>
  <c r="AH3" i="59"/>
  <c r="AQ3" i="59" s="1"/>
  <c r="M4" i="59"/>
  <c r="U4" i="59" s="1"/>
  <c r="X4" i="59" s="1"/>
  <c r="R23" i="59"/>
  <c r="R22" i="59"/>
  <c r="R21" i="59"/>
  <c r="R20" i="59"/>
  <c r="R19" i="59"/>
  <c r="R18" i="59"/>
  <c r="R17" i="59"/>
  <c r="R16" i="59"/>
  <c r="R15" i="59"/>
  <c r="R14" i="59"/>
  <c r="R13" i="59"/>
  <c r="R12" i="59"/>
  <c r="R11" i="59"/>
  <c r="R10" i="59"/>
  <c r="R9" i="59"/>
  <c r="R8" i="59"/>
  <c r="R7" i="59"/>
  <c r="R6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11" i="59"/>
  <c r="Q10" i="59"/>
  <c r="Q9" i="59"/>
  <c r="Q8" i="59"/>
  <c r="P8" i="59"/>
  <c r="H23" i="59"/>
  <c r="H20" i="59"/>
  <c r="H19" i="59"/>
  <c r="H18" i="59"/>
  <c r="H17" i="59"/>
  <c r="H14" i="59"/>
  <c r="H13" i="59"/>
  <c r="H12" i="59"/>
  <c r="H11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11" i="59"/>
  <c r="V10" i="59"/>
  <c r="P12" i="59"/>
  <c r="P14" i="59"/>
  <c r="P17" i="59"/>
  <c r="P21" i="59"/>
  <c r="P22" i="59"/>
  <c r="P23" i="59"/>
  <c r="AH3" i="58"/>
  <c r="AQ3" i="58" s="1"/>
  <c r="H4" i="58"/>
  <c r="I4" i="58" s="1"/>
  <c r="J4" i="58" s="1"/>
  <c r="K4" i="58" s="1"/>
  <c r="M4" i="58"/>
  <c r="U4" i="58" s="1"/>
  <c r="X4" i="58" s="1"/>
  <c r="AH4" i="58" s="1"/>
  <c r="C9" i="40"/>
  <c r="H7" i="40" s="1"/>
  <c r="C9" i="39"/>
  <c r="H7" i="39" s="1"/>
  <c r="C9" i="38"/>
  <c r="H4" i="38" s="1"/>
  <c r="I4" i="38" s="1"/>
  <c r="J4" i="38" s="1"/>
  <c r="K4" i="38" s="1"/>
  <c r="C9" i="37"/>
  <c r="H4" i="37" s="1"/>
  <c r="I4" i="37" s="1"/>
  <c r="J4" i="37" s="1"/>
  <c r="K4" i="37" s="1"/>
  <c r="C9" i="36"/>
  <c r="H4" i="36" s="1"/>
  <c r="C9" i="34"/>
  <c r="H7" i="34" s="1"/>
  <c r="C9" i="33"/>
  <c r="H4" i="33" s="1"/>
  <c r="I4" i="33" s="1"/>
  <c r="J4" i="33" s="1"/>
  <c r="K4" i="33" s="1"/>
  <c r="C9" i="31"/>
  <c r="H4" i="31" s="1"/>
  <c r="I4" i="31" s="1"/>
  <c r="J4" i="31" s="1"/>
  <c r="K4" i="31" s="1"/>
  <c r="C9" i="30"/>
  <c r="H6" i="30" s="1"/>
  <c r="C9" i="29"/>
  <c r="H6" i="29" s="1"/>
  <c r="C9" i="28"/>
  <c r="H4" i="28" s="1"/>
  <c r="I4" i="28" s="1"/>
  <c r="J4" i="28" s="1"/>
  <c r="K4" i="28" s="1"/>
  <c r="C9" i="27"/>
  <c r="H4" i="27" s="1"/>
  <c r="I4" i="27" s="1"/>
  <c r="J4" i="27" s="1"/>
  <c r="K4" i="27" s="1"/>
  <c r="C9" i="26"/>
  <c r="H5" i="26" s="1"/>
  <c r="C9" i="25"/>
  <c r="H6" i="25" s="1"/>
  <c r="C9" i="24"/>
  <c r="H4" i="24" s="1"/>
  <c r="I4" i="24" s="1"/>
  <c r="J4" i="24" s="1"/>
  <c r="K4" i="24" s="1"/>
  <c r="C9" i="23"/>
  <c r="H4" i="23" s="1"/>
  <c r="I4" i="23" s="1"/>
  <c r="J4" i="23" s="1"/>
  <c r="K4" i="23" s="1"/>
  <c r="C9" i="22"/>
  <c r="H5" i="22" s="1"/>
  <c r="C9" i="21"/>
  <c r="H4" i="21" s="1"/>
  <c r="C9" i="19"/>
  <c r="H4" i="19" s="1"/>
  <c r="I4" i="19" s="1"/>
  <c r="J4" i="19" s="1"/>
  <c r="K4" i="19" s="1"/>
  <c r="C9" i="17"/>
  <c r="H4" i="17" s="1"/>
  <c r="I4" i="17" s="1"/>
  <c r="J4" i="17" s="1"/>
  <c r="K4" i="17" s="1"/>
  <c r="H4" i="9"/>
  <c r="I4" i="9" s="1"/>
  <c r="J4" i="9" s="1"/>
  <c r="K4" i="9" s="1"/>
  <c r="V4" i="55"/>
  <c r="Y4" i="55" s="1"/>
  <c r="Z4" i="55" s="1"/>
  <c r="V5" i="55"/>
  <c r="V6" i="55"/>
  <c r="V7" i="55"/>
  <c r="V8" i="55"/>
  <c r="V9" i="55"/>
  <c r="Q5" i="55"/>
  <c r="Q6" i="55"/>
  <c r="Q7" i="55"/>
  <c r="R3" i="55"/>
  <c r="R4" i="55"/>
  <c r="R5" i="55"/>
  <c r="V4" i="54"/>
  <c r="Y4" i="54" s="1"/>
  <c r="V5" i="54"/>
  <c r="V6" i="54"/>
  <c r="V7" i="54"/>
  <c r="V8" i="54"/>
  <c r="V9" i="54"/>
  <c r="Q5" i="54"/>
  <c r="Q6" i="54"/>
  <c r="Q7" i="54"/>
  <c r="R3" i="54"/>
  <c r="R4" i="54"/>
  <c r="R5" i="54"/>
  <c r="V4" i="53"/>
  <c r="Y4" i="53" s="1"/>
  <c r="Z4" i="53" s="1"/>
  <c r="V5" i="53"/>
  <c r="V6" i="53"/>
  <c r="V7" i="53"/>
  <c r="V8" i="53"/>
  <c r="V9" i="53"/>
  <c r="Q5" i="53"/>
  <c r="Q6" i="53"/>
  <c r="Q7" i="53"/>
  <c r="R3" i="53"/>
  <c r="R4" i="53"/>
  <c r="R5" i="53"/>
  <c r="AO3" i="53"/>
  <c r="V4" i="52"/>
  <c r="Y4" i="52" s="1"/>
  <c r="Z4" i="52" s="1"/>
  <c r="V5" i="52"/>
  <c r="V6" i="52"/>
  <c r="V7" i="52"/>
  <c r="V8" i="52"/>
  <c r="V9" i="52"/>
  <c r="Q5" i="52"/>
  <c r="Q6" i="52"/>
  <c r="Q7" i="52"/>
  <c r="R3" i="52"/>
  <c r="R4" i="52"/>
  <c r="R5" i="52"/>
  <c r="V4" i="51"/>
  <c r="Y4" i="51" s="1"/>
  <c r="Z4" i="51" s="1"/>
  <c r="V5" i="51"/>
  <c r="V6" i="51"/>
  <c r="V7" i="51"/>
  <c r="V8" i="51"/>
  <c r="V9" i="51"/>
  <c r="Q5" i="51"/>
  <c r="Q6" i="51"/>
  <c r="Q7" i="51"/>
  <c r="R3" i="51"/>
  <c r="R4" i="51"/>
  <c r="R5" i="51"/>
  <c r="V4" i="50"/>
  <c r="Y4" i="50" s="1"/>
  <c r="Z4" i="50" s="1"/>
  <c r="V5" i="50"/>
  <c r="V6" i="50"/>
  <c r="V7" i="50"/>
  <c r="V8" i="50"/>
  <c r="V9" i="50"/>
  <c r="Q5" i="50"/>
  <c r="Q6" i="50"/>
  <c r="Q7" i="50"/>
  <c r="V4" i="49"/>
  <c r="Y4" i="49" s="1"/>
  <c r="Z4" i="49" s="1"/>
  <c r="V5" i="49"/>
  <c r="V6" i="49"/>
  <c r="V7" i="49"/>
  <c r="V8" i="49"/>
  <c r="V9" i="49"/>
  <c r="Q5" i="49"/>
  <c r="Q6" i="49"/>
  <c r="Q7" i="49"/>
  <c r="R3" i="49"/>
  <c r="R4" i="49"/>
  <c r="R5" i="49"/>
  <c r="V4" i="48"/>
  <c r="Y4" i="48" s="1"/>
  <c r="Z4" i="48" s="1"/>
  <c r="V5" i="48"/>
  <c r="V6" i="48"/>
  <c r="V7" i="48"/>
  <c r="V8" i="48"/>
  <c r="V9" i="48"/>
  <c r="Q5" i="48"/>
  <c r="Q6" i="48"/>
  <c r="Q7" i="48"/>
  <c r="V4" i="47"/>
  <c r="Y4" i="47" s="1"/>
  <c r="V5" i="47"/>
  <c r="V6" i="47"/>
  <c r="V7" i="47"/>
  <c r="V8" i="47"/>
  <c r="V9" i="47"/>
  <c r="Q5" i="47"/>
  <c r="Q6" i="47"/>
  <c r="Q7" i="47"/>
  <c r="R3" i="47"/>
  <c r="R4" i="47"/>
  <c r="R5" i="47"/>
  <c r="V4" i="46"/>
  <c r="Y4" i="46" s="1"/>
  <c r="Z4" i="46" s="1"/>
  <c r="V5" i="46"/>
  <c r="V6" i="46"/>
  <c r="V7" i="46"/>
  <c r="V8" i="46"/>
  <c r="V9" i="46"/>
  <c r="Q5" i="46"/>
  <c r="Q6" i="46"/>
  <c r="Q7" i="46"/>
  <c r="R3" i="46"/>
  <c r="R4" i="46"/>
  <c r="R5" i="46"/>
  <c r="AO3" i="46"/>
  <c r="V4" i="45"/>
  <c r="Y4" i="45" s="1"/>
  <c r="V5" i="45"/>
  <c r="V6" i="45"/>
  <c r="V7" i="45"/>
  <c r="V8" i="45"/>
  <c r="V9" i="45"/>
  <c r="Q5" i="45"/>
  <c r="Q6" i="45"/>
  <c r="Q7" i="45"/>
  <c r="R3" i="45"/>
  <c r="R4" i="45"/>
  <c r="R5" i="45"/>
  <c r="AO3" i="45"/>
  <c r="V4" i="44"/>
  <c r="Y4" i="44" s="1"/>
  <c r="Z4" i="44" s="1"/>
  <c r="V5" i="44"/>
  <c r="V6" i="44"/>
  <c r="V7" i="44"/>
  <c r="V8" i="44"/>
  <c r="V9" i="44"/>
  <c r="Q5" i="44"/>
  <c r="Q6" i="44"/>
  <c r="Q7" i="44"/>
  <c r="R3" i="44"/>
  <c r="R4" i="44"/>
  <c r="R5" i="44"/>
  <c r="AO3" i="44"/>
  <c r="V4" i="43"/>
  <c r="Y4" i="43" s="1"/>
  <c r="Z4" i="43" s="1"/>
  <c r="V5" i="43"/>
  <c r="V6" i="43"/>
  <c r="V7" i="43"/>
  <c r="V8" i="43"/>
  <c r="V9" i="43"/>
  <c r="Q5" i="43"/>
  <c r="Q6" i="43"/>
  <c r="Q7" i="43"/>
  <c r="R3" i="43"/>
  <c r="R4" i="43"/>
  <c r="R5" i="43"/>
  <c r="V4" i="42"/>
  <c r="Y4" i="42" s="1"/>
  <c r="V5" i="42"/>
  <c r="V6" i="42"/>
  <c r="V7" i="42"/>
  <c r="V8" i="42"/>
  <c r="V9" i="42"/>
  <c r="Q5" i="42"/>
  <c r="Q6" i="42"/>
  <c r="Q7" i="42"/>
  <c r="V4" i="37"/>
  <c r="Y4" i="37" s="1"/>
  <c r="V5" i="37"/>
  <c r="V6" i="37"/>
  <c r="V7" i="37"/>
  <c r="V8" i="37"/>
  <c r="V9" i="37"/>
  <c r="Q5" i="37"/>
  <c r="Q6" i="37"/>
  <c r="Q7" i="37"/>
  <c r="AI3" i="37"/>
  <c r="V4" i="38"/>
  <c r="Y4" i="38" s="1"/>
  <c r="Z4" i="38" s="1"/>
  <c r="V5" i="38"/>
  <c r="V6" i="38"/>
  <c r="V7" i="38"/>
  <c r="V8" i="38"/>
  <c r="V9" i="38"/>
  <c r="Q5" i="38"/>
  <c r="Q6" i="38"/>
  <c r="Q7" i="38"/>
  <c r="V4" i="39"/>
  <c r="Y4" i="39" s="1"/>
  <c r="Z4" i="39" s="1"/>
  <c r="V5" i="39"/>
  <c r="V6" i="39"/>
  <c r="V7" i="39"/>
  <c r="V8" i="39"/>
  <c r="V9" i="39"/>
  <c r="Q5" i="39"/>
  <c r="Q6" i="39"/>
  <c r="Q7" i="39"/>
  <c r="AI3" i="39"/>
  <c r="AO3" i="39"/>
  <c r="V4" i="40"/>
  <c r="Y4" i="40" s="1"/>
  <c r="Z4" i="40" s="1"/>
  <c r="V5" i="40"/>
  <c r="V6" i="40"/>
  <c r="V7" i="40"/>
  <c r="V8" i="40"/>
  <c r="V9" i="40"/>
  <c r="Q5" i="40"/>
  <c r="Q6" i="40"/>
  <c r="Q7" i="40"/>
  <c r="V4" i="41"/>
  <c r="Y4" i="41" s="1"/>
  <c r="Z4" i="41" s="1"/>
  <c r="V5" i="41"/>
  <c r="V6" i="41"/>
  <c r="V7" i="41"/>
  <c r="V8" i="41"/>
  <c r="V9" i="41"/>
  <c r="Q5" i="41"/>
  <c r="Q6" i="41"/>
  <c r="Q7" i="41"/>
  <c r="V4" i="30"/>
  <c r="Y4" i="30" s="1"/>
  <c r="Z4" i="30" s="1"/>
  <c r="V5" i="30"/>
  <c r="V6" i="30"/>
  <c r="V7" i="30"/>
  <c r="V8" i="30"/>
  <c r="V9" i="30"/>
  <c r="Q5" i="30"/>
  <c r="Q6" i="30"/>
  <c r="Q7" i="30"/>
  <c r="AO3" i="30"/>
  <c r="V4" i="31"/>
  <c r="Y4" i="31" s="1"/>
  <c r="Z4" i="31" s="1"/>
  <c r="V5" i="31"/>
  <c r="V6" i="31"/>
  <c r="V7" i="31"/>
  <c r="V8" i="31"/>
  <c r="V9" i="31"/>
  <c r="Q5" i="31"/>
  <c r="Q6" i="31"/>
  <c r="Q7" i="31"/>
  <c r="V4" i="32"/>
  <c r="Y4" i="32" s="1"/>
  <c r="Z4" i="32" s="1"/>
  <c r="V5" i="32"/>
  <c r="V6" i="32"/>
  <c r="V7" i="32"/>
  <c r="V8" i="32"/>
  <c r="V9" i="32"/>
  <c r="Q5" i="32"/>
  <c r="Q6" i="32"/>
  <c r="Q7" i="32"/>
  <c r="V4" i="33"/>
  <c r="Y4" i="33" s="1"/>
  <c r="V5" i="33"/>
  <c r="V6" i="33"/>
  <c r="V7" i="33"/>
  <c r="V8" i="33"/>
  <c r="V9" i="33"/>
  <c r="Q5" i="33"/>
  <c r="Q6" i="33"/>
  <c r="Q7" i="33"/>
  <c r="V4" i="34"/>
  <c r="Y4" i="34" s="1"/>
  <c r="Z4" i="34" s="1"/>
  <c r="V5" i="34"/>
  <c r="V6" i="34"/>
  <c r="V7" i="34"/>
  <c r="V8" i="34"/>
  <c r="V9" i="34"/>
  <c r="Q5" i="34"/>
  <c r="Q6" i="34"/>
  <c r="Q7" i="34"/>
  <c r="V4" i="36"/>
  <c r="Y4" i="36" s="1"/>
  <c r="Z4" i="36" s="1"/>
  <c r="V5" i="36"/>
  <c r="V6" i="36"/>
  <c r="V7" i="36"/>
  <c r="V8" i="36"/>
  <c r="V9" i="36"/>
  <c r="Q5" i="36"/>
  <c r="Q6" i="36"/>
  <c r="Q7" i="36"/>
  <c r="V4" i="27"/>
  <c r="Y4" i="27" s="1"/>
  <c r="V5" i="27"/>
  <c r="V6" i="27"/>
  <c r="V7" i="27"/>
  <c r="V8" i="27"/>
  <c r="V9" i="27"/>
  <c r="Q5" i="27"/>
  <c r="Q6" i="27"/>
  <c r="Q7" i="27"/>
  <c r="AI3" i="27"/>
  <c r="AO3" i="27"/>
  <c r="V4" i="28"/>
  <c r="Y4" i="28" s="1"/>
  <c r="V5" i="28"/>
  <c r="V6" i="28"/>
  <c r="V7" i="28"/>
  <c r="V8" i="28"/>
  <c r="V9" i="28"/>
  <c r="Q5" i="28"/>
  <c r="Q6" i="28"/>
  <c r="Q7" i="28"/>
  <c r="AO3" i="28"/>
  <c r="V4" i="29"/>
  <c r="Y4" i="29" s="1"/>
  <c r="Z4" i="29" s="1"/>
  <c r="V5" i="29"/>
  <c r="V6" i="29"/>
  <c r="V7" i="29"/>
  <c r="V8" i="29"/>
  <c r="V9" i="29"/>
  <c r="Q5" i="29"/>
  <c r="Q6" i="29"/>
  <c r="Q7" i="29"/>
  <c r="AO3" i="29"/>
  <c r="V4" i="24"/>
  <c r="Y4" i="24" s="1"/>
  <c r="Z4" i="24" s="1"/>
  <c r="V5" i="24"/>
  <c r="V6" i="24"/>
  <c r="V7" i="24"/>
  <c r="V8" i="24"/>
  <c r="V9" i="24"/>
  <c r="Q5" i="24"/>
  <c r="Q6" i="24"/>
  <c r="Q7" i="24"/>
  <c r="AO3" i="24"/>
  <c r="V4" i="25"/>
  <c r="Y4" i="25" s="1"/>
  <c r="Z4" i="25" s="1"/>
  <c r="V5" i="25"/>
  <c r="V6" i="25"/>
  <c r="V7" i="25"/>
  <c r="V8" i="25"/>
  <c r="V9" i="25"/>
  <c r="Q5" i="25"/>
  <c r="Q6" i="25"/>
  <c r="Q7" i="25"/>
  <c r="V4" i="26"/>
  <c r="Y4" i="26" s="1"/>
  <c r="Z4" i="26" s="1"/>
  <c r="V5" i="26"/>
  <c r="V6" i="26"/>
  <c r="V7" i="26"/>
  <c r="V8" i="26"/>
  <c r="V9" i="26"/>
  <c r="Q5" i="26"/>
  <c r="Q6" i="26"/>
  <c r="Q7" i="26"/>
  <c r="V4" i="23"/>
  <c r="Y4" i="23" s="1"/>
  <c r="V5" i="23"/>
  <c r="V6" i="23"/>
  <c r="V7" i="23"/>
  <c r="V8" i="23"/>
  <c r="V9" i="23"/>
  <c r="Q5" i="23"/>
  <c r="Q6" i="23"/>
  <c r="Q7" i="23"/>
  <c r="V4" i="21"/>
  <c r="Y4" i="21" s="1"/>
  <c r="V5" i="21"/>
  <c r="V6" i="21"/>
  <c r="V7" i="21"/>
  <c r="V8" i="21"/>
  <c r="V9" i="21"/>
  <c r="Q5" i="21"/>
  <c r="Q6" i="21"/>
  <c r="Q7" i="21"/>
  <c r="AI3" i="21"/>
  <c r="V4" i="22"/>
  <c r="Y4" i="22" s="1"/>
  <c r="V5" i="22"/>
  <c r="V6" i="22"/>
  <c r="V7" i="22"/>
  <c r="V8" i="22"/>
  <c r="V9" i="22"/>
  <c r="Q5" i="22"/>
  <c r="Q6" i="22"/>
  <c r="Q7" i="22"/>
  <c r="R3" i="22"/>
  <c r="R4" i="22"/>
  <c r="R5" i="22"/>
  <c r="V4" i="19"/>
  <c r="Y4" i="19" s="1"/>
  <c r="Z4" i="19" s="1"/>
  <c r="V5" i="19"/>
  <c r="V6" i="19"/>
  <c r="V7" i="19"/>
  <c r="V8" i="19"/>
  <c r="V9" i="19"/>
  <c r="Q5" i="19"/>
  <c r="Q6" i="19"/>
  <c r="Q7" i="19"/>
  <c r="V4" i="16"/>
  <c r="Y4" i="16" s="1"/>
  <c r="Z4" i="16" s="1"/>
  <c r="V5" i="16"/>
  <c r="V6" i="16"/>
  <c r="V7" i="16"/>
  <c r="V8" i="16"/>
  <c r="V9" i="16"/>
  <c r="Q5" i="16"/>
  <c r="Q6" i="16"/>
  <c r="Q7" i="16"/>
  <c r="R3" i="16"/>
  <c r="R4" i="16"/>
  <c r="R5" i="16"/>
  <c r="AO3" i="16"/>
  <c r="AG3" i="9"/>
  <c r="AP3" i="9" s="1"/>
  <c r="Y4" i="9"/>
  <c r="AN3" i="9"/>
  <c r="P5" i="9"/>
  <c r="P6" i="9"/>
  <c r="AH3" i="15"/>
  <c r="AQ3" i="15" s="1"/>
  <c r="R4" i="15"/>
  <c r="P3" i="15"/>
  <c r="AF3" i="15" s="1"/>
  <c r="AO3" i="15" s="1"/>
  <c r="AE3" i="15"/>
  <c r="C9" i="15"/>
  <c r="C9" i="13"/>
  <c r="C9" i="11"/>
  <c r="C9" i="2"/>
  <c r="H5" i="2" s="1"/>
  <c r="C9" i="14"/>
  <c r="H4" i="14" s="1"/>
  <c r="C9" i="12"/>
  <c r="H6" i="12" s="1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4" i="14"/>
  <c r="Y4" i="14" s="1"/>
  <c r="Z4" i="14" s="1"/>
  <c r="V5" i="14"/>
  <c r="V6" i="14"/>
  <c r="V7" i="14"/>
  <c r="V8" i="14"/>
  <c r="V9" i="14"/>
  <c r="V10" i="14"/>
  <c r="Q5" i="14"/>
  <c r="Q6" i="14"/>
  <c r="Q7" i="14"/>
  <c r="Q8" i="14"/>
  <c r="R3" i="14"/>
  <c r="R4" i="14"/>
  <c r="R5" i="14"/>
  <c r="AO3" i="14"/>
  <c r="AE3" i="13"/>
  <c r="P3" i="13"/>
  <c r="AF3" i="13" s="1"/>
  <c r="AO3" i="13" s="1"/>
  <c r="AH4" i="13"/>
  <c r="Z4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4" i="12"/>
  <c r="Y4" i="12" s="1"/>
  <c r="Z4" i="12" s="1"/>
  <c r="V5" i="12"/>
  <c r="V6" i="12"/>
  <c r="V7" i="12"/>
  <c r="V8" i="12"/>
  <c r="V9" i="12"/>
  <c r="V10" i="12"/>
  <c r="H5" i="12"/>
  <c r="H7" i="12"/>
  <c r="H8" i="12"/>
  <c r="Q5" i="12"/>
  <c r="Q6" i="12"/>
  <c r="Q7" i="12"/>
  <c r="Q8" i="12"/>
  <c r="R3" i="12"/>
  <c r="R4" i="12"/>
  <c r="R5" i="12"/>
  <c r="AE3" i="11"/>
  <c r="P3" i="11"/>
  <c r="AF3" i="11" s="1"/>
  <c r="AO3" i="11" s="1"/>
  <c r="X4" i="2"/>
  <c r="Y4" i="2"/>
  <c r="H4" i="10"/>
  <c r="I4" i="10" s="1"/>
  <c r="J4" i="10" s="1"/>
  <c r="K4" i="10" s="1"/>
  <c r="P3" i="10"/>
  <c r="AF3" i="10" s="1"/>
  <c r="AO3" i="10" s="1"/>
  <c r="AH3" i="10"/>
  <c r="AQ3" i="10" s="1"/>
  <c r="AH4" i="10"/>
  <c r="Z4" i="10"/>
  <c r="P3" i="9"/>
  <c r="AH3" i="9"/>
  <c r="AQ3" i="9" s="1"/>
  <c r="H21" i="69" l="1"/>
  <c r="H15" i="69"/>
  <c r="H9" i="69"/>
  <c r="H20" i="69"/>
  <c r="H14" i="69"/>
  <c r="H18" i="80"/>
  <c r="H12" i="80"/>
  <c r="H23" i="80"/>
  <c r="H17" i="80"/>
  <c r="H11" i="80"/>
  <c r="H16" i="69"/>
  <c r="H16" i="80"/>
  <c r="H10" i="81"/>
  <c r="H20" i="81"/>
  <c r="AE3" i="77"/>
  <c r="P3" i="77"/>
  <c r="AF3" i="77" s="1"/>
  <c r="AO3" i="77" s="1"/>
  <c r="H22" i="59"/>
  <c r="H16" i="59"/>
  <c r="H10" i="59"/>
  <c r="H21" i="59"/>
  <c r="H15" i="59"/>
  <c r="H9" i="59"/>
  <c r="H4" i="39"/>
  <c r="H17" i="69"/>
  <c r="H9" i="80"/>
  <c r="H19" i="80"/>
  <c r="H11" i="81"/>
  <c r="AI3" i="48"/>
  <c r="AO3" i="48"/>
  <c r="H19" i="81"/>
  <c r="H13" i="81"/>
  <c r="H18" i="81"/>
  <c r="H12" i="81"/>
  <c r="H8" i="39"/>
  <c r="H4" i="12"/>
  <c r="H10" i="69"/>
  <c r="H18" i="69"/>
  <c r="H10" i="80"/>
  <c r="H20" i="80"/>
  <c r="H14" i="81"/>
  <c r="H22" i="81"/>
  <c r="Z4" i="99"/>
  <c r="H8" i="25"/>
  <c r="H11" i="69"/>
  <c r="H19" i="69"/>
  <c r="H13" i="80"/>
  <c r="H21" i="80"/>
  <c r="H15" i="81"/>
  <c r="H23" i="81"/>
  <c r="H4" i="25"/>
  <c r="AI3" i="29"/>
  <c r="H12" i="69"/>
  <c r="H22" i="69"/>
  <c r="H14" i="80"/>
  <c r="H22" i="80"/>
  <c r="H16" i="81"/>
  <c r="AH4" i="25"/>
  <c r="AI3" i="32"/>
  <c r="AH4" i="15"/>
  <c r="Z4" i="22"/>
  <c r="AH4" i="72"/>
  <c r="Z4" i="18"/>
  <c r="AF4" i="18" s="1"/>
  <c r="AI3" i="50"/>
  <c r="AH4" i="24"/>
  <c r="H10" i="60"/>
  <c r="H16" i="60"/>
  <c r="H22" i="60"/>
  <c r="I22" i="60" s="1"/>
  <c r="J22" i="60" s="1"/>
  <c r="H9" i="61"/>
  <c r="H15" i="61"/>
  <c r="H21" i="61"/>
  <c r="H9" i="65"/>
  <c r="H15" i="65"/>
  <c r="H21" i="65"/>
  <c r="I21" i="65" s="1"/>
  <c r="J21" i="65" s="1"/>
  <c r="Z4" i="23"/>
  <c r="AF4" i="23" s="1"/>
  <c r="AO4" i="23" s="1"/>
  <c r="Z4" i="28"/>
  <c r="Z4" i="27"/>
  <c r="H12" i="60"/>
  <c r="H18" i="60"/>
  <c r="H11" i="61"/>
  <c r="H17" i="61"/>
  <c r="H23" i="61"/>
  <c r="H11" i="65"/>
  <c r="H17" i="65"/>
  <c r="H23" i="65"/>
  <c r="AI3" i="36"/>
  <c r="H19" i="60"/>
  <c r="H12" i="61"/>
  <c r="I12" i="61" s="1"/>
  <c r="J12" i="61" s="1"/>
  <c r="H18" i="61"/>
  <c r="H12" i="65"/>
  <c r="H18" i="65"/>
  <c r="AI3" i="42"/>
  <c r="AH4" i="18"/>
  <c r="AO3" i="26"/>
  <c r="AI3" i="30"/>
  <c r="H13" i="60"/>
  <c r="P3" i="58"/>
  <c r="AF3" i="58" s="1"/>
  <c r="AO3" i="58" s="1"/>
  <c r="H14" i="60"/>
  <c r="H20" i="60"/>
  <c r="H13" i="61"/>
  <c r="H19" i="61"/>
  <c r="H13" i="65"/>
  <c r="H19" i="65"/>
  <c r="I19" i="65" s="1"/>
  <c r="J19" i="65" s="1"/>
  <c r="H9" i="12"/>
  <c r="H7" i="21"/>
  <c r="Z4" i="21"/>
  <c r="H9" i="60"/>
  <c r="H15" i="60"/>
  <c r="H14" i="61"/>
  <c r="I14" i="61" s="1"/>
  <c r="J14" i="61" s="1"/>
  <c r="H14" i="65"/>
  <c r="H4" i="34"/>
  <c r="Z4" i="54"/>
  <c r="H14" i="64"/>
  <c r="Z4" i="97"/>
  <c r="AO3" i="23"/>
  <c r="AO3" i="40"/>
  <c r="Z4" i="47"/>
  <c r="H19" i="64"/>
  <c r="P3" i="67"/>
  <c r="AF3" i="67" s="1"/>
  <c r="AO3" i="67" s="1"/>
  <c r="H9" i="68"/>
  <c r="H15" i="68"/>
  <c r="H21" i="68"/>
  <c r="AE3" i="70"/>
  <c r="H17" i="72"/>
  <c r="H14" i="73"/>
  <c r="H17" i="76"/>
  <c r="H10" i="77"/>
  <c r="H16" i="77"/>
  <c r="I16" i="77" s="1"/>
  <c r="J16" i="77" s="1"/>
  <c r="H22" i="77"/>
  <c r="AO4" i="18"/>
  <c r="H8" i="2"/>
  <c r="H6" i="21"/>
  <c r="H13" i="73"/>
  <c r="AO3" i="32"/>
  <c r="Z4" i="42"/>
  <c r="H20" i="64"/>
  <c r="P3" i="65"/>
  <c r="AF3" i="65" s="1"/>
  <c r="AO3" i="65" s="1"/>
  <c r="H10" i="68"/>
  <c r="H16" i="68"/>
  <c r="H22" i="68"/>
  <c r="I22" i="68" s="1"/>
  <c r="J22" i="68" s="1"/>
  <c r="H23" i="72"/>
  <c r="H19" i="73"/>
  <c r="P3" i="75"/>
  <c r="AF3" i="75" s="1"/>
  <c r="AO3" i="75" s="1"/>
  <c r="H18" i="76"/>
  <c r="P3" i="76"/>
  <c r="AF3" i="76" s="1"/>
  <c r="AO3" i="76" s="1"/>
  <c r="H11" i="77"/>
  <c r="I11" i="77" s="1"/>
  <c r="J11" i="77" s="1"/>
  <c r="H17" i="77"/>
  <c r="H23" i="77"/>
  <c r="AH4" i="40"/>
  <c r="H5" i="40"/>
  <c r="H12" i="76"/>
  <c r="I12" i="76" s="1"/>
  <c r="J12" i="76" s="1"/>
  <c r="H5" i="34"/>
  <c r="AO3" i="41"/>
  <c r="Z4" i="37"/>
  <c r="H11" i="68"/>
  <c r="H17" i="68"/>
  <c r="I17" i="68" s="1"/>
  <c r="J17" i="68" s="1"/>
  <c r="H20" i="73"/>
  <c r="I20" i="73" s="1"/>
  <c r="J20" i="73" s="1"/>
  <c r="H23" i="76"/>
  <c r="H12" i="77"/>
  <c r="I12" i="77" s="1"/>
  <c r="J12" i="77" s="1"/>
  <c r="AH4" i="81"/>
  <c r="AE4" i="18"/>
  <c r="AN4" i="18" s="1"/>
  <c r="AQ4" i="79"/>
  <c r="AQ4" i="78"/>
  <c r="AQ4" i="10"/>
  <c r="H9" i="2"/>
  <c r="I9" i="2" s="1"/>
  <c r="J9" i="2" s="1"/>
  <c r="H8" i="29"/>
  <c r="I8" i="29" s="1"/>
  <c r="J8" i="29" s="1"/>
  <c r="H21" i="2"/>
  <c r="H20" i="2"/>
  <c r="I20" i="2" s="1"/>
  <c r="J20" i="2" s="1"/>
  <c r="H15" i="2"/>
  <c r="I15" i="2" s="1"/>
  <c r="J15" i="2" s="1"/>
  <c r="H7" i="25"/>
  <c r="H7" i="36"/>
  <c r="I7" i="36" s="1"/>
  <c r="J7" i="36" s="1"/>
  <c r="H8" i="30"/>
  <c r="I8" i="30" s="1"/>
  <c r="J8" i="30" s="1"/>
  <c r="H6" i="39"/>
  <c r="I6" i="39" s="1"/>
  <c r="J6" i="39" s="1"/>
  <c r="H14" i="2"/>
  <c r="I14" i="2" s="1"/>
  <c r="J14" i="2" s="1"/>
  <c r="H8" i="14"/>
  <c r="I8" i="14" s="1"/>
  <c r="J8" i="14" s="1"/>
  <c r="H5" i="25"/>
  <c r="H7" i="30"/>
  <c r="I7" i="30" s="1"/>
  <c r="J7" i="30" s="1"/>
  <c r="H5" i="39"/>
  <c r="I5" i="39" s="1"/>
  <c r="J5" i="39" s="1"/>
  <c r="AQ4" i="74"/>
  <c r="AI3" i="19"/>
  <c r="H7" i="22"/>
  <c r="I7" i="22" s="1"/>
  <c r="J7" i="22" s="1"/>
  <c r="H5" i="29"/>
  <c r="I5" i="29" s="1"/>
  <c r="J5" i="29" s="1"/>
  <c r="AI3" i="34"/>
  <c r="AR3" i="34" s="1"/>
  <c r="AO3" i="33"/>
  <c r="H5" i="30"/>
  <c r="I5" i="30" s="1"/>
  <c r="J5" i="30" s="1"/>
  <c r="AI3" i="38"/>
  <c r="AO3" i="25"/>
  <c r="H4" i="29"/>
  <c r="I4" i="29" s="1"/>
  <c r="J4" i="29" s="1"/>
  <c r="K4" i="29" s="1"/>
  <c r="H8" i="36"/>
  <c r="I8" i="36" s="1"/>
  <c r="J8" i="36" s="1"/>
  <c r="H4" i="30"/>
  <c r="I4" i="30" s="1"/>
  <c r="J4" i="30" s="1"/>
  <c r="K4" i="30" s="1"/>
  <c r="Z4" i="45"/>
  <c r="W5" i="45" s="1"/>
  <c r="AQ4" i="58"/>
  <c r="H12" i="64"/>
  <c r="H18" i="64"/>
  <c r="AH4" i="65"/>
  <c r="H10" i="72"/>
  <c r="I10" i="72" s="1"/>
  <c r="J10" i="72" s="1"/>
  <c r="H16" i="72"/>
  <c r="I16" i="72" s="1"/>
  <c r="J16" i="72" s="1"/>
  <c r="H22" i="72"/>
  <c r="I22" i="72" s="1"/>
  <c r="J22" i="72" s="1"/>
  <c r="H12" i="73"/>
  <c r="I12" i="73" s="1"/>
  <c r="J12" i="73" s="1"/>
  <c r="H18" i="73"/>
  <c r="AQ4" i="75"/>
  <c r="H10" i="76"/>
  <c r="I10" i="76" s="1"/>
  <c r="J10" i="76" s="1"/>
  <c r="H16" i="76"/>
  <c r="I16" i="76" s="1"/>
  <c r="J16" i="76" s="1"/>
  <c r="H22" i="76"/>
  <c r="AE3" i="78"/>
  <c r="AN3" i="78" s="1"/>
  <c r="Z4" i="17"/>
  <c r="AG4" i="17" s="1"/>
  <c r="AP4" i="17" s="1"/>
  <c r="AI3" i="17"/>
  <c r="AR3" i="17" s="1"/>
  <c r="H6" i="36"/>
  <c r="I6" i="36" s="1"/>
  <c r="J6" i="36" s="1"/>
  <c r="P3" i="71"/>
  <c r="AF3" i="71" s="1"/>
  <c r="AO3" i="71" s="1"/>
  <c r="H18" i="72"/>
  <c r="I18" i="72" s="1"/>
  <c r="J18" i="72" s="1"/>
  <c r="H7" i="29"/>
  <c r="I7" i="29" s="1"/>
  <c r="J7" i="29" s="1"/>
  <c r="Z4" i="33"/>
  <c r="AE4" i="33" s="1"/>
  <c r="AO3" i="31"/>
  <c r="AE3" i="63"/>
  <c r="H9" i="64"/>
  <c r="I9" i="64" s="1"/>
  <c r="J9" i="64" s="1"/>
  <c r="H15" i="64"/>
  <c r="I15" i="64" s="1"/>
  <c r="J15" i="64" s="1"/>
  <c r="H21" i="64"/>
  <c r="I21" i="64" s="1"/>
  <c r="J21" i="64" s="1"/>
  <c r="H13" i="72"/>
  <c r="I13" i="72" s="1"/>
  <c r="J13" i="72" s="1"/>
  <c r="H19" i="72"/>
  <c r="H9" i="73"/>
  <c r="I9" i="73" s="1"/>
  <c r="J9" i="73" s="1"/>
  <c r="H15" i="73"/>
  <c r="I15" i="73" s="1"/>
  <c r="J15" i="73" s="1"/>
  <c r="H21" i="73"/>
  <c r="I21" i="73" s="1"/>
  <c r="J21" i="73" s="1"/>
  <c r="H13" i="76"/>
  <c r="I13" i="76" s="1"/>
  <c r="J13" i="76" s="1"/>
  <c r="H19" i="76"/>
  <c r="Z4" i="91"/>
  <c r="W5" i="91" s="1"/>
  <c r="AI3" i="28"/>
  <c r="AR3" i="28" s="1"/>
  <c r="AH4" i="59"/>
  <c r="H4" i="62"/>
  <c r="I4" i="62" s="1"/>
  <c r="J4" i="62" s="1"/>
  <c r="K4" i="62" s="1"/>
  <c r="H4" i="66"/>
  <c r="I4" i="66" s="1"/>
  <c r="J4" i="66" s="1"/>
  <c r="K4" i="66" s="1"/>
  <c r="H12" i="72"/>
  <c r="I12" i="72" s="1"/>
  <c r="J12" i="72" s="1"/>
  <c r="H8" i="22"/>
  <c r="I8" i="22" s="1"/>
  <c r="J8" i="22" s="1"/>
  <c r="AO3" i="50"/>
  <c r="P3" i="59"/>
  <c r="AF3" i="59" s="1"/>
  <c r="AO3" i="59" s="1"/>
  <c r="P3" i="60"/>
  <c r="AF3" i="60" s="1"/>
  <c r="AO3" i="60" s="1"/>
  <c r="P3" i="62"/>
  <c r="AF3" i="62" s="1"/>
  <c r="AO3" i="62" s="1"/>
  <c r="H10" i="64"/>
  <c r="H16" i="64"/>
  <c r="I16" i="64" s="1"/>
  <c r="J16" i="64" s="1"/>
  <c r="H22" i="64"/>
  <c r="I22" i="64" s="1"/>
  <c r="J22" i="64" s="1"/>
  <c r="P3" i="64"/>
  <c r="AF3" i="64" s="1"/>
  <c r="AO3" i="64" s="1"/>
  <c r="P3" i="66"/>
  <c r="AF3" i="66" s="1"/>
  <c r="AO3" i="66" s="1"/>
  <c r="H4" i="70"/>
  <c r="I4" i="70" s="1"/>
  <c r="J4" i="70" s="1"/>
  <c r="K4" i="70" s="1"/>
  <c r="AQ4" i="70" s="1"/>
  <c r="AH4" i="71"/>
  <c r="H14" i="72"/>
  <c r="I14" i="72" s="1"/>
  <c r="J14" i="72" s="1"/>
  <c r="H20" i="72"/>
  <c r="I20" i="72" s="1"/>
  <c r="J20" i="72" s="1"/>
  <c r="H10" i="73"/>
  <c r="H16" i="73"/>
  <c r="I16" i="73" s="1"/>
  <c r="J16" i="73" s="1"/>
  <c r="H22" i="73"/>
  <c r="I22" i="73" s="1"/>
  <c r="J22" i="73" s="1"/>
  <c r="H14" i="76"/>
  <c r="H20" i="76"/>
  <c r="I20" i="76" s="1"/>
  <c r="J20" i="76" s="1"/>
  <c r="Z4" i="83"/>
  <c r="W5" i="83" s="1"/>
  <c r="AH4" i="36"/>
  <c r="AH4" i="39"/>
  <c r="AH4" i="38"/>
  <c r="AQ4" i="38" s="1"/>
  <c r="H11" i="64"/>
  <c r="H17" i="64"/>
  <c r="I17" i="64" s="1"/>
  <c r="J17" i="64" s="1"/>
  <c r="H9" i="72"/>
  <c r="I9" i="72" s="1"/>
  <c r="J9" i="72" s="1"/>
  <c r="H15" i="72"/>
  <c r="I15" i="72" s="1"/>
  <c r="J15" i="72" s="1"/>
  <c r="H11" i="73"/>
  <c r="I11" i="73" s="1"/>
  <c r="J11" i="73" s="1"/>
  <c r="H17" i="73"/>
  <c r="I17" i="73" s="1"/>
  <c r="J17" i="73" s="1"/>
  <c r="H9" i="76"/>
  <c r="H15" i="76"/>
  <c r="I15" i="76" s="1"/>
  <c r="J15" i="76" s="1"/>
  <c r="AE3" i="79"/>
  <c r="AN3" i="79" s="1"/>
  <c r="Z4" i="82"/>
  <c r="AG4" i="82" s="1"/>
  <c r="H19" i="2"/>
  <c r="I19" i="2" s="1"/>
  <c r="J19" i="2" s="1"/>
  <c r="H5" i="21"/>
  <c r="H7" i="26"/>
  <c r="I7" i="26" s="1"/>
  <c r="J7" i="26" s="1"/>
  <c r="H22" i="2"/>
  <c r="I22" i="2" s="1"/>
  <c r="J22" i="2" s="1"/>
  <c r="H16" i="2"/>
  <c r="I16" i="2" s="1"/>
  <c r="J16" i="2" s="1"/>
  <c r="H10" i="2"/>
  <c r="H9" i="14"/>
  <c r="I9" i="14" s="1"/>
  <c r="J9" i="14" s="1"/>
  <c r="H4" i="22"/>
  <c r="I4" i="22" s="1"/>
  <c r="J4" i="22" s="1"/>
  <c r="K4" i="22" s="1"/>
  <c r="H8" i="21"/>
  <c r="H4" i="26"/>
  <c r="I4" i="26" s="1"/>
  <c r="J4" i="26" s="1"/>
  <c r="K4" i="26" s="1"/>
  <c r="H6" i="34"/>
  <c r="I6" i="34" s="1"/>
  <c r="J6" i="34" s="1"/>
  <c r="H6" i="40"/>
  <c r="I6" i="40" s="1"/>
  <c r="J6" i="40" s="1"/>
  <c r="AQ4" i="62"/>
  <c r="AQ4" i="66"/>
  <c r="AQ4" i="67"/>
  <c r="W5" i="18"/>
  <c r="Y5" i="18" s="1"/>
  <c r="AQ4" i="18"/>
  <c r="H7" i="72"/>
  <c r="I7" i="72" s="1"/>
  <c r="J7" i="72" s="1"/>
  <c r="H8" i="72"/>
  <c r="I8" i="72" s="1"/>
  <c r="J8" i="72" s="1"/>
  <c r="H5" i="72"/>
  <c r="I5" i="72" s="1"/>
  <c r="J5" i="72" s="1"/>
  <c r="H6" i="72"/>
  <c r="I6" i="72" s="1"/>
  <c r="J6" i="72" s="1"/>
  <c r="H4" i="72"/>
  <c r="I4" i="72" s="1"/>
  <c r="J4" i="72" s="1"/>
  <c r="K4" i="72" s="1"/>
  <c r="AQ4" i="72" s="1"/>
  <c r="H8" i="64"/>
  <c r="I8" i="64" s="1"/>
  <c r="J8" i="64" s="1"/>
  <c r="H7" i="64"/>
  <c r="I7" i="64" s="1"/>
  <c r="J7" i="64" s="1"/>
  <c r="H5" i="64"/>
  <c r="I5" i="64" s="1"/>
  <c r="J5" i="64" s="1"/>
  <c r="H6" i="64"/>
  <c r="I6" i="64" s="1"/>
  <c r="J6" i="64" s="1"/>
  <c r="H4" i="64"/>
  <c r="I4" i="64" s="1"/>
  <c r="J4" i="64" s="1"/>
  <c r="K4" i="64" s="1"/>
  <c r="AQ4" i="64" s="1"/>
  <c r="H5" i="76"/>
  <c r="I5" i="76" s="1"/>
  <c r="J5" i="76" s="1"/>
  <c r="H6" i="76"/>
  <c r="I6" i="76" s="1"/>
  <c r="J6" i="76" s="1"/>
  <c r="H4" i="76"/>
  <c r="I4" i="76" s="1"/>
  <c r="J4" i="76" s="1"/>
  <c r="K4" i="76" s="1"/>
  <c r="AQ4" i="76" s="1"/>
  <c r="H7" i="76"/>
  <c r="I7" i="76" s="1"/>
  <c r="J7" i="76" s="1"/>
  <c r="H8" i="76"/>
  <c r="I8" i="76" s="1"/>
  <c r="J8" i="76" s="1"/>
  <c r="H7" i="73"/>
  <c r="I7" i="73" s="1"/>
  <c r="J7" i="73" s="1"/>
  <c r="H8" i="73"/>
  <c r="I8" i="73" s="1"/>
  <c r="J8" i="73" s="1"/>
  <c r="H5" i="73"/>
  <c r="I5" i="73" s="1"/>
  <c r="J5" i="73" s="1"/>
  <c r="H6" i="73"/>
  <c r="I6" i="73" s="1"/>
  <c r="J6" i="73" s="1"/>
  <c r="H4" i="73"/>
  <c r="I4" i="73" s="1"/>
  <c r="J4" i="73" s="1"/>
  <c r="K4" i="73" s="1"/>
  <c r="AQ4" i="73" s="1"/>
  <c r="H5" i="77"/>
  <c r="I5" i="77" s="1"/>
  <c r="J5" i="77" s="1"/>
  <c r="H6" i="77"/>
  <c r="I6" i="77" s="1"/>
  <c r="J6" i="77" s="1"/>
  <c r="H4" i="77"/>
  <c r="I4" i="77" s="1"/>
  <c r="J4" i="77" s="1"/>
  <c r="K4" i="77" s="1"/>
  <c r="AQ4" i="77" s="1"/>
  <c r="H7" i="77"/>
  <c r="I7" i="77" s="1"/>
  <c r="J7" i="77" s="1"/>
  <c r="H8" i="77"/>
  <c r="I8" i="77" s="1"/>
  <c r="J8" i="77" s="1"/>
  <c r="H6" i="68"/>
  <c r="I6" i="68" s="1"/>
  <c r="J6" i="68" s="1"/>
  <c r="H4" i="68"/>
  <c r="I4" i="68" s="1"/>
  <c r="J4" i="68" s="1"/>
  <c r="K4" i="68" s="1"/>
  <c r="AQ4" i="68" s="1"/>
  <c r="H8" i="68"/>
  <c r="I8" i="68" s="1"/>
  <c r="J8" i="68" s="1"/>
  <c r="H7" i="68"/>
  <c r="I7" i="68" s="1"/>
  <c r="J7" i="68" s="1"/>
  <c r="H5" i="68"/>
  <c r="I5" i="68" s="1"/>
  <c r="J5" i="68" s="1"/>
  <c r="H6" i="69"/>
  <c r="I6" i="69" s="1"/>
  <c r="J6" i="69" s="1"/>
  <c r="H4" i="69"/>
  <c r="I4" i="69" s="1"/>
  <c r="J4" i="69" s="1"/>
  <c r="K4" i="69" s="1"/>
  <c r="AQ4" i="69" s="1"/>
  <c r="H7" i="69"/>
  <c r="I7" i="69" s="1"/>
  <c r="J7" i="69" s="1"/>
  <c r="H8" i="69"/>
  <c r="I8" i="69" s="1"/>
  <c r="J8" i="69" s="1"/>
  <c r="H5" i="69"/>
  <c r="I5" i="69" s="1"/>
  <c r="J5" i="69" s="1"/>
  <c r="H7" i="81"/>
  <c r="I7" i="81" s="1"/>
  <c r="J7" i="81" s="1"/>
  <c r="H8" i="81"/>
  <c r="I8" i="81" s="1"/>
  <c r="J8" i="81" s="1"/>
  <c r="H5" i="81"/>
  <c r="I5" i="81" s="1"/>
  <c r="J5" i="81" s="1"/>
  <c r="K5" i="81" s="1"/>
  <c r="H6" i="81"/>
  <c r="I6" i="81" s="1"/>
  <c r="J6" i="81" s="1"/>
  <c r="H4" i="81"/>
  <c r="I4" i="81" s="1"/>
  <c r="J4" i="81" s="1"/>
  <c r="K4" i="81" s="1"/>
  <c r="AQ4" i="81" s="1"/>
  <c r="H7" i="80"/>
  <c r="I7" i="80" s="1"/>
  <c r="J7" i="80" s="1"/>
  <c r="H8" i="80"/>
  <c r="I8" i="80" s="1"/>
  <c r="J8" i="80" s="1"/>
  <c r="H5" i="80"/>
  <c r="I5" i="80" s="1"/>
  <c r="J5" i="80" s="1"/>
  <c r="H6" i="80"/>
  <c r="I6" i="80" s="1"/>
  <c r="J6" i="80" s="1"/>
  <c r="H4" i="80"/>
  <c r="I4" i="80" s="1"/>
  <c r="J4" i="80" s="1"/>
  <c r="K4" i="80" s="1"/>
  <c r="AQ4" i="80" s="1"/>
  <c r="H7" i="14"/>
  <c r="H13" i="2"/>
  <c r="I13" i="2" s="1"/>
  <c r="J13" i="2" s="1"/>
  <c r="H6" i="14"/>
  <c r="I6" i="14" s="1"/>
  <c r="J6" i="14" s="1"/>
  <c r="H4" i="2"/>
  <c r="I4" i="2" s="1"/>
  <c r="J4" i="2" s="1"/>
  <c r="K4" i="2" s="1"/>
  <c r="H18" i="2"/>
  <c r="I18" i="2" s="1"/>
  <c r="J18" i="2" s="1"/>
  <c r="H12" i="2"/>
  <c r="I12" i="2" s="1"/>
  <c r="J12" i="2" s="1"/>
  <c r="H6" i="2"/>
  <c r="I6" i="2" s="1"/>
  <c r="J6" i="2" s="1"/>
  <c r="H5" i="14"/>
  <c r="I5" i="14" s="1"/>
  <c r="J5" i="14" s="1"/>
  <c r="H6" i="22"/>
  <c r="I6" i="22" s="1"/>
  <c r="J6" i="22" s="1"/>
  <c r="H6" i="26"/>
  <c r="H5" i="36"/>
  <c r="H8" i="34"/>
  <c r="I8" i="34" s="1"/>
  <c r="J8" i="34" s="1"/>
  <c r="H8" i="40"/>
  <c r="I8" i="40" s="1"/>
  <c r="J8" i="40" s="1"/>
  <c r="H8" i="59"/>
  <c r="I8" i="59" s="1"/>
  <c r="J8" i="59" s="1"/>
  <c r="H5" i="59"/>
  <c r="I5" i="59" s="1"/>
  <c r="J5" i="59" s="1"/>
  <c r="H6" i="59"/>
  <c r="I6" i="59" s="1"/>
  <c r="J6" i="59" s="1"/>
  <c r="H4" i="59"/>
  <c r="I4" i="59" s="1"/>
  <c r="J4" i="59" s="1"/>
  <c r="K4" i="59" s="1"/>
  <c r="H7" i="59"/>
  <c r="I7" i="59" s="1"/>
  <c r="J7" i="59" s="1"/>
  <c r="H8" i="26"/>
  <c r="I8" i="26" s="1"/>
  <c r="J8" i="26" s="1"/>
  <c r="H4" i="40"/>
  <c r="I4" i="40" s="1"/>
  <c r="J4" i="40" s="1"/>
  <c r="K4" i="40" s="1"/>
  <c r="H7" i="2"/>
  <c r="I7" i="2" s="1"/>
  <c r="J7" i="2" s="1"/>
  <c r="H23" i="2"/>
  <c r="H17" i="2"/>
  <c r="I17" i="2" s="1"/>
  <c r="J17" i="2" s="1"/>
  <c r="H11" i="2"/>
  <c r="I11" i="2" s="1"/>
  <c r="J11" i="2" s="1"/>
  <c r="AQ4" i="63"/>
  <c r="AQ4" i="71"/>
  <c r="AI3" i="20"/>
  <c r="AR3" i="20" s="1"/>
  <c r="H7" i="61"/>
  <c r="I7" i="61" s="1"/>
  <c r="J7" i="61" s="1"/>
  <c r="H8" i="61"/>
  <c r="I8" i="61" s="1"/>
  <c r="J8" i="61" s="1"/>
  <c r="H5" i="61"/>
  <c r="I5" i="61" s="1"/>
  <c r="J5" i="61" s="1"/>
  <c r="H6" i="61"/>
  <c r="I6" i="61" s="1"/>
  <c r="J6" i="61" s="1"/>
  <c r="H4" i="61"/>
  <c r="I4" i="61" s="1"/>
  <c r="J4" i="61" s="1"/>
  <c r="K4" i="61" s="1"/>
  <c r="AQ4" i="61" s="1"/>
  <c r="H8" i="60"/>
  <c r="I8" i="60" s="1"/>
  <c r="J8" i="60" s="1"/>
  <c r="H5" i="60"/>
  <c r="I5" i="60" s="1"/>
  <c r="J5" i="60" s="1"/>
  <c r="H6" i="60"/>
  <c r="I6" i="60" s="1"/>
  <c r="J6" i="60" s="1"/>
  <c r="H4" i="60"/>
  <c r="I4" i="60" s="1"/>
  <c r="J4" i="60" s="1"/>
  <c r="K4" i="60" s="1"/>
  <c r="AQ4" i="60" s="1"/>
  <c r="H7" i="60"/>
  <c r="I7" i="60" s="1"/>
  <c r="J7" i="60" s="1"/>
  <c r="H7" i="65"/>
  <c r="I7" i="65" s="1"/>
  <c r="J7" i="65" s="1"/>
  <c r="H8" i="65"/>
  <c r="I8" i="65" s="1"/>
  <c r="J8" i="65" s="1"/>
  <c r="H5" i="65"/>
  <c r="I5" i="65" s="1"/>
  <c r="J5" i="65" s="1"/>
  <c r="H6" i="65"/>
  <c r="I6" i="65" s="1"/>
  <c r="J6" i="65" s="1"/>
  <c r="H4" i="65"/>
  <c r="I4" i="65" s="1"/>
  <c r="J4" i="65" s="1"/>
  <c r="K4" i="65" s="1"/>
  <c r="AI3" i="35"/>
  <c r="AR3" i="35" s="1"/>
  <c r="AN3" i="35"/>
  <c r="AI3" i="18"/>
  <c r="AR3" i="18" s="1"/>
  <c r="AN3" i="18"/>
  <c r="AI3" i="15"/>
  <c r="P3" i="72"/>
  <c r="AF3" i="72" s="1"/>
  <c r="AO3" i="72" s="1"/>
  <c r="AE3" i="61"/>
  <c r="AN3" i="61" s="1"/>
  <c r="AE3" i="69"/>
  <c r="AI3" i="69" s="1"/>
  <c r="P3" i="74"/>
  <c r="AF3" i="74" s="1"/>
  <c r="AO3" i="74" s="1"/>
  <c r="AH4" i="85"/>
  <c r="AH4" i="90"/>
  <c r="AH4" i="105"/>
  <c r="AE4" i="10"/>
  <c r="Z4" i="73"/>
  <c r="W5" i="73" s="1"/>
  <c r="AH4" i="89"/>
  <c r="AH4" i="99"/>
  <c r="Z4" i="60"/>
  <c r="AF4" i="60" s="1"/>
  <c r="Z4" i="76"/>
  <c r="AE4" i="76" s="1"/>
  <c r="AH4" i="83"/>
  <c r="AH4" i="93"/>
  <c r="AH4" i="94"/>
  <c r="AH4" i="100"/>
  <c r="AH4" i="103"/>
  <c r="Z4" i="64"/>
  <c r="AE4" i="64" s="1"/>
  <c r="AH4" i="84"/>
  <c r="AH4" i="104"/>
  <c r="Z4" i="75"/>
  <c r="AE4" i="75" s="1"/>
  <c r="AH4" i="82"/>
  <c r="AH4" i="86"/>
  <c r="AH4" i="88"/>
  <c r="AH4" i="91"/>
  <c r="AH4" i="97"/>
  <c r="AH4" i="102"/>
  <c r="Z4" i="70"/>
  <c r="AE4" i="70" s="1"/>
  <c r="Z4" i="72"/>
  <c r="W5" i="72" s="1"/>
  <c r="AH4" i="92"/>
  <c r="AH4" i="95"/>
  <c r="AG4" i="18"/>
  <c r="AP4" i="18" s="1"/>
  <c r="AE4" i="20"/>
  <c r="AF4" i="20"/>
  <c r="W5" i="20"/>
  <c r="AG4" i="20"/>
  <c r="Z4" i="59"/>
  <c r="W5" i="59" s="1"/>
  <c r="Z4" i="61"/>
  <c r="W5" i="61" s="1"/>
  <c r="Z4" i="63"/>
  <c r="W5" i="63" s="1"/>
  <c r="Z4" i="58"/>
  <c r="W5" i="58" s="1"/>
  <c r="Z4" i="68"/>
  <c r="AE4" i="68" s="1"/>
  <c r="Z4" i="80"/>
  <c r="AF4" i="80" s="1"/>
  <c r="Z4" i="62"/>
  <c r="AF4" i="62" s="1"/>
  <c r="Z4" i="65"/>
  <c r="W5" i="65" s="1"/>
  <c r="Z4" i="67"/>
  <c r="AG4" i="67" s="1"/>
  <c r="AP4" i="67" s="1"/>
  <c r="Z4" i="74"/>
  <c r="AE4" i="74" s="1"/>
  <c r="Z4" i="77"/>
  <c r="AG4" i="77" s="1"/>
  <c r="Z4" i="79"/>
  <c r="AG4" i="79" s="1"/>
  <c r="AP4" i="79" s="1"/>
  <c r="AH4" i="87"/>
  <c r="Z4" i="87"/>
  <c r="W5" i="87" s="1"/>
  <c r="Z4" i="66"/>
  <c r="AG4" i="66" s="1"/>
  <c r="Z4" i="69"/>
  <c r="W5" i="69" s="1"/>
  <c r="Z4" i="71"/>
  <c r="W5" i="71" s="1"/>
  <c r="Z4" i="78"/>
  <c r="AG4" i="78" s="1"/>
  <c r="AP4" i="78" s="1"/>
  <c r="Z4" i="81"/>
  <c r="AG4" i="81" s="1"/>
  <c r="AP4" i="81" s="1"/>
  <c r="Z4" i="92"/>
  <c r="AH4" i="96"/>
  <c r="Z4" i="96"/>
  <c r="W5" i="96" s="1"/>
  <c r="Z4" i="88"/>
  <c r="AF4" i="88" s="1"/>
  <c r="Z4" i="90"/>
  <c r="W5" i="90" s="1"/>
  <c r="Z4" i="93"/>
  <c r="W5" i="93" s="1"/>
  <c r="Z4" i="84"/>
  <c r="W5" i="84" s="1"/>
  <c r="Z4" i="89"/>
  <c r="AF4" i="89" s="1"/>
  <c r="AH4" i="98"/>
  <c r="Z4" i="98"/>
  <c r="W5" i="98" s="1"/>
  <c r="Z4" i="85"/>
  <c r="W5" i="85" s="1"/>
  <c r="AH4" i="101"/>
  <c r="Z4" i="101"/>
  <c r="Z4" i="95"/>
  <c r="AG4" i="95" s="1"/>
  <c r="Z4" i="104"/>
  <c r="W5" i="104" s="1"/>
  <c r="Z4" i="100"/>
  <c r="AF4" i="100" s="1"/>
  <c r="Z4" i="102"/>
  <c r="AF4" i="102" s="1"/>
  <c r="Z4" i="105"/>
  <c r="W5" i="105" s="1"/>
  <c r="W5" i="35"/>
  <c r="AE4" i="35"/>
  <c r="AN4" i="35" s="1"/>
  <c r="AF4" i="35"/>
  <c r="AO4" i="35" s="1"/>
  <c r="AG4" i="35"/>
  <c r="AP4" i="35" s="1"/>
  <c r="W5" i="17"/>
  <c r="AE4" i="17"/>
  <c r="AN4" i="17" s="1"/>
  <c r="AF4" i="17"/>
  <c r="AO4" i="17" s="1"/>
  <c r="AN3" i="105"/>
  <c r="AI3" i="105"/>
  <c r="AN3" i="104"/>
  <c r="AI3" i="104"/>
  <c r="W5" i="103"/>
  <c r="AG4" i="103"/>
  <c r="AF4" i="103"/>
  <c r="AE4" i="103"/>
  <c r="AN3" i="103"/>
  <c r="AI3" i="103"/>
  <c r="H4" i="102"/>
  <c r="I4" i="102" s="1"/>
  <c r="J4" i="102" s="1"/>
  <c r="K4" i="102" s="1"/>
  <c r="AN3" i="102"/>
  <c r="AI3" i="102"/>
  <c r="AN3" i="101"/>
  <c r="AI3" i="101"/>
  <c r="AN3" i="100"/>
  <c r="AI3" i="100"/>
  <c r="W5" i="99"/>
  <c r="AG4" i="99"/>
  <c r="AF4" i="99"/>
  <c r="AE4" i="99"/>
  <c r="AN3" i="99"/>
  <c r="AI3" i="99"/>
  <c r="H4" i="98"/>
  <c r="I4" i="98" s="1"/>
  <c r="J4" i="98" s="1"/>
  <c r="K4" i="98" s="1"/>
  <c r="AN3" i="98"/>
  <c r="AI3" i="98"/>
  <c r="W5" i="97"/>
  <c r="AG4" i="97"/>
  <c r="AF4" i="97"/>
  <c r="AE4" i="97"/>
  <c r="AN3" i="97"/>
  <c r="AI3" i="97"/>
  <c r="AN3" i="96"/>
  <c r="AI3" i="96"/>
  <c r="AN3" i="95"/>
  <c r="AI3" i="95"/>
  <c r="W5" i="94"/>
  <c r="AG4" i="94"/>
  <c r="AF4" i="94"/>
  <c r="AE4" i="94"/>
  <c r="H4" i="94"/>
  <c r="I4" i="94" s="1"/>
  <c r="J4" i="94" s="1"/>
  <c r="K4" i="94" s="1"/>
  <c r="AN3" i="94"/>
  <c r="AI3" i="94"/>
  <c r="AG4" i="93"/>
  <c r="AN3" i="93"/>
  <c r="AI3" i="93"/>
  <c r="AN3" i="92"/>
  <c r="AI3" i="92"/>
  <c r="AE4" i="91"/>
  <c r="AN3" i="91"/>
  <c r="AI3" i="91"/>
  <c r="H4" i="90"/>
  <c r="I4" i="90" s="1"/>
  <c r="J4" i="90" s="1"/>
  <c r="K4" i="90" s="1"/>
  <c r="AN3" i="90"/>
  <c r="AI3" i="90"/>
  <c r="AN3" i="89"/>
  <c r="AI3" i="89"/>
  <c r="AN3" i="88"/>
  <c r="AI3" i="88"/>
  <c r="AN3" i="87"/>
  <c r="AI3" i="87"/>
  <c r="W5" i="86"/>
  <c r="AG4" i="86"/>
  <c r="AF4" i="86"/>
  <c r="AE4" i="86"/>
  <c r="AN3" i="86"/>
  <c r="AI3" i="86"/>
  <c r="H4" i="85"/>
  <c r="I4" i="85" s="1"/>
  <c r="J4" i="85" s="1"/>
  <c r="K4" i="85" s="1"/>
  <c r="AN3" i="85"/>
  <c r="AI3" i="85"/>
  <c r="AN3" i="84"/>
  <c r="AI3" i="84"/>
  <c r="AN3" i="83"/>
  <c r="AI3" i="83"/>
  <c r="H4" i="82"/>
  <c r="I4" i="82" s="1"/>
  <c r="J4" i="82" s="1"/>
  <c r="K4" i="82" s="1"/>
  <c r="AN3" i="82"/>
  <c r="AI3" i="82"/>
  <c r="I9" i="81"/>
  <c r="J9" i="81" s="1"/>
  <c r="I10" i="81"/>
  <c r="J10" i="81" s="1"/>
  <c r="I11" i="81"/>
  <c r="J11" i="81" s="1"/>
  <c r="I12" i="81"/>
  <c r="J12" i="81" s="1"/>
  <c r="I13" i="81"/>
  <c r="J13" i="81" s="1"/>
  <c r="I14" i="81"/>
  <c r="J14" i="81" s="1"/>
  <c r="I15" i="81"/>
  <c r="J15" i="81" s="1"/>
  <c r="I16" i="81"/>
  <c r="J16" i="81" s="1"/>
  <c r="I17" i="81"/>
  <c r="J17" i="81" s="1"/>
  <c r="I18" i="81"/>
  <c r="J18" i="81" s="1"/>
  <c r="I19" i="81"/>
  <c r="J19" i="81" s="1"/>
  <c r="I20" i="81"/>
  <c r="J20" i="81" s="1"/>
  <c r="I21" i="81"/>
  <c r="J21" i="81" s="1"/>
  <c r="I22" i="81"/>
  <c r="J22" i="81" s="1"/>
  <c r="I23" i="81"/>
  <c r="J23" i="81" s="1"/>
  <c r="AN3" i="81"/>
  <c r="AI3" i="81"/>
  <c r="I9" i="80"/>
  <c r="J9" i="80" s="1"/>
  <c r="I10" i="80"/>
  <c r="J10" i="80" s="1"/>
  <c r="I11" i="80"/>
  <c r="J11" i="80" s="1"/>
  <c r="I12" i="80"/>
  <c r="J12" i="80" s="1"/>
  <c r="I13" i="80"/>
  <c r="J13" i="80" s="1"/>
  <c r="I14" i="80"/>
  <c r="J14" i="80" s="1"/>
  <c r="I15" i="80"/>
  <c r="J15" i="80" s="1"/>
  <c r="I16" i="80"/>
  <c r="J16" i="80" s="1"/>
  <c r="I17" i="80"/>
  <c r="J17" i="80" s="1"/>
  <c r="I18" i="80"/>
  <c r="J18" i="80" s="1"/>
  <c r="I19" i="80"/>
  <c r="J19" i="80" s="1"/>
  <c r="I20" i="80"/>
  <c r="J20" i="80" s="1"/>
  <c r="I21" i="80"/>
  <c r="J21" i="80" s="1"/>
  <c r="I22" i="80"/>
  <c r="J22" i="80" s="1"/>
  <c r="I23" i="80"/>
  <c r="J23" i="80" s="1"/>
  <c r="W5" i="80"/>
  <c r="AG4" i="80"/>
  <c r="AN3" i="80"/>
  <c r="AI3" i="80"/>
  <c r="AF4" i="79"/>
  <c r="AO4" i="79" s="1"/>
  <c r="W5" i="78"/>
  <c r="AF4" i="78"/>
  <c r="AO4" i="78" s="1"/>
  <c r="AE4" i="78"/>
  <c r="I9" i="77"/>
  <c r="J9" i="77" s="1"/>
  <c r="I10" i="77"/>
  <c r="J10" i="77" s="1"/>
  <c r="I13" i="77"/>
  <c r="J13" i="77" s="1"/>
  <c r="I14" i="77"/>
  <c r="J14" i="77" s="1"/>
  <c r="I15" i="77"/>
  <c r="J15" i="77" s="1"/>
  <c r="I17" i="77"/>
  <c r="J17" i="77" s="1"/>
  <c r="I18" i="77"/>
  <c r="J18" i="77" s="1"/>
  <c r="I19" i="77"/>
  <c r="J19" i="77" s="1"/>
  <c r="I20" i="77"/>
  <c r="J20" i="77" s="1"/>
  <c r="I21" i="77"/>
  <c r="J21" i="77" s="1"/>
  <c r="I22" i="77"/>
  <c r="J22" i="77" s="1"/>
  <c r="I23" i="77"/>
  <c r="J23" i="77" s="1"/>
  <c r="AN3" i="77"/>
  <c r="AI3" i="77"/>
  <c r="I9" i="76"/>
  <c r="J9" i="76" s="1"/>
  <c r="I11" i="76"/>
  <c r="J11" i="76" s="1"/>
  <c r="I14" i="76"/>
  <c r="J14" i="76" s="1"/>
  <c r="I17" i="76"/>
  <c r="J17" i="76" s="1"/>
  <c r="I18" i="76"/>
  <c r="J18" i="76" s="1"/>
  <c r="I19" i="76"/>
  <c r="J19" i="76" s="1"/>
  <c r="I21" i="76"/>
  <c r="J21" i="76" s="1"/>
  <c r="I22" i="76"/>
  <c r="J22" i="76" s="1"/>
  <c r="I23" i="76"/>
  <c r="J23" i="76" s="1"/>
  <c r="W5" i="76"/>
  <c r="AG4" i="76"/>
  <c r="AF4" i="76"/>
  <c r="AN3" i="76"/>
  <c r="AI3" i="76"/>
  <c r="AN3" i="75"/>
  <c r="AI3" i="75"/>
  <c r="AN3" i="74"/>
  <c r="I10" i="73"/>
  <c r="J10" i="73" s="1"/>
  <c r="I13" i="73"/>
  <c r="J13" i="73" s="1"/>
  <c r="I14" i="73"/>
  <c r="J14" i="73" s="1"/>
  <c r="I18" i="73"/>
  <c r="J18" i="73" s="1"/>
  <c r="I19" i="73"/>
  <c r="J19" i="73" s="1"/>
  <c r="I23" i="73"/>
  <c r="J23" i="73" s="1"/>
  <c r="AN3" i="73"/>
  <c r="AI3" i="73"/>
  <c r="I11" i="72"/>
  <c r="J11" i="72" s="1"/>
  <c r="I17" i="72"/>
  <c r="J17" i="72" s="1"/>
  <c r="I19" i="72"/>
  <c r="J19" i="72" s="1"/>
  <c r="I21" i="72"/>
  <c r="J21" i="72" s="1"/>
  <c r="I23" i="72"/>
  <c r="J23" i="72" s="1"/>
  <c r="AN3" i="72"/>
  <c r="AI3" i="72"/>
  <c r="AN3" i="71"/>
  <c r="AN3" i="70"/>
  <c r="AI3" i="70"/>
  <c r="I9" i="69"/>
  <c r="J9" i="69" s="1"/>
  <c r="I10" i="69"/>
  <c r="J10" i="69" s="1"/>
  <c r="I11" i="69"/>
  <c r="J11" i="69" s="1"/>
  <c r="I12" i="69"/>
  <c r="J12" i="69" s="1"/>
  <c r="I13" i="69"/>
  <c r="J13" i="69" s="1"/>
  <c r="I14" i="69"/>
  <c r="J14" i="69" s="1"/>
  <c r="I15" i="69"/>
  <c r="J15" i="69" s="1"/>
  <c r="I16" i="69"/>
  <c r="J16" i="69" s="1"/>
  <c r="I17" i="69"/>
  <c r="J17" i="69" s="1"/>
  <c r="I18" i="69"/>
  <c r="J18" i="69" s="1"/>
  <c r="I19" i="69"/>
  <c r="J19" i="69" s="1"/>
  <c r="I20" i="69"/>
  <c r="J20" i="69" s="1"/>
  <c r="I21" i="69"/>
  <c r="J21" i="69" s="1"/>
  <c r="I22" i="69"/>
  <c r="J22" i="69" s="1"/>
  <c r="I23" i="69"/>
  <c r="J23" i="69" s="1"/>
  <c r="I9" i="68"/>
  <c r="J9" i="68" s="1"/>
  <c r="I10" i="68"/>
  <c r="J10" i="68" s="1"/>
  <c r="I11" i="68"/>
  <c r="J11" i="68" s="1"/>
  <c r="I12" i="68"/>
  <c r="J12" i="68" s="1"/>
  <c r="I13" i="68"/>
  <c r="J13" i="68" s="1"/>
  <c r="I14" i="68"/>
  <c r="J14" i="68" s="1"/>
  <c r="I15" i="68"/>
  <c r="J15" i="68" s="1"/>
  <c r="I16" i="68"/>
  <c r="J16" i="68" s="1"/>
  <c r="I18" i="68"/>
  <c r="J18" i="68" s="1"/>
  <c r="I19" i="68"/>
  <c r="J19" i="68" s="1"/>
  <c r="I20" i="68"/>
  <c r="J20" i="68" s="1"/>
  <c r="I21" i="68"/>
  <c r="J21" i="68" s="1"/>
  <c r="I23" i="68"/>
  <c r="J23" i="68" s="1"/>
  <c r="AN3" i="68"/>
  <c r="AI3" i="68"/>
  <c r="AN3" i="67"/>
  <c r="AI3" i="67"/>
  <c r="AN3" i="66"/>
  <c r="I9" i="65"/>
  <c r="J9" i="65" s="1"/>
  <c r="I10" i="65"/>
  <c r="J10" i="65" s="1"/>
  <c r="I11" i="65"/>
  <c r="J11" i="65" s="1"/>
  <c r="I12" i="65"/>
  <c r="J12" i="65" s="1"/>
  <c r="I13" i="65"/>
  <c r="J13" i="65" s="1"/>
  <c r="I14" i="65"/>
  <c r="J14" i="65" s="1"/>
  <c r="I15" i="65"/>
  <c r="J15" i="65" s="1"/>
  <c r="I16" i="65"/>
  <c r="J16" i="65" s="1"/>
  <c r="I17" i="65"/>
  <c r="J17" i="65" s="1"/>
  <c r="I18" i="65"/>
  <c r="J18" i="65" s="1"/>
  <c r="I20" i="65"/>
  <c r="J20" i="65" s="1"/>
  <c r="I22" i="65"/>
  <c r="J22" i="65" s="1"/>
  <c r="I23" i="65"/>
  <c r="J23" i="65" s="1"/>
  <c r="AN3" i="65"/>
  <c r="AI3" i="65"/>
  <c r="I10" i="64"/>
  <c r="J10" i="64" s="1"/>
  <c r="I11" i="64"/>
  <c r="J11" i="64" s="1"/>
  <c r="I12" i="64"/>
  <c r="J12" i="64" s="1"/>
  <c r="I13" i="64"/>
  <c r="J13" i="64" s="1"/>
  <c r="I14" i="64"/>
  <c r="J14" i="64" s="1"/>
  <c r="I18" i="64"/>
  <c r="J18" i="64" s="1"/>
  <c r="I19" i="64"/>
  <c r="J19" i="64" s="1"/>
  <c r="I20" i="64"/>
  <c r="J20" i="64" s="1"/>
  <c r="I23" i="64"/>
  <c r="J23" i="64" s="1"/>
  <c r="AN3" i="64"/>
  <c r="AN3" i="63"/>
  <c r="AI3" i="63"/>
  <c r="AN3" i="62"/>
  <c r="I9" i="61"/>
  <c r="J9" i="61" s="1"/>
  <c r="I10" i="61"/>
  <c r="J10" i="61" s="1"/>
  <c r="I11" i="61"/>
  <c r="J11" i="61" s="1"/>
  <c r="I13" i="61"/>
  <c r="J13" i="61" s="1"/>
  <c r="I15" i="61"/>
  <c r="J15" i="61" s="1"/>
  <c r="I16" i="61"/>
  <c r="J16" i="61" s="1"/>
  <c r="I17" i="61"/>
  <c r="J17" i="61" s="1"/>
  <c r="I18" i="61"/>
  <c r="J18" i="61" s="1"/>
  <c r="I19" i="61"/>
  <c r="J19" i="61" s="1"/>
  <c r="I20" i="61"/>
  <c r="J20" i="61" s="1"/>
  <c r="I21" i="61"/>
  <c r="J21" i="61" s="1"/>
  <c r="I22" i="61"/>
  <c r="J22" i="61" s="1"/>
  <c r="I23" i="61"/>
  <c r="J23" i="61" s="1"/>
  <c r="I9" i="60"/>
  <c r="J9" i="60" s="1"/>
  <c r="I10" i="60"/>
  <c r="J10" i="60" s="1"/>
  <c r="I11" i="60"/>
  <c r="J11" i="60" s="1"/>
  <c r="I12" i="60"/>
  <c r="J12" i="60" s="1"/>
  <c r="I13" i="60"/>
  <c r="J13" i="60" s="1"/>
  <c r="I14" i="60"/>
  <c r="J14" i="60" s="1"/>
  <c r="I15" i="60"/>
  <c r="J15" i="60" s="1"/>
  <c r="I16" i="60"/>
  <c r="J16" i="60" s="1"/>
  <c r="I17" i="60"/>
  <c r="J17" i="60" s="1"/>
  <c r="I18" i="60"/>
  <c r="J18" i="60" s="1"/>
  <c r="I19" i="60"/>
  <c r="J19" i="60" s="1"/>
  <c r="I20" i="60"/>
  <c r="J20" i="60" s="1"/>
  <c r="I21" i="60"/>
  <c r="J21" i="60" s="1"/>
  <c r="I23" i="60"/>
  <c r="J23" i="60" s="1"/>
  <c r="AN3" i="60"/>
  <c r="I9" i="59"/>
  <c r="J9" i="59" s="1"/>
  <c r="I10" i="59"/>
  <c r="J10" i="59" s="1"/>
  <c r="I11" i="59"/>
  <c r="J11" i="59" s="1"/>
  <c r="I12" i="59"/>
  <c r="J12" i="59" s="1"/>
  <c r="I13" i="59"/>
  <c r="J13" i="59" s="1"/>
  <c r="I14" i="59"/>
  <c r="J14" i="59" s="1"/>
  <c r="I15" i="59"/>
  <c r="J15" i="59" s="1"/>
  <c r="I16" i="59"/>
  <c r="J16" i="59" s="1"/>
  <c r="I17" i="59"/>
  <c r="J17" i="59" s="1"/>
  <c r="I18" i="59"/>
  <c r="J18" i="59" s="1"/>
  <c r="I19" i="59"/>
  <c r="J19" i="59" s="1"/>
  <c r="I20" i="59"/>
  <c r="J20" i="59" s="1"/>
  <c r="I21" i="59"/>
  <c r="J21" i="59" s="1"/>
  <c r="I22" i="59"/>
  <c r="J22" i="59" s="1"/>
  <c r="I23" i="59"/>
  <c r="J23" i="59" s="1"/>
  <c r="AE4" i="59"/>
  <c r="AN3" i="59"/>
  <c r="AN3" i="58"/>
  <c r="H9" i="21"/>
  <c r="I9" i="21" s="1"/>
  <c r="J9" i="21" s="1"/>
  <c r="H10" i="21"/>
  <c r="I10" i="21" s="1"/>
  <c r="J10" i="21" s="1"/>
  <c r="H11" i="21"/>
  <c r="I11" i="21" s="1"/>
  <c r="J11" i="21" s="1"/>
  <c r="H12" i="21"/>
  <c r="I12" i="21" s="1"/>
  <c r="J12" i="21" s="1"/>
  <c r="H13" i="21"/>
  <c r="I13" i="21" s="1"/>
  <c r="J13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19" i="21"/>
  <c r="I19" i="21" s="1"/>
  <c r="J19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H9" i="22"/>
  <c r="I9" i="22" s="1"/>
  <c r="J9" i="22" s="1"/>
  <c r="H10" i="22"/>
  <c r="I10" i="22" s="1"/>
  <c r="J10" i="22" s="1"/>
  <c r="H11" i="22"/>
  <c r="I11" i="22" s="1"/>
  <c r="J11" i="22" s="1"/>
  <c r="H12" i="22"/>
  <c r="I12" i="22" s="1"/>
  <c r="J12" i="22" s="1"/>
  <c r="H13" i="22"/>
  <c r="I13" i="22" s="1"/>
  <c r="J13" i="22" s="1"/>
  <c r="H14" i="22"/>
  <c r="I14" i="22" s="1"/>
  <c r="J14" i="22" s="1"/>
  <c r="H15" i="22"/>
  <c r="I15" i="22" s="1"/>
  <c r="J15" i="22" s="1"/>
  <c r="H16" i="22"/>
  <c r="I16" i="22" s="1"/>
  <c r="J16" i="22" s="1"/>
  <c r="H17" i="22"/>
  <c r="I17" i="22" s="1"/>
  <c r="J17" i="22" s="1"/>
  <c r="H18" i="22"/>
  <c r="I18" i="22" s="1"/>
  <c r="J18" i="22" s="1"/>
  <c r="H19" i="22"/>
  <c r="I19" i="22" s="1"/>
  <c r="J19" i="22" s="1"/>
  <c r="H20" i="22"/>
  <c r="I20" i="22" s="1"/>
  <c r="J20" i="22" s="1"/>
  <c r="H21" i="22"/>
  <c r="I21" i="22" s="1"/>
  <c r="J21" i="22" s="1"/>
  <c r="H22" i="22"/>
  <c r="I22" i="22" s="1"/>
  <c r="J22" i="22" s="1"/>
  <c r="H23" i="22"/>
  <c r="I23" i="22" s="1"/>
  <c r="J23" i="22" s="1"/>
  <c r="H9" i="25"/>
  <c r="I9" i="25" s="1"/>
  <c r="J9" i="25" s="1"/>
  <c r="H10" i="25"/>
  <c r="I10" i="25" s="1"/>
  <c r="J10" i="25" s="1"/>
  <c r="H11" i="25"/>
  <c r="I11" i="25" s="1"/>
  <c r="J11" i="25" s="1"/>
  <c r="H12" i="25"/>
  <c r="I12" i="25" s="1"/>
  <c r="J12" i="25" s="1"/>
  <c r="H13" i="25"/>
  <c r="I13" i="25" s="1"/>
  <c r="J13" i="25" s="1"/>
  <c r="H14" i="25"/>
  <c r="I14" i="25" s="1"/>
  <c r="J14" i="25" s="1"/>
  <c r="H15" i="25"/>
  <c r="I15" i="25" s="1"/>
  <c r="J15" i="25" s="1"/>
  <c r="H16" i="25"/>
  <c r="I16" i="25" s="1"/>
  <c r="J16" i="25" s="1"/>
  <c r="H17" i="25"/>
  <c r="I17" i="25" s="1"/>
  <c r="J17" i="25" s="1"/>
  <c r="H18" i="25"/>
  <c r="I18" i="25" s="1"/>
  <c r="J18" i="25" s="1"/>
  <c r="H19" i="25"/>
  <c r="I19" i="25" s="1"/>
  <c r="J19" i="25" s="1"/>
  <c r="H20" i="25"/>
  <c r="I20" i="25" s="1"/>
  <c r="J20" i="25" s="1"/>
  <c r="H21" i="25"/>
  <c r="I21" i="25" s="1"/>
  <c r="J21" i="25" s="1"/>
  <c r="H22" i="25"/>
  <c r="I22" i="25" s="1"/>
  <c r="J22" i="25" s="1"/>
  <c r="H23" i="25"/>
  <c r="I23" i="25" s="1"/>
  <c r="J23" i="25" s="1"/>
  <c r="H9" i="26"/>
  <c r="I9" i="26" s="1"/>
  <c r="J9" i="26" s="1"/>
  <c r="H10" i="26"/>
  <c r="I10" i="26" s="1"/>
  <c r="J10" i="26" s="1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9" i="29"/>
  <c r="I9" i="29" s="1"/>
  <c r="J9" i="29" s="1"/>
  <c r="H10" i="29"/>
  <c r="I10" i="29" s="1"/>
  <c r="J10" i="29" s="1"/>
  <c r="H11" i="29"/>
  <c r="I11" i="29" s="1"/>
  <c r="J11" i="29" s="1"/>
  <c r="H12" i="29"/>
  <c r="I12" i="29" s="1"/>
  <c r="J12" i="29" s="1"/>
  <c r="H13" i="29"/>
  <c r="I13" i="29" s="1"/>
  <c r="J13" i="29" s="1"/>
  <c r="H14" i="29"/>
  <c r="I14" i="29" s="1"/>
  <c r="J14" i="29" s="1"/>
  <c r="H15" i="29"/>
  <c r="I15" i="29" s="1"/>
  <c r="J15" i="29" s="1"/>
  <c r="H16" i="29"/>
  <c r="I16" i="29" s="1"/>
  <c r="J16" i="29" s="1"/>
  <c r="H17" i="29"/>
  <c r="I17" i="29" s="1"/>
  <c r="J17" i="29" s="1"/>
  <c r="H18" i="29"/>
  <c r="I18" i="29" s="1"/>
  <c r="J18" i="29" s="1"/>
  <c r="H19" i="29"/>
  <c r="I19" i="29" s="1"/>
  <c r="J19" i="29" s="1"/>
  <c r="H20" i="29"/>
  <c r="I20" i="29" s="1"/>
  <c r="J20" i="29" s="1"/>
  <c r="H21" i="29"/>
  <c r="I21" i="29" s="1"/>
  <c r="J21" i="29" s="1"/>
  <c r="H22" i="29"/>
  <c r="I22" i="29" s="1"/>
  <c r="J22" i="29" s="1"/>
  <c r="H23" i="29"/>
  <c r="I23" i="29" s="1"/>
  <c r="J23" i="29" s="1"/>
  <c r="H9" i="30"/>
  <c r="I9" i="30" s="1"/>
  <c r="J9" i="30" s="1"/>
  <c r="H10" i="30"/>
  <c r="I10" i="30" s="1"/>
  <c r="J10" i="30" s="1"/>
  <c r="H11" i="30"/>
  <c r="I11" i="30" s="1"/>
  <c r="J11" i="30" s="1"/>
  <c r="H12" i="30"/>
  <c r="I12" i="30" s="1"/>
  <c r="J12" i="30" s="1"/>
  <c r="H13" i="30"/>
  <c r="I13" i="30" s="1"/>
  <c r="J13" i="30" s="1"/>
  <c r="H14" i="30"/>
  <c r="I14" i="30" s="1"/>
  <c r="J14" i="30" s="1"/>
  <c r="H15" i="30"/>
  <c r="I15" i="30" s="1"/>
  <c r="J15" i="30" s="1"/>
  <c r="H16" i="30"/>
  <c r="I16" i="30" s="1"/>
  <c r="J16" i="30" s="1"/>
  <c r="H17" i="30"/>
  <c r="I17" i="30" s="1"/>
  <c r="J17" i="30" s="1"/>
  <c r="H18" i="30"/>
  <c r="I18" i="30" s="1"/>
  <c r="J18" i="30" s="1"/>
  <c r="H19" i="30"/>
  <c r="I19" i="30" s="1"/>
  <c r="J19" i="30" s="1"/>
  <c r="H20" i="30"/>
  <c r="I20" i="30" s="1"/>
  <c r="J20" i="30" s="1"/>
  <c r="H21" i="30"/>
  <c r="I21" i="30" s="1"/>
  <c r="J21" i="30" s="1"/>
  <c r="H22" i="30"/>
  <c r="I22" i="30" s="1"/>
  <c r="J22" i="30" s="1"/>
  <c r="H23" i="30"/>
  <c r="I23" i="30" s="1"/>
  <c r="J23" i="30" s="1"/>
  <c r="H9" i="34"/>
  <c r="I9" i="34" s="1"/>
  <c r="J9" i="34" s="1"/>
  <c r="H10" i="34"/>
  <c r="I10" i="34" s="1"/>
  <c r="J10" i="34" s="1"/>
  <c r="H11" i="34"/>
  <c r="I11" i="34" s="1"/>
  <c r="J11" i="34" s="1"/>
  <c r="H12" i="34"/>
  <c r="I12" i="34" s="1"/>
  <c r="J12" i="34" s="1"/>
  <c r="H13" i="34"/>
  <c r="I13" i="34" s="1"/>
  <c r="J13" i="34" s="1"/>
  <c r="H14" i="34"/>
  <c r="I14" i="34" s="1"/>
  <c r="J14" i="34" s="1"/>
  <c r="H15" i="34"/>
  <c r="I15" i="34" s="1"/>
  <c r="J15" i="34" s="1"/>
  <c r="H16" i="34"/>
  <c r="I16" i="34" s="1"/>
  <c r="J16" i="34" s="1"/>
  <c r="H17" i="34"/>
  <c r="I17" i="34" s="1"/>
  <c r="J17" i="34" s="1"/>
  <c r="H18" i="34"/>
  <c r="I18" i="34" s="1"/>
  <c r="J18" i="34" s="1"/>
  <c r="H19" i="34"/>
  <c r="I19" i="34" s="1"/>
  <c r="J19" i="34" s="1"/>
  <c r="H20" i="34"/>
  <c r="I20" i="34" s="1"/>
  <c r="J20" i="34" s="1"/>
  <c r="H21" i="34"/>
  <c r="I21" i="34" s="1"/>
  <c r="J21" i="34" s="1"/>
  <c r="H22" i="34"/>
  <c r="I22" i="34" s="1"/>
  <c r="J22" i="34" s="1"/>
  <c r="H23" i="34"/>
  <c r="I23" i="34" s="1"/>
  <c r="J23" i="34" s="1"/>
  <c r="H9" i="36"/>
  <c r="I9" i="36" s="1"/>
  <c r="J9" i="36" s="1"/>
  <c r="H10" i="36"/>
  <c r="I10" i="36" s="1"/>
  <c r="J10" i="36" s="1"/>
  <c r="H11" i="36"/>
  <c r="I11" i="36" s="1"/>
  <c r="J11" i="36" s="1"/>
  <c r="H12" i="36"/>
  <c r="I12" i="36" s="1"/>
  <c r="J12" i="36" s="1"/>
  <c r="H13" i="36"/>
  <c r="I13" i="36" s="1"/>
  <c r="J13" i="36" s="1"/>
  <c r="H14" i="36"/>
  <c r="I14" i="36" s="1"/>
  <c r="J14" i="36" s="1"/>
  <c r="H15" i="36"/>
  <c r="I15" i="36" s="1"/>
  <c r="J15" i="36" s="1"/>
  <c r="H16" i="36"/>
  <c r="I16" i="36" s="1"/>
  <c r="J16" i="36" s="1"/>
  <c r="H17" i="36"/>
  <c r="I17" i="36" s="1"/>
  <c r="J17" i="36" s="1"/>
  <c r="H18" i="36"/>
  <c r="I18" i="36" s="1"/>
  <c r="J18" i="36" s="1"/>
  <c r="H19" i="36"/>
  <c r="I19" i="36" s="1"/>
  <c r="J19" i="36" s="1"/>
  <c r="H20" i="36"/>
  <c r="I20" i="36" s="1"/>
  <c r="J20" i="36" s="1"/>
  <c r="H21" i="36"/>
  <c r="I21" i="36" s="1"/>
  <c r="J21" i="36" s="1"/>
  <c r="H22" i="36"/>
  <c r="I22" i="36" s="1"/>
  <c r="J22" i="36" s="1"/>
  <c r="H23" i="36"/>
  <c r="I23" i="36" s="1"/>
  <c r="J23" i="36" s="1"/>
  <c r="H9" i="39"/>
  <c r="I9" i="39" s="1"/>
  <c r="J9" i="39" s="1"/>
  <c r="H10" i="39"/>
  <c r="I10" i="39" s="1"/>
  <c r="J10" i="39" s="1"/>
  <c r="H11" i="39"/>
  <c r="I11" i="39" s="1"/>
  <c r="J11" i="39" s="1"/>
  <c r="H12" i="39"/>
  <c r="I12" i="39" s="1"/>
  <c r="J12" i="39" s="1"/>
  <c r="H13" i="39"/>
  <c r="I13" i="39" s="1"/>
  <c r="J13" i="39" s="1"/>
  <c r="H14" i="39"/>
  <c r="I14" i="39" s="1"/>
  <c r="J14" i="39" s="1"/>
  <c r="H15" i="39"/>
  <c r="I15" i="39" s="1"/>
  <c r="J15" i="39" s="1"/>
  <c r="H16" i="39"/>
  <c r="I16" i="39" s="1"/>
  <c r="J16" i="39" s="1"/>
  <c r="H17" i="39"/>
  <c r="I17" i="39" s="1"/>
  <c r="J17" i="39" s="1"/>
  <c r="H18" i="39"/>
  <c r="I18" i="39" s="1"/>
  <c r="J18" i="39" s="1"/>
  <c r="H19" i="39"/>
  <c r="I19" i="39" s="1"/>
  <c r="J19" i="39" s="1"/>
  <c r="H20" i="39"/>
  <c r="I20" i="39" s="1"/>
  <c r="J20" i="39" s="1"/>
  <c r="H21" i="39"/>
  <c r="I21" i="39" s="1"/>
  <c r="J21" i="39" s="1"/>
  <c r="H22" i="39"/>
  <c r="I22" i="39" s="1"/>
  <c r="J22" i="39" s="1"/>
  <c r="H23" i="39"/>
  <c r="I23" i="39" s="1"/>
  <c r="J23" i="39" s="1"/>
  <c r="H9" i="40"/>
  <c r="I9" i="40" s="1"/>
  <c r="J9" i="40" s="1"/>
  <c r="H10" i="40"/>
  <c r="I10" i="40" s="1"/>
  <c r="J10" i="40" s="1"/>
  <c r="H11" i="40"/>
  <c r="I11" i="40" s="1"/>
  <c r="J11" i="40" s="1"/>
  <c r="H12" i="40"/>
  <c r="I12" i="40" s="1"/>
  <c r="J12" i="40" s="1"/>
  <c r="H13" i="40"/>
  <c r="I13" i="40" s="1"/>
  <c r="J13" i="40" s="1"/>
  <c r="H14" i="40"/>
  <c r="I14" i="40" s="1"/>
  <c r="J14" i="40" s="1"/>
  <c r="H15" i="40"/>
  <c r="I15" i="40" s="1"/>
  <c r="J15" i="40" s="1"/>
  <c r="H16" i="40"/>
  <c r="I16" i="40" s="1"/>
  <c r="J16" i="40" s="1"/>
  <c r="H17" i="40"/>
  <c r="I17" i="40" s="1"/>
  <c r="J17" i="40" s="1"/>
  <c r="H18" i="40"/>
  <c r="I18" i="40" s="1"/>
  <c r="J18" i="40" s="1"/>
  <c r="H19" i="40"/>
  <c r="I19" i="40" s="1"/>
  <c r="J19" i="40" s="1"/>
  <c r="H20" i="40"/>
  <c r="I20" i="40" s="1"/>
  <c r="J20" i="40" s="1"/>
  <c r="H21" i="40"/>
  <c r="I21" i="40" s="1"/>
  <c r="J21" i="40" s="1"/>
  <c r="H22" i="40"/>
  <c r="I22" i="40" s="1"/>
  <c r="J22" i="40" s="1"/>
  <c r="H23" i="40"/>
  <c r="I23" i="40" s="1"/>
  <c r="J23" i="40" s="1"/>
  <c r="AH4" i="55"/>
  <c r="AH3" i="55"/>
  <c r="AE4" i="55"/>
  <c r="AF4" i="55"/>
  <c r="AG4" i="55"/>
  <c r="W5" i="55"/>
  <c r="AH4" i="54"/>
  <c r="AH3" i="54"/>
  <c r="AE4" i="54"/>
  <c r="AF4" i="54"/>
  <c r="AG4" i="54"/>
  <c r="W5" i="54"/>
  <c r="AH4" i="53"/>
  <c r="AH3" i="53"/>
  <c r="AE4" i="53"/>
  <c r="AF4" i="53"/>
  <c r="AG4" i="53"/>
  <c r="W5" i="53"/>
  <c r="AH4" i="52"/>
  <c r="AH3" i="52"/>
  <c r="AE4" i="52"/>
  <c r="AF4" i="52"/>
  <c r="AG4" i="52"/>
  <c r="W5" i="52"/>
  <c r="AH4" i="51"/>
  <c r="AH3" i="51"/>
  <c r="AE4" i="51"/>
  <c r="AF4" i="51"/>
  <c r="AG4" i="51"/>
  <c r="W5" i="51"/>
  <c r="AR3" i="50"/>
  <c r="AQ4" i="50"/>
  <c r="AE4" i="50"/>
  <c r="AF4" i="50"/>
  <c r="AO4" i="50" s="1"/>
  <c r="AG4" i="50"/>
  <c r="AP4" i="50" s="1"/>
  <c r="W5" i="50"/>
  <c r="AH4" i="49"/>
  <c r="AH3" i="49"/>
  <c r="AE4" i="49"/>
  <c r="AF4" i="49"/>
  <c r="AG4" i="49"/>
  <c r="W5" i="49"/>
  <c r="AR3" i="48"/>
  <c r="AQ4" i="48"/>
  <c r="AE4" i="48"/>
  <c r="AF4" i="48"/>
  <c r="AO4" i="48" s="1"/>
  <c r="AG4" i="48"/>
  <c r="AP4" i="48" s="1"/>
  <c r="W5" i="48"/>
  <c r="AH4" i="47"/>
  <c r="AH3" i="47"/>
  <c r="AE4" i="47"/>
  <c r="AF4" i="47"/>
  <c r="AG4" i="47"/>
  <c r="W5" i="47"/>
  <c r="AH4" i="46"/>
  <c r="AH3" i="46"/>
  <c r="AE4" i="46"/>
  <c r="AF4" i="46"/>
  <c r="AG4" i="46"/>
  <c r="W5" i="46"/>
  <c r="AH4" i="45"/>
  <c r="AH3" i="45"/>
  <c r="AH4" i="44"/>
  <c r="AH3" i="44"/>
  <c r="AE4" i="44"/>
  <c r="AF4" i="44"/>
  <c r="AG4" i="44"/>
  <c r="W5" i="44"/>
  <c r="AH4" i="43"/>
  <c r="AH3" i="43"/>
  <c r="AE4" i="43"/>
  <c r="AF4" i="43"/>
  <c r="AG4" i="43"/>
  <c r="W5" i="43"/>
  <c r="AR3" i="42"/>
  <c r="AQ4" i="42"/>
  <c r="AE4" i="42"/>
  <c r="AF4" i="42"/>
  <c r="AO4" i="42" s="1"/>
  <c r="AG4" i="42"/>
  <c r="AP4" i="42" s="1"/>
  <c r="W5" i="42"/>
  <c r="AR3" i="41"/>
  <c r="AE4" i="41"/>
  <c r="AF4" i="41"/>
  <c r="AG4" i="41"/>
  <c r="W5" i="41"/>
  <c r="AR3" i="40"/>
  <c r="I7" i="40"/>
  <c r="J7" i="40" s="1"/>
  <c r="I5" i="40"/>
  <c r="J5" i="40" s="1"/>
  <c r="AE4" i="40"/>
  <c r="AF4" i="40"/>
  <c r="AG4" i="40"/>
  <c r="W5" i="40"/>
  <c r="AR3" i="39"/>
  <c r="I8" i="39"/>
  <c r="J8" i="39" s="1"/>
  <c r="I7" i="39"/>
  <c r="J7" i="39" s="1"/>
  <c r="I4" i="39"/>
  <c r="J4" i="39" s="1"/>
  <c r="K4" i="39" s="1"/>
  <c r="AE4" i="39"/>
  <c r="AF4" i="39"/>
  <c r="AG4" i="39"/>
  <c r="W5" i="39"/>
  <c r="AR3" i="38"/>
  <c r="AE4" i="38"/>
  <c r="AF4" i="38"/>
  <c r="AO4" i="38" s="1"/>
  <c r="AG4" i="38"/>
  <c r="AP4" i="38" s="1"/>
  <c r="W5" i="38"/>
  <c r="AR3" i="37"/>
  <c r="AQ4" i="37"/>
  <c r="AE4" i="37"/>
  <c r="AF4" i="37"/>
  <c r="AO4" i="37" s="1"/>
  <c r="AG4" i="37"/>
  <c r="AP4" i="37" s="1"/>
  <c r="W5" i="37"/>
  <c r="AR3" i="36"/>
  <c r="I5" i="36"/>
  <c r="J5" i="36" s="1"/>
  <c r="I4" i="36"/>
  <c r="J4" i="36" s="1"/>
  <c r="K4" i="36" s="1"/>
  <c r="AE4" i="36"/>
  <c r="AF4" i="36"/>
  <c r="AG4" i="36"/>
  <c r="W5" i="36"/>
  <c r="AQ4" i="35"/>
  <c r="I7" i="34"/>
  <c r="J7" i="34" s="1"/>
  <c r="I5" i="34"/>
  <c r="J5" i="34" s="1"/>
  <c r="I4" i="34"/>
  <c r="J4" i="34" s="1"/>
  <c r="K4" i="34" s="1"/>
  <c r="AE4" i="34"/>
  <c r="AF4" i="34"/>
  <c r="AG4" i="34"/>
  <c r="W5" i="34"/>
  <c r="AR3" i="33"/>
  <c r="AQ4" i="33"/>
  <c r="AF4" i="33"/>
  <c r="AO4" i="33" s="1"/>
  <c r="AG4" i="33"/>
  <c r="AP4" i="33" s="1"/>
  <c r="W5" i="33"/>
  <c r="AR3" i="32"/>
  <c r="AE4" i="32"/>
  <c r="AF4" i="32"/>
  <c r="AG4" i="32"/>
  <c r="W5" i="32"/>
  <c r="AR3" i="31"/>
  <c r="AQ4" i="31"/>
  <c r="AE4" i="31"/>
  <c r="AF4" i="31"/>
  <c r="AO4" i="31" s="1"/>
  <c r="AG4" i="31"/>
  <c r="AP4" i="31" s="1"/>
  <c r="W5" i="31"/>
  <c r="AR3" i="30"/>
  <c r="I6" i="30"/>
  <c r="J6" i="30" s="1"/>
  <c r="AE4" i="30"/>
  <c r="AF4" i="30"/>
  <c r="AG4" i="30"/>
  <c r="W5" i="30"/>
  <c r="AR3" i="29"/>
  <c r="I6" i="29"/>
  <c r="J6" i="29" s="1"/>
  <c r="AE4" i="29"/>
  <c r="AF4" i="29"/>
  <c r="AG4" i="29"/>
  <c r="W5" i="29"/>
  <c r="AQ4" i="28"/>
  <c r="AE4" i="28"/>
  <c r="AF4" i="28"/>
  <c r="AO4" i="28" s="1"/>
  <c r="AG4" i="28"/>
  <c r="AP4" i="28" s="1"/>
  <c r="W5" i="28"/>
  <c r="AR3" i="27"/>
  <c r="AQ4" i="27"/>
  <c r="AE4" i="27"/>
  <c r="AF4" i="27"/>
  <c r="AO4" i="27" s="1"/>
  <c r="AG4" i="27"/>
  <c r="AP4" i="27" s="1"/>
  <c r="W5" i="27"/>
  <c r="AR3" i="26"/>
  <c r="I6" i="26"/>
  <c r="J6" i="26" s="1"/>
  <c r="I5" i="26"/>
  <c r="J5" i="26" s="1"/>
  <c r="AE4" i="26"/>
  <c r="AF4" i="26"/>
  <c r="AG4" i="26"/>
  <c r="W5" i="26"/>
  <c r="AR3" i="25"/>
  <c r="I8" i="25"/>
  <c r="J8" i="25" s="1"/>
  <c r="I7" i="25"/>
  <c r="J7" i="25" s="1"/>
  <c r="I6" i="25"/>
  <c r="J6" i="25" s="1"/>
  <c r="I5" i="25"/>
  <c r="J5" i="25" s="1"/>
  <c r="I4" i="25"/>
  <c r="J4" i="25" s="1"/>
  <c r="K4" i="25" s="1"/>
  <c r="AE4" i="25"/>
  <c r="AF4" i="25"/>
  <c r="AG4" i="25"/>
  <c r="W5" i="25"/>
  <c r="AR3" i="24"/>
  <c r="AQ4" i="24"/>
  <c r="AE4" i="24"/>
  <c r="AF4" i="24"/>
  <c r="AO4" i="24" s="1"/>
  <c r="AG4" i="24"/>
  <c r="AP4" i="24" s="1"/>
  <c r="W5" i="24"/>
  <c r="AR3" i="23"/>
  <c r="AQ4" i="23"/>
  <c r="W5" i="23"/>
  <c r="AH4" i="22"/>
  <c r="AH3" i="22"/>
  <c r="I5" i="22"/>
  <c r="J5" i="22" s="1"/>
  <c r="AE4" i="22"/>
  <c r="AF4" i="22"/>
  <c r="AG4" i="22"/>
  <c r="W5" i="22"/>
  <c r="AR3" i="21"/>
  <c r="I8" i="21"/>
  <c r="J8" i="21" s="1"/>
  <c r="I7" i="21"/>
  <c r="J7" i="21" s="1"/>
  <c r="I6" i="21"/>
  <c r="J6" i="21" s="1"/>
  <c r="I5" i="21"/>
  <c r="J5" i="21" s="1"/>
  <c r="I4" i="21"/>
  <c r="J4" i="21" s="1"/>
  <c r="K4" i="21" s="1"/>
  <c r="AE4" i="21"/>
  <c r="AF4" i="21"/>
  <c r="AG4" i="21"/>
  <c r="W5" i="21"/>
  <c r="AR3" i="19"/>
  <c r="AQ4" i="19"/>
  <c r="AE4" i="19"/>
  <c r="AF4" i="19"/>
  <c r="AO4" i="19" s="1"/>
  <c r="AG4" i="19"/>
  <c r="AP4" i="19" s="1"/>
  <c r="W5" i="19"/>
  <c r="AQ4" i="17"/>
  <c r="AH4" i="16"/>
  <c r="AH3" i="16"/>
  <c r="AE4" i="16"/>
  <c r="AF4" i="16"/>
  <c r="AG4" i="16"/>
  <c r="W5" i="16"/>
  <c r="AF3" i="9"/>
  <c r="H10" i="12"/>
  <c r="I10" i="12" s="1"/>
  <c r="J10" i="12" s="1"/>
  <c r="H11" i="12"/>
  <c r="I11" i="12" s="1"/>
  <c r="J11" i="12" s="1"/>
  <c r="H12" i="12"/>
  <c r="I12" i="12" s="1"/>
  <c r="J12" i="12" s="1"/>
  <c r="H13" i="12"/>
  <c r="I13" i="12" s="1"/>
  <c r="J13" i="12" s="1"/>
  <c r="H14" i="12"/>
  <c r="I14" i="12" s="1"/>
  <c r="J14" i="12" s="1"/>
  <c r="H15" i="12"/>
  <c r="I15" i="12" s="1"/>
  <c r="J15" i="12" s="1"/>
  <c r="H16" i="12"/>
  <c r="I16" i="12" s="1"/>
  <c r="J16" i="12" s="1"/>
  <c r="H17" i="12"/>
  <c r="I17" i="12" s="1"/>
  <c r="J17" i="12" s="1"/>
  <c r="H18" i="12"/>
  <c r="I18" i="12" s="1"/>
  <c r="J18" i="12" s="1"/>
  <c r="H19" i="12"/>
  <c r="I19" i="12" s="1"/>
  <c r="J19" i="12" s="1"/>
  <c r="H20" i="12"/>
  <c r="I20" i="12" s="1"/>
  <c r="J20" i="12" s="1"/>
  <c r="H21" i="12"/>
  <c r="I21" i="12" s="1"/>
  <c r="J21" i="12" s="1"/>
  <c r="H22" i="12"/>
  <c r="I22" i="12" s="1"/>
  <c r="J22" i="12" s="1"/>
  <c r="H23" i="12"/>
  <c r="I23" i="12" s="1"/>
  <c r="J23" i="12" s="1"/>
  <c r="H10" i="14"/>
  <c r="I10" i="14" s="1"/>
  <c r="J10" i="14" s="1"/>
  <c r="H11" i="14"/>
  <c r="I11" i="14" s="1"/>
  <c r="J11" i="14" s="1"/>
  <c r="H12" i="14"/>
  <c r="I12" i="14" s="1"/>
  <c r="J12" i="14" s="1"/>
  <c r="H13" i="14"/>
  <c r="I13" i="14" s="1"/>
  <c r="J13" i="14" s="1"/>
  <c r="H14" i="14"/>
  <c r="I14" i="14" s="1"/>
  <c r="J14" i="14" s="1"/>
  <c r="H15" i="14"/>
  <c r="I15" i="14" s="1"/>
  <c r="J15" i="14" s="1"/>
  <c r="H16" i="14"/>
  <c r="I16" i="14" s="1"/>
  <c r="J16" i="14" s="1"/>
  <c r="H17" i="14"/>
  <c r="I17" i="14" s="1"/>
  <c r="J17" i="14" s="1"/>
  <c r="H18" i="14"/>
  <c r="I18" i="14" s="1"/>
  <c r="J18" i="14" s="1"/>
  <c r="H19" i="14"/>
  <c r="I19" i="14" s="1"/>
  <c r="J19" i="14" s="1"/>
  <c r="H20" i="14"/>
  <c r="I20" i="14" s="1"/>
  <c r="J20" i="14" s="1"/>
  <c r="H21" i="14"/>
  <c r="I21" i="14" s="1"/>
  <c r="J21" i="14" s="1"/>
  <c r="H22" i="14"/>
  <c r="I22" i="14" s="1"/>
  <c r="J22" i="14" s="1"/>
  <c r="H23" i="14"/>
  <c r="I23" i="14" s="1"/>
  <c r="J23" i="14" s="1"/>
  <c r="W5" i="15"/>
  <c r="AG4" i="15"/>
  <c r="AF4" i="15"/>
  <c r="AE4" i="15"/>
  <c r="AN3" i="15"/>
  <c r="AH4" i="14"/>
  <c r="AH3" i="14"/>
  <c r="I7" i="14"/>
  <c r="J7" i="14" s="1"/>
  <c r="I4" i="14"/>
  <c r="J4" i="14" s="1"/>
  <c r="K4" i="14" s="1"/>
  <c r="AE4" i="14"/>
  <c r="AF4" i="14"/>
  <c r="AG4" i="14"/>
  <c r="W5" i="14"/>
  <c r="W5" i="13"/>
  <c r="AG4" i="13"/>
  <c r="AF4" i="13"/>
  <c r="AE4" i="13"/>
  <c r="AN3" i="13"/>
  <c r="AI3" i="13"/>
  <c r="AH4" i="12"/>
  <c r="AH3" i="12"/>
  <c r="I9" i="12"/>
  <c r="J9" i="12" s="1"/>
  <c r="I8" i="12"/>
  <c r="J8" i="12" s="1"/>
  <c r="I7" i="12"/>
  <c r="J7" i="12" s="1"/>
  <c r="I6" i="12"/>
  <c r="J6" i="12" s="1"/>
  <c r="I5" i="12"/>
  <c r="J5" i="12" s="1"/>
  <c r="I4" i="12"/>
  <c r="J4" i="12" s="1"/>
  <c r="K4" i="12" s="1"/>
  <c r="AE4" i="12"/>
  <c r="AF4" i="12"/>
  <c r="AG4" i="12"/>
  <c r="W5" i="12"/>
  <c r="U4" i="11"/>
  <c r="X4" i="11" s="1"/>
  <c r="AN3" i="11"/>
  <c r="AI3" i="11"/>
  <c r="I23" i="2"/>
  <c r="J23" i="2" s="1"/>
  <c r="I21" i="2"/>
  <c r="J21" i="2" s="1"/>
  <c r="I10" i="2"/>
  <c r="J10" i="2" s="1"/>
  <c r="I8" i="2"/>
  <c r="J8" i="2" s="1"/>
  <c r="I5" i="2"/>
  <c r="J5" i="2" s="1"/>
  <c r="AH4" i="2"/>
  <c r="Z4" i="2"/>
  <c r="AQ3" i="2"/>
  <c r="AI3" i="2"/>
  <c r="W5" i="10"/>
  <c r="AG4" i="10"/>
  <c r="AP4" i="10" s="1"/>
  <c r="AF4" i="10"/>
  <c r="AO4" i="10" s="1"/>
  <c r="AN3" i="10"/>
  <c r="AI3" i="10"/>
  <c r="X4" i="9"/>
  <c r="Z4" i="9" s="1"/>
  <c r="W5" i="60" l="1"/>
  <c r="AE4" i="71"/>
  <c r="AI3" i="66"/>
  <c r="AG4" i="68"/>
  <c r="AO4" i="62"/>
  <c r="AF4" i="98"/>
  <c r="AI3" i="60"/>
  <c r="W5" i="88"/>
  <c r="K5" i="61"/>
  <c r="K6" i="61" s="1"/>
  <c r="AI3" i="58"/>
  <c r="K5" i="64"/>
  <c r="AG4" i="75"/>
  <c r="AP4" i="75" s="1"/>
  <c r="AE4" i="23"/>
  <c r="AI3" i="61"/>
  <c r="AG4" i="64"/>
  <c r="AP4" i="64" s="1"/>
  <c r="AP4" i="68"/>
  <c r="W5" i="79"/>
  <c r="AE4" i="85"/>
  <c r="AF4" i="90"/>
  <c r="AO4" i="60"/>
  <c r="AG4" i="23"/>
  <c r="AP4" i="23" s="1"/>
  <c r="AF4" i="91"/>
  <c r="AG4" i="91"/>
  <c r="W5" i="62"/>
  <c r="W5" i="64"/>
  <c r="W5" i="66"/>
  <c r="AG4" i="85"/>
  <c r="K5" i="60"/>
  <c r="K5" i="80"/>
  <c r="K6" i="80" s="1"/>
  <c r="AF4" i="74"/>
  <c r="AO4" i="74" s="1"/>
  <c r="AE4" i="83"/>
  <c r="AG4" i="45"/>
  <c r="AE4" i="69"/>
  <c r="AF4" i="75"/>
  <c r="AO4" i="75" s="1"/>
  <c r="W5" i="82"/>
  <c r="AG4" i="89"/>
  <c r="K5" i="59"/>
  <c r="K6" i="59" s="1"/>
  <c r="AI3" i="64"/>
  <c r="K5" i="72"/>
  <c r="K6" i="72" s="1"/>
  <c r="K7" i="72" s="1"/>
  <c r="AO4" i="76"/>
  <c r="AF4" i="82"/>
  <c r="AE4" i="82"/>
  <c r="AN4" i="82" s="1"/>
  <c r="AI3" i="59"/>
  <c r="W5" i="67"/>
  <c r="AP4" i="76"/>
  <c r="AQ4" i="65"/>
  <c r="K7" i="59"/>
  <c r="K8" i="59" s="1"/>
  <c r="AO4" i="39"/>
  <c r="AP4" i="2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8" i="72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5" i="65"/>
  <c r="K9" i="59"/>
  <c r="K10" i="59" s="1"/>
  <c r="K11" i="59" s="1"/>
  <c r="K12" i="59" s="1"/>
  <c r="K13" i="59" s="1"/>
  <c r="K14" i="59" s="1"/>
  <c r="K15" i="59" s="1"/>
  <c r="K16" i="59" s="1"/>
  <c r="K17" i="59" s="1"/>
  <c r="K18" i="59" s="1"/>
  <c r="K19" i="59" s="1"/>
  <c r="K20" i="59" s="1"/>
  <c r="K21" i="59" s="1"/>
  <c r="K22" i="59" s="1"/>
  <c r="K23" i="59" s="1"/>
  <c r="AO4" i="29"/>
  <c r="AG4" i="60"/>
  <c r="AP4" i="60" s="1"/>
  <c r="K6" i="64"/>
  <c r="K7" i="64" s="1"/>
  <c r="K8" i="64" s="1"/>
  <c r="K9" i="64" s="1"/>
  <c r="K10" i="64" s="1"/>
  <c r="K11" i="64" s="1"/>
  <c r="K12" i="64" s="1"/>
  <c r="K13" i="64" s="1"/>
  <c r="K14" i="64" s="1"/>
  <c r="K15" i="64" s="1"/>
  <c r="K16" i="64" s="1"/>
  <c r="K17" i="64" s="1"/>
  <c r="K18" i="64" s="1"/>
  <c r="K19" i="64" s="1"/>
  <c r="K20" i="64" s="1"/>
  <c r="K21" i="64" s="1"/>
  <c r="K22" i="64" s="1"/>
  <c r="K23" i="64" s="1"/>
  <c r="AF4" i="68"/>
  <c r="AO4" i="68" s="1"/>
  <c r="W5" i="77"/>
  <c r="Y5" i="77" s="1"/>
  <c r="AG4" i="88"/>
  <c r="W5" i="95"/>
  <c r="Y5" i="95" s="1"/>
  <c r="AE4" i="98"/>
  <c r="AO4" i="80"/>
  <c r="AO4" i="22"/>
  <c r="W5" i="68"/>
  <c r="Y5" i="68" s="1"/>
  <c r="AF4" i="71"/>
  <c r="AO4" i="71" s="1"/>
  <c r="AE4" i="72"/>
  <c r="AN4" i="72" s="1"/>
  <c r="AP4" i="80"/>
  <c r="AG4" i="98"/>
  <c r="AP4" i="98" s="1"/>
  <c r="AE4" i="104"/>
  <c r="K6" i="65"/>
  <c r="K7" i="65" s="1"/>
  <c r="K8" i="65" s="1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6" i="60"/>
  <c r="K7" i="60" s="1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K18" i="60" s="1"/>
  <c r="K19" i="60" s="1"/>
  <c r="K20" i="60" s="1"/>
  <c r="K21" i="60" s="1"/>
  <c r="K22" i="60" s="1"/>
  <c r="K23" i="60" s="1"/>
  <c r="AG4" i="71"/>
  <c r="AP4" i="71" s="1"/>
  <c r="AF4" i="72"/>
  <c r="AO4" i="72" s="1"/>
  <c r="AE4" i="77"/>
  <c r="AN4" i="77" s="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AF4" i="104"/>
  <c r="AP4" i="66"/>
  <c r="AQ4" i="59"/>
  <c r="AE4" i="60"/>
  <c r="AG4" i="72"/>
  <c r="AP4" i="72" s="1"/>
  <c r="AF4" i="77"/>
  <c r="AO4" i="77" s="1"/>
  <c r="AI3" i="78"/>
  <c r="AR3" i="78" s="1"/>
  <c r="AE4" i="88"/>
  <c r="AI4" i="88" s="1"/>
  <c r="AG4" i="104"/>
  <c r="K5" i="68"/>
  <c r="K6" i="68" s="1"/>
  <c r="K7" i="68" s="1"/>
  <c r="K8" i="68" s="1"/>
  <c r="K9" i="68" s="1"/>
  <c r="K10" i="68" s="1"/>
  <c r="K11" i="68" s="1"/>
  <c r="K12" i="68" s="1"/>
  <c r="K13" i="68" s="1"/>
  <c r="K14" i="68" s="1"/>
  <c r="K15" i="68" s="1"/>
  <c r="K16" i="68" s="1"/>
  <c r="K17" i="68" s="1"/>
  <c r="K18" i="68" s="1"/>
  <c r="K19" i="68" s="1"/>
  <c r="K20" i="68" s="1"/>
  <c r="K21" i="68" s="1"/>
  <c r="K22" i="68" s="1"/>
  <c r="K23" i="68" s="1"/>
  <c r="AP4" i="36"/>
  <c r="AI3" i="62"/>
  <c r="AR3" i="62" s="1"/>
  <c r="W5" i="89"/>
  <c r="Y5" i="89" s="1"/>
  <c r="AE4" i="102"/>
  <c r="AN4" i="102" s="1"/>
  <c r="K5" i="69"/>
  <c r="K6" i="69" s="1"/>
  <c r="K7" i="69" s="1"/>
  <c r="K8" i="69" s="1"/>
  <c r="K9" i="69" s="1"/>
  <c r="K10" i="69" s="1"/>
  <c r="K11" i="69" s="1"/>
  <c r="K12" i="69" s="1"/>
  <c r="K13" i="69" s="1"/>
  <c r="K14" i="69" s="1"/>
  <c r="K15" i="69" s="1"/>
  <c r="K16" i="69" s="1"/>
  <c r="K17" i="69" s="1"/>
  <c r="K18" i="69" s="1"/>
  <c r="K19" i="69" s="1"/>
  <c r="K20" i="69" s="1"/>
  <c r="K21" i="69" s="1"/>
  <c r="K22" i="69" s="1"/>
  <c r="K23" i="69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AF4" i="69"/>
  <c r="AO4" i="69" s="1"/>
  <c r="AG4" i="74"/>
  <c r="AP4" i="74" s="1"/>
  <c r="AF4" i="83"/>
  <c r="AO4" i="21"/>
  <c r="K5" i="22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AO4" i="36"/>
  <c r="AE4" i="45"/>
  <c r="AF4" i="58"/>
  <c r="AO4" i="58" s="1"/>
  <c r="AE4" i="63"/>
  <c r="AG4" i="69"/>
  <c r="AP4" i="69" s="1"/>
  <c r="AF4" i="70"/>
  <c r="AO4" i="70" s="1"/>
  <c r="W5" i="74"/>
  <c r="Y5" i="74" s="1"/>
  <c r="W5" i="75"/>
  <c r="Y5" i="7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AG4" i="83"/>
  <c r="AO4" i="26"/>
  <c r="AG4" i="58"/>
  <c r="AP4" i="58" s="1"/>
  <c r="AF4" i="63"/>
  <c r="AO4" i="63" s="1"/>
  <c r="AE4" i="66"/>
  <c r="AN4" i="66" s="1"/>
  <c r="AE4" i="67"/>
  <c r="AG4" i="70"/>
  <c r="AP4" i="70" s="1"/>
  <c r="AI3" i="74"/>
  <c r="AR3" i="74" s="1"/>
  <c r="AI3" i="79"/>
  <c r="AR3" i="79" s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AE4" i="96"/>
  <c r="AE4" i="105"/>
  <c r="AF4" i="45"/>
  <c r="AE4" i="58"/>
  <c r="AN4" i="58" s="1"/>
  <c r="AG4" i="63"/>
  <c r="AP4" i="63" s="1"/>
  <c r="AF4" i="66"/>
  <c r="AO4" i="66" s="1"/>
  <c r="AF4" i="67"/>
  <c r="AO4" i="67" s="1"/>
  <c r="W5" i="70"/>
  <c r="Y5" i="70" s="1"/>
  <c r="AE4" i="89"/>
  <c r="AI4" i="89" s="1"/>
  <c r="AE4" i="95"/>
  <c r="AG4" i="96"/>
  <c r="AF4" i="105"/>
  <c r="AQ4" i="2"/>
  <c r="AP4" i="25"/>
  <c r="AP4" i="22"/>
  <c r="AO4" i="25"/>
  <c r="AP4" i="39"/>
  <c r="AI3" i="71"/>
  <c r="AR3" i="71" s="1"/>
  <c r="AP4" i="77"/>
  <c r="AE4" i="90"/>
  <c r="AN4" i="90" s="1"/>
  <c r="AF4" i="93"/>
  <c r="AF4" i="95"/>
  <c r="AF4" i="59"/>
  <c r="AO4" i="59" s="1"/>
  <c r="AE4" i="81"/>
  <c r="AN4" i="81" s="1"/>
  <c r="W5" i="102"/>
  <c r="Y5" i="102" s="1"/>
  <c r="AO4" i="12"/>
  <c r="AO4" i="14"/>
  <c r="AP4" i="26"/>
  <c r="AP4" i="29"/>
  <c r="AO4" i="34"/>
  <c r="AO4" i="40"/>
  <c r="AG4" i="62"/>
  <c r="AP4" i="62" s="1"/>
  <c r="AF4" i="64"/>
  <c r="AO4" i="64" s="1"/>
  <c r="AN3" i="69"/>
  <c r="AE4" i="79"/>
  <c r="AI4" i="79" s="1"/>
  <c r="AE4" i="80"/>
  <c r="AN4" i="80" s="1"/>
  <c r="W5" i="81"/>
  <c r="Y5" i="81" s="1"/>
  <c r="AE4" i="93"/>
  <c r="AG4" i="100"/>
  <c r="AE4" i="73"/>
  <c r="AN4" i="73" s="1"/>
  <c r="K7" i="61"/>
  <c r="K8" i="61" s="1"/>
  <c r="K9" i="61" s="1"/>
  <c r="K10" i="61" s="1"/>
  <c r="K11" i="61" s="1"/>
  <c r="K12" i="61" s="1"/>
  <c r="K13" i="61" s="1"/>
  <c r="K14" i="61" s="1"/>
  <c r="K15" i="61" s="1"/>
  <c r="K16" i="61" s="1"/>
  <c r="K17" i="61" s="1"/>
  <c r="K18" i="61" s="1"/>
  <c r="K19" i="61" s="1"/>
  <c r="K20" i="61" s="1"/>
  <c r="K21" i="61" s="1"/>
  <c r="K22" i="61" s="1"/>
  <c r="K23" i="61" s="1"/>
  <c r="AP4" i="30"/>
  <c r="AG4" i="59"/>
  <c r="AP4" i="59" s="1"/>
  <c r="AE4" i="61"/>
  <c r="AE4" i="62"/>
  <c r="AG4" i="73"/>
  <c r="AP4" i="73" s="1"/>
  <c r="AF4" i="81"/>
  <c r="AO4" i="81" s="1"/>
  <c r="AG4" i="90"/>
  <c r="AE4" i="100"/>
  <c r="AG4" i="102"/>
  <c r="AE4" i="65"/>
  <c r="AN4" i="65" s="1"/>
  <c r="AF4" i="73"/>
  <c r="AO4" i="73" s="1"/>
  <c r="AP4" i="12"/>
  <c r="AP4" i="14"/>
  <c r="AO4" i="30"/>
  <c r="AP4" i="34"/>
  <c r="AP4" i="40"/>
  <c r="W5" i="101"/>
  <c r="Y5" i="101" s="1"/>
  <c r="AG4" i="84"/>
  <c r="W5" i="92"/>
  <c r="Y5" i="92" s="1"/>
  <c r="AG4" i="87"/>
  <c r="AF4" i="96"/>
  <c r="W5" i="100"/>
  <c r="Y5" i="100" s="1"/>
  <c r="AI4" i="18"/>
  <c r="AR4" i="18" s="1"/>
  <c r="AF4" i="85"/>
  <c r="AO4" i="85" s="1"/>
  <c r="AG4" i="105"/>
  <c r="AF4" i="61"/>
  <c r="AO4" i="61" s="1"/>
  <c r="AF4" i="65"/>
  <c r="AO4" i="65" s="1"/>
  <c r="AE4" i="92"/>
  <c r="AE4" i="101"/>
  <c r="AI4" i="35"/>
  <c r="AR4" i="35" s="1"/>
  <c r="AG4" i="61"/>
  <c r="AP4" i="61" s="1"/>
  <c r="AG4" i="65"/>
  <c r="AP4" i="65" s="1"/>
  <c r="AF4" i="92"/>
  <c r="AF4" i="101"/>
  <c r="Y5" i="35"/>
  <c r="AE4" i="84"/>
  <c r="AE4" i="87"/>
  <c r="AG4" i="92"/>
  <c r="AG4" i="101"/>
  <c r="AI4" i="17"/>
  <c r="AR4" i="17" s="1"/>
  <c r="Y5" i="20"/>
  <c r="AF4" i="84"/>
  <c r="AF4" i="87"/>
  <c r="Y5" i="17"/>
  <c r="AI4" i="20"/>
  <c r="AR3" i="105"/>
  <c r="Y5" i="105"/>
  <c r="AR3" i="104"/>
  <c r="Y5" i="104"/>
  <c r="AR3" i="103"/>
  <c r="AI4" i="103"/>
  <c r="Y5" i="103"/>
  <c r="AR3" i="102"/>
  <c r="AQ4" i="102"/>
  <c r="AO4" i="102"/>
  <c r="AR3" i="101"/>
  <c r="AR3" i="100"/>
  <c r="AR3" i="99"/>
  <c r="AI4" i="99"/>
  <c r="Y5" i="99"/>
  <c r="AR3" i="98"/>
  <c r="AQ4" i="98"/>
  <c r="AN4" i="98"/>
  <c r="AI4" i="98"/>
  <c r="AO4" i="98"/>
  <c r="Y5" i="98"/>
  <c r="AR3" i="97"/>
  <c r="AI4" i="97"/>
  <c r="Y5" i="97"/>
  <c r="AR3" i="96"/>
  <c r="Y5" i="96"/>
  <c r="AR3" i="95"/>
  <c r="AR3" i="94"/>
  <c r="AQ4" i="94"/>
  <c r="AN4" i="94"/>
  <c r="AI4" i="94"/>
  <c r="AO4" i="94"/>
  <c r="AP4" i="94"/>
  <c r="Y5" i="94"/>
  <c r="AR3" i="93"/>
  <c r="AI4" i="93"/>
  <c r="Y5" i="93"/>
  <c r="AR3" i="92"/>
  <c r="AR3" i="91"/>
  <c r="AI4" i="91"/>
  <c r="Y5" i="91"/>
  <c r="AR3" i="90"/>
  <c r="AQ4" i="90"/>
  <c r="AO4" i="90"/>
  <c r="AP4" i="90"/>
  <c r="Y5" i="90"/>
  <c r="AR3" i="89"/>
  <c r="AR3" i="88"/>
  <c r="Y5" i="88"/>
  <c r="AR3" i="87"/>
  <c r="Y5" i="87"/>
  <c r="AR3" i="86"/>
  <c r="AI4" i="86"/>
  <c r="Y5" i="86"/>
  <c r="AR3" i="85"/>
  <c r="AQ4" i="85"/>
  <c r="AN4" i="85"/>
  <c r="AP4" i="85"/>
  <c r="Y5" i="85"/>
  <c r="AR3" i="84"/>
  <c r="Y5" i="84"/>
  <c r="AR3" i="83"/>
  <c r="AI4" i="83"/>
  <c r="Y5" i="83"/>
  <c r="AR3" i="82"/>
  <c r="AQ4" i="82"/>
  <c r="AI4" i="82"/>
  <c r="AO4" i="82"/>
  <c r="AP4" i="82"/>
  <c r="Y5" i="82"/>
  <c r="AR3" i="81"/>
  <c r="AI4" i="81"/>
  <c r="AR3" i="80"/>
  <c r="Y5" i="80"/>
  <c r="Y5" i="79"/>
  <c r="AN4" i="78"/>
  <c r="AI4" i="78"/>
  <c r="Y5" i="78"/>
  <c r="AR3" i="77"/>
  <c r="AR3" i="76"/>
  <c r="AN4" i="76"/>
  <c r="AI4" i="76"/>
  <c r="Y5" i="76"/>
  <c r="AR3" i="75"/>
  <c r="AN4" i="75"/>
  <c r="AI4" i="75"/>
  <c r="AN4" i="74"/>
  <c r="AR3" i="73"/>
  <c r="Y5" i="73"/>
  <c r="AR3" i="72"/>
  <c r="Y5" i="72"/>
  <c r="AN4" i="71"/>
  <c r="Y5" i="71"/>
  <c r="AR3" i="70"/>
  <c r="AN4" i="70"/>
  <c r="AR3" i="69"/>
  <c r="AN4" i="69"/>
  <c r="Y5" i="69"/>
  <c r="AR3" i="68"/>
  <c r="AN4" i="68"/>
  <c r="AR3" i="67"/>
  <c r="AN4" i="67"/>
  <c r="AI4" i="67"/>
  <c r="Y5" i="67"/>
  <c r="AR3" i="66"/>
  <c r="Y5" i="66"/>
  <c r="AR3" i="65"/>
  <c r="Y5" i="65"/>
  <c r="AR3" i="64"/>
  <c r="AN4" i="64"/>
  <c r="Y5" i="64"/>
  <c r="AR3" i="63"/>
  <c r="Y5" i="63"/>
  <c r="Y5" i="62"/>
  <c r="AR3" i="61"/>
  <c r="Y5" i="61"/>
  <c r="AR3" i="60"/>
  <c r="AN4" i="60"/>
  <c r="AI4" i="60"/>
  <c r="Y5" i="60"/>
  <c r="AR3" i="59"/>
  <c r="AN4" i="59"/>
  <c r="Y5" i="59"/>
  <c r="AR3" i="58"/>
  <c r="Y5" i="58"/>
  <c r="Y5" i="55"/>
  <c r="AI4" i="55"/>
  <c r="AQ3" i="55"/>
  <c r="AI3" i="55"/>
  <c r="Y5" i="54"/>
  <c r="AI4" i="54"/>
  <c r="AQ3" i="54"/>
  <c r="AI3" i="54"/>
  <c r="Y5" i="53"/>
  <c r="AI4" i="53"/>
  <c r="AQ3" i="53"/>
  <c r="AI3" i="53"/>
  <c r="Y5" i="52"/>
  <c r="AI4" i="52"/>
  <c r="AQ3" i="52"/>
  <c r="AI3" i="52"/>
  <c r="Y5" i="51"/>
  <c r="AI4" i="51"/>
  <c r="AQ3" i="51"/>
  <c r="AI3" i="51"/>
  <c r="Y5" i="50"/>
  <c r="AI4" i="50"/>
  <c r="AN4" i="50"/>
  <c r="Y5" i="49"/>
  <c r="AI4" i="49"/>
  <c r="AQ3" i="49"/>
  <c r="AI3" i="49"/>
  <c r="Y5" i="48"/>
  <c r="AI4" i="48"/>
  <c r="AN4" i="48"/>
  <c r="Y5" i="47"/>
  <c r="AI4" i="47"/>
  <c r="AQ3" i="47"/>
  <c r="AI3" i="47"/>
  <c r="Y5" i="46"/>
  <c r="AI4" i="46"/>
  <c r="AQ3" i="46"/>
  <c r="AI3" i="46"/>
  <c r="Y5" i="45"/>
  <c r="AQ3" i="45"/>
  <c r="AI3" i="45"/>
  <c r="Y5" i="44"/>
  <c r="AI4" i="44"/>
  <c r="AQ3" i="44"/>
  <c r="AI3" i="44"/>
  <c r="Y5" i="43"/>
  <c r="AI4" i="43"/>
  <c r="AQ3" i="43"/>
  <c r="AI3" i="43"/>
  <c r="Y5" i="42"/>
  <c r="AI4" i="42"/>
  <c r="AN4" i="42"/>
  <c r="Y5" i="37"/>
  <c r="AI4" i="37"/>
  <c r="AN4" i="37"/>
  <c r="Y5" i="38"/>
  <c r="AI4" i="38"/>
  <c r="AN4" i="38"/>
  <c r="Y5" i="39"/>
  <c r="AI4" i="39"/>
  <c r="AN4" i="39"/>
  <c r="AQ4" i="3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Y5" i="40"/>
  <c r="AI4" i="40"/>
  <c r="AN4" i="40"/>
  <c r="AQ4" i="40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Y5" i="41"/>
  <c r="AI4" i="41"/>
  <c r="Y5" i="30"/>
  <c r="AI4" i="30"/>
  <c r="AN4" i="30"/>
  <c r="AQ4" i="30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Y5" i="31"/>
  <c r="AI4" i="31"/>
  <c r="AN4" i="31"/>
  <c r="Y5" i="32"/>
  <c r="AI4" i="32"/>
  <c r="Y5" i="33"/>
  <c r="AI4" i="33"/>
  <c r="AN4" i="33"/>
  <c r="Y5" i="34"/>
  <c r="AI4" i="34"/>
  <c r="AN4" i="34"/>
  <c r="AQ4" i="3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Y5" i="36"/>
  <c r="AI4" i="36"/>
  <c r="AN4" i="36"/>
  <c r="AQ4" i="36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Y5" i="27"/>
  <c r="AI4" i="27"/>
  <c r="AN4" i="27"/>
  <c r="Y5" i="28"/>
  <c r="AI4" i="28"/>
  <c r="AN4" i="28"/>
  <c r="Y5" i="29"/>
  <c r="AI4" i="29"/>
  <c r="AN4" i="29"/>
  <c r="AQ4" i="29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Y5" i="24"/>
  <c r="AI4" i="24"/>
  <c r="AN4" i="24"/>
  <c r="Y5" i="25"/>
  <c r="AI4" i="25"/>
  <c r="AN4" i="25"/>
  <c r="AQ4" i="25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Y5" i="26"/>
  <c r="AI4" i="26"/>
  <c r="AN4" i="26"/>
  <c r="AQ4" i="26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Y5" i="23"/>
  <c r="AI4" i="23"/>
  <c r="AN4" i="23"/>
  <c r="Y5" i="21"/>
  <c r="AI4" i="21"/>
  <c r="AN4" i="21"/>
  <c r="AQ4" i="21"/>
  <c r="K5" i="2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Y5" i="22"/>
  <c r="AI4" i="22"/>
  <c r="AN4" i="22"/>
  <c r="AQ3" i="22"/>
  <c r="AI3" i="22"/>
  <c r="AQ4" i="22"/>
  <c r="Y5" i="19"/>
  <c r="AI4" i="19"/>
  <c r="AN4" i="19"/>
  <c r="Y5" i="16"/>
  <c r="AI4" i="16"/>
  <c r="AQ3" i="16"/>
  <c r="AI3" i="16"/>
  <c r="K5" i="12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5" i="14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W5" i="9"/>
  <c r="AI3" i="9"/>
  <c r="AR3" i="9" s="1"/>
  <c r="AO3" i="9"/>
  <c r="Y5" i="15"/>
  <c r="AR3" i="15"/>
  <c r="AI4" i="15"/>
  <c r="Y5" i="14"/>
  <c r="AI4" i="14"/>
  <c r="AN4" i="14"/>
  <c r="AQ3" i="14"/>
  <c r="AI3" i="14"/>
  <c r="AQ4" i="14"/>
  <c r="AR3" i="13"/>
  <c r="AI4" i="13"/>
  <c r="Y5" i="13"/>
  <c r="Y5" i="12"/>
  <c r="AI4" i="12"/>
  <c r="AN4" i="12"/>
  <c r="AQ3" i="12"/>
  <c r="AI3" i="12"/>
  <c r="AQ4" i="12"/>
  <c r="AR3" i="11"/>
  <c r="AH4" i="11"/>
  <c r="Z4" i="11"/>
  <c r="K5" i="2"/>
  <c r="AE4" i="2"/>
  <c r="AF4" i="2"/>
  <c r="AO4" i="2" s="1"/>
  <c r="AG4" i="2"/>
  <c r="AP4" i="2" s="1"/>
  <c r="W5" i="2"/>
  <c r="AR3" i="2"/>
  <c r="AR3" i="10"/>
  <c r="AN4" i="10"/>
  <c r="AI4" i="10"/>
  <c r="Y5" i="10"/>
  <c r="AH4" i="9"/>
  <c r="AQ4" i="9" s="1"/>
  <c r="AI4" i="96" l="1"/>
  <c r="AI4" i="102"/>
  <c r="AI4" i="58"/>
  <c r="AI4" i="71"/>
  <c r="AI4" i="45"/>
  <c r="AI4" i="104"/>
  <c r="AN4" i="79"/>
  <c r="AI4" i="72"/>
  <c r="AI4" i="100"/>
  <c r="AI4" i="77"/>
  <c r="AI4" i="61"/>
  <c r="AI4" i="95"/>
  <c r="AI4" i="69"/>
  <c r="AR4" i="69" s="1"/>
  <c r="AI4" i="68"/>
  <c r="AI4" i="90"/>
  <c r="AR4" i="90" s="1"/>
  <c r="AI4" i="64"/>
  <c r="AP4" i="102"/>
  <c r="AI4" i="92"/>
  <c r="AI4" i="62"/>
  <c r="AR4" i="62" s="1"/>
  <c r="AN4" i="61"/>
  <c r="AI4" i="73"/>
  <c r="AR4" i="73" s="1"/>
  <c r="AI4" i="84"/>
  <c r="AI4" i="87"/>
  <c r="AI4" i="70"/>
  <c r="AR4" i="70" s="1"/>
  <c r="AI4" i="63"/>
  <c r="AR4" i="63" s="1"/>
  <c r="AI4" i="66"/>
  <c r="AR4" i="66" s="1"/>
  <c r="AN4" i="62"/>
  <c r="AI4" i="85"/>
  <c r="AN4" i="63"/>
  <c r="AI4" i="74"/>
  <c r="AR4" i="74" s="1"/>
  <c r="AI4" i="80"/>
  <c r="AI4" i="59"/>
  <c r="AR4" i="59" s="1"/>
  <c r="AI4" i="65"/>
  <c r="AR4" i="65" s="1"/>
  <c r="AI4" i="105"/>
  <c r="AI4" i="101"/>
  <c r="AR4" i="102"/>
  <c r="AR4" i="98"/>
  <c r="AR4" i="94"/>
  <c r="AR4" i="85"/>
  <c r="AR4" i="82"/>
  <c r="AR4" i="81"/>
  <c r="AR4" i="80"/>
  <c r="AR4" i="79"/>
  <c r="AR4" i="78"/>
  <c r="AR4" i="77"/>
  <c r="AR4" i="76"/>
  <c r="AR4" i="75"/>
  <c r="AR4" i="72"/>
  <c r="AR4" i="71"/>
  <c r="AR4" i="68"/>
  <c r="AR4" i="67"/>
  <c r="AR4" i="64"/>
  <c r="AR4" i="61"/>
  <c r="AR4" i="60"/>
  <c r="AR4" i="58"/>
  <c r="AR3" i="55"/>
  <c r="AR3" i="54"/>
  <c r="AR3" i="53"/>
  <c r="AR3" i="52"/>
  <c r="AR3" i="51"/>
  <c r="AR4" i="50"/>
  <c r="AR3" i="49"/>
  <c r="AR4" i="48"/>
  <c r="AR3" i="47"/>
  <c r="AR3" i="46"/>
  <c r="AR3" i="45"/>
  <c r="AR3" i="44"/>
  <c r="AR3" i="43"/>
  <c r="AR4" i="42"/>
  <c r="AR4" i="40"/>
  <c r="AR4" i="39"/>
  <c r="AR4" i="38"/>
  <c r="AR4" i="37"/>
  <c r="AR4" i="36"/>
  <c r="AR4" i="34"/>
  <c r="AR4" i="33"/>
  <c r="AR4" i="31"/>
  <c r="AR4" i="30"/>
  <c r="AR4" i="29"/>
  <c r="AR4" i="28"/>
  <c r="AR4" i="27"/>
  <c r="AR4" i="26"/>
  <c r="AR4" i="25"/>
  <c r="AR4" i="24"/>
  <c r="AR4" i="23"/>
  <c r="AR3" i="22"/>
  <c r="AR4" i="22"/>
  <c r="AR4" i="21"/>
  <c r="AR4" i="19"/>
  <c r="AR3" i="16"/>
  <c r="K6" i="2"/>
  <c r="K7" i="2" s="1"/>
  <c r="K8" i="2" s="1"/>
  <c r="Y5" i="9"/>
  <c r="AR3" i="14"/>
  <c r="AR4" i="14"/>
  <c r="AR3" i="12"/>
  <c r="AR4" i="12"/>
  <c r="W5" i="11"/>
  <c r="AG4" i="11"/>
  <c r="AF4" i="11"/>
  <c r="AE4" i="11"/>
  <c r="Y5" i="2"/>
  <c r="AN4" i="2"/>
  <c r="AI4" i="2"/>
  <c r="AR4" i="2" s="1"/>
  <c r="AR4" i="10"/>
  <c r="AG4" i="9"/>
  <c r="AP4" i="9" s="1"/>
  <c r="AF4" i="9"/>
  <c r="AO4" i="9" s="1"/>
  <c r="AE4" i="9"/>
  <c r="AI4" i="11" l="1"/>
  <c r="Y5" i="11"/>
  <c r="K9" i="2"/>
  <c r="AN4" i="9"/>
  <c r="AI4" i="9"/>
  <c r="K10" i="2" l="1"/>
  <c r="AR4" i="9"/>
  <c r="K11" i="2" l="1"/>
  <c r="K12" i="2" l="1"/>
  <c r="K13" i="2" l="1"/>
  <c r="K14" i="2" l="1"/>
  <c r="K15" i="2" l="1"/>
  <c r="K16" i="2" l="1"/>
  <c r="K17" i="2" l="1"/>
  <c r="K18" i="2" l="1"/>
  <c r="K19" i="2" l="1"/>
  <c r="K20" i="2" l="1"/>
  <c r="K21" i="2" l="1"/>
  <c r="K22" i="2" l="1"/>
  <c r="K23" i="2" l="1"/>
  <c r="M69" i="105" l="1"/>
  <c r="U69" i="105" s="1"/>
  <c r="M68" i="105"/>
  <c r="U68" i="105" s="1"/>
  <c r="M67" i="105"/>
  <c r="U67" i="105" s="1"/>
  <c r="M66" i="105"/>
  <c r="U66" i="105" s="1"/>
  <c r="M65" i="105"/>
  <c r="U65" i="105" s="1"/>
  <c r="M64" i="105"/>
  <c r="U64" i="105" s="1"/>
  <c r="M63" i="105"/>
  <c r="U63" i="105" s="1"/>
  <c r="M62" i="105"/>
  <c r="U62" i="105" s="1"/>
  <c r="M61" i="105"/>
  <c r="U61" i="105" s="1"/>
  <c r="M60" i="105"/>
  <c r="U60" i="105" s="1"/>
  <c r="M59" i="105"/>
  <c r="U59" i="105" s="1"/>
  <c r="M58" i="105"/>
  <c r="U58" i="105" s="1"/>
  <c r="M57" i="105"/>
  <c r="U57" i="105" s="1"/>
  <c r="M56" i="105"/>
  <c r="U56" i="105" s="1"/>
  <c r="M55" i="105"/>
  <c r="U55" i="105" s="1"/>
  <c r="M54" i="105"/>
  <c r="U54" i="105" s="1"/>
  <c r="M53" i="105"/>
  <c r="U53" i="105" s="1"/>
  <c r="M52" i="105"/>
  <c r="U52" i="105" s="1"/>
  <c r="M51" i="105"/>
  <c r="U51" i="105" s="1"/>
  <c r="M50" i="105"/>
  <c r="U50" i="105" s="1"/>
  <c r="M49" i="105"/>
  <c r="U49" i="105" s="1"/>
  <c r="M48" i="105"/>
  <c r="U48" i="105" s="1"/>
  <c r="M47" i="105"/>
  <c r="U47" i="105" s="1"/>
  <c r="M46" i="105"/>
  <c r="U46" i="105" s="1"/>
  <c r="M45" i="105"/>
  <c r="U45" i="105" s="1"/>
  <c r="M44" i="105"/>
  <c r="U44" i="105" s="1"/>
  <c r="M43" i="105"/>
  <c r="U43" i="105" s="1"/>
  <c r="M42" i="105"/>
  <c r="U42" i="105" s="1"/>
  <c r="M41" i="105"/>
  <c r="U41" i="105" s="1"/>
  <c r="M40" i="105"/>
  <c r="U40" i="105" s="1"/>
  <c r="M39" i="105"/>
  <c r="U39" i="105" s="1"/>
  <c r="M38" i="105"/>
  <c r="U38" i="105" s="1"/>
  <c r="M37" i="105"/>
  <c r="U37" i="105" s="1"/>
  <c r="M36" i="105"/>
  <c r="U36" i="105" s="1"/>
  <c r="M35" i="105"/>
  <c r="U35" i="105" s="1"/>
  <c r="M34" i="105"/>
  <c r="U34" i="105" s="1"/>
  <c r="M33" i="105"/>
  <c r="U33" i="105" s="1"/>
  <c r="M32" i="105"/>
  <c r="U32" i="105" s="1"/>
  <c r="M31" i="105"/>
  <c r="U31" i="105" s="1"/>
  <c r="M30" i="105"/>
  <c r="U30" i="105" s="1"/>
  <c r="M29" i="105"/>
  <c r="U29" i="105" s="1"/>
  <c r="M28" i="105"/>
  <c r="U28" i="105" s="1"/>
  <c r="M27" i="105"/>
  <c r="U27" i="105" s="1"/>
  <c r="M26" i="105"/>
  <c r="U26" i="105" s="1"/>
  <c r="M25" i="105"/>
  <c r="U25" i="105" s="1"/>
  <c r="M24" i="105"/>
  <c r="U24" i="105" s="1"/>
  <c r="M23" i="105"/>
  <c r="U23" i="105" s="1"/>
  <c r="M22" i="105"/>
  <c r="U22" i="105" s="1"/>
  <c r="M21" i="105"/>
  <c r="U21" i="105" s="1"/>
  <c r="M20" i="105"/>
  <c r="U20" i="105" s="1"/>
  <c r="M19" i="105"/>
  <c r="U19" i="105" s="1"/>
  <c r="M18" i="105"/>
  <c r="U18" i="105" s="1"/>
  <c r="M17" i="105"/>
  <c r="U17" i="105" s="1"/>
  <c r="M16" i="105"/>
  <c r="U16" i="105" s="1"/>
  <c r="M15" i="105"/>
  <c r="U15" i="105" s="1"/>
  <c r="M14" i="105"/>
  <c r="U14" i="105" s="1"/>
  <c r="M13" i="105"/>
  <c r="U13" i="105" s="1"/>
  <c r="M12" i="105"/>
  <c r="U12" i="105" s="1"/>
  <c r="M11" i="105"/>
  <c r="U11" i="105" s="1"/>
  <c r="M10" i="105"/>
  <c r="U10" i="105" s="1"/>
  <c r="M9" i="105"/>
  <c r="U9" i="105" s="1"/>
  <c r="M8" i="105"/>
  <c r="U8" i="105" s="1"/>
  <c r="M7" i="105"/>
  <c r="U7" i="105" s="1"/>
  <c r="M6" i="105"/>
  <c r="U6" i="105" s="1"/>
  <c r="M5" i="105"/>
  <c r="U5" i="105" s="1"/>
  <c r="X5" i="105" s="1"/>
  <c r="H69" i="105"/>
  <c r="I69" i="105" s="1"/>
  <c r="J69" i="105" s="1"/>
  <c r="H68" i="105"/>
  <c r="I68" i="105" s="1"/>
  <c r="J68" i="105" s="1"/>
  <c r="H67" i="105"/>
  <c r="I67" i="105" s="1"/>
  <c r="J67" i="105" s="1"/>
  <c r="H66" i="105"/>
  <c r="I66" i="105" s="1"/>
  <c r="J66" i="105" s="1"/>
  <c r="H65" i="105"/>
  <c r="I65" i="105" s="1"/>
  <c r="J65" i="105" s="1"/>
  <c r="H64" i="105"/>
  <c r="I64" i="105" s="1"/>
  <c r="J64" i="105" s="1"/>
  <c r="H63" i="105"/>
  <c r="I63" i="105" s="1"/>
  <c r="J63" i="105" s="1"/>
  <c r="H62" i="105"/>
  <c r="I62" i="105" s="1"/>
  <c r="J62" i="105" s="1"/>
  <c r="H61" i="105"/>
  <c r="I61" i="105" s="1"/>
  <c r="J61" i="105" s="1"/>
  <c r="H60" i="105"/>
  <c r="I60" i="105" s="1"/>
  <c r="J60" i="105" s="1"/>
  <c r="H59" i="105"/>
  <c r="I59" i="105" s="1"/>
  <c r="J59" i="105" s="1"/>
  <c r="H58" i="105"/>
  <c r="I58" i="105" s="1"/>
  <c r="J58" i="105" s="1"/>
  <c r="H57" i="105"/>
  <c r="I57" i="105" s="1"/>
  <c r="J57" i="105" s="1"/>
  <c r="H56" i="105"/>
  <c r="I56" i="105" s="1"/>
  <c r="J56" i="105" s="1"/>
  <c r="H55" i="105"/>
  <c r="I55" i="105" s="1"/>
  <c r="J55" i="105" s="1"/>
  <c r="H54" i="105"/>
  <c r="I54" i="105" s="1"/>
  <c r="J54" i="105" s="1"/>
  <c r="H53" i="105"/>
  <c r="I53" i="105" s="1"/>
  <c r="J53" i="105" s="1"/>
  <c r="H52" i="105"/>
  <c r="I52" i="105" s="1"/>
  <c r="J52" i="105" s="1"/>
  <c r="H51" i="105"/>
  <c r="I51" i="105" s="1"/>
  <c r="J51" i="105" s="1"/>
  <c r="H50" i="105"/>
  <c r="I50" i="105" s="1"/>
  <c r="J50" i="105" s="1"/>
  <c r="H49" i="105"/>
  <c r="I49" i="105" s="1"/>
  <c r="J49" i="105" s="1"/>
  <c r="H48" i="105"/>
  <c r="I48" i="105" s="1"/>
  <c r="J48" i="105" s="1"/>
  <c r="H47" i="105"/>
  <c r="I47" i="105" s="1"/>
  <c r="J47" i="105" s="1"/>
  <c r="H46" i="105"/>
  <c r="I46" i="105" s="1"/>
  <c r="J46" i="105" s="1"/>
  <c r="H45" i="105"/>
  <c r="I45" i="105" s="1"/>
  <c r="J45" i="105" s="1"/>
  <c r="H44" i="105"/>
  <c r="I44" i="105" s="1"/>
  <c r="J44" i="105" s="1"/>
  <c r="H43" i="105"/>
  <c r="I43" i="105" s="1"/>
  <c r="J43" i="105" s="1"/>
  <c r="H42" i="105"/>
  <c r="I42" i="105" s="1"/>
  <c r="J42" i="105" s="1"/>
  <c r="H41" i="105"/>
  <c r="I41" i="105" s="1"/>
  <c r="J41" i="105" s="1"/>
  <c r="H40" i="105"/>
  <c r="I40" i="105" s="1"/>
  <c r="J40" i="105" s="1"/>
  <c r="H39" i="105"/>
  <c r="I39" i="105" s="1"/>
  <c r="J39" i="105" s="1"/>
  <c r="H38" i="105"/>
  <c r="I38" i="105" s="1"/>
  <c r="J38" i="105" s="1"/>
  <c r="H37" i="105"/>
  <c r="I37" i="105" s="1"/>
  <c r="J37" i="105" s="1"/>
  <c r="H36" i="105"/>
  <c r="I36" i="105" s="1"/>
  <c r="J36" i="105" s="1"/>
  <c r="H35" i="105"/>
  <c r="I35" i="105" s="1"/>
  <c r="J35" i="105" s="1"/>
  <c r="H34" i="105"/>
  <c r="I34" i="105" s="1"/>
  <c r="J34" i="105" s="1"/>
  <c r="H33" i="105"/>
  <c r="I33" i="105" s="1"/>
  <c r="J33" i="105" s="1"/>
  <c r="H32" i="105"/>
  <c r="I32" i="105" s="1"/>
  <c r="J32" i="105" s="1"/>
  <c r="H31" i="105"/>
  <c r="I31" i="105" s="1"/>
  <c r="J31" i="105" s="1"/>
  <c r="H30" i="105"/>
  <c r="I30" i="105" s="1"/>
  <c r="J30" i="105" s="1"/>
  <c r="H29" i="105"/>
  <c r="I29" i="105" s="1"/>
  <c r="J29" i="105" s="1"/>
  <c r="H28" i="105"/>
  <c r="I28" i="105" s="1"/>
  <c r="J28" i="105" s="1"/>
  <c r="H27" i="105"/>
  <c r="I27" i="105" s="1"/>
  <c r="J27" i="105" s="1"/>
  <c r="H26" i="105"/>
  <c r="I26" i="105" s="1"/>
  <c r="J26" i="105" s="1"/>
  <c r="H25" i="105"/>
  <c r="I25" i="105" s="1"/>
  <c r="J25" i="105" s="1"/>
  <c r="H24" i="105"/>
  <c r="I24" i="105" s="1"/>
  <c r="J24" i="105" s="1"/>
  <c r="H23" i="105"/>
  <c r="I23" i="105" s="1"/>
  <c r="J23" i="105" s="1"/>
  <c r="H22" i="105"/>
  <c r="I22" i="105" s="1"/>
  <c r="J22" i="105" s="1"/>
  <c r="H21" i="105"/>
  <c r="I21" i="105" s="1"/>
  <c r="J21" i="105" s="1"/>
  <c r="H20" i="105"/>
  <c r="I20" i="105" s="1"/>
  <c r="J20" i="105" s="1"/>
  <c r="H19" i="105"/>
  <c r="I19" i="105" s="1"/>
  <c r="J19" i="105" s="1"/>
  <c r="H18" i="105"/>
  <c r="I18" i="105" s="1"/>
  <c r="J18" i="105" s="1"/>
  <c r="H17" i="105"/>
  <c r="I17" i="105" s="1"/>
  <c r="J17" i="105" s="1"/>
  <c r="H16" i="105"/>
  <c r="I16" i="105" s="1"/>
  <c r="J16" i="105" s="1"/>
  <c r="H15" i="105"/>
  <c r="I15" i="105" s="1"/>
  <c r="J15" i="105" s="1"/>
  <c r="H14" i="105"/>
  <c r="I14" i="105" s="1"/>
  <c r="J14" i="105" s="1"/>
  <c r="H13" i="105"/>
  <c r="I13" i="105" s="1"/>
  <c r="J13" i="105" s="1"/>
  <c r="H12" i="105"/>
  <c r="I12" i="105" s="1"/>
  <c r="J12" i="105" s="1"/>
  <c r="H11" i="105"/>
  <c r="I11" i="105" s="1"/>
  <c r="J11" i="105" s="1"/>
  <c r="H10" i="105"/>
  <c r="I10" i="105" s="1"/>
  <c r="J10" i="105" s="1"/>
  <c r="H9" i="105"/>
  <c r="I9" i="105" s="1"/>
  <c r="J9" i="105" s="1"/>
  <c r="H8" i="105"/>
  <c r="I8" i="105" s="1"/>
  <c r="J8" i="105" s="1"/>
  <c r="H7" i="105"/>
  <c r="I7" i="105" s="1"/>
  <c r="J7" i="105" s="1"/>
  <c r="H6" i="105"/>
  <c r="I6" i="105" s="1"/>
  <c r="J6" i="105" s="1"/>
  <c r="H5" i="105"/>
  <c r="I5" i="105" s="1"/>
  <c r="J5" i="105" s="1"/>
  <c r="H4" i="105"/>
  <c r="I4" i="105" s="1"/>
  <c r="J4" i="105" s="1"/>
  <c r="K4" i="105" s="1"/>
  <c r="M79" i="104"/>
  <c r="U79" i="104" s="1"/>
  <c r="M78" i="104"/>
  <c r="U78" i="104" s="1"/>
  <c r="M77" i="104"/>
  <c r="U77" i="104" s="1"/>
  <c r="M76" i="104"/>
  <c r="U76" i="104" s="1"/>
  <c r="M75" i="104"/>
  <c r="U75" i="104" s="1"/>
  <c r="M74" i="104"/>
  <c r="U74" i="104" s="1"/>
  <c r="M73" i="104"/>
  <c r="U73" i="104" s="1"/>
  <c r="M72" i="104"/>
  <c r="U72" i="104" s="1"/>
  <c r="M71" i="104"/>
  <c r="U71" i="104" s="1"/>
  <c r="M70" i="104"/>
  <c r="U70" i="104" s="1"/>
  <c r="M69" i="104"/>
  <c r="U69" i="104" s="1"/>
  <c r="M68" i="104"/>
  <c r="U68" i="104" s="1"/>
  <c r="M67" i="104"/>
  <c r="U67" i="104" s="1"/>
  <c r="M66" i="104"/>
  <c r="U66" i="104" s="1"/>
  <c r="M65" i="104"/>
  <c r="U65" i="104" s="1"/>
  <c r="M64" i="104"/>
  <c r="U64" i="104" s="1"/>
  <c r="M63" i="104"/>
  <c r="U63" i="104" s="1"/>
  <c r="M62" i="104"/>
  <c r="U62" i="104" s="1"/>
  <c r="M61" i="104"/>
  <c r="U61" i="104" s="1"/>
  <c r="M60" i="104"/>
  <c r="U60" i="104" s="1"/>
  <c r="M59" i="104"/>
  <c r="U59" i="104" s="1"/>
  <c r="M58" i="104"/>
  <c r="U58" i="104" s="1"/>
  <c r="M57" i="104"/>
  <c r="U57" i="104" s="1"/>
  <c r="M56" i="104"/>
  <c r="U56" i="104" s="1"/>
  <c r="M55" i="104"/>
  <c r="U55" i="104" s="1"/>
  <c r="M54" i="104"/>
  <c r="U54" i="104" s="1"/>
  <c r="M53" i="104"/>
  <c r="U53" i="104" s="1"/>
  <c r="M52" i="104"/>
  <c r="U52" i="104" s="1"/>
  <c r="M51" i="104"/>
  <c r="U51" i="104" s="1"/>
  <c r="M50" i="104"/>
  <c r="U50" i="104" s="1"/>
  <c r="M49" i="104"/>
  <c r="U49" i="104" s="1"/>
  <c r="M48" i="104"/>
  <c r="U48" i="104" s="1"/>
  <c r="M47" i="104"/>
  <c r="U47" i="104" s="1"/>
  <c r="M46" i="104"/>
  <c r="U46" i="104" s="1"/>
  <c r="M45" i="104"/>
  <c r="U45" i="104" s="1"/>
  <c r="M44" i="104"/>
  <c r="U44" i="104" s="1"/>
  <c r="M43" i="104"/>
  <c r="U43" i="104" s="1"/>
  <c r="M42" i="104"/>
  <c r="U42" i="104" s="1"/>
  <c r="M41" i="104"/>
  <c r="U41" i="104" s="1"/>
  <c r="M40" i="104"/>
  <c r="U40" i="104" s="1"/>
  <c r="M39" i="104"/>
  <c r="U39" i="104" s="1"/>
  <c r="M38" i="104"/>
  <c r="U38" i="104" s="1"/>
  <c r="M37" i="104"/>
  <c r="U37" i="104" s="1"/>
  <c r="M36" i="104"/>
  <c r="U36" i="104" s="1"/>
  <c r="M35" i="104"/>
  <c r="U35" i="104" s="1"/>
  <c r="M34" i="104"/>
  <c r="U34" i="104" s="1"/>
  <c r="M33" i="104"/>
  <c r="U33" i="104" s="1"/>
  <c r="M32" i="104"/>
  <c r="U32" i="104" s="1"/>
  <c r="M31" i="104"/>
  <c r="U31" i="104" s="1"/>
  <c r="M30" i="104"/>
  <c r="U30" i="104" s="1"/>
  <c r="M29" i="104"/>
  <c r="U29" i="104" s="1"/>
  <c r="M28" i="104"/>
  <c r="U28" i="104" s="1"/>
  <c r="M27" i="104"/>
  <c r="U27" i="104" s="1"/>
  <c r="M26" i="104"/>
  <c r="U26" i="104" s="1"/>
  <c r="M25" i="104"/>
  <c r="U25" i="104" s="1"/>
  <c r="M24" i="104"/>
  <c r="U24" i="104" s="1"/>
  <c r="M23" i="104"/>
  <c r="U23" i="104" s="1"/>
  <c r="M22" i="104"/>
  <c r="U22" i="104" s="1"/>
  <c r="M21" i="104"/>
  <c r="U21" i="104" s="1"/>
  <c r="M20" i="104"/>
  <c r="U20" i="104" s="1"/>
  <c r="M19" i="104"/>
  <c r="U19" i="104" s="1"/>
  <c r="M18" i="104"/>
  <c r="U18" i="104" s="1"/>
  <c r="M17" i="104"/>
  <c r="U17" i="104" s="1"/>
  <c r="M16" i="104"/>
  <c r="U16" i="104" s="1"/>
  <c r="M15" i="104"/>
  <c r="U15" i="104" s="1"/>
  <c r="M14" i="104"/>
  <c r="U14" i="104" s="1"/>
  <c r="M13" i="104"/>
  <c r="U13" i="104" s="1"/>
  <c r="M12" i="104"/>
  <c r="U12" i="104" s="1"/>
  <c r="M11" i="104"/>
  <c r="U11" i="104" s="1"/>
  <c r="M10" i="104"/>
  <c r="U10" i="104" s="1"/>
  <c r="M9" i="104"/>
  <c r="U9" i="104" s="1"/>
  <c r="M8" i="104"/>
  <c r="U8" i="104" s="1"/>
  <c r="M7" i="104"/>
  <c r="U7" i="104" s="1"/>
  <c r="M6" i="104"/>
  <c r="U6" i="104" s="1"/>
  <c r="M5" i="104"/>
  <c r="U5" i="104" s="1"/>
  <c r="X5" i="104" s="1"/>
  <c r="H79" i="104"/>
  <c r="I79" i="104" s="1"/>
  <c r="J79" i="104" s="1"/>
  <c r="H78" i="104"/>
  <c r="I78" i="104" s="1"/>
  <c r="J78" i="104" s="1"/>
  <c r="H77" i="104"/>
  <c r="I77" i="104" s="1"/>
  <c r="J77" i="104" s="1"/>
  <c r="H76" i="104"/>
  <c r="I76" i="104" s="1"/>
  <c r="J76" i="104" s="1"/>
  <c r="H75" i="104"/>
  <c r="I75" i="104" s="1"/>
  <c r="J75" i="104" s="1"/>
  <c r="H74" i="104"/>
  <c r="I74" i="104" s="1"/>
  <c r="J74" i="104" s="1"/>
  <c r="H73" i="104"/>
  <c r="I73" i="104" s="1"/>
  <c r="J73" i="104" s="1"/>
  <c r="H72" i="104"/>
  <c r="I72" i="104" s="1"/>
  <c r="J72" i="104" s="1"/>
  <c r="H71" i="104"/>
  <c r="I71" i="104" s="1"/>
  <c r="J71" i="104" s="1"/>
  <c r="H70" i="104"/>
  <c r="I70" i="104" s="1"/>
  <c r="J70" i="104" s="1"/>
  <c r="H69" i="104"/>
  <c r="I69" i="104" s="1"/>
  <c r="J69" i="104" s="1"/>
  <c r="H68" i="104"/>
  <c r="I68" i="104" s="1"/>
  <c r="J68" i="104" s="1"/>
  <c r="H67" i="104"/>
  <c r="I67" i="104" s="1"/>
  <c r="J67" i="104" s="1"/>
  <c r="H66" i="104"/>
  <c r="I66" i="104" s="1"/>
  <c r="J66" i="104" s="1"/>
  <c r="H65" i="104"/>
  <c r="I65" i="104" s="1"/>
  <c r="J65" i="104" s="1"/>
  <c r="H64" i="104"/>
  <c r="I64" i="104" s="1"/>
  <c r="J64" i="104" s="1"/>
  <c r="H63" i="104"/>
  <c r="I63" i="104" s="1"/>
  <c r="J63" i="104" s="1"/>
  <c r="H62" i="104"/>
  <c r="I62" i="104" s="1"/>
  <c r="J62" i="104" s="1"/>
  <c r="H61" i="104"/>
  <c r="I61" i="104" s="1"/>
  <c r="J61" i="104" s="1"/>
  <c r="H60" i="104"/>
  <c r="I60" i="104" s="1"/>
  <c r="J60" i="104" s="1"/>
  <c r="H59" i="104"/>
  <c r="I59" i="104" s="1"/>
  <c r="J59" i="104" s="1"/>
  <c r="H58" i="104"/>
  <c r="I58" i="104" s="1"/>
  <c r="J58" i="104" s="1"/>
  <c r="H57" i="104"/>
  <c r="I57" i="104" s="1"/>
  <c r="J57" i="104" s="1"/>
  <c r="H56" i="104"/>
  <c r="I56" i="104" s="1"/>
  <c r="J56" i="104" s="1"/>
  <c r="H55" i="104"/>
  <c r="I55" i="104" s="1"/>
  <c r="J55" i="104" s="1"/>
  <c r="H54" i="104"/>
  <c r="I54" i="104" s="1"/>
  <c r="J54" i="104" s="1"/>
  <c r="H53" i="104"/>
  <c r="I53" i="104" s="1"/>
  <c r="J53" i="104" s="1"/>
  <c r="H52" i="104"/>
  <c r="I52" i="104" s="1"/>
  <c r="J52" i="104" s="1"/>
  <c r="H51" i="104"/>
  <c r="I51" i="104" s="1"/>
  <c r="J51" i="104" s="1"/>
  <c r="H50" i="104"/>
  <c r="I50" i="104" s="1"/>
  <c r="J50" i="104" s="1"/>
  <c r="H49" i="104"/>
  <c r="I49" i="104" s="1"/>
  <c r="J49" i="104" s="1"/>
  <c r="H48" i="104"/>
  <c r="I48" i="104" s="1"/>
  <c r="J48" i="104" s="1"/>
  <c r="H47" i="104"/>
  <c r="I47" i="104" s="1"/>
  <c r="J47" i="104" s="1"/>
  <c r="H46" i="104"/>
  <c r="I46" i="104" s="1"/>
  <c r="J46" i="104" s="1"/>
  <c r="H45" i="104"/>
  <c r="I45" i="104" s="1"/>
  <c r="J45" i="104" s="1"/>
  <c r="H44" i="104"/>
  <c r="I44" i="104" s="1"/>
  <c r="J44" i="104" s="1"/>
  <c r="H43" i="104"/>
  <c r="I43" i="104" s="1"/>
  <c r="J43" i="104" s="1"/>
  <c r="H42" i="104"/>
  <c r="I42" i="104" s="1"/>
  <c r="J42" i="104" s="1"/>
  <c r="H41" i="104"/>
  <c r="I41" i="104" s="1"/>
  <c r="J41" i="104" s="1"/>
  <c r="H40" i="104"/>
  <c r="I40" i="104" s="1"/>
  <c r="J40" i="104" s="1"/>
  <c r="H39" i="104"/>
  <c r="I39" i="104" s="1"/>
  <c r="J39" i="104" s="1"/>
  <c r="H38" i="104"/>
  <c r="I38" i="104" s="1"/>
  <c r="J38" i="104" s="1"/>
  <c r="H37" i="104"/>
  <c r="I37" i="104" s="1"/>
  <c r="J37" i="104" s="1"/>
  <c r="H36" i="104"/>
  <c r="I36" i="104" s="1"/>
  <c r="J36" i="104" s="1"/>
  <c r="H35" i="104"/>
  <c r="I35" i="104" s="1"/>
  <c r="J35" i="104" s="1"/>
  <c r="H34" i="104"/>
  <c r="I34" i="104" s="1"/>
  <c r="J34" i="104" s="1"/>
  <c r="H33" i="104"/>
  <c r="I33" i="104" s="1"/>
  <c r="J33" i="104" s="1"/>
  <c r="H32" i="104"/>
  <c r="I32" i="104" s="1"/>
  <c r="J32" i="104" s="1"/>
  <c r="H31" i="104"/>
  <c r="I31" i="104" s="1"/>
  <c r="J31" i="104" s="1"/>
  <c r="H30" i="104"/>
  <c r="I30" i="104" s="1"/>
  <c r="J30" i="104" s="1"/>
  <c r="H29" i="104"/>
  <c r="I29" i="104" s="1"/>
  <c r="J29" i="104" s="1"/>
  <c r="H28" i="104"/>
  <c r="I28" i="104" s="1"/>
  <c r="J28" i="104" s="1"/>
  <c r="H27" i="104"/>
  <c r="I27" i="104" s="1"/>
  <c r="J27" i="104" s="1"/>
  <c r="H26" i="104"/>
  <c r="I26" i="104" s="1"/>
  <c r="J26" i="104" s="1"/>
  <c r="H25" i="104"/>
  <c r="I25" i="104" s="1"/>
  <c r="J25" i="104" s="1"/>
  <c r="H24" i="104"/>
  <c r="I24" i="104" s="1"/>
  <c r="J24" i="104" s="1"/>
  <c r="H23" i="104"/>
  <c r="I23" i="104" s="1"/>
  <c r="J23" i="104" s="1"/>
  <c r="H22" i="104"/>
  <c r="I22" i="104" s="1"/>
  <c r="J22" i="104" s="1"/>
  <c r="H21" i="104"/>
  <c r="I21" i="104" s="1"/>
  <c r="J21" i="104" s="1"/>
  <c r="H20" i="104"/>
  <c r="I20" i="104" s="1"/>
  <c r="J20" i="104" s="1"/>
  <c r="H19" i="104"/>
  <c r="I19" i="104" s="1"/>
  <c r="J19" i="104" s="1"/>
  <c r="H18" i="104"/>
  <c r="I18" i="104" s="1"/>
  <c r="J18" i="104" s="1"/>
  <c r="H17" i="104"/>
  <c r="I17" i="104" s="1"/>
  <c r="J17" i="104" s="1"/>
  <c r="H16" i="104"/>
  <c r="I16" i="104" s="1"/>
  <c r="J16" i="104" s="1"/>
  <c r="H15" i="104"/>
  <c r="I15" i="104" s="1"/>
  <c r="J15" i="104" s="1"/>
  <c r="H14" i="104"/>
  <c r="I14" i="104" s="1"/>
  <c r="J14" i="104" s="1"/>
  <c r="H13" i="104"/>
  <c r="I13" i="104" s="1"/>
  <c r="J13" i="104" s="1"/>
  <c r="H12" i="104"/>
  <c r="I12" i="104" s="1"/>
  <c r="J12" i="104" s="1"/>
  <c r="H11" i="104"/>
  <c r="I11" i="104" s="1"/>
  <c r="J11" i="104" s="1"/>
  <c r="H10" i="104"/>
  <c r="I10" i="104" s="1"/>
  <c r="J10" i="104" s="1"/>
  <c r="H9" i="104"/>
  <c r="I9" i="104" s="1"/>
  <c r="J9" i="104" s="1"/>
  <c r="H8" i="104"/>
  <c r="I8" i="104" s="1"/>
  <c r="J8" i="104" s="1"/>
  <c r="H7" i="104"/>
  <c r="I7" i="104" s="1"/>
  <c r="J7" i="104" s="1"/>
  <c r="H6" i="104"/>
  <c r="I6" i="104" s="1"/>
  <c r="J6" i="104" s="1"/>
  <c r="H5" i="104"/>
  <c r="I5" i="104" s="1"/>
  <c r="J5" i="104" s="1"/>
  <c r="H4" i="104"/>
  <c r="I4" i="104" s="1"/>
  <c r="J4" i="104" s="1"/>
  <c r="K4" i="104" s="1"/>
  <c r="M89" i="103"/>
  <c r="U89" i="103" s="1"/>
  <c r="M88" i="103"/>
  <c r="U88" i="103" s="1"/>
  <c r="M87" i="103"/>
  <c r="U87" i="103" s="1"/>
  <c r="M86" i="103"/>
  <c r="U86" i="103" s="1"/>
  <c r="M85" i="103"/>
  <c r="U85" i="103" s="1"/>
  <c r="M84" i="103"/>
  <c r="U84" i="103" s="1"/>
  <c r="M83" i="103"/>
  <c r="U83" i="103" s="1"/>
  <c r="M82" i="103"/>
  <c r="U82" i="103" s="1"/>
  <c r="M81" i="103"/>
  <c r="U81" i="103" s="1"/>
  <c r="M80" i="103"/>
  <c r="U80" i="103" s="1"/>
  <c r="M79" i="103"/>
  <c r="U79" i="103" s="1"/>
  <c r="M78" i="103"/>
  <c r="U78" i="103" s="1"/>
  <c r="M77" i="103"/>
  <c r="U77" i="103" s="1"/>
  <c r="M76" i="103"/>
  <c r="U76" i="103" s="1"/>
  <c r="M75" i="103"/>
  <c r="U75" i="103" s="1"/>
  <c r="M74" i="103"/>
  <c r="U74" i="103" s="1"/>
  <c r="M73" i="103"/>
  <c r="U73" i="103" s="1"/>
  <c r="M72" i="103"/>
  <c r="U72" i="103" s="1"/>
  <c r="M71" i="103"/>
  <c r="U71" i="103" s="1"/>
  <c r="M70" i="103"/>
  <c r="U70" i="103" s="1"/>
  <c r="M69" i="103"/>
  <c r="U69" i="103" s="1"/>
  <c r="M68" i="103"/>
  <c r="U68" i="103" s="1"/>
  <c r="M67" i="103"/>
  <c r="U67" i="103" s="1"/>
  <c r="M66" i="103"/>
  <c r="U66" i="103" s="1"/>
  <c r="M65" i="103"/>
  <c r="U65" i="103" s="1"/>
  <c r="M64" i="103"/>
  <c r="U64" i="103" s="1"/>
  <c r="M63" i="103"/>
  <c r="U63" i="103" s="1"/>
  <c r="M62" i="103"/>
  <c r="U62" i="103" s="1"/>
  <c r="M61" i="103"/>
  <c r="U61" i="103" s="1"/>
  <c r="M60" i="103"/>
  <c r="U60" i="103" s="1"/>
  <c r="M59" i="103"/>
  <c r="U59" i="103" s="1"/>
  <c r="M58" i="103"/>
  <c r="U58" i="103" s="1"/>
  <c r="M57" i="103"/>
  <c r="U57" i="103" s="1"/>
  <c r="M56" i="103"/>
  <c r="U56" i="103" s="1"/>
  <c r="M55" i="103"/>
  <c r="U55" i="103" s="1"/>
  <c r="M54" i="103"/>
  <c r="U54" i="103" s="1"/>
  <c r="M53" i="103"/>
  <c r="U53" i="103" s="1"/>
  <c r="M52" i="103"/>
  <c r="U52" i="103" s="1"/>
  <c r="M51" i="103"/>
  <c r="U51" i="103" s="1"/>
  <c r="M50" i="103"/>
  <c r="U50" i="103" s="1"/>
  <c r="M49" i="103"/>
  <c r="U49" i="103" s="1"/>
  <c r="M48" i="103"/>
  <c r="U48" i="103" s="1"/>
  <c r="M47" i="103"/>
  <c r="U47" i="103" s="1"/>
  <c r="M46" i="103"/>
  <c r="U46" i="103" s="1"/>
  <c r="M45" i="103"/>
  <c r="U45" i="103" s="1"/>
  <c r="M44" i="103"/>
  <c r="U44" i="103" s="1"/>
  <c r="M43" i="103"/>
  <c r="U43" i="103" s="1"/>
  <c r="M42" i="103"/>
  <c r="U42" i="103" s="1"/>
  <c r="M41" i="103"/>
  <c r="U41" i="103" s="1"/>
  <c r="M40" i="103"/>
  <c r="U40" i="103" s="1"/>
  <c r="M39" i="103"/>
  <c r="U39" i="103" s="1"/>
  <c r="M38" i="103"/>
  <c r="U38" i="103" s="1"/>
  <c r="M37" i="103"/>
  <c r="U37" i="103" s="1"/>
  <c r="M36" i="103"/>
  <c r="U36" i="103" s="1"/>
  <c r="M35" i="103"/>
  <c r="U35" i="103" s="1"/>
  <c r="M34" i="103"/>
  <c r="U34" i="103" s="1"/>
  <c r="M33" i="103"/>
  <c r="U33" i="103" s="1"/>
  <c r="M32" i="103"/>
  <c r="U32" i="103" s="1"/>
  <c r="M31" i="103"/>
  <c r="U31" i="103" s="1"/>
  <c r="M30" i="103"/>
  <c r="U30" i="103" s="1"/>
  <c r="M29" i="103"/>
  <c r="U29" i="103" s="1"/>
  <c r="M28" i="103"/>
  <c r="U28" i="103" s="1"/>
  <c r="M27" i="103"/>
  <c r="U27" i="103" s="1"/>
  <c r="M26" i="103"/>
  <c r="U26" i="103" s="1"/>
  <c r="M25" i="103"/>
  <c r="U25" i="103" s="1"/>
  <c r="M24" i="103"/>
  <c r="U24" i="103" s="1"/>
  <c r="M23" i="103"/>
  <c r="U23" i="103" s="1"/>
  <c r="M22" i="103"/>
  <c r="U22" i="103" s="1"/>
  <c r="M21" i="103"/>
  <c r="U21" i="103" s="1"/>
  <c r="M20" i="103"/>
  <c r="U20" i="103" s="1"/>
  <c r="M19" i="103"/>
  <c r="U19" i="103" s="1"/>
  <c r="M18" i="103"/>
  <c r="U18" i="103" s="1"/>
  <c r="M17" i="103"/>
  <c r="U17" i="103" s="1"/>
  <c r="M16" i="103"/>
  <c r="U16" i="103" s="1"/>
  <c r="M15" i="103"/>
  <c r="U15" i="103" s="1"/>
  <c r="M14" i="103"/>
  <c r="U14" i="103" s="1"/>
  <c r="M13" i="103"/>
  <c r="U13" i="103" s="1"/>
  <c r="M12" i="103"/>
  <c r="U12" i="103" s="1"/>
  <c r="M11" i="103"/>
  <c r="U11" i="103" s="1"/>
  <c r="M10" i="103"/>
  <c r="U10" i="103" s="1"/>
  <c r="M9" i="103"/>
  <c r="U9" i="103" s="1"/>
  <c r="M8" i="103"/>
  <c r="U8" i="103" s="1"/>
  <c r="M7" i="103"/>
  <c r="U7" i="103" s="1"/>
  <c r="M6" i="103"/>
  <c r="U6" i="103" s="1"/>
  <c r="M5" i="103"/>
  <c r="U5" i="103" s="1"/>
  <c r="X5" i="103" s="1"/>
  <c r="H89" i="103"/>
  <c r="I89" i="103" s="1"/>
  <c r="J89" i="103" s="1"/>
  <c r="H88" i="103"/>
  <c r="I88" i="103" s="1"/>
  <c r="J88" i="103" s="1"/>
  <c r="H87" i="103"/>
  <c r="I87" i="103" s="1"/>
  <c r="J87" i="103" s="1"/>
  <c r="H86" i="103"/>
  <c r="I86" i="103" s="1"/>
  <c r="J86" i="103" s="1"/>
  <c r="H85" i="103"/>
  <c r="I85" i="103" s="1"/>
  <c r="J85" i="103" s="1"/>
  <c r="H84" i="103"/>
  <c r="I84" i="103" s="1"/>
  <c r="J84" i="103" s="1"/>
  <c r="H83" i="103"/>
  <c r="I83" i="103" s="1"/>
  <c r="J83" i="103" s="1"/>
  <c r="H82" i="103"/>
  <c r="I82" i="103" s="1"/>
  <c r="J82" i="103" s="1"/>
  <c r="H81" i="103"/>
  <c r="I81" i="103" s="1"/>
  <c r="J81" i="103" s="1"/>
  <c r="H80" i="103"/>
  <c r="I80" i="103" s="1"/>
  <c r="J80" i="103" s="1"/>
  <c r="H79" i="103"/>
  <c r="I79" i="103" s="1"/>
  <c r="J79" i="103" s="1"/>
  <c r="H78" i="103"/>
  <c r="I78" i="103" s="1"/>
  <c r="J78" i="103" s="1"/>
  <c r="H77" i="103"/>
  <c r="I77" i="103" s="1"/>
  <c r="J77" i="103" s="1"/>
  <c r="H76" i="103"/>
  <c r="I76" i="103" s="1"/>
  <c r="J76" i="103" s="1"/>
  <c r="H75" i="103"/>
  <c r="I75" i="103" s="1"/>
  <c r="J75" i="103" s="1"/>
  <c r="H74" i="103"/>
  <c r="I74" i="103" s="1"/>
  <c r="J74" i="103" s="1"/>
  <c r="H73" i="103"/>
  <c r="I73" i="103" s="1"/>
  <c r="J73" i="103" s="1"/>
  <c r="H72" i="103"/>
  <c r="I72" i="103" s="1"/>
  <c r="J72" i="103" s="1"/>
  <c r="H71" i="103"/>
  <c r="I71" i="103" s="1"/>
  <c r="J71" i="103" s="1"/>
  <c r="H70" i="103"/>
  <c r="I70" i="103" s="1"/>
  <c r="J70" i="103" s="1"/>
  <c r="H69" i="103"/>
  <c r="I69" i="103" s="1"/>
  <c r="J69" i="103" s="1"/>
  <c r="H68" i="103"/>
  <c r="I68" i="103" s="1"/>
  <c r="J68" i="103" s="1"/>
  <c r="H67" i="103"/>
  <c r="I67" i="103" s="1"/>
  <c r="J67" i="103" s="1"/>
  <c r="H66" i="103"/>
  <c r="I66" i="103" s="1"/>
  <c r="J66" i="103" s="1"/>
  <c r="H65" i="103"/>
  <c r="I65" i="103" s="1"/>
  <c r="J65" i="103" s="1"/>
  <c r="H64" i="103"/>
  <c r="I64" i="103" s="1"/>
  <c r="J64" i="103" s="1"/>
  <c r="H63" i="103"/>
  <c r="I63" i="103" s="1"/>
  <c r="J63" i="103" s="1"/>
  <c r="H62" i="103"/>
  <c r="I62" i="103" s="1"/>
  <c r="J62" i="103" s="1"/>
  <c r="H61" i="103"/>
  <c r="I61" i="103" s="1"/>
  <c r="J61" i="103" s="1"/>
  <c r="H60" i="103"/>
  <c r="I60" i="103" s="1"/>
  <c r="J60" i="103" s="1"/>
  <c r="H59" i="103"/>
  <c r="I59" i="103" s="1"/>
  <c r="J59" i="103" s="1"/>
  <c r="H58" i="103"/>
  <c r="I58" i="103" s="1"/>
  <c r="J58" i="103" s="1"/>
  <c r="H57" i="103"/>
  <c r="I57" i="103" s="1"/>
  <c r="J57" i="103" s="1"/>
  <c r="H56" i="103"/>
  <c r="I56" i="103" s="1"/>
  <c r="J56" i="103" s="1"/>
  <c r="H55" i="103"/>
  <c r="I55" i="103" s="1"/>
  <c r="J55" i="103" s="1"/>
  <c r="H54" i="103"/>
  <c r="I54" i="103" s="1"/>
  <c r="J54" i="103" s="1"/>
  <c r="H53" i="103"/>
  <c r="I53" i="103" s="1"/>
  <c r="J53" i="103" s="1"/>
  <c r="H52" i="103"/>
  <c r="I52" i="103" s="1"/>
  <c r="J52" i="103" s="1"/>
  <c r="H51" i="103"/>
  <c r="I51" i="103" s="1"/>
  <c r="J51" i="103" s="1"/>
  <c r="H50" i="103"/>
  <c r="I50" i="103" s="1"/>
  <c r="J50" i="103" s="1"/>
  <c r="H49" i="103"/>
  <c r="I49" i="103" s="1"/>
  <c r="J49" i="103" s="1"/>
  <c r="H48" i="103"/>
  <c r="I48" i="103" s="1"/>
  <c r="J48" i="103" s="1"/>
  <c r="H47" i="103"/>
  <c r="I47" i="103" s="1"/>
  <c r="J47" i="103" s="1"/>
  <c r="H46" i="103"/>
  <c r="I46" i="103" s="1"/>
  <c r="J46" i="103" s="1"/>
  <c r="H45" i="103"/>
  <c r="I45" i="103" s="1"/>
  <c r="J45" i="103" s="1"/>
  <c r="H44" i="103"/>
  <c r="I44" i="103" s="1"/>
  <c r="J44" i="103" s="1"/>
  <c r="H43" i="103"/>
  <c r="I43" i="103" s="1"/>
  <c r="J43" i="103" s="1"/>
  <c r="H42" i="103"/>
  <c r="I42" i="103" s="1"/>
  <c r="J42" i="103" s="1"/>
  <c r="H41" i="103"/>
  <c r="I41" i="103" s="1"/>
  <c r="J41" i="103" s="1"/>
  <c r="H40" i="103"/>
  <c r="I40" i="103" s="1"/>
  <c r="J40" i="103" s="1"/>
  <c r="H39" i="103"/>
  <c r="I39" i="103" s="1"/>
  <c r="J39" i="103" s="1"/>
  <c r="H38" i="103"/>
  <c r="I38" i="103" s="1"/>
  <c r="J38" i="103" s="1"/>
  <c r="H37" i="103"/>
  <c r="I37" i="103" s="1"/>
  <c r="J37" i="103" s="1"/>
  <c r="H36" i="103"/>
  <c r="I36" i="103" s="1"/>
  <c r="J36" i="103" s="1"/>
  <c r="H35" i="103"/>
  <c r="I35" i="103" s="1"/>
  <c r="J35" i="103" s="1"/>
  <c r="H34" i="103"/>
  <c r="I34" i="103" s="1"/>
  <c r="J34" i="103" s="1"/>
  <c r="H33" i="103"/>
  <c r="I33" i="103" s="1"/>
  <c r="J33" i="103" s="1"/>
  <c r="H32" i="103"/>
  <c r="I32" i="103" s="1"/>
  <c r="J32" i="103" s="1"/>
  <c r="H31" i="103"/>
  <c r="I31" i="103" s="1"/>
  <c r="J31" i="103" s="1"/>
  <c r="H30" i="103"/>
  <c r="I30" i="103" s="1"/>
  <c r="J30" i="103" s="1"/>
  <c r="H29" i="103"/>
  <c r="I29" i="103" s="1"/>
  <c r="J29" i="103" s="1"/>
  <c r="H28" i="103"/>
  <c r="I28" i="103" s="1"/>
  <c r="J28" i="103" s="1"/>
  <c r="H27" i="103"/>
  <c r="I27" i="103" s="1"/>
  <c r="J27" i="103" s="1"/>
  <c r="H26" i="103"/>
  <c r="I26" i="103" s="1"/>
  <c r="J26" i="103" s="1"/>
  <c r="H25" i="103"/>
  <c r="I25" i="103" s="1"/>
  <c r="J25" i="103" s="1"/>
  <c r="H24" i="103"/>
  <c r="I24" i="103" s="1"/>
  <c r="J24" i="103" s="1"/>
  <c r="H23" i="103"/>
  <c r="I23" i="103" s="1"/>
  <c r="J23" i="103" s="1"/>
  <c r="H22" i="103"/>
  <c r="I22" i="103" s="1"/>
  <c r="J22" i="103" s="1"/>
  <c r="H21" i="103"/>
  <c r="I21" i="103" s="1"/>
  <c r="J21" i="103" s="1"/>
  <c r="H20" i="103"/>
  <c r="I20" i="103" s="1"/>
  <c r="J20" i="103" s="1"/>
  <c r="H19" i="103"/>
  <c r="I19" i="103" s="1"/>
  <c r="J19" i="103" s="1"/>
  <c r="H18" i="103"/>
  <c r="I18" i="103" s="1"/>
  <c r="J18" i="103" s="1"/>
  <c r="H17" i="103"/>
  <c r="I17" i="103" s="1"/>
  <c r="J17" i="103" s="1"/>
  <c r="H16" i="103"/>
  <c r="I16" i="103" s="1"/>
  <c r="J16" i="103" s="1"/>
  <c r="H15" i="103"/>
  <c r="I15" i="103" s="1"/>
  <c r="J15" i="103" s="1"/>
  <c r="H14" i="103"/>
  <c r="I14" i="103" s="1"/>
  <c r="J14" i="103" s="1"/>
  <c r="H13" i="103"/>
  <c r="I13" i="103" s="1"/>
  <c r="J13" i="103" s="1"/>
  <c r="H12" i="103"/>
  <c r="I12" i="103" s="1"/>
  <c r="J12" i="103" s="1"/>
  <c r="H11" i="103"/>
  <c r="I11" i="103" s="1"/>
  <c r="J11" i="103" s="1"/>
  <c r="H10" i="103"/>
  <c r="I10" i="103" s="1"/>
  <c r="J10" i="103" s="1"/>
  <c r="H9" i="103"/>
  <c r="I9" i="103" s="1"/>
  <c r="J9" i="103" s="1"/>
  <c r="H8" i="103"/>
  <c r="I8" i="103" s="1"/>
  <c r="J8" i="103" s="1"/>
  <c r="H7" i="103"/>
  <c r="I7" i="103" s="1"/>
  <c r="J7" i="103" s="1"/>
  <c r="H6" i="103"/>
  <c r="I6" i="103" s="1"/>
  <c r="J6" i="103" s="1"/>
  <c r="H5" i="103"/>
  <c r="I5" i="103" s="1"/>
  <c r="J5" i="103" s="1"/>
  <c r="H4" i="103"/>
  <c r="I4" i="103" s="1"/>
  <c r="J4" i="103" s="1"/>
  <c r="K4" i="103" s="1"/>
  <c r="M98" i="102"/>
  <c r="U98" i="102" s="1"/>
  <c r="M97" i="102"/>
  <c r="U97" i="102" s="1"/>
  <c r="M96" i="102"/>
  <c r="U96" i="102" s="1"/>
  <c r="M95" i="102"/>
  <c r="U95" i="102" s="1"/>
  <c r="M94" i="102"/>
  <c r="U94" i="102" s="1"/>
  <c r="M93" i="102"/>
  <c r="U93" i="102" s="1"/>
  <c r="M92" i="102"/>
  <c r="U92" i="102" s="1"/>
  <c r="M91" i="102"/>
  <c r="U91" i="102" s="1"/>
  <c r="M90" i="102"/>
  <c r="U90" i="102" s="1"/>
  <c r="M89" i="102"/>
  <c r="U89" i="102" s="1"/>
  <c r="M88" i="102"/>
  <c r="U88" i="102" s="1"/>
  <c r="M87" i="102"/>
  <c r="U87" i="102" s="1"/>
  <c r="M86" i="102"/>
  <c r="U86" i="102" s="1"/>
  <c r="M85" i="102"/>
  <c r="U85" i="102" s="1"/>
  <c r="M84" i="102"/>
  <c r="U84" i="102" s="1"/>
  <c r="M83" i="102"/>
  <c r="U83" i="102" s="1"/>
  <c r="M82" i="102"/>
  <c r="U82" i="102" s="1"/>
  <c r="M81" i="102"/>
  <c r="U81" i="102" s="1"/>
  <c r="M80" i="102"/>
  <c r="U80" i="102" s="1"/>
  <c r="M79" i="102"/>
  <c r="U79" i="102" s="1"/>
  <c r="M78" i="102"/>
  <c r="U78" i="102" s="1"/>
  <c r="M77" i="102"/>
  <c r="U77" i="102" s="1"/>
  <c r="M76" i="102"/>
  <c r="U76" i="102" s="1"/>
  <c r="M75" i="102"/>
  <c r="U75" i="102" s="1"/>
  <c r="M74" i="102"/>
  <c r="U74" i="102" s="1"/>
  <c r="M73" i="102"/>
  <c r="U73" i="102" s="1"/>
  <c r="M72" i="102"/>
  <c r="U72" i="102" s="1"/>
  <c r="M71" i="102"/>
  <c r="U71" i="102" s="1"/>
  <c r="M70" i="102"/>
  <c r="U70" i="102" s="1"/>
  <c r="M69" i="102"/>
  <c r="U69" i="102" s="1"/>
  <c r="M68" i="102"/>
  <c r="U68" i="102" s="1"/>
  <c r="M67" i="102"/>
  <c r="U67" i="102" s="1"/>
  <c r="M66" i="102"/>
  <c r="U66" i="102" s="1"/>
  <c r="M65" i="102"/>
  <c r="U65" i="102" s="1"/>
  <c r="M64" i="102"/>
  <c r="U64" i="102" s="1"/>
  <c r="M63" i="102"/>
  <c r="U63" i="102" s="1"/>
  <c r="M62" i="102"/>
  <c r="U62" i="102" s="1"/>
  <c r="M61" i="102"/>
  <c r="U61" i="102" s="1"/>
  <c r="M60" i="102"/>
  <c r="U60" i="102" s="1"/>
  <c r="M59" i="102"/>
  <c r="U59" i="102" s="1"/>
  <c r="M58" i="102"/>
  <c r="U58" i="102" s="1"/>
  <c r="M57" i="102"/>
  <c r="U57" i="102" s="1"/>
  <c r="M56" i="102"/>
  <c r="U56" i="102" s="1"/>
  <c r="M55" i="102"/>
  <c r="U55" i="102" s="1"/>
  <c r="M54" i="102"/>
  <c r="U54" i="102" s="1"/>
  <c r="M53" i="102"/>
  <c r="U53" i="102" s="1"/>
  <c r="M52" i="102"/>
  <c r="U52" i="102" s="1"/>
  <c r="M51" i="102"/>
  <c r="U51" i="102" s="1"/>
  <c r="M50" i="102"/>
  <c r="U50" i="102" s="1"/>
  <c r="M49" i="102"/>
  <c r="U49" i="102" s="1"/>
  <c r="M48" i="102"/>
  <c r="U48" i="102" s="1"/>
  <c r="M47" i="102"/>
  <c r="U47" i="102" s="1"/>
  <c r="M46" i="102"/>
  <c r="U46" i="102" s="1"/>
  <c r="M45" i="102"/>
  <c r="U45" i="102" s="1"/>
  <c r="M44" i="102"/>
  <c r="U44" i="102" s="1"/>
  <c r="M43" i="102"/>
  <c r="U43" i="102" s="1"/>
  <c r="M42" i="102"/>
  <c r="U42" i="102" s="1"/>
  <c r="M41" i="102"/>
  <c r="U41" i="102" s="1"/>
  <c r="M40" i="102"/>
  <c r="U40" i="102" s="1"/>
  <c r="M39" i="102"/>
  <c r="U39" i="102" s="1"/>
  <c r="M38" i="102"/>
  <c r="U38" i="102" s="1"/>
  <c r="M37" i="102"/>
  <c r="U37" i="102" s="1"/>
  <c r="M36" i="102"/>
  <c r="U36" i="102" s="1"/>
  <c r="M35" i="102"/>
  <c r="U35" i="102" s="1"/>
  <c r="M34" i="102"/>
  <c r="U34" i="102" s="1"/>
  <c r="M33" i="102"/>
  <c r="U33" i="102" s="1"/>
  <c r="M32" i="102"/>
  <c r="U32" i="102" s="1"/>
  <c r="M31" i="102"/>
  <c r="U31" i="102" s="1"/>
  <c r="M30" i="102"/>
  <c r="U30" i="102" s="1"/>
  <c r="M29" i="102"/>
  <c r="U29" i="102" s="1"/>
  <c r="M28" i="102"/>
  <c r="U28" i="102" s="1"/>
  <c r="M27" i="102"/>
  <c r="U27" i="102" s="1"/>
  <c r="M26" i="102"/>
  <c r="U26" i="102" s="1"/>
  <c r="M25" i="102"/>
  <c r="U25" i="102" s="1"/>
  <c r="M24" i="102"/>
  <c r="U24" i="102" s="1"/>
  <c r="M23" i="102"/>
  <c r="U23" i="102" s="1"/>
  <c r="M22" i="102"/>
  <c r="U22" i="102" s="1"/>
  <c r="M21" i="102"/>
  <c r="U21" i="102" s="1"/>
  <c r="M20" i="102"/>
  <c r="U20" i="102" s="1"/>
  <c r="M19" i="102"/>
  <c r="U19" i="102" s="1"/>
  <c r="M18" i="102"/>
  <c r="U18" i="102" s="1"/>
  <c r="M17" i="102"/>
  <c r="U17" i="102" s="1"/>
  <c r="M16" i="102"/>
  <c r="U16" i="102" s="1"/>
  <c r="M15" i="102"/>
  <c r="U15" i="102" s="1"/>
  <c r="M14" i="102"/>
  <c r="U14" i="102" s="1"/>
  <c r="M13" i="102"/>
  <c r="U13" i="102" s="1"/>
  <c r="M12" i="102"/>
  <c r="U12" i="102" s="1"/>
  <c r="M11" i="102"/>
  <c r="U11" i="102" s="1"/>
  <c r="M10" i="102"/>
  <c r="U10" i="102" s="1"/>
  <c r="M9" i="102"/>
  <c r="U9" i="102" s="1"/>
  <c r="M8" i="102"/>
  <c r="U8" i="102" s="1"/>
  <c r="M7" i="102"/>
  <c r="U7" i="102" s="1"/>
  <c r="M6" i="102"/>
  <c r="U6" i="102" s="1"/>
  <c r="M5" i="102"/>
  <c r="U5" i="102" s="1"/>
  <c r="X5" i="102" s="1"/>
  <c r="H98" i="102"/>
  <c r="I98" i="102" s="1"/>
  <c r="J98" i="102" s="1"/>
  <c r="H97" i="102"/>
  <c r="I97" i="102" s="1"/>
  <c r="J97" i="102" s="1"/>
  <c r="H96" i="102"/>
  <c r="I96" i="102" s="1"/>
  <c r="J96" i="102" s="1"/>
  <c r="H95" i="102"/>
  <c r="I95" i="102" s="1"/>
  <c r="J95" i="102" s="1"/>
  <c r="H94" i="102"/>
  <c r="I94" i="102" s="1"/>
  <c r="J94" i="102" s="1"/>
  <c r="H93" i="102"/>
  <c r="I93" i="102" s="1"/>
  <c r="J93" i="102" s="1"/>
  <c r="H92" i="102"/>
  <c r="I92" i="102" s="1"/>
  <c r="J92" i="102" s="1"/>
  <c r="H91" i="102"/>
  <c r="I91" i="102" s="1"/>
  <c r="J91" i="102" s="1"/>
  <c r="H90" i="102"/>
  <c r="I90" i="102" s="1"/>
  <c r="J90" i="102" s="1"/>
  <c r="H89" i="102"/>
  <c r="I89" i="102" s="1"/>
  <c r="J89" i="102" s="1"/>
  <c r="H88" i="102"/>
  <c r="I88" i="102" s="1"/>
  <c r="J88" i="102" s="1"/>
  <c r="H87" i="102"/>
  <c r="I87" i="102" s="1"/>
  <c r="J87" i="102" s="1"/>
  <c r="H86" i="102"/>
  <c r="I86" i="102" s="1"/>
  <c r="J86" i="102" s="1"/>
  <c r="H85" i="102"/>
  <c r="I85" i="102" s="1"/>
  <c r="J85" i="102" s="1"/>
  <c r="H84" i="102"/>
  <c r="I84" i="102" s="1"/>
  <c r="J84" i="102" s="1"/>
  <c r="H83" i="102"/>
  <c r="I83" i="102" s="1"/>
  <c r="J83" i="102" s="1"/>
  <c r="H82" i="102"/>
  <c r="I82" i="102" s="1"/>
  <c r="J82" i="102" s="1"/>
  <c r="H81" i="102"/>
  <c r="I81" i="102" s="1"/>
  <c r="J81" i="102" s="1"/>
  <c r="H80" i="102"/>
  <c r="I80" i="102" s="1"/>
  <c r="J80" i="102" s="1"/>
  <c r="H79" i="102"/>
  <c r="I79" i="102" s="1"/>
  <c r="J79" i="102" s="1"/>
  <c r="H78" i="102"/>
  <c r="I78" i="102" s="1"/>
  <c r="J78" i="102" s="1"/>
  <c r="H77" i="102"/>
  <c r="I77" i="102" s="1"/>
  <c r="J77" i="102" s="1"/>
  <c r="H76" i="102"/>
  <c r="I76" i="102" s="1"/>
  <c r="J76" i="102" s="1"/>
  <c r="H75" i="102"/>
  <c r="I75" i="102" s="1"/>
  <c r="J75" i="102" s="1"/>
  <c r="H74" i="102"/>
  <c r="I74" i="102" s="1"/>
  <c r="J74" i="102" s="1"/>
  <c r="H73" i="102"/>
  <c r="I73" i="102" s="1"/>
  <c r="J73" i="102" s="1"/>
  <c r="H72" i="102"/>
  <c r="I72" i="102" s="1"/>
  <c r="J72" i="102" s="1"/>
  <c r="H71" i="102"/>
  <c r="I71" i="102" s="1"/>
  <c r="J71" i="102" s="1"/>
  <c r="H70" i="102"/>
  <c r="I70" i="102" s="1"/>
  <c r="J70" i="102" s="1"/>
  <c r="H69" i="102"/>
  <c r="I69" i="102" s="1"/>
  <c r="J69" i="102" s="1"/>
  <c r="H68" i="102"/>
  <c r="I68" i="102" s="1"/>
  <c r="J68" i="102" s="1"/>
  <c r="H67" i="102"/>
  <c r="I67" i="102" s="1"/>
  <c r="J67" i="102" s="1"/>
  <c r="H66" i="102"/>
  <c r="I66" i="102" s="1"/>
  <c r="J66" i="102" s="1"/>
  <c r="H65" i="102"/>
  <c r="I65" i="102" s="1"/>
  <c r="J65" i="102" s="1"/>
  <c r="H64" i="102"/>
  <c r="I64" i="102" s="1"/>
  <c r="J64" i="102" s="1"/>
  <c r="H63" i="102"/>
  <c r="I63" i="102" s="1"/>
  <c r="J63" i="102" s="1"/>
  <c r="H62" i="102"/>
  <c r="I62" i="102" s="1"/>
  <c r="J62" i="102" s="1"/>
  <c r="H61" i="102"/>
  <c r="I61" i="102" s="1"/>
  <c r="J61" i="102" s="1"/>
  <c r="H60" i="102"/>
  <c r="I60" i="102" s="1"/>
  <c r="J60" i="102" s="1"/>
  <c r="H59" i="102"/>
  <c r="I59" i="102" s="1"/>
  <c r="J59" i="102" s="1"/>
  <c r="H58" i="102"/>
  <c r="I58" i="102" s="1"/>
  <c r="J58" i="102" s="1"/>
  <c r="H57" i="102"/>
  <c r="I57" i="102" s="1"/>
  <c r="J57" i="102" s="1"/>
  <c r="H56" i="102"/>
  <c r="I56" i="102" s="1"/>
  <c r="J56" i="102" s="1"/>
  <c r="H55" i="102"/>
  <c r="I55" i="102" s="1"/>
  <c r="J55" i="102" s="1"/>
  <c r="H54" i="102"/>
  <c r="I54" i="102" s="1"/>
  <c r="J54" i="102" s="1"/>
  <c r="H53" i="102"/>
  <c r="I53" i="102" s="1"/>
  <c r="J53" i="102" s="1"/>
  <c r="H52" i="102"/>
  <c r="I52" i="102" s="1"/>
  <c r="J52" i="102" s="1"/>
  <c r="H51" i="102"/>
  <c r="I51" i="102" s="1"/>
  <c r="J51" i="102" s="1"/>
  <c r="H50" i="102"/>
  <c r="I50" i="102" s="1"/>
  <c r="J50" i="102" s="1"/>
  <c r="H49" i="102"/>
  <c r="I49" i="102" s="1"/>
  <c r="J49" i="102" s="1"/>
  <c r="H48" i="102"/>
  <c r="I48" i="102" s="1"/>
  <c r="J48" i="102" s="1"/>
  <c r="H47" i="102"/>
  <c r="I47" i="102" s="1"/>
  <c r="J47" i="102" s="1"/>
  <c r="H46" i="102"/>
  <c r="I46" i="102" s="1"/>
  <c r="J46" i="102" s="1"/>
  <c r="H45" i="102"/>
  <c r="I45" i="102" s="1"/>
  <c r="J45" i="102" s="1"/>
  <c r="H44" i="102"/>
  <c r="I44" i="102" s="1"/>
  <c r="J44" i="102" s="1"/>
  <c r="H43" i="102"/>
  <c r="I43" i="102" s="1"/>
  <c r="J43" i="102" s="1"/>
  <c r="H42" i="102"/>
  <c r="I42" i="102" s="1"/>
  <c r="J42" i="102" s="1"/>
  <c r="H41" i="102"/>
  <c r="I41" i="102" s="1"/>
  <c r="J41" i="102" s="1"/>
  <c r="H40" i="102"/>
  <c r="I40" i="102" s="1"/>
  <c r="J40" i="102" s="1"/>
  <c r="H39" i="102"/>
  <c r="I39" i="102" s="1"/>
  <c r="J39" i="102" s="1"/>
  <c r="H38" i="102"/>
  <c r="I38" i="102" s="1"/>
  <c r="J38" i="102" s="1"/>
  <c r="H37" i="102"/>
  <c r="I37" i="102" s="1"/>
  <c r="J37" i="102" s="1"/>
  <c r="H36" i="102"/>
  <c r="I36" i="102" s="1"/>
  <c r="J36" i="102" s="1"/>
  <c r="H35" i="102"/>
  <c r="I35" i="102" s="1"/>
  <c r="J35" i="102" s="1"/>
  <c r="H34" i="102"/>
  <c r="I34" i="102" s="1"/>
  <c r="J34" i="102" s="1"/>
  <c r="H33" i="102"/>
  <c r="I33" i="102" s="1"/>
  <c r="J33" i="102" s="1"/>
  <c r="H32" i="102"/>
  <c r="I32" i="102" s="1"/>
  <c r="J32" i="102" s="1"/>
  <c r="H31" i="102"/>
  <c r="I31" i="102" s="1"/>
  <c r="J31" i="102" s="1"/>
  <c r="H30" i="102"/>
  <c r="I30" i="102" s="1"/>
  <c r="J30" i="102" s="1"/>
  <c r="H29" i="102"/>
  <c r="I29" i="102" s="1"/>
  <c r="J29" i="102" s="1"/>
  <c r="H28" i="102"/>
  <c r="I28" i="102" s="1"/>
  <c r="J28" i="102" s="1"/>
  <c r="H27" i="102"/>
  <c r="I27" i="102" s="1"/>
  <c r="J27" i="102" s="1"/>
  <c r="H26" i="102"/>
  <c r="I26" i="102" s="1"/>
  <c r="J26" i="102" s="1"/>
  <c r="H25" i="102"/>
  <c r="I25" i="102" s="1"/>
  <c r="J25" i="102" s="1"/>
  <c r="H24" i="102"/>
  <c r="I24" i="102" s="1"/>
  <c r="J24" i="102" s="1"/>
  <c r="H23" i="102"/>
  <c r="I23" i="102" s="1"/>
  <c r="J23" i="102" s="1"/>
  <c r="H22" i="102"/>
  <c r="I22" i="102" s="1"/>
  <c r="J22" i="102" s="1"/>
  <c r="H21" i="102"/>
  <c r="I21" i="102" s="1"/>
  <c r="J21" i="102" s="1"/>
  <c r="H20" i="102"/>
  <c r="I20" i="102" s="1"/>
  <c r="J20" i="102" s="1"/>
  <c r="H19" i="102"/>
  <c r="I19" i="102" s="1"/>
  <c r="J19" i="102" s="1"/>
  <c r="H18" i="102"/>
  <c r="I18" i="102" s="1"/>
  <c r="J18" i="102" s="1"/>
  <c r="H17" i="102"/>
  <c r="I17" i="102" s="1"/>
  <c r="J17" i="102" s="1"/>
  <c r="H16" i="102"/>
  <c r="I16" i="102" s="1"/>
  <c r="J16" i="102" s="1"/>
  <c r="H15" i="102"/>
  <c r="I15" i="102" s="1"/>
  <c r="J15" i="102" s="1"/>
  <c r="H14" i="102"/>
  <c r="I14" i="102" s="1"/>
  <c r="J14" i="102" s="1"/>
  <c r="H13" i="102"/>
  <c r="I13" i="102" s="1"/>
  <c r="J13" i="102" s="1"/>
  <c r="H12" i="102"/>
  <c r="I12" i="102" s="1"/>
  <c r="J12" i="102" s="1"/>
  <c r="H11" i="102"/>
  <c r="I11" i="102" s="1"/>
  <c r="J11" i="102" s="1"/>
  <c r="H10" i="102"/>
  <c r="I10" i="102" s="1"/>
  <c r="J10" i="102" s="1"/>
  <c r="H9" i="102"/>
  <c r="I9" i="102" s="1"/>
  <c r="J9" i="102" s="1"/>
  <c r="H8" i="102"/>
  <c r="I8" i="102" s="1"/>
  <c r="J8" i="102" s="1"/>
  <c r="H7" i="102"/>
  <c r="I7" i="102" s="1"/>
  <c r="J7" i="102" s="1"/>
  <c r="H6" i="102"/>
  <c r="I6" i="102" s="1"/>
  <c r="J6" i="102" s="1"/>
  <c r="H5" i="102"/>
  <c r="I5" i="102" s="1"/>
  <c r="J5" i="102" s="1"/>
  <c r="K5" i="102" s="1"/>
  <c r="M69" i="101"/>
  <c r="U69" i="101" s="1"/>
  <c r="M68" i="101"/>
  <c r="U68" i="101" s="1"/>
  <c r="M67" i="101"/>
  <c r="U67" i="101" s="1"/>
  <c r="M66" i="101"/>
  <c r="U66" i="101" s="1"/>
  <c r="M65" i="101"/>
  <c r="U65" i="101" s="1"/>
  <c r="M64" i="101"/>
  <c r="U64" i="101" s="1"/>
  <c r="M63" i="101"/>
  <c r="U63" i="101" s="1"/>
  <c r="M62" i="101"/>
  <c r="U62" i="101" s="1"/>
  <c r="M61" i="101"/>
  <c r="U61" i="101" s="1"/>
  <c r="M60" i="101"/>
  <c r="U60" i="101" s="1"/>
  <c r="M59" i="101"/>
  <c r="U59" i="101" s="1"/>
  <c r="M58" i="101"/>
  <c r="U58" i="101" s="1"/>
  <c r="M57" i="101"/>
  <c r="U57" i="101" s="1"/>
  <c r="M56" i="101"/>
  <c r="U56" i="101" s="1"/>
  <c r="M55" i="101"/>
  <c r="U55" i="101" s="1"/>
  <c r="M54" i="101"/>
  <c r="U54" i="101" s="1"/>
  <c r="M53" i="101"/>
  <c r="U53" i="101" s="1"/>
  <c r="M52" i="101"/>
  <c r="U52" i="101" s="1"/>
  <c r="M51" i="101"/>
  <c r="U51" i="101" s="1"/>
  <c r="M50" i="101"/>
  <c r="U50" i="101" s="1"/>
  <c r="M49" i="101"/>
  <c r="U49" i="101" s="1"/>
  <c r="M48" i="101"/>
  <c r="U48" i="101" s="1"/>
  <c r="M47" i="101"/>
  <c r="U47" i="101" s="1"/>
  <c r="M46" i="101"/>
  <c r="U46" i="101" s="1"/>
  <c r="M45" i="101"/>
  <c r="U45" i="101" s="1"/>
  <c r="M44" i="101"/>
  <c r="U44" i="101" s="1"/>
  <c r="M43" i="101"/>
  <c r="U43" i="101" s="1"/>
  <c r="M42" i="101"/>
  <c r="U42" i="101" s="1"/>
  <c r="M41" i="101"/>
  <c r="U41" i="101" s="1"/>
  <c r="M40" i="101"/>
  <c r="U40" i="101" s="1"/>
  <c r="M39" i="101"/>
  <c r="U39" i="101" s="1"/>
  <c r="M38" i="101"/>
  <c r="U38" i="101" s="1"/>
  <c r="M37" i="101"/>
  <c r="U37" i="101" s="1"/>
  <c r="M36" i="101"/>
  <c r="U36" i="101" s="1"/>
  <c r="M35" i="101"/>
  <c r="U35" i="101" s="1"/>
  <c r="M34" i="101"/>
  <c r="U34" i="101" s="1"/>
  <c r="M33" i="101"/>
  <c r="U33" i="101" s="1"/>
  <c r="M32" i="101"/>
  <c r="U32" i="101" s="1"/>
  <c r="M31" i="101"/>
  <c r="U31" i="101" s="1"/>
  <c r="M30" i="101"/>
  <c r="U30" i="101" s="1"/>
  <c r="M29" i="101"/>
  <c r="U29" i="101" s="1"/>
  <c r="M28" i="101"/>
  <c r="U28" i="101" s="1"/>
  <c r="M27" i="101"/>
  <c r="U27" i="101" s="1"/>
  <c r="M26" i="101"/>
  <c r="U26" i="101" s="1"/>
  <c r="M25" i="101"/>
  <c r="U25" i="101" s="1"/>
  <c r="M24" i="101"/>
  <c r="U24" i="101" s="1"/>
  <c r="M23" i="101"/>
  <c r="U23" i="101" s="1"/>
  <c r="M22" i="101"/>
  <c r="U22" i="101" s="1"/>
  <c r="M21" i="101"/>
  <c r="U21" i="101" s="1"/>
  <c r="M20" i="101"/>
  <c r="U20" i="101" s="1"/>
  <c r="M19" i="101"/>
  <c r="U19" i="101" s="1"/>
  <c r="M18" i="101"/>
  <c r="U18" i="101" s="1"/>
  <c r="M17" i="101"/>
  <c r="U17" i="101" s="1"/>
  <c r="M16" i="101"/>
  <c r="U16" i="101" s="1"/>
  <c r="M15" i="101"/>
  <c r="U15" i="101" s="1"/>
  <c r="M14" i="101"/>
  <c r="U14" i="101" s="1"/>
  <c r="M13" i="101"/>
  <c r="U13" i="101" s="1"/>
  <c r="M12" i="101"/>
  <c r="U12" i="101" s="1"/>
  <c r="M11" i="101"/>
  <c r="U11" i="101" s="1"/>
  <c r="M10" i="101"/>
  <c r="U10" i="101" s="1"/>
  <c r="M9" i="101"/>
  <c r="U9" i="101" s="1"/>
  <c r="M8" i="101"/>
  <c r="U8" i="101" s="1"/>
  <c r="M7" i="101"/>
  <c r="U7" i="101" s="1"/>
  <c r="M6" i="101"/>
  <c r="U6" i="101" s="1"/>
  <c r="M5" i="101"/>
  <c r="U5" i="101" s="1"/>
  <c r="X5" i="101" s="1"/>
  <c r="H69" i="101"/>
  <c r="I69" i="101" s="1"/>
  <c r="J69" i="101" s="1"/>
  <c r="H68" i="101"/>
  <c r="I68" i="101" s="1"/>
  <c r="J68" i="101" s="1"/>
  <c r="H67" i="101"/>
  <c r="I67" i="101" s="1"/>
  <c r="J67" i="101" s="1"/>
  <c r="H66" i="101"/>
  <c r="I66" i="101" s="1"/>
  <c r="J66" i="101" s="1"/>
  <c r="H65" i="101"/>
  <c r="I65" i="101" s="1"/>
  <c r="J65" i="101" s="1"/>
  <c r="H64" i="101"/>
  <c r="I64" i="101" s="1"/>
  <c r="J64" i="101" s="1"/>
  <c r="H63" i="101"/>
  <c r="I63" i="101" s="1"/>
  <c r="J63" i="101" s="1"/>
  <c r="H62" i="101"/>
  <c r="I62" i="101" s="1"/>
  <c r="J62" i="101" s="1"/>
  <c r="H61" i="101"/>
  <c r="I61" i="101" s="1"/>
  <c r="J61" i="101" s="1"/>
  <c r="H60" i="101"/>
  <c r="I60" i="101" s="1"/>
  <c r="J60" i="101" s="1"/>
  <c r="H59" i="101"/>
  <c r="I59" i="101" s="1"/>
  <c r="J59" i="101" s="1"/>
  <c r="H58" i="101"/>
  <c r="I58" i="101" s="1"/>
  <c r="J58" i="101" s="1"/>
  <c r="H57" i="101"/>
  <c r="I57" i="101" s="1"/>
  <c r="J57" i="101" s="1"/>
  <c r="H56" i="101"/>
  <c r="I56" i="101" s="1"/>
  <c r="J56" i="101" s="1"/>
  <c r="H55" i="101"/>
  <c r="I55" i="101" s="1"/>
  <c r="J55" i="101" s="1"/>
  <c r="H54" i="101"/>
  <c r="I54" i="101" s="1"/>
  <c r="J54" i="101" s="1"/>
  <c r="H53" i="101"/>
  <c r="I53" i="101" s="1"/>
  <c r="J53" i="101" s="1"/>
  <c r="H52" i="101"/>
  <c r="I52" i="101" s="1"/>
  <c r="J52" i="101" s="1"/>
  <c r="H51" i="101"/>
  <c r="I51" i="101" s="1"/>
  <c r="J51" i="101" s="1"/>
  <c r="H50" i="101"/>
  <c r="I50" i="101" s="1"/>
  <c r="J50" i="101" s="1"/>
  <c r="H49" i="101"/>
  <c r="I49" i="101" s="1"/>
  <c r="J49" i="101" s="1"/>
  <c r="H48" i="101"/>
  <c r="I48" i="101" s="1"/>
  <c r="J48" i="101" s="1"/>
  <c r="H47" i="101"/>
  <c r="I47" i="101" s="1"/>
  <c r="J47" i="101" s="1"/>
  <c r="H46" i="101"/>
  <c r="I46" i="101" s="1"/>
  <c r="J46" i="101" s="1"/>
  <c r="H45" i="101"/>
  <c r="I45" i="101" s="1"/>
  <c r="J45" i="101" s="1"/>
  <c r="H44" i="101"/>
  <c r="I44" i="101" s="1"/>
  <c r="J44" i="101" s="1"/>
  <c r="H43" i="101"/>
  <c r="I43" i="101" s="1"/>
  <c r="J43" i="101" s="1"/>
  <c r="H42" i="101"/>
  <c r="I42" i="101" s="1"/>
  <c r="J42" i="101" s="1"/>
  <c r="H41" i="101"/>
  <c r="I41" i="101" s="1"/>
  <c r="J41" i="101" s="1"/>
  <c r="H40" i="101"/>
  <c r="I40" i="101" s="1"/>
  <c r="J40" i="101" s="1"/>
  <c r="H39" i="101"/>
  <c r="I39" i="101" s="1"/>
  <c r="J39" i="101" s="1"/>
  <c r="H38" i="101"/>
  <c r="I38" i="101" s="1"/>
  <c r="J38" i="101" s="1"/>
  <c r="H37" i="101"/>
  <c r="I37" i="101" s="1"/>
  <c r="J37" i="101" s="1"/>
  <c r="H36" i="101"/>
  <c r="I36" i="101" s="1"/>
  <c r="J36" i="101" s="1"/>
  <c r="H35" i="101"/>
  <c r="I35" i="101" s="1"/>
  <c r="J35" i="101" s="1"/>
  <c r="H34" i="101"/>
  <c r="I34" i="101" s="1"/>
  <c r="J34" i="101" s="1"/>
  <c r="H33" i="101"/>
  <c r="I33" i="101" s="1"/>
  <c r="J33" i="101" s="1"/>
  <c r="H32" i="101"/>
  <c r="I32" i="101" s="1"/>
  <c r="J32" i="101" s="1"/>
  <c r="H31" i="101"/>
  <c r="I31" i="101" s="1"/>
  <c r="J31" i="101" s="1"/>
  <c r="H30" i="101"/>
  <c r="I30" i="101" s="1"/>
  <c r="J30" i="101" s="1"/>
  <c r="H29" i="101"/>
  <c r="I29" i="101" s="1"/>
  <c r="J29" i="101" s="1"/>
  <c r="H28" i="101"/>
  <c r="I28" i="101" s="1"/>
  <c r="J28" i="101" s="1"/>
  <c r="H27" i="101"/>
  <c r="I27" i="101" s="1"/>
  <c r="J27" i="101" s="1"/>
  <c r="H26" i="101"/>
  <c r="I26" i="101" s="1"/>
  <c r="J26" i="101" s="1"/>
  <c r="H25" i="101"/>
  <c r="I25" i="101" s="1"/>
  <c r="J25" i="101" s="1"/>
  <c r="H24" i="101"/>
  <c r="I24" i="101" s="1"/>
  <c r="J24" i="101" s="1"/>
  <c r="H23" i="101"/>
  <c r="I23" i="101" s="1"/>
  <c r="J23" i="101" s="1"/>
  <c r="H22" i="101"/>
  <c r="I22" i="101" s="1"/>
  <c r="J22" i="101" s="1"/>
  <c r="H21" i="101"/>
  <c r="I21" i="101" s="1"/>
  <c r="J21" i="101" s="1"/>
  <c r="H20" i="101"/>
  <c r="I20" i="101" s="1"/>
  <c r="J20" i="101" s="1"/>
  <c r="H19" i="101"/>
  <c r="I19" i="101" s="1"/>
  <c r="J19" i="101" s="1"/>
  <c r="H18" i="101"/>
  <c r="I18" i="101" s="1"/>
  <c r="J18" i="101" s="1"/>
  <c r="H17" i="101"/>
  <c r="I17" i="101" s="1"/>
  <c r="J17" i="101" s="1"/>
  <c r="H16" i="101"/>
  <c r="I16" i="101" s="1"/>
  <c r="J16" i="101" s="1"/>
  <c r="H15" i="101"/>
  <c r="I15" i="101" s="1"/>
  <c r="J15" i="101" s="1"/>
  <c r="H14" i="101"/>
  <c r="I14" i="101" s="1"/>
  <c r="J14" i="101" s="1"/>
  <c r="H13" i="101"/>
  <c r="I13" i="101" s="1"/>
  <c r="J13" i="101" s="1"/>
  <c r="H12" i="101"/>
  <c r="I12" i="101" s="1"/>
  <c r="J12" i="101" s="1"/>
  <c r="H11" i="101"/>
  <c r="I11" i="101" s="1"/>
  <c r="J11" i="101" s="1"/>
  <c r="H10" i="101"/>
  <c r="I10" i="101" s="1"/>
  <c r="J10" i="101" s="1"/>
  <c r="H9" i="101"/>
  <c r="I9" i="101" s="1"/>
  <c r="J9" i="101" s="1"/>
  <c r="H8" i="101"/>
  <c r="I8" i="101" s="1"/>
  <c r="J8" i="101" s="1"/>
  <c r="H7" i="101"/>
  <c r="I7" i="101" s="1"/>
  <c r="J7" i="101" s="1"/>
  <c r="H6" i="101"/>
  <c r="I6" i="101" s="1"/>
  <c r="J6" i="101" s="1"/>
  <c r="H5" i="101"/>
  <c r="I5" i="101" s="1"/>
  <c r="J5" i="101" s="1"/>
  <c r="H4" i="101"/>
  <c r="I4" i="101" s="1"/>
  <c r="J4" i="101" s="1"/>
  <c r="K4" i="101" s="1"/>
  <c r="M79" i="100"/>
  <c r="U79" i="100" s="1"/>
  <c r="M78" i="100"/>
  <c r="U78" i="100" s="1"/>
  <c r="M77" i="100"/>
  <c r="U77" i="100" s="1"/>
  <c r="M76" i="100"/>
  <c r="U76" i="100" s="1"/>
  <c r="M75" i="100"/>
  <c r="U75" i="100" s="1"/>
  <c r="M74" i="100"/>
  <c r="U74" i="100" s="1"/>
  <c r="M73" i="100"/>
  <c r="U73" i="100" s="1"/>
  <c r="M72" i="100"/>
  <c r="U72" i="100" s="1"/>
  <c r="M71" i="100"/>
  <c r="U71" i="100" s="1"/>
  <c r="M70" i="100"/>
  <c r="U70" i="100" s="1"/>
  <c r="M69" i="100"/>
  <c r="U69" i="100" s="1"/>
  <c r="M68" i="100"/>
  <c r="U68" i="100" s="1"/>
  <c r="M67" i="100"/>
  <c r="U67" i="100" s="1"/>
  <c r="M66" i="100"/>
  <c r="U66" i="100" s="1"/>
  <c r="M65" i="100"/>
  <c r="U65" i="100" s="1"/>
  <c r="M64" i="100"/>
  <c r="U64" i="100" s="1"/>
  <c r="M63" i="100"/>
  <c r="U63" i="100" s="1"/>
  <c r="M62" i="100"/>
  <c r="U62" i="100" s="1"/>
  <c r="M61" i="100"/>
  <c r="U61" i="100" s="1"/>
  <c r="M60" i="100"/>
  <c r="U60" i="100" s="1"/>
  <c r="M59" i="100"/>
  <c r="U59" i="100" s="1"/>
  <c r="M58" i="100"/>
  <c r="U58" i="100" s="1"/>
  <c r="M57" i="100"/>
  <c r="U57" i="100" s="1"/>
  <c r="M56" i="100"/>
  <c r="U56" i="100" s="1"/>
  <c r="M55" i="100"/>
  <c r="U55" i="100" s="1"/>
  <c r="M54" i="100"/>
  <c r="U54" i="100" s="1"/>
  <c r="M53" i="100"/>
  <c r="U53" i="100" s="1"/>
  <c r="M52" i="100"/>
  <c r="U52" i="100" s="1"/>
  <c r="M51" i="100"/>
  <c r="U51" i="100" s="1"/>
  <c r="M50" i="100"/>
  <c r="U50" i="100" s="1"/>
  <c r="M49" i="100"/>
  <c r="U49" i="100" s="1"/>
  <c r="M48" i="100"/>
  <c r="U48" i="100" s="1"/>
  <c r="M47" i="100"/>
  <c r="U47" i="100" s="1"/>
  <c r="M46" i="100"/>
  <c r="U46" i="100" s="1"/>
  <c r="M45" i="100"/>
  <c r="U45" i="100" s="1"/>
  <c r="M44" i="100"/>
  <c r="U44" i="100" s="1"/>
  <c r="M43" i="100"/>
  <c r="U43" i="100" s="1"/>
  <c r="M42" i="100"/>
  <c r="U42" i="100" s="1"/>
  <c r="M41" i="100"/>
  <c r="U41" i="100" s="1"/>
  <c r="M40" i="100"/>
  <c r="U40" i="100" s="1"/>
  <c r="M39" i="100"/>
  <c r="U39" i="100" s="1"/>
  <c r="M38" i="100"/>
  <c r="U38" i="100" s="1"/>
  <c r="M37" i="100"/>
  <c r="U37" i="100" s="1"/>
  <c r="M36" i="100"/>
  <c r="U36" i="100" s="1"/>
  <c r="M35" i="100"/>
  <c r="U35" i="100" s="1"/>
  <c r="M34" i="100"/>
  <c r="U34" i="100" s="1"/>
  <c r="M33" i="100"/>
  <c r="U33" i="100" s="1"/>
  <c r="M32" i="100"/>
  <c r="U32" i="100" s="1"/>
  <c r="M31" i="100"/>
  <c r="U31" i="100" s="1"/>
  <c r="M30" i="100"/>
  <c r="U30" i="100" s="1"/>
  <c r="M29" i="100"/>
  <c r="U29" i="100" s="1"/>
  <c r="M28" i="100"/>
  <c r="U28" i="100" s="1"/>
  <c r="M27" i="100"/>
  <c r="U27" i="100" s="1"/>
  <c r="M26" i="100"/>
  <c r="U26" i="100" s="1"/>
  <c r="M25" i="100"/>
  <c r="U25" i="100" s="1"/>
  <c r="M24" i="100"/>
  <c r="U24" i="100" s="1"/>
  <c r="M23" i="100"/>
  <c r="U23" i="100" s="1"/>
  <c r="M22" i="100"/>
  <c r="U22" i="100" s="1"/>
  <c r="M21" i="100"/>
  <c r="U21" i="100" s="1"/>
  <c r="M20" i="100"/>
  <c r="U20" i="100" s="1"/>
  <c r="M19" i="100"/>
  <c r="U19" i="100" s="1"/>
  <c r="M18" i="100"/>
  <c r="U18" i="100" s="1"/>
  <c r="M17" i="100"/>
  <c r="U17" i="100" s="1"/>
  <c r="M16" i="100"/>
  <c r="U16" i="100" s="1"/>
  <c r="M15" i="100"/>
  <c r="U15" i="100" s="1"/>
  <c r="M14" i="100"/>
  <c r="U14" i="100" s="1"/>
  <c r="M13" i="100"/>
  <c r="U13" i="100" s="1"/>
  <c r="M12" i="100"/>
  <c r="U12" i="100" s="1"/>
  <c r="M11" i="100"/>
  <c r="U11" i="100" s="1"/>
  <c r="M10" i="100"/>
  <c r="U10" i="100" s="1"/>
  <c r="M9" i="100"/>
  <c r="U9" i="100" s="1"/>
  <c r="M8" i="100"/>
  <c r="U8" i="100" s="1"/>
  <c r="M7" i="100"/>
  <c r="U7" i="100" s="1"/>
  <c r="M6" i="100"/>
  <c r="U6" i="100" s="1"/>
  <c r="M5" i="100"/>
  <c r="U5" i="100" s="1"/>
  <c r="X5" i="100" s="1"/>
  <c r="H79" i="100"/>
  <c r="I79" i="100" s="1"/>
  <c r="J79" i="100" s="1"/>
  <c r="H78" i="100"/>
  <c r="I78" i="100" s="1"/>
  <c r="J78" i="100" s="1"/>
  <c r="H77" i="100"/>
  <c r="I77" i="100" s="1"/>
  <c r="J77" i="100" s="1"/>
  <c r="H76" i="100"/>
  <c r="I76" i="100" s="1"/>
  <c r="J76" i="100" s="1"/>
  <c r="H75" i="100"/>
  <c r="I75" i="100" s="1"/>
  <c r="J75" i="100" s="1"/>
  <c r="H74" i="100"/>
  <c r="I74" i="100" s="1"/>
  <c r="J74" i="100" s="1"/>
  <c r="H73" i="100"/>
  <c r="I73" i="100" s="1"/>
  <c r="J73" i="100" s="1"/>
  <c r="H72" i="100"/>
  <c r="I72" i="100" s="1"/>
  <c r="J72" i="100" s="1"/>
  <c r="H71" i="100"/>
  <c r="I71" i="100" s="1"/>
  <c r="J71" i="100" s="1"/>
  <c r="H70" i="100"/>
  <c r="I70" i="100" s="1"/>
  <c r="J70" i="100" s="1"/>
  <c r="H69" i="100"/>
  <c r="I69" i="100" s="1"/>
  <c r="J69" i="100" s="1"/>
  <c r="H68" i="100"/>
  <c r="I68" i="100" s="1"/>
  <c r="J68" i="100" s="1"/>
  <c r="H67" i="100"/>
  <c r="I67" i="100" s="1"/>
  <c r="J67" i="100" s="1"/>
  <c r="H66" i="100"/>
  <c r="I66" i="100" s="1"/>
  <c r="J66" i="100" s="1"/>
  <c r="H65" i="100"/>
  <c r="I65" i="100" s="1"/>
  <c r="J65" i="100" s="1"/>
  <c r="H64" i="100"/>
  <c r="I64" i="100" s="1"/>
  <c r="J64" i="100" s="1"/>
  <c r="H63" i="100"/>
  <c r="I63" i="100" s="1"/>
  <c r="J63" i="100" s="1"/>
  <c r="H62" i="100"/>
  <c r="I62" i="100" s="1"/>
  <c r="J62" i="100" s="1"/>
  <c r="H61" i="100"/>
  <c r="I61" i="100" s="1"/>
  <c r="J61" i="100" s="1"/>
  <c r="H60" i="100"/>
  <c r="I60" i="100" s="1"/>
  <c r="J60" i="100" s="1"/>
  <c r="H59" i="100"/>
  <c r="I59" i="100" s="1"/>
  <c r="J59" i="100" s="1"/>
  <c r="H58" i="100"/>
  <c r="I58" i="100" s="1"/>
  <c r="J58" i="100" s="1"/>
  <c r="H57" i="100"/>
  <c r="I57" i="100" s="1"/>
  <c r="J57" i="100" s="1"/>
  <c r="H56" i="100"/>
  <c r="I56" i="100" s="1"/>
  <c r="J56" i="100" s="1"/>
  <c r="H55" i="100"/>
  <c r="I55" i="100" s="1"/>
  <c r="J55" i="100" s="1"/>
  <c r="H54" i="100"/>
  <c r="I54" i="100" s="1"/>
  <c r="J54" i="100" s="1"/>
  <c r="H53" i="100"/>
  <c r="I53" i="100" s="1"/>
  <c r="J53" i="100" s="1"/>
  <c r="H52" i="100"/>
  <c r="I52" i="100" s="1"/>
  <c r="J52" i="100" s="1"/>
  <c r="H51" i="100"/>
  <c r="I51" i="100" s="1"/>
  <c r="J51" i="100" s="1"/>
  <c r="H50" i="100"/>
  <c r="I50" i="100" s="1"/>
  <c r="J50" i="100" s="1"/>
  <c r="H49" i="100"/>
  <c r="I49" i="100" s="1"/>
  <c r="J49" i="100" s="1"/>
  <c r="H48" i="100"/>
  <c r="I48" i="100" s="1"/>
  <c r="J48" i="100" s="1"/>
  <c r="H47" i="100"/>
  <c r="I47" i="100" s="1"/>
  <c r="J47" i="100" s="1"/>
  <c r="H46" i="100"/>
  <c r="I46" i="100" s="1"/>
  <c r="J46" i="100" s="1"/>
  <c r="H45" i="100"/>
  <c r="I45" i="100" s="1"/>
  <c r="J45" i="100" s="1"/>
  <c r="H44" i="100"/>
  <c r="I44" i="100" s="1"/>
  <c r="J44" i="100" s="1"/>
  <c r="H43" i="100"/>
  <c r="I43" i="100" s="1"/>
  <c r="J43" i="100" s="1"/>
  <c r="H42" i="100"/>
  <c r="I42" i="100" s="1"/>
  <c r="J42" i="100" s="1"/>
  <c r="H41" i="100"/>
  <c r="I41" i="100" s="1"/>
  <c r="J41" i="100" s="1"/>
  <c r="H40" i="100"/>
  <c r="I40" i="100" s="1"/>
  <c r="J40" i="100" s="1"/>
  <c r="H39" i="100"/>
  <c r="I39" i="100" s="1"/>
  <c r="J39" i="100" s="1"/>
  <c r="H38" i="100"/>
  <c r="I38" i="100" s="1"/>
  <c r="J38" i="100" s="1"/>
  <c r="H37" i="100"/>
  <c r="I37" i="100" s="1"/>
  <c r="J37" i="100" s="1"/>
  <c r="H36" i="100"/>
  <c r="I36" i="100" s="1"/>
  <c r="J36" i="100" s="1"/>
  <c r="H35" i="100"/>
  <c r="I35" i="100" s="1"/>
  <c r="J35" i="100" s="1"/>
  <c r="H34" i="100"/>
  <c r="I34" i="100" s="1"/>
  <c r="J34" i="100" s="1"/>
  <c r="H33" i="100"/>
  <c r="I33" i="100" s="1"/>
  <c r="J33" i="100" s="1"/>
  <c r="H32" i="100"/>
  <c r="I32" i="100" s="1"/>
  <c r="J32" i="100" s="1"/>
  <c r="H31" i="100"/>
  <c r="I31" i="100" s="1"/>
  <c r="J31" i="100" s="1"/>
  <c r="H30" i="100"/>
  <c r="I30" i="100" s="1"/>
  <c r="J30" i="100" s="1"/>
  <c r="H29" i="100"/>
  <c r="I29" i="100" s="1"/>
  <c r="J29" i="100" s="1"/>
  <c r="H28" i="100"/>
  <c r="I28" i="100" s="1"/>
  <c r="J28" i="100" s="1"/>
  <c r="H27" i="100"/>
  <c r="I27" i="100" s="1"/>
  <c r="J27" i="100" s="1"/>
  <c r="H26" i="100"/>
  <c r="I26" i="100" s="1"/>
  <c r="J26" i="100" s="1"/>
  <c r="H25" i="100"/>
  <c r="I25" i="100" s="1"/>
  <c r="J25" i="100" s="1"/>
  <c r="H24" i="100"/>
  <c r="I24" i="100" s="1"/>
  <c r="J24" i="100" s="1"/>
  <c r="H23" i="100"/>
  <c r="I23" i="100" s="1"/>
  <c r="J23" i="100" s="1"/>
  <c r="H22" i="100"/>
  <c r="I22" i="100" s="1"/>
  <c r="J22" i="100" s="1"/>
  <c r="H21" i="100"/>
  <c r="I21" i="100" s="1"/>
  <c r="J21" i="100" s="1"/>
  <c r="H20" i="100"/>
  <c r="I20" i="100" s="1"/>
  <c r="J20" i="100" s="1"/>
  <c r="H19" i="100"/>
  <c r="I19" i="100" s="1"/>
  <c r="J19" i="100" s="1"/>
  <c r="H18" i="100"/>
  <c r="I18" i="100" s="1"/>
  <c r="J18" i="100" s="1"/>
  <c r="H17" i="100"/>
  <c r="I17" i="100" s="1"/>
  <c r="J17" i="100" s="1"/>
  <c r="H16" i="100"/>
  <c r="I16" i="100" s="1"/>
  <c r="J16" i="100" s="1"/>
  <c r="H15" i="100"/>
  <c r="I15" i="100" s="1"/>
  <c r="J15" i="100" s="1"/>
  <c r="H14" i="100"/>
  <c r="I14" i="100" s="1"/>
  <c r="J14" i="100" s="1"/>
  <c r="H13" i="100"/>
  <c r="I13" i="100" s="1"/>
  <c r="J13" i="100" s="1"/>
  <c r="H12" i="100"/>
  <c r="I12" i="100" s="1"/>
  <c r="J12" i="100" s="1"/>
  <c r="H11" i="100"/>
  <c r="I11" i="100" s="1"/>
  <c r="J11" i="100" s="1"/>
  <c r="H10" i="100"/>
  <c r="I10" i="100" s="1"/>
  <c r="J10" i="100" s="1"/>
  <c r="H9" i="100"/>
  <c r="I9" i="100" s="1"/>
  <c r="J9" i="100" s="1"/>
  <c r="H8" i="100"/>
  <c r="I8" i="100" s="1"/>
  <c r="J8" i="100" s="1"/>
  <c r="H7" i="100"/>
  <c r="I7" i="100" s="1"/>
  <c r="J7" i="100" s="1"/>
  <c r="H6" i="100"/>
  <c r="I6" i="100" s="1"/>
  <c r="J6" i="100" s="1"/>
  <c r="H5" i="100"/>
  <c r="I5" i="100" s="1"/>
  <c r="J5" i="100" s="1"/>
  <c r="H4" i="100"/>
  <c r="I4" i="100" s="1"/>
  <c r="J4" i="100" s="1"/>
  <c r="K4" i="100" s="1"/>
  <c r="M89" i="99"/>
  <c r="U89" i="99" s="1"/>
  <c r="M88" i="99"/>
  <c r="U88" i="99" s="1"/>
  <c r="M87" i="99"/>
  <c r="U87" i="99" s="1"/>
  <c r="M86" i="99"/>
  <c r="U86" i="99" s="1"/>
  <c r="M85" i="99"/>
  <c r="U85" i="99" s="1"/>
  <c r="M84" i="99"/>
  <c r="U84" i="99" s="1"/>
  <c r="M83" i="99"/>
  <c r="U83" i="99" s="1"/>
  <c r="M82" i="99"/>
  <c r="U82" i="99" s="1"/>
  <c r="M81" i="99"/>
  <c r="U81" i="99" s="1"/>
  <c r="M80" i="99"/>
  <c r="U80" i="99" s="1"/>
  <c r="M79" i="99"/>
  <c r="U79" i="99" s="1"/>
  <c r="M78" i="99"/>
  <c r="U78" i="99" s="1"/>
  <c r="M77" i="99"/>
  <c r="U77" i="99" s="1"/>
  <c r="M76" i="99"/>
  <c r="U76" i="99" s="1"/>
  <c r="M75" i="99"/>
  <c r="U75" i="99" s="1"/>
  <c r="M74" i="99"/>
  <c r="U74" i="99" s="1"/>
  <c r="M73" i="99"/>
  <c r="U73" i="99" s="1"/>
  <c r="M72" i="99"/>
  <c r="U72" i="99" s="1"/>
  <c r="M71" i="99"/>
  <c r="U71" i="99" s="1"/>
  <c r="M70" i="99"/>
  <c r="U70" i="99" s="1"/>
  <c r="M69" i="99"/>
  <c r="U69" i="99" s="1"/>
  <c r="M68" i="99"/>
  <c r="U68" i="99" s="1"/>
  <c r="M67" i="99"/>
  <c r="U67" i="99" s="1"/>
  <c r="M66" i="99"/>
  <c r="U66" i="99" s="1"/>
  <c r="M65" i="99"/>
  <c r="U65" i="99" s="1"/>
  <c r="M64" i="99"/>
  <c r="U64" i="99" s="1"/>
  <c r="M63" i="99"/>
  <c r="U63" i="99" s="1"/>
  <c r="M62" i="99"/>
  <c r="U62" i="99" s="1"/>
  <c r="M61" i="99"/>
  <c r="U61" i="99" s="1"/>
  <c r="M60" i="99"/>
  <c r="U60" i="99" s="1"/>
  <c r="M59" i="99"/>
  <c r="U59" i="99" s="1"/>
  <c r="M58" i="99"/>
  <c r="U58" i="99" s="1"/>
  <c r="M57" i="99"/>
  <c r="U57" i="99" s="1"/>
  <c r="M56" i="99"/>
  <c r="U56" i="99" s="1"/>
  <c r="M55" i="99"/>
  <c r="U55" i="99" s="1"/>
  <c r="M54" i="99"/>
  <c r="U54" i="99" s="1"/>
  <c r="M53" i="99"/>
  <c r="U53" i="99" s="1"/>
  <c r="M52" i="99"/>
  <c r="U52" i="99" s="1"/>
  <c r="M51" i="99"/>
  <c r="U51" i="99" s="1"/>
  <c r="M50" i="99"/>
  <c r="U50" i="99" s="1"/>
  <c r="M49" i="99"/>
  <c r="U49" i="99" s="1"/>
  <c r="M48" i="99"/>
  <c r="U48" i="99" s="1"/>
  <c r="M47" i="99"/>
  <c r="U47" i="99" s="1"/>
  <c r="M46" i="99"/>
  <c r="U46" i="99" s="1"/>
  <c r="M45" i="99"/>
  <c r="U45" i="99" s="1"/>
  <c r="M44" i="99"/>
  <c r="U44" i="99" s="1"/>
  <c r="M43" i="99"/>
  <c r="U43" i="99" s="1"/>
  <c r="M42" i="99"/>
  <c r="U42" i="99" s="1"/>
  <c r="M41" i="99"/>
  <c r="U41" i="99" s="1"/>
  <c r="M40" i="99"/>
  <c r="U40" i="99" s="1"/>
  <c r="M39" i="99"/>
  <c r="U39" i="99" s="1"/>
  <c r="M38" i="99"/>
  <c r="U38" i="99" s="1"/>
  <c r="M37" i="99"/>
  <c r="U37" i="99" s="1"/>
  <c r="M36" i="99"/>
  <c r="U36" i="99" s="1"/>
  <c r="M35" i="99"/>
  <c r="U35" i="99" s="1"/>
  <c r="M34" i="99"/>
  <c r="U34" i="99" s="1"/>
  <c r="M33" i="99"/>
  <c r="U33" i="99" s="1"/>
  <c r="M32" i="99"/>
  <c r="U32" i="99" s="1"/>
  <c r="M31" i="99"/>
  <c r="U31" i="99" s="1"/>
  <c r="M30" i="99"/>
  <c r="U30" i="99" s="1"/>
  <c r="M29" i="99"/>
  <c r="U29" i="99" s="1"/>
  <c r="M28" i="99"/>
  <c r="U28" i="99" s="1"/>
  <c r="M27" i="99"/>
  <c r="U27" i="99" s="1"/>
  <c r="M26" i="99"/>
  <c r="U26" i="99" s="1"/>
  <c r="M25" i="99"/>
  <c r="U25" i="99" s="1"/>
  <c r="M24" i="99"/>
  <c r="U24" i="99" s="1"/>
  <c r="M23" i="99"/>
  <c r="U23" i="99" s="1"/>
  <c r="M22" i="99"/>
  <c r="U22" i="99" s="1"/>
  <c r="M21" i="99"/>
  <c r="U21" i="99" s="1"/>
  <c r="M20" i="99"/>
  <c r="U20" i="99" s="1"/>
  <c r="M19" i="99"/>
  <c r="U19" i="99" s="1"/>
  <c r="M18" i="99"/>
  <c r="U18" i="99" s="1"/>
  <c r="M17" i="99"/>
  <c r="U17" i="99" s="1"/>
  <c r="M16" i="99"/>
  <c r="U16" i="99" s="1"/>
  <c r="M15" i="99"/>
  <c r="U15" i="99" s="1"/>
  <c r="M14" i="99"/>
  <c r="U14" i="99" s="1"/>
  <c r="M13" i="99"/>
  <c r="U13" i="99" s="1"/>
  <c r="M12" i="99"/>
  <c r="U12" i="99" s="1"/>
  <c r="M11" i="99"/>
  <c r="U11" i="99" s="1"/>
  <c r="M10" i="99"/>
  <c r="U10" i="99" s="1"/>
  <c r="M9" i="99"/>
  <c r="U9" i="99" s="1"/>
  <c r="M8" i="99"/>
  <c r="U8" i="99" s="1"/>
  <c r="M7" i="99"/>
  <c r="U7" i="99" s="1"/>
  <c r="M6" i="99"/>
  <c r="U6" i="99" s="1"/>
  <c r="M5" i="99"/>
  <c r="U5" i="99" s="1"/>
  <c r="X5" i="99" s="1"/>
  <c r="H89" i="99"/>
  <c r="I89" i="99" s="1"/>
  <c r="J89" i="99" s="1"/>
  <c r="H88" i="99"/>
  <c r="I88" i="99" s="1"/>
  <c r="J88" i="99" s="1"/>
  <c r="H87" i="99"/>
  <c r="I87" i="99" s="1"/>
  <c r="J87" i="99" s="1"/>
  <c r="H86" i="99"/>
  <c r="I86" i="99" s="1"/>
  <c r="J86" i="99" s="1"/>
  <c r="H85" i="99"/>
  <c r="I85" i="99" s="1"/>
  <c r="J85" i="99" s="1"/>
  <c r="H84" i="99"/>
  <c r="I84" i="99" s="1"/>
  <c r="J84" i="99" s="1"/>
  <c r="H83" i="99"/>
  <c r="I83" i="99" s="1"/>
  <c r="J83" i="99" s="1"/>
  <c r="H82" i="99"/>
  <c r="I82" i="99" s="1"/>
  <c r="J82" i="99" s="1"/>
  <c r="H81" i="99"/>
  <c r="I81" i="99" s="1"/>
  <c r="J81" i="99" s="1"/>
  <c r="H80" i="99"/>
  <c r="I80" i="99" s="1"/>
  <c r="J80" i="99" s="1"/>
  <c r="H79" i="99"/>
  <c r="I79" i="99" s="1"/>
  <c r="J79" i="99" s="1"/>
  <c r="H78" i="99"/>
  <c r="I78" i="99" s="1"/>
  <c r="J78" i="99" s="1"/>
  <c r="H77" i="99"/>
  <c r="I77" i="99" s="1"/>
  <c r="J77" i="99" s="1"/>
  <c r="H76" i="99"/>
  <c r="I76" i="99" s="1"/>
  <c r="J76" i="99" s="1"/>
  <c r="H75" i="99"/>
  <c r="I75" i="99" s="1"/>
  <c r="J75" i="99" s="1"/>
  <c r="H74" i="99"/>
  <c r="I74" i="99" s="1"/>
  <c r="J74" i="99" s="1"/>
  <c r="H73" i="99"/>
  <c r="I73" i="99" s="1"/>
  <c r="J73" i="99" s="1"/>
  <c r="H72" i="99"/>
  <c r="I72" i="99" s="1"/>
  <c r="J72" i="99" s="1"/>
  <c r="H71" i="99"/>
  <c r="I71" i="99" s="1"/>
  <c r="J71" i="99" s="1"/>
  <c r="H70" i="99"/>
  <c r="I70" i="99" s="1"/>
  <c r="J70" i="99" s="1"/>
  <c r="H69" i="99"/>
  <c r="I69" i="99" s="1"/>
  <c r="J69" i="99" s="1"/>
  <c r="H68" i="99"/>
  <c r="I68" i="99" s="1"/>
  <c r="J68" i="99" s="1"/>
  <c r="H67" i="99"/>
  <c r="I67" i="99" s="1"/>
  <c r="J67" i="99" s="1"/>
  <c r="H66" i="99"/>
  <c r="I66" i="99" s="1"/>
  <c r="J66" i="99" s="1"/>
  <c r="H65" i="99"/>
  <c r="I65" i="99" s="1"/>
  <c r="J65" i="99" s="1"/>
  <c r="H64" i="99"/>
  <c r="I64" i="99" s="1"/>
  <c r="J64" i="99" s="1"/>
  <c r="H63" i="99"/>
  <c r="I63" i="99" s="1"/>
  <c r="J63" i="99" s="1"/>
  <c r="H62" i="99"/>
  <c r="I62" i="99" s="1"/>
  <c r="J62" i="99" s="1"/>
  <c r="H61" i="99"/>
  <c r="I61" i="99" s="1"/>
  <c r="J61" i="99" s="1"/>
  <c r="H60" i="99"/>
  <c r="I60" i="99" s="1"/>
  <c r="J60" i="99" s="1"/>
  <c r="H59" i="99"/>
  <c r="I59" i="99" s="1"/>
  <c r="J59" i="99" s="1"/>
  <c r="H58" i="99"/>
  <c r="I58" i="99" s="1"/>
  <c r="J58" i="99" s="1"/>
  <c r="H57" i="99"/>
  <c r="I57" i="99" s="1"/>
  <c r="J57" i="99" s="1"/>
  <c r="H56" i="99"/>
  <c r="I56" i="99" s="1"/>
  <c r="J56" i="99" s="1"/>
  <c r="H55" i="99"/>
  <c r="I55" i="99" s="1"/>
  <c r="J55" i="99" s="1"/>
  <c r="H54" i="99"/>
  <c r="I54" i="99" s="1"/>
  <c r="J54" i="99" s="1"/>
  <c r="H53" i="99"/>
  <c r="I53" i="99" s="1"/>
  <c r="J53" i="99" s="1"/>
  <c r="H52" i="99"/>
  <c r="I52" i="99" s="1"/>
  <c r="J52" i="99" s="1"/>
  <c r="H51" i="99"/>
  <c r="I51" i="99" s="1"/>
  <c r="J51" i="99" s="1"/>
  <c r="H50" i="99"/>
  <c r="I50" i="99" s="1"/>
  <c r="J50" i="99" s="1"/>
  <c r="H49" i="99"/>
  <c r="I49" i="99" s="1"/>
  <c r="J49" i="99" s="1"/>
  <c r="H48" i="99"/>
  <c r="I48" i="99" s="1"/>
  <c r="J48" i="99" s="1"/>
  <c r="H47" i="99"/>
  <c r="I47" i="99" s="1"/>
  <c r="J47" i="99" s="1"/>
  <c r="H46" i="99"/>
  <c r="I46" i="99" s="1"/>
  <c r="J46" i="99" s="1"/>
  <c r="H45" i="99"/>
  <c r="I45" i="99" s="1"/>
  <c r="J45" i="99" s="1"/>
  <c r="H44" i="99"/>
  <c r="I44" i="99" s="1"/>
  <c r="J44" i="99" s="1"/>
  <c r="H43" i="99"/>
  <c r="I43" i="99" s="1"/>
  <c r="J43" i="99" s="1"/>
  <c r="H42" i="99"/>
  <c r="I42" i="99" s="1"/>
  <c r="J42" i="99" s="1"/>
  <c r="H41" i="99"/>
  <c r="I41" i="99" s="1"/>
  <c r="J41" i="99" s="1"/>
  <c r="H40" i="99"/>
  <c r="I40" i="99" s="1"/>
  <c r="J40" i="99" s="1"/>
  <c r="H39" i="99"/>
  <c r="I39" i="99" s="1"/>
  <c r="J39" i="99" s="1"/>
  <c r="H38" i="99"/>
  <c r="I38" i="99" s="1"/>
  <c r="J38" i="99" s="1"/>
  <c r="H37" i="99"/>
  <c r="I37" i="99" s="1"/>
  <c r="J37" i="99" s="1"/>
  <c r="H36" i="99"/>
  <c r="I36" i="99" s="1"/>
  <c r="J36" i="99" s="1"/>
  <c r="H35" i="99"/>
  <c r="I35" i="99" s="1"/>
  <c r="J35" i="99" s="1"/>
  <c r="H34" i="99"/>
  <c r="I34" i="99" s="1"/>
  <c r="J34" i="99" s="1"/>
  <c r="H33" i="99"/>
  <c r="I33" i="99" s="1"/>
  <c r="J33" i="99" s="1"/>
  <c r="H32" i="99"/>
  <c r="I32" i="99" s="1"/>
  <c r="J32" i="99" s="1"/>
  <c r="H31" i="99"/>
  <c r="I31" i="99" s="1"/>
  <c r="J31" i="99" s="1"/>
  <c r="H30" i="99"/>
  <c r="I30" i="99" s="1"/>
  <c r="J30" i="99" s="1"/>
  <c r="H29" i="99"/>
  <c r="I29" i="99" s="1"/>
  <c r="J29" i="99" s="1"/>
  <c r="H28" i="99"/>
  <c r="I28" i="99" s="1"/>
  <c r="J28" i="99" s="1"/>
  <c r="H27" i="99"/>
  <c r="I27" i="99" s="1"/>
  <c r="J27" i="99" s="1"/>
  <c r="H26" i="99"/>
  <c r="I26" i="99" s="1"/>
  <c r="J26" i="99" s="1"/>
  <c r="H25" i="99"/>
  <c r="I25" i="99" s="1"/>
  <c r="J25" i="99" s="1"/>
  <c r="H24" i="99"/>
  <c r="I24" i="99" s="1"/>
  <c r="J24" i="99" s="1"/>
  <c r="H23" i="99"/>
  <c r="I23" i="99" s="1"/>
  <c r="J23" i="99" s="1"/>
  <c r="H22" i="99"/>
  <c r="I22" i="99" s="1"/>
  <c r="J22" i="99" s="1"/>
  <c r="H21" i="99"/>
  <c r="I21" i="99" s="1"/>
  <c r="J21" i="99" s="1"/>
  <c r="H20" i="99"/>
  <c r="I20" i="99" s="1"/>
  <c r="J20" i="99" s="1"/>
  <c r="H19" i="99"/>
  <c r="I19" i="99" s="1"/>
  <c r="J19" i="99" s="1"/>
  <c r="H18" i="99"/>
  <c r="I18" i="99" s="1"/>
  <c r="J18" i="99" s="1"/>
  <c r="H17" i="99"/>
  <c r="I17" i="99" s="1"/>
  <c r="J17" i="99" s="1"/>
  <c r="H16" i="99"/>
  <c r="I16" i="99" s="1"/>
  <c r="J16" i="99" s="1"/>
  <c r="H15" i="99"/>
  <c r="I15" i="99" s="1"/>
  <c r="J15" i="99" s="1"/>
  <c r="H14" i="99"/>
  <c r="I14" i="99" s="1"/>
  <c r="J14" i="99" s="1"/>
  <c r="H13" i="99"/>
  <c r="I13" i="99" s="1"/>
  <c r="J13" i="99" s="1"/>
  <c r="H12" i="99"/>
  <c r="I12" i="99" s="1"/>
  <c r="J12" i="99" s="1"/>
  <c r="H11" i="99"/>
  <c r="I11" i="99" s="1"/>
  <c r="J11" i="99" s="1"/>
  <c r="H10" i="99"/>
  <c r="I10" i="99" s="1"/>
  <c r="J10" i="99" s="1"/>
  <c r="H9" i="99"/>
  <c r="I9" i="99" s="1"/>
  <c r="J9" i="99" s="1"/>
  <c r="H8" i="99"/>
  <c r="I8" i="99" s="1"/>
  <c r="J8" i="99" s="1"/>
  <c r="H7" i="99"/>
  <c r="I7" i="99" s="1"/>
  <c r="J7" i="99" s="1"/>
  <c r="H6" i="99"/>
  <c r="I6" i="99" s="1"/>
  <c r="J6" i="99" s="1"/>
  <c r="H5" i="99"/>
  <c r="I5" i="99" s="1"/>
  <c r="J5" i="99" s="1"/>
  <c r="H4" i="99"/>
  <c r="I4" i="99" s="1"/>
  <c r="J4" i="99" s="1"/>
  <c r="K4" i="99" s="1"/>
  <c r="M98" i="98"/>
  <c r="U98" i="98" s="1"/>
  <c r="M97" i="98"/>
  <c r="U97" i="98" s="1"/>
  <c r="M96" i="98"/>
  <c r="U96" i="98" s="1"/>
  <c r="M95" i="98"/>
  <c r="U95" i="98" s="1"/>
  <c r="M94" i="98"/>
  <c r="U94" i="98" s="1"/>
  <c r="M93" i="98"/>
  <c r="U93" i="98" s="1"/>
  <c r="M92" i="98"/>
  <c r="U92" i="98" s="1"/>
  <c r="M91" i="98"/>
  <c r="U91" i="98" s="1"/>
  <c r="M90" i="98"/>
  <c r="U90" i="98" s="1"/>
  <c r="M89" i="98"/>
  <c r="U89" i="98" s="1"/>
  <c r="M88" i="98"/>
  <c r="U88" i="98" s="1"/>
  <c r="M87" i="98"/>
  <c r="U87" i="98" s="1"/>
  <c r="M86" i="98"/>
  <c r="U86" i="98" s="1"/>
  <c r="M85" i="98"/>
  <c r="U85" i="98" s="1"/>
  <c r="M84" i="98"/>
  <c r="U84" i="98" s="1"/>
  <c r="M83" i="98"/>
  <c r="U83" i="98" s="1"/>
  <c r="M82" i="98"/>
  <c r="U82" i="98" s="1"/>
  <c r="M81" i="98"/>
  <c r="U81" i="98" s="1"/>
  <c r="M80" i="98"/>
  <c r="U80" i="98" s="1"/>
  <c r="M79" i="98"/>
  <c r="U79" i="98" s="1"/>
  <c r="M78" i="98"/>
  <c r="U78" i="98" s="1"/>
  <c r="M77" i="98"/>
  <c r="U77" i="98" s="1"/>
  <c r="M76" i="98"/>
  <c r="U76" i="98" s="1"/>
  <c r="M75" i="98"/>
  <c r="U75" i="98" s="1"/>
  <c r="M74" i="98"/>
  <c r="U74" i="98" s="1"/>
  <c r="M73" i="98"/>
  <c r="U73" i="98" s="1"/>
  <c r="M72" i="98"/>
  <c r="U72" i="98" s="1"/>
  <c r="M71" i="98"/>
  <c r="U71" i="98" s="1"/>
  <c r="M70" i="98"/>
  <c r="U70" i="98" s="1"/>
  <c r="M69" i="98"/>
  <c r="U69" i="98" s="1"/>
  <c r="M68" i="98"/>
  <c r="U68" i="98" s="1"/>
  <c r="M67" i="98"/>
  <c r="U67" i="98" s="1"/>
  <c r="M66" i="98"/>
  <c r="U66" i="98" s="1"/>
  <c r="M65" i="98"/>
  <c r="U65" i="98" s="1"/>
  <c r="M64" i="98"/>
  <c r="U64" i="98" s="1"/>
  <c r="M63" i="98"/>
  <c r="U63" i="98" s="1"/>
  <c r="M62" i="98"/>
  <c r="U62" i="98" s="1"/>
  <c r="M61" i="98"/>
  <c r="U61" i="98" s="1"/>
  <c r="M60" i="98"/>
  <c r="U60" i="98" s="1"/>
  <c r="M59" i="98"/>
  <c r="U59" i="98" s="1"/>
  <c r="M58" i="98"/>
  <c r="U58" i="98" s="1"/>
  <c r="M57" i="98"/>
  <c r="U57" i="98" s="1"/>
  <c r="M56" i="98"/>
  <c r="U56" i="98" s="1"/>
  <c r="M55" i="98"/>
  <c r="U55" i="98" s="1"/>
  <c r="M54" i="98"/>
  <c r="U54" i="98" s="1"/>
  <c r="M53" i="98"/>
  <c r="U53" i="98" s="1"/>
  <c r="M52" i="98"/>
  <c r="U52" i="98" s="1"/>
  <c r="M51" i="98"/>
  <c r="U51" i="98" s="1"/>
  <c r="M50" i="98"/>
  <c r="U50" i="98" s="1"/>
  <c r="M49" i="98"/>
  <c r="U49" i="98" s="1"/>
  <c r="M48" i="98"/>
  <c r="U48" i="98" s="1"/>
  <c r="M47" i="98"/>
  <c r="U47" i="98" s="1"/>
  <c r="M46" i="98"/>
  <c r="U46" i="98" s="1"/>
  <c r="M45" i="98"/>
  <c r="U45" i="98" s="1"/>
  <c r="M44" i="98"/>
  <c r="U44" i="98" s="1"/>
  <c r="M43" i="98"/>
  <c r="U43" i="98" s="1"/>
  <c r="M42" i="98"/>
  <c r="U42" i="98" s="1"/>
  <c r="M41" i="98"/>
  <c r="U41" i="98" s="1"/>
  <c r="M40" i="98"/>
  <c r="U40" i="98" s="1"/>
  <c r="M39" i="98"/>
  <c r="U39" i="98" s="1"/>
  <c r="M38" i="98"/>
  <c r="U38" i="98" s="1"/>
  <c r="M37" i="98"/>
  <c r="U37" i="98" s="1"/>
  <c r="M36" i="98"/>
  <c r="U36" i="98" s="1"/>
  <c r="M35" i="98"/>
  <c r="U35" i="98" s="1"/>
  <c r="M34" i="98"/>
  <c r="U34" i="98" s="1"/>
  <c r="M33" i="98"/>
  <c r="U33" i="98" s="1"/>
  <c r="M32" i="98"/>
  <c r="U32" i="98" s="1"/>
  <c r="M31" i="98"/>
  <c r="U31" i="98" s="1"/>
  <c r="M30" i="98"/>
  <c r="U30" i="98" s="1"/>
  <c r="M29" i="98"/>
  <c r="U29" i="98" s="1"/>
  <c r="M28" i="98"/>
  <c r="U28" i="98" s="1"/>
  <c r="M27" i="98"/>
  <c r="U27" i="98" s="1"/>
  <c r="M26" i="98"/>
  <c r="U26" i="98" s="1"/>
  <c r="M25" i="98"/>
  <c r="U25" i="98" s="1"/>
  <c r="M24" i="98"/>
  <c r="U24" i="98" s="1"/>
  <c r="M23" i="98"/>
  <c r="U23" i="98" s="1"/>
  <c r="M22" i="98"/>
  <c r="U22" i="98" s="1"/>
  <c r="M21" i="98"/>
  <c r="U21" i="98" s="1"/>
  <c r="M20" i="98"/>
  <c r="U20" i="98" s="1"/>
  <c r="M19" i="98"/>
  <c r="U19" i="98" s="1"/>
  <c r="M18" i="98"/>
  <c r="U18" i="98" s="1"/>
  <c r="M17" i="98"/>
  <c r="U17" i="98" s="1"/>
  <c r="M16" i="98"/>
  <c r="U16" i="98" s="1"/>
  <c r="M15" i="98"/>
  <c r="U15" i="98" s="1"/>
  <c r="M14" i="98"/>
  <c r="U14" i="98" s="1"/>
  <c r="M13" i="98"/>
  <c r="U13" i="98" s="1"/>
  <c r="M12" i="98"/>
  <c r="U12" i="98" s="1"/>
  <c r="M11" i="98"/>
  <c r="U11" i="98" s="1"/>
  <c r="M10" i="98"/>
  <c r="U10" i="98" s="1"/>
  <c r="M9" i="98"/>
  <c r="U9" i="98" s="1"/>
  <c r="M8" i="98"/>
  <c r="U8" i="98" s="1"/>
  <c r="M7" i="98"/>
  <c r="U7" i="98" s="1"/>
  <c r="M6" i="98"/>
  <c r="U6" i="98" s="1"/>
  <c r="M5" i="98"/>
  <c r="U5" i="98" s="1"/>
  <c r="X5" i="98" s="1"/>
  <c r="H98" i="98"/>
  <c r="I98" i="98" s="1"/>
  <c r="J98" i="98" s="1"/>
  <c r="H97" i="98"/>
  <c r="I97" i="98" s="1"/>
  <c r="J97" i="98" s="1"/>
  <c r="H96" i="98"/>
  <c r="I96" i="98" s="1"/>
  <c r="J96" i="98" s="1"/>
  <c r="H95" i="98"/>
  <c r="I95" i="98" s="1"/>
  <c r="J95" i="98" s="1"/>
  <c r="H94" i="98"/>
  <c r="I94" i="98" s="1"/>
  <c r="J94" i="98" s="1"/>
  <c r="H93" i="98"/>
  <c r="I93" i="98" s="1"/>
  <c r="J93" i="98" s="1"/>
  <c r="H92" i="98"/>
  <c r="I92" i="98" s="1"/>
  <c r="J92" i="98" s="1"/>
  <c r="H91" i="98"/>
  <c r="I91" i="98" s="1"/>
  <c r="J91" i="98" s="1"/>
  <c r="H90" i="98"/>
  <c r="I90" i="98" s="1"/>
  <c r="J90" i="98" s="1"/>
  <c r="H89" i="98"/>
  <c r="I89" i="98" s="1"/>
  <c r="J89" i="98" s="1"/>
  <c r="H88" i="98"/>
  <c r="I88" i="98" s="1"/>
  <c r="J88" i="98" s="1"/>
  <c r="H87" i="98"/>
  <c r="I87" i="98" s="1"/>
  <c r="J87" i="98" s="1"/>
  <c r="H86" i="98"/>
  <c r="I86" i="98" s="1"/>
  <c r="J86" i="98" s="1"/>
  <c r="H85" i="98"/>
  <c r="I85" i="98" s="1"/>
  <c r="J85" i="98" s="1"/>
  <c r="H84" i="98"/>
  <c r="I84" i="98" s="1"/>
  <c r="J84" i="98" s="1"/>
  <c r="H83" i="98"/>
  <c r="I83" i="98" s="1"/>
  <c r="J83" i="98" s="1"/>
  <c r="H82" i="98"/>
  <c r="I82" i="98" s="1"/>
  <c r="J82" i="98" s="1"/>
  <c r="H81" i="98"/>
  <c r="I81" i="98" s="1"/>
  <c r="J81" i="98" s="1"/>
  <c r="H80" i="98"/>
  <c r="I80" i="98" s="1"/>
  <c r="J80" i="98" s="1"/>
  <c r="H79" i="98"/>
  <c r="I79" i="98" s="1"/>
  <c r="J79" i="98" s="1"/>
  <c r="H78" i="98"/>
  <c r="I78" i="98" s="1"/>
  <c r="J78" i="98" s="1"/>
  <c r="H77" i="98"/>
  <c r="I77" i="98" s="1"/>
  <c r="J77" i="98" s="1"/>
  <c r="H76" i="98"/>
  <c r="I76" i="98" s="1"/>
  <c r="J76" i="98" s="1"/>
  <c r="H75" i="98"/>
  <c r="I75" i="98" s="1"/>
  <c r="J75" i="98" s="1"/>
  <c r="H74" i="98"/>
  <c r="I74" i="98" s="1"/>
  <c r="J74" i="98" s="1"/>
  <c r="H73" i="98"/>
  <c r="I73" i="98" s="1"/>
  <c r="J73" i="98" s="1"/>
  <c r="H72" i="98"/>
  <c r="I72" i="98" s="1"/>
  <c r="J72" i="98" s="1"/>
  <c r="H71" i="98"/>
  <c r="I71" i="98" s="1"/>
  <c r="J71" i="98" s="1"/>
  <c r="H70" i="98"/>
  <c r="I70" i="98" s="1"/>
  <c r="J70" i="98" s="1"/>
  <c r="H69" i="98"/>
  <c r="I69" i="98" s="1"/>
  <c r="J69" i="98" s="1"/>
  <c r="H68" i="98"/>
  <c r="I68" i="98" s="1"/>
  <c r="J68" i="98" s="1"/>
  <c r="H67" i="98"/>
  <c r="I67" i="98" s="1"/>
  <c r="J67" i="98" s="1"/>
  <c r="H66" i="98"/>
  <c r="I66" i="98" s="1"/>
  <c r="J66" i="98" s="1"/>
  <c r="H65" i="98"/>
  <c r="I65" i="98" s="1"/>
  <c r="J65" i="98" s="1"/>
  <c r="H64" i="98"/>
  <c r="I64" i="98" s="1"/>
  <c r="J64" i="98" s="1"/>
  <c r="H63" i="98"/>
  <c r="I63" i="98" s="1"/>
  <c r="J63" i="98" s="1"/>
  <c r="H62" i="98"/>
  <c r="I62" i="98" s="1"/>
  <c r="J62" i="98" s="1"/>
  <c r="H61" i="98"/>
  <c r="I61" i="98" s="1"/>
  <c r="J61" i="98" s="1"/>
  <c r="H60" i="98"/>
  <c r="I60" i="98" s="1"/>
  <c r="J60" i="98" s="1"/>
  <c r="H59" i="98"/>
  <c r="I59" i="98" s="1"/>
  <c r="J59" i="98" s="1"/>
  <c r="H58" i="98"/>
  <c r="I58" i="98" s="1"/>
  <c r="J58" i="98" s="1"/>
  <c r="H57" i="98"/>
  <c r="I57" i="98" s="1"/>
  <c r="J57" i="98" s="1"/>
  <c r="H56" i="98"/>
  <c r="I56" i="98" s="1"/>
  <c r="J56" i="98" s="1"/>
  <c r="H55" i="98"/>
  <c r="I55" i="98" s="1"/>
  <c r="J55" i="98" s="1"/>
  <c r="H54" i="98"/>
  <c r="I54" i="98" s="1"/>
  <c r="J54" i="98" s="1"/>
  <c r="H53" i="98"/>
  <c r="I53" i="98" s="1"/>
  <c r="J53" i="98" s="1"/>
  <c r="H52" i="98"/>
  <c r="I52" i="98" s="1"/>
  <c r="J52" i="98" s="1"/>
  <c r="H51" i="98"/>
  <c r="I51" i="98" s="1"/>
  <c r="J51" i="98" s="1"/>
  <c r="H50" i="98"/>
  <c r="I50" i="98" s="1"/>
  <c r="J50" i="98" s="1"/>
  <c r="H49" i="98"/>
  <c r="I49" i="98" s="1"/>
  <c r="J49" i="98" s="1"/>
  <c r="H48" i="98"/>
  <c r="I48" i="98" s="1"/>
  <c r="J48" i="98" s="1"/>
  <c r="H47" i="98"/>
  <c r="I47" i="98" s="1"/>
  <c r="J47" i="98" s="1"/>
  <c r="H46" i="98"/>
  <c r="I46" i="98" s="1"/>
  <c r="J46" i="98" s="1"/>
  <c r="H45" i="98"/>
  <c r="I45" i="98" s="1"/>
  <c r="J45" i="98" s="1"/>
  <c r="H44" i="98"/>
  <c r="I44" i="98" s="1"/>
  <c r="J44" i="98" s="1"/>
  <c r="H43" i="98"/>
  <c r="I43" i="98" s="1"/>
  <c r="J43" i="98" s="1"/>
  <c r="H42" i="98"/>
  <c r="I42" i="98" s="1"/>
  <c r="J42" i="98" s="1"/>
  <c r="H41" i="98"/>
  <c r="I41" i="98" s="1"/>
  <c r="J41" i="98" s="1"/>
  <c r="H40" i="98"/>
  <c r="I40" i="98" s="1"/>
  <c r="J40" i="98" s="1"/>
  <c r="H39" i="98"/>
  <c r="I39" i="98" s="1"/>
  <c r="J39" i="98" s="1"/>
  <c r="H38" i="98"/>
  <c r="I38" i="98" s="1"/>
  <c r="J38" i="98" s="1"/>
  <c r="H37" i="98"/>
  <c r="I37" i="98" s="1"/>
  <c r="J37" i="98" s="1"/>
  <c r="H36" i="98"/>
  <c r="I36" i="98" s="1"/>
  <c r="J36" i="98" s="1"/>
  <c r="H35" i="98"/>
  <c r="I35" i="98" s="1"/>
  <c r="J35" i="98" s="1"/>
  <c r="H34" i="98"/>
  <c r="I34" i="98" s="1"/>
  <c r="J34" i="98" s="1"/>
  <c r="H33" i="98"/>
  <c r="I33" i="98" s="1"/>
  <c r="J33" i="98" s="1"/>
  <c r="H32" i="98"/>
  <c r="I32" i="98" s="1"/>
  <c r="J32" i="98" s="1"/>
  <c r="H31" i="98"/>
  <c r="I31" i="98" s="1"/>
  <c r="J31" i="98" s="1"/>
  <c r="H30" i="98"/>
  <c r="I30" i="98" s="1"/>
  <c r="J30" i="98" s="1"/>
  <c r="H29" i="98"/>
  <c r="I29" i="98" s="1"/>
  <c r="J29" i="98" s="1"/>
  <c r="H28" i="98"/>
  <c r="I28" i="98" s="1"/>
  <c r="J28" i="98" s="1"/>
  <c r="H27" i="98"/>
  <c r="I27" i="98" s="1"/>
  <c r="J27" i="98" s="1"/>
  <c r="H26" i="98"/>
  <c r="I26" i="98" s="1"/>
  <c r="J26" i="98" s="1"/>
  <c r="H25" i="98"/>
  <c r="I25" i="98" s="1"/>
  <c r="J25" i="98" s="1"/>
  <c r="H24" i="98"/>
  <c r="I24" i="98" s="1"/>
  <c r="J24" i="98" s="1"/>
  <c r="H23" i="98"/>
  <c r="I23" i="98" s="1"/>
  <c r="J23" i="98" s="1"/>
  <c r="H22" i="98"/>
  <c r="I22" i="98" s="1"/>
  <c r="J22" i="98" s="1"/>
  <c r="H21" i="98"/>
  <c r="I21" i="98" s="1"/>
  <c r="J21" i="98" s="1"/>
  <c r="H20" i="98"/>
  <c r="I20" i="98" s="1"/>
  <c r="J20" i="98" s="1"/>
  <c r="H19" i="98"/>
  <c r="I19" i="98" s="1"/>
  <c r="J19" i="98" s="1"/>
  <c r="H18" i="98"/>
  <c r="I18" i="98" s="1"/>
  <c r="J18" i="98" s="1"/>
  <c r="H17" i="98"/>
  <c r="I17" i="98" s="1"/>
  <c r="J17" i="98" s="1"/>
  <c r="H16" i="98"/>
  <c r="I16" i="98" s="1"/>
  <c r="J16" i="98" s="1"/>
  <c r="H15" i="98"/>
  <c r="I15" i="98" s="1"/>
  <c r="J15" i="98" s="1"/>
  <c r="H14" i="98"/>
  <c r="I14" i="98" s="1"/>
  <c r="J14" i="98" s="1"/>
  <c r="H13" i="98"/>
  <c r="I13" i="98" s="1"/>
  <c r="J13" i="98" s="1"/>
  <c r="H12" i="98"/>
  <c r="I12" i="98" s="1"/>
  <c r="J12" i="98" s="1"/>
  <c r="H11" i="98"/>
  <c r="I11" i="98" s="1"/>
  <c r="J11" i="98" s="1"/>
  <c r="H10" i="98"/>
  <c r="I10" i="98" s="1"/>
  <c r="J10" i="98" s="1"/>
  <c r="H9" i="98"/>
  <c r="I9" i="98" s="1"/>
  <c r="J9" i="98" s="1"/>
  <c r="H8" i="98"/>
  <c r="I8" i="98" s="1"/>
  <c r="J8" i="98" s="1"/>
  <c r="H7" i="98"/>
  <c r="I7" i="98" s="1"/>
  <c r="J7" i="98" s="1"/>
  <c r="H6" i="98"/>
  <c r="I6" i="98" s="1"/>
  <c r="J6" i="98" s="1"/>
  <c r="H5" i="98"/>
  <c r="I5" i="98" s="1"/>
  <c r="J5" i="98" s="1"/>
  <c r="K5" i="98" s="1"/>
  <c r="M69" i="97"/>
  <c r="U69" i="97" s="1"/>
  <c r="M68" i="97"/>
  <c r="U68" i="97" s="1"/>
  <c r="M67" i="97"/>
  <c r="U67" i="97" s="1"/>
  <c r="M66" i="97"/>
  <c r="U66" i="97" s="1"/>
  <c r="M65" i="97"/>
  <c r="U65" i="97" s="1"/>
  <c r="M64" i="97"/>
  <c r="U64" i="97" s="1"/>
  <c r="M63" i="97"/>
  <c r="U63" i="97" s="1"/>
  <c r="M62" i="97"/>
  <c r="U62" i="97" s="1"/>
  <c r="M61" i="97"/>
  <c r="U61" i="97" s="1"/>
  <c r="M60" i="97"/>
  <c r="U60" i="97" s="1"/>
  <c r="M59" i="97"/>
  <c r="U59" i="97" s="1"/>
  <c r="M58" i="97"/>
  <c r="U58" i="97" s="1"/>
  <c r="M57" i="97"/>
  <c r="U57" i="97" s="1"/>
  <c r="M56" i="97"/>
  <c r="U56" i="97" s="1"/>
  <c r="M55" i="97"/>
  <c r="U55" i="97" s="1"/>
  <c r="M54" i="97"/>
  <c r="U54" i="97" s="1"/>
  <c r="M53" i="97"/>
  <c r="U53" i="97" s="1"/>
  <c r="M52" i="97"/>
  <c r="U52" i="97" s="1"/>
  <c r="M51" i="97"/>
  <c r="U51" i="97" s="1"/>
  <c r="M50" i="97"/>
  <c r="U50" i="97" s="1"/>
  <c r="M49" i="97"/>
  <c r="U49" i="97" s="1"/>
  <c r="M48" i="97"/>
  <c r="U48" i="97" s="1"/>
  <c r="M47" i="97"/>
  <c r="U47" i="97" s="1"/>
  <c r="M46" i="97"/>
  <c r="U46" i="97" s="1"/>
  <c r="M45" i="97"/>
  <c r="U45" i="97" s="1"/>
  <c r="M44" i="97"/>
  <c r="U44" i="97" s="1"/>
  <c r="M43" i="97"/>
  <c r="U43" i="97" s="1"/>
  <c r="M42" i="97"/>
  <c r="U42" i="97" s="1"/>
  <c r="M41" i="97"/>
  <c r="U41" i="97" s="1"/>
  <c r="M40" i="97"/>
  <c r="U40" i="97" s="1"/>
  <c r="M39" i="97"/>
  <c r="U39" i="97" s="1"/>
  <c r="M38" i="97"/>
  <c r="U38" i="97" s="1"/>
  <c r="M37" i="97"/>
  <c r="U37" i="97" s="1"/>
  <c r="M36" i="97"/>
  <c r="U36" i="97" s="1"/>
  <c r="M35" i="97"/>
  <c r="U35" i="97" s="1"/>
  <c r="M34" i="97"/>
  <c r="U34" i="97" s="1"/>
  <c r="M33" i="97"/>
  <c r="U33" i="97" s="1"/>
  <c r="M32" i="97"/>
  <c r="U32" i="97" s="1"/>
  <c r="M31" i="97"/>
  <c r="U31" i="97" s="1"/>
  <c r="M30" i="97"/>
  <c r="U30" i="97" s="1"/>
  <c r="M29" i="97"/>
  <c r="U29" i="97" s="1"/>
  <c r="M28" i="97"/>
  <c r="U28" i="97" s="1"/>
  <c r="M27" i="97"/>
  <c r="U27" i="97" s="1"/>
  <c r="M26" i="97"/>
  <c r="U26" i="97" s="1"/>
  <c r="M25" i="97"/>
  <c r="U25" i="97" s="1"/>
  <c r="M24" i="97"/>
  <c r="U24" i="97" s="1"/>
  <c r="M23" i="97"/>
  <c r="U23" i="97" s="1"/>
  <c r="M22" i="97"/>
  <c r="U22" i="97" s="1"/>
  <c r="M21" i="97"/>
  <c r="U21" i="97" s="1"/>
  <c r="M20" i="97"/>
  <c r="U20" i="97" s="1"/>
  <c r="M19" i="97"/>
  <c r="U19" i="97" s="1"/>
  <c r="M18" i="97"/>
  <c r="U18" i="97" s="1"/>
  <c r="M17" i="97"/>
  <c r="U17" i="97" s="1"/>
  <c r="M16" i="97"/>
  <c r="U16" i="97" s="1"/>
  <c r="M15" i="97"/>
  <c r="U15" i="97" s="1"/>
  <c r="M14" i="97"/>
  <c r="U14" i="97" s="1"/>
  <c r="M13" i="97"/>
  <c r="U13" i="97" s="1"/>
  <c r="M12" i="97"/>
  <c r="U12" i="97" s="1"/>
  <c r="M11" i="97"/>
  <c r="U11" i="97" s="1"/>
  <c r="M10" i="97"/>
  <c r="U10" i="97" s="1"/>
  <c r="M9" i="97"/>
  <c r="U9" i="97" s="1"/>
  <c r="M8" i="97"/>
  <c r="U8" i="97" s="1"/>
  <c r="M7" i="97"/>
  <c r="U7" i="97" s="1"/>
  <c r="M6" i="97"/>
  <c r="U6" i="97" s="1"/>
  <c r="M5" i="97"/>
  <c r="U5" i="97" s="1"/>
  <c r="X5" i="97" s="1"/>
  <c r="H69" i="97"/>
  <c r="I69" i="97" s="1"/>
  <c r="J69" i="97" s="1"/>
  <c r="H68" i="97"/>
  <c r="I68" i="97" s="1"/>
  <c r="J68" i="97" s="1"/>
  <c r="H67" i="97"/>
  <c r="I67" i="97" s="1"/>
  <c r="J67" i="97" s="1"/>
  <c r="H66" i="97"/>
  <c r="I66" i="97" s="1"/>
  <c r="J66" i="97" s="1"/>
  <c r="H65" i="97"/>
  <c r="I65" i="97" s="1"/>
  <c r="J65" i="97" s="1"/>
  <c r="H64" i="97"/>
  <c r="I64" i="97" s="1"/>
  <c r="J64" i="97" s="1"/>
  <c r="H63" i="97"/>
  <c r="I63" i="97" s="1"/>
  <c r="J63" i="97" s="1"/>
  <c r="H62" i="97"/>
  <c r="I62" i="97" s="1"/>
  <c r="J62" i="97" s="1"/>
  <c r="H61" i="97"/>
  <c r="I61" i="97" s="1"/>
  <c r="J61" i="97" s="1"/>
  <c r="H60" i="97"/>
  <c r="I60" i="97" s="1"/>
  <c r="J60" i="97" s="1"/>
  <c r="H59" i="97"/>
  <c r="I59" i="97" s="1"/>
  <c r="J59" i="97" s="1"/>
  <c r="H58" i="97"/>
  <c r="I58" i="97" s="1"/>
  <c r="J58" i="97" s="1"/>
  <c r="H57" i="97"/>
  <c r="I57" i="97" s="1"/>
  <c r="J57" i="97" s="1"/>
  <c r="H56" i="97"/>
  <c r="I56" i="97" s="1"/>
  <c r="J56" i="97" s="1"/>
  <c r="H55" i="97"/>
  <c r="I55" i="97" s="1"/>
  <c r="J55" i="97" s="1"/>
  <c r="H54" i="97"/>
  <c r="I54" i="97" s="1"/>
  <c r="J54" i="97" s="1"/>
  <c r="H53" i="97"/>
  <c r="I53" i="97" s="1"/>
  <c r="J53" i="97" s="1"/>
  <c r="H52" i="97"/>
  <c r="I52" i="97" s="1"/>
  <c r="J52" i="97" s="1"/>
  <c r="H51" i="97"/>
  <c r="I51" i="97" s="1"/>
  <c r="J51" i="97" s="1"/>
  <c r="H50" i="97"/>
  <c r="I50" i="97" s="1"/>
  <c r="J50" i="97" s="1"/>
  <c r="H49" i="97"/>
  <c r="I49" i="97" s="1"/>
  <c r="J49" i="97" s="1"/>
  <c r="H48" i="97"/>
  <c r="I48" i="97" s="1"/>
  <c r="J48" i="97" s="1"/>
  <c r="H47" i="97"/>
  <c r="I47" i="97" s="1"/>
  <c r="J47" i="97" s="1"/>
  <c r="H46" i="97"/>
  <c r="I46" i="97" s="1"/>
  <c r="J46" i="97" s="1"/>
  <c r="H45" i="97"/>
  <c r="I45" i="97" s="1"/>
  <c r="J45" i="97" s="1"/>
  <c r="H44" i="97"/>
  <c r="I44" i="97" s="1"/>
  <c r="J44" i="97" s="1"/>
  <c r="H43" i="97"/>
  <c r="I43" i="97" s="1"/>
  <c r="J43" i="97" s="1"/>
  <c r="H42" i="97"/>
  <c r="I42" i="97" s="1"/>
  <c r="J42" i="97" s="1"/>
  <c r="H41" i="97"/>
  <c r="I41" i="97" s="1"/>
  <c r="J41" i="97" s="1"/>
  <c r="H40" i="97"/>
  <c r="I40" i="97" s="1"/>
  <c r="J40" i="97" s="1"/>
  <c r="H39" i="97"/>
  <c r="I39" i="97" s="1"/>
  <c r="J39" i="97" s="1"/>
  <c r="H38" i="97"/>
  <c r="I38" i="97" s="1"/>
  <c r="J38" i="97" s="1"/>
  <c r="H37" i="97"/>
  <c r="I37" i="97" s="1"/>
  <c r="J37" i="97" s="1"/>
  <c r="H36" i="97"/>
  <c r="I36" i="97" s="1"/>
  <c r="J36" i="97" s="1"/>
  <c r="H35" i="97"/>
  <c r="I35" i="97" s="1"/>
  <c r="J35" i="97" s="1"/>
  <c r="H34" i="97"/>
  <c r="I34" i="97" s="1"/>
  <c r="J34" i="97" s="1"/>
  <c r="H33" i="97"/>
  <c r="I33" i="97" s="1"/>
  <c r="J33" i="97" s="1"/>
  <c r="H32" i="97"/>
  <c r="I32" i="97" s="1"/>
  <c r="J32" i="97" s="1"/>
  <c r="H31" i="97"/>
  <c r="I31" i="97" s="1"/>
  <c r="J31" i="97" s="1"/>
  <c r="H30" i="97"/>
  <c r="I30" i="97" s="1"/>
  <c r="J30" i="97" s="1"/>
  <c r="H29" i="97"/>
  <c r="I29" i="97" s="1"/>
  <c r="J29" i="97" s="1"/>
  <c r="H28" i="97"/>
  <c r="I28" i="97" s="1"/>
  <c r="J28" i="97" s="1"/>
  <c r="H27" i="97"/>
  <c r="I27" i="97" s="1"/>
  <c r="J27" i="97" s="1"/>
  <c r="H26" i="97"/>
  <c r="I26" i="97" s="1"/>
  <c r="J26" i="97" s="1"/>
  <c r="H25" i="97"/>
  <c r="I25" i="97" s="1"/>
  <c r="J25" i="97" s="1"/>
  <c r="H24" i="97"/>
  <c r="I24" i="97" s="1"/>
  <c r="J24" i="97" s="1"/>
  <c r="H23" i="97"/>
  <c r="I23" i="97" s="1"/>
  <c r="J23" i="97" s="1"/>
  <c r="H22" i="97"/>
  <c r="I22" i="97" s="1"/>
  <c r="J22" i="97" s="1"/>
  <c r="H21" i="97"/>
  <c r="I21" i="97" s="1"/>
  <c r="J21" i="97" s="1"/>
  <c r="H20" i="97"/>
  <c r="I20" i="97" s="1"/>
  <c r="J20" i="97" s="1"/>
  <c r="H19" i="97"/>
  <c r="I19" i="97" s="1"/>
  <c r="J19" i="97" s="1"/>
  <c r="H18" i="97"/>
  <c r="I18" i="97" s="1"/>
  <c r="J18" i="97" s="1"/>
  <c r="H17" i="97"/>
  <c r="I17" i="97" s="1"/>
  <c r="J17" i="97" s="1"/>
  <c r="H16" i="97"/>
  <c r="I16" i="97" s="1"/>
  <c r="J16" i="97" s="1"/>
  <c r="H15" i="97"/>
  <c r="I15" i="97" s="1"/>
  <c r="J15" i="97" s="1"/>
  <c r="H14" i="97"/>
  <c r="I14" i="97" s="1"/>
  <c r="J14" i="97" s="1"/>
  <c r="H13" i="97"/>
  <c r="I13" i="97" s="1"/>
  <c r="J13" i="97" s="1"/>
  <c r="H12" i="97"/>
  <c r="I12" i="97" s="1"/>
  <c r="J12" i="97" s="1"/>
  <c r="H11" i="97"/>
  <c r="I11" i="97" s="1"/>
  <c r="J11" i="97" s="1"/>
  <c r="H10" i="97"/>
  <c r="I10" i="97" s="1"/>
  <c r="J10" i="97" s="1"/>
  <c r="H9" i="97"/>
  <c r="I9" i="97" s="1"/>
  <c r="J9" i="97" s="1"/>
  <c r="H8" i="97"/>
  <c r="I8" i="97" s="1"/>
  <c r="J8" i="97" s="1"/>
  <c r="H7" i="97"/>
  <c r="I7" i="97" s="1"/>
  <c r="J7" i="97" s="1"/>
  <c r="H6" i="97"/>
  <c r="I6" i="97" s="1"/>
  <c r="J6" i="97" s="1"/>
  <c r="H5" i="97"/>
  <c r="I5" i="97" s="1"/>
  <c r="J5" i="97" s="1"/>
  <c r="H4" i="97"/>
  <c r="I4" i="97" s="1"/>
  <c r="J4" i="97" s="1"/>
  <c r="K4" i="97" s="1"/>
  <c r="M79" i="96"/>
  <c r="U79" i="96" s="1"/>
  <c r="M78" i="96"/>
  <c r="U78" i="96" s="1"/>
  <c r="M77" i="96"/>
  <c r="U77" i="96" s="1"/>
  <c r="M76" i="96"/>
  <c r="U76" i="96" s="1"/>
  <c r="M75" i="96"/>
  <c r="U75" i="96" s="1"/>
  <c r="M74" i="96"/>
  <c r="U74" i="96" s="1"/>
  <c r="M73" i="96"/>
  <c r="U73" i="96" s="1"/>
  <c r="M72" i="96"/>
  <c r="U72" i="96" s="1"/>
  <c r="M71" i="96"/>
  <c r="U71" i="96" s="1"/>
  <c r="M70" i="96"/>
  <c r="U70" i="96" s="1"/>
  <c r="M69" i="96"/>
  <c r="U69" i="96" s="1"/>
  <c r="M68" i="96"/>
  <c r="U68" i="96" s="1"/>
  <c r="M67" i="96"/>
  <c r="U67" i="96" s="1"/>
  <c r="M66" i="96"/>
  <c r="U66" i="96" s="1"/>
  <c r="M65" i="96"/>
  <c r="U65" i="96" s="1"/>
  <c r="M64" i="96"/>
  <c r="U64" i="96" s="1"/>
  <c r="M63" i="96"/>
  <c r="U63" i="96" s="1"/>
  <c r="M62" i="96"/>
  <c r="U62" i="96" s="1"/>
  <c r="M61" i="96"/>
  <c r="U61" i="96" s="1"/>
  <c r="M60" i="96"/>
  <c r="U60" i="96" s="1"/>
  <c r="M59" i="96"/>
  <c r="U59" i="96" s="1"/>
  <c r="M58" i="96"/>
  <c r="U58" i="96" s="1"/>
  <c r="M57" i="96"/>
  <c r="U57" i="96" s="1"/>
  <c r="M56" i="96"/>
  <c r="U56" i="96" s="1"/>
  <c r="M55" i="96"/>
  <c r="U55" i="96" s="1"/>
  <c r="M54" i="96"/>
  <c r="U54" i="96" s="1"/>
  <c r="M53" i="96"/>
  <c r="U53" i="96" s="1"/>
  <c r="M52" i="96"/>
  <c r="U52" i="96" s="1"/>
  <c r="M51" i="96"/>
  <c r="U51" i="96" s="1"/>
  <c r="M50" i="96"/>
  <c r="U50" i="96" s="1"/>
  <c r="M49" i="96"/>
  <c r="U49" i="96" s="1"/>
  <c r="M48" i="96"/>
  <c r="U48" i="96" s="1"/>
  <c r="M47" i="96"/>
  <c r="U47" i="96" s="1"/>
  <c r="M46" i="96"/>
  <c r="U46" i="96" s="1"/>
  <c r="M45" i="96"/>
  <c r="U45" i="96" s="1"/>
  <c r="M44" i="96"/>
  <c r="U44" i="96" s="1"/>
  <c r="M43" i="96"/>
  <c r="U43" i="96" s="1"/>
  <c r="M42" i="96"/>
  <c r="U42" i="96" s="1"/>
  <c r="M41" i="96"/>
  <c r="U41" i="96" s="1"/>
  <c r="M40" i="96"/>
  <c r="U40" i="96" s="1"/>
  <c r="M39" i="96"/>
  <c r="U39" i="96" s="1"/>
  <c r="M38" i="96"/>
  <c r="U38" i="96" s="1"/>
  <c r="M37" i="96"/>
  <c r="U37" i="96" s="1"/>
  <c r="M36" i="96"/>
  <c r="U36" i="96" s="1"/>
  <c r="M35" i="96"/>
  <c r="U35" i="96" s="1"/>
  <c r="M34" i="96"/>
  <c r="U34" i="96" s="1"/>
  <c r="M33" i="96"/>
  <c r="U33" i="96" s="1"/>
  <c r="M32" i="96"/>
  <c r="U32" i="96" s="1"/>
  <c r="M31" i="96"/>
  <c r="U31" i="96" s="1"/>
  <c r="M30" i="96"/>
  <c r="U30" i="96" s="1"/>
  <c r="M29" i="96"/>
  <c r="U29" i="96" s="1"/>
  <c r="M28" i="96"/>
  <c r="U28" i="96" s="1"/>
  <c r="M27" i="96"/>
  <c r="U27" i="96" s="1"/>
  <c r="M26" i="96"/>
  <c r="U26" i="96" s="1"/>
  <c r="M25" i="96"/>
  <c r="U25" i="96" s="1"/>
  <c r="M24" i="96"/>
  <c r="U24" i="96" s="1"/>
  <c r="M23" i="96"/>
  <c r="U23" i="96" s="1"/>
  <c r="M22" i="96"/>
  <c r="U22" i="96" s="1"/>
  <c r="M21" i="96"/>
  <c r="U21" i="96" s="1"/>
  <c r="M20" i="96"/>
  <c r="U20" i="96" s="1"/>
  <c r="M19" i="96"/>
  <c r="U19" i="96" s="1"/>
  <c r="M18" i="96"/>
  <c r="U18" i="96" s="1"/>
  <c r="M17" i="96"/>
  <c r="U17" i="96" s="1"/>
  <c r="M16" i="96"/>
  <c r="U16" i="96" s="1"/>
  <c r="M15" i="96"/>
  <c r="U15" i="96" s="1"/>
  <c r="M14" i="96"/>
  <c r="U14" i="96" s="1"/>
  <c r="M13" i="96"/>
  <c r="U13" i="96" s="1"/>
  <c r="M12" i="96"/>
  <c r="U12" i="96" s="1"/>
  <c r="M11" i="96"/>
  <c r="U11" i="96" s="1"/>
  <c r="M10" i="96"/>
  <c r="U10" i="96" s="1"/>
  <c r="M9" i="96"/>
  <c r="U9" i="96" s="1"/>
  <c r="M8" i="96"/>
  <c r="U8" i="96" s="1"/>
  <c r="M7" i="96"/>
  <c r="U7" i="96" s="1"/>
  <c r="M6" i="96"/>
  <c r="U6" i="96" s="1"/>
  <c r="M5" i="96"/>
  <c r="U5" i="96" s="1"/>
  <c r="X5" i="96" s="1"/>
  <c r="H79" i="96"/>
  <c r="I79" i="96" s="1"/>
  <c r="J79" i="96" s="1"/>
  <c r="H78" i="96"/>
  <c r="I78" i="96" s="1"/>
  <c r="J78" i="96" s="1"/>
  <c r="H77" i="96"/>
  <c r="I77" i="96" s="1"/>
  <c r="J77" i="96" s="1"/>
  <c r="H76" i="96"/>
  <c r="I76" i="96" s="1"/>
  <c r="J76" i="96" s="1"/>
  <c r="H75" i="96"/>
  <c r="I75" i="96" s="1"/>
  <c r="J75" i="96" s="1"/>
  <c r="H74" i="96"/>
  <c r="I74" i="96" s="1"/>
  <c r="J74" i="96" s="1"/>
  <c r="H73" i="96"/>
  <c r="I73" i="96" s="1"/>
  <c r="J73" i="96" s="1"/>
  <c r="H72" i="96"/>
  <c r="I72" i="96" s="1"/>
  <c r="J72" i="96" s="1"/>
  <c r="H71" i="96"/>
  <c r="I71" i="96" s="1"/>
  <c r="J71" i="96" s="1"/>
  <c r="H70" i="96"/>
  <c r="I70" i="96" s="1"/>
  <c r="J70" i="96" s="1"/>
  <c r="H69" i="96"/>
  <c r="I69" i="96" s="1"/>
  <c r="J69" i="96" s="1"/>
  <c r="H68" i="96"/>
  <c r="I68" i="96" s="1"/>
  <c r="J68" i="96" s="1"/>
  <c r="H67" i="96"/>
  <c r="I67" i="96" s="1"/>
  <c r="J67" i="96" s="1"/>
  <c r="H66" i="96"/>
  <c r="I66" i="96" s="1"/>
  <c r="J66" i="96" s="1"/>
  <c r="H65" i="96"/>
  <c r="I65" i="96" s="1"/>
  <c r="J65" i="96" s="1"/>
  <c r="H64" i="96"/>
  <c r="I64" i="96" s="1"/>
  <c r="J64" i="96" s="1"/>
  <c r="H63" i="96"/>
  <c r="I63" i="96" s="1"/>
  <c r="J63" i="96" s="1"/>
  <c r="H62" i="96"/>
  <c r="I62" i="96" s="1"/>
  <c r="J62" i="96" s="1"/>
  <c r="H61" i="96"/>
  <c r="I61" i="96" s="1"/>
  <c r="J61" i="96" s="1"/>
  <c r="H60" i="96"/>
  <c r="I60" i="96" s="1"/>
  <c r="J60" i="96" s="1"/>
  <c r="H59" i="96"/>
  <c r="I59" i="96" s="1"/>
  <c r="J59" i="96" s="1"/>
  <c r="H58" i="96"/>
  <c r="I58" i="96" s="1"/>
  <c r="J58" i="96" s="1"/>
  <c r="H57" i="96"/>
  <c r="I57" i="96" s="1"/>
  <c r="J57" i="96" s="1"/>
  <c r="H56" i="96"/>
  <c r="I56" i="96" s="1"/>
  <c r="J56" i="96" s="1"/>
  <c r="H55" i="96"/>
  <c r="I55" i="96" s="1"/>
  <c r="J55" i="96" s="1"/>
  <c r="H54" i="96"/>
  <c r="I54" i="96" s="1"/>
  <c r="J54" i="96" s="1"/>
  <c r="H53" i="96"/>
  <c r="I53" i="96" s="1"/>
  <c r="J53" i="96" s="1"/>
  <c r="H52" i="96"/>
  <c r="I52" i="96" s="1"/>
  <c r="J52" i="96" s="1"/>
  <c r="H51" i="96"/>
  <c r="I51" i="96" s="1"/>
  <c r="J51" i="96" s="1"/>
  <c r="H50" i="96"/>
  <c r="I50" i="96" s="1"/>
  <c r="J50" i="96" s="1"/>
  <c r="H49" i="96"/>
  <c r="I49" i="96" s="1"/>
  <c r="J49" i="96" s="1"/>
  <c r="H48" i="96"/>
  <c r="I48" i="96" s="1"/>
  <c r="J48" i="96" s="1"/>
  <c r="H47" i="96"/>
  <c r="I47" i="96" s="1"/>
  <c r="J47" i="96" s="1"/>
  <c r="H46" i="96"/>
  <c r="I46" i="96" s="1"/>
  <c r="J46" i="96" s="1"/>
  <c r="H45" i="96"/>
  <c r="I45" i="96" s="1"/>
  <c r="J45" i="96" s="1"/>
  <c r="H44" i="96"/>
  <c r="I44" i="96" s="1"/>
  <c r="J44" i="96" s="1"/>
  <c r="H43" i="96"/>
  <c r="I43" i="96" s="1"/>
  <c r="J43" i="96" s="1"/>
  <c r="H42" i="96"/>
  <c r="I42" i="96" s="1"/>
  <c r="J42" i="96" s="1"/>
  <c r="H41" i="96"/>
  <c r="I41" i="96" s="1"/>
  <c r="J41" i="96" s="1"/>
  <c r="H40" i="96"/>
  <c r="I40" i="96" s="1"/>
  <c r="J40" i="96" s="1"/>
  <c r="H39" i="96"/>
  <c r="I39" i="96" s="1"/>
  <c r="J39" i="96" s="1"/>
  <c r="H38" i="96"/>
  <c r="I38" i="96" s="1"/>
  <c r="J38" i="96" s="1"/>
  <c r="H37" i="96"/>
  <c r="I37" i="96" s="1"/>
  <c r="J37" i="96" s="1"/>
  <c r="H36" i="96"/>
  <c r="I36" i="96" s="1"/>
  <c r="J36" i="96" s="1"/>
  <c r="H35" i="96"/>
  <c r="I35" i="96" s="1"/>
  <c r="J35" i="96" s="1"/>
  <c r="H34" i="96"/>
  <c r="I34" i="96" s="1"/>
  <c r="J34" i="96" s="1"/>
  <c r="H33" i="96"/>
  <c r="I33" i="96" s="1"/>
  <c r="J33" i="96" s="1"/>
  <c r="H32" i="96"/>
  <c r="I32" i="96" s="1"/>
  <c r="J32" i="96" s="1"/>
  <c r="H31" i="96"/>
  <c r="I31" i="96" s="1"/>
  <c r="J31" i="96" s="1"/>
  <c r="H30" i="96"/>
  <c r="I30" i="96" s="1"/>
  <c r="J30" i="96" s="1"/>
  <c r="H29" i="96"/>
  <c r="I29" i="96" s="1"/>
  <c r="J29" i="96" s="1"/>
  <c r="H28" i="96"/>
  <c r="I28" i="96" s="1"/>
  <c r="J28" i="96" s="1"/>
  <c r="H27" i="96"/>
  <c r="I27" i="96" s="1"/>
  <c r="J27" i="96" s="1"/>
  <c r="H26" i="96"/>
  <c r="I26" i="96" s="1"/>
  <c r="J26" i="96" s="1"/>
  <c r="H25" i="96"/>
  <c r="I25" i="96" s="1"/>
  <c r="J25" i="96" s="1"/>
  <c r="H24" i="96"/>
  <c r="I24" i="96" s="1"/>
  <c r="J24" i="96" s="1"/>
  <c r="H23" i="96"/>
  <c r="I23" i="96" s="1"/>
  <c r="J23" i="96" s="1"/>
  <c r="H22" i="96"/>
  <c r="I22" i="96" s="1"/>
  <c r="J22" i="96" s="1"/>
  <c r="H21" i="96"/>
  <c r="I21" i="96" s="1"/>
  <c r="J21" i="96" s="1"/>
  <c r="H20" i="96"/>
  <c r="I20" i="96" s="1"/>
  <c r="J20" i="96" s="1"/>
  <c r="H19" i="96"/>
  <c r="I19" i="96" s="1"/>
  <c r="J19" i="96" s="1"/>
  <c r="H18" i="96"/>
  <c r="I18" i="96" s="1"/>
  <c r="J18" i="96" s="1"/>
  <c r="H17" i="96"/>
  <c r="I17" i="96" s="1"/>
  <c r="J17" i="96" s="1"/>
  <c r="H16" i="96"/>
  <c r="I16" i="96" s="1"/>
  <c r="J16" i="96" s="1"/>
  <c r="H15" i="96"/>
  <c r="I15" i="96" s="1"/>
  <c r="J15" i="96" s="1"/>
  <c r="H14" i="96"/>
  <c r="I14" i="96" s="1"/>
  <c r="J14" i="96" s="1"/>
  <c r="H13" i="96"/>
  <c r="I13" i="96" s="1"/>
  <c r="J13" i="96" s="1"/>
  <c r="H12" i="96"/>
  <c r="I12" i="96" s="1"/>
  <c r="J12" i="96" s="1"/>
  <c r="H11" i="96"/>
  <c r="I11" i="96" s="1"/>
  <c r="J11" i="96" s="1"/>
  <c r="H10" i="96"/>
  <c r="I10" i="96" s="1"/>
  <c r="J10" i="96" s="1"/>
  <c r="H9" i="96"/>
  <c r="I9" i="96" s="1"/>
  <c r="J9" i="96" s="1"/>
  <c r="H8" i="96"/>
  <c r="I8" i="96" s="1"/>
  <c r="J8" i="96" s="1"/>
  <c r="H7" i="96"/>
  <c r="I7" i="96" s="1"/>
  <c r="J7" i="96" s="1"/>
  <c r="H6" i="96"/>
  <c r="I6" i="96" s="1"/>
  <c r="J6" i="96" s="1"/>
  <c r="H5" i="96"/>
  <c r="I5" i="96" s="1"/>
  <c r="J5" i="96" s="1"/>
  <c r="H4" i="96"/>
  <c r="I4" i="96" s="1"/>
  <c r="J4" i="96" s="1"/>
  <c r="K4" i="96" s="1"/>
  <c r="M89" i="95"/>
  <c r="U89" i="95" s="1"/>
  <c r="M88" i="95"/>
  <c r="U88" i="95" s="1"/>
  <c r="M87" i="95"/>
  <c r="U87" i="95" s="1"/>
  <c r="M86" i="95"/>
  <c r="U86" i="95" s="1"/>
  <c r="M85" i="95"/>
  <c r="U85" i="95" s="1"/>
  <c r="M84" i="95"/>
  <c r="U84" i="95" s="1"/>
  <c r="M83" i="95"/>
  <c r="U83" i="95" s="1"/>
  <c r="M82" i="95"/>
  <c r="U82" i="95" s="1"/>
  <c r="M81" i="95"/>
  <c r="U81" i="95" s="1"/>
  <c r="M80" i="95"/>
  <c r="U80" i="95" s="1"/>
  <c r="M79" i="95"/>
  <c r="U79" i="95" s="1"/>
  <c r="M78" i="95"/>
  <c r="U78" i="95" s="1"/>
  <c r="M77" i="95"/>
  <c r="U77" i="95" s="1"/>
  <c r="M76" i="95"/>
  <c r="U76" i="95" s="1"/>
  <c r="M75" i="95"/>
  <c r="U75" i="95" s="1"/>
  <c r="M74" i="95"/>
  <c r="U74" i="95" s="1"/>
  <c r="M73" i="95"/>
  <c r="U73" i="95" s="1"/>
  <c r="M72" i="95"/>
  <c r="U72" i="95" s="1"/>
  <c r="M71" i="95"/>
  <c r="U71" i="95" s="1"/>
  <c r="M70" i="95"/>
  <c r="U70" i="95" s="1"/>
  <c r="M69" i="95"/>
  <c r="U69" i="95" s="1"/>
  <c r="M68" i="95"/>
  <c r="U68" i="95" s="1"/>
  <c r="M67" i="95"/>
  <c r="U67" i="95" s="1"/>
  <c r="M66" i="95"/>
  <c r="U66" i="95" s="1"/>
  <c r="M65" i="95"/>
  <c r="U65" i="95" s="1"/>
  <c r="M64" i="95"/>
  <c r="U64" i="95" s="1"/>
  <c r="M63" i="95"/>
  <c r="U63" i="95" s="1"/>
  <c r="M62" i="95"/>
  <c r="U62" i="95" s="1"/>
  <c r="M61" i="95"/>
  <c r="U61" i="95" s="1"/>
  <c r="M60" i="95"/>
  <c r="U60" i="95" s="1"/>
  <c r="M59" i="95"/>
  <c r="U59" i="95" s="1"/>
  <c r="M58" i="95"/>
  <c r="U58" i="95" s="1"/>
  <c r="M57" i="95"/>
  <c r="U57" i="95" s="1"/>
  <c r="M56" i="95"/>
  <c r="U56" i="95" s="1"/>
  <c r="M55" i="95"/>
  <c r="U55" i="95" s="1"/>
  <c r="M54" i="95"/>
  <c r="U54" i="95" s="1"/>
  <c r="M53" i="95"/>
  <c r="U53" i="95" s="1"/>
  <c r="M52" i="95"/>
  <c r="U52" i="95" s="1"/>
  <c r="M51" i="95"/>
  <c r="U51" i="95" s="1"/>
  <c r="M50" i="95"/>
  <c r="U50" i="95" s="1"/>
  <c r="M49" i="95"/>
  <c r="U49" i="95" s="1"/>
  <c r="M48" i="95"/>
  <c r="U48" i="95" s="1"/>
  <c r="M47" i="95"/>
  <c r="U47" i="95" s="1"/>
  <c r="M46" i="95"/>
  <c r="U46" i="95" s="1"/>
  <c r="M45" i="95"/>
  <c r="U45" i="95" s="1"/>
  <c r="M44" i="95"/>
  <c r="U44" i="95" s="1"/>
  <c r="M43" i="95"/>
  <c r="U43" i="95" s="1"/>
  <c r="M42" i="95"/>
  <c r="U42" i="95" s="1"/>
  <c r="M41" i="95"/>
  <c r="U41" i="95" s="1"/>
  <c r="M40" i="95"/>
  <c r="U40" i="95" s="1"/>
  <c r="M39" i="95"/>
  <c r="U39" i="95" s="1"/>
  <c r="M38" i="95"/>
  <c r="U38" i="95" s="1"/>
  <c r="M37" i="95"/>
  <c r="U37" i="95" s="1"/>
  <c r="M36" i="95"/>
  <c r="U36" i="95" s="1"/>
  <c r="M35" i="95"/>
  <c r="U35" i="95" s="1"/>
  <c r="M34" i="95"/>
  <c r="U34" i="95" s="1"/>
  <c r="M33" i="95"/>
  <c r="U33" i="95" s="1"/>
  <c r="M32" i="95"/>
  <c r="U32" i="95" s="1"/>
  <c r="M31" i="95"/>
  <c r="U31" i="95" s="1"/>
  <c r="M30" i="95"/>
  <c r="U30" i="95" s="1"/>
  <c r="M29" i="95"/>
  <c r="U29" i="95" s="1"/>
  <c r="M28" i="95"/>
  <c r="U28" i="95" s="1"/>
  <c r="M27" i="95"/>
  <c r="U27" i="95" s="1"/>
  <c r="M26" i="95"/>
  <c r="U26" i="95" s="1"/>
  <c r="M25" i="95"/>
  <c r="U25" i="95" s="1"/>
  <c r="M24" i="95"/>
  <c r="U24" i="95" s="1"/>
  <c r="M23" i="95"/>
  <c r="U23" i="95" s="1"/>
  <c r="M22" i="95"/>
  <c r="U22" i="95" s="1"/>
  <c r="M21" i="95"/>
  <c r="U21" i="95" s="1"/>
  <c r="M20" i="95"/>
  <c r="U20" i="95" s="1"/>
  <c r="M19" i="95"/>
  <c r="U19" i="95" s="1"/>
  <c r="M18" i="95"/>
  <c r="U18" i="95" s="1"/>
  <c r="M17" i="95"/>
  <c r="U17" i="95" s="1"/>
  <c r="M16" i="95"/>
  <c r="U16" i="95" s="1"/>
  <c r="M15" i="95"/>
  <c r="U15" i="95" s="1"/>
  <c r="M14" i="95"/>
  <c r="U14" i="95" s="1"/>
  <c r="M13" i="95"/>
  <c r="U13" i="95" s="1"/>
  <c r="M12" i="95"/>
  <c r="U12" i="95" s="1"/>
  <c r="M11" i="95"/>
  <c r="U11" i="95" s="1"/>
  <c r="M10" i="95"/>
  <c r="U10" i="95" s="1"/>
  <c r="M9" i="95"/>
  <c r="U9" i="95" s="1"/>
  <c r="M8" i="95"/>
  <c r="U8" i="95" s="1"/>
  <c r="M7" i="95"/>
  <c r="U7" i="95" s="1"/>
  <c r="M6" i="95"/>
  <c r="U6" i="95" s="1"/>
  <c r="M5" i="95"/>
  <c r="U5" i="95" s="1"/>
  <c r="X5" i="95" s="1"/>
  <c r="H89" i="95"/>
  <c r="I89" i="95" s="1"/>
  <c r="J89" i="95" s="1"/>
  <c r="H88" i="95"/>
  <c r="I88" i="95" s="1"/>
  <c r="J88" i="95" s="1"/>
  <c r="H87" i="95"/>
  <c r="I87" i="95" s="1"/>
  <c r="J87" i="95" s="1"/>
  <c r="H86" i="95"/>
  <c r="I86" i="95" s="1"/>
  <c r="J86" i="95" s="1"/>
  <c r="H85" i="95"/>
  <c r="I85" i="95" s="1"/>
  <c r="J85" i="95" s="1"/>
  <c r="H84" i="95"/>
  <c r="I84" i="95" s="1"/>
  <c r="J84" i="95" s="1"/>
  <c r="H83" i="95"/>
  <c r="I83" i="95" s="1"/>
  <c r="J83" i="95" s="1"/>
  <c r="H82" i="95"/>
  <c r="I82" i="95" s="1"/>
  <c r="J82" i="95" s="1"/>
  <c r="H81" i="95"/>
  <c r="I81" i="95" s="1"/>
  <c r="J81" i="95" s="1"/>
  <c r="H80" i="95"/>
  <c r="I80" i="95" s="1"/>
  <c r="J80" i="95" s="1"/>
  <c r="H79" i="95"/>
  <c r="I79" i="95" s="1"/>
  <c r="J79" i="95" s="1"/>
  <c r="H78" i="95"/>
  <c r="I78" i="95" s="1"/>
  <c r="J78" i="95" s="1"/>
  <c r="H77" i="95"/>
  <c r="I77" i="95" s="1"/>
  <c r="J77" i="95" s="1"/>
  <c r="H76" i="95"/>
  <c r="I76" i="95" s="1"/>
  <c r="J76" i="95" s="1"/>
  <c r="H75" i="95"/>
  <c r="I75" i="95" s="1"/>
  <c r="J75" i="95" s="1"/>
  <c r="H74" i="95"/>
  <c r="I74" i="95" s="1"/>
  <c r="J74" i="95" s="1"/>
  <c r="H73" i="95"/>
  <c r="I73" i="95" s="1"/>
  <c r="J73" i="95" s="1"/>
  <c r="H72" i="95"/>
  <c r="I72" i="95" s="1"/>
  <c r="J72" i="95" s="1"/>
  <c r="H71" i="95"/>
  <c r="I71" i="95" s="1"/>
  <c r="J71" i="95" s="1"/>
  <c r="H70" i="95"/>
  <c r="I70" i="95" s="1"/>
  <c r="J70" i="95" s="1"/>
  <c r="H69" i="95"/>
  <c r="I69" i="95" s="1"/>
  <c r="J69" i="95" s="1"/>
  <c r="H68" i="95"/>
  <c r="I68" i="95" s="1"/>
  <c r="J68" i="95" s="1"/>
  <c r="H67" i="95"/>
  <c r="I67" i="95" s="1"/>
  <c r="J67" i="95" s="1"/>
  <c r="H66" i="95"/>
  <c r="I66" i="95" s="1"/>
  <c r="J66" i="95" s="1"/>
  <c r="H65" i="95"/>
  <c r="I65" i="95" s="1"/>
  <c r="J65" i="95" s="1"/>
  <c r="H64" i="95"/>
  <c r="I64" i="95" s="1"/>
  <c r="J64" i="95" s="1"/>
  <c r="H63" i="95"/>
  <c r="I63" i="95" s="1"/>
  <c r="J63" i="95" s="1"/>
  <c r="H62" i="95"/>
  <c r="I62" i="95" s="1"/>
  <c r="J62" i="95" s="1"/>
  <c r="H61" i="95"/>
  <c r="I61" i="95" s="1"/>
  <c r="J61" i="95" s="1"/>
  <c r="H60" i="95"/>
  <c r="I60" i="95" s="1"/>
  <c r="J60" i="95" s="1"/>
  <c r="H59" i="95"/>
  <c r="I59" i="95" s="1"/>
  <c r="J59" i="95" s="1"/>
  <c r="H58" i="95"/>
  <c r="I58" i="95" s="1"/>
  <c r="J58" i="95" s="1"/>
  <c r="H57" i="95"/>
  <c r="I57" i="95" s="1"/>
  <c r="J57" i="95" s="1"/>
  <c r="H56" i="95"/>
  <c r="I56" i="95" s="1"/>
  <c r="J56" i="95" s="1"/>
  <c r="H55" i="95"/>
  <c r="I55" i="95" s="1"/>
  <c r="J55" i="95" s="1"/>
  <c r="H54" i="95"/>
  <c r="I54" i="95" s="1"/>
  <c r="J54" i="95" s="1"/>
  <c r="H53" i="95"/>
  <c r="I53" i="95" s="1"/>
  <c r="J53" i="95" s="1"/>
  <c r="H52" i="95"/>
  <c r="I52" i="95" s="1"/>
  <c r="J52" i="95" s="1"/>
  <c r="H51" i="95"/>
  <c r="I51" i="95" s="1"/>
  <c r="J51" i="95" s="1"/>
  <c r="H50" i="95"/>
  <c r="I50" i="95" s="1"/>
  <c r="J50" i="95" s="1"/>
  <c r="H49" i="95"/>
  <c r="I49" i="95" s="1"/>
  <c r="J49" i="95" s="1"/>
  <c r="H48" i="95"/>
  <c r="I48" i="95" s="1"/>
  <c r="J48" i="95" s="1"/>
  <c r="H47" i="95"/>
  <c r="I47" i="95" s="1"/>
  <c r="J47" i="95" s="1"/>
  <c r="H46" i="95"/>
  <c r="I46" i="95" s="1"/>
  <c r="J46" i="95" s="1"/>
  <c r="H45" i="95"/>
  <c r="I45" i="95" s="1"/>
  <c r="J45" i="95" s="1"/>
  <c r="H44" i="95"/>
  <c r="I44" i="95" s="1"/>
  <c r="J44" i="95" s="1"/>
  <c r="H43" i="95"/>
  <c r="I43" i="95" s="1"/>
  <c r="J43" i="95" s="1"/>
  <c r="H42" i="95"/>
  <c r="I42" i="95" s="1"/>
  <c r="J42" i="95" s="1"/>
  <c r="H41" i="95"/>
  <c r="I41" i="95" s="1"/>
  <c r="J41" i="95" s="1"/>
  <c r="H40" i="95"/>
  <c r="I40" i="95" s="1"/>
  <c r="J40" i="95" s="1"/>
  <c r="H39" i="95"/>
  <c r="I39" i="95" s="1"/>
  <c r="J39" i="95" s="1"/>
  <c r="H38" i="95"/>
  <c r="I38" i="95" s="1"/>
  <c r="J38" i="95" s="1"/>
  <c r="H37" i="95"/>
  <c r="I37" i="95" s="1"/>
  <c r="J37" i="95" s="1"/>
  <c r="H36" i="95"/>
  <c r="I36" i="95" s="1"/>
  <c r="J36" i="95" s="1"/>
  <c r="H35" i="95"/>
  <c r="I35" i="95" s="1"/>
  <c r="J35" i="95" s="1"/>
  <c r="H34" i="95"/>
  <c r="I34" i="95" s="1"/>
  <c r="J34" i="95" s="1"/>
  <c r="H33" i="95"/>
  <c r="I33" i="95" s="1"/>
  <c r="J33" i="95" s="1"/>
  <c r="H32" i="95"/>
  <c r="I32" i="95" s="1"/>
  <c r="J32" i="95" s="1"/>
  <c r="H31" i="95"/>
  <c r="I31" i="95" s="1"/>
  <c r="J31" i="95" s="1"/>
  <c r="H30" i="95"/>
  <c r="I30" i="95" s="1"/>
  <c r="J30" i="95" s="1"/>
  <c r="H29" i="95"/>
  <c r="I29" i="95" s="1"/>
  <c r="J29" i="95" s="1"/>
  <c r="H28" i="95"/>
  <c r="I28" i="95" s="1"/>
  <c r="J28" i="95" s="1"/>
  <c r="H27" i="95"/>
  <c r="I27" i="95" s="1"/>
  <c r="J27" i="95" s="1"/>
  <c r="H26" i="95"/>
  <c r="I26" i="95" s="1"/>
  <c r="J26" i="95" s="1"/>
  <c r="H25" i="95"/>
  <c r="I25" i="95" s="1"/>
  <c r="J25" i="95" s="1"/>
  <c r="H24" i="95"/>
  <c r="I24" i="95" s="1"/>
  <c r="J24" i="95" s="1"/>
  <c r="H23" i="95"/>
  <c r="I23" i="95" s="1"/>
  <c r="J23" i="95" s="1"/>
  <c r="H22" i="95"/>
  <c r="I22" i="95" s="1"/>
  <c r="J22" i="95" s="1"/>
  <c r="H21" i="95"/>
  <c r="I21" i="95" s="1"/>
  <c r="J21" i="95" s="1"/>
  <c r="H20" i="95"/>
  <c r="I20" i="95" s="1"/>
  <c r="J20" i="95" s="1"/>
  <c r="H19" i="95"/>
  <c r="I19" i="95" s="1"/>
  <c r="J19" i="95" s="1"/>
  <c r="H18" i="95"/>
  <c r="I18" i="95" s="1"/>
  <c r="J18" i="95" s="1"/>
  <c r="H17" i="95"/>
  <c r="I17" i="95" s="1"/>
  <c r="J17" i="95" s="1"/>
  <c r="H16" i="95"/>
  <c r="I16" i="95" s="1"/>
  <c r="J16" i="95" s="1"/>
  <c r="H15" i="95"/>
  <c r="I15" i="95" s="1"/>
  <c r="J15" i="95" s="1"/>
  <c r="H14" i="95"/>
  <c r="I14" i="95" s="1"/>
  <c r="J14" i="95" s="1"/>
  <c r="H13" i="95"/>
  <c r="I13" i="95" s="1"/>
  <c r="J13" i="95" s="1"/>
  <c r="H12" i="95"/>
  <c r="I12" i="95" s="1"/>
  <c r="J12" i="95" s="1"/>
  <c r="H11" i="95"/>
  <c r="I11" i="95" s="1"/>
  <c r="J11" i="95" s="1"/>
  <c r="H10" i="95"/>
  <c r="I10" i="95" s="1"/>
  <c r="J10" i="95" s="1"/>
  <c r="H9" i="95"/>
  <c r="I9" i="95" s="1"/>
  <c r="J9" i="95" s="1"/>
  <c r="H8" i="95"/>
  <c r="I8" i="95" s="1"/>
  <c r="J8" i="95" s="1"/>
  <c r="H7" i="95"/>
  <c r="I7" i="95" s="1"/>
  <c r="J7" i="95" s="1"/>
  <c r="H6" i="95"/>
  <c r="I6" i="95" s="1"/>
  <c r="J6" i="95" s="1"/>
  <c r="H5" i="95"/>
  <c r="I5" i="95" s="1"/>
  <c r="J5" i="95" s="1"/>
  <c r="H4" i="95"/>
  <c r="I4" i="95" s="1"/>
  <c r="J4" i="95" s="1"/>
  <c r="K4" i="95" s="1"/>
  <c r="M98" i="94"/>
  <c r="U98" i="94" s="1"/>
  <c r="M97" i="94"/>
  <c r="U97" i="94" s="1"/>
  <c r="M96" i="94"/>
  <c r="U96" i="94" s="1"/>
  <c r="M95" i="94"/>
  <c r="U95" i="94" s="1"/>
  <c r="M94" i="94"/>
  <c r="U94" i="94" s="1"/>
  <c r="M93" i="94"/>
  <c r="U93" i="94" s="1"/>
  <c r="M92" i="94"/>
  <c r="U92" i="94" s="1"/>
  <c r="M91" i="94"/>
  <c r="U91" i="94" s="1"/>
  <c r="M90" i="94"/>
  <c r="U90" i="94" s="1"/>
  <c r="M89" i="94"/>
  <c r="U89" i="94" s="1"/>
  <c r="M88" i="94"/>
  <c r="U88" i="94" s="1"/>
  <c r="M87" i="94"/>
  <c r="U87" i="94" s="1"/>
  <c r="M86" i="94"/>
  <c r="U86" i="94" s="1"/>
  <c r="M85" i="94"/>
  <c r="U85" i="94" s="1"/>
  <c r="M84" i="94"/>
  <c r="U84" i="94" s="1"/>
  <c r="M83" i="94"/>
  <c r="U83" i="94" s="1"/>
  <c r="M82" i="94"/>
  <c r="U82" i="94" s="1"/>
  <c r="M81" i="94"/>
  <c r="U81" i="94" s="1"/>
  <c r="M80" i="94"/>
  <c r="U80" i="94" s="1"/>
  <c r="M79" i="94"/>
  <c r="U79" i="94" s="1"/>
  <c r="M78" i="94"/>
  <c r="U78" i="94" s="1"/>
  <c r="M77" i="94"/>
  <c r="U77" i="94" s="1"/>
  <c r="M76" i="94"/>
  <c r="U76" i="94" s="1"/>
  <c r="M75" i="94"/>
  <c r="U75" i="94" s="1"/>
  <c r="M74" i="94"/>
  <c r="U74" i="94" s="1"/>
  <c r="M73" i="94"/>
  <c r="U73" i="94" s="1"/>
  <c r="M72" i="94"/>
  <c r="U72" i="94" s="1"/>
  <c r="M71" i="94"/>
  <c r="U71" i="94" s="1"/>
  <c r="M70" i="94"/>
  <c r="U70" i="94" s="1"/>
  <c r="M69" i="94"/>
  <c r="U69" i="94" s="1"/>
  <c r="M68" i="94"/>
  <c r="U68" i="94" s="1"/>
  <c r="M67" i="94"/>
  <c r="U67" i="94" s="1"/>
  <c r="M66" i="94"/>
  <c r="U66" i="94" s="1"/>
  <c r="M65" i="94"/>
  <c r="U65" i="94" s="1"/>
  <c r="M64" i="94"/>
  <c r="U64" i="94" s="1"/>
  <c r="M63" i="94"/>
  <c r="U63" i="94" s="1"/>
  <c r="M62" i="94"/>
  <c r="U62" i="94" s="1"/>
  <c r="M61" i="94"/>
  <c r="U61" i="94" s="1"/>
  <c r="M60" i="94"/>
  <c r="U60" i="94" s="1"/>
  <c r="M59" i="94"/>
  <c r="U59" i="94" s="1"/>
  <c r="M58" i="94"/>
  <c r="U58" i="94" s="1"/>
  <c r="M57" i="94"/>
  <c r="U57" i="94" s="1"/>
  <c r="M56" i="94"/>
  <c r="U56" i="94" s="1"/>
  <c r="M55" i="94"/>
  <c r="U55" i="94" s="1"/>
  <c r="M54" i="94"/>
  <c r="U54" i="94" s="1"/>
  <c r="M53" i="94"/>
  <c r="U53" i="94" s="1"/>
  <c r="M52" i="94"/>
  <c r="U52" i="94" s="1"/>
  <c r="M51" i="94"/>
  <c r="U51" i="94" s="1"/>
  <c r="M50" i="94"/>
  <c r="U50" i="94" s="1"/>
  <c r="M49" i="94"/>
  <c r="U49" i="94" s="1"/>
  <c r="M48" i="94"/>
  <c r="U48" i="94" s="1"/>
  <c r="M47" i="94"/>
  <c r="U47" i="94" s="1"/>
  <c r="M46" i="94"/>
  <c r="U46" i="94" s="1"/>
  <c r="M45" i="94"/>
  <c r="U45" i="94" s="1"/>
  <c r="M44" i="94"/>
  <c r="U44" i="94" s="1"/>
  <c r="M43" i="94"/>
  <c r="U43" i="94" s="1"/>
  <c r="M42" i="94"/>
  <c r="U42" i="94" s="1"/>
  <c r="M41" i="94"/>
  <c r="U41" i="94" s="1"/>
  <c r="M40" i="94"/>
  <c r="U40" i="94" s="1"/>
  <c r="M39" i="94"/>
  <c r="U39" i="94" s="1"/>
  <c r="M38" i="94"/>
  <c r="U38" i="94" s="1"/>
  <c r="M37" i="94"/>
  <c r="U37" i="94" s="1"/>
  <c r="M36" i="94"/>
  <c r="U36" i="94" s="1"/>
  <c r="M35" i="94"/>
  <c r="U35" i="94" s="1"/>
  <c r="M34" i="94"/>
  <c r="U34" i="94" s="1"/>
  <c r="M33" i="94"/>
  <c r="U33" i="94" s="1"/>
  <c r="M32" i="94"/>
  <c r="U32" i="94" s="1"/>
  <c r="M31" i="94"/>
  <c r="U31" i="94" s="1"/>
  <c r="M30" i="94"/>
  <c r="U30" i="94" s="1"/>
  <c r="M29" i="94"/>
  <c r="U29" i="94" s="1"/>
  <c r="M28" i="94"/>
  <c r="U28" i="94" s="1"/>
  <c r="M27" i="94"/>
  <c r="U27" i="94" s="1"/>
  <c r="M26" i="94"/>
  <c r="U26" i="94" s="1"/>
  <c r="M25" i="94"/>
  <c r="U25" i="94" s="1"/>
  <c r="M24" i="94"/>
  <c r="U24" i="94" s="1"/>
  <c r="M23" i="94"/>
  <c r="U23" i="94" s="1"/>
  <c r="M22" i="94"/>
  <c r="U22" i="94" s="1"/>
  <c r="M21" i="94"/>
  <c r="U21" i="94" s="1"/>
  <c r="M20" i="94"/>
  <c r="U20" i="94" s="1"/>
  <c r="M19" i="94"/>
  <c r="U19" i="94" s="1"/>
  <c r="M18" i="94"/>
  <c r="U18" i="94" s="1"/>
  <c r="M17" i="94"/>
  <c r="U17" i="94" s="1"/>
  <c r="M16" i="94"/>
  <c r="U16" i="94" s="1"/>
  <c r="M15" i="94"/>
  <c r="U15" i="94" s="1"/>
  <c r="M14" i="94"/>
  <c r="U14" i="94" s="1"/>
  <c r="M13" i="94"/>
  <c r="U13" i="94" s="1"/>
  <c r="M12" i="94"/>
  <c r="U12" i="94" s="1"/>
  <c r="M11" i="94"/>
  <c r="U11" i="94" s="1"/>
  <c r="M10" i="94"/>
  <c r="U10" i="94" s="1"/>
  <c r="M9" i="94"/>
  <c r="U9" i="94" s="1"/>
  <c r="M8" i="94"/>
  <c r="U8" i="94" s="1"/>
  <c r="M7" i="94"/>
  <c r="U7" i="94" s="1"/>
  <c r="M6" i="94"/>
  <c r="U6" i="94" s="1"/>
  <c r="M5" i="94"/>
  <c r="U5" i="94" s="1"/>
  <c r="X5" i="94" s="1"/>
  <c r="H98" i="94"/>
  <c r="I98" i="94" s="1"/>
  <c r="J98" i="94" s="1"/>
  <c r="H97" i="94"/>
  <c r="I97" i="94" s="1"/>
  <c r="J97" i="94" s="1"/>
  <c r="H96" i="94"/>
  <c r="I96" i="94" s="1"/>
  <c r="J96" i="94" s="1"/>
  <c r="H95" i="94"/>
  <c r="I95" i="94" s="1"/>
  <c r="J95" i="94" s="1"/>
  <c r="H94" i="94"/>
  <c r="I94" i="94" s="1"/>
  <c r="J94" i="94" s="1"/>
  <c r="H93" i="94"/>
  <c r="I93" i="94" s="1"/>
  <c r="J93" i="94" s="1"/>
  <c r="H92" i="94"/>
  <c r="I92" i="94" s="1"/>
  <c r="J92" i="94" s="1"/>
  <c r="H91" i="94"/>
  <c r="I91" i="94" s="1"/>
  <c r="J91" i="94" s="1"/>
  <c r="H90" i="94"/>
  <c r="I90" i="94" s="1"/>
  <c r="J90" i="94" s="1"/>
  <c r="H89" i="94"/>
  <c r="I89" i="94" s="1"/>
  <c r="J89" i="94" s="1"/>
  <c r="H88" i="94"/>
  <c r="I88" i="94" s="1"/>
  <c r="J88" i="94" s="1"/>
  <c r="H87" i="94"/>
  <c r="I87" i="94" s="1"/>
  <c r="J87" i="94" s="1"/>
  <c r="H86" i="94"/>
  <c r="I86" i="94" s="1"/>
  <c r="J86" i="94" s="1"/>
  <c r="H85" i="94"/>
  <c r="I85" i="94" s="1"/>
  <c r="J85" i="94" s="1"/>
  <c r="H84" i="94"/>
  <c r="I84" i="94" s="1"/>
  <c r="J84" i="94" s="1"/>
  <c r="H83" i="94"/>
  <c r="I83" i="94" s="1"/>
  <c r="J83" i="94" s="1"/>
  <c r="H82" i="94"/>
  <c r="I82" i="94" s="1"/>
  <c r="J82" i="94" s="1"/>
  <c r="H81" i="94"/>
  <c r="I81" i="94" s="1"/>
  <c r="J81" i="94" s="1"/>
  <c r="H80" i="94"/>
  <c r="I80" i="94" s="1"/>
  <c r="J80" i="94" s="1"/>
  <c r="H79" i="94"/>
  <c r="I79" i="94" s="1"/>
  <c r="J79" i="94" s="1"/>
  <c r="H78" i="94"/>
  <c r="I78" i="94" s="1"/>
  <c r="J78" i="94" s="1"/>
  <c r="H77" i="94"/>
  <c r="I77" i="94" s="1"/>
  <c r="J77" i="94" s="1"/>
  <c r="H76" i="94"/>
  <c r="I76" i="94" s="1"/>
  <c r="J76" i="94" s="1"/>
  <c r="H75" i="94"/>
  <c r="I75" i="94" s="1"/>
  <c r="J75" i="94" s="1"/>
  <c r="H74" i="94"/>
  <c r="I74" i="94" s="1"/>
  <c r="J74" i="94" s="1"/>
  <c r="H73" i="94"/>
  <c r="I73" i="94" s="1"/>
  <c r="J73" i="94" s="1"/>
  <c r="H72" i="94"/>
  <c r="I72" i="94" s="1"/>
  <c r="J72" i="94" s="1"/>
  <c r="H71" i="94"/>
  <c r="I71" i="94" s="1"/>
  <c r="J71" i="94" s="1"/>
  <c r="H70" i="94"/>
  <c r="I70" i="94" s="1"/>
  <c r="J70" i="94" s="1"/>
  <c r="H69" i="94"/>
  <c r="I69" i="94" s="1"/>
  <c r="J69" i="94" s="1"/>
  <c r="H68" i="94"/>
  <c r="I68" i="94" s="1"/>
  <c r="J68" i="94" s="1"/>
  <c r="H67" i="94"/>
  <c r="I67" i="94" s="1"/>
  <c r="J67" i="94" s="1"/>
  <c r="H66" i="94"/>
  <c r="I66" i="94" s="1"/>
  <c r="J66" i="94" s="1"/>
  <c r="H65" i="94"/>
  <c r="I65" i="94" s="1"/>
  <c r="J65" i="94" s="1"/>
  <c r="H64" i="94"/>
  <c r="I64" i="94" s="1"/>
  <c r="J64" i="94" s="1"/>
  <c r="H63" i="94"/>
  <c r="I63" i="94" s="1"/>
  <c r="J63" i="94" s="1"/>
  <c r="H62" i="94"/>
  <c r="I62" i="94" s="1"/>
  <c r="J62" i="94" s="1"/>
  <c r="H61" i="94"/>
  <c r="I61" i="94" s="1"/>
  <c r="J61" i="94" s="1"/>
  <c r="H60" i="94"/>
  <c r="I60" i="94" s="1"/>
  <c r="J60" i="94" s="1"/>
  <c r="H59" i="94"/>
  <c r="I59" i="94" s="1"/>
  <c r="J59" i="94" s="1"/>
  <c r="H58" i="94"/>
  <c r="I58" i="94" s="1"/>
  <c r="J58" i="94" s="1"/>
  <c r="H57" i="94"/>
  <c r="I57" i="94" s="1"/>
  <c r="J57" i="94" s="1"/>
  <c r="H56" i="94"/>
  <c r="I56" i="94" s="1"/>
  <c r="J56" i="94" s="1"/>
  <c r="H55" i="94"/>
  <c r="I55" i="94" s="1"/>
  <c r="J55" i="94" s="1"/>
  <c r="H54" i="94"/>
  <c r="I54" i="94" s="1"/>
  <c r="J54" i="94" s="1"/>
  <c r="H53" i="94"/>
  <c r="I53" i="94" s="1"/>
  <c r="J53" i="94" s="1"/>
  <c r="H52" i="94"/>
  <c r="I52" i="94" s="1"/>
  <c r="J52" i="94" s="1"/>
  <c r="H51" i="94"/>
  <c r="I51" i="94" s="1"/>
  <c r="J51" i="94" s="1"/>
  <c r="H50" i="94"/>
  <c r="I50" i="94" s="1"/>
  <c r="J50" i="94" s="1"/>
  <c r="H49" i="94"/>
  <c r="I49" i="94" s="1"/>
  <c r="J49" i="94" s="1"/>
  <c r="H48" i="94"/>
  <c r="I48" i="94" s="1"/>
  <c r="J48" i="94" s="1"/>
  <c r="H47" i="94"/>
  <c r="I47" i="94" s="1"/>
  <c r="J47" i="94" s="1"/>
  <c r="H46" i="94"/>
  <c r="I46" i="94" s="1"/>
  <c r="J46" i="94" s="1"/>
  <c r="H45" i="94"/>
  <c r="I45" i="94" s="1"/>
  <c r="J45" i="94" s="1"/>
  <c r="H44" i="94"/>
  <c r="I44" i="94" s="1"/>
  <c r="J44" i="94" s="1"/>
  <c r="H43" i="94"/>
  <c r="I43" i="94" s="1"/>
  <c r="J43" i="94" s="1"/>
  <c r="H42" i="94"/>
  <c r="I42" i="94" s="1"/>
  <c r="J42" i="94" s="1"/>
  <c r="H41" i="94"/>
  <c r="I41" i="94" s="1"/>
  <c r="J41" i="94" s="1"/>
  <c r="H40" i="94"/>
  <c r="I40" i="94" s="1"/>
  <c r="J40" i="94" s="1"/>
  <c r="H39" i="94"/>
  <c r="I39" i="94" s="1"/>
  <c r="J39" i="94" s="1"/>
  <c r="H38" i="94"/>
  <c r="I38" i="94" s="1"/>
  <c r="J38" i="94" s="1"/>
  <c r="H37" i="94"/>
  <c r="I37" i="94" s="1"/>
  <c r="J37" i="94" s="1"/>
  <c r="H36" i="94"/>
  <c r="I36" i="94" s="1"/>
  <c r="J36" i="94" s="1"/>
  <c r="H35" i="94"/>
  <c r="I35" i="94" s="1"/>
  <c r="J35" i="94" s="1"/>
  <c r="H34" i="94"/>
  <c r="I34" i="94" s="1"/>
  <c r="J34" i="94" s="1"/>
  <c r="H33" i="94"/>
  <c r="I33" i="94" s="1"/>
  <c r="J33" i="94" s="1"/>
  <c r="H32" i="94"/>
  <c r="I32" i="94" s="1"/>
  <c r="J32" i="94" s="1"/>
  <c r="H31" i="94"/>
  <c r="I31" i="94" s="1"/>
  <c r="J31" i="94" s="1"/>
  <c r="H30" i="94"/>
  <c r="I30" i="94" s="1"/>
  <c r="J30" i="94" s="1"/>
  <c r="H29" i="94"/>
  <c r="I29" i="94" s="1"/>
  <c r="J29" i="94" s="1"/>
  <c r="H28" i="94"/>
  <c r="I28" i="94" s="1"/>
  <c r="J28" i="94" s="1"/>
  <c r="H27" i="94"/>
  <c r="I27" i="94" s="1"/>
  <c r="J27" i="94" s="1"/>
  <c r="H26" i="94"/>
  <c r="I26" i="94" s="1"/>
  <c r="J26" i="94" s="1"/>
  <c r="H25" i="94"/>
  <c r="I25" i="94" s="1"/>
  <c r="J25" i="94" s="1"/>
  <c r="H24" i="94"/>
  <c r="I24" i="94" s="1"/>
  <c r="J24" i="94" s="1"/>
  <c r="H23" i="94"/>
  <c r="I23" i="94" s="1"/>
  <c r="J23" i="94" s="1"/>
  <c r="H22" i="94"/>
  <c r="I22" i="94" s="1"/>
  <c r="J22" i="94" s="1"/>
  <c r="H21" i="94"/>
  <c r="I21" i="94" s="1"/>
  <c r="J21" i="94" s="1"/>
  <c r="H20" i="94"/>
  <c r="I20" i="94" s="1"/>
  <c r="J20" i="94" s="1"/>
  <c r="H19" i="94"/>
  <c r="I19" i="94" s="1"/>
  <c r="J19" i="94" s="1"/>
  <c r="H18" i="94"/>
  <c r="I18" i="94" s="1"/>
  <c r="J18" i="94" s="1"/>
  <c r="H17" i="94"/>
  <c r="I17" i="94" s="1"/>
  <c r="J17" i="94" s="1"/>
  <c r="H16" i="94"/>
  <c r="I16" i="94" s="1"/>
  <c r="J16" i="94" s="1"/>
  <c r="H15" i="94"/>
  <c r="I15" i="94" s="1"/>
  <c r="J15" i="94" s="1"/>
  <c r="H14" i="94"/>
  <c r="I14" i="94" s="1"/>
  <c r="J14" i="94" s="1"/>
  <c r="H13" i="94"/>
  <c r="I13" i="94" s="1"/>
  <c r="J13" i="94" s="1"/>
  <c r="H12" i="94"/>
  <c r="I12" i="94" s="1"/>
  <c r="J12" i="94" s="1"/>
  <c r="H11" i="94"/>
  <c r="I11" i="94" s="1"/>
  <c r="J11" i="94" s="1"/>
  <c r="H10" i="94"/>
  <c r="I10" i="94" s="1"/>
  <c r="J10" i="94" s="1"/>
  <c r="H9" i="94"/>
  <c r="I9" i="94" s="1"/>
  <c r="J9" i="94" s="1"/>
  <c r="H8" i="94"/>
  <c r="I8" i="94" s="1"/>
  <c r="J8" i="94" s="1"/>
  <c r="H7" i="94"/>
  <c r="I7" i="94" s="1"/>
  <c r="J7" i="94" s="1"/>
  <c r="H6" i="94"/>
  <c r="I6" i="94" s="1"/>
  <c r="J6" i="94" s="1"/>
  <c r="H5" i="94"/>
  <c r="I5" i="94" s="1"/>
  <c r="J5" i="94" s="1"/>
  <c r="K5" i="94" s="1"/>
  <c r="K6" i="94" s="1"/>
  <c r="M69" i="93"/>
  <c r="U69" i="93" s="1"/>
  <c r="M68" i="93"/>
  <c r="U68" i="93" s="1"/>
  <c r="M67" i="93"/>
  <c r="U67" i="93" s="1"/>
  <c r="M66" i="93"/>
  <c r="U66" i="93" s="1"/>
  <c r="M65" i="93"/>
  <c r="U65" i="93" s="1"/>
  <c r="M64" i="93"/>
  <c r="U64" i="93" s="1"/>
  <c r="M63" i="93"/>
  <c r="U63" i="93" s="1"/>
  <c r="M62" i="93"/>
  <c r="U62" i="93" s="1"/>
  <c r="M61" i="93"/>
  <c r="U61" i="93" s="1"/>
  <c r="M60" i="93"/>
  <c r="U60" i="93" s="1"/>
  <c r="M59" i="93"/>
  <c r="U59" i="93" s="1"/>
  <c r="M58" i="93"/>
  <c r="U58" i="93" s="1"/>
  <c r="M57" i="93"/>
  <c r="U57" i="93" s="1"/>
  <c r="M56" i="93"/>
  <c r="U56" i="93" s="1"/>
  <c r="M55" i="93"/>
  <c r="U55" i="93" s="1"/>
  <c r="M54" i="93"/>
  <c r="U54" i="93" s="1"/>
  <c r="M53" i="93"/>
  <c r="U53" i="93" s="1"/>
  <c r="M52" i="93"/>
  <c r="U52" i="93" s="1"/>
  <c r="M51" i="93"/>
  <c r="U51" i="93" s="1"/>
  <c r="M50" i="93"/>
  <c r="U50" i="93" s="1"/>
  <c r="M49" i="93"/>
  <c r="U49" i="93" s="1"/>
  <c r="M48" i="93"/>
  <c r="U48" i="93" s="1"/>
  <c r="M47" i="93"/>
  <c r="U47" i="93" s="1"/>
  <c r="M46" i="93"/>
  <c r="U46" i="93" s="1"/>
  <c r="M45" i="93"/>
  <c r="U45" i="93" s="1"/>
  <c r="M44" i="93"/>
  <c r="U44" i="93" s="1"/>
  <c r="M43" i="93"/>
  <c r="U43" i="93" s="1"/>
  <c r="M42" i="93"/>
  <c r="U42" i="93" s="1"/>
  <c r="M41" i="93"/>
  <c r="U41" i="93" s="1"/>
  <c r="M40" i="93"/>
  <c r="U40" i="93" s="1"/>
  <c r="M39" i="93"/>
  <c r="U39" i="93" s="1"/>
  <c r="M38" i="93"/>
  <c r="U38" i="93" s="1"/>
  <c r="M37" i="93"/>
  <c r="U37" i="93" s="1"/>
  <c r="M36" i="93"/>
  <c r="U36" i="93" s="1"/>
  <c r="M35" i="93"/>
  <c r="U35" i="93" s="1"/>
  <c r="M34" i="93"/>
  <c r="U34" i="93" s="1"/>
  <c r="M33" i="93"/>
  <c r="U33" i="93" s="1"/>
  <c r="M32" i="93"/>
  <c r="U32" i="93" s="1"/>
  <c r="M31" i="93"/>
  <c r="U31" i="93" s="1"/>
  <c r="M30" i="93"/>
  <c r="U30" i="93" s="1"/>
  <c r="M29" i="93"/>
  <c r="U29" i="93" s="1"/>
  <c r="M28" i="93"/>
  <c r="U28" i="93" s="1"/>
  <c r="M27" i="93"/>
  <c r="U27" i="93" s="1"/>
  <c r="M26" i="93"/>
  <c r="U26" i="93" s="1"/>
  <c r="M25" i="93"/>
  <c r="U25" i="93" s="1"/>
  <c r="M24" i="93"/>
  <c r="U24" i="93" s="1"/>
  <c r="M23" i="93"/>
  <c r="U23" i="93" s="1"/>
  <c r="M22" i="93"/>
  <c r="U22" i="93" s="1"/>
  <c r="M21" i="93"/>
  <c r="U21" i="93" s="1"/>
  <c r="M20" i="93"/>
  <c r="U20" i="93" s="1"/>
  <c r="M19" i="93"/>
  <c r="U19" i="93" s="1"/>
  <c r="M18" i="93"/>
  <c r="U18" i="93" s="1"/>
  <c r="M17" i="93"/>
  <c r="U17" i="93" s="1"/>
  <c r="M16" i="93"/>
  <c r="U16" i="93" s="1"/>
  <c r="M15" i="93"/>
  <c r="U15" i="93" s="1"/>
  <c r="M14" i="93"/>
  <c r="U14" i="93" s="1"/>
  <c r="M13" i="93"/>
  <c r="U13" i="93" s="1"/>
  <c r="M12" i="93"/>
  <c r="U12" i="93" s="1"/>
  <c r="M11" i="93"/>
  <c r="U11" i="93" s="1"/>
  <c r="M10" i="93"/>
  <c r="U10" i="93" s="1"/>
  <c r="M9" i="93"/>
  <c r="U9" i="93" s="1"/>
  <c r="M8" i="93"/>
  <c r="U8" i="93" s="1"/>
  <c r="M7" i="93"/>
  <c r="U7" i="93" s="1"/>
  <c r="M6" i="93"/>
  <c r="U6" i="93" s="1"/>
  <c r="M5" i="93"/>
  <c r="U5" i="93" s="1"/>
  <c r="X5" i="93" s="1"/>
  <c r="H69" i="93"/>
  <c r="I69" i="93" s="1"/>
  <c r="J69" i="93" s="1"/>
  <c r="H68" i="93"/>
  <c r="I68" i="93" s="1"/>
  <c r="J68" i="93" s="1"/>
  <c r="H67" i="93"/>
  <c r="I67" i="93" s="1"/>
  <c r="J67" i="93" s="1"/>
  <c r="H66" i="93"/>
  <c r="I66" i="93" s="1"/>
  <c r="J66" i="93" s="1"/>
  <c r="H65" i="93"/>
  <c r="I65" i="93" s="1"/>
  <c r="J65" i="93" s="1"/>
  <c r="H64" i="93"/>
  <c r="I64" i="93" s="1"/>
  <c r="J64" i="93" s="1"/>
  <c r="H63" i="93"/>
  <c r="I63" i="93" s="1"/>
  <c r="J63" i="93" s="1"/>
  <c r="H62" i="93"/>
  <c r="I62" i="93" s="1"/>
  <c r="J62" i="93" s="1"/>
  <c r="H61" i="93"/>
  <c r="I61" i="93" s="1"/>
  <c r="J61" i="93" s="1"/>
  <c r="H60" i="93"/>
  <c r="I60" i="93" s="1"/>
  <c r="J60" i="93" s="1"/>
  <c r="H59" i="93"/>
  <c r="I59" i="93" s="1"/>
  <c r="J59" i="93" s="1"/>
  <c r="H58" i="93"/>
  <c r="I58" i="93" s="1"/>
  <c r="J58" i="93" s="1"/>
  <c r="H57" i="93"/>
  <c r="I57" i="93" s="1"/>
  <c r="J57" i="93" s="1"/>
  <c r="H56" i="93"/>
  <c r="I56" i="93" s="1"/>
  <c r="J56" i="93" s="1"/>
  <c r="H55" i="93"/>
  <c r="I55" i="93" s="1"/>
  <c r="J55" i="93" s="1"/>
  <c r="H54" i="93"/>
  <c r="I54" i="93" s="1"/>
  <c r="J54" i="93" s="1"/>
  <c r="H53" i="93"/>
  <c r="I53" i="93" s="1"/>
  <c r="J53" i="93" s="1"/>
  <c r="H52" i="93"/>
  <c r="I52" i="93" s="1"/>
  <c r="J52" i="93" s="1"/>
  <c r="H51" i="93"/>
  <c r="I51" i="93" s="1"/>
  <c r="J51" i="93" s="1"/>
  <c r="H50" i="93"/>
  <c r="I50" i="93" s="1"/>
  <c r="J50" i="93" s="1"/>
  <c r="H49" i="93"/>
  <c r="I49" i="93" s="1"/>
  <c r="J49" i="93" s="1"/>
  <c r="H48" i="93"/>
  <c r="I48" i="93" s="1"/>
  <c r="J48" i="93" s="1"/>
  <c r="H47" i="93"/>
  <c r="I47" i="93" s="1"/>
  <c r="J47" i="93" s="1"/>
  <c r="H46" i="93"/>
  <c r="I46" i="93" s="1"/>
  <c r="J46" i="93" s="1"/>
  <c r="H45" i="93"/>
  <c r="I45" i="93" s="1"/>
  <c r="J45" i="93" s="1"/>
  <c r="H44" i="93"/>
  <c r="I44" i="93" s="1"/>
  <c r="J44" i="93" s="1"/>
  <c r="H43" i="93"/>
  <c r="I43" i="93" s="1"/>
  <c r="J43" i="93" s="1"/>
  <c r="H42" i="93"/>
  <c r="I42" i="93" s="1"/>
  <c r="J42" i="93" s="1"/>
  <c r="H41" i="93"/>
  <c r="I41" i="93" s="1"/>
  <c r="J41" i="93" s="1"/>
  <c r="H40" i="93"/>
  <c r="I40" i="93" s="1"/>
  <c r="J40" i="93" s="1"/>
  <c r="H39" i="93"/>
  <c r="I39" i="93" s="1"/>
  <c r="J39" i="93" s="1"/>
  <c r="H38" i="93"/>
  <c r="I38" i="93" s="1"/>
  <c r="J38" i="93" s="1"/>
  <c r="H37" i="93"/>
  <c r="I37" i="93" s="1"/>
  <c r="J37" i="93" s="1"/>
  <c r="H36" i="93"/>
  <c r="I36" i="93" s="1"/>
  <c r="J36" i="93" s="1"/>
  <c r="H35" i="93"/>
  <c r="I35" i="93" s="1"/>
  <c r="J35" i="93" s="1"/>
  <c r="H34" i="93"/>
  <c r="I34" i="93" s="1"/>
  <c r="J34" i="93" s="1"/>
  <c r="H33" i="93"/>
  <c r="I33" i="93" s="1"/>
  <c r="J33" i="93" s="1"/>
  <c r="H32" i="93"/>
  <c r="I32" i="93" s="1"/>
  <c r="J32" i="93" s="1"/>
  <c r="H31" i="93"/>
  <c r="I31" i="93" s="1"/>
  <c r="J31" i="93" s="1"/>
  <c r="H30" i="93"/>
  <c r="I30" i="93" s="1"/>
  <c r="J30" i="93" s="1"/>
  <c r="H29" i="93"/>
  <c r="I29" i="93" s="1"/>
  <c r="J29" i="93" s="1"/>
  <c r="H28" i="93"/>
  <c r="I28" i="93" s="1"/>
  <c r="J28" i="93" s="1"/>
  <c r="H27" i="93"/>
  <c r="I27" i="93" s="1"/>
  <c r="J27" i="93" s="1"/>
  <c r="H26" i="93"/>
  <c r="I26" i="93" s="1"/>
  <c r="J26" i="93" s="1"/>
  <c r="H25" i="93"/>
  <c r="I25" i="93" s="1"/>
  <c r="J25" i="93" s="1"/>
  <c r="H24" i="93"/>
  <c r="I24" i="93" s="1"/>
  <c r="J24" i="93" s="1"/>
  <c r="H23" i="93"/>
  <c r="I23" i="93" s="1"/>
  <c r="J23" i="93" s="1"/>
  <c r="H22" i="93"/>
  <c r="I22" i="93" s="1"/>
  <c r="J22" i="93" s="1"/>
  <c r="H21" i="93"/>
  <c r="I21" i="93" s="1"/>
  <c r="J21" i="93" s="1"/>
  <c r="H20" i="93"/>
  <c r="I20" i="93" s="1"/>
  <c r="J20" i="93" s="1"/>
  <c r="H19" i="93"/>
  <c r="I19" i="93" s="1"/>
  <c r="J19" i="93" s="1"/>
  <c r="H18" i="93"/>
  <c r="I18" i="93" s="1"/>
  <c r="J18" i="93" s="1"/>
  <c r="H17" i="93"/>
  <c r="I17" i="93" s="1"/>
  <c r="J17" i="93" s="1"/>
  <c r="H16" i="93"/>
  <c r="I16" i="93" s="1"/>
  <c r="J16" i="93" s="1"/>
  <c r="H15" i="93"/>
  <c r="I15" i="93" s="1"/>
  <c r="J15" i="93" s="1"/>
  <c r="H14" i="93"/>
  <c r="I14" i="93" s="1"/>
  <c r="J14" i="93" s="1"/>
  <c r="H13" i="93"/>
  <c r="I13" i="93" s="1"/>
  <c r="J13" i="93" s="1"/>
  <c r="H12" i="93"/>
  <c r="I12" i="93" s="1"/>
  <c r="J12" i="93" s="1"/>
  <c r="H11" i="93"/>
  <c r="I11" i="93" s="1"/>
  <c r="J11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6" i="93"/>
  <c r="I6" i="93" s="1"/>
  <c r="J6" i="93" s="1"/>
  <c r="H5" i="93"/>
  <c r="I5" i="93" s="1"/>
  <c r="J5" i="93" s="1"/>
  <c r="H4" i="93"/>
  <c r="I4" i="93" s="1"/>
  <c r="J4" i="93" s="1"/>
  <c r="K4" i="93" s="1"/>
  <c r="M79" i="92"/>
  <c r="U79" i="92" s="1"/>
  <c r="M78" i="92"/>
  <c r="U78" i="92" s="1"/>
  <c r="M77" i="92"/>
  <c r="U77" i="92" s="1"/>
  <c r="M76" i="92"/>
  <c r="U76" i="92" s="1"/>
  <c r="M75" i="92"/>
  <c r="U75" i="92" s="1"/>
  <c r="M74" i="92"/>
  <c r="U74" i="92" s="1"/>
  <c r="M73" i="92"/>
  <c r="U73" i="92" s="1"/>
  <c r="M72" i="92"/>
  <c r="U72" i="92" s="1"/>
  <c r="M71" i="92"/>
  <c r="U71" i="92" s="1"/>
  <c r="M70" i="92"/>
  <c r="U70" i="92" s="1"/>
  <c r="M69" i="92"/>
  <c r="U69" i="92" s="1"/>
  <c r="M68" i="92"/>
  <c r="U68" i="92" s="1"/>
  <c r="M67" i="92"/>
  <c r="U67" i="92" s="1"/>
  <c r="M66" i="92"/>
  <c r="U66" i="92" s="1"/>
  <c r="M65" i="92"/>
  <c r="U65" i="92" s="1"/>
  <c r="M64" i="92"/>
  <c r="U64" i="92" s="1"/>
  <c r="M63" i="92"/>
  <c r="U63" i="92" s="1"/>
  <c r="M62" i="92"/>
  <c r="U62" i="92" s="1"/>
  <c r="M61" i="92"/>
  <c r="U61" i="92" s="1"/>
  <c r="M60" i="92"/>
  <c r="U60" i="92" s="1"/>
  <c r="M59" i="92"/>
  <c r="U59" i="92" s="1"/>
  <c r="M58" i="92"/>
  <c r="U58" i="92" s="1"/>
  <c r="M57" i="92"/>
  <c r="U57" i="92" s="1"/>
  <c r="M56" i="92"/>
  <c r="U56" i="92" s="1"/>
  <c r="M55" i="92"/>
  <c r="U55" i="92" s="1"/>
  <c r="M54" i="92"/>
  <c r="U54" i="92" s="1"/>
  <c r="M53" i="92"/>
  <c r="U53" i="92" s="1"/>
  <c r="M52" i="92"/>
  <c r="U52" i="92" s="1"/>
  <c r="M51" i="92"/>
  <c r="U51" i="92" s="1"/>
  <c r="M50" i="92"/>
  <c r="U50" i="92" s="1"/>
  <c r="M49" i="92"/>
  <c r="U49" i="92" s="1"/>
  <c r="M48" i="92"/>
  <c r="U48" i="92" s="1"/>
  <c r="M47" i="92"/>
  <c r="U47" i="92" s="1"/>
  <c r="M46" i="92"/>
  <c r="U46" i="92" s="1"/>
  <c r="M45" i="92"/>
  <c r="U45" i="92" s="1"/>
  <c r="M44" i="92"/>
  <c r="U44" i="92" s="1"/>
  <c r="M43" i="92"/>
  <c r="U43" i="92" s="1"/>
  <c r="M42" i="92"/>
  <c r="U42" i="92" s="1"/>
  <c r="M41" i="92"/>
  <c r="U41" i="92" s="1"/>
  <c r="M40" i="92"/>
  <c r="U40" i="92" s="1"/>
  <c r="M39" i="92"/>
  <c r="U39" i="92" s="1"/>
  <c r="M38" i="92"/>
  <c r="U38" i="92" s="1"/>
  <c r="M37" i="92"/>
  <c r="U37" i="92" s="1"/>
  <c r="M36" i="92"/>
  <c r="U36" i="92" s="1"/>
  <c r="M35" i="92"/>
  <c r="U35" i="92" s="1"/>
  <c r="M34" i="92"/>
  <c r="U34" i="92" s="1"/>
  <c r="M33" i="92"/>
  <c r="U33" i="92" s="1"/>
  <c r="M32" i="92"/>
  <c r="U32" i="92" s="1"/>
  <c r="M31" i="92"/>
  <c r="U31" i="92" s="1"/>
  <c r="M30" i="92"/>
  <c r="U30" i="92" s="1"/>
  <c r="M29" i="92"/>
  <c r="U29" i="92" s="1"/>
  <c r="M28" i="92"/>
  <c r="U28" i="92" s="1"/>
  <c r="M27" i="92"/>
  <c r="U27" i="92" s="1"/>
  <c r="M26" i="92"/>
  <c r="U26" i="92" s="1"/>
  <c r="M25" i="92"/>
  <c r="U25" i="92" s="1"/>
  <c r="M24" i="92"/>
  <c r="U24" i="92" s="1"/>
  <c r="M23" i="92"/>
  <c r="U23" i="92" s="1"/>
  <c r="M22" i="92"/>
  <c r="U22" i="92" s="1"/>
  <c r="M21" i="92"/>
  <c r="U21" i="92" s="1"/>
  <c r="M20" i="92"/>
  <c r="U20" i="92" s="1"/>
  <c r="M19" i="92"/>
  <c r="U19" i="92" s="1"/>
  <c r="M18" i="92"/>
  <c r="U18" i="92" s="1"/>
  <c r="M17" i="92"/>
  <c r="U17" i="92" s="1"/>
  <c r="M16" i="92"/>
  <c r="U16" i="92" s="1"/>
  <c r="M15" i="92"/>
  <c r="U15" i="92" s="1"/>
  <c r="M14" i="92"/>
  <c r="U14" i="92" s="1"/>
  <c r="M13" i="92"/>
  <c r="U13" i="92" s="1"/>
  <c r="M12" i="92"/>
  <c r="U12" i="92" s="1"/>
  <c r="M11" i="92"/>
  <c r="U11" i="92" s="1"/>
  <c r="M10" i="92"/>
  <c r="U10" i="92" s="1"/>
  <c r="M9" i="92"/>
  <c r="U9" i="92" s="1"/>
  <c r="M8" i="92"/>
  <c r="U8" i="92" s="1"/>
  <c r="M7" i="92"/>
  <c r="U7" i="92" s="1"/>
  <c r="M6" i="92"/>
  <c r="U6" i="92" s="1"/>
  <c r="M5" i="92"/>
  <c r="U5" i="92" s="1"/>
  <c r="X5" i="92" s="1"/>
  <c r="H79" i="92"/>
  <c r="I79" i="92" s="1"/>
  <c r="J79" i="92" s="1"/>
  <c r="H78" i="92"/>
  <c r="I78" i="92" s="1"/>
  <c r="J78" i="92" s="1"/>
  <c r="H77" i="92"/>
  <c r="I77" i="92" s="1"/>
  <c r="J77" i="92" s="1"/>
  <c r="H76" i="92"/>
  <c r="I76" i="92" s="1"/>
  <c r="J76" i="92" s="1"/>
  <c r="H75" i="92"/>
  <c r="I75" i="92" s="1"/>
  <c r="J75" i="92" s="1"/>
  <c r="H74" i="92"/>
  <c r="I74" i="92" s="1"/>
  <c r="J74" i="92" s="1"/>
  <c r="H73" i="92"/>
  <c r="I73" i="92" s="1"/>
  <c r="J73" i="92" s="1"/>
  <c r="H72" i="92"/>
  <c r="I72" i="92" s="1"/>
  <c r="J72" i="92" s="1"/>
  <c r="H71" i="92"/>
  <c r="I71" i="92" s="1"/>
  <c r="J71" i="92" s="1"/>
  <c r="H70" i="92"/>
  <c r="I70" i="92" s="1"/>
  <c r="J70" i="92" s="1"/>
  <c r="H69" i="92"/>
  <c r="I69" i="92" s="1"/>
  <c r="J69" i="92" s="1"/>
  <c r="H68" i="92"/>
  <c r="I68" i="92" s="1"/>
  <c r="J68" i="92" s="1"/>
  <c r="H67" i="92"/>
  <c r="I67" i="92" s="1"/>
  <c r="J67" i="92" s="1"/>
  <c r="H66" i="92"/>
  <c r="I66" i="92" s="1"/>
  <c r="J66" i="92" s="1"/>
  <c r="H65" i="92"/>
  <c r="I65" i="92" s="1"/>
  <c r="J65" i="92" s="1"/>
  <c r="H64" i="92"/>
  <c r="I64" i="92" s="1"/>
  <c r="J64" i="92" s="1"/>
  <c r="H63" i="92"/>
  <c r="I63" i="92" s="1"/>
  <c r="J63" i="92" s="1"/>
  <c r="H62" i="92"/>
  <c r="I62" i="92" s="1"/>
  <c r="J62" i="92" s="1"/>
  <c r="H61" i="92"/>
  <c r="I61" i="92" s="1"/>
  <c r="J61" i="92" s="1"/>
  <c r="H60" i="92"/>
  <c r="I60" i="92" s="1"/>
  <c r="J60" i="92" s="1"/>
  <c r="H59" i="92"/>
  <c r="I59" i="92" s="1"/>
  <c r="J59" i="92" s="1"/>
  <c r="H58" i="92"/>
  <c r="I58" i="92" s="1"/>
  <c r="J58" i="92" s="1"/>
  <c r="H57" i="92"/>
  <c r="I57" i="92" s="1"/>
  <c r="J57" i="92" s="1"/>
  <c r="H56" i="92"/>
  <c r="I56" i="92" s="1"/>
  <c r="J56" i="92" s="1"/>
  <c r="H55" i="92"/>
  <c r="I55" i="92" s="1"/>
  <c r="J55" i="92" s="1"/>
  <c r="H54" i="92"/>
  <c r="I54" i="92" s="1"/>
  <c r="J54" i="92" s="1"/>
  <c r="H53" i="92"/>
  <c r="I53" i="92" s="1"/>
  <c r="J53" i="92" s="1"/>
  <c r="H52" i="92"/>
  <c r="I52" i="92" s="1"/>
  <c r="J52" i="92" s="1"/>
  <c r="H51" i="92"/>
  <c r="I51" i="92" s="1"/>
  <c r="J51" i="92" s="1"/>
  <c r="H50" i="92"/>
  <c r="I50" i="92" s="1"/>
  <c r="J50" i="92" s="1"/>
  <c r="H49" i="92"/>
  <c r="I49" i="92" s="1"/>
  <c r="J49" i="92" s="1"/>
  <c r="H48" i="92"/>
  <c r="I48" i="92" s="1"/>
  <c r="J48" i="92" s="1"/>
  <c r="H47" i="92"/>
  <c r="I47" i="92" s="1"/>
  <c r="J47" i="92" s="1"/>
  <c r="H46" i="92"/>
  <c r="I46" i="92" s="1"/>
  <c r="J46" i="92" s="1"/>
  <c r="H45" i="92"/>
  <c r="I45" i="92" s="1"/>
  <c r="J45" i="92" s="1"/>
  <c r="H44" i="92"/>
  <c r="I44" i="92" s="1"/>
  <c r="J44" i="92" s="1"/>
  <c r="H43" i="92"/>
  <c r="I43" i="92" s="1"/>
  <c r="J43" i="92" s="1"/>
  <c r="H42" i="92"/>
  <c r="I42" i="92" s="1"/>
  <c r="J42" i="92" s="1"/>
  <c r="H41" i="92"/>
  <c r="I41" i="92" s="1"/>
  <c r="J41" i="92" s="1"/>
  <c r="H40" i="92"/>
  <c r="I40" i="92" s="1"/>
  <c r="J40" i="92" s="1"/>
  <c r="H39" i="92"/>
  <c r="I39" i="92" s="1"/>
  <c r="J39" i="92" s="1"/>
  <c r="H38" i="92"/>
  <c r="I38" i="92" s="1"/>
  <c r="J38" i="92" s="1"/>
  <c r="H37" i="92"/>
  <c r="I37" i="92" s="1"/>
  <c r="J37" i="92" s="1"/>
  <c r="H36" i="92"/>
  <c r="I36" i="92" s="1"/>
  <c r="J36" i="92" s="1"/>
  <c r="H35" i="92"/>
  <c r="I35" i="92" s="1"/>
  <c r="J35" i="92" s="1"/>
  <c r="H34" i="92"/>
  <c r="I34" i="92" s="1"/>
  <c r="J34" i="92" s="1"/>
  <c r="H33" i="92"/>
  <c r="I33" i="92" s="1"/>
  <c r="J33" i="92" s="1"/>
  <c r="H32" i="92"/>
  <c r="I32" i="92" s="1"/>
  <c r="J32" i="92" s="1"/>
  <c r="H31" i="92"/>
  <c r="I31" i="92" s="1"/>
  <c r="J31" i="92" s="1"/>
  <c r="H30" i="92"/>
  <c r="I30" i="92" s="1"/>
  <c r="J30" i="92" s="1"/>
  <c r="H29" i="92"/>
  <c r="I29" i="92" s="1"/>
  <c r="J29" i="92" s="1"/>
  <c r="H28" i="92"/>
  <c r="I28" i="92" s="1"/>
  <c r="J28" i="92" s="1"/>
  <c r="H27" i="92"/>
  <c r="I27" i="92" s="1"/>
  <c r="J27" i="92" s="1"/>
  <c r="H26" i="92"/>
  <c r="I26" i="92" s="1"/>
  <c r="J26" i="92" s="1"/>
  <c r="H25" i="92"/>
  <c r="I25" i="92" s="1"/>
  <c r="J25" i="92" s="1"/>
  <c r="H24" i="92"/>
  <c r="I24" i="92" s="1"/>
  <c r="J24" i="92" s="1"/>
  <c r="H23" i="92"/>
  <c r="I23" i="92" s="1"/>
  <c r="J23" i="92" s="1"/>
  <c r="H22" i="92"/>
  <c r="I22" i="92" s="1"/>
  <c r="J22" i="92" s="1"/>
  <c r="H21" i="92"/>
  <c r="I21" i="92" s="1"/>
  <c r="J21" i="92" s="1"/>
  <c r="H20" i="92"/>
  <c r="I20" i="92" s="1"/>
  <c r="J20" i="92" s="1"/>
  <c r="H19" i="92"/>
  <c r="I19" i="92" s="1"/>
  <c r="J19" i="92" s="1"/>
  <c r="H18" i="92"/>
  <c r="I18" i="92" s="1"/>
  <c r="J18" i="92" s="1"/>
  <c r="H17" i="92"/>
  <c r="I17" i="92" s="1"/>
  <c r="J17" i="92" s="1"/>
  <c r="H16" i="92"/>
  <c r="I16" i="92" s="1"/>
  <c r="J16" i="92" s="1"/>
  <c r="H15" i="92"/>
  <c r="I15" i="92" s="1"/>
  <c r="J15" i="92" s="1"/>
  <c r="H14" i="92"/>
  <c r="I14" i="92" s="1"/>
  <c r="J14" i="92" s="1"/>
  <c r="H13" i="92"/>
  <c r="I13" i="92" s="1"/>
  <c r="J13" i="92" s="1"/>
  <c r="H12" i="92"/>
  <c r="I12" i="92" s="1"/>
  <c r="J12" i="92" s="1"/>
  <c r="H11" i="92"/>
  <c r="I11" i="92" s="1"/>
  <c r="J11" i="92" s="1"/>
  <c r="H10" i="92"/>
  <c r="I10" i="92" s="1"/>
  <c r="J10" i="92" s="1"/>
  <c r="H9" i="92"/>
  <c r="I9" i="92" s="1"/>
  <c r="J9" i="92" s="1"/>
  <c r="H8" i="92"/>
  <c r="I8" i="92" s="1"/>
  <c r="J8" i="92" s="1"/>
  <c r="H7" i="92"/>
  <c r="I7" i="92" s="1"/>
  <c r="J7" i="92" s="1"/>
  <c r="H6" i="92"/>
  <c r="I6" i="92" s="1"/>
  <c r="J6" i="92" s="1"/>
  <c r="H5" i="92"/>
  <c r="I5" i="92" s="1"/>
  <c r="J5" i="92" s="1"/>
  <c r="H4" i="92"/>
  <c r="I4" i="92" s="1"/>
  <c r="J4" i="92" s="1"/>
  <c r="K4" i="92" s="1"/>
  <c r="M89" i="91"/>
  <c r="U89" i="91" s="1"/>
  <c r="M88" i="91"/>
  <c r="U88" i="91" s="1"/>
  <c r="M87" i="91"/>
  <c r="U87" i="91" s="1"/>
  <c r="M86" i="91"/>
  <c r="U86" i="91" s="1"/>
  <c r="M85" i="91"/>
  <c r="U85" i="91" s="1"/>
  <c r="M84" i="91"/>
  <c r="U84" i="91" s="1"/>
  <c r="M83" i="91"/>
  <c r="U83" i="91" s="1"/>
  <c r="M82" i="91"/>
  <c r="U82" i="91" s="1"/>
  <c r="M81" i="91"/>
  <c r="U81" i="91" s="1"/>
  <c r="M80" i="91"/>
  <c r="U80" i="91" s="1"/>
  <c r="M79" i="91"/>
  <c r="U79" i="91" s="1"/>
  <c r="M78" i="91"/>
  <c r="U78" i="91" s="1"/>
  <c r="M77" i="91"/>
  <c r="U77" i="91" s="1"/>
  <c r="M76" i="91"/>
  <c r="U76" i="91" s="1"/>
  <c r="M75" i="91"/>
  <c r="U75" i="91" s="1"/>
  <c r="M74" i="91"/>
  <c r="U74" i="91" s="1"/>
  <c r="M73" i="91"/>
  <c r="U73" i="91" s="1"/>
  <c r="M72" i="91"/>
  <c r="U72" i="91" s="1"/>
  <c r="M71" i="91"/>
  <c r="U71" i="91" s="1"/>
  <c r="M70" i="91"/>
  <c r="U70" i="91" s="1"/>
  <c r="M69" i="91"/>
  <c r="U69" i="91" s="1"/>
  <c r="M68" i="91"/>
  <c r="U68" i="91" s="1"/>
  <c r="M67" i="91"/>
  <c r="U67" i="91" s="1"/>
  <c r="M66" i="91"/>
  <c r="U66" i="91" s="1"/>
  <c r="M65" i="91"/>
  <c r="U65" i="91" s="1"/>
  <c r="M64" i="91"/>
  <c r="U64" i="91" s="1"/>
  <c r="M63" i="91"/>
  <c r="U63" i="91" s="1"/>
  <c r="M62" i="91"/>
  <c r="U62" i="91" s="1"/>
  <c r="M61" i="91"/>
  <c r="U61" i="91" s="1"/>
  <c r="M60" i="91"/>
  <c r="U60" i="91" s="1"/>
  <c r="M59" i="91"/>
  <c r="U59" i="91" s="1"/>
  <c r="M58" i="91"/>
  <c r="U58" i="91" s="1"/>
  <c r="M57" i="91"/>
  <c r="U57" i="91" s="1"/>
  <c r="M56" i="91"/>
  <c r="U56" i="91" s="1"/>
  <c r="M55" i="91"/>
  <c r="U55" i="91" s="1"/>
  <c r="M54" i="91"/>
  <c r="U54" i="91" s="1"/>
  <c r="M53" i="91"/>
  <c r="U53" i="91" s="1"/>
  <c r="M52" i="91"/>
  <c r="U52" i="91" s="1"/>
  <c r="M51" i="91"/>
  <c r="U51" i="91" s="1"/>
  <c r="M50" i="91"/>
  <c r="U50" i="91" s="1"/>
  <c r="M49" i="91"/>
  <c r="U49" i="91" s="1"/>
  <c r="M48" i="91"/>
  <c r="U48" i="91" s="1"/>
  <c r="M47" i="91"/>
  <c r="U47" i="91" s="1"/>
  <c r="M46" i="91"/>
  <c r="U46" i="91" s="1"/>
  <c r="M45" i="91"/>
  <c r="U45" i="91" s="1"/>
  <c r="M44" i="91"/>
  <c r="U44" i="91" s="1"/>
  <c r="M43" i="91"/>
  <c r="U43" i="91" s="1"/>
  <c r="M42" i="91"/>
  <c r="U42" i="91" s="1"/>
  <c r="M41" i="91"/>
  <c r="U41" i="91" s="1"/>
  <c r="M40" i="91"/>
  <c r="U40" i="91" s="1"/>
  <c r="M39" i="91"/>
  <c r="U39" i="91" s="1"/>
  <c r="M38" i="91"/>
  <c r="U38" i="91" s="1"/>
  <c r="M37" i="91"/>
  <c r="U37" i="91" s="1"/>
  <c r="M36" i="91"/>
  <c r="U36" i="91" s="1"/>
  <c r="M35" i="91"/>
  <c r="U35" i="91" s="1"/>
  <c r="M34" i="91"/>
  <c r="U34" i="91" s="1"/>
  <c r="M33" i="91"/>
  <c r="U33" i="91" s="1"/>
  <c r="M32" i="91"/>
  <c r="U32" i="91" s="1"/>
  <c r="M31" i="91"/>
  <c r="U31" i="91" s="1"/>
  <c r="M30" i="91"/>
  <c r="U30" i="91" s="1"/>
  <c r="M29" i="91"/>
  <c r="U29" i="91" s="1"/>
  <c r="M28" i="91"/>
  <c r="U28" i="91" s="1"/>
  <c r="M27" i="91"/>
  <c r="U27" i="91" s="1"/>
  <c r="M26" i="91"/>
  <c r="U26" i="91" s="1"/>
  <c r="M25" i="91"/>
  <c r="U25" i="91" s="1"/>
  <c r="M24" i="91"/>
  <c r="U24" i="91" s="1"/>
  <c r="M23" i="91"/>
  <c r="U23" i="91" s="1"/>
  <c r="M22" i="91"/>
  <c r="U22" i="91" s="1"/>
  <c r="M21" i="91"/>
  <c r="U21" i="91" s="1"/>
  <c r="M20" i="91"/>
  <c r="U20" i="91" s="1"/>
  <c r="M19" i="91"/>
  <c r="U19" i="91" s="1"/>
  <c r="M18" i="91"/>
  <c r="U18" i="91" s="1"/>
  <c r="M17" i="91"/>
  <c r="U17" i="91" s="1"/>
  <c r="M16" i="91"/>
  <c r="U16" i="91" s="1"/>
  <c r="M15" i="91"/>
  <c r="U15" i="91" s="1"/>
  <c r="M14" i="91"/>
  <c r="U14" i="91" s="1"/>
  <c r="M13" i="91"/>
  <c r="U13" i="91" s="1"/>
  <c r="M12" i="91"/>
  <c r="U12" i="91" s="1"/>
  <c r="M11" i="91"/>
  <c r="U11" i="91" s="1"/>
  <c r="M10" i="91"/>
  <c r="U10" i="91" s="1"/>
  <c r="M9" i="91"/>
  <c r="U9" i="91" s="1"/>
  <c r="M8" i="91"/>
  <c r="U8" i="91" s="1"/>
  <c r="M7" i="91"/>
  <c r="U7" i="91" s="1"/>
  <c r="M6" i="91"/>
  <c r="U6" i="91" s="1"/>
  <c r="M5" i="91"/>
  <c r="U5" i="91" s="1"/>
  <c r="X5" i="91" s="1"/>
  <c r="H89" i="91"/>
  <c r="I89" i="91" s="1"/>
  <c r="J89" i="91" s="1"/>
  <c r="H88" i="91"/>
  <c r="I88" i="91" s="1"/>
  <c r="J88" i="91" s="1"/>
  <c r="H87" i="91"/>
  <c r="I87" i="91" s="1"/>
  <c r="J87" i="91" s="1"/>
  <c r="H86" i="91"/>
  <c r="I86" i="91" s="1"/>
  <c r="J86" i="91" s="1"/>
  <c r="H85" i="91"/>
  <c r="I85" i="91" s="1"/>
  <c r="J85" i="91" s="1"/>
  <c r="H84" i="91"/>
  <c r="I84" i="91" s="1"/>
  <c r="J84" i="91" s="1"/>
  <c r="H83" i="91"/>
  <c r="I83" i="91" s="1"/>
  <c r="J83" i="91" s="1"/>
  <c r="H82" i="91"/>
  <c r="I82" i="91" s="1"/>
  <c r="J82" i="91" s="1"/>
  <c r="H81" i="91"/>
  <c r="I81" i="91" s="1"/>
  <c r="J81" i="91" s="1"/>
  <c r="H80" i="91"/>
  <c r="I80" i="91" s="1"/>
  <c r="J80" i="91" s="1"/>
  <c r="H79" i="91"/>
  <c r="I79" i="91" s="1"/>
  <c r="J79" i="91" s="1"/>
  <c r="H78" i="91"/>
  <c r="I78" i="91" s="1"/>
  <c r="J78" i="91" s="1"/>
  <c r="H77" i="91"/>
  <c r="I77" i="91" s="1"/>
  <c r="J77" i="91" s="1"/>
  <c r="H76" i="91"/>
  <c r="I76" i="91" s="1"/>
  <c r="J76" i="91" s="1"/>
  <c r="H75" i="91"/>
  <c r="I75" i="91" s="1"/>
  <c r="J75" i="91" s="1"/>
  <c r="H74" i="91"/>
  <c r="I74" i="91" s="1"/>
  <c r="J74" i="91" s="1"/>
  <c r="H73" i="91"/>
  <c r="I73" i="91" s="1"/>
  <c r="J73" i="91" s="1"/>
  <c r="H72" i="91"/>
  <c r="I72" i="91" s="1"/>
  <c r="J72" i="91" s="1"/>
  <c r="H71" i="91"/>
  <c r="I71" i="91" s="1"/>
  <c r="J71" i="91" s="1"/>
  <c r="H70" i="91"/>
  <c r="I70" i="91" s="1"/>
  <c r="J70" i="91" s="1"/>
  <c r="H69" i="91"/>
  <c r="I69" i="91" s="1"/>
  <c r="J69" i="91" s="1"/>
  <c r="H68" i="91"/>
  <c r="I68" i="91" s="1"/>
  <c r="J68" i="91" s="1"/>
  <c r="H67" i="91"/>
  <c r="I67" i="91" s="1"/>
  <c r="J67" i="91" s="1"/>
  <c r="H66" i="91"/>
  <c r="I66" i="91" s="1"/>
  <c r="J66" i="91" s="1"/>
  <c r="H65" i="91"/>
  <c r="I65" i="91" s="1"/>
  <c r="J65" i="91" s="1"/>
  <c r="H64" i="91"/>
  <c r="I64" i="91" s="1"/>
  <c r="J64" i="91" s="1"/>
  <c r="H63" i="91"/>
  <c r="I63" i="91" s="1"/>
  <c r="J63" i="91" s="1"/>
  <c r="H62" i="91"/>
  <c r="I62" i="91" s="1"/>
  <c r="J62" i="91" s="1"/>
  <c r="H61" i="91"/>
  <c r="I61" i="91" s="1"/>
  <c r="J61" i="91" s="1"/>
  <c r="H60" i="91"/>
  <c r="I60" i="91" s="1"/>
  <c r="J60" i="91" s="1"/>
  <c r="H59" i="91"/>
  <c r="I59" i="91" s="1"/>
  <c r="J59" i="91" s="1"/>
  <c r="H58" i="91"/>
  <c r="I58" i="91" s="1"/>
  <c r="J58" i="91" s="1"/>
  <c r="H57" i="91"/>
  <c r="I57" i="91" s="1"/>
  <c r="J57" i="91" s="1"/>
  <c r="H56" i="91"/>
  <c r="I56" i="91" s="1"/>
  <c r="J56" i="91" s="1"/>
  <c r="H55" i="91"/>
  <c r="I55" i="91" s="1"/>
  <c r="J55" i="91" s="1"/>
  <c r="H54" i="91"/>
  <c r="I54" i="91" s="1"/>
  <c r="J54" i="91" s="1"/>
  <c r="H53" i="91"/>
  <c r="I53" i="91" s="1"/>
  <c r="J53" i="91" s="1"/>
  <c r="H52" i="91"/>
  <c r="I52" i="91" s="1"/>
  <c r="J52" i="91" s="1"/>
  <c r="H51" i="91"/>
  <c r="I51" i="91" s="1"/>
  <c r="J51" i="91" s="1"/>
  <c r="H50" i="91"/>
  <c r="I50" i="91" s="1"/>
  <c r="J50" i="91" s="1"/>
  <c r="H49" i="91"/>
  <c r="I49" i="91" s="1"/>
  <c r="J49" i="91" s="1"/>
  <c r="H48" i="91"/>
  <c r="I48" i="91" s="1"/>
  <c r="J48" i="91" s="1"/>
  <c r="H47" i="91"/>
  <c r="I47" i="91" s="1"/>
  <c r="J47" i="91" s="1"/>
  <c r="H46" i="91"/>
  <c r="I46" i="91" s="1"/>
  <c r="J46" i="91" s="1"/>
  <c r="H45" i="91"/>
  <c r="I45" i="91" s="1"/>
  <c r="J45" i="91" s="1"/>
  <c r="H44" i="91"/>
  <c r="I44" i="91" s="1"/>
  <c r="J44" i="91" s="1"/>
  <c r="H43" i="91"/>
  <c r="I43" i="91" s="1"/>
  <c r="J43" i="91" s="1"/>
  <c r="H42" i="91"/>
  <c r="I42" i="91" s="1"/>
  <c r="J42" i="91" s="1"/>
  <c r="H41" i="91"/>
  <c r="I41" i="91" s="1"/>
  <c r="J41" i="91" s="1"/>
  <c r="H40" i="91"/>
  <c r="I40" i="91" s="1"/>
  <c r="J40" i="91" s="1"/>
  <c r="H39" i="91"/>
  <c r="I39" i="91" s="1"/>
  <c r="J39" i="91" s="1"/>
  <c r="H38" i="91"/>
  <c r="I38" i="91" s="1"/>
  <c r="J38" i="91" s="1"/>
  <c r="H37" i="91"/>
  <c r="I37" i="91" s="1"/>
  <c r="J37" i="91" s="1"/>
  <c r="H36" i="91"/>
  <c r="I36" i="91" s="1"/>
  <c r="J36" i="91" s="1"/>
  <c r="H35" i="91"/>
  <c r="I35" i="91" s="1"/>
  <c r="J35" i="91" s="1"/>
  <c r="H34" i="91"/>
  <c r="I34" i="91" s="1"/>
  <c r="J34" i="91" s="1"/>
  <c r="H33" i="91"/>
  <c r="I33" i="91" s="1"/>
  <c r="J33" i="91" s="1"/>
  <c r="H32" i="91"/>
  <c r="I32" i="91" s="1"/>
  <c r="J32" i="91" s="1"/>
  <c r="H31" i="91"/>
  <c r="I31" i="91" s="1"/>
  <c r="J31" i="91" s="1"/>
  <c r="H30" i="91"/>
  <c r="I30" i="91" s="1"/>
  <c r="J30" i="91" s="1"/>
  <c r="H29" i="91"/>
  <c r="I29" i="91" s="1"/>
  <c r="J29" i="91" s="1"/>
  <c r="H28" i="91"/>
  <c r="I28" i="91" s="1"/>
  <c r="J28" i="91" s="1"/>
  <c r="H27" i="91"/>
  <c r="I27" i="91" s="1"/>
  <c r="J27" i="91" s="1"/>
  <c r="H26" i="91"/>
  <c r="I26" i="91" s="1"/>
  <c r="J26" i="91" s="1"/>
  <c r="H25" i="91"/>
  <c r="I25" i="91" s="1"/>
  <c r="J25" i="91" s="1"/>
  <c r="H24" i="91"/>
  <c r="I24" i="91" s="1"/>
  <c r="J24" i="91" s="1"/>
  <c r="H23" i="91"/>
  <c r="I23" i="91" s="1"/>
  <c r="J23" i="91" s="1"/>
  <c r="H22" i="91"/>
  <c r="I22" i="91" s="1"/>
  <c r="J22" i="91" s="1"/>
  <c r="H21" i="91"/>
  <c r="I21" i="91" s="1"/>
  <c r="J21" i="91" s="1"/>
  <c r="H20" i="91"/>
  <c r="I20" i="91" s="1"/>
  <c r="J20" i="91" s="1"/>
  <c r="H19" i="91"/>
  <c r="I19" i="91" s="1"/>
  <c r="J19" i="91" s="1"/>
  <c r="H18" i="91"/>
  <c r="I18" i="91" s="1"/>
  <c r="J18" i="91" s="1"/>
  <c r="H17" i="91"/>
  <c r="I17" i="91" s="1"/>
  <c r="J17" i="91" s="1"/>
  <c r="H16" i="91"/>
  <c r="I16" i="91" s="1"/>
  <c r="J16" i="91" s="1"/>
  <c r="H15" i="91"/>
  <c r="I15" i="91" s="1"/>
  <c r="J15" i="91" s="1"/>
  <c r="H14" i="91"/>
  <c r="I14" i="91" s="1"/>
  <c r="J14" i="91" s="1"/>
  <c r="H13" i="91"/>
  <c r="I13" i="91" s="1"/>
  <c r="J13" i="91" s="1"/>
  <c r="H12" i="91"/>
  <c r="I12" i="91" s="1"/>
  <c r="J12" i="91" s="1"/>
  <c r="H11" i="91"/>
  <c r="I11" i="91" s="1"/>
  <c r="J11" i="91" s="1"/>
  <c r="H10" i="91"/>
  <c r="I10" i="91" s="1"/>
  <c r="J10" i="91" s="1"/>
  <c r="H9" i="91"/>
  <c r="I9" i="91" s="1"/>
  <c r="J9" i="91" s="1"/>
  <c r="H8" i="91"/>
  <c r="I8" i="91" s="1"/>
  <c r="J8" i="91" s="1"/>
  <c r="H7" i="91"/>
  <c r="I7" i="91" s="1"/>
  <c r="J7" i="91" s="1"/>
  <c r="H6" i="91"/>
  <c r="I6" i="91" s="1"/>
  <c r="J6" i="91" s="1"/>
  <c r="H5" i="91"/>
  <c r="I5" i="91" s="1"/>
  <c r="J5" i="91" s="1"/>
  <c r="H4" i="91"/>
  <c r="I4" i="91" s="1"/>
  <c r="J4" i="91" s="1"/>
  <c r="K4" i="91" s="1"/>
  <c r="M98" i="90"/>
  <c r="U98" i="90" s="1"/>
  <c r="M97" i="90"/>
  <c r="U97" i="90" s="1"/>
  <c r="M96" i="90"/>
  <c r="U96" i="90" s="1"/>
  <c r="M95" i="90"/>
  <c r="U95" i="90" s="1"/>
  <c r="M94" i="90"/>
  <c r="U94" i="90" s="1"/>
  <c r="M93" i="90"/>
  <c r="U93" i="90" s="1"/>
  <c r="M92" i="90"/>
  <c r="U92" i="90" s="1"/>
  <c r="M91" i="90"/>
  <c r="U91" i="90" s="1"/>
  <c r="M90" i="90"/>
  <c r="U90" i="90" s="1"/>
  <c r="M89" i="90"/>
  <c r="U89" i="90" s="1"/>
  <c r="M88" i="90"/>
  <c r="U88" i="90" s="1"/>
  <c r="M87" i="90"/>
  <c r="U87" i="90" s="1"/>
  <c r="M86" i="90"/>
  <c r="U86" i="90" s="1"/>
  <c r="M85" i="90"/>
  <c r="U85" i="90" s="1"/>
  <c r="M84" i="90"/>
  <c r="U84" i="90" s="1"/>
  <c r="M83" i="90"/>
  <c r="U83" i="90" s="1"/>
  <c r="M82" i="90"/>
  <c r="U82" i="90" s="1"/>
  <c r="M81" i="90"/>
  <c r="U81" i="90" s="1"/>
  <c r="M80" i="90"/>
  <c r="U80" i="90" s="1"/>
  <c r="M79" i="90"/>
  <c r="U79" i="90" s="1"/>
  <c r="M78" i="90"/>
  <c r="U78" i="90" s="1"/>
  <c r="M77" i="90"/>
  <c r="U77" i="90" s="1"/>
  <c r="M76" i="90"/>
  <c r="U76" i="90" s="1"/>
  <c r="M75" i="90"/>
  <c r="U75" i="90" s="1"/>
  <c r="M74" i="90"/>
  <c r="U74" i="90" s="1"/>
  <c r="M73" i="90"/>
  <c r="U73" i="90" s="1"/>
  <c r="M72" i="90"/>
  <c r="U72" i="90" s="1"/>
  <c r="M71" i="90"/>
  <c r="U71" i="90" s="1"/>
  <c r="M70" i="90"/>
  <c r="U70" i="90" s="1"/>
  <c r="M69" i="90"/>
  <c r="U69" i="90" s="1"/>
  <c r="M68" i="90"/>
  <c r="U68" i="90" s="1"/>
  <c r="M67" i="90"/>
  <c r="U67" i="90" s="1"/>
  <c r="M66" i="90"/>
  <c r="U66" i="90" s="1"/>
  <c r="M65" i="90"/>
  <c r="U65" i="90" s="1"/>
  <c r="M64" i="90"/>
  <c r="U64" i="90" s="1"/>
  <c r="M63" i="90"/>
  <c r="U63" i="90" s="1"/>
  <c r="M62" i="90"/>
  <c r="U62" i="90" s="1"/>
  <c r="M61" i="90"/>
  <c r="U61" i="90" s="1"/>
  <c r="M60" i="90"/>
  <c r="U60" i="90" s="1"/>
  <c r="M59" i="90"/>
  <c r="U59" i="90" s="1"/>
  <c r="M58" i="90"/>
  <c r="U58" i="90" s="1"/>
  <c r="M57" i="90"/>
  <c r="U57" i="90" s="1"/>
  <c r="M56" i="90"/>
  <c r="U56" i="90" s="1"/>
  <c r="M55" i="90"/>
  <c r="U55" i="90" s="1"/>
  <c r="M54" i="90"/>
  <c r="U54" i="90" s="1"/>
  <c r="M53" i="90"/>
  <c r="U53" i="90" s="1"/>
  <c r="M52" i="90"/>
  <c r="U52" i="90" s="1"/>
  <c r="M51" i="90"/>
  <c r="U51" i="90" s="1"/>
  <c r="M50" i="90"/>
  <c r="U50" i="90" s="1"/>
  <c r="M49" i="90"/>
  <c r="U49" i="90" s="1"/>
  <c r="M48" i="90"/>
  <c r="U48" i="90" s="1"/>
  <c r="M47" i="90"/>
  <c r="U47" i="90" s="1"/>
  <c r="M46" i="90"/>
  <c r="U46" i="90" s="1"/>
  <c r="M45" i="90"/>
  <c r="U45" i="90" s="1"/>
  <c r="M44" i="90"/>
  <c r="U44" i="90" s="1"/>
  <c r="M43" i="90"/>
  <c r="U43" i="90" s="1"/>
  <c r="M42" i="90"/>
  <c r="U42" i="90" s="1"/>
  <c r="M41" i="90"/>
  <c r="U41" i="90" s="1"/>
  <c r="M40" i="90"/>
  <c r="U40" i="90" s="1"/>
  <c r="M39" i="90"/>
  <c r="U39" i="90" s="1"/>
  <c r="M38" i="90"/>
  <c r="U38" i="90" s="1"/>
  <c r="M37" i="90"/>
  <c r="U37" i="90" s="1"/>
  <c r="M36" i="90"/>
  <c r="U36" i="90" s="1"/>
  <c r="M35" i="90"/>
  <c r="U35" i="90" s="1"/>
  <c r="M34" i="90"/>
  <c r="U34" i="90" s="1"/>
  <c r="M33" i="90"/>
  <c r="U33" i="90" s="1"/>
  <c r="M32" i="90"/>
  <c r="U32" i="90" s="1"/>
  <c r="M31" i="90"/>
  <c r="U31" i="90" s="1"/>
  <c r="M30" i="90"/>
  <c r="U30" i="90" s="1"/>
  <c r="M29" i="90"/>
  <c r="U29" i="90" s="1"/>
  <c r="M28" i="90"/>
  <c r="U28" i="90" s="1"/>
  <c r="M27" i="90"/>
  <c r="U27" i="90" s="1"/>
  <c r="M26" i="90"/>
  <c r="U26" i="90" s="1"/>
  <c r="M25" i="90"/>
  <c r="U25" i="90" s="1"/>
  <c r="M24" i="90"/>
  <c r="U24" i="90" s="1"/>
  <c r="M23" i="90"/>
  <c r="U23" i="90" s="1"/>
  <c r="M22" i="90"/>
  <c r="U22" i="90" s="1"/>
  <c r="M21" i="90"/>
  <c r="U21" i="90" s="1"/>
  <c r="M20" i="90"/>
  <c r="U20" i="90" s="1"/>
  <c r="M19" i="90"/>
  <c r="U19" i="90" s="1"/>
  <c r="M18" i="90"/>
  <c r="U18" i="90" s="1"/>
  <c r="M17" i="90"/>
  <c r="U17" i="90" s="1"/>
  <c r="M16" i="90"/>
  <c r="U16" i="90" s="1"/>
  <c r="M15" i="90"/>
  <c r="U15" i="90" s="1"/>
  <c r="M14" i="90"/>
  <c r="U14" i="90" s="1"/>
  <c r="M13" i="90"/>
  <c r="U13" i="90" s="1"/>
  <c r="M12" i="90"/>
  <c r="U12" i="90" s="1"/>
  <c r="M11" i="90"/>
  <c r="U11" i="90" s="1"/>
  <c r="M10" i="90"/>
  <c r="U10" i="90" s="1"/>
  <c r="M9" i="90"/>
  <c r="U9" i="90" s="1"/>
  <c r="M8" i="90"/>
  <c r="U8" i="90" s="1"/>
  <c r="M7" i="90"/>
  <c r="U7" i="90" s="1"/>
  <c r="M6" i="90"/>
  <c r="U6" i="90" s="1"/>
  <c r="M5" i="90"/>
  <c r="U5" i="90" s="1"/>
  <c r="X5" i="90" s="1"/>
  <c r="H98" i="90"/>
  <c r="I98" i="90" s="1"/>
  <c r="J98" i="90" s="1"/>
  <c r="H97" i="90"/>
  <c r="I97" i="90" s="1"/>
  <c r="J97" i="90" s="1"/>
  <c r="H96" i="90"/>
  <c r="I96" i="90" s="1"/>
  <c r="J96" i="90" s="1"/>
  <c r="H95" i="90"/>
  <c r="I95" i="90" s="1"/>
  <c r="J95" i="90" s="1"/>
  <c r="H94" i="90"/>
  <c r="I94" i="90" s="1"/>
  <c r="J94" i="90" s="1"/>
  <c r="H93" i="90"/>
  <c r="I93" i="90" s="1"/>
  <c r="J93" i="90" s="1"/>
  <c r="H92" i="90"/>
  <c r="I92" i="90" s="1"/>
  <c r="J92" i="90" s="1"/>
  <c r="H91" i="90"/>
  <c r="I91" i="90" s="1"/>
  <c r="J91" i="90" s="1"/>
  <c r="H90" i="90"/>
  <c r="I90" i="90" s="1"/>
  <c r="J90" i="90" s="1"/>
  <c r="H89" i="90"/>
  <c r="I89" i="90" s="1"/>
  <c r="J89" i="90" s="1"/>
  <c r="H88" i="90"/>
  <c r="I88" i="90" s="1"/>
  <c r="J88" i="90" s="1"/>
  <c r="H87" i="90"/>
  <c r="I87" i="90" s="1"/>
  <c r="J87" i="90" s="1"/>
  <c r="H86" i="90"/>
  <c r="I86" i="90" s="1"/>
  <c r="J86" i="90" s="1"/>
  <c r="H85" i="90"/>
  <c r="I85" i="90" s="1"/>
  <c r="J85" i="90" s="1"/>
  <c r="H84" i="90"/>
  <c r="I84" i="90" s="1"/>
  <c r="J84" i="90" s="1"/>
  <c r="H83" i="90"/>
  <c r="I83" i="90" s="1"/>
  <c r="J83" i="90" s="1"/>
  <c r="H82" i="90"/>
  <c r="I82" i="90" s="1"/>
  <c r="J82" i="90" s="1"/>
  <c r="H81" i="90"/>
  <c r="I81" i="90" s="1"/>
  <c r="J81" i="90" s="1"/>
  <c r="H80" i="90"/>
  <c r="I80" i="90" s="1"/>
  <c r="J80" i="90" s="1"/>
  <c r="H79" i="90"/>
  <c r="I79" i="90" s="1"/>
  <c r="J79" i="90" s="1"/>
  <c r="H78" i="90"/>
  <c r="I78" i="90" s="1"/>
  <c r="J78" i="90" s="1"/>
  <c r="H77" i="90"/>
  <c r="I77" i="90" s="1"/>
  <c r="J77" i="90" s="1"/>
  <c r="H76" i="90"/>
  <c r="I76" i="90" s="1"/>
  <c r="J76" i="90" s="1"/>
  <c r="H75" i="90"/>
  <c r="I75" i="90" s="1"/>
  <c r="J75" i="90" s="1"/>
  <c r="H74" i="90"/>
  <c r="I74" i="90" s="1"/>
  <c r="J74" i="90" s="1"/>
  <c r="H73" i="90"/>
  <c r="I73" i="90" s="1"/>
  <c r="J73" i="90" s="1"/>
  <c r="H72" i="90"/>
  <c r="I72" i="90" s="1"/>
  <c r="J72" i="90" s="1"/>
  <c r="H71" i="90"/>
  <c r="I71" i="90" s="1"/>
  <c r="J71" i="90" s="1"/>
  <c r="H70" i="90"/>
  <c r="I70" i="90" s="1"/>
  <c r="J70" i="90" s="1"/>
  <c r="H69" i="90"/>
  <c r="I69" i="90" s="1"/>
  <c r="J69" i="90" s="1"/>
  <c r="H68" i="90"/>
  <c r="I68" i="90" s="1"/>
  <c r="J68" i="90" s="1"/>
  <c r="H67" i="90"/>
  <c r="I67" i="90" s="1"/>
  <c r="J67" i="90" s="1"/>
  <c r="H66" i="90"/>
  <c r="I66" i="90" s="1"/>
  <c r="J66" i="90" s="1"/>
  <c r="H65" i="90"/>
  <c r="I65" i="90" s="1"/>
  <c r="J65" i="90" s="1"/>
  <c r="H64" i="90"/>
  <c r="I64" i="90" s="1"/>
  <c r="J64" i="90" s="1"/>
  <c r="H63" i="90"/>
  <c r="I63" i="90" s="1"/>
  <c r="J63" i="90" s="1"/>
  <c r="H62" i="90"/>
  <c r="I62" i="90" s="1"/>
  <c r="J62" i="90" s="1"/>
  <c r="H61" i="90"/>
  <c r="I61" i="90" s="1"/>
  <c r="J61" i="90" s="1"/>
  <c r="H60" i="90"/>
  <c r="I60" i="90" s="1"/>
  <c r="J60" i="90" s="1"/>
  <c r="H59" i="90"/>
  <c r="I59" i="90" s="1"/>
  <c r="J59" i="90" s="1"/>
  <c r="H58" i="90"/>
  <c r="I58" i="90" s="1"/>
  <c r="J58" i="90" s="1"/>
  <c r="H57" i="90"/>
  <c r="I57" i="90" s="1"/>
  <c r="J57" i="90" s="1"/>
  <c r="H56" i="90"/>
  <c r="I56" i="90" s="1"/>
  <c r="J56" i="90" s="1"/>
  <c r="H55" i="90"/>
  <c r="I55" i="90" s="1"/>
  <c r="J55" i="90" s="1"/>
  <c r="H54" i="90"/>
  <c r="I54" i="90" s="1"/>
  <c r="J54" i="90" s="1"/>
  <c r="H53" i="90"/>
  <c r="I53" i="90" s="1"/>
  <c r="J53" i="90" s="1"/>
  <c r="H52" i="90"/>
  <c r="I52" i="90" s="1"/>
  <c r="J52" i="90" s="1"/>
  <c r="H51" i="90"/>
  <c r="I51" i="90" s="1"/>
  <c r="J51" i="90" s="1"/>
  <c r="H50" i="90"/>
  <c r="I50" i="90" s="1"/>
  <c r="J50" i="90" s="1"/>
  <c r="H49" i="90"/>
  <c r="I49" i="90" s="1"/>
  <c r="J49" i="90" s="1"/>
  <c r="H48" i="90"/>
  <c r="I48" i="90" s="1"/>
  <c r="J48" i="90" s="1"/>
  <c r="H47" i="90"/>
  <c r="I47" i="90" s="1"/>
  <c r="J47" i="90" s="1"/>
  <c r="H46" i="90"/>
  <c r="I46" i="90" s="1"/>
  <c r="J46" i="90" s="1"/>
  <c r="H45" i="90"/>
  <c r="I45" i="90" s="1"/>
  <c r="J45" i="90" s="1"/>
  <c r="H44" i="90"/>
  <c r="I44" i="90" s="1"/>
  <c r="J44" i="90" s="1"/>
  <c r="H43" i="90"/>
  <c r="I43" i="90" s="1"/>
  <c r="J43" i="90" s="1"/>
  <c r="H42" i="90"/>
  <c r="I42" i="90" s="1"/>
  <c r="J42" i="90" s="1"/>
  <c r="H41" i="90"/>
  <c r="I41" i="90" s="1"/>
  <c r="J41" i="90" s="1"/>
  <c r="H40" i="90"/>
  <c r="I40" i="90" s="1"/>
  <c r="J40" i="90" s="1"/>
  <c r="H39" i="90"/>
  <c r="I39" i="90" s="1"/>
  <c r="J39" i="90" s="1"/>
  <c r="H38" i="90"/>
  <c r="I38" i="90" s="1"/>
  <c r="J38" i="90" s="1"/>
  <c r="H37" i="90"/>
  <c r="I37" i="90" s="1"/>
  <c r="J37" i="90" s="1"/>
  <c r="H36" i="90"/>
  <c r="I36" i="90" s="1"/>
  <c r="J36" i="90" s="1"/>
  <c r="H35" i="90"/>
  <c r="I35" i="90" s="1"/>
  <c r="J35" i="90" s="1"/>
  <c r="H34" i="90"/>
  <c r="I34" i="90" s="1"/>
  <c r="J34" i="90" s="1"/>
  <c r="H33" i="90"/>
  <c r="I33" i="90" s="1"/>
  <c r="J33" i="90" s="1"/>
  <c r="H32" i="90"/>
  <c r="I32" i="90" s="1"/>
  <c r="J32" i="90" s="1"/>
  <c r="H31" i="90"/>
  <c r="I31" i="90" s="1"/>
  <c r="J31" i="90" s="1"/>
  <c r="H30" i="90"/>
  <c r="I30" i="90" s="1"/>
  <c r="J30" i="90" s="1"/>
  <c r="H29" i="90"/>
  <c r="I29" i="90" s="1"/>
  <c r="J29" i="90" s="1"/>
  <c r="H28" i="90"/>
  <c r="I28" i="90" s="1"/>
  <c r="J28" i="90" s="1"/>
  <c r="H27" i="90"/>
  <c r="I27" i="90" s="1"/>
  <c r="J27" i="90" s="1"/>
  <c r="H26" i="90"/>
  <c r="I26" i="90" s="1"/>
  <c r="J26" i="90" s="1"/>
  <c r="H25" i="90"/>
  <c r="I25" i="90" s="1"/>
  <c r="J25" i="90" s="1"/>
  <c r="H24" i="90"/>
  <c r="I24" i="90" s="1"/>
  <c r="J24" i="90" s="1"/>
  <c r="H23" i="90"/>
  <c r="I23" i="90" s="1"/>
  <c r="J23" i="90" s="1"/>
  <c r="H22" i="90"/>
  <c r="I22" i="90" s="1"/>
  <c r="J22" i="90" s="1"/>
  <c r="H21" i="90"/>
  <c r="I21" i="90" s="1"/>
  <c r="J21" i="90" s="1"/>
  <c r="H20" i="90"/>
  <c r="I20" i="90" s="1"/>
  <c r="J20" i="90" s="1"/>
  <c r="H19" i="90"/>
  <c r="I19" i="90" s="1"/>
  <c r="J19" i="90" s="1"/>
  <c r="H18" i="90"/>
  <c r="I18" i="90" s="1"/>
  <c r="J18" i="90" s="1"/>
  <c r="H17" i="90"/>
  <c r="I17" i="90" s="1"/>
  <c r="J17" i="90" s="1"/>
  <c r="H16" i="90"/>
  <c r="I16" i="90" s="1"/>
  <c r="J16" i="90" s="1"/>
  <c r="H15" i="90"/>
  <c r="I15" i="90" s="1"/>
  <c r="J15" i="90" s="1"/>
  <c r="H14" i="90"/>
  <c r="I14" i="90" s="1"/>
  <c r="J14" i="90" s="1"/>
  <c r="H13" i="90"/>
  <c r="I13" i="90" s="1"/>
  <c r="J13" i="90" s="1"/>
  <c r="H12" i="90"/>
  <c r="I12" i="90" s="1"/>
  <c r="J12" i="90" s="1"/>
  <c r="H11" i="90"/>
  <c r="I11" i="90" s="1"/>
  <c r="J11" i="90" s="1"/>
  <c r="H10" i="90"/>
  <c r="I10" i="90" s="1"/>
  <c r="J10" i="90" s="1"/>
  <c r="H9" i="90"/>
  <c r="I9" i="90" s="1"/>
  <c r="J9" i="90" s="1"/>
  <c r="H8" i="90"/>
  <c r="I8" i="90" s="1"/>
  <c r="J8" i="90" s="1"/>
  <c r="H7" i="90"/>
  <c r="I7" i="90" s="1"/>
  <c r="J7" i="90" s="1"/>
  <c r="H6" i="90"/>
  <c r="I6" i="90" s="1"/>
  <c r="J6" i="90" s="1"/>
  <c r="H5" i="90"/>
  <c r="I5" i="90" s="1"/>
  <c r="J5" i="90" s="1"/>
  <c r="K5" i="90" s="1"/>
  <c r="M69" i="89"/>
  <c r="U69" i="89" s="1"/>
  <c r="M68" i="89"/>
  <c r="U68" i="89" s="1"/>
  <c r="M67" i="89"/>
  <c r="U67" i="89" s="1"/>
  <c r="M66" i="89"/>
  <c r="U66" i="89" s="1"/>
  <c r="M65" i="89"/>
  <c r="U65" i="89" s="1"/>
  <c r="M64" i="89"/>
  <c r="U64" i="89" s="1"/>
  <c r="M63" i="89"/>
  <c r="U63" i="89" s="1"/>
  <c r="M62" i="89"/>
  <c r="U62" i="89" s="1"/>
  <c r="M61" i="89"/>
  <c r="U61" i="89" s="1"/>
  <c r="M60" i="89"/>
  <c r="U60" i="89" s="1"/>
  <c r="M59" i="89"/>
  <c r="U59" i="89" s="1"/>
  <c r="M58" i="89"/>
  <c r="U58" i="89" s="1"/>
  <c r="M57" i="89"/>
  <c r="U57" i="89" s="1"/>
  <c r="M56" i="89"/>
  <c r="U56" i="89" s="1"/>
  <c r="M55" i="89"/>
  <c r="U55" i="89" s="1"/>
  <c r="M54" i="89"/>
  <c r="U54" i="89" s="1"/>
  <c r="M53" i="89"/>
  <c r="U53" i="89" s="1"/>
  <c r="M52" i="89"/>
  <c r="U52" i="89" s="1"/>
  <c r="M51" i="89"/>
  <c r="U51" i="89" s="1"/>
  <c r="M50" i="89"/>
  <c r="U50" i="89" s="1"/>
  <c r="M49" i="89"/>
  <c r="U49" i="89" s="1"/>
  <c r="M48" i="89"/>
  <c r="U48" i="89" s="1"/>
  <c r="M47" i="89"/>
  <c r="U47" i="89" s="1"/>
  <c r="M46" i="89"/>
  <c r="U46" i="89" s="1"/>
  <c r="M45" i="89"/>
  <c r="U45" i="89" s="1"/>
  <c r="M44" i="89"/>
  <c r="U44" i="89" s="1"/>
  <c r="M43" i="89"/>
  <c r="U43" i="89" s="1"/>
  <c r="M42" i="89"/>
  <c r="U42" i="89" s="1"/>
  <c r="M41" i="89"/>
  <c r="U41" i="89" s="1"/>
  <c r="M40" i="89"/>
  <c r="U40" i="89" s="1"/>
  <c r="M39" i="89"/>
  <c r="U39" i="89" s="1"/>
  <c r="M38" i="89"/>
  <c r="U38" i="89" s="1"/>
  <c r="M37" i="89"/>
  <c r="U37" i="89" s="1"/>
  <c r="M36" i="89"/>
  <c r="U36" i="89" s="1"/>
  <c r="M35" i="89"/>
  <c r="U35" i="89" s="1"/>
  <c r="M34" i="89"/>
  <c r="U34" i="89" s="1"/>
  <c r="M33" i="89"/>
  <c r="U33" i="89" s="1"/>
  <c r="M32" i="89"/>
  <c r="U32" i="89" s="1"/>
  <c r="M31" i="89"/>
  <c r="U31" i="89" s="1"/>
  <c r="M30" i="89"/>
  <c r="U30" i="89" s="1"/>
  <c r="M29" i="89"/>
  <c r="U29" i="89" s="1"/>
  <c r="M28" i="89"/>
  <c r="U28" i="89" s="1"/>
  <c r="M27" i="89"/>
  <c r="U27" i="89" s="1"/>
  <c r="M26" i="89"/>
  <c r="U26" i="89" s="1"/>
  <c r="M25" i="89"/>
  <c r="U25" i="89" s="1"/>
  <c r="M24" i="89"/>
  <c r="U24" i="89" s="1"/>
  <c r="M23" i="89"/>
  <c r="U23" i="89" s="1"/>
  <c r="M22" i="89"/>
  <c r="U22" i="89" s="1"/>
  <c r="M21" i="89"/>
  <c r="U21" i="89" s="1"/>
  <c r="M20" i="89"/>
  <c r="U20" i="89" s="1"/>
  <c r="M19" i="89"/>
  <c r="U19" i="89" s="1"/>
  <c r="M18" i="89"/>
  <c r="U18" i="89" s="1"/>
  <c r="M17" i="89"/>
  <c r="U17" i="89" s="1"/>
  <c r="M16" i="89"/>
  <c r="U16" i="89" s="1"/>
  <c r="M15" i="89"/>
  <c r="U15" i="89" s="1"/>
  <c r="M14" i="89"/>
  <c r="U14" i="89" s="1"/>
  <c r="M13" i="89"/>
  <c r="U13" i="89" s="1"/>
  <c r="M12" i="89"/>
  <c r="U12" i="89" s="1"/>
  <c r="M11" i="89"/>
  <c r="U11" i="89" s="1"/>
  <c r="M10" i="89"/>
  <c r="U10" i="89" s="1"/>
  <c r="M9" i="89"/>
  <c r="U9" i="89" s="1"/>
  <c r="M8" i="89"/>
  <c r="U8" i="89" s="1"/>
  <c r="M7" i="89"/>
  <c r="U7" i="89" s="1"/>
  <c r="M6" i="89"/>
  <c r="U6" i="89" s="1"/>
  <c r="M5" i="89"/>
  <c r="U5" i="89" s="1"/>
  <c r="X5" i="89" s="1"/>
  <c r="H69" i="89"/>
  <c r="I69" i="89" s="1"/>
  <c r="J69" i="89" s="1"/>
  <c r="H68" i="89"/>
  <c r="I68" i="89" s="1"/>
  <c r="J68" i="89" s="1"/>
  <c r="H67" i="89"/>
  <c r="I67" i="89" s="1"/>
  <c r="J67" i="89" s="1"/>
  <c r="H66" i="89"/>
  <c r="I66" i="89" s="1"/>
  <c r="J66" i="89" s="1"/>
  <c r="H65" i="89"/>
  <c r="I65" i="89" s="1"/>
  <c r="J65" i="89" s="1"/>
  <c r="H64" i="89"/>
  <c r="I64" i="89" s="1"/>
  <c r="J64" i="89" s="1"/>
  <c r="H63" i="89"/>
  <c r="I63" i="89" s="1"/>
  <c r="J63" i="89" s="1"/>
  <c r="H62" i="89"/>
  <c r="I62" i="89" s="1"/>
  <c r="J62" i="89" s="1"/>
  <c r="H61" i="89"/>
  <c r="I61" i="89" s="1"/>
  <c r="J61" i="89" s="1"/>
  <c r="H60" i="89"/>
  <c r="I60" i="89" s="1"/>
  <c r="J60" i="89" s="1"/>
  <c r="H59" i="89"/>
  <c r="I59" i="89" s="1"/>
  <c r="J59" i="89" s="1"/>
  <c r="H58" i="89"/>
  <c r="I58" i="89" s="1"/>
  <c r="J58" i="89" s="1"/>
  <c r="H57" i="89"/>
  <c r="I57" i="89" s="1"/>
  <c r="J57" i="89" s="1"/>
  <c r="H56" i="89"/>
  <c r="I56" i="89" s="1"/>
  <c r="J56" i="89" s="1"/>
  <c r="H55" i="89"/>
  <c r="I55" i="89" s="1"/>
  <c r="J55" i="89" s="1"/>
  <c r="H54" i="89"/>
  <c r="I54" i="89" s="1"/>
  <c r="J54" i="89" s="1"/>
  <c r="H53" i="89"/>
  <c r="I53" i="89" s="1"/>
  <c r="J53" i="89" s="1"/>
  <c r="H52" i="89"/>
  <c r="I52" i="89" s="1"/>
  <c r="J52" i="89" s="1"/>
  <c r="H51" i="89"/>
  <c r="I51" i="89" s="1"/>
  <c r="J51" i="89" s="1"/>
  <c r="H50" i="89"/>
  <c r="I50" i="89" s="1"/>
  <c r="J50" i="89" s="1"/>
  <c r="H49" i="89"/>
  <c r="I49" i="89" s="1"/>
  <c r="J49" i="89" s="1"/>
  <c r="H48" i="89"/>
  <c r="I48" i="89" s="1"/>
  <c r="J48" i="89" s="1"/>
  <c r="H47" i="89"/>
  <c r="I47" i="89" s="1"/>
  <c r="J47" i="89" s="1"/>
  <c r="H46" i="89"/>
  <c r="I46" i="89" s="1"/>
  <c r="J46" i="89" s="1"/>
  <c r="H45" i="89"/>
  <c r="I45" i="89" s="1"/>
  <c r="J45" i="89" s="1"/>
  <c r="H44" i="89"/>
  <c r="I44" i="89" s="1"/>
  <c r="J44" i="89" s="1"/>
  <c r="H43" i="89"/>
  <c r="I43" i="89" s="1"/>
  <c r="J43" i="89" s="1"/>
  <c r="H42" i="89"/>
  <c r="I42" i="89" s="1"/>
  <c r="J42" i="89" s="1"/>
  <c r="H41" i="89"/>
  <c r="I41" i="89" s="1"/>
  <c r="J41" i="89" s="1"/>
  <c r="H40" i="89"/>
  <c r="I40" i="89" s="1"/>
  <c r="J40" i="89" s="1"/>
  <c r="H39" i="89"/>
  <c r="I39" i="89" s="1"/>
  <c r="J39" i="89" s="1"/>
  <c r="H38" i="89"/>
  <c r="I38" i="89" s="1"/>
  <c r="J38" i="89" s="1"/>
  <c r="H37" i="89"/>
  <c r="I37" i="89" s="1"/>
  <c r="J37" i="89" s="1"/>
  <c r="H36" i="89"/>
  <c r="I36" i="89" s="1"/>
  <c r="J36" i="89" s="1"/>
  <c r="H35" i="89"/>
  <c r="I35" i="89" s="1"/>
  <c r="J35" i="89" s="1"/>
  <c r="H34" i="89"/>
  <c r="I34" i="89" s="1"/>
  <c r="J34" i="89" s="1"/>
  <c r="H33" i="89"/>
  <c r="I33" i="89" s="1"/>
  <c r="J33" i="89" s="1"/>
  <c r="H32" i="89"/>
  <c r="I32" i="89" s="1"/>
  <c r="J32" i="89" s="1"/>
  <c r="H31" i="89"/>
  <c r="I31" i="89" s="1"/>
  <c r="J31" i="89" s="1"/>
  <c r="H30" i="89"/>
  <c r="I30" i="89" s="1"/>
  <c r="J30" i="89" s="1"/>
  <c r="H29" i="89"/>
  <c r="I29" i="89" s="1"/>
  <c r="J29" i="89" s="1"/>
  <c r="H28" i="89"/>
  <c r="I28" i="89" s="1"/>
  <c r="J28" i="89" s="1"/>
  <c r="H27" i="89"/>
  <c r="I27" i="89" s="1"/>
  <c r="J27" i="89" s="1"/>
  <c r="H26" i="89"/>
  <c r="I26" i="89" s="1"/>
  <c r="J26" i="89" s="1"/>
  <c r="H25" i="89"/>
  <c r="I25" i="89" s="1"/>
  <c r="J25" i="89" s="1"/>
  <c r="H24" i="89"/>
  <c r="I24" i="89" s="1"/>
  <c r="J24" i="89" s="1"/>
  <c r="H23" i="89"/>
  <c r="I23" i="89" s="1"/>
  <c r="J23" i="89" s="1"/>
  <c r="H22" i="89"/>
  <c r="I22" i="89" s="1"/>
  <c r="J22" i="89" s="1"/>
  <c r="H21" i="89"/>
  <c r="I21" i="89" s="1"/>
  <c r="J21" i="89" s="1"/>
  <c r="H20" i="89"/>
  <c r="I20" i="89" s="1"/>
  <c r="J20" i="89" s="1"/>
  <c r="H19" i="89"/>
  <c r="I19" i="89" s="1"/>
  <c r="J19" i="89" s="1"/>
  <c r="H18" i="89"/>
  <c r="I18" i="89" s="1"/>
  <c r="J18" i="89" s="1"/>
  <c r="H17" i="89"/>
  <c r="I17" i="89" s="1"/>
  <c r="J17" i="89" s="1"/>
  <c r="H16" i="89"/>
  <c r="I16" i="89" s="1"/>
  <c r="J16" i="89" s="1"/>
  <c r="H15" i="89"/>
  <c r="I15" i="89" s="1"/>
  <c r="J15" i="89" s="1"/>
  <c r="H14" i="89"/>
  <c r="I14" i="89" s="1"/>
  <c r="J14" i="89" s="1"/>
  <c r="H13" i="89"/>
  <c r="I13" i="89" s="1"/>
  <c r="J13" i="89" s="1"/>
  <c r="H12" i="89"/>
  <c r="I12" i="89" s="1"/>
  <c r="J12" i="89" s="1"/>
  <c r="H11" i="89"/>
  <c r="I11" i="89" s="1"/>
  <c r="J11" i="89" s="1"/>
  <c r="H10" i="89"/>
  <c r="I10" i="89" s="1"/>
  <c r="J10" i="89" s="1"/>
  <c r="H9" i="89"/>
  <c r="I9" i="89" s="1"/>
  <c r="J9" i="89" s="1"/>
  <c r="H8" i="89"/>
  <c r="I8" i="89" s="1"/>
  <c r="J8" i="89" s="1"/>
  <c r="H7" i="89"/>
  <c r="I7" i="89" s="1"/>
  <c r="J7" i="89" s="1"/>
  <c r="H6" i="89"/>
  <c r="I6" i="89" s="1"/>
  <c r="J6" i="89" s="1"/>
  <c r="H5" i="89"/>
  <c r="I5" i="89" s="1"/>
  <c r="J5" i="89" s="1"/>
  <c r="H4" i="89"/>
  <c r="I4" i="89" s="1"/>
  <c r="J4" i="89" s="1"/>
  <c r="K4" i="89" s="1"/>
  <c r="M79" i="88"/>
  <c r="U79" i="88" s="1"/>
  <c r="M78" i="88"/>
  <c r="U78" i="88" s="1"/>
  <c r="M77" i="88"/>
  <c r="U77" i="88" s="1"/>
  <c r="M76" i="88"/>
  <c r="U76" i="88" s="1"/>
  <c r="M75" i="88"/>
  <c r="U75" i="88" s="1"/>
  <c r="M74" i="88"/>
  <c r="U74" i="88" s="1"/>
  <c r="M73" i="88"/>
  <c r="U73" i="88" s="1"/>
  <c r="M72" i="88"/>
  <c r="U72" i="88" s="1"/>
  <c r="M71" i="88"/>
  <c r="U71" i="88" s="1"/>
  <c r="M70" i="88"/>
  <c r="U70" i="88" s="1"/>
  <c r="M69" i="88"/>
  <c r="U69" i="88" s="1"/>
  <c r="M68" i="88"/>
  <c r="U68" i="88" s="1"/>
  <c r="M67" i="88"/>
  <c r="U67" i="88" s="1"/>
  <c r="M66" i="88"/>
  <c r="U66" i="88" s="1"/>
  <c r="M65" i="88"/>
  <c r="U65" i="88" s="1"/>
  <c r="M64" i="88"/>
  <c r="U64" i="88" s="1"/>
  <c r="M63" i="88"/>
  <c r="U63" i="88" s="1"/>
  <c r="M62" i="88"/>
  <c r="U62" i="88" s="1"/>
  <c r="M61" i="88"/>
  <c r="U61" i="88" s="1"/>
  <c r="M60" i="88"/>
  <c r="U60" i="88" s="1"/>
  <c r="M59" i="88"/>
  <c r="U59" i="88" s="1"/>
  <c r="M58" i="88"/>
  <c r="U58" i="88" s="1"/>
  <c r="M57" i="88"/>
  <c r="U57" i="88" s="1"/>
  <c r="M56" i="88"/>
  <c r="U56" i="88" s="1"/>
  <c r="M55" i="88"/>
  <c r="U55" i="88" s="1"/>
  <c r="M54" i="88"/>
  <c r="U54" i="88" s="1"/>
  <c r="M53" i="88"/>
  <c r="U53" i="88" s="1"/>
  <c r="M52" i="88"/>
  <c r="U52" i="88" s="1"/>
  <c r="M51" i="88"/>
  <c r="U51" i="88" s="1"/>
  <c r="M50" i="88"/>
  <c r="U50" i="88" s="1"/>
  <c r="M49" i="88"/>
  <c r="U49" i="88" s="1"/>
  <c r="M48" i="88"/>
  <c r="U48" i="88" s="1"/>
  <c r="M47" i="88"/>
  <c r="U47" i="88" s="1"/>
  <c r="M46" i="88"/>
  <c r="U46" i="88" s="1"/>
  <c r="M45" i="88"/>
  <c r="U45" i="88" s="1"/>
  <c r="M44" i="88"/>
  <c r="U44" i="88" s="1"/>
  <c r="M43" i="88"/>
  <c r="U43" i="88" s="1"/>
  <c r="M42" i="88"/>
  <c r="U42" i="88" s="1"/>
  <c r="M41" i="88"/>
  <c r="U41" i="88" s="1"/>
  <c r="M40" i="88"/>
  <c r="U40" i="88" s="1"/>
  <c r="M39" i="88"/>
  <c r="U39" i="88" s="1"/>
  <c r="M38" i="88"/>
  <c r="U38" i="88" s="1"/>
  <c r="M37" i="88"/>
  <c r="U37" i="88" s="1"/>
  <c r="M36" i="88"/>
  <c r="U36" i="88" s="1"/>
  <c r="M35" i="88"/>
  <c r="U35" i="88" s="1"/>
  <c r="M34" i="88"/>
  <c r="U34" i="88" s="1"/>
  <c r="M33" i="88"/>
  <c r="U33" i="88" s="1"/>
  <c r="M32" i="88"/>
  <c r="U32" i="88" s="1"/>
  <c r="M31" i="88"/>
  <c r="U31" i="88" s="1"/>
  <c r="M30" i="88"/>
  <c r="U30" i="88" s="1"/>
  <c r="M29" i="88"/>
  <c r="U29" i="88" s="1"/>
  <c r="M28" i="88"/>
  <c r="U28" i="88" s="1"/>
  <c r="M27" i="88"/>
  <c r="U27" i="88" s="1"/>
  <c r="M26" i="88"/>
  <c r="U26" i="88" s="1"/>
  <c r="M25" i="88"/>
  <c r="U25" i="88" s="1"/>
  <c r="M24" i="88"/>
  <c r="U24" i="88" s="1"/>
  <c r="M23" i="88"/>
  <c r="U23" i="88" s="1"/>
  <c r="M22" i="88"/>
  <c r="U22" i="88" s="1"/>
  <c r="M21" i="88"/>
  <c r="U21" i="88" s="1"/>
  <c r="M20" i="88"/>
  <c r="U20" i="88" s="1"/>
  <c r="M19" i="88"/>
  <c r="U19" i="88" s="1"/>
  <c r="M18" i="88"/>
  <c r="U18" i="88" s="1"/>
  <c r="M17" i="88"/>
  <c r="U17" i="88" s="1"/>
  <c r="M16" i="88"/>
  <c r="U16" i="88" s="1"/>
  <c r="M15" i="88"/>
  <c r="U15" i="88" s="1"/>
  <c r="M14" i="88"/>
  <c r="U14" i="88" s="1"/>
  <c r="M13" i="88"/>
  <c r="U13" i="88" s="1"/>
  <c r="M12" i="88"/>
  <c r="U12" i="88" s="1"/>
  <c r="M11" i="88"/>
  <c r="U11" i="88" s="1"/>
  <c r="M10" i="88"/>
  <c r="U10" i="88" s="1"/>
  <c r="M9" i="88"/>
  <c r="U9" i="88" s="1"/>
  <c r="M8" i="88"/>
  <c r="U8" i="88" s="1"/>
  <c r="M7" i="88"/>
  <c r="U7" i="88" s="1"/>
  <c r="M6" i="88"/>
  <c r="U6" i="88" s="1"/>
  <c r="M5" i="88"/>
  <c r="U5" i="88" s="1"/>
  <c r="X5" i="88" s="1"/>
  <c r="H79" i="88"/>
  <c r="I79" i="88" s="1"/>
  <c r="J79" i="88" s="1"/>
  <c r="H78" i="88"/>
  <c r="I78" i="88" s="1"/>
  <c r="J78" i="88" s="1"/>
  <c r="H77" i="88"/>
  <c r="I77" i="88" s="1"/>
  <c r="J77" i="88" s="1"/>
  <c r="H76" i="88"/>
  <c r="I76" i="88" s="1"/>
  <c r="J76" i="88" s="1"/>
  <c r="H75" i="88"/>
  <c r="I75" i="88" s="1"/>
  <c r="J75" i="88" s="1"/>
  <c r="H74" i="88"/>
  <c r="I74" i="88" s="1"/>
  <c r="J74" i="88" s="1"/>
  <c r="H73" i="88"/>
  <c r="I73" i="88" s="1"/>
  <c r="J73" i="88" s="1"/>
  <c r="H72" i="88"/>
  <c r="I72" i="88" s="1"/>
  <c r="J72" i="88" s="1"/>
  <c r="H71" i="88"/>
  <c r="I71" i="88" s="1"/>
  <c r="J71" i="88" s="1"/>
  <c r="H70" i="88"/>
  <c r="I70" i="88" s="1"/>
  <c r="J70" i="88" s="1"/>
  <c r="H69" i="88"/>
  <c r="I69" i="88" s="1"/>
  <c r="J69" i="88" s="1"/>
  <c r="H68" i="88"/>
  <c r="I68" i="88" s="1"/>
  <c r="J68" i="88" s="1"/>
  <c r="H67" i="88"/>
  <c r="I67" i="88" s="1"/>
  <c r="J67" i="88" s="1"/>
  <c r="H66" i="88"/>
  <c r="I66" i="88" s="1"/>
  <c r="J66" i="88" s="1"/>
  <c r="H65" i="88"/>
  <c r="I65" i="88" s="1"/>
  <c r="J65" i="88" s="1"/>
  <c r="H64" i="88"/>
  <c r="I64" i="88" s="1"/>
  <c r="J64" i="88" s="1"/>
  <c r="H63" i="88"/>
  <c r="I63" i="88" s="1"/>
  <c r="J63" i="88" s="1"/>
  <c r="H62" i="88"/>
  <c r="I62" i="88" s="1"/>
  <c r="J62" i="88" s="1"/>
  <c r="H61" i="88"/>
  <c r="I61" i="88" s="1"/>
  <c r="J61" i="88" s="1"/>
  <c r="H60" i="88"/>
  <c r="I60" i="88" s="1"/>
  <c r="J60" i="88" s="1"/>
  <c r="H59" i="88"/>
  <c r="I59" i="88" s="1"/>
  <c r="J59" i="88" s="1"/>
  <c r="H58" i="88"/>
  <c r="I58" i="88" s="1"/>
  <c r="J58" i="88" s="1"/>
  <c r="H57" i="88"/>
  <c r="I57" i="88" s="1"/>
  <c r="J57" i="88" s="1"/>
  <c r="H56" i="88"/>
  <c r="I56" i="88" s="1"/>
  <c r="J56" i="88" s="1"/>
  <c r="H55" i="88"/>
  <c r="I55" i="88" s="1"/>
  <c r="J55" i="88" s="1"/>
  <c r="H54" i="88"/>
  <c r="I54" i="88" s="1"/>
  <c r="J54" i="88" s="1"/>
  <c r="H53" i="88"/>
  <c r="I53" i="88" s="1"/>
  <c r="J53" i="88" s="1"/>
  <c r="H52" i="88"/>
  <c r="I52" i="88" s="1"/>
  <c r="J52" i="88" s="1"/>
  <c r="H51" i="88"/>
  <c r="I51" i="88" s="1"/>
  <c r="J51" i="88" s="1"/>
  <c r="H50" i="88"/>
  <c r="I50" i="88" s="1"/>
  <c r="J50" i="88" s="1"/>
  <c r="H49" i="88"/>
  <c r="I49" i="88" s="1"/>
  <c r="J49" i="88" s="1"/>
  <c r="H48" i="88"/>
  <c r="I48" i="88" s="1"/>
  <c r="J48" i="88" s="1"/>
  <c r="H47" i="88"/>
  <c r="I47" i="88" s="1"/>
  <c r="J47" i="88" s="1"/>
  <c r="H46" i="88"/>
  <c r="I46" i="88" s="1"/>
  <c r="J46" i="88" s="1"/>
  <c r="H45" i="88"/>
  <c r="I45" i="88" s="1"/>
  <c r="J45" i="88" s="1"/>
  <c r="H44" i="88"/>
  <c r="I44" i="88" s="1"/>
  <c r="J44" i="88" s="1"/>
  <c r="H43" i="88"/>
  <c r="I43" i="88" s="1"/>
  <c r="J43" i="88" s="1"/>
  <c r="H42" i="88"/>
  <c r="I42" i="88" s="1"/>
  <c r="J42" i="88" s="1"/>
  <c r="H41" i="88"/>
  <c r="I41" i="88" s="1"/>
  <c r="J41" i="88" s="1"/>
  <c r="H40" i="88"/>
  <c r="I40" i="88" s="1"/>
  <c r="J40" i="88" s="1"/>
  <c r="H39" i="88"/>
  <c r="I39" i="88" s="1"/>
  <c r="J39" i="88" s="1"/>
  <c r="H38" i="88"/>
  <c r="I38" i="88" s="1"/>
  <c r="J38" i="88" s="1"/>
  <c r="H37" i="88"/>
  <c r="I37" i="88" s="1"/>
  <c r="J37" i="88" s="1"/>
  <c r="H36" i="88"/>
  <c r="I36" i="88" s="1"/>
  <c r="J36" i="88" s="1"/>
  <c r="H35" i="88"/>
  <c r="I35" i="88" s="1"/>
  <c r="J35" i="88" s="1"/>
  <c r="H34" i="88"/>
  <c r="I34" i="88" s="1"/>
  <c r="J34" i="88" s="1"/>
  <c r="H33" i="88"/>
  <c r="I33" i="88" s="1"/>
  <c r="J33" i="88" s="1"/>
  <c r="H32" i="88"/>
  <c r="I32" i="88" s="1"/>
  <c r="J32" i="88" s="1"/>
  <c r="H31" i="88"/>
  <c r="I31" i="88" s="1"/>
  <c r="J31" i="88" s="1"/>
  <c r="H30" i="88"/>
  <c r="I30" i="88" s="1"/>
  <c r="J30" i="88" s="1"/>
  <c r="H29" i="88"/>
  <c r="I29" i="88" s="1"/>
  <c r="J29" i="88" s="1"/>
  <c r="H28" i="88"/>
  <c r="I28" i="88" s="1"/>
  <c r="J28" i="88" s="1"/>
  <c r="H27" i="88"/>
  <c r="I27" i="88" s="1"/>
  <c r="J27" i="88" s="1"/>
  <c r="H26" i="88"/>
  <c r="I26" i="88" s="1"/>
  <c r="J26" i="88" s="1"/>
  <c r="H25" i="88"/>
  <c r="I25" i="88" s="1"/>
  <c r="J25" i="88" s="1"/>
  <c r="H24" i="88"/>
  <c r="I24" i="88" s="1"/>
  <c r="J24" i="88" s="1"/>
  <c r="H23" i="88"/>
  <c r="I23" i="88" s="1"/>
  <c r="J23" i="88" s="1"/>
  <c r="H22" i="88"/>
  <c r="I22" i="88" s="1"/>
  <c r="J22" i="88" s="1"/>
  <c r="H21" i="88"/>
  <c r="I21" i="88" s="1"/>
  <c r="J21" i="88" s="1"/>
  <c r="H20" i="88"/>
  <c r="I20" i="88" s="1"/>
  <c r="J20" i="88" s="1"/>
  <c r="H19" i="88"/>
  <c r="I19" i="88" s="1"/>
  <c r="J19" i="88" s="1"/>
  <c r="H18" i="88"/>
  <c r="I18" i="88" s="1"/>
  <c r="J18" i="88" s="1"/>
  <c r="H17" i="88"/>
  <c r="I17" i="88" s="1"/>
  <c r="J17" i="88" s="1"/>
  <c r="H16" i="88"/>
  <c r="I16" i="88" s="1"/>
  <c r="J16" i="88" s="1"/>
  <c r="H15" i="88"/>
  <c r="I15" i="88" s="1"/>
  <c r="J15" i="88" s="1"/>
  <c r="H14" i="88"/>
  <c r="I14" i="88" s="1"/>
  <c r="J14" i="88" s="1"/>
  <c r="H13" i="88"/>
  <c r="I13" i="88" s="1"/>
  <c r="J13" i="88" s="1"/>
  <c r="H12" i="88"/>
  <c r="I12" i="88" s="1"/>
  <c r="J12" i="88" s="1"/>
  <c r="H11" i="88"/>
  <c r="I11" i="88" s="1"/>
  <c r="J11" i="88" s="1"/>
  <c r="H10" i="88"/>
  <c r="I10" i="88" s="1"/>
  <c r="J10" i="88" s="1"/>
  <c r="H9" i="88"/>
  <c r="I9" i="88" s="1"/>
  <c r="J9" i="88" s="1"/>
  <c r="H8" i="88"/>
  <c r="I8" i="88" s="1"/>
  <c r="J8" i="88" s="1"/>
  <c r="H7" i="88"/>
  <c r="I7" i="88" s="1"/>
  <c r="J7" i="88" s="1"/>
  <c r="H6" i="88"/>
  <c r="I6" i="88" s="1"/>
  <c r="J6" i="88" s="1"/>
  <c r="H5" i="88"/>
  <c r="I5" i="88" s="1"/>
  <c r="J5" i="88" s="1"/>
  <c r="H4" i="88"/>
  <c r="I4" i="88" s="1"/>
  <c r="J4" i="88" s="1"/>
  <c r="K4" i="88" s="1"/>
  <c r="M89" i="87"/>
  <c r="U89" i="87" s="1"/>
  <c r="M88" i="87"/>
  <c r="U88" i="87" s="1"/>
  <c r="M87" i="87"/>
  <c r="U87" i="87" s="1"/>
  <c r="M86" i="87"/>
  <c r="U86" i="87" s="1"/>
  <c r="M85" i="87"/>
  <c r="U85" i="87" s="1"/>
  <c r="M84" i="87"/>
  <c r="U84" i="87" s="1"/>
  <c r="M83" i="87"/>
  <c r="U83" i="87" s="1"/>
  <c r="M82" i="87"/>
  <c r="U82" i="87" s="1"/>
  <c r="M81" i="87"/>
  <c r="U81" i="87" s="1"/>
  <c r="M80" i="87"/>
  <c r="U80" i="87" s="1"/>
  <c r="M79" i="87"/>
  <c r="U79" i="87" s="1"/>
  <c r="M78" i="87"/>
  <c r="U78" i="87" s="1"/>
  <c r="M77" i="87"/>
  <c r="U77" i="87" s="1"/>
  <c r="M76" i="87"/>
  <c r="U76" i="87" s="1"/>
  <c r="M75" i="87"/>
  <c r="U75" i="87" s="1"/>
  <c r="M74" i="87"/>
  <c r="U74" i="87" s="1"/>
  <c r="M73" i="87"/>
  <c r="U73" i="87" s="1"/>
  <c r="M72" i="87"/>
  <c r="U72" i="87" s="1"/>
  <c r="M71" i="87"/>
  <c r="U71" i="87" s="1"/>
  <c r="M70" i="87"/>
  <c r="U70" i="87" s="1"/>
  <c r="M69" i="87"/>
  <c r="U69" i="87" s="1"/>
  <c r="M68" i="87"/>
  <c r="U68" i="87" s="1"/>
  <c r="M67" i="87"/>
  <c r="U67" i="87" s="1"/>
  <c r="M66" i="87"/>
  <c r="U66" i="87" s="1"/>
  <c r="M65" i="87"/>
  <c r="U65" i="87" s="1"/>
  <c r="M64" i="87"/>
  <c r="U64" i="87" s="1"/>
  <c r="M63" i="87"/>
  <c r="U63" i="87" s="1"/>
  <c r="M62" i="87"/>
  <c r="U62" i="87" s="1"/>
  <c r="M61" i="87"/>
  <c r="U61" i="87" s="1"/>
  <c r="M60" i="87"/>
  <c r="U60" i="87" s="1"/>
  <c r="M59" i="87"/>
  <c r="U59" i="87" s="1"/>
  <c r="M58" i="87"/>
  <c r="U58" i="87" s="1"/>
  <c r="M57" i="87"/>
  <c r="U57" i="87" s="1"/>
  <c r="M56" i="87"/>
  <c r="U56" i="87" s="1"/>
  <c r="M55" i="87"/>
  <c r="U55" i="87" s="1"/>
  <c r="M54" i="87"/>
  <c r="U54" i="87" s="1"/>
  <c r="M53" i="87"/>
  <c r="U53" i="87" s="1"/>
  <c r="M52" i="87"/>
  <c r="U52" i="87" s="1"/>
  <c r="M51" i="87"/>
  <c r="U51" i="87" s="1"/>
  <c r="M50" i="87"/>
  <c r="U50" i="87" s="1"/>
  <c r="M49" i="87"/>
  <c r="U49" i="87" s="1"/>
  <c r="M48" i="87"/>
  <c r="U48" i="87" s="1"/>
  <c r="M47" i="87"/>
  <c r="U47" i="87" s="1"/>
  <c r="M46" i="87"/>
  <c r="U46" i="87" s="1"/>
  <c r="M45" i="87"/>
  <c r="U45" i="87" s="1"/>
  <c r="M44" i="87"/>
  <c r="U44" i="87" s="1"/>
  <c r="M43" i="87"/>
  <c r="U43" i="87" s="1"/>
  <c r="M42" i="87"/>
  <c r="U42" i="87" s="1"/>
  <c r="M41" i="87"/>
  <c r="U41" i="87" s="1"/>
  <c r="M40" i="87"/>
  <c r="U40" i="87" s="1"/>
  <c r="M39" i="87"/>
  <c r="U39" i="87" s="1"/>
  <c r="M38" i="87"/>
  <c r="U38" i="87" s="1"/>
  <c r="M37" i="87"/>
  <c r="U37" i="87" s="1"/>
  <c r="M36" i="87"/>
  <c r="U36" i="87" s="1"/>
  <c r="M35" i="87"/>
  <c r="U35" i="87" s="1"/>
  <c r="M34" i="87"/>
  <c r="U34" i="87" s="1"/>
  <c r="M33" i="87"/>
  <c r="U33" i="87" s="1"/>
  <c r="M32" i="87"/>
  <c r="U32" i="87" s="1"/>
  <c r="M31" i="87"/>
  <c r="U31" i="87" s="1"/>
  <c r="M30" i="87"/>
  <c r="U30" i="87" s="1"/>
  <c r="M29" i="87"/>
  <c r="U29" i="87" s="1"/>
  <c r="M28" i="87"/>
  <c r="U28" i="87" s="1"/>
  <c r="M27" i="87"/>
  <c r="U27" i="87" s="1"/>
  <c r="M26" i="87"/>
  <c r="U26" i="87" s="1"/>
  <c r="M25" i="87"/>
  <c r="U25" i="87" s="1"/>
  <c r="M24" i="87"/>
  <c r="U24" i="87" s="1"/>
  <c r="M23" i="87"/>
  <c r="U23" i="87" s="1"/>
  <c r="M22" i="87"/>
  <c r="U22" i="87" s="1"/>
  <c r="M21" i="87"/>
  <c r="U21" i="87" s="1"/>
  <c r="M20" i="87"/>
  <c r="U20" i="87" s="1"/>
  <c r="M19" i="87"/>
  <c r="U19" i="87" s="1"/>
  <c r="M18" i="87"/>
  <c r="U18" i="87" s="1"/>
  <c r="M17" i="87"/>
  <c r="U17" i="87" s="1"/>
  <c r="M16" i="87"/>
  <c r="U16" i="87" s="1"/>
  <c r="M15" i="87"/>
  <c r="U15" i="87" s="1"/>
  <c r="M14" i="87"/>
  <c r="U14" i="87" s="1"/>
  <c r="M13" i="87"/>
  <c r="U13" i="87" s="1"/>
  <c r="M12" i="87"/>
  <c r="U12" i="87" s="1"/>
  <c r="M11" i="87"/>
  <c r="U11" i="87" s="1"/>
  <c r="M10" i="87"/>
  <c r="U10" i="87" s="1"/>
  <c r="M9" i="87"/>
  <c r="U9" i="87" s="1"/>
  <c r="M8" i="87"/>
  <c r="U8" i="87" s="1"/>
  <c r="M7" i="87"/>
  <c r="U7" i="87" s="1"/>
  <c r="M6" i="87"/>
  <c r="U6" i="87" s="1"/>
  <c r="M5" i="87"/>
  <c r="U5" i="87" s="1"/>
  <c r="X5" i="87" s="1"/>
  <c r="H89" i="87"/>
  <c r="I89" i="87" s="1"/>
  <c r="J89" i="87" s="1"/>
  <c r="H88" i="87"/>
  <c r="I88" i="87" s="1"/>
  <c r="J88" i="87" s="1"/>
  <c r="H87" i="87"/>
  <c r="I87" i="87" s="1"/>
  <c r="J87" i="87" s="1"/>
  <c r="H86" i="87"/>
  <c r="I86" i="87" s="1"/>
  <c r="J86" i="87" s="1"/>
  <c r="H85" i="87"/>
  <c r="I85" i="87" s="1"/>
  <c r="J85" i="87" s="1"/>
  <c r="H84" i="87"/>
  <c r="I84" i="87" s="1"/>
  <c r="J84" i="87" s="1"/>
  <c r="H83" i="87"/>
  <c r="I83" i="87" s="1"/>
  <c r="J83" i="87" s="1"/>
  <c r="H82" i="87"/>
  <c r="I82" i="87" s="1"/>
  <c r="J82" i="87" s="1"/>
  <c r="H81" i="87"/>
  <c r="I81" i="87" s="1"/>
  <c r="J81" i="87" s="1"/>
  <c r="H80" i="87"/>
  <c r="I80" i="87" s="1"/>
  <c r="J80" i="87" s="1"/>
  <c r="H79" i="87"/>
  <c r="I79" i="87" s="1"/>
  <c r="J79" i="87" s="1"/>
  <c r="H78" i="87"/>
  <c r="I78" i="87" s="1"/>
  <c r="J78" i="87" s="1"/>
  <c r="H77" i="87"/>
  <c r="I77" i="87" s="1"/>
  <c r="J77" i="87" s="1"/>
  <c r="H76" i="87"/>
  <c r="I76" i="87" s="1"/>
  <c r="J76" i="87" s="1"/>
  <c r="H75" i="87"/>
  <c r="I75" i="87" s="1"/>
  <c r="J75" i="87" s="1"/>
  <c r="H74" i="87"/>
  <c r="I74" i="87" s="1"/>
  <c r="J74" i="87" s="1"/>
  <c r="H73" i="87"/>
  <c r="I73" i="87" s="1"/>
  <c r="J73" i="87" s="1"/>
  <c r="H72" i="87"/>
  <c r="I72" i="87" s="1"/>
  <c r="J72" i="87" s="1"/>
  <c r="H71" i="87"/>
  <c r="I71" i="87" s="1"/>
  <c r="J71" i="87" s="1"/>
  <c r="H70" i="87"/>
  <c r="I70" i="87" s="1"/>
  <c r="J70" i="87" s="1"/>
  <c r="H69" i="87"/>
  <c r="I69" i="87" s="1"/>
  <c r="J69" i="87" s="1"/>
  <c r="H68" i="87"/>
  <c r="I68" i="87" s="1"/>
  <c r="J68" i="87" s="1"/>
  <c r="H67" i="87"/>
  <c r="I67" i="87" s="1"/>
  <c r="J67" i="87" s="1"/>
  <c r="H66" i="87"/>
  <c r="I66" i="87" s="1"/>
  <c r="J66" i="87" s="1"/>
  <c r="H65" i="87"/>
  <c r="I65" i="87" s="1"/>
  <c r="J65" i="87" s="1"/>
  <c r="H64" i="87"/>
  <c r="I64" i="87" s="1"/>
  <c r="J64" i="87" s="1"/>
  <c r="H63" i="87"/>
  <c r="I63" i="87" s="1"/>
  <c r="J63" i="87" s="1"/>
  <c r="H62" i="87"/>
  <c r="I62" i="87" s="1"/>
  <c r="J62" i="87" s="1"/>
  <c r="H61" i="87"/>
  <c r="I61" i="87" s="1"/>
  <c r="J61" i="87" s="1"/>
  <c r="H60" i="87"/>
  <c r="I60" i="87" s="1"/>
  <c r="J60" i="87" s="1"/>
  <c r="H59" i="87"/>
  <c r="I59" i="87" s="1"/>
  <c r="J59" i="87" s="1"/>
  <c r="H58" i="87"/>
  <c r="I58" i="87" s="1"/>
  <c r="J58" i="87" s="1"/>
  <c r="H57" i="87"/>
  <c r="I57" i="87" s="1"/>
  <c r="J57" i="87" s="1"/>
  <c r="H56" i="87"/>
  <c r="I56" i="87" s="1"/>
  <c r="J56" i="87" s="1"/>
  <c r="H55" i="87"/>
  <c r="I55" i="87" s="1"/>
  <c r="J55" i="87" s="1"/>
  <c r="H54" i="87"/>
  <c r="I54" i="87" s="1"/>
  <c r="J54" i="87" s="1"/>
  <c r="H53" i="87"/>
  <c r="I53" i="87" s="1"/>
  <c r="J53" i="87" s="1"/>
  <c r="H52" i="87"/>
  <c r="I52" i="87" s="1"/>
  <c r="J52" i="87" s="1"/>
  <c r="H51" i="87"/>
  <c r="I51" i="87" s="1"/>
  <c r="J51" i="87" s="1"/>
  <c r="H50" i="87"/>
  <c r="I50" i="87" s="1"/>
  <c r="J50" i="87" s="1"/>
  <c r="H49" i="87"/>
  <c r="I49" i="87" s="1"/>
  <c r="J49" i="87" s="1"/>
  <c r="H48" i="87"/>
  <c r="I48" i="87" s="1"/>
  <c r="J48" i="87" s="1"/>
  <c r="H47" i="87"/>
  <c r="I47" i="87" s="1"/>
  <c r="J47" i="87" s="1"/>
  <c r="H46" i="87"/>
  <c r="I46" i="87" s="1"/>
  <c r="J46" i="87" s="1"/>
  <c r="H45" i="87"/>
  <c r="I45" i="87" s="1"/>
  <c r="J45" i="87" s="1"/>
  <c r="H44" i="87"/>
  <c r="I44" i="87" s="1"/>
  <c r="J44" i="87" s="1"/>
  <c r="H43" i="87"/>
  <c r="I43" i="87" s="1"/>
  <c r="J43" i="87" s="1"/>
  <c r="H42" i="87"/>
  <c r="I42" i="87" s="1"/>
  <c r="J42" i="87" s="1"/>
  <c r="H41" i="87"/>
  <c r="I41" i="87" s="1"/>
  <c r="J41" i="87" s="1"/>
  <c r="H40" i="87"/>
  <c r="I40" i="87" s="1"/>
  <c r="J40" i="87" s="1"/>
  <c r="H39" i="87"/>
  <c r="I39" i="87" s="1"/>
  <c r="J39" i="87" s="1"/>
  <c r="H38" i="87"/>
  <c r="I38" i="87" s="1"/>
  <c r="J38" i="87" s="1"/>
  <c r="H37" i="87"/>
  <c r="I37" i="87" s="1"/>
  <c r="J37" i="87" s="1"/>
  <c r="H36" i="87"/>
  <c r="I36" i="87" s="1"/>
  <c r="J36" i="87" s="1"/>
  <c r="H35" i="87"/>
  <c r="I35" i="87" s="1"/>
  <c r="J35" i="87" s="1"/>
  <c r="H34" i="87"/>
  <c r="I34" i="87" s="1"/>
  <c r="J34" i="87" s="1"/>
  <c r="H33" i="87"/>
  <c r="I33" i="87" s="1"/>
  <c r="J33" i="87" s="1"/>
  <c r="H32" i="87"/>
  <c r="I32" i="87" s="1"/>
  <c r="J32" i="87" s="1"/>
  <c r="H31" i="87"/>
  <c r="I31" i="87" s="1"/>
  <c r="J31" i="87" s="1"/>
  <c r="H30" i="87"/>
  <c r="I30" i="87" s="1"/>
  <c r="J30" i="87" s="1"/>
  <c r="H29" i="87"/>
  <c r="I29" i="87" s="1"/>
  <c r="J29" i="87" s="1"/>
  <c r="H28" i="87"/>
  <c r="I28" i="87" s="1"/>
  <c r="J28" i="87" s="1"/>
  <c r="H27" i="87"/>
  <c r="I27" i="87" s="1"/>
  <c r="J27" i="87" s="1"/>
  <c r="H26" i="87"/>
  <c r="I26" i="87" s="1"/>
  <c r="J26" i="87" s="1"/>
  <c r="H25" i="87"/>
  <c r="I25" i="87" s="1"/>
  <c r="J25" i="87" s="1"/>
  <c r="H24" i="87"/>
  <c r="I24" i="87" s="1"/>
  <c r="J24" i="87" s="1"/>
  <c r="H23" i="87"/>
  <c r="I23" i="87" s="1"/>
  <c r="J23" i="87" s="1"/>
  <c r="H22" i="87"/>
  <c r="I22" i="87" s="1"/>
  <c r="J22" i="87" s="1"/>
  <c r="H21" i="87"/>
  <c r="I21" i="87" s="1"/>
  <c r="J21" i="87" s="1"/>
  <c r="H20" i="87"/>
  <c r="I20" i="87" s="1"/>
  <c r="J20" i="87" s="1"/>
  <c r="H19" i="87"/>
  <c r="I19" i="87" s="1"/>
  <c r="J19" i="87" s="1"/>
  <c r="H18" i="87"/>
  <c r="I18" i="87" s="1"/>
  <c r="J18" i="87" s="1"/>
  <c r="H17" i="87"/>
  <c r="I17" i="87" s="1"/>
  <c r="J17" i="87" s="1"/>
  <c r="H16" i="87"/>
  <c r="I16" i="87" s="1"/>
  <c r="J16" i="87" s="1"/>
  <c r="H15" i="87"/>
  <c r="I15" i="87" s="1"/>
  <c r="J15" i="87" s="1"/>
  <c r="H14" i="87"/>
  <c r="I14" i="87" s="1"/>
  <c r="J14" i="87" s="1"/>
  <c r="H13" i="87"/>
  <c r="I13" i="87" s="1"/>
  <c r="J13" i="87" s="1"/>
  <c r="H12" i="87"/>
  <c r="I12" i="87" s="1"/>
  <c r="J12" i="87" s="1"/>
  <c r="H11" i="87"/>
  <c r="I11" i="87" s="1"/>
  <c r="J11" i="87" s="1"/>
  <c r="H10" i="87"/>
  <c r="I10" i="87" s="1"/>
  <c r="J10" i="87" s="1"/>
  <c r="H9" i="87"/>
  <c r="I9" i="87" s="1"/>
  <c r="J9" i="87" s="1"/>
  <c r="H8" i="87"/>
  <c r="I8" i="87" s="1"/>
  <c r="J8" i="87" s="1"/>
  <c r="H7" i="87"/>
  <c r="I7" i="87" s="1"/>
  <c r="J7" i="87" s="1"/>
  <c r="H6" i="87"/>
  <c r="I6" i="87" s="1"/>
  <c r="J6" i="87" s="1"/>
  <c r="H5" i="87"/>
  <c r="I5" i="87" s="1"/>
  <c r="J5" i="87" s="1"/>
  <c r="H4" i="87"/>
  <c r="I4" i="87" s="1"/>
  <c r="J4" i="87" s="1"/>
  <c r="K4" i="87" s="1"/>
  <c r="M98" i="85"/>
  <c r="U98" i="85" s="1"/>
  <c r="M97" i="85"/>
  <c r="U97" i="85" s="1"/>
  <c r="M96" i="85"/>
  <c r="U96" i="85" s="1"/>
  <c r="M95" i="85"/>
  <c r="U95" i="85" s="1"/>
  <c r="M94" i="85"/>
  <c r="U94" i="85" s="1"/>
  <c r="M93" i="85"/>
  <c r="U93" i="85" s="1"/>
  <c r="M92" i="85"/>
  <c r="U92" i="85" s="1"/>
  <c r="M91" i="85"/>
  <c r="U91" i="85" s="1"/>
  <c r="M90" i="85"/>
  <c r="U90" i="85" s="1"/>
  <c r="M89" i="85"/>
  <c r="U89" i="85" s="1"/>
  <c r="M88" i="85"/>
  <c r="U88" i="85" s="1"/>
  <c r="M87" i="85"/>
  <c r="U87" i="85" s="1"/>
  <c r="M86" i="85"/>
  <c r="U86" i="85" s="1"/>
  <c r="M85" i="85"/>
  <c r="U85" i="85" s="1"/>
  <c r="M84" i="85"/>
  <c r="U84" i="85" s="1"/>
  <c r="M83" i="85"/>
  <c r="U83" i="85" s="1"/>
  <c r="M82" i="85"/>
  <c r="U82" i="85" s="1"/>
  <c r="M81" i="85"/>
  <c r="U81" i="85" s="1"/>
  <c r="M80" i="85"/>
  <c r="U80" i="85" s="1"/>
  <c r="M79" i="85"/>
  <c r="U79" i="85" s="1"/>
  <c r="M78" i="85"/>
  <c r="U78" i="85" s="1"/>
  <c r="M77" i="85"/>
  <c r="U77" i="85" s="1"/>
  <c r="M76" i="85"/>
  <c r="U76" i="85" s="1"/>
  <c r="M75" i="85"/>
  <c r="U75" i="85" s="1"/>
  <c r="M74" i="85"/>
  <c r="U74" i="85" s="1"/>
  <c r="M73" i="85"/>
  <c r="U73" i="85" s="1"/>
  <c r="M72" i="85"/>
  <c r="U72" i="85" s="1"/>
  <c r="M71" i="85"/>
  <c r="U71" i="85" s="1"/>
  <c r="M70" i="85"/>
  <c r="U70" i="85" s="1"/>
  <c r="M69" i="85"/>
  <c r="U69" i="85" s="1"/>
  <c r="M68" i="85"/>
  <c r="U68" i="85" s="1"/>
  <c r="M67" i="85"/>
  <c r="U67" i="85" s="1"/>
  <c r="M66" i="85"/>
  <c r="U66" i="85" s="1"/>
  <c r="M65" i="85"/>
  <c r="U65" i="85" s="1"/>
  <c r="M64" i="85"/>
  <c r="U64" i="85" s="1"/>
  <c r="M63" i="85"/>
  <c r="U63" i="85" s="1"/>
  <c r="M62" i="85"/>
  <c r="U62" i="85" s="1"/>
  <c r="M61" i="85"/>
  <c r="U61" i="85" s="1"/>
  <c r="M60" i="85"/>
  <c r="U60" i="85" s="1"/>
  <c r="M59" i="85"/>
  <c r="U59" i="85" s="1"/>
  <c r="M58" i="85"/>
  <c r="U58" i="85" s="1"/>
  <c r="M57" i="85"/>
  <c r="U57" i="85" s="1"/>
  <c r="M56" i="85"/>
  <c r="U56" i="85" s="1"/>
  <c r="M55" i="85"/>
  <c r="U55" i="85" s="1"/>
  <c r="M54" i="85"/>
  <c r="U54" i="85" s="1"/>
  <c r="M53" i="85"/>
  <c r="U53" i="85" s="1"/>
  <c r="M52" i="85"/>
  <c r="U52" i="85" s="1"/>
  <c r="M51" i="85"/>
  <c r="U51" i="85" s="1"/>
  <c r="M50" i="85"/>
  <c r="U50" i="85" s="1"/>
  <c r="M49" i="85"/>
  <c r="U49" i="85" s="1"/>
  <c r="M48" i="85"/>
  <c r="U48" i="85" s="1"/>
  <c r="M47" i="85"/>
  <c r="U47" i="85" s="1"/>
  <c r="M46" i="85"/>
  <c r="U46" i="85" s="1"/>
  <c r="M45" i="85"/>
  <c r="U45" i="85" s="1"/>
  <c r="M44" i="85"/>
  <c r="U44" i="85" s="1"/>
  <c r="M43" i="85"/>
  <c r="U43" i="85" s="1"/>
  <c r="M42" i="85"/>
  <c r="U42" i="85" s="1"/>
  <c r="M41" i="85"/>
  <c r="U41" i="85" s="1"/>
  <c r="M40" i="85"/>
  <c r="U40" i="85" s="1"/>
  <c r="M39" i="85"/>
  <c r="U39" i="85" s="1"/>
  <c r="M38" i="85"/>
  <c r="U38" i="85" s="1"/>
  <c r="M37" i="85"/>
  <c r="U37" i="85" s="1"/>
  <c r="M36" i="85"/>
  <c r="U36" i="85" s="1"/>
  <c r="M35" i="85"/>
  <c r="U35" i="85" s="1"/>
  <c r="M34" i="85"/>
  <c r="U34" i="85" s="1"/>
  <c r="M33" i="85"/>
  <c r="U33" i="85" s="1"/>
  <c r="M32" i="85"/>
  <c r="U32" i="85" s="1"/>
  <c r="M31" i="85"/>
  <c r="U31" i="85" s="1"/>
  <c r="M30" i="85"/>
  <c r="U30" i="85" s="1"/>
  <c r="M29" i="85"/>
  <c r="U29" i="85" s="1"/>
  <c r="M28" i="85"/>
  <c r="U28" i="85" s="1"/>
  <c r="M27" i="85"/>
  <c r="U27" i="85" s="1"/>
  <c r="M26" i="85"/>
  <c r="U26" i="85" s="1"/>
  <c r="M25" i="85"/>
  <c r="U25" i="85" s="1"/>
  <c r="M24" i="85"/>
  <c r="U24" i="85" s="1"/>
  <c r="M23" i="85"/>
  <c r="U23" i="85" s="1"/>
  <c r="M22" i="85"/>
  <c r="U22" i="85" s="1"/>
  <c r="M21" i="85"/>
  <c r="U21" i="85" s="1"/>
  <c r="M20" i="85"/>
  <c r="U20" i="85" s="1"/>
  <c r="M19" i="85"/>
  <c r="U19" i="85" s="1"/>
  <c r="M18" i="85"/>
  <c r="U18" i="85" s="1"/>
  <c r="M17" i="85"/>
  <c r="U17" i="85" s="1"/>
  <c r="M16" i="85"/>
  <c r="U16" i="85" s="1"/>
  <c r="M15" i="85"/>
  <c r="U15" i="85" s="1"/>
  <c r="M14" i="85"/>
  <c r="U14" i="85" s="1"/>
  <c r="M13" i="85"/>
  <c r="U13" i="85" s="1"/>
  <c r="M12" i="85"/>
  <c r="U12" i="85" s="1"/>
  <c r="M11" i="85"/>
  <c r="U11" i="85" s="1"/>
  <c r="M10" i="85"/>
  <c r="U10" i="85" s="1"/>
  <c r="M9" i="85"/>
  <c r="U9" i="85" s="1"/>
  <c r="M8" i="85"/>
  <c r="U8" i="85" s="1"/>
  <c r="M7" i="85"/>
  <c r="U7" i="85" s="1"/>
  <c r="M6" i="85"/>
  <c r="U6" i="85" s="1"/>
  <c r="M5" i="85"/>
  <c r="U5" i="85" s="1"/>
  <c r="X5" i="85" s="1"/>
  <c r="H98" i="85"/>
  <c r="I98" i="85" s="1"/>
  <c r="J98" i="85" s="1"/>
  <c r="H97" i="85"/>
  <c r="I97" i="85" s="1"/>
  <c r="J97" i="85" s="1"/>
  <c r="H96" i="85"/>
  <c r="I96" i="85" s="1"/>
  <c r="J96" i="85" s="1"/>
  <c r="H95" i="85"/>
  <c r="I95" i="85" s="1"/>
  <c r="J95" i="85" s="1"/>
  <c r="H94" i="85"/>
  <c r="I94" i="85" s="1"/>
  <c r="J94" i="85" s="1"/>
  <c r="H93" i="85"/>
  <c r="I93" i="85" s="1"/>
  <c r="J93" i="85" s="1"/>
  <c r="H92" i="85"/>
  <c r="I92" i="85" s="1"/>
  <c r="J92" i="85" s="1"/>
  <c r="H91" i="85"/>
  <c r="I91" i="85" s="1"/>
  <c r="J91" i="85" s="1"/>
  <c r="H90" i="85"/>
  <c r="I90" i="85" s="1"/>
  <c r="J90" i="85" s="1"/>
  <c r="H89" i="85"/>
  <c r="I89" i="85" s="1"/>
  <c r="J89" i="85" s="1"/>
  <c r="H88" i="85"/>
  <c r="I88" i="85" s="1"/>
  <c r="J88" i="85" s="1"/>
  <c r="H87" i="85"/>
  <c r="I87" i="85" s="1"/>
  <c r="J87" i="85" s="1"/>
  <c r="H86" i="85"/>
  <c r="I86" i="85" s="1"/>
  <c r="J86" i="85" s="1"/>
  <c r="H85" i="85"/>
  <c r="I85" i="85" s="1"/>
  <c r="J85" i="85" s="1"/>
  <c r="H84" i="85"/>
  <c r="I84" i="85" s="1"/>
  <c r="J84" i="85" s="1"/>
  <c r="H83" i="85"/>
  <c r="I83" i="85" s="1"/>
  <c r="J83" i="85" s="1"/>
  <c r="H82" i="85"/>
  <c r="I82" i="85" s="1"/>
  <c r="J82" i="85" s="1"/>
  <c r="H81" i="85"/>
  <c r="I81" i="85" s="1"/>
  <c r="J81" i="85" s="1"/>
  <c r="H80" i="85"/>
  <c r="I80" i="85" s="1"/>
  <c r="J80" i="85" s="1"/>
  <c r="H79" i="85"/>
  <c r="I79" i="85" s="1"/>
  <c r="J79" i="85" s="1"/>
  <c r="H78" i="85"/>
  <c r="I78" i="85" s="1"/>
  <c r="J78" i="85" s="1"/>
  <c r="H77" i="85"/>
  <c r="I77" i="85" s="1"/>
  <c r="J77" i="85" s="1"/>
  <c r="H76" i="85"/>
  <c r="I76" i="85" s="1"/>
  <c r="J76" i="85" s="1"/>
  <c r="H75" i="85"/>
  <c r="I75" i="85" s="1"/>
  <c r="J75" i="85" s="1"/>
  <c r="H74" i="85"/>
  <c r="I74" i="85" s="1"/>
  <c r="J74" i="85" s="1"/>
  <c r="H73" i="85"/>
  <c r="I73" i="85" s="1"/>
  <c r="J73" i="85" s="1"/>
  <c r="H72" i="85"/>
  <c r="I72" i="85" s="1"/>
  <c r="J72" i="85" s="1"/>
  <c r="H71" i="85"/>
  <c r="I71" i="85" s="1"/>
  <c r="J71" i="85" s="1"/>
  <c r="H70" i="85"/>
  <c r="I70" i="85" s="1"/>
  <c r="J70" i="85" s="1"/>
  <c r="H69" i="85"/>
  <c r="I69" i="85" s="1"/>
  <c r="J69" i="85" s="1"/>
  <c r="H68" i="85"/>
  <c r="I68" i="85" s="1"/>
  <c r="J68" i="85" s="1"/>
  <c r="H67" i="85"/>
  <c r="I67" i="85" s="1"/>
  <c r="J67" i="85" s="1"/>
  <c r="H66" i="85"/>
  <c r="I66" i="85" s="1"/>
  <c r="J66" i="85" s="1"/>
  <c r="H65" i="85"/>
  <c r="I65" i="85" s="1"/>
  <c r="J65" i="85" s="1"/>
  <c r="H64" i="85"/>
  <c r="I64" i="85" s="1"/>
  <c r="J64" i="85" s="1"/>
  <c r="H63" i="85"/>
  <c r="I63" i="85" s="1"/>
  <c r="J63" i="85" s="1"/>
  <c r="H62" i="85"/>
  <c r="I62" i="85" s="1"/>
  <c r="J62" i="85" s="1"/>
  <c r="H61" i="85"/>
  <c r="I61" i="85" s="1"/>
  <c r="J61" i="85" s="1"/>
  <c r="H60" i="85"/>
  <c r="I60" i="85" s="1"/>
  <c r="J60" i="85" s="1"/>
  <c r="H59" i="85"/>
  <c r="I59" i="85" s="1"/>
  <c r="J59" i="85" s="1"/>
  <c r="H58" i="85"/>
  <c r="I58" i="85" s="1"/>
  <c r="J58" i="85" s="1"/>
  <c r="H57" i="85"/>
  <c r="I57" i="85" s="1"/>
  <c r="J57" i="85" s="1"/>
  <c r="H56" i="85"/>
  <c r="I56" i="85" s="1"/>
  <c r="J56" i="85" s="1"/>
  <c r="H55" i="85"/>
  <c r="I55" i="85" s="1"/>
  <c r="J55" i="85" s="1"/>
  <c r="H54" i="85"/>
  <c r="I54" i="85" s="1"/>
  <c r="J54" i="85" s="1"/>
  <c r="H53" i="85"/>
  <c r="I53" i="85" s="1"/>
  <c r="J53" i="85" s="1"/>
  <c r="H52" i="85"/>
  <c r="I52" i="85" s="1"/>
  <c r="J52" i="85" s="1"/>
  <c r="H51" i="85"/>
  <c r="I51" i="85" s="1"/>
  <c r="J51" i="85" s="1"/>
  <c r="H50" i="85"/>
  <c r="I50" i="85" s="1"/>
  <c r="J50" i="85" s="1"/>
  <c r="H49" i="85"/>
  <c r="I49" i="85" s="1"/>
  <c r="J49" i="85" s="1"/>
  <c r="H48" i="85"/>
  <c r="I48" i="85" s="1"/>
  <c r="J48" i="85" s="1"/>
  <c r="H47" i="85"/>
  <c r="I47" i="85" s="1"/>
  <c r="J47" i="85" s="1"/>
  <c r="H46" i="85"/>
  <c r="I46" i="85" s="1"/>
  <c r="J46" i="85" s="1"/>
  <c r="H45" i="85"/>
  <c r="I45" i="85" s="1"/>
  <c r="J45" i="85" s="1"/>
  <c r="H44" i="85"/>
  <c r="I44" i="85" s="1"/>
  <c r="J44" i="85" s="1"/>
  <c r="H43" i="85"/>
  <c r="I43" i="85" s="1"/>
  <c r="J43" i="85" s="1"/>
  <c r="H42" i="85"/>
  <c r="I42" i="85" s="1"/>
  <c r="J42" i="85" s="1"/>
  <c r="H41" i="85"/>
  <c r="I41" i="85" s="1"/>
  <c r="J41" i="85" s="1"/>
  <c r="H40" i="85"/>
  <c r="I40" i="85" s="1"/>
  <c r="J40" i="85" s="1"/>
  <c r="H39" i="85"/>
  <c r="I39" i="85" s="1"/>
  <c r="J39" i="85" s="1"/>
  <c r="H38" i="85"/>
  <c r="I38" i="85" s="1"/>
  <c r="J38" i="85" s="1"/>
  <c r="H37" i="85"/>
  <c r="I37" i="85" s="1"/>
  <c r="J37" i="85" s="1"/>
  <c r="H36" i="85"/>
  <c r="I36" i="85" s="1"/>
  <c r="J36" i="85" s="1"/>
  <c r="H35" i="85"/>
  <c r="I35" i="85" s="1"/>
  <c r="J35" i="85" s="1"/>
  <c r="H34" i="85"/>
  <c r="I34" i="85" s="1"/>
  <c r="J34" i="85" s="1"/>
  <c r="H33" i="85"/>
  <c r="I33" i="85" s="1"/>
  <c r="J33" i="85" s="1"/>
  <c r="H32" i="85"/>
  <c r="I32" i="85" s="1"/>
  <c r="J32" i="85" s="1"/>
  <c r="H31" i="85"/>
  <c r="I31" i="85" s="1"/>
  <c r="J31" i="85" s="1"/>
  <c r="H30" i="85"/>
  <c r="I30" i="85" s="1"/>
  <c r="J30" i="85" s="1"/>
  <c r="H29" i="85"/>
  <c r="I29" i="85" s="1"/>
  <c r="J29" i="85" s="1"/>
  <c r="H28" i="85"/>
  <c r="I28" i="85" s="1"/>
  <c r="J28" i="85" s="1"/>
  <c r="H27" i="85"/>
  <c r="I27" i="85" s="1"/>
  <c r="J27" i="85" s="1"/>
  <c r="H26" i="85"/>
  <c r="I26" i="85" s="1"/>
  <c r="J26" i="85" s="1"/>
  <c r="H25" i="85"/>
  <c r="I25" i="85" s="1"/>
  <c r="J25" i="85" s="1"/>
  <c r="H24" i="85"/>
  <c r="I24" i="85" s="1"/>
  <c r="J24" i="85" s="1"/>
  <c r="H23" i="85"/>
  <c r="I23" i="85" s="1"/>
  <c r="J23" i="85" s="1"/>
  <c r="H22" i="85"/>
  <c r="I22" i="85" s="1"/>
  <c r="J22" i="85" s="1"/>
  <c r="H21" i="85"/>
  <c r="I21" i="85" s="1"/>
  <c r="J21" i="85" s="1"/>
  <c r="H20" i="85"/>
  <c r="I20" i="85" s="1"/>
  <c r="J20" i="85" s="1"/>
  <c r="H19" i="85"/>
  <c r="I19" i="85" s="1"/>
  <c r="J19" i="85" s="1"/>
  <c r="H18" i="85"/>
  <c r="I18" i="85" s="1"/>
  <c r="J18" i="85" s="1"/>
  <c r="H17" i="85"/>
  <c r="I17" i="85" s="1"/>
  <c r="J17" i="85" s="1"/>
  <c r="H16" i="85"/>
  <c r="I16" i="85" s="1"/>
  <c r="J16" i="85" s="1"/>
  <c r="H15" i="85"/>
  <c r="I15" i="85" s="1"/>
  <c r="J15" i="85" s="1"/>
  <c r="H14" i="85"/>
  <c r="I14" i="85" s="1"/>
  <c r="J14" i="85" s="1"/>
  <c r="H13" i="85"/>
  <c r="I13" i="85" s="1"/>
  <c r="J13" i="85" s="1"/>
  <c r="H12" i="85"/>
  <c r="I12" i="85" s="1"/>
  <c r="J12" i="85" s="1"/>
  <c r="H11" i="85"/>
  <c r="I11" i="85" s="1"/>
  <c r="J11" i="85" s="1"/>
  <c r="H10" i="85"/>
  <c r="I10" i="85" s="1"/>
  <c r="J10" i="85" s="1"/>
  <c r="H9" i="85"/>
  <c r="I9" i="85" s="1"/>
  <c r="J9" i="85" s="1"/>
  <c r="H8" i="85"/>
  <c r="I8" i="85" s="1"/>
  <c r="J8" i="85" s="1"/>
  <c r="H7" i="85"/>
  <c r="I7" i="85" s="1"/>
  <c r="J7" i="85" s="1"/>
  <c r="H6" i="85"/>
  <c r="I6" i="85" s="1"/>
  <c r="J6" i="85" s="1"/>
  <c r="H5" i="85"/>
  <c r="I5" i="85" s="1"/>
  <c r="J5" i="85" s="1"/>
  <c r="K5" i="85" s="1"/>
  <c r="K6" i="85" s="1"/>
  <c r="M69" i="86"/>
  <c r="U69" i="86" s="1"/>
  <c r="M68" i="86"/>
  <c r="U68" i="86" s="1"/>
  <c r="M67" i="86"/>
  <c r="U67" i="86" s="1"/>
  <c r="M66" i="86"/>
  <c r="U66" i="86" s="1"/>
  <c r="M65" i="86"/>
  <c r="U65" i="86" s="1"/>
  <c r="M64" i="86"/>
  <c r="U64" i="86" s="1"/>
  <c r="M63" i="86"/>
  <c r="U63" i="86" s="1"/>
  <c r="M62" i="86"/>
  <c r="U62" i="86" s="1"/>
  <c r="M61" i="86"/>
  <c r="U61" i="86" s="1"/>
  <c r="M60" i="86"/>
  <c r="U60" i="86" s="1"/>
  <c r="M59" i="86"/>
  <c r="U59" i="86" s="1"/>
  <c r="M58" i="86"/>
  <c r="U58" i="86" s="1"/>
  <c r="M57" i="86"/>
  <c r="U57" i="86" s="1"/>
  <c r="M56" i="86"/>
  <c r="U56" i="86" s="1"/>
  <c r="M55" i="86"/>
  <c r="U55" i="86" s="1"/>
  <c r="M54" i="86"/>
  <c r="U54" i="86" s="1"/>
  <c r="M53" i="86"/>
  <c r="U53" i="86" s="1"/>
  <c r="M52" i="86"/>
  <c r="U52" i="86" s="1"/>
  <c r="M51" i="86"/>
  <c r="U51" i="86" s="1"/>
  <c r="M50" i="86"/>
  <c r="U50" i="86" s="1"/>
  <c r="M49" i="86"/>
  <c r="U49" i="86" s="1"/>
  <c r="M48" i="86"/>
  <c r="U48" i="86" s="1"/>
  <c r="M47" i="86"/>
  <c r="U47" i="86" s="1"/>
  <c r="M46" i="86"/>
  <c r="U46" i="86" s="1"/>
  <c r="M45" i="86"/>
  <c r="U45" i="86" s="1"/>
  <c r="M44" i="86"/>
  <c r="U44" i="86" s="1"/>
  <c r="M43" i="86"/>
  <c r="U43" i="86" s="1"/>
  <c r="M42" i="86"/>
  <c r="U42" i="86" s="1"/>
  <c r="M41" i="86"/>
  <c r="U41" i="86" s="1"/>
  <c r="M40" i="86"/>
  <c r="U40" i="86" s="1"/>
  <c r="M39" i="86"/>
  <c r="U39" i="86" s="1"/>
  <c r="M38" i="86"/>
  <c r="U38" i="86" s="1"/>
  <c r="M37" i="86"/>
  <c r="U37" i="86" s="1"/>
  <c r="M36" i="86"/>
  <c r="U36" i="86" s="1"/>
  <c r="M35" i="86"/>
  <c r="U35" i="86" s="1"/>
  <c r="M34" i="86"/>
  <c r="U34" i="86" s="1"/>
  <c r="M33" i="86"/>
  <c r="U33" i="86" s="1"/>
  <c r="M32" i="86"/>
  <c r="U32" i="86" s="1"/>
  <c r="M31" i="86"/>
  <c r="U31" i="86" s="1"/>
  <c r="M30" i="86"/>
  <c r="U30" i="86" s="1"/>
  <c r="M29" i="86"/>
  <c r="U29" i="86" s="1"/>
  <c r="M28" i="86"/>
  <c r="U28" i="86" s="1"/>
  <c r="M27" i="86"/>
  <c r="U27" i="86" s="1"/>
  <c r="M26" i="86"/>
  <c r="U26" i="86" s="1"/>
  <c r="M25" i="86"/>
  <c r="U25" i="86" s="1"/>
  <c r="M24" i="86"/>
  <c r="U24" i="86" s="1"/>
  <c r="M23" i="86"/>
  <c r="U23" i="86" s="1"/>
  <c r="M22" i="86"/>
  <c r="U22" i="86" s="1"/>
  <c r="M21" i="86"/>
  <c r="U21" i="86" s="1"/>
  <c r="M20" i="86"/>
  <c r="U20" i="86" s="1"/>
  <c r="M19" i="86"/>
  <c r="U19" i="86" s="1"/>
  <c r="M18" i="86"/>
  <c r="U18" i="86" s="1"/>
  <c r="M17" i="86"/>
  <c r="U17" i="86" s="1"/>
  <c r="M16" i="86"/>
  <c r="U16" i="86" s="1"/>
  <c r="M15" i="86"/>
  <c r="U15" i="86" s="1"/>
  <c r="M14" i="86"/>
  <c r="U14" i="86" s="1"/>
  <c r="M13" i="86"/>
  <c r="U13" i="86" s="1"/>
  <c r="M12" i="86"/>
  <c r="U12" i="86" s="1"/>
  <c r="M11" i="86"/>
  <c r="U11" i="86" s="1"/>
  <c r="M10" i="86"/>
  <c r="U10" i="86" s="1"/>
  <c r="M9" i="86"/>
  <c r="U9" i="86" s="1"/>
  <c r="M8" i="86"/>
  <c r="U8" i="86" s="1"/>
  <c r="M7" i="86"/>
  <c r="U7" i="86" s="1"/>
  <c r="M6" i="86"/>
  <c r="U6" i="86" s="1"/>
  <c r="M5" i="86"/>
  <c r="U5" i="86" s="1"/>
  <c r="X5" i="86" s="1"/>
  <c r="H69" i="86"/>
  <c r="I69" i="86" s="1"/>
  <c r="J69" i="86" s="1"/>
  <c r="H68" i="86"/>
  <c r="I68" i="86" s="1"/>
  <c r="J68" i="86" s="1"/>
  <c r="H67" i="86"/>
  <c r="I67" i="86" s="1"/>
  <c r="J67" i="86" s="1"/>
  <c r="H66" i="86"/>
  <c r="I66" i="86" s="1"/>
  <c r="J66" i="86" s="1"/>
  <c r="H65" i="86"/>
  <c r="I65" i="86" s="1"/>
  <c r="J65" i="86" s="1"/>
  <c r="H64" i="86"/>
  <c r="I64" i="86" s="1"/>
  <c r="J64" i="86" s="1"/>
  <c r="H63" i="86"/>
  <c r="I63" i="86" s="1"/>
  <c r="J63" i="86" s="1"/>
  <c r="H62" i="86"/>
  <c r="I62" i="86" s="1"/>
  <c r="J62" i="86" s="1"/>
  <c r="H61" i="86"/>
  <c r="I61" i="86" s="1"/>
  <c r="J61" i="86" s="1"/>
  <c r="H60" i="86"/>
  <c r="I60" i="86" s="1"/>
  <c r="J60" i="86" s="1"/>
  <c r="H59" i="86"/>
  <c r="I59" i="86" s="1"/>
  <c r="J59" i="86" s="1"/>
  <c r="H58" i="86"/>
  <c r="I58" i="86" s="1"/>
  <c r="J58" i="86" s="1"/>
  <c r="H57" i="86"/>
  <c r="I57" i="86" s="1"/>
  <c r="J57" i="86" s="1"/>
  <c r="H56" i="86"/>
  <c r="I56" i="86" s="1"/>
  <c r="J56" i="86" s="1"/>
  <c r="H55" i="86"/>
  <c r="I55" i="86" s="1"/>
  <c r="J55" i="86" s="1"/>
  <c r="H54" i="86"/>
  <c r="I54" i="86" s="1"/>
  <c r="J54" i="86" s="1"/>
  <c r="H53" i="86"/>
  <c r="I53" i="86" s="1"/>
  <c r="J53" i="86" s="1"/>
  <c r="H52" i="86"/>
  <c r="I52" i="86" s="1"/>
  <c r="J52" i="86" s="1"/>
  <c r="H51" i="86"/>
  <c r="I51" i="86" s="1"/>
  <c r="J51" i="86" s="1"/>
  <c r="H50" i="86"/>
  <c r="I50" i="86" s="1"/>
  <c r="J50" i="86" s="1"/>
  <c r="H49" i="86"/>
  <c r="I49" i="86" s="1"/>
  <c r="J49" i="86" s="1"/>
  <c r="H48" i="86"/>
  <c r="I48" i="86" s="1"/>
  <c r="J48" i="86" s="1"/>
  <c r="H47" i="86"/>
  <c r="I47" i="86" s="1"/>
  <c r="J47" i="86" s="1"/>
  <c r="H46" i="86"/>
  <c r="I46" i="86" s="1"/>
  <c r="J46" i="86" s="1"/>
  <c r="H45" i="86"/>
  <c r="I45" i="86" s="1"/>
  <c r="J45" i="86" s="1"/>
  <c r="H44" i="86"/>
  <c r="I44" i="86" s="1"/>
  <c r="J44" i="86" s="1"/>
  <c r="H43" i="86"/>
  <c r="I43" i="86" s="1"/>
  <c r="J43" i="86" s="1"/>
  <c r="H42" i="86"/>
  <c r="I42" i="86" s="1"/>
  <c r="J42" i="86" s="1"/>
  <c r="H41" i="86"/>
  <c r="I41" i="86" s="1"/>
  <c r="J41" i="86" s="1"/>
  <c r="H40" i="86"/>
  <c r="I40" i="86" s="1"/>
  <c r="J40" i="86" s="1"/>
  <c r="H39" i="86"/>
  <c r="I39" i="86" s="1"/>
  <c r="J39" i="86" s="1"/>
  <c r="H38" i="86"/>
  <c r="I38" i="86" s="1"/>
  <c r="J38" i="86" s="1"/>
  <c r="H37" i="86"/>
  <c r="I37" i="86" s="1"/>
  <c r="J37" i="86" s="1"/>
  <c r="H36" i="86"/>
  <c r="I36" i="86" s="1"/>
  <c r="J36" i="86" s="1"/>
  <c r="H35" i="86"/>
  <c r="I35" i="86" s="1"/>
  <c r="J35" i="86" s="1"/>
  <c r="H34" i="86"/>
  <c r="I34" i="86" s="1"/>
  <c r="J34" i="86" s="1"/>
  <c r="H33" i="86"/>
  <c r="I33" i="86" s="1"/>
  <c r="J33" i="86" s="1"/>
  <c r="H32" i="86"/>
  <c r="I32" i="86" s="1"/>
  <c r="J32" i="86" s="1"/>
  <c r="H31" i="86"/>
  <c r="I31" i="86" s="1"/>
  <c r="J31" i="86" s="1"/>
  <c r="H30" i="86"/>
  <c r="I30" i="86" s="1"/>
  <c r="J30" i="86" s="1"/>
  <c r="H29" i="86"/>
  <c r="I29" i="86" s="1"/>
  <c r="J29" i="86" s="1"/>
  <c r="H28" i="86"/>
  <c r="I28" i="86" s="1"/>
  <c r="J28" i="86" s="1"/>
  <c r="H27" i="86"/>
  <c r="I27" i="86" s="1"/>
  <c r="J27" i="86" s="1"/>
  <c r="H26" i="86"/>
  <c r="I26" i="86" s="1"/>
  <c r="J26" i="86" s="1"/>
  <c r="H25" i="86"/>
  <c r="I25" i="86" s="1"/>
  <c r="J25" i="86" s="1"/>
  <c r="H24" i="86"/>
  <c r="I24" i="86" s="1"/>
  <c r="J24" i="86" s="1"/>
  <c r="H23" i="86"/>
  <c r="I23" i="86" s="1"/>
  <c r="J23" i="86" s="1"/>
  <c r="H22" i="86"/>
  <c r="I22" i="86" s="1"/>
  <c r="J22" i="86" s="1"/>
  <c r="H21" i="86"/>
  <c r="I21" i="86" s="1"/>
  <c r="J21" i="86" s="1"/>
  <c r="H20" i="86"/>
  <c r="I20" i="86" s="1"/>
  <c r="J20" i="86" s="1"/>
  <c r="H19" i="86"/>
  <c r="I19" i="86" s="1"/>
  <c r="J19" i="86" s="1"/>
  <c r="H18" i="86"/>
  <c r="I18" i="86" s="1"/>
  <c r="J18" i="86" s="1"/>
  <c r="H17" i="86"/>
  <c r="I17" i="86" s="1"/>
  <c r="J17" i="86" s="1"/>
  <c r="H16" i="86"/>
  <c r="I16" i="86" s="1"/>
  <c r="J16" i="86" s="1"/>
  <c r="H15" i="86"/>
  <c r="I15" i="86" s="1"/>
  <c r="J15" i="86" s="1"/>
  <c r="H14" i="86"/>
  <c r="I14" i="86" s="1"/>
  <c r="J14" i="86" s="1"/>
  <c r="H13" i="86"/>
  <c r="I13" i="86" s="1"/>
  <c r="J13" i="86" s="1"/>
  <c r="H12" i="86"/>
  <c r="I12" i="86" s="1"/>
  <c r="J12" i="86" s="1"/>
  <c r="H11" i="86"/>
  <c r="I11" i="86" s="1"/>
  <c r="J11" i="86" s="1"/>
  <c r="H10" i="86"/>
  <c r="I10" i="86" s="1"/>
  <c r="J10" i="86" s="1"/>
  <c r="H9" i="86"/>
  <c r="I9" i="86" s="1"/>
  <c r="J9" i="86" s="1"/>
  <c r="H8" i="86"/>
  <c r="I8" i="86" s="1"/>
  <c r="J8" i="86" s="1"/>
  <c r="H7" i="86"/>
  <c r="I7" i="86" s="1"/>
  <c r="J7" i="86" s="1"/>
  <c r="H6" i="86"/>
  <c r="I6" i="86" s="1"/>
  <c r="J6" i="86" s="1"/>
  <c r="H5" i="86"/>
  <c r="I5" i="86" s="1"/>
  <c r="J5" i="86" s="1"/>
  <c r="H4" i="86"/>
  <c r="I4" i="86" s="1"/>
  <c r="J4" i="86" s="1"/>
  <c r="K4" i="86" s="1"/>
  <c r="M79" i="84"/>
  <c r="U79" i="84" s="1"/>
  <c r="M78" i="84"/>
  <c r="U78" i="84" s="1"/>
  <c r="M77" i="84"/>
  <c r="U77" i="84" s="1"/>
  <c r="M76" i="84"/>
  <c r="U76" i="84" s="1"/>
  <c r="M75" i="84"/>
  <c r="U75" i="84" s="1"/>
  <c r="M74" i="84"/>
  <c r="U74" i="84" s="1"/>
  <c r="M73" i="84"/>
  <c r="U73" i="84" s="1"/>
  <c r="M72" i="84"/>
  <c r="U72" i="84" s="1"/>
  <c r="M71" i="84"/>
  <c r="U71" i="84" s="1"/>
  <c r="M70" i="84"/>
  <c r="U70" i="84" s="1"/>
  <c r="M69" i="84"/>
  <c r="U69" i="84" s="1"/>
  <c r="M68" i="84"/>
  <c r="U68" i="84" s="1"/>
  <c r="M67" i="84"/>
  <c r="U67" i="84" s="1"/>
  <c r="M66" i="84"/>
  <c r="U66" i="84" s="1"/>
  <c r="M65" i="84"/>
  <c r="U65" i="84" s="1"/>
  <c r="M64" i="84"/>
  <c r="U64" i="84" s="1"/>
  <c r="M63" i="84"/>
  <c r="U63" i="84" s="1"/>
  <c r="M62" i="84"/>
  <c r="U62" i="84" s="1"/>
  <c r="M61" i="84"/>
  <c r="U61" i="84" s="1"/>
  <c r="M60" i="84"/>
  <c r="U60" i="84" s="1"/>
  <c r="M59" i="84"/>
  <c r="U59" i="84" s="1"/>
  <c r="M58" i="84"/>
  <c r="U58" i="84" s="1"/>
  <c r="M57" i="84"/>
  <c r="U57" i="84" s="1"/>
  <c r="M56" i="84"/>
  <c r="U56" i="84" s="1"/>
  <c r="M55" i="84"/>
  <c r="U55" i="84" s="1"/>
  <c r="M54" i="84"/>
  <c r="U54" i="84" s="1"/>
  <c r="M53" i="84"/>
  <c r="U53" i="84" s="1"/>
  <c r="M52" i="84"/>
  <c r="U52" i="84" s="1"/>
  <c r="M51" i="84"/>
  <c r="U51" i="84" s="1"/>
  <c r="M50" i="84"/>
  <c r="U50" i="84" s="1"/>
  <c r="M49" i="84"/>
  <c r="U49" i="84" s="1"/>
  <c r="M48" i="84"/>
  <c r="U48" i="84" s="1"/>
  <c r="M47" i="84"/>
  <c r="U47" i="84" s="1"/>
  <c r="M46" i="84"/>
  <c r="U46" i="84" s="1"/>
  <c r="M45" i="84"/>
  <c r="U45" i="84" s="1"/>
  <c r="M44" i="84"/>
  <c r="U44" i="84" s="1"/>
  <c r="M43" i="84"/>
  <c r="U43" i="84" s="1"/>
  <c r="M42" i="84"/>
  <c r="U42" i="84" s="1"/>
  <c r="M41" i="84"/>
  <c r="U41" i="84" s="1"/>
  <c r="M40" i="84"/>
  <c r="U40" i="84" s="1"/>
  <c r="M39" i="84"/>
  <c r="U39" i="84" s="1"/>
  <c r="M38" i="84"/>
  <c r="U38" i="84" s="1"/>
  <c r="M37" i="84"/>
  <c r="U37" i="84" s="1"/>
  <c r="M36" i="84"/>
  <c r="U36" i="84" s="1"/>
  <c r="M35" i="84"/>
  <c r="U35" i="84" s="1"/>
  <c r="M34" i="84"/>
  <c r="U34" i="84" s="1"/>
  <c r="M33" i="84"/>
  <c r="U33" i="84" s="1"/>
  <c r="M32" i="84"/>
  <c r="U32" i="84" s="1"/>
  <c r="M31" i="84"/>
  <c r="U31" i="84" s="1"/>
  <c r="M30" i="84"/>
  <c r="U30" i="84" s="1"/>
  <c r="M29" i="84"/>
  <c r="U29" i="84" s="1"/>
  <c r="M28" i="84"/>
  <c r="U28" i="84" s="1"/>
  <c r="M27" i="84"/>
  <c r="U27" i="84" s="1"/>
  <c r="M26" i="84"/>
  <c r="U26" i="84" s="1"/>
  <c r="M25" i="84"/>
  <c r="U25" i="84" s="1"/>
  <c r="M24" i="84"/>
  <c r="U24" i="84" s="1"/>
  <c r="M23" i="84"/>
  <c r="U23" i="84" s="1"/>
  <c r="M22" i="84"/>
  <c r="U22" i="84" s="1"/>
  <c r="M21" i="84"/>
  <c r="U21" i="84" s="1"/>
  <c r="M20" i="84"/>
  <c r="U20" i="84" s="1"/>
  <c r="M19" i="84"/>
  <c r="U19" i="84" s="1"/>
  <c r="M18" i="84"/>
  <c r="U18" i="84" s="1"/>
  <c r="M17" i="84"/>
  <c r="U17" i="84" s="1"/>
  <c r="M16" i="84"/>
  <c r="U16" i="84" s="1"/>
  <c r="M15" i="84"/>
  <c r="U15" i="84" s="1"/>
  <c r="M14" i="84"/>
  <c r="U14" i="84" s="1"/>
  <c r="M13" i="84"/>
  <c r="U13" i="84" s="1"/>
  <c r="M12" i="84"/>
  <c r="U12" i="84" s="1"/>
  <c r="M11" i="84"/>
  <c r="U11" i="84" s="1"/>
  <c r="M10" i="84"/>
  <c r="U10" i="84" s="1"/>
  <c r="M9" i="84"/>
  <c r="U9" i="84" s="1"/>
  <c r="M8" i="84"/>
  <c r="U8" i="84" s="1"/>
  <c r="M7" i="84"/>
  <c r="U7" i="84" s="1"/>
  <c r="M6" i="84"/>
  <c r="U6" i="84" s="1"/>
  <c r="M5" i="84"/>
  <c r="U5" i="84" s="1"/>
  <c r="X5" i="84" s="1"/>
  <c r="H79" i="84"/>
  <c r="I79" i="84" s="1"/>
  <c r="J79" i="84" s="1"/>
  <c r="H78" i="84"/>
  <c r="I78" i="84" s="1"/>
  <c r="J78" i="84" s="1"/>
  <c r="H77" i="84"/>
  <c r="I77" i="84" s="1"/>
  <c r="J77" i="84" s="1"/>
  <c r="H76" i="84"/>
  <c r="I76" i="84" s="1"/>
  <c r="J76" i="84" s="1"/>
  <c r="H75" i="84"/>
  <c r="I75" i="84" s="1"/>
  <c r="J75" i="84" s="1"/>
  <c r="H74" i="84"/>
  <c r="I74" i="84" s="1"/>
  <c r="J74" i="84" s="1"/>
  <c r="H73" i="84"/>
  <c r="I73" i="84" s="1"/>
  <c r="J73" i="84" s="1"/>
  <c r="H72" i="84"/>
  <c r="I72" i="84" s="1"/>
  <c r="J72" i="84" s="1"/>
  <c r="H71" i="84"/>
  <c r="I71" i="84" s="1"/>
  <c r="J71" i="84" s="1"/>
  <c r="H70" i="84"/>
  <c r="I70" i="84" s="1"/>
  <c r="J70" i="84" s="1"/>
  <c r="H69" i="84"/>
  <c r="I69" i="84" s="1"/>
  <c r="J69" i="84" s="1"/>
  <c r="H68" i="84"/>
  <c r="I68" i="84" s="1"/>
  <c r="J68" i="84" s="1"/>
  <c r="H67" i="84"/>
  <c r="I67" i="84" s="1"/>
  <c r="J67" i="84" s="1"/>
  <c r="H66" i="84"/>
  <c r="I66" i="84" s="1"/>
  <c r="J66" i="84" s="1"/>
  <c r="H65" i="84"/>
  <c r="I65" i="84" s="1"/>
  <c r="J65" i="84" s="1"/>
  <c r="H64" i="84"/>
  <c r="I64" i="84" s="1"/>
  <c r="J64" i="84" s="1"/>
  <c r="H63" i="84"/>
  <c r="I63" i="84" s="1"/>
  <c r="J63" i="84" s="1"/>
  <c r="H62" i="84"/>
  <c r="I62" i="84" s="1"/>
  <c r="J62" i="84" s="1"/>
  <c r="H61" i="84"/>
  <c r="I61" i="84" s="1"/>
  <c r="J61" i="84" s="1"/>
  <c r="H60" i="84"/>
  <c r="I60" i="84" s="1"/>
  <c r="J60" i="84" s="1"/>
  <c r="H59" i="84"/>
  <c r="I59" i="84" s="1"/>
  <c r="J59" i="84" s="1"/>
  <c r="H58" i="84"/>
  <c r="I58" i="84" s="1"/>
  <c r="J58" i="84" s="1"/>
  <c r="H57" i="84"/>
  <c r="I57" i="84" s="1"/>
  <c r="J57" i="84" s="1"/>
  <c r="H56" i="84"/>
  <c r="I56" i="84" s="1"/>
  <c r="J56" i="84" s="1"/>
  <c r="H55" i="84"/>
  <c r="I55" i="84" s="1"/>
  <c r="J55" i="84" s="1"/>
  <c r="H54" i="84"/>
  <c r="I54" i="84" s="1"/>
  <c r="J54" i="84" s="1"/>
  <c r="H53" i="84"/>
  <c r="I53" i="84" s="1"/>
  <c r="J53" i="84" s="1"/>
  <c r="H52" i="84"/>
  <c r="I52" i="84" s="1"/>
  <c r="J52" i="84" s="1"/>
  <c r="H51" i="84"/>
  <c r="I51" i="84" s="1"/>
  <c r="J51" i="84" s="1"/>
  <c r="H50" i="84"/>
  <c r="I50" i="84" s="1"/>
  <c r="J50" i="84" s="1"/>
  <c r="H49" i="84"/>
  <c r="I49" i="84" s="1"/>
  <c r="J49" i="84" s="1"/>
  <c r="H48" i="84"/>
  <c r="I48" i="84" s="1"/>
  <c r="J48" i="84" s="1"/>
  <c r="H47" i="84"/>
  <c r="I47" i="84" s="1"/>
  <c r="J47" i="84" s="1"/>
  <c r="H46" i="84"/>
  <c r="I46" i="84" s="1"/>
  <c r="J46" i="84" s="1"/>
  <c r="H45" i="84"/>
  <c r="I45" i="84" s="1"/>
  <c r="J45" i="84" s="1"/>
  <c r="H44" i="84"/>
  <c r="I44" i="84" s="1"/>
  <c r="J44" i="84" s="1"/>
  <c r="H43" i="84"/>
  <c r="I43" i="84" s="1"/>
  <c r="J43" i="84" s="1"/>
  <c r="H42" i="84"/>
  <c r="I42" i="84" s="1"/>
  <c r="J42" i="84" s="1"/>
  <c r="H41" i="84"/>
  <c r="I41" i="84" s="1"/>
  <c r="J41" i="84" s="1"/>
  <c r="H40" i="84"/>
  <c r="I40" i="84" s="1"/>
  <c r="J40" i="84" s="1"/>
  <c r="H39" i="84"/>
  <c r="I39" i="84" s="1"/>
  <c r="J39" i="84" s="1"/>
  <c r="H38" i="84"/>
  <c r="I38" i="84" s="1"/>
  <c r="J38" i="84" s="1"/>
  <c r="H37" i="84"/>
  <c r="I37" i="84" s="1"/>
  <c r="J37" i="84" s="1"/>
  <c r="H36" i="84"/>
  <c r="I36" i="84" s="1"/>
  <c r="J36" i="84" s="1"/>
  <c r="H35" i="84"/>
  <c r="I35" i="84" s="1"/>
  <c r="J35" i="84" s="1"/>
  <c r="H34" i="84"/>
  <c r="I34" i="84" s="1"/>
  <c r="J34" i="84" s="1"/>
  <c r="H33" i="84"/>
  <c r="I33" i="84" s="1"/>
  <c r="J33" i="84" s="1"/>
  <c r="H32" i="84"/>
  <c r="I32" i="84" s="1"/>
  <c r="J32" i="84" s="1"/>
  <c r="H31" i="84"/>
  <c r="I31" i="84" s="1"/>
  <c r="J31" i="84" s="1"/>
  <c r="H30" i="84"/>
  <c r="I30" i="84" s="1"/>
  <c r="J30" i="84" s="1"/>
  <c r="H29" i="84"/>
  <c r="I29" i="84" s="1"/>
  <c r="J29" i="84" s="1"/>
  <c r="H28" i="84"/>
  <c r="I28" i="84" s="1"/>
  <c r="J28" i="84" s="1"/>
  <c r="H27" i="84"/>
  <c r="I27" i="84" s="1"/>
  <c r="J27" i="84" s="1"/>
  <c r="H26" i="84"/>
  <c r="I26" i="84" s="1"/>
  <c r="J26" i="84" s="1"/>
  <c r="H25" i="84"/>
  <c r="I25" i="84" s="1"/>
  <c r="J25" i="84" s="1"/>
  <c r="H24" i="84"/>
  <c r="I24" i="84" s="1"/>
  <c r="J24" i="84" s="1"/>
  <c r="H23" i="84"/>
  <c r="I23" i="84" s="1"/>
  <c r="J23" i="84" s="1"/>
  <c r="H22" i="84"/>
  <c r="I22" i="84" s="1"/>
  <c r="J22" i="84" s="1"/>
  <c r="H21" i="84"/>
  <c r="I21" i="84" s="1"/>
  <c r="J21" i="84" s="1"/>
  <c r="H20" i="84"/>
  <c r="I20" i="84" s="1"/>
  <c r="J20" i="84" s="1"/>
  <c r="H19" i="84"/>
  <c r="I19" i="84" s="1"/>
  <c r="J19" i="84" s="1"/>
  <c r="H18" i="84"/>
  <c r="I18" i="84" s="1"/>
  <c r="J18" i="84" s="1"/>
  <c r="H17" i="84"/>
  <c r="I17" i="84" s="1"/>
  <c r="J17" i="84" s="1"/>
  <c r="H16" i="84"/>
  <c r="I16" i="84" s="1"/>
  <c r="J16" i="84" s="1"/>
  <c r="H15" i="84"/>
  <c r="I15" i="84" s="1"/>
  <c r="J15" i="84" s="1"/>
  <c r="H14" i="84"/>
  <c r="I14" i="84" s="1"/>
  <c r="J14" i="84" s="1"/>
  <c r="H13" i="84"/>
  <c r="I13" i="84" s="1"/>
  <c r="J13" i="84" s="1"/>
  <c r="H12" i="84"/>
  <c r="I12" i="84" s="1"/>
  <c r="J12" i="84" s="1"/>
  <c r="H11" i="84"/>
  <c r="I11" i="84" s="1"/>
  <c r="J11" i="84" s="1"/>
  <c r="H10" i="84"/>
  <c r="I10" i="84" s="1"/>
  <c r="J10" i="84" s="1"/>
  <c r="H9" i="84"/>
  <c r="I9" i="84" s="1"/>
  <c r="J9" i="84" s="1"/>
  <c r="H8" i="84"/>
  <c r="I8" i="84" s="1"/>
  <c r="J8" i="84" s="1"/>
  <c r="H7" i="84"/>
  <c r="I7" i="84" s="1"/>
  <c r="J7" i="84" s="1"/>
  <c r="H6" i="84"/>
  <c r="I6" i="84" s="1"/>
  <c r="J6" i="84" s="1"/>
  <c r="H5" i="84"/>
  <c r="I5" i="84" s="1"/>
  <c r="J5" i="84" s="1"/>
  <c r="H4" i="84"/>
  <c r="I4" i="84" s="1"/>
  <c r="J4" i="84" s="1"/>
  <c r="K4" i="84" s="1"/>
  <c r="M89" i="83"/>
  <c r="U89" i="83" s="1"/>
  <c r="M88" i="83"/>
  <c r="U88" i="83" s="1"/>
  <c r="M87" i="83"/>
  <c r="U87" i="83" s="1"/>
  <c r="M86" i="83"/>
  <c r="U86" i="83" s="1"/>
  <c r="M85" i="83"/>
  <c r="U85" i="83" s="1"/>
  <c r="M84" i="83"/>
  <c r="U84" i="83" s="1"/>
  <c r="M83" i="83"/>
  <c r="U83" i="83" s="1"/>
  <c r="M82" i="83"/>
  <c r="U82" i="83" s="1"/>
  <c r="M81" i="83"/>
  <c r="U81" i="83" s="1"/>
  <c r="M80" i="83"/>
  <c r="U80" i="83" s="1"/>
  <c r="M79" i="83"/>
  <c r="U79" i="83" s="1"/>
  <c r="M78" i="83"/>
  <c r="U78" i="83" s="1"/>
  <c r="M77" i="83"/>
  <c r="U77" i="83" s="1"/>
  <c r="M76" i="83"/>
  <c r="U76" i="83" s="1"/>
  <c r="M75" i="83"/>
  <c r="U75" i="83" s="1"/>
  <c r="M74" i="83"/>
  <c r="U74" i="83" s="1"/>
  <c r="M73" i="83"/>
  <c r="U73" i="83" s="1"/>
  <c r="M72" i="83"/>
  <c r="U72" i="83" s="1"/>
  <c r="M71" i="83"/>
  <c r="U71" i="83" s="1"/>
  <c r="M70" i="83"/>
  <c r="U70" i="83" s="1"/>
  <c r="M69" i="83"/>
  <c r="U69" i="83" s="1"/>
  <c r="M68" i="83"/>
  <c r="U68" i="83" s="1"/>
  <c r="M67" i="83"/>
  <c r="U67" i="83" s="1"/>
  <c r="M66" i="83"/>
  <c r="U66" i="83" s="1"/>
  <c r="M65" i="83"/>
  <c r="U65" i="83" s="1"/>
  <c r="M64" i="83"/>
  <c r="U64" i="83" s="1"/>
  <c r="M63" i="83"/>
  <c r="U63" i="83" s="1"/>
  <c r="M62" i="83"/>
  <c r="U62" i="83" s="1"/>
  <c r="M61" i="83"/>
  <c r="U61" i="83" s="1"/>
  <c r="M60" i="83"/>
  <c r="U60" i="83" s="1"/>
  <c r="M59" i="83"/>
  <c r="U59" i="83" s="1"/>
  <c r="M58" i="83"/>
  <c r="U58" i="83" s="1"/>
  <c r="M57" i="83"/>
  <c r="U57" i="83" s="1"/>
  <c r="M56" i="83"/>
  <c r="U56" i="83" s="1"/>
  <c r="M55" i="83"/>
  <c r="U55" i="83" s="1"/>
  <c r="M54" i="83"/>
  <c r="U54" i="83" s="1"/>
  <c r="M53" i="83"/>
  <c r="U53" i="83" s="1"/>
  <c r="M52" i="83"/>
  <c r="U52" i="83" s="1"/>
  <c r="M51" i="83"/>
  <c r="U51" i="83" s="1"/>
  <c r="M50" i="83"/>
  <c r="U50" i="83" s="1"/>
  <c r="M49" i="83"/>
  <c r="U49" i="83" s="1"/>
  <c r="M48" i="83"/>
  <c r="U48" i="83" s="1"/>
  <c r="M47" i="83"/>
  <c r="U47" i="83" s="1"/>
  <c r="M46" i="83"/>
  <c r="U46" i="83" s="1"/>
  <c r="M45" i="83"/>
  <c r="U45" i="83" s="1"/>
  <c r="M44" i="83"/>
  <c r="U44" i="83" s="1"/>
  <c r="M43" i="83"/>
  <c r="U43" i="83" s="1"/>
  <c r="M42" i="83"/>
  <c r="U42" i="83" s="1"/>
  <c r="M41" i="83"/>
  <c r="U41" i="83" s="1"/>
  <c r="M40" i="83"/>
  <c r="U40" i="83" s="1"/>
  <c r="M39" i="83"/>
  <c r="U39" i="83" s="1"/>
  <c r="M38" i="83"/>
  <c r="U38" i="83" s="1"/>
  <c r="M37" i="83"/>
  <c r="U37" i="83" s="1"/>
  <c r="M36" i="83"/>
  <c r="U36" i="83" s="1"/>
  <c r="M35" i="83"/>
  <c r="U35" i="83" s="1"/>
  <c r="M34" i="83"/>
  <c r="U34" i="83" s="1"/>
  <c r="M33" i="83"/>
  <c r="U33" i="83" s="1"/>
  <c r="M32" i="83"/>
  <c r="U32" i="83" s="1"/>
  <c r="M31" i="83"/>
  <c r="U31" i="83" s="1"/>
  <c r="M30" i="83"/>
  <c r="U30" i="83" s="1"/>
  <c r="M29" i="83"/>
  <c r="U29" i="83" s="1"/>
  <c r="M28" i="83"/>
  <c r="U28" i="83" s="1"/>
  <c r="M27" i="83"/>
  <c r="U27" i="83" s="1"/>
  <c r="M26" i="83"/>
  <c r="U26" i="83" s="1"/>
  <c r="M25" i="83"/>
  <c r="U25" i="83" s="1"/>
  <c r="M24" i="83"/>
  <c r="U24" i="83" s="1"/>
  <c r="M23" i="83"/>
  <c r="U23" i="83" s="1"/>
  <c r="M22" i="83"/>
  <c r="U22" i="83" s="1"/>
  <c r="M21" i="83"/>
  <c r="U21" i="83" s="1"/>
  <c r="M20" i="83"/>
  <c r="U20" i="83" s="1"/>
  <c r="M19" i="83"/>
  <c r="U19" i="83" s="1"/>
  <c r="M18" i="83"/>
  <c r="U18" i="83" s="1"/>
  <c r="M17" i="83"/>
  <c r="U17" i="83" s="1"/>
  <c r="M16" i="83"/>
  <c r="U16" i="83" s="1"/>
  <c r="M15" i="83"/>
  <c r="U15" i="83" s="1"/>
  <c r="M14" i="83"/>
  <c r="U14" i="83" s="1"/>
  <c r="M13" i="83"/>
  <c r="U13" i="83" s="1"/>
  <c r="M12" i="83"/>
  <c r="U12" i="83" s="1"/>
  <c r="M11" i="83"/>
  <c r="U11" i="83" s="1"/>
  <c r="M10" i="83"/>
  <c r="U10" i="83" s="1"/>
  <c r="M9" i="83"/>
  <c r="U9" i="83" s="1"/>
  <c r="M8" i="83"/>
  <c r="U8" i="83" s="1"/>
  <c r="M7" i="83"/>
  <c r="U7" i="83" s="1"/>
  <c r="M6" i="83"/>
  <c r="U6" i="83" s="1"/>
  <c r="M5" i="83"/>
  <c r="U5" i="83" s="1"/>
  <c r="X5" i="83" s="1"/>
  <c r="H89" i="83"/>
  <c r="I89" i="83" s="1"/>
  <c r="J89" i="83" s="1"/>
  <c r="H88" i="83"/>
  <c r="I88" i="83" s="1"/>
  <c r="J88" i="83" s="1"/>
  <c r="H87" i="83"/>
  <c r="I87" i="83" s="1"/>
  <c r="J87" i="83" s="1"/>
  <c r="H86" i="83"/>
  <c r="I86" i="83" s="1"/>
  <c r="J86" i="83" s="1"/>
  <c r="H85" i="83"/>
  <c r="I85" i="83" s="1"/>
  <c r="J85" i="83" s="1"/>
  <c r="H84" i="83"/>
  <c r="I84" i="83" s="1"/>
  <c r="J84" i="83" s="1"/>
  <c r="H83" i="83"/>
  <c r="I83" i="83" s="1"/>
  <c r="J83" i="83" s="1"/>
  <c r="H82" i="83"/>
  <c r="I82" i="83" s="1"/>
  <c r="J82" i="83" s="1"/>
  <c r="H81" i="83"/>
  <c r="I81" i="83" s="1"/>
  <c r="J81" i="83" s="1"/>
  <c r="H80" i="83"/>
  <c r="I80" i="83" s="1"/>
  <c r="J80" i="83" s="1"/>
  <c r="H79" i="83"/>
  <c r="I79" i="83" s="1"/>
  <c r="J79" i="83" s="1"/>
  <c r="H78" i="83"/>
  <c r="I78" i="83" s="1"/>
  <c r="J78" i="83" s="1"/>
  <c r="H77" i="83"/>
  <c r="I77" i="83" s="1"/>
  <c r="J77" i="83" s="1"/>
  <c r="H76" i="83"/>
  <c r="I76" i="83" s="1"/>
  <c r="J76" i="83" s="1"/>
  <c r="H75" i="83"/>
  <c r="I75" i="83" s="1"/>
  <c r="J75" i="83" s="1"/>
  <c r="H74" i="83"/>
  <c r="I74" i="83" s="1"/>
  <c r="J74" i="83" s="1"/>
  <c r="H73" i="83"/>
  <c r="I73" i="83" s="1"/>
  <c r="J73" i="83" s="1"/>
  <c r="H72" i="83"/>
  <c r="I72" i="83" s="1"/>
  <c r="J72" i="83" s="1"/>
  <c r="H71" i="83"/>
  <c r="I71" i="83" s="1"/>
  <c r="J71" i="83" s="1"/>
  <c r="H70" i="83"/>
  <c r="I70" i="83" s="1"/>
  <c r="J70" i="83" s="1"/>
  <c r="H69" i="83"/>
  <c r="I69" i="83" s="1"/>
  <c r="J69" i="83" s="1"/>
  <c r="H68" i="83"/>
  <c r="I68" i="83" s="1"/>
  <c r="J68" i="83" s="1"/>
  <c r="H67" i="83"/>
  <c r="I67" i="83" s="1"/>
  <c r="J67" i="83" s="1"/>
  <c r="H66" i="83"/>
  <c r="I66" i="83" s="1"/>
  <c r="J66" i="83" s="1"/>
  <c r="H65" i="83"/>
  <c r="I65" i="83" s="1"/>
  <c r="J65" i="83" s="1"/>
  <c r="H64" i="83"/>
  <c r="I64" i="83" s="1"/>
  <c r="J64" i="83" s="1"/>
  <c r="H63" i="83"/>
  <c r="I63" i="83" s="1"/>
  <c r="J63" i="83" s="1"/>
  <c r="H62" i="83"/>
  <c r="I62" i="83" s="1"/>
  <c r="J62" i="83" s="1"/>
  <c r="H61" i="83"/>
  <c r="I61" i="83" s="1"/>
  <c r="J61" i="83" s="1"/>
  <c r="H60" i="83"/>
  <c r="I60" i="83" s="1"/>
  <c r="J60" i="83" s="1"/>
  <c r="H59" i="83"/>
  <c r="I59" i="83" s="1"/>
  <c r="J59" i="83" s="1"/>
  <c r="H58" i="83"/>
  <c r="I58" i="83" s="1"/>
  <c r="J58" i="83" s="1"/>
  <c r="H57" i="83"/>
  <c r="I57" i="83" s="1"/>
  <c r="J57" i="83" s="1"/>
  <c r="H56" i="83"/>
  <c r="I56" i="83" s="1"/>
  <c r="J56" i="83" s="1"/>
  <c r="H55" i="83"/>
  <c r="I55" i="83" s="1"/>
  <c r="J55" i="83" s="1"/>
  <c r="H54" i="83"/>
  <c r="I54" i="83" s="1"/>
  <c r="J54" i="83" s="1"/>
  <c r="H53" i="83"/>
  <c r="I53" i="83" s="1"/>
  <c r="J53" i="83" s="1"/>
  <c r="H52" i="83"/>
  <c r="I52" i="83" s="1"/>
  <c r="J52" i="83" s="1"/>
  <c r="H51" i="83"/>
  <c r="I51" i="83" s="1"/>
  <c r="J51" i="83" s="1"/>
  <c r="H50" i="83"/>
  <c r="I50" i="83" s="1"/>
  <c r="J50" i="83" s="1"/>
  <c r="H49" i="83"/>
  <c r="I49" i="83" s="1"/>
  <c r="J49" i="83" s="1"/>
  <c r="H48" i="83"/>
  <c r="I48" i="83" s="1"/>
  <c r="J48" i="83" s="1"/>
  <c r="H47" i="83"/>
  <c r="I47" i="83" s="1"/>
  <c r="J47" i="83" s="1"/>
  <c r="H46" i="83"/>
  <c r="I46" i="83" s="1"/>
  <c r="J46" i="83" s="1"/>
  <c r="H45" i="83"/>
  <c r="I45" i="83" s="1"/>
  <c r="J45" i="83" s="1"/>
  <c r="H44" i="83"/>
  <c r="I44" i="83" s="1"/>
  <c r="J44" i="83" s="1"/>
  <c r="H43" i="83"/>
  <c r="I43" i="83" s="1"/>
  <c r="J43" i="83" s="1"/>
  <c r="H42" i="83"/>
  <c r="I42" i="83" s="1"/>
  <c r="J42" i="83" s="1"/>
  <c r="H41" i="83"/>
  <c r="I41" i="83" s="1"/>
  <c r="J41" i="83" s="1"/>
  <c r="H40" i="83"/>
  <c r="I40" i="83" s="1"/>
  <c r="J40" i="83" s="1"/>
  <c r="H39" i="83"/>
  <c r="I39" i="83" s="1"/>
  <c r="J39" i="83" s="1"/>
  <c r="H38" i="83"/>
  <c r="I38" i="83" s="1"/>
  <c r="J38" i="83" s="1"/>
  <c r="H37" i="83"/>
  <c r="I37" i="83" s="1"/>
  <c r="J37" i="83" s="1"/>
  <c r="H36" i="83"/>
  <c r="I36" i="83" s="1"/>
  <c r="J36" i="83" s="1"/>
  <c r="H35" i="83"/>
  <c r="I35" i="83" s="1"/>
  <c r="J35" i="83" s="1"/>
  <c r="H34" i="83"/>
  <c r="I34" i="83" s="1"/>
  <c r="J34" i="83" s="1"/>
  <c r="H33" i="83"/>
  <c r="I33" i="83" s="1"/>
  <c r="J33" i="83" s="1"/>
  <c r="H32" i="83"/>
  <c r="I32" i="83" s="1"/>
  <c r="J32" i="83" s="1"/>
  <c r="H31" i="83"/>
  <c r="I31" i="83" s="1"/>
  <c r="J31" i="83" s="1"/>
  <c r="H30" i="83"/>
  <c r="I30" i="83" s="1"/>
  <c r="J30" i="83" s="1"/>
  <c r="H29" i="83"/>
  <c r="I29" i="83" s="1"/>
  <c r="J29" i="83" s="1"/>
  <c r="H28" i="83"/>
  <c r="I28" i="83" s="1"/>
  <c r="J28" i="83" s="1"/>
  <c r="H27" i="83"/>
  <c r="I27" i="83" s="1"/>
  <c r="J27" i="83" s="1"/>
  <c r="H26" i="83"/>
  <c r="I26" i="83" s="1"/>
  <c r="J26" i="83" s="1"/>
  <c r="H25" i="83"/>
  <c r="I25" i="83" s="1"/>
  <c r="J25" i="83" s="1"/>
  <c r="H24" i="83"/>
  <c r="I24" i="83" s="1"/>
  <c r="J24" i="83" s="1"/>
  <c r="H23" i="83"/>
  <c r="I23" i="83" s="1"/>
  <c r="J23" i="83" s="1"/>
  <c r="H22" i="83"/>
  <c r="I22" i="83" s="1"/>
  <c r="J22" i="83" s="1"/>
  <c r="H21" i="83"/>
  <c r="I21" i="83" s="1"/>
  <c r="J21" i="83" s="1"/>
  <c r="H20" i="83"/>
  <c r="I20" i="83" s="1"/>
  <c r="J20" i="83" s="1"/>
  <c r="H19" i="83"/>
  <c r="I19" i="83" s="1"/>
  <c r="J19" i="83" s="1"/>
  <c r="H18" i="83"/>
  <c r="I18" i="83" s="1"/>
  <c r="J18" i="83" s="1"/>
  <c r="H17" i="83"/>
  <c r="I17" i="83" s="1"/>
  <c r="J17" i="83" s="1"/>
  <c r="H16" i="83"/>
  <c r="I16" i="83" s="1"/>
  <c r="J16" i="83" s="1"/>
  <c r="H15" i="83"/>
  <c r="I15" i="83" s="1"/>
  <c r="J15" i="83" s="1"/>
  <c r="H14" i="83"/>
  <c r="I14" i="83" s="1"/>
  <c r="J14" i="83" s="1"/>
  <c r="H13" i="83"/>
  <c r="I13" i="83" s="1"/>
  <c r="J13" i="83" s="1"/>
  <c r="H12" i="83"/>
  <c r="I12" i="83" s="1"/>
  <c r="J12" i="83" s="1"/>
  <c r="H11" i="83"/>
  <c r="I11" i="83" s="1"/>
  <c r="J11" i="83" s="1"/>
  <c r="H10" i="83"/>
  <c r="I10" i="83" s="1"/>
  <c r="J10" i="83" s="1"/>
  <c r="H9" i="83"/>
  <c r="I9" i="83" s="1"/>
  <c r="J9" i="83" s="1"/>
  <c r="H8" i="83"/>
  <c r="I8" i="83" s="1"/>
  <c r="J8" i="83" s="1"/>
  <c r="H7" i="83"/>
  <c r="I7" i="83" s="1"/>
  <c r="J7" i="83" s="1"/>
  <c r="H6" i="83"/>
  <c r="I6" i="83" s="1"/>
  <c r="J6" i="83" s="1"/>
  <c r="H5" i="83"/>
  <c r="I5" i="83" s="1"/>
  <c r="J5" i="83" s="1"/>
  <c r="H4" i="83"/>
  <c r="I4" i="83" s="1"/>
  <c r="J4" i="83" s="1"/>
  <c r="K4" i="83" s="1"/>
  <c r="M98" i="82"/>
  <c r="U98" i="82" s="1"/>
  <c r="M97" i="82"/>
  <c r="U97" i="82" s="1"/>
  <c r="M96" i="82"/>
  <c r="U96" i="82" s="1"/>
  <c r="M95" i="82"/>
  <c r="U95" i="82" s="1"/>
  <c r="M94" i="82"/>
  <c r="U94" i="82" s="1"/>
  <c r="M93" i="82"/>
  <c r="U93" i="82" s="1"/>
  <c r="M92" i="82"/>
  <c r="U92" i="82" s="1"/>
  <c r="M91" i="82"/>
  <c r="U91" i="82" s="1"/>
  <c r="M90" i="82"/>
  <c r="U90" i="82" s="1"/>
  <c r="M89" i="82"/>
  <c r="U89" i="82" s="1"/>
  <c r="M88" i="82"/>
  <c r="U88" i="82" s="1"/>
  <c r="M87" i="82"/>
  <c r="U87" i="82" s="1"/>
  <c r="M86" i="82"/>
  <c r="U86" i="82" s="1"/>
  <c r="M85" i="82"/>
  <c r="U85" i="82" s="1"/>
  <c r="M84" i="82"/>
  <c r="U84" i="82" s="1"/>
  <c r="M83" i="82"/>
  <c r="U83" i="82" s="1"/>
  <c r="M82" i="82"/>
  <c r="U82" i="82" s="1"/>
  <c r="M81" i="82"/>
  <c r="U81" i="82" s="1"/>
  <c r="M80" i="82"/>
  <c r="U80" i="82" s="1"/>
  <c r="M79" i="82"/>
  <c r="U79" i="82" s="1"/>
  <c r="M78" i="82"/>
  <c r="U78" i="82" s="1"/>
  <c r="M77" i="82"/>
  <c r="U77" i="82" s="1"/>
  <c r="M76" i="82"/>
  <c r="U76" i="82" s="1"/>
  <c r="M75" i="82"/>
  <c r="U75" i="82" s="1"/>
  <c r="M74" i="82"/>
  <c r="U74" i="82" s="1"/>
  <c r="M73" i="82"/>
  <c r="U73" i="82" s="1"/>
  <c r="M72" i="82"/>
  <c r="U72" i="82" s="1"/>
  <c r="M71" i="82"/>
  <c r="U71" i="82" s="1"/>
  <c r="M70" i="82"/>
  <c r="U70" i="82" s="1"/>
  <c r="M69" i="82"/>
  <c r="U69" i="82" s="1"/>
  <c r="M68" i="82"/>
  <c r="U68" i="82" s="1"/>
  <c r="M67" i="82"/>
  <c r="U67" i="82" s="1"/>
  <c r="M66" i="82"/>
  <c r="U66" i="82" s="1"/>
  <c r="M65" i="82"/>
  <c r="U65" i="82" s="1"/>
  <c r="M64" i="82"/>
  <c r="U64" i="82" s="1"/>
  <c r="M63" i="82"/>
  <c r="U63" i="82" s="1"/>
  <c r="M62" i="82"/>
  <c r="U62" i="82" s="1"/>
  <c r="M61" i="82"/>
  <c r="U61" i="82" s="1"/>
  <c r="M60" i="82"/>
  <c r="U60" i="82" s="1"/>
  <c r="M59" i="82"/>
  <c r="U59" i="82" s="1"/>
  <c r="M58" i="82"/>
  <c r="U58" i="82" s="1"/>
  <c r="M57" i="82"/>
  <c r="U57" i="82" s="1"/>
  <c r="M56" i="82"/>
  <c r="U56" i="82" s="1"/>
  <c r="M55" i="82"/>
  <c r="U55" i="82" s="1"/>
  <c r="M54" i="82"/>
  <c r="U54" i="82" s="1"/>
  <c r="M53" i="82"/>
  <c r="U53" i="82" s="1"/>
  <c r="M52" i="82"/>
  <c r="U52" i="82" s="1"/>
  <c r="M51" i="82"/>
  <c r="U51" i="82" s="1"/>
  <c r="M50" i="82"/>
  <c r="U50" i="82" s="1"/>
  <c r="M49" i="82"/>
  <c r="U49" i="82" s="1"/>
  <c r="M48" i="82"/>
  <c r="U48" i="82" s="1"/>
  <c r="M47" i="82"/>
  <c r="U47" i="82" s="1"/>
  <c r="M46" i="82"/>
  <c r="U46" i="82" s="1"/>
  <c r="M45" i="82"/>
  <c r="U45" i="82" s="1"/>
  <c r="M44" i="82"/>
  <c r="U44" i="82" s="1"/>
  <c r="M43" i="82"/>
  <c r="U43" i="82" s="1"/>
  <c r="M42" i="82"/>
  <c r="U42" i="82" s="1"/>
  <c r="M41" i="82"/>
  <c r="U41" i="82" s="1"/>
  <c r="M40" i="82"/>
  <c r="U40" i="82" s="1"/>
  <c r="M39" i="82"/>
  <c r="U39" i="82" s="1"/>
  <c r="M38" i="82"/>
  <c r="U38" i="82" s="1"/>
  <c r="M37" i="82"/>
  <c r="U37" i="82" s="1"/>
  <c r="M36" i="82"/>
  <c r="U36" i="82" s="1"/>
  <c r="M35" i="82"/>
  <c r="U35" i="82" s="1"/>
  <c r="M34" i="82"/>
  <c r="U34" i="82" s="1"/>
  <c r="M33" i="82"/>
  <c r="U33" i="82" s="1"/>
  <c r="M32" i="82"/>
  <c r="U32" i="82" s="1"/>
  <c r="M31" i="82"/>
  <c r="U31" i="82" s="1"/>
  <c r="M30" i="82"/>
  <c r="U30" i="82" s="1"/>
  <c r="M29" i="82"/>
  <c r="U29" i="82" s="1"/>
  <c r="M28" i="82"/>
  <c r="U28" i="82" s="1"/>
  <c r="M27" i="82"/>
  <c r="U27" i="82" s="1"/>
  <c r="M26" i="82"/>
  <c r="U26" i="82" s="1"/>
  <c r="M25" i="82"/>
  <c r="U25" i="82" s="1"/>
  <c r="M24" i="82"/>
  <c r="U24" i="82" s="1"/>
  <c r="M23" i="82"/>
  <c r="U23" i="82" s="1"/>
  <c r="M22" i="82"/>
  <c r="U22" i="82" s="1"/>
  <c r="M21" i="82"/>
  <c r="U21" i="82" s="1"/>
  <c r="M20" i="82"/>
  <c r="U20" i="82" s="1"/>
  <c r="M19" i="82"/>
  <c r="U19" i="82" s="1"/>
  <c r="M18" i="82"/>
  <c r="U18" i="82" s="1"/>
  <c r="M17" i="82"/>
  <c r="U17" i="82" s="1"/>
  <c r="M16" i="82"/>
  <c r="U16" i="82" s="1"/>
  <c r="M15" i="82"/>
  <c r="U15" i="82" s="1"/>
  <c r="M14" i="82"/>
  <c r="U14" i="82" s="1"/>
  <c r="M13" i="82"/>
  <c r="U13" i="82" s="1"/>
  <c r="M12" i="82"/>
  <c r="U12" i="82" s="1"/>
  <c r="M11" i="82"/>
  <c r="U11" i="82" s="1"/>
  <c r="M10" i="82"/>
  <c r="U10" i="82" s="1"/>
  <c r="M9" i="82"/>
  <c r="U9" i="82" s="1"/>
  <c r="M8" i="82"/>
  <c r="U8" i="82" s="1"/>
  <c r="M7" i="82"/>
  <c r="U7" i="82" s="1"/>
  <c r="M6" i="82"/>
  <c r="U6" i="82" s="1"/>
  <c r="M5" i="82"/>
  <c r="U5" i="82" s="1"/>
  <c r="X5" i="82" s="1"/>
  <c r="H98" i="82"/>
  <c r="I98" i="82" s="1"/>
  <c r="J98" i="82" s="1"/>
  <c r="H97" i="82"/>
  <c r="I97" i="82" s="1"/>
  <c r="J97" i="82" s="1"/>
  <c r="H96" i="82"/>
  <c r="I96" i="82" s="1"/>
  <c r="J96" i="82" s="1"/>
  <c r="H95" i="82"/>
  <c r="I95" i="82" s="1"/>
  <c r="J95" i="82" s="1"/>
  <c r="H94" i="82"/>
  <c r="I94" i="82" s="1"/>
  <c r="J94" i="82" s="1"/>
  <c r="H93" i="82"/>
  <c r="I93" i="82" s="1"/>
  <c r="J93" i="82" s="1"/>
  <c r="H92" i="82"/>
  <c r="I92" i="82" s="1"/>
  <c r="J92" i="82" s="1"/>
  <c r="H91" i="82"/>
  <c r="I91" i="82" s="1"/>
  <c r="J91" i="82" s="1"/>
  <c r="H90" i="82"/>
  <c r="I90" i="82" s="1"/>
  <c r="J90" i="82" s="1"/>
  <c r="H89" i="82"/>
  <c r="I89" i="82" s="1"/>
  <c r="J89" i="82" s="1"/>
  <c r="H88" i="82"/>
  <c r="I88" i="82" s="1"/>
  <c r="J88" i="82" s="1"/>
  <c r="H87" i="82"/>
  <c r="I87" i="82" s="1"/>
  <c r="J87" i="82" s="1"/>
  <c r="H86" i="82"/>
  <c r="I86" i="82" s="1"/>
  <c r="J86" i="82" s="1"/>
  <c r="H85" i="82"/>
  <c r="I85" i="82" s="1"/>
  <c r="J85" i="82" s="1"/>
  <c r="H84" i="82"/>
  <c r="I84" i="82" s="1"/>
  <c r="J84" i="82" s="1"/>
  <c r="H83" i="82"/>
  <c r="I83" i="82" s="1"/>
  <c r="J83" i="82" s="1"/>
  <c r="H82" i="82"/>
  <c r="I82" i="82" s="1"/>
  <c r="J82" i="82" s="1"/>
  <c r="H81" i="82"/>
  <c r="I81" i="82" s="1"/>
  <c r="J81" i="82" s="1"/>
  <c r="H80" i="82"/>
  <c r="I80" i="82" s="1"/>
  <c r="J80" i="82" s="1"/>
  <c r="H79" i="82"/>
  <c r="I79" i="82" s="1"/>
  <c r="J79" i="82" s="1"/>
  <c r="H78" i="82"/>
  <c r="I78" i="82" s="1"/>
  <c r="J78" i="82" s="1"/>
  <c r="H77" i="82"/>
  <c r="I77" i="82" s="1"/>
  <c r="J77" i="82" s="1"/>
  <c r="H76" i="82"/>
  <c r="I76" i="82" s="1"/>
  <c r="J76" i="82" s="1"/>
  <c r="H75" i="82"/>
  <c r="I75" i="82" s="1"/>
  <c r="J75" i="82" s="1"/>
  <c r="H74" i="82"/>
  <c r="I74" i="82" s="1"/>
  <c r="J74" i="82" s="1"/>
  <c r="H73" i="82"/>
  <c r="I73" i="82" s="1"/>
  <c r="J73" i="82" s="1"/>
  <c r="H72" i="82"/>
  <c r="I72" i="82" s="1"/>
  <c r="J72" i="82" s="1"/>
  <c r="H71" i="82"/>
  <c r="I71" i="82" s="1"/>
  <c r="J71" i="82" s="1"/>
  <c r="H70" i="82"/>
  <c r="I70" i="82" s="1"/>
  <c r="J70" i="82" s="1"/>
  <c r="H69" i="82"/>
  <c r="I69" i="82" s="1"/>
  <c r="J69" i="82" s="1"/>
  <c r="H68" i="82"/>
  <c r="I68" i="82" s="1"/>
  <c r="J68" i="82" s="1"/>
  <c r="H67" i="82"/>
  <c r="I67" i="82" s="1"/>
  <c r="J67" i="82" s="1"/>
  <c r="H66" i="82"/>
  <c r="I66" i="82" s="1"/>
  <c r="J66" i="82" s="1"/>
  <c r="H65" i="82"/>
  <c r="I65" i="82" s="1"/>
  <c r="J65" i="82" s="1"/>
  <c r="H64" i="82"/>
  <c r="I64" i="82" s="1"/>
  <c r="J64" i="82" s="1"/>
  <c r="H63" i="82"/>
  <c r="I63" i="82" s="1"/>
  <c r="J63" i="82" s="1"/>
  <c r="H62" i="82"/>
  <c r="I62" i="82" s="1"/>
  <c r="J62" i="82" s="1"/>
  <c r="H61" i="82"/>
  <c r="I61" i="82" s="1"/>
  <c r="J61" i="82" s="1"/>
  <c r="H60" i="82"/>
  <c r="I60" i="82" s="1"/>
  <c r="J60" i="82" s="1"/>
  <c r="H59" i="82"/>
  <c r="I59" i="82" s="1"/>
  <c r="J59" i="82" s="1"/>
  <c r="H58" i="82"/>
  <c r="I58" i="82" s="1"/>
  <c r="J58" i="82" s="1"/>
  <c r="H57" i="82"/>
  <c r="I57" i="82" s="1"/>
  <c r="J57" i="82" s="1"/>
  <c r="H56" i="82"/>
  <c r="I56" i="82" s="1"/>
  <c r="J56" i="82" s="1"/>
  <c r="H55" i="82"/>
  <c r="I55" i="82" s="1"/>
  <c r="J55" i="82" s="1"/>
  <c r="H54" i="82"/>
  <c r="I54" i="82" s="1"/>
  <c r="J54" i="82" s="1"/>
  <c r="H53" i="82"/>
  <c r="I53" i="82" s="1"/>
  <c r="J53" i="82" s="1"/>
  <c r="H52" i="82"/>
  <c r="I52" i="82" s="1"/>
  <c r="J52" i="82" s="1"/>
  <c r="H51" i="82"/>
  <c r="I51" i="82" s="1"/>
  <c r="J51" i="82" s="1"/>
  <c r="H50" i="82"/>
  <c r="I50" i="82" s="1"/>
  <c r="J50" i="82" s="1"/>
  <c r="H49" i="82"/>
  <c r="I49" i="82" s="1"/>
  <c r="J49" i="82" s="1"/>
  <c r="H48" i="82"/>
  <c r="I48" i="82" s="1"/>
  <c r="J48" i="82" s="1"/>
  <c r="H47" i="82"/>
  <c r="I47" i="82" s="1"/>
  <c r="J47" i="82" s="1"/>
  <c r="H46" i="82"/>
  <c r="I46" i="82" s="1"/>
  <c r="J46" i="82" s="1"/>
  <c r="H45" i="82"/>
  <c r="I45" i="82" s="1"/>
  <c r="J45" i="82" s="1"/>
  <c r="H44" i="82"/>
  <c r="I44" i="82" s="1"/>
  <c r="J44" i="82" s="1"/>
  <c r="H43" i="82"/>
  <c r="I43" i="82" s="1"/>
  <c r="J43" i="82" s="1"/>
  <c r="H42" i="82"/>
  <c r="I42" i="82" s="1"/>
  <c r="J42" i="82" s="1"/>
  <c r="H41" i="82"/>
  <c r="I41" i="82" s="1"/>
  <c r="J41" i="82" s="1"/>
  <c r="H40" i="82"/>
  <c r="I40" i="82" s="1"/>
  <c r="J40" i="82" s="1"/>
  <c r="H39" i="82"/>
  <c r="I39" i="82" s="1"/>
  <c r="J39" i="82" s="1"/>
  <c r="H38" i="82"/>
  <c r="I38" i="82" s="1"/>
  <c r="J38" i="82" s="1"/>
  <c r="H37" i="82"/>
  <c r="I37" i="82" s="1"/>
  <c r="J37" i="82" s="1"/>
  <c r="H36" i="82"/>
  <c r="I36" i="82" s="1"/>
  <c r="J36" i="82" s="1"/>
  <c r="H35" i="82"/>
  <c r="I35" i="82" s="1"/>
  <c r="J35" i="82" s="1"/>
  <c r="H34" i="82"/>
  <c r="I34" i="82" s="1"/>
  <c r="J34" i="82" s="1"/>
  <c r="H33" i="82"/>
  <c r="I33" i="82" s="1"/>
  <c r="J33" i="82" s="1"/>
  <c r="H32" i="82"/>
  <c r="I32" i="82" s="1"/>
  <c r="J32" i="82" s="1"/>
  <c r="H31" i="82"/>
  <c r="I31" i="82" s="1"/>
  <c r="J31" i="82" s="1"/>
  <c r="H30" i="82"/>
  <c r="I30" i="82" s="1"/>
  <c r="J30" i="82" s="1"/>
  <c r="H29" i="82"/>
  <c r="I29" i="82" s="1"/>
  <c r="J29" i="82" s="1"/>
  <c r="H28" i="82"/>
  <c r="I28" i="82" s="1"/>
  <c r="J28" i="82" s="1"/>
  <c r="H27" i="82"/>
  <c r="I27" i="82" s="1"/>
  <c r="J27" i="82" s="1"/>
  <c r="H26" i="82"/>
  <c r="I26" i="82" s="1"/>
  <c r="J26" i="82" s="1"/>
  <c r="H25" i="82"/>
  <c r="I25" i="82" s="1"/>
  <c r="J25" i="82" s="1"/>
  <c r="H24" i="82"/>
  <c r="I24" i="82" s="1"/>
  <c r="J24" i="82" s="1"/>
  <c r="H23" i="82"/>
  <c r="I23" i="82" s="1"/>
  <c r="J23" i="82" s="1"/>
  <c r="H22" i="82"/>
  <c r="I22" i="82" s="1"/>
  <c r="J22" i="82" s="1"/>
  <c r="H21" i="82"/>
  <c r="I21" i="82" s="1"/>
  <c r="J21" i="82" s="1"/>
  <c r="H20" i="82"/>
  <c r="I20" i="82" s="1"/>
  <c r="J20" i="82" s="1"/>
  <c r="H19" i="82"/>
  <c r="I19" i="82" s="1"/>
  <c r="J19" i="82" s="1"/>
  <c r="H18" i="82"/>
  <c r="I18" i="82" s="1"/>
  <c r="J18" i="82" s="1"/>
  <c r="H17" i="82"/>
  <c r="I17" i="82" s="1"/>
  <c r="J17" i="82" s="1"/>
  <c r="H16" i="82"/>
  <c r="I16" i="82" s="1"/>
  <c r="J16" i="82" s="1"/>
  <c r="H15" i="82"/>
  <c r="I15" i="82" s="1"/>
  <c r="J15" i="82" s="1"/>
  <c r="H14" i="82"/>
  <c r="I14" i="82" s="1"/>
  <c r="J14" i="82" s="1"/>
  <c r="H13" i="82"/>
  <c r="I13" i="82" s="1"/>
  <c r="J13" i="82" s="1"/>
  <c r="H12" i="82"/>
  <c r="I12" i="82" s="1"/>
  <c r="J12" i="82" s="1"/>
  <c r="H11" i="82"/>
  <c r="I11" i="82" s="1"/>
  <c r="J11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" i="82"/>
  <c r="I6" i="82" s="1"/>
  <c r="J6" i="82" s="1"/>
  <c r="H5" i="82"/>
  <c r="I5" i="82" s="1"/>
  <c r="J5" i="82" s="1"/>
  <c r="K5" i="82" s="1"/>
  <c r="M23" i="81"/>
  <c r="U23" i="81" s="1"/>
  <c r="M22" i="81"/>
  <c r="U22" i="81" s="1"/>
  <c r="M21" i="81"/>
  <c r="U21" i="81" s="1"/>
  <c r="M20" i="81"/>
  <c r="U20" i="81" s="1"/>
  <c r="M19" i="81"/>
  <c r="U19" i="81" s="1"/>
  <c r="M18" i="81"/>
  <c r="U18" i="81" s="1"/>
  <c r="M17" i="81"/>
  <c r="U17" i="81" s="1"/>
  <c r="M16" i="81"/>
  <c r="U16" i="81" s="1"/>
  <c r="M15" i="81"/>
  <c r="U15" i="81" s="1"/>
  <c r="M14" i="81"/>
  <c r="U14" i="81" s="1"/>
  <c r="M13" i="81"/>
  <c r="U13" i="81" s="1"/>
  <c r="M12" i="81"/>
  <c r="U12" i="81" s="1"/>
  <c r="M11" i="81"/>
  <c r="U11" i="81" s="1"/>
  <c r="M10" i="81"/>
  <c r="U10" i="81" s="1"/>
  <c r="M9" i="81"/>
  <c r="U9" i="81" s="1"/>
  <c r="M8" i="81"/>
  <c r="U8" i="81" s="1"/>
  <c r="M7" i="81"/>
  <c r="U7" i="81" s="1"/>
  <c r="M6" i="81"/>
  <c r="U6" i="81" s="1"/>
  <c r="M5" i="81"/>
  <c r="U5" i="81" s="1"/>
  <c r="X5" i="81" s="1"/>
  <c r="M23" i="80"/>
  <c r="U23" i="80" s="1"/>
  <c r="M22" i="80"/>
  <c r="U22" i="80" s="1"/>
  <c r="M21" i="80"/>
  <c r="U21" i="80" s="1"/>
  <c r="M20" i="80"/>
  <c r="U20" i="80" s="1"/>
  <c r="M19" i="80"/>
  <c r="U19" i="80" s="1"/>
  <c r="M18" i="80"/>
  <c r="U18" i="80" s="1"/>
  <c r="M17" i="80"/>
  <c r="U17" i="80" s="1"/>
  <c r="M16" i="80"/>
  <c r="U16" i="80" s="1"/>
  <c r="M15" i="80"/>
  <c r="U15" i="80" s="1"/>
  <c r="M14" i="80"/>
  <c r="U14" i="80" s="1"/>
  <c r="M13" i="80"/>
  <c r="U13" i="80" s="1"/>
  <c r="M12" i="80"/>
  <c r="U12" i="80" s="1"/>
  <c r="M11" i="80"/>
  <c r="U11" i="80" s="1"/>
  <c r="M10" i="80"/>
  <c r="U10" i="80" s="1"/>
  <c r="M9" i="80"/>
  <c r="U9" i="80" s="1"/>
  <c r="M8" i="80"/>
  <c r="U8" i="80" s="1"/>
  <c r="M7" i="80"/>
  <c r="U7" i="80" s="1"/>
  <c r="M6" i="80"/>
  <c r="U6" i="80" s="1"/>
  <c r="M5" i="80"/>
  <c r="U5" i="80" s="1"/>
  <c r="X5" i="80" s="1"/>
  <c r="M23" i="79"/>
  <c r="U23" i="79" s="1"/>
  <c r="M22" i="79"/>
  <c r="U22" i="79" s="1"/>
  <c r="M21" i="79"/>
  <c r="U21" i="79" s="1"/>
  <c r="M20" i="79"/>
  <c r="U20" i="79" s="1"/>
  <c r="M19" i="79"/>
  <c r="U19" i="79" s="1"/>
  <c r="M18" i="79"/>
  <c r="U18" i="79" s="1"/>
  <c r="M17" i="79"/>
  <c r="U17" i="79" s="1"/>
  <c r="M16" i="79"/>
  <c r="U16" i="79" s="1"/>
  <c r="M15" i="79"/>
  <c r="U15" i="79" s="1"/>
  <c r="M14" i="79"/>
  <c r="U14" i="79" s="1"/>
  <c r="M13" i="79"/>
  <c r="U13" i="79" s="1"/>
  <c r="M12" i="79"/>
  <c r="U12" i="79" s="1"/>
  <c r="M11" i="79"/>
  <c r="U11" i="79" s="1"/>
  <c r="M10" i="79"/>
  <c r="U10" i="79" s="1"/>
  <c r="M9" i="79"/>
  <c r="U9" i="79" s="1"/>
  <c r="M8" i="79"/>
  <c r="U8" i="79" s="1"/>
  <c r="M7" i="79"/>
  <c r="U7" i="79" s="1"/>
  <c r="M6" i="79"/>
  <c r="U6" i="79" s="1"/>
  <c r="M5" i="79"/>
  <c r="U5" i="79" s="1"/>
  <c r="X5" i="79" s="1"/>
  <c r="H23" i="79"/>
  <c r="I23" i="79" s="1"/>
  <c r="J23" i="79" s="1"/>
  <c r="H22" i="79"/>
  <c r="I22" i="79" s="1"/>
  <c r="J22" i="79" s="1"/>
  <c r="H21" i="79"/>
  <c r="I21" i="79" s="1"/>
  <c r="J21" i="79" s="1"/>
  <c r="H20" i="79"/>
  <c r="I20" i="79" s="1"/>
  <c r="J20" i="79" s="1"/>
  <c r="H19" i="79"/>
  <c r="I19" i="79" s="1"/>
  <c r="J19" i="79" s="1"/>
  <c r="H18" i="79"/>
  <c r="I18" i="79" s="1"/>
  <c r="J18" i="79" s="1"/>
  <c r="H17" i="79"/>
  <c r="I17" i="79" s="1"/>
  <c r="J17" i="79" s="1"/>
  <c r="H16" i="79"/>
  <c r="I16" i="79" s="1"/>
  <c r="J16" i="79" s="1"/>
  <c r="H15" i="79"/>
  <c r="I15" i="79" s="1"/>
  <c r="J15" i="79" s="1"/>
  <c r="H14" i="79"/>
  <c r="I14" i="79" s="1"/>
  <c r="J14" i="79" s="1"/>
  <c r="H13" i="79"/>
  <c r="I13" i="79" s="1"/>
  <c r="J13" i="79" s="1"/>
  <c r="H12" i="79"/>
  <c r="I12" i="79" s="1"/>
  <c r="J12" i="79" s="1"/>
  <c r="H11" i="79"/>
  <c r="I11" i="79" s="1"/>
  <c r="J11" i="79" s="1"/>
  <c r="H10" i="79"/>
  <c r="I10" i="79" s="1"/>
  <c r="J10" i="79" s="1"/>
  <c r="H9" i="79"/>
  <c r="I9" i="79" s="1"/>
  <c r="J9" i="79" s="1"/>
  <c r="H8" i="79"/>
  <c r="I8" i="79" s="1"/>
  <c r="J8" i="79" s="1"/>
  <c r="H7" i="79"/>
  <c r="I7" i="79" s="1"/>
  <c r="J7" i="79" s="1"/>
  <c r="H6" i="79"/>
  <c r="I6" i="79" s="1"/>
  <c r="J6" i="79" s="1"/>
  <c r="H5" i="79"/>
  <c r="I5" i="79" s="1"/>
  <c r="J5" i="79" s="1"/>
  <c r="K5" i="79" s="1"/>
  <c r="M23" i="78"/>
  <c r="U23" i="78" s="1"/>
  <c r="M22" i="78"/>
  <c r="U22" i="78" s="1"/>
  <c r="M21" i="78"/>
  <c r="U21" i="78" s="1"/>
  <c r="M20" i="78"/>
  <c r="U20" i="78" s="1"/>
  <c r="M19" i="78"/>
  <c r="U19" i="78" s="1"/>
  <c r="M18" i="78"/>
  <c r="U18" i="78" s="1"/>
  <c r="M17" i="78"/>
  <c r="U17" i="78" s="1"/>
  <c r="M16" i="78"/>
  <c r="U16" i="78" s="1"/>
  <c r="M15" i="78"/>
  <c r="U15" i="78" s="1"/>
  <c r="M14" i="78"/>
  <c r="U14" i="78" s="1"/>
  <c r="M13" i="78"/>
  <c r="U13" i="78" s="1"/>
  <c r="M12" i="78"/>
  <c r="U12" i="78" s="1"/>
  <c r="M11" i="78"/>
  <c r="U11" i="78" s="1"/>
  <c r="M10" i="78"/>
  <c r="U10" i="78" s="1"/>
  <c r="M9" i="78"/>
  <c r="U9" i="78" s="1"/>
  <c r="M8" i="78"/>
  <c r="U8" i="78" s="1"/>
  <c r="M7" i="78"/>
  <c r="U7" i="78" s="1"/>
  <c r="M6" i="78"/>
  <c r="U6" i="78" s="1"/>
  <c r="M5" i="78"/>
  <c r="U5" i="78" s="1"/>
  <c r="X5" i="78" s="1"/>
  <c r="H23" i="78"/>
  <c r="I23" i="78" s="1"/>
  <c r="J23" i="78" s="1"/>
  <c r="H22" i="78"/>
  <c r="I22" i="78" s="1"/>
  <c r="J22" i="78" s="1"/>
  <c r="H21" i="78"/>
  <c r="I21" i="78" s="1"/>
  <c r="J21" i="78" s="1"/>
  <c r="H20" i="78"/>
  <c r="I20" i="78" s="1"/>
  <c r="J20" i="78" s="1"/>
  <c r="H19" i="78"/>
  <c r="I19" i="78" s="1"/>
  <c r="J19" i="78" s="1"/>
  <c r="H18" i="78"/>
  <c r="I18" i="78" s="1"/>
  <c r="J18" i="78" s="1"/>
  <c r="H17" i="78"/>
  <c r="I17" i="78" s="1"/>
  <c r="J17" i="78" s="1"/>
  <c r="H16" i="78"/>
  <c r="I16" i="78" s="1"/>
  <c r="J16" i="78" s="1"/>
  <c r="H15" i="78"/>
  <c r="I15" i="78" s="1"/>
  <c r="J15" i="78" s="1"/>
  <c r="H14" i="78"/>
  <c r="I14" i="78" s="1"/>
  <c r="J14" i="78" s="1"/>
  <c r="H13" i="78"/>
  <c r="I13" i="78" s="1"/>
  <c r="J13" i="78" s="1"/>
  <c r="H12" i="78"/>
  <c r="I12" i="78" s="1"/>
  <c r="J12" i="78" s="1"/>
  <c r="H11" i="78"/>
  <c r="I11" i="78" s="1"/>
  <c r="J11" i="78" s="1"/>
  <c r="H10" i="78"/>
  <c r="I10" i="78" s="1"/>
  <c r="J10" i="78" s="1"/>
  <c r="H9" i="78"/>
  <c r="I9" i="78" s="1"/>
  <c r="J9" i="78" s="1"/>
  <c r="H8" i="78"/>
  <c r="I8" i="78" s="1"/>
  <c r="J8" i="78" s="1"/>
  <c r="H7" i="78"/>
  <c r="I7" i="78" s="1"/>
  <c r="J7" i="78" s="1"/>
  <c r="H6" i="78"/>
  <c r="I6" i="78" s="1"/>
  <c r="J6" i="78" s="1"/>
  <c r="H5" i="78"/>
  <c r="I5" i="78" s="1"/>
  <c r="J5" i="78" s="1"/>
  <c r="K5" i="78" s="1"/>
  <c r="M23" i="77"/>
  <c r="U23" i="77" s="1"/>
  <c r="M22" i="77"/>
  <c r="U22" i="77" s="1"/>
  <c r="M21" i="77"/>
  <c r="U21" i="77" s="1"/>
  <c r="M20" i="77"/>
  <c r="U20" i="77" s="1"/>
  <c r="M19" i="77"/>
  <c r="U19" i="77" s="1"/>
  <c r="M18" i="77"/>
  <c r="U18" i="77" s="1"/>
  <c r="M17" i="77"/>
  <c r="U17" i="77" s="1"/>
  <c r="M16" i="77"/>
  <c r="U16" i="77" s="1"/>
  <c r="M15" i="77"/>
  <c r="U15" i="77" s="1"/>
  <c r="M14" i="77"/>
  <c r="U14" i="77" s="1"/>
  <c r="M13" i="77"/>
  <c r="U13" i="77" s="1"/>
  <c r="M12" i="77"/>
  <c r="U12" i="77" s="1"/>
  <c r="M11" i="77"/>
  <c r="U11" i="77" s="1"/>
  <c r="M10" i="77"/>
  <c r="U10" i="77" s="1"/>
  <c r="M9" i="77"/>
  <c r="U9" i="77" s="1"/>
  <c r="M8" i="77"/>
  <c r="U8" i="77" s="1"/>
  <c r="M7" i="77"/>
  <c r="U7" i="77" s="1"/>
  <c r="M6" i="77"/>
  <c r="U6" i="77" s="1"/>
  <c r="M5" i="77"/>
  <c r="U5" i="77" s="1"/>
  <c r="X5" i="77" s="1"/>
  <c r="M23" i="76"/>
  <c r="U23" i="76" s="1"/>
  <c r="M22" i="76"/>
  <c r="U22" i="76" s="1"/>
  <c r="M21" i="76"/>
  <c r="U21" i="76" s="1"/>
  <c r="M20" i="76"/>
  <c r="U20" i="76" s="1"/>
  <c r="M19" i="76"/>
  <c r="U19" i="76" s="1"/>
  <c r="M18" i="76"/>
  <c r="U18" i="76" s="1"/>
  <c r="M17" i="76"/>
  <c r="U17" i="76" s="1"/>
  <c r="M16" i="76"/>
  <c r="U16" i="76" s="1"/>
  <c r="M15" i="76"/>
  <c r="U15" i="76" s="1"/>
  <c r="M14" i="76"/>
  <c r="U14" i="76" s="1"/>
  <c r="M13" i="76"/>
  <c r="U13" i="76" s="1"/>
  <c r="M12" i="76"/>
  <c r="U12" i="76" s="1"/>
  <c r="M11" i="76"/>
  <c r="U11" i="76" s="1"/>
  <c r="M10" i="76"/>
  <c r="U10" i="76" s="1"/>
  <c r="M9" i="76"/>
  <c r="U9" i="76" s="1"/>
  <c r="M8" i="76"/>
  <c r="U8" i="76" s="1"/>
  <c r="M7" i="76"/>
  <c r="U7" i="76" s="1"/>
  <c r="M6" i="76"/>
  <c r="U6" i="76" s="1"/>
  <c r="M5" i="76"/>
  <c r="U5" i="76" s="1"/>
  <c r="X5" i="76" s="1"/>
  <c r="M23" i="75"/>
  <c r="U23" i="75" s="1"/>
  <c r="M22" i="75"/>
  <c r="U22" i="75" s="1"/>
  <c r="M21" i="75"/>
  <c r="U21" i="75" s="1"/>
  <c r="M20" i="75"/>
  <c r="U20" i="75" s="1"/>
  <c r="M19" i="75"/>
  <c r="U19" i="75" s="1"/>
  <c r="M18" i="75"/>
  <c r="U18" i="75" s="1"/>
  <c r="M17" i="75"/>
  <c r="U17" i="75" s="1"/>
  <c r="M16" i="75"/>
  <c r="U16" i="75" s="1"/>
  <c r="M15" i="75"/>
  <c r="U15" i="75" s="1"/>
  <c r="M14" i="75"/>
  <c r="U14" i="75" s="1"/>
  <c r="M13" i="75"/>
  <c r="U13" i="75" s="1"/>
  <c r="M12" i="75"/>
  <c r="U12" i="75" s="1"/>
  <c r="M11" i="75"/>
  <c r="U11" i="75" s="1"/>
  <c r="M10" i="75"/>
  <c r="U10" i="75" s="1"/>
  <c r="M9" i="75"/>
  <c r="U9" i="75" s="1"/>
  <c r="M8" i="75"/>
  <c r="U8" i="75" s="1"/>
  <c r="M7" i="75"/>
  <c r="U7" i="75" s="1"/>
  <c r="M6" i="75"/>
  <c r="U6" i="75" s="1"/>
  <c r="M5" i="75"/>
  <c r="U5" i="75" s="1"/>
  <c r="X5" i="75" s="1"/>
  <c r="H23" i="75"/>
  <c r="I23" i="75" s="1"/>
  <c r="J23" i="75" s="1"/>
  <c r="H22" i="75"/>
  <c r="I22" i="75" s="1"/>
  <c r="J22" i="75" s="1"/>
  <c r="H21" i="75"/>
  <c r="I21" i="75" s="1"/>
  <c r="J21" i="75" s="1"/>
  <c r="H20" i="75"/>
  <c r="I20" i="75" s="1"/>
  <c r="J20" i="75" s="1"/>
  <c r="H19" i="75"/>
  <c r="I19" i="75" s="1"/>
  <c r="J19" i="75" s="1"/>
  <c r="H18" i="75"/>
  <c r="I18" i="75" s="1"/>
  <c r="J18" i="75" s="1"/>
  <c r="H17" i="75"/>
  <c r="I17" i="75" s="1"/>
  <c r="J17" i="75" s="1"/>
  <c r="H16" i="75"/>
  <c r="I16" i="75" s="1"/>
  <c r="J16" i="75" s="1"/>
  <c r="H15" i="75"/>
  <c r="I15" i="75" s="1"/>
  <c r="J15" i="75" s="1"/>
  <c r="H14" i="75"/>
  <c r="I14" i="75" s="1"/>
  <c r="J14" i="75" s="1"/>
  <c r="H13" i="75"/>
  <c r="I13" i="75" s="1"/>
  <c r="J13" i="75" s="1"/>
  <c r="H12" i="75"/>
  <c r="I12" i="75" s="1"/>
  <c r="J12" i="75" s="1"/>
  <c r="H11" i="75"/>
  <c r="I11" i="75" s="1"/>
  <c r="J11" i="75" s="1"/>
  <c r="H10" i="75"/>
  <c r="I10" i="75" s="1"/>
  <c r="J10" i="75" s="1"/>
  <c r="H9" i="75"/>
  <c r="I9" i="75" s="1"/>
  <c r="J9" i="75" s="1"/>
  <c r="H8" i="75"/>
  <c r="I8" i="75" s="1"/>
  <c r="J8" i="75" s="1"/>
  <c r="H7" i="75"/>
  <c r="I7" i="75" s="1"/>
  <c r="J7" i="75" s="1"/>
  <c r="H6" i="75"/>
  <c r="I6" i="75" s="1"/>
  <c r="J6" i="75" s="1"/>
  <c r="H5" i="75"/>
  <c r="I5" i="75" s="1"/>
  <c r="J5" i="75" s="1"/>
  <c r="K5" i="75" s="1"/>
  <c r="M23" i="74"/>
  <c r="U23" i="74" s="1"/>
  <c r="M22" i="74"/>
  <c r="U22" i="74" s="1"/>
  <c r="M21" i="74"/>
  <c r="U21" i="74" s="1"/>
  <c r="M20" i="74"/>
  <c r="U20" i="74" s="1"/>
  <c r="M19" i="74"/>
  <c r="U19" i="74" s="1"/>
  <c r="M18" i="74"/>
  <c r="U18" i="74" s="1"/>
  <c r="M17" i="74"/>
  <c r="U17" i="74" s="1"/>
  <c r="M16" i="74"/>
  <c r="U16" i="74" s="1"/>
  <c r="M15" i="74"/>
  <c r="U15" i="74" s="1"/>
  <c r="M14" i="74"/>
  <c r="U14" i="74" s="1"/>
  <c r="M13" i="74"/>
  <c r="U13" i="74" s="1"/>
  <c r="M12" i="74"/>
  <c r="U12" i="74" s="1"/>
  <c r="M11" i="74"/>
  <c r="U11" i="74" s="1"/>
  <c r="M10" i="74"/>
  <c r="U10" i="74" s="1"/>
  <c r="M9" i="74"/>
  <c r="U9" i="74" s="1"/>
  <c r="M8" i="74"/>
  <c r="U8" i="74" s="1"/>
  <c r="M7" i="74"/>
  <c r="U7" i="74" s="1"/>
  <c r="M6" i="74"/>
  <c r="U6" i="74" s="1"/>
  <c r="M5" i="74"/>
  <c r="U5" i="74" s="1"/>
  <c r="X5" i="74" s="1"/>
  <c r="H23" i="74"/>
  <c r="I23" i="74" s="1"/>
  <c r="J23" i="74" s="1"/>
  <c r="H22" i="74"/>
  <c r="I22" i="74" s="1"/>
  <c r="J22" i="74" s="1"/>
  <c r="H21" i="74"/>
  <c r="I21" i="74" s="1"/>
  <c r="J21" i="74" s="1"/>
  <c r="H20" i="74"/>
  <c r="I20" i="74" s="1"/>
  <c r="J20" i="74" s="1"/>
  <c r="H19" i="74"/>
  <c r="I19" i="74" s="1"/>
  <c r="J19" i="74" s="1"/>
  <c r="H18" i="74"/>
  <c r="I18" i="74" s="1"/>
  <c r="J18" i="74" s="1"/>
  <c r="H17" i="74"/>
  <c r="I17" i="74" s="1"/>
  <c r="J17" i="74" s="1"/>
  <c r="H16" i="74"/>
  <c r="I16" i="74" s="1"/>
  <c r="J16" i="74" s="1"/>
  <c r="H15" i="74"/>
  <c r="I15" i="74" s="1"/>
  <c r="J15" i="74" s="1"/>
  <c r="H14" i="74"/>
  <c r="I14" i="74" s="1"/>
  <c r="J14" i="74" s="1"/>
  <c r="H13" i="74"/>
  <c r="I13" i="74" s="1"/>
  <c r="J13" i="74" s="1"/>
  <c r="H12" i="74"/>
  <c r="I12" i="74" s="1"/>
  <c r="J12" i="74" s="1"/>
  <c r="H11" i="74"/>
  <c r="I11" i="74" s="1"/>
  <c r="J11" i="74" s="1"/>
  <c r="H10" i="74"/>
  <c r="I10" i="74" s="1"/>
  <c r="J10" i="74" s="1"/>
  <c r="H9" i="74"/>
  <c r="I9" i="74" s="1"/>
  <c r="J9" i="74" s="1"/>
  <c r="H8" i="74"/>
  <c r="I8" i="74" s="1"/>
  <c r="J8" i="74" s="1"/>
  <c r="H7" i="74"/>
  <c r="I7" i="74" s="1"/>
  <c r="J7" i="74" s="1"/>
  <c r="H6" i="74"/>
  <c r="I6" i="74" s="1"/>
  <c r="J6" i="74" s="1"/>
  <c r="H5" i="74"/>
  <c r="I5" i="74" s="1"/>
  <c r="J5" i="74" s="1"/>
  <c r="K5" i="74" s="1"/>
  <c r="M23" i="73"/>
  <c r="U23" i="73" s="1"/>
  <c r="M22" i="73"/>
  <c r="U22" i="73" s="1"/>
  <c r="M21" i="73"/>
  <c r="U21" i="73" s="1"/>
  <c r="M20" i="73"/>
  <c r="U20" i="73" s="1"/>
  <c r="M19" i="73"/>
  <c r="U19" i="73" s="1"/>
  <c r="M18" i="73"/>
  <c r="U18" i="73" s="1"/>
  <c r="M17" i="73"/>
  <c r="U17" i="73" s="1"/>
  <c r="M16" i="73"/>
  <c r="U16" i="73" s="1"/>
  <c r="M15" i="73"/>
  <c r="U15" i="73" s="1"/>
  <c r="M14" i="73"/>
  <c r="U14" i="73" s="1"/>
  <c r="M13" i="73"/>
  <c r="U13" i="73" s="1"/>
  <c r="M12" i="73"/>
  <c r="U12" i="73" s="1"/>
  <c r="M11" i="73"/>
  <c r="U11" i="73" s="1"/>
  <c r="M10" i="73"/>
  <c r="U10" i="73" s="1"/>
  <c r="M9" i="73"/>
  <c r="U9" i="73" s="1"/>
  <c r="M8" i="73"/>
  <c r="U8" i="73" s="1"/>
  <c r="M7" i="73"/>
  <c r="U7" i="73" s="1"/>
  <c r="M6" i="73"/>
  <c r="U6" i="73" s="1"/>
  <c r="M5" i="73"/>
  <c r="U5" i="73" s="1"/>
  <c r="X5" i="73" s="1"/>
  <c r="M23" i="72"/>
  <c r="U23" i="72" s="1"/>
  <c r="M22" i="72"/>
  <c r="U22" i="72" s="1"/>
  <c r="M21" i="72"/>
  <c r="U21" i="72" s="1"/>
  <c r="M20" i="72"/>
  <c r="U20" i="72" s="1"/>
  <c r="M19" i="72"/>
  <c r="U19" i="72" s="1"/>
  <c r="M18" i="72"/>
  <c r="U18" i="72" s="1"/>
  <c r="M17" i="72"/>
  <c r="U17" i="72" s="1"/>
  <c r="M16" i="72"/>
  <c r="U16" i="72" s="1"/>
  <c r="M15" i="72"/>
  <c r="U15" i="72" s="1"/>
  <c r="M14" i="72"/>
  <c r="U14" i="72" s="1"/>
  <c r="M13" i="72"/>
  <c r="U13" i="72" s="1"/>
  <c r="M12" i="72"/>
  <c r="U12" i="72" s="1"/>
  <c r="M11" i="72"/>
  <c r="U11" i="72" s="1"/>
  <c r="M10" i="72"/>
  <c r="U10" i="72" s="1"/>
  <c r="M9" i="72"/>
  <c r="U9" i="72" s="1"/>
  <c r="M8" i="72"/>
  <c r="U8" i="72" s="1"/>
  <c r="M7" i="72"/>
  <c r="U7" i="72" s="1"/>
  <c r="M6" i="72"/>
  <c r="U6" i="72" s="1"/>
  <c r="M5" i="72"/>
  <c r="U5" i="72" s="1"/>
  <c r="X5" i="72" s="1"/>
  <c r="M23" i="71"/>
  <c r="U23" i="71" s="1"/>
  <c r="M22" i="71"/>
  <c r="U22" i="71" s="1"/>
  <c r="M21" i="71"/>
  <c r="U21" i="71" s="1"/>
  <c r="M20" i="71"/>
  <c r="U20" i="71" s="1"/>
  <c r="M19" i="71"/>
  <c r="U19" i="71" s="1"/>
  <c r="M18" i="71"/>
  <c r="U18" i="71" s="1"/>
  <c r="M17" i="71"/>
  <c r="U17" i="71" s="1"/>
  <c r="M16" i="71"/>
  <c r="U16" i="71" s="1"/>
  <c r="M15" i="71"/>
  <c r="U15" i="71" s="1"/>
  <c r="M14" i="71"/>
  <c r="U14" i="71" s="1"/>
  <c r="M13" i="71"/>
  <c r="U13" i="71" s="1"/>
  <c r="M12" i="71"/>
  <c r="U12" i="71" s="1"/>
  <c r="M11" i="71"/>
  <c r="U11" i="71" s="1"/>
  <c r="M10" i="71"/>
  <c r="U10" i="71" s="1"/>
  <c r="M9" i="71"/>
  <c r="U9" i="71" s="1"/>
  <c r="M8" i="71"/>
  <c r="U8" i="71" s="1"/>
  <c r="M7" i="71"/>
  <c r="U7" i="71" s="1"/>
  <c r="M6" i="71"/>
  <c r="U6" i="71" s="1"/>
  <c r="M5" i="71"/>
  <c r="U5" i="71" s="1"/>
  <c r="X5" i="71" s="1"/>
  <c r="H23" i="71"/>
  <c r="I23" i="71" s="1"/>
  <c r="J23" i="71" s="1"/>
  <c r="H22" i="71"/>
  <c r="I22" i="71" s="1"/>
  <c r="J22" i="71" s="1"/>
  <c r="H21" i="71"/>
  <c r="I21" i="71" s="1"/>
  <c r="J21" i="71" s="1"/>
  <c r="H20" i="71"/>
  <c r="I20" i="71" s="1"/>
  <c r="J20" i="71" s="1"/>
  <c r="H19" i="71"/>
  <c r="I19" i="71" s="1"/>
  <c r="J19" i="71" s="1"/>
  <c r="H18" i="71"/>
  <c r="I18" i="71" s="1"/>
  <c r="J18" i="71" s="1"/>
  <c r="H17" i="71"/>
  <c r="I17" i="71" s="1"/>
  <c r="J17" i="71" s="1"/>
  <c r="H16" i="71"/>
  <c r="I16" i="71" s="1"/>
  <c r="J16" i="71" s="1"/>
  <c r="H15" i="71"/>
  <c r="I15" i="71" s="1"/>
  <c r="J15" i="71" s="1"/>
  <c r="H14" i="71"/>
  <c r="I14" i="71" s="1"/>
  <c r="J14" i="71" s="1"/>
  <c r="H13" i="71"/>
  <c r="I13" i="71" s="1"/>
  <c r="J13" i="71" s="1"/>
  <c r="H12" i="71"/>
  <c r="I12" i="71" s="1"/>
  <c r="J12" i="71" s="1"/>
  <c r="H11" i="71"/>
  <c r="I11" i="71" s="1"/>
  <c r="J11" i="71" s="1"/>
  <c r="H10" i="71"/>
  <c r="I10" i="71" s="1"/>
  <c r="J10" i="71" s="1"/>
  <c r="H9" i="71"/>
  <c r="I9" i="71" s="1"/>
  <c r="J9" i="71" s="1"/>
  <c r="H8" i="71"/>
  <c r="I8" i="71" s="1"/>
  <c r="J8" i="71" s="1"/>
  <c r="H7" i="71"/>
  <c r="I7" i="71" s="1"/>
  <c r="J7" i="71" s="1"/>
  <c r="H6" i="71"/>
  <c r="I6" i="71" s="1"/>
  <c r="J6" i="71" s="1"/>
  <c r="H5" i="71"/>
  <c r="I5" i="71" s="1"/>
  <c r="J5" i="71" s="1"/>
  <c r="K5" i="71" s="1"/>
  <c r="M23" i="70"/>
  <c r="U23" i="70" s="1"/>
  <c r="M22" i="70"/>
  <c r="U22" i="70" s="1"/>
  <c r="M21" i="70"/>
  <c r="U21" i="70" s="1"/>
  <c r="M20" i="70"/>
  <c r="U20" i="70" s="1"/>
  <c r="M19" i="70"/>
  <c r="U19" i="70" s="1"/>
  <c r="M18" i="70"/>
  <c r="U18" i="70" s="1"/>
  <c r="M17" i="70"/>
  <c r="U17" i="70" s="1"/>
  <c r="M16" i="70"/>
  <c r="U16" i="70" s="1"/>
  <c r="M15" i="70"/>
  <c r="U15" i="70" s="1"/>
  <c r="M14" i="70"/>
  <c r="U14" i="70" s="1"/>
  <c r="M13" i="70"/>
  <c r="U13" i="70" s="1"/>
  <c r="M12" i="70"/>
  <c r="U12" i="70" s="1"/>
  <c r="M11" i="70"/>
  <c r="U11" i="70" s="1"/>
  <c r="M10" i="70"/>
  <c r="U10" i="70" s="1"/>
  <c r="M9" i="70"/>
  <c r="U9" i="70" s="1"/>
  <c r="M8" i="70"/>
  <c r="U8" i="70" s="1"/>
  <c r="M7" i="70"/>
  <c r="U7" i="70" s="1"/>
  <c r="M6" i="70"/>
  <c r="U6" i="70" s="1"/>
  <c r="M5" i="70"/>
  <c r="U5" i="70" s="1"/>
  <c r="X5" i="70" s="1"/>
  <c r="H23" i="70"/>
  <c r="I23" i="70" s="1"/>
  <c r="J23" i="70" s="1"/>
  <c r="H22" i="70"/>
  <c r="I22" i="70" s="1"/>
  <c r="J22" i="70" s="1"/>
  <c r="H21" i="70"/>
  <c r="I21" i="70" s="1"/>
  <c r="J21" i="70" s="1"/>
  <c r="H20" i="70"/>
  <c r="I20" i="70" s="1"/>
  <c r="J20" i="70" s="1"/>
  <c r="H19" i="70"/>
  <c r="I19" i="70" s="1"/>
  <c r="J19" i="70" s="1"/>
  <c r="H18" i="70"/>
  <c r="I18" i="70" s="1"/>
  <c r="J18" i="70" s="1"/>
  <c r="H17" i="70"/>
  <c r="I17" i="70" s="1"/>
  <c r="J17" i="70" s="1"/>
  <c r="H16" i="70"/>
  <c r="I16" i="70" s="1"/>
  <c r="J16" i="70" s="1"/>
  <c r="H15" i="70"/>
  <c r="I15" i="70" s="1"/>
  <c r="J15" i="70" s="1"/>
  <c r="H14" i="70"/>
  <c r="I14" i="70" s="1"/>
  <c r="J14" i="70" s="1"/>
  <c r="H13" i="70"/>
  <c r="I13" i="70" s="1"/>
  <c r="J13" i="70" s="1"/>
  <c r="H12" i="70"/>
  <c r="I12" i="70" s="1"/>
  <c r="J12" i="70" s="1"/>
  <c r="H11" i="70"/>
  <c r="I11" i="70" s="1"/>
  <c r="J11" i="70" s="1"/>
  <c r="H10" i="70"/>
  <c r="I10" i="70" s="1"/>
  <c r="J10" i="70" s="1"/>
  <c r="H9" i="70"/>
  <c r="I9" i="70" s="1"/>
  <c r="J9" i="70" s="1"/>
  <c r="H8" i="70"/>
  <c r="I8" i="70" s="1"/>
  <c r="J8" i="70" s="1"/>
  <c r="H7" i="70"/>
  <c r="I7" i="70" s="1"/>
  <c r="J7" i="70" s="1"/>
  <c r="H6" i="70"/>
  <c r="I6" i="70" s="1"/>
  <c r="J6" i="70" s="1"/>
  <c r="H5" i="70"/>
  <c r="I5" i="70" s="1"/>
  <c r="J5" i="70" s="1"/>
  <c r="K5" i="70" s="1"/>
  <c r="M23" i="69"/>
  <c r="U23" i="69" s="1"/>
  <c r="M22" i="69"/>
  <c r="U22" i="69" s="1"/>
  <c r="M21" i="69"/>
  <c r="U21" i="69" s="1"/>
  <c r="M20" i="69"/>
  <c r="U20" i="69" s="1"/>
  <c r="M19" i="69"/>
  <c r="U19" i="69" s="1"/>
  <c r="M18" i="69"/>
  <c r="U18" i="69" s="1"/>
  <c r="M17" i="69"/>
  <c r="U17" i="69" s="1"/>
  <c r="M16" i="69"/>
  <c r="U16" i="69" s="1"/>
  <c r="M15" i="69"/>
  <c r="U15" i="69" s="1"/>
  <c r="M14" i="69"/>
  <c r="U14" i="69" s="1"/>
  <c r="M13" i="69"/>
  <c r="U13" i="69" s="1"/>
  <c r="M12" i="69"/>
  <c r="U12" i="69" s="1"/>
  <c r="M11" i="69"/>
  <c r="U11" i="69" s="1"/>
  <c r="M10" i="69"/>
  <c r="U10" i="69" s="1"/>
  <c r="M9" i="69"/>
  <c r="U9" i="69" s="1"/>
  <c r="M8" i="69"/>
  <c r="U8" i="69" s="1"/>
  <c r="M7" i="69"/>
  <c r="U7" i="69" s="1"/>
  <c r="M6" i="69"/>
  <c r="U6" i="69" s="1"/>
  <c r="M5" i="69"/>
  <c r="U5" i="69" s="1"/>
  <c r="X5" i="69" s="1"/>
  <c r="M23" i="68"/>
  <c r="U23" i="68" s="1"/>
  <c r="M22" i="68"/>
  <c r="U22" i="68" s="1"/>
  <c r="M21" i="68"/>
  <c r="U21" i="68" s="1"/>
  <c r="M20" i="68"/>
  <c r="U20" i="68" s="1"/>
  <c r="M19" i="68"/>
  <c r="U19" i="68" s="1"/>
  <c r="M18" i="68"/>
  <c r="U18" i="68" s="1"/>
  <c r="M17" i="68"/>
  <c r="U17" i="68" s="1"/>
  <c r="M16" i="68"/>
  <c r="U16" i="68" s="1"/>
  <c r="M15" i="68"/>
  <c r="U15" i="68" s="1"/>
  <c r="M14" i="68"/>
  <c r="U14" i="68" s="1"/>
  <c r="M13" i="68"/>
  <c r="U13" i="68" s="1"/>
  <c r="M12" i="68"/>
  <c r="U12" i="68" s="1"/>
  <c r="M11" i="68"/>
  <c r="U11" i="68" s="1"/>
  <c r="M10" i="68"/>
  <c r="U10" i="68" s="1"/>
  <c r="M9" i="68"/>
  <c r="U9" i="68" s="1"/>
  <c r="M8" i="68"/>
  <c r="U8" i="68" s="1"/>
  <c r="M7" i="68"/>
  <c r="U7" i="68" s="1"/>
  <c r="M6" i="68"/>
  <c r="U6" i="68" s="1"/>
  <c r="M5" i="68"/>
  <c r="U5" i="68" s="1"/>
  <c r="X5" i="68" s="1"/>
  <c r="M23" i="67"/>
  <c r="U23" i="67" s="1"/>
  <c r="M22" i="67"/>
  <c r="U22" i="67" s="1"/>
  <c r="M21" i="67"/>
  <c r="U21" i="67" s="1"/>
  <c r="M20" i="67"/>
  <c r="U20" i="67" s="1"/>
  <c r="M19" i="67"/>
  <c r="U19" i="67" s="1"/>
  <c r="M18" i="67"/>
  <c r="U18" i="67" s="1"/>
  <c r="M17" i="67"/>
  <c r="U17" i="67" s="1"/>
  <c r="M16" i="67"/>
  <c r="U16" i="67" s="1"/>
  <c r="M15" i="67"/>
  <c r="U15" i="67" s="1"/>
  <c r="M14" i="67"/>
  <c r="U14" i="67" s="1"/>
  <c r="M13" i="67"/>
  <c r="U13" i="67" s="1"/>
  <c r="M12" i="67"/>
  <c r="U12" i="67" s="1"/>
  <c r="M11" i="67"/>
  <c r="U11" i="67" s="1"/>
  <c r="M10" i="67"/>
  <c r="U10" i="67" s="1"/>
  <c r="M9" i="67"/>
  <c r="U9" i="67" s="1"/>
  <c r="M8" i="67"/>
  <c r="U8" i="67" s="1"/>
  <c r="M7" i="67"/>
  <c r="U7" i="67" s="1"/>
  <c r="M6" i="67"/>
  <c r="U6" i="67" s="1"/>
  <c r="M5" i="67"/>
  <c r="U5" i="67" s="1"/>
  <c r="X5" i="67" s="1"/>
  <c r="H23" i="67"/>
  <c r="I23" i="67" s="1"/>
  <c r="J23" i="67" s="1"/>
  <c r="H22" i="67"/>
  <c r="I22" i="67" s="1"/>
  <c r="J22" i="67" s="1"/>
  <c r="H21" i="67"/>
  <c r="I21" i="67" s="1"/>
  <c r="J21" i="67" s="1"/>
  <c r="H20" i="67"/>
  <c r="I20" i="67" s="1"/>
  <c r="J20" i="67" s="1"/>
  <c r="H19" i="67"/>
  <c r="I19" i="67" s="1"/>
  <c r="J19" i="67" s="1"/>
  <c r="H18" i="67"/>
  <c r="I18" i="67" s="1"/>
  <c r="J18" i="67" s="1"/>
  <c r="H17" i="67"/>
  <c r="I17" i="67" s="1"/>
  <c r="J17" i="67" s="1"/>
  <c r="H16" i="67"/>
  <c r="I16" i="67" s="1"/>
  <c r="J16" i="67" s="1"/>
  <c r="H15" i="67"/>
  <c r="I15" i="67" s="1"/>
  <c r="J15" i="67" s="1"/>
  <c r="H14" i="67"/>
  <c r="I14" i="67" s="1"/>
  <c r="J14" i="67" s="1"/>
  <c r="H13" i="67"/>
  <c r="I13" i="67" s="1"/>
  <c r="J13" i="67" s="1"/>
  <c r="H12" i="67"/>
  <c r="I12" i="67" s="1"/>
  <c r="J12" i="67" s="1"/>
  <c r="H11" i="67"/>
  <c r="I11" i="67" s="1"/>
  <c r="J11" i="67" s="1"/>
  <c r="H10" i="67"/>
  <c r="I10" i="67" s="1"/>
  <c r="J10" i="67" s="1"/>
  <c r="H9" i="67"/>
  <c r="I9" i="67" s="1"/>
  <c r="J9" i="67" s="1"/>
  <c r="H8" i="67"/>
  <c r="I8" i="67" s="1"/>
  <c r="J8" i="67" s="1"/>
  <c r="H7" i="67"/>
  <c r="I7" i="67" s="1"/>
  <c r="J7" i="67" s="1"/>
  <c r="H6" i="67"/>
  <c r="I6" i="67" s="1"/>
  <c r="J6" i="67" s="1"/>
  <c r="H5" i="67"/>
  <c r="I5" i="67" s="1"/>
  <c r="J5" i="67" s="1"/>
  <c r="K5" i="67" s="1"/>
  <c r="M23" i="66"/>
  <c r="U23" i="66" s="1"/>
  <c r="M22" i="66"/>
  <c r="U22" i="66" s="1"/>
  <c r="M21" i="66"/>
  <c r="U21" i="66" s="1"/>
  <c r="M20" i="66"/>
  <c r="U20" i="66" s="1"/>
  <c r="M19" i="66"/>
  <c r="U19" i="66" s="1"/>
  <c r="M18" i="66"/>
  <c r="U18" i="66" s="1"/>
  <c r="M17" i="66"/>
  <c r="U17" i="66" s="1"/>
  <c r="M16" i="66"/>
  <c r="U16" i="66" s="1"/>
  <c r="M15" i="66"/>
  <c r="U15" i="66" s="1"/>
  <c r="M14" i="66"/>
  <c r="U14" i="66" s="1"/>
  <c r="M13" i="66"/>
  <c r="U13" i="66" s="1"/>
  <c r="M12" i="66"/>
  <c r="U12" i="66" s="1"/>
  <c r="M11" i="66"/>
  <c r="U11" i="66" s="1"/>
  <c r="M10" i="66"/>
  <c r="U10" i="66" s="1"/>
  <c r="M9" i="66"/>
  <c r="U9" i="66" s="1"/>
  <c r="M8" i="66"/>
  <c r="U8" i="66" s="1"/>
  <c r="M7" i="66"/>
  <c r="U7" i="66" s="1"/>
  <c r="M6" i="66"/>
  <c r="U6" i="66" s="1"/>
  <c r="M5" i="66"/>
  <c r="U5" i="66" s="1"/>
  <c r="X5" i="66" s="1"/>
  <c r="H23" i="66"/>
  <c r="I23" i="66" s="1"/>
  <c r="J23" i="66" s="1"/>
  <c r="H22" i="66"/>
  <c r="I22" i="66" s="1"/>
  <c r="J22" i="66" s="1"/>
  <c r="H21" i="66"/>
  <c r="I21" i="66" s="1"/>
  <c r="J21" i="66" s="1"/>
  <c r="H20" i="66"/>
  <c r="I20" i="66" s="1"/>
  <c r="J20" i="66" s="1"/>
  <c r="H19" i="66"/>
  <c r="I19" i="66" s="1"/>
  <c r="J19" i="66" s="1"/>
  <c r="H18" i="66"/>
  <c r="I18" i="66" s="1"/>
  <c r="J18" i="66" s="1"/>
  <c r="H17" i="66"/>
  <c r="I17" i="66" s="1"/>
  <c r="J17" i="66" s="1"/>
  <c r="H16" i="66"/>
  <c r="I16" i="66" s="1"/>
  <c r="J16" i="66" s="1"/>
  <c r="H15" i="66"/>
  <c r="I15" i="66" s="1"/>
  <c r="J15" i="66" s="1"/>
  <c r="H14" i="66"/>
  <c r="I14" i="66" s="1"/>
  <c r="J14" i="66" s="1"/>
  <c r="H13" i="66"/>
  <c r="I13" i="66" s="1"/>
  <c r="J13" i="66" s="1"/>
  <c r="H12" i="66"/>
  <c r="I12" i="66" s="1"/>
  <c r="J12" i="66" s="1"/>
  <c r="H11" i="66"/>
  <c r="I11" i="66" s="1"/>
  <c r="J11" i="66" s="1"/>
  <c r="H10" i="66"/>
  <c r="I10" i="66" s="1"/>
  <c r="J10" i="66" s="1"/>
  <c r="H9" i="66"/>
  <c r="I9" i="66" s="1"/>
  <c r="J9" i="66" s="1"/>
  <c r="H8" i="66"/>
  <c r="I8" i="66" s="1"/>
  <c r="J8" i="66" s="1"/>
  <c r="H7" i="66"/>
  <c r="I7" i="66" s="1"/>
  <c r="J7" i="66" s="1"/>
  <c r="H6" i="66"/>
  <c r="I6" i="66" s="1"/>
  <c r="J6" i="66" s="1"/>
  <c r="H5" i="66"/>
  <c r="I5" i="66" s="1"/>
  <c r="J5" i="66" s="1"/>
  <c r="K5" i="66" s="1"/>
  <c r="M23" i="65"/>
  <c r="U23" i="65" s="1"/>
  <c r="M22" i="65"/>
  <c r="U22" i="65" s="1"/>
  <c r="M21" i="65"/>
  <c r="U21" i="65" s="1"/>
  <c r="M20" i="65"/>
  <c r="U20" i="65" s="1"/>
  <c r="M19" i="65"/>
  <c r="U19" i="65" s="1"/>
  <c r="M18" i="65"/>
  <c r="U18" i="65" s="1"/>
  <c r="M17" i="65"/>
  <c r="U17" i="65" s="1"/>
  <c r="M16" i="65"/>
  <c r="U16" i="65" s="1"/>
  <c r="M15" i="65"/>
  <c r="U15" i="65" s="1"/>
  <c r="M14" i="65"/>
  <c r="U14" i="65" s="1"/>
  <c r="M13" i="65"/>
  <c r="U13" i="65" s="1"/>
  <c r="M12" i="65"/>
  <c r="U12" i="65" s="1"/>
  <c r="M11" i="65"/>
  <c r="U11" i="65" s="1"/>
  <c r="M10" i="65"/>
  <c r="U10" i="65" s="1"/>
  <c r="M9" i="65"/>
  <c r="U9" i="65" s="1"/>
  <c r="M8" i="65"/>
  <c r="U8" i="65" s="1"/>
  <c r="M7" i="65"/>
  <c r="U7" i="65" s="1"/>
  <c r="M6" i="65"/>
  <c r="U6" i="65" s="1"/>
  <c r="M5" i="65"/>
  <c r="U5" i="65" s="1"/>
  <c r="X5" i="65" s="1"/>
  <c r="M23" i="64"/>
  <c r="U23" i="64" s="1"/>
  <c r="M22" i="64"/>
  <c r="U22" i="64" s="1"/>
  <c r="M21" i="64"/>
  <c r="U21" i="64" s="1"/>
  <c r="M20" i="64"/>
  <c r="U20" i="64" s="1"/>
  <c r="M19" i="64"/>
  <c r="U19" i="64" s="1"/>
  <c r="M18" i="64"/>
  <c r="U18" i="64" s="1"/>
  <c r="M17" i="64"/>
  <c r="U17" i="64" s="1"/>
  <c r="M16" i="64"/>
  <c r="U16" i="64" s="1"/>
  <c r="M15" i="64"/>
  <c r="U15" i="64" s="1"/>
  <c r="M14" i="64"/>
  <c r="U14" i="64" s="1"/>
  <c r="M13" i="64"/>
  <c r="U13" i="64" s="1"/>
  <c r="M12" i="64"/>
  <c r="U12" i="64" s="1"/>
  <c r="M11" i="64"/>
  <c r="U11" i="64" s="1"/>
  <c r="M10" i="64"/>
  <c r="U10" i="64" s="1"/>
  <c r="M9" i="64"/>
  <c r="U9" i="64" s="1"/>
  <c r="M8" i="64"/>
  <c r="U8" i="64" s="1"/>
  <c r="M7" i="64"/>
  <c r="U7" i="64" s="1"/>
  <c r="M6" i="64"/>
  <c r="U6" i="64" s="1"/>
  <c r="M5" i="64"/>
  <c r="U5" i="64" s="1"/>
  <c r="X5" i="64" s="1"/>
  <c r="M23" i="63"/>
  <c r="U23" i="63" s="1"/>
  <c r="M22" i="63"/>
  <c r="U22" i="63" s="1"/>
  <c r="M21" i="63"/>
  <c r="U21" i="63" s="1"/>
  <c r="M20" i="63"/>
  <c r="U20" i="63" s="1"/>
  <c r="M19" i="63"/>
  <c r="U19" i="63" s="1"/>
  <c r="M18" i="63"/>
  <c r="U18" i="63" s="1"/>
  <c r="M17" i="63"/>
  <c r="U17" i="63" s="1"/>
  <c r="M16" i="63"/>
  <c r="U16" i="63" s="1"/>
  <c r="M15" i="63"/>
  <c r="U15" i="63" s="1"/>
  <c r="M14" i="63"/>
  <c r="U14" i="63" s="1"/>
  <c r="M13" i="63"/>
  <c r="U13" i="63" s="1"/>
  <c r="M12" i="63"/>
  <c r="U12" i="63" s="1"/>
  <c r="M11" i="63"/>
  <c r="U11" i="63" s="1"/>
  <c r="M10" i="63"/>
  <c r="U10" i="63" s="1"/>
  <c r="M9" i="63"/>
  <c r="U9" i="63" s="1"/>
  <c r="M8" i="63"/>
  <c r="U8" i="63" s="1"/>
  <c r="M7" i="63"/>
  <c r="U7" i="63" s="1"/>
  <c r="M6" i="63"/>
  <c r="U6" i="63" s="1"/>
  <c r="M5" i="63"/>
  <c r="U5" i="63" s="1"/>
  <c r="X5" i="63" s="1"/>
  <c r="H23" i="63"/>
  <c r="I23" i="63" s="1"/>
  <c r="J23" i="63" s="1"/>
  <c r="H22" i="63"/>
  <c r="I22" i="63" s="1"/>
  <c r="J22" i="63" s="1"/>
  <c r="H21" i="63"/>
  <c r="I21" i="63" s="1"/>
  <c r="J21" i="63" s="1"/>
  <c r="H20" i="63"/>
  <c r="I20" i="63" s="1"/>
  <c r="J20" i="63" s="1"/>
  <c r="H19" i="63"/>
  <c r="I19" i="63" s="1"/>
  <c r="J19" i="63" s="1"/>
  <c r="H18" i="63"/>
  <c r="I18" i="63" s="1"/>
  <c r="J18" i="63" s="1"/>
  <c r="H17" i="63"/>
  <c r="I17" i="63" s="1"/>
  <c r="J17" i="63" s="1"/>
  <c r="H16" i="63"/>
  <c r="I16" i="63" s="1"/>
  <c r="J16" i="63" s="1"/>
  <c r="H15" i="63"/>
  <c r="I15" i="63" s="1"/>
  <c r="J15" i="63" s="1"/>
  <c r="H14" i="63"/>
  <c r="I14" i="63" s="1"/>
  <c r="J14" i="63" s="1"/>
  <c r="H13" i="63"/>
  <c r="I13" i="63" s="1"/>
  <c r="J13" i="63" s="1"/>
  <c r="H12" i="63"/>
  <c r="I12" i="63" s="1"/>
  <c r="J12" i="63" s="1"/>
  <c r="H11" i="63"/>
  <c r="I11" i="63" s="1"/>
  <c r="J11" i="63" s="1"/>
  <c r="H10" i="63"/>
  <c r="I10" i="63" s="1"/>
  <c r="J10" i="63" s="1"/>
  <c r="H9" i="63"/>
  <c r="I9" i="63" s="1"/>
  <c r="J9" i="63" s="1"/>
  <c r="H8" i="63"/>
  <c r="I8" i="63" s="1"/>
  <c r="J8" i="63" s="1"/>
  <c r="H7" i="63"/>
  <c r="I7" i="63" s="1"/>
  <c r="J7" i="63" s="1"/>
  <c r="H6" i="63"/>
  <c r="I6" i="63" s="1"/>
  <c r="J6" i="63" s="1"/>
  <c r="H5" i="63"/>
  <c r="I5" i="63" s="1"/>
  <c r="J5" i="63" s="1"/>
  <c r="K5" i="63" s="1"/>
  <c r="M23" i="62"/>
  <c r="U23" i="62" s="1"/>
  <c r="M22" i="62"/>
  <c r="U22" i="62" s="1"/>
  <c r="M21" i="62"/>
  <c r="U21" i="62" s="1"/>
  <c r="M20" i="62"/>
  <c r="U20" i="62" s="1"/>
  <c r="M19" i="62"/>
  <c r="U19" i="62" s="1"/>
  <c r="M18" i="62"/>
  <c r="U18" i="62" s="1"/>
  <c r="M17" i="62"/>
  <c r="U17" i="62" s="1"/>
  <c r="M16" i="62"/>
  <c r="U16" i="62" s="1"/>
  <c r="M15" i="62"/>
  <c r="U15" i="62" s="1"/>
  <c r="M14" i="62"/>
  <c r="U14" i="62" s="1"/>
  <c r="M13" i="62"/>
  <c r="U13" i="62" s="1"/>
  <c r="M12" i="62"/>
  <c r="U12" i="62" s="1"/>
  <c r="M11" i="62"/>
  <c r="U11" i="62" s="1"/>
  <c r="M10" i="62"/>
  <c r="U10" i="62" s="1"/>
  <c r="M9" i="62"/>
  <c r="U9" i="62" s="1"/>
  <c r="M8" i="62"/>
  <c r="U8" i="62" s="1"/>
  <c r="M7" i="62"/>
  <c r="U7" i="62" s="1"/>
  <c r="M6" i="62"/>
  <c r="U6" i="62" s="1"/>
  <c r="M5" i="62"/>
  <c r="U5" i="62" s="1"/>
  <c r="X5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11" i="62"/>
  <c r="I11" i="62" s="1"/>
  <c r="J11" i="62" s="1"/>
  <c r="H10" i="62"/>
  <c r="I10" i="62" s="1"/>
  <c r="J10" i="62" s="1"/>
  <c r="H9" i="62"/>
  <c r="I9" i="62" s="1"/>
  <c r="J9" i="62" s="1"/>
  <c r="H8" i="62"/>
  <c r="I8" i="62" s="1"/>
  <c r="J8" i="62" s="1"/>
  <c r="H7" i="62"/>
  <c r="I7" i="62" s="1"/>
  <c r="J7" i="62" s="1"/>
  <c r="H6" i="62"/>
  <c r="I6" i="62" s="1"/>
  <c r="J6" i="62" s="1"/>
  <c r="H5" i="62"/>
  <c r="I5" i="62" s="1"/>
  <c r="J5" i="62" s="1"/>
  <c r="K5" i="62" s="1"/>
  <c r="M23" i="61"/>
  <c r="U23" i="61" s="1"/>
  <c r="M22" i="61"/>
  <c r="U22" i="61" s="1"/>
  <c r="M21" i="61"/>
  <c r="U21" i="61" s="1"/>
  <c r="M20" i="61"/>
  <c r="U20" i="61" s="1"/>
  <c r="M19" i="61"/>
  <c r="U19" i="61" s="1"/>
  <c r="M18" i="61"/>
  <c r="U18" i="61" s="1"/>
  <c r="M17" i="61"/>
  <c r="U17" i="61" s="1"/>
  <c r="M16" i="61"/>
  <c r="U16" i="61" s="1"/>
  <c r="M15" i="61"/>
  <c r="U15" i="61" s="1"/>
  <c r="M14" i="61"/>
  <c r="U14" i="61" s="1"/>
  <c r="M13" i="61"/>
  <c r="U13" i="61" s="1"/>
  <c r="M12" i="61"/>
  <c r="U12" i="61" s="1"/>
  <c r="M11" i="61"/>
  <c r="U11" i="61" s="1"/>
  <c r="M10" i="61"/>
  <c r="U10" i="61" s="1"/>
  <c r="M9" i="61"/>
  <c r="U9" i="61" s="1"/>
  <c r="M8" i="61"/>
  <c r="U8" i="61" s="1"/>
  <c r="M7" i="61"/>
  <c r="U7" i="61" s="1"/>
  <c r="M6" i="61"/>
  <c r="U6" i="61" s="1"/>
  <c r="M5" i="61"/>
  <c r="U5" i="61" s="1"/>
  <c r="X5" i="61" s="1"/>
  <c r="M23" i="60"/>
  <c r="U23" i="60" s="1"/>
  <c r="M22" i="60"/>
  <c r="U22" i="60" s="1"/>
  <c r="M21" i="60"/>
  <c r="U21" i="60" s="1"/>
  <c r="M20" i="60"/>
  <c r="U20" i="60" s="1"/>
  <c r="M19" i="60"/>
  <c r="U19" i="60" s="1"/>
  <c r="M18" i="60"/>
  <c r="U18" i="60" s="1"/>
  <c r="M17" i="60"/>
  <c r="U17" i="60" s="1"/>
  <c r="M16" i="60"/>
  <c r="U16" i="60" s="1"/>
  <c r="M15" i="60"/>
  <c r="U15" i="60" s="1"/>
  <c r="M14" i="60"/>
  <c r="U14" i="60" s="1"/>
  <c r="M13" i="60"/>
  <c r="U13" i="60" s="1"/>
  <c r="M12" i="60"/>
  <c r="U12" i="60" s="1"/>
  <c r="M11" i="60"/>
  <c r="U11" i="60" s="1"/>
  <c r="M10" i="60"/>
  <c r="U10" i="60" s="1"/>
  <c r="M9" i="60"/>
  <c r="U9" i="60" s="1"/>
  <c r="M8" i="60"/>
  <c r="U8" i="60" s="1"/>
  <c r="M7" i="60"/>
  <c r="U7" i="60" s="1"/>
  <c r="M6" i="60"/>
  <c r="U6" i="60" s="1"/>
  <c r="M5" i="60"/>
  <c r="U5" i="60" s="1"/>
  <c r="X5" i="60" s="1"/>
  <c r="M23" i="59"/>
  <c r="U23" i="59" s="1"/>
  <c r="M22" i="59"/>
  <c r="U22" i="59" s="1"/>
  <c r="M21" i="59"/>
  <c r="U21" i="59" s="1"/>
  <c r="M20" i="59"/>
  <c r="U20" i="59" s="1"/>
  <c r="M19" i="59"/>
  <c r="U19" i="59" s="1"/>
  <c r="M18" i="59"/>
  <c r="U18" i="59" s="1"/>
  <c r="M17" i="59"/>
  <c r="U17" i="59" s="1"/>
  <c r="M16" i="59"/>
  <c r="U16" i="59" s="1"/>
  <c r="M15" i="59"/>
  <c r="U15" i="59" s="1"/>
  <c r="M14" i="59"/>
  <c r="U14" i="59" s="1"/>
  <c r="M13" i="59"/>
  <c r="U13" i="59" s="1"/>
  <c r="M12" i="59"/>
  <c r="U12" i="59" s="1"/>
  <c r="M11" i="59"/>
  <c r="U11" i="59" s="1"/>
  <c r="M10" i="59"/>
  <c r="U10" i="59" s="1"/>
  <c r="M9" i="59"/>
  <c r="U9" i="59" s="1"/>
  <c r="M8" i="59"/>
  <c r="U8" i="59" s="1"/>
  <c r="M7" i="59"/>
  <c r="U7" i="59" s="1"/>
  <c r="M6" i="59"/>
  <c r="U6" i="59" s="1"/>
  <c r="M5" i="59"/>
  <c r="U5" i="59" s="1"/>
  <c r="X5" i="59" s="1"/>
  <c r="M23" i="58"/>
  <c r="U23" i="58" s="1"/>
  <c r="M22" i="58"/>
  <c r="U22" i="58" s="1"/>
  <c r="M21" i="58"/>
  <c r="U21" i="58" s="1"/>
  <c r="M20" i="58"/>
  <c r="U20" i="58" s="1"/>
  <c r="M19" i="58"/>
  <c r="U19" i="58" s="1"/>
  <c r="M18" i="58"/>
  <c r="U18" i="58" s="1"/>
  <c r="M17" i="58"/>
  <c r="U17" i="58" s="1"/>
  <c r="M16" i="58"/>
  <c r="U16" i="58" s="1"/>
  <c r="M15" i="58"/>
  <c r="U15" i="58" s="1"/>
  <c r="M14" i="58"/>
  <c r="U14" i="58" s="1"/>
  <c r="M13" i="58"/>
  <c r="U13" i="58" s="1"/>
  <c r="M12" i="58"/>
  <c r="U12" i="58" s="1"/>
  <c r="M11" i="58"/>
  <c r="U11" i="58" s="1"/>
  <c r="M10" i="58"/>
  <c r="U10" i="58" s="1"/>
  <c r="M9" i="58"/>
  <c r="U9" i="58" s="1"/>
  <c r="M8" i="58"/>
  <c r="U8" i="58" s="1"/>
  <c r="M7" i="58"/>
  <c r="U7" i="58" s="1"/>
  <c r="M6" i="58"/>
  <c r="U6" i="58" s="1"/>
  <c r="M5" i="58"/>
  <c r="U5" i="58" s="1"/>
  <c r="X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11" i="58"/>
  <c r="I11" i="58" s="1"/>
  <c r="J11" i="58" s="1"/>
  <c r="H10" i="58"/>
  <c r="I10" i="58" s="1"/>
  <c r="J10" i="58" s="1"/>
  <c r="H9" i="58"/>
  <c r="I9" i="58" s="1"/>
  <c r="J9" i="58" s="1"/>
  <c r="H8" i="58"/>
  <c r="I8" i="58" s="1"/>
  <c r="J8" i="58" s="1"/>
  <c r="H7" i="58"/>
  <c r="I7" i="58" s="1"/>
  <c r="J7" i="58" s="1"/>
  <c r="H6" i="58"/>
  <c r="I6" i="58" s="1"/>
  <c r="J6" i="58" s="1"/>
  <c r="H5" i="58"/>
  <c r="I5" i="58" s="1"/>
  <c r="J5" i="58" s="1"/>
  <c r="K5" i="58" s="1"/>
  <c r="M69" i="47"/>
  <c r="U69" i="47" s="1"/>
  <c r="M68" i="47"/>
  <c r="U68" i="47" s="1"/>
  <c r="M67" i="47"/>
  <c r="U67" i="47" s="1"/>
  <c r="M66" i="47"/>
  <c r="U66" i="47" s="1"/>
  <c r="M65" i="47"/>
  <c r="U65" i="47" s="1"/>
  <c r="M64" i="47"/>
  <c r="U64" i="47" s="1"/>
  <c r="M63" i="47"/>
  <c r="U63" i="47" s="1"/>
  <c r="M62" i="47"/>
  <c r="U62" i="47" s="1"/>
  <c r="M61" i="47"/>
  <c r="U61" i="47" s="1"/>
  <c r="M60" i="47"/>
  <c r="U60" i="47" s="1"/>
  <c r="M59" i="47"/>
  <c r="U59" i="47" s="1"/>
  <c r="M58" i="47"/>
  <c r="U58" i="47" s="1"/>
  <c r="M57" i="47"/>
  <c r="U57" i="47" s="1"/>
  <c r="M56" i="47"/>
  <c r="U56" i="47" s="1"/>
  <c r="M55" i="47"/>
  <c r="U55" i="47" s="1"/>
  <c r="M54" i="47"/>
  <c r="U54" i="47" s="1"/>
  <c r="M53" i="47"/>
  <c r="U53" i="47" s="1"/>
  <c r="M52" i="47"/>
  <c r="U52" i="47" s="1"/>
  <c r="M51" i="47"/>
  <c r="U51" i="47" s="1"/>
  <c r="M50" i="47"/>
  <c r="U50" i="47" s="1"/>
  <c r="M49" i="47"/>
  <c r="U49" i="47" s="1"/>
  <c r="M48" i="47"/>
  <c r="U48" i="47" s="1"/>
  <c r="M47" i="47"/>
  <c r="U47" i="47" s="1"/>
  <c r="M46" i="47"/>
  <c r="U46" i="47" s="1"/>
  <c r="M45" i="47"/>
  <c r="U45" i="47" s="1"/>
  <c r="M44" i="47"/>
  <c r="U44" i="47" s="1"/>
  <c r="M43" i="47"/>
  <c r="U43" i="47" s="1"/>
  <c r="M42" i="47"/>
  <c r="U42" i="47" s="1"/>
  <c r="M41" i="47"/>
  <c r="U41" i="47" s="1"/>
  <c r="M40" i="47"/>
  <c r="U40" i="47" s="1"/>
  <c r="M39" i="47"/>
  <c r="U39" i="47" s="1"/>
  <c r="M38" i="47"/>
  <c r="U38" i="47" s="1"/>
  <c r="M37" i="47"/>
  <c r="U37" i="47" s="1"/>
  <c r="M36" i="47"/>
  <c r="U36" i="47" s="1"/>
  <c r="M35" i="47"/>
  <c r="U35" i="47" s="1"/>
  <c r="M34" i="47"/>
  <c r="U34" i="47" s="1"/>
  <c r="M33" i="47"/>
  <c r="U33" i="47" s="1"/>
  <c r="M32" i="47"/>
  <c r="U32" i="47" s="1"/>
  <c r="M31" i="47"/>
  <c r="U31" i="47" s="1"/>
  <c r="M30" i="47"/>
  <c r="U30" i="47" s="1"/>
  <c r="M29" i="47"/>
  <c r="U29" i="47" s="1"/>
  <c r="M28" i="47"/>
  <c r="U28" i="47" s="1"/>
  <c r="M27" i="47"/>
  <c r="U27" i="47" s="1"/>
  <c r="M26" i="47"/>
  <c r="U26" i="47" s="1"/>
  <c r="M25" i="47"/>
  <c r="U25" i="47" s="1"/>
  <c r="M24" i="47"/>
  <c r="U24" i="47" s="1"/>
  <c r="M23" i="47"/>
  <c r="U23" i="47" s="1"/>
  <c r="M22" i="47"/>
  <c r="U22" i="47" s="1"/>
  <c r="M21" i="47"/>
  <c r="U21" i="47" s="1"/>
  <c r="M20" i="47"/>
  <c r="U20" i="47" s="1"/>
  <c r="M19" i="47"/>
  <c r="U19" i="47" s="1"/>
  <c r="M18" i="47"/>
  <c r="U18" i="47" s="1"/>
  <c r="M17" i="47"/>
  <c r="U17" i="47" s="1"/>
  <c r="M16" i="47"/>
  <c r="U16" i="47" s="1"/>
  <c r="M15" i="47"/>
  <c r="U15" i="47" s="1"/>
  <c r="M14" i="47"/>
  <c r="U14" i="47" s="1"/>
  <c r="M13" i="47"/>
  <c r="U13" i="47" s="1"/>
  <c r="M12" i="47"/>
  <c r="U12" i="47" s="1"/>
  <c r="M11" i="47"/>
  <c r="U11" i="47" s="1"/>
  <c r="M10" i="47"/>
  <c r="U10" i="47" s="1"/>
  <c r="M9" i="47"/>
  <c r="U9" i="47" s="1"/>
  <c r="M8" i="47"/>
  <c r="U8" i="47" s="1"/>
  <c r="M7" i="47"/>
  <c r="U7" i="47" s="1"/>
  <c r="M6" i="47"/>
  <c r="U6" i="47" s="1"/>
  <c r="M5" i="47"/>
  <c r="U5" i="47" s="1"/>
  <c r="X5" i="47" s="1"/>
  <c r="H69" i="47"/>
  <c r="I69" i="47" s="1"/>
  <c r="J69" i="47" s="1"/>
  <c r="H68" i="47"/>
  <c r="I68" i="47" s="1"/>
  <c r="J68" i="47" s="1"/>
  <c r="H67" i="47"/>
  <c r="I67" i="47" s="1"/>
  <c r="J67" i="47" s="1"/>
  <c r="H66" i="47"/>
  <c r="I66" i="47" s="1"/>
  <c r="J66" i="47" s="1"/>
  <c r="H65" i="47"/>
  <c r="I65" i="47" s="1"/>
  <c r="J65" i="47" s="1"/>
  <c r="H64" i="47"/>
  <c r="I64" i="47" s="1"/>
  <c r="J64" i="47" s="1"/>
  <c r="H63" i="47"/>
  <c r="I63" i="47" s="1"/>
  <c r="J63" i="47" s="1"/>
  <c r="H62" i="47"/>
  <c r="I62" i="47" s="1"/>
  <c r="J62" i="47" s="1"/>
  <c r="H61" i="47"/>
  <c r="I61" i="47" s="1"/>
  <c r="J61" i="47" s="1"/>
  <c r="H60" i="47"/>
  <c r="I60" i="47" s="1"/>
  <c r="J60" i="47" s="1"/>
  <c r="H59" i="47"/>
  <c r="I59" i="47" s="1"/>
  <c r="J59" i="47" s="1"/>
  <c r="H58" i="47"/>
  <c r="I58" i="47" s="1"/>
  <c r="J58" i="47" s="1"/>
  <c r="H57" i="47"/>
  <c r="I57" i="47" s="1"/>
  <c r="J57" i="47" s="1"/>
  <c r="H56" i="47"/>
  <c r="I56" i="47" s="1"/>
  <c r="J56" i="47" s="1"/>
  <c r="H55" i="47"/>
  <c r="I55" i="47" s="1"/>
  <c r="J55" i="47" s="1"/>
  <c r="H54" i="47"/>
  <c r="I54" i="47" s="1"/>
  <c r="J54" i="47" s="1"/>
  <c r="H53" i="47"/>
  <c r="I53" i="47" s="1"/>
  <c r="J53" i="47" s="1"/>
  <c r="H52" i="47"/>
  <c r="I52" i="47" s="1"/>
  <c r="J52" i="47" s="1"/>
  <c r="H51" i="47"/>
  <c r="I51" i="47" s="1"/>
  <c r="J51" i="47" s="1"/>
  <c r="H50" i="47"/>
  <c r="I50" i="47" s="1"/>
  <c r="J50" i="47" s="1"/>
  <c r="H49" i="47"/>
  <c r="I49" i="47" s="1"/>
  <c r="J49" i="47" s="1"/>
  <c r="H48" i="47"/>
  <c r="I48" i="47" s="1"/>
  <c r="J48" i="47" s="1"/>
  <c r="H47" i="47"/>
  <c r="I47" i="47" s="1"/>
  <c r="J47" i="47" s="1"/>
  <c r="H46" i="47"/>
  <c r="I46" i="47" s="1"/>
  <c r="J46" i="47" s="1"/>
  <c r="H45" i="47"/>
  <c r="I45" i="47" s="1"/>
  <c r="J45" i="47" s="1"/>
  <c r="H44" i="47"/>
  <c r="I44" i="47" s="1"/>
  <c r="J44" i="47" s="1"/>
  <c r="H43" i="47"/>
  <c r="I43" i="47" s="1"/>
  <c r="J43" i="47" s="1"/>
  <c r="H42" i="47"/>
  <c r="I42" i="47" s="1"/>
  <c r="J42" i="47" s="1"/>
  <c r="H41" i="47"/>
  <c r="I41" i="47" s="1"/>
  <c r="J41" i="47" s="1"/>
  <c r="H40" i="47"/>
  <c r="I40" i="47" s="1"/>
  <c r="J40" i="47" s="1"/>
  <c r="H39" i="47"/>
  <c r="I39" i="47" s="1"/>
  <c r="J39" i="47" s="1"/>
  <c r="H38" i="47"/>
  <c r="I38" i="47" s="1"/>
  <c r="J38" i="47" s="1"/>
  <c r="H37" i="47"/>
  <c r="I37" i="47" s="1"/>
  <c r="J37" i="47" s="1"/>
  <c r="H36" i="47"/>
  <c r="I36" i="47" s="1"/>
  <c r="J36" i="47" s="1"/>
  <c r="H35" i="47"/>
  <c r="I35" i="47" s="1"/>
  <c r="J35" i="47" s="1"/>
  <c r="H34" i="47"/>
  <c r="I34" i="47" s="1"/>
  <c r="J34" i="47" s="1"/>
  <c r="H33" i="47"/>
  <c r="I33" i="47" s="1"/>
  <c r="J33" i="47" s="1"/>
  <c r="H32" i="47"/>
  <c r="I32" i="47" s="1"/>
  <c r="J32" i="47" s="1"/>
  <c r="H31" i="47"/>
  <c r="I31" i="47" s="1"/>
  <c r="J31" i="47" s="1"/>
  <c r="H30" i="47"/>
  <c r="I30" i="47" s="1"/>
  <c r="J30" i="47" s="1"/>
  <c r="H29" i="47"/>
  <c r="I29" i="47" s="1"/>
  <c r="J29" i="47" s="1"/>
  <c r="H28" i="47"/>
  <c r="I28" i="47" s="1"/>
  <c r="J28" i="47" s="1"/>
  <c r="H27" i="47"/>
  <c r="I27" i="47" s="1"/>
  <c r="J27" i="47" s="1"/>
  <c r="H26" i="47"/>
  <c r="I26" i="47" s="1"/>
  <c r="J26" i="47" s="1"/>
  <c r="H25" i="47"/>
  <c r="I25" i="47" s="1"/>
  <c r="J25" i="47" s="1"/>
  <c r="H24" i="47"/>
  <c r="I24" i="47" s="1"/>
  <c r="J24" i="47" s="1"/>
  <c r="H23" i="47"/>
  <c r="I23" i="47" s="1"/>
  <c r="J23" i="47" s="1"/>
  <c r="H22" i="47"/>
  <c r="I22" i="47" s="1"/>
  <c r="J22" i="47" s="1"/>
  <c r="H21" i="47"/>
  <c r="I21" i="47" s="1"/>
  <c r="J21" i="47" s="1"/>
  <c r="H20" i="47"/>
  <c r="I20" i="47" s="1"/>
  <c r="J20" i="47" s="1"/>
  <c r="H19" i="47"/>
  <c r="I19" i="47" s="1"/>
  <c r="J19" i="47" s="1"/>
  <c r="H18" i="47"/>
  <c r="I18" i="47" s="1"/>
  <c r="J18" i="47" s="1"/>
  <c r="H17" i="47"/>
  <c r="I17" i="47" s="1"/>
  <c r="J17" i="47" s="1"/>
  <c r="H16" i="47"/>
  <c r="I16" i="47" s="1"/>
  <c r="J16" i="47" s="1"/>
  <c r="H15" i="47"/>
  <c r="I15" i="47" s="1"/>
  <c r="J15" i="47" s="1"/>
  <c r="H14" i="47"/>
  <c r="I14" i="47" s="1"/>
  <c r="J14" i="47" s="1"/>
  <c r="H13" i="47"/>
  <c r="I13" i="47" s="1"/>
  <c r="J13" i="47" s="1"/>
  <c r="H12" i="47"/>
  <c r="I12" i="47" s="1"/>
  <c r="J12" i="47" s="1"/>
  <c r="H11" i="47"/>
  <c r="I11" i="47" s="1"/>
  <c r="J11" i="47" s="1"/>
  <c r="H10" i="47"/>
  <c r="I10" i="47" s="1"/>
  <c r="J10" i="47" s="1"/>
  <c r="H9" i="47"/>
  <c r="I9" i="47" s="1"/>
  <c r="J9" i="47" s="1"/>
  <c r="H8" i="47"/>
  <c r="I8" i="47" s="1"/>
  <c r="J8" i="47" s="1"/>
  <c r="H7" i="47"/>
  <c r="I7" i="47" s="1"/>
  <c r="J7" i="47" s="1"/>
  <c r="H6" i="47"/>
  <c r="I6" i="47" s="1"/>
  <c r="J6" i="47" s="1"/>
  <c r="H5" i="47"/>
  <c r="I5" i="47" s="1"/>
  <c r="J5" i="47" s="1"/>
  <c r="H4" i="47"/>
  <c r="I4" i="47" s="1"/>
  <c r="J4" i="47" s="1"/>
  <c r="K4" i="47" s="1"/>
  <c r="M79" i="45"/>
  <c r="U79" i="45" s="1"/>
  <c r="M78" i="45"/>
  <c r="U78" i="45" s="1"/>
  <c r="M77" i="45"/>
  <c r="U77" i="45" s="1"/>
  <c r="M76" i="45"/>
  <c r="U76" i="45" s="1"/>
  <c r="M75" i="45"/>
  <c r="U75" i="45" s="1"/>
  <c r="M74" i="45"/>
  <c r="U74" i="45" s="1"/>
  <c r="M73" i="45"/>
  <c r="U73" i="45" s="1"/>
  <c r="M72" i="45"/>
  <c r="U72" i="45" s="1"/>
  <c r="M71" i="45"/>
  <c r="U71" i="45" s="1"/>
  <c r="M70" i="45"/>
  <c r="U70" i="45" s="1"/>
  <c r="M69" i="45"/>
  <c r="U69" i="45" s="1"/>
  <c r="M68" i="45"/>
  <c r="U68" i="45" s="1"/>
  <c r="M67" i="45"/>
  <c r="U67" i="45" s="1"/>
  <c r="M66" i="45"/>
  <c r="U66" i="45" s="1"/>
  <c r="M65" i="45"/>
  <c r="U65" i="45" s="1"/>
  <c r="M64" i="45"/>
  <c r="U64" i="45" s="1"/>
  <c r="M63" i="45"/>
  <c r="U63" i="45" s="1"/>
  <c r="M62" i="45"/>
  <c r="U62" i="45" s="1"/>
  <c r="M61" i="45"/>
  <c r="U61" i="45" s="1"/>
  <c r="M60" i="45"/>
  <c r="U60" i="45" s="1"/>
  <c r="M59" i="45"/>
  <c r="U59" i="45" s="1"/>
  <c r="M58" i="45"/>
  <c r="U58" i="45" s="1"/>
  <c r="M57" i="45"/>
  <c r="U57" i="45" s="1"/>
  <c r="M56" i="45"/>
  <c r="U56" i="45" s="1"/>
  <c r="M55" i="45"/>
  <c r="U55" i="45" s="1"/>
  <c r="M54" i="45"/>
  <c r="U54" i="45" s="1"/>
  <c r="M53" i="45"/>
  <c r="U53" i="45" s="1"/>
  <c r="M52" i="45"/>
  <c r="U52" i="45" s="1"/>
  <c r="M51" i="45"/>
  <c r="U51" i="45" s="1"/>
  <c r="M50" i="45"/>
  <c r="U50" i="45" s="1"/>
  <c r="M49" i="45"/>
  <c r="U49" i="45" s="1"/>
  <c r="M48" i="45"/>
  <c r="U48" i="45" s="1"/>
  <c r="M47" i="45"/>
  <c r="U47" i="45" s="1"/>
  <c r="M46" i="45"/>
  <c r="U46" i="45" s="1"/>
  <c r="M45" i="45"/>
  <c r="U45" i="45" s="1"/>
  <c r="M44" i="45"/>
  <c r="U44" i="45" s="1"/>
  <c r="M43" i="45"/>
  <c r="U43" i="45" s="1"/>
  <c r="M42" i="45"/>
  <c r="U42" i="45" s="1"/>
  <c r="M41" i="45"/>
  <c r="U41" i="45" s="1"/>
  <c r="M40" i="45"/>
  <c r="U40" i="45" s="1"/>
  <c r="M39" i="45"/>
  <c r="U39" i="45" s="1"/>
  <c r="M38" i="45"/>
  <c r="U38" i="45" s="1"/>
  <c r="M37" i="45"/>
  <c r="U37" i="45" s="1"/>
  <c r="M36" i="45"/>
  <c r="U36" i="45" s="1"/>
  <c r="M35" i="45"/>
  <c r="U35" i="45" s="1"/>
  <c r="M34" i="45"/>
  <c r="U34" i="45" s="1"/>
  <c r="M33" i="45"/>
  <c r="U33" i="45" s="1"/>
  <c r="M32" i="45"/>
  <c r="U32" i="45" s="1"/>
  <c r="M31" i="45"/>
  <c r="U31" i="45" s="1"/>
  <c r="M30" i="45"/>
  <c r="U30" i="45" s="1"/>
  <c r="M29" i="45"/>
  <c r="U29" i="45" s="1"/>
  <c r="M28" i="45"/>
  <c r="U28" i="45" s="1"/>
  <c r="M27" i="45"/>
  <c r="U27" i="45" s="1"/>
  <c r="M26" i="45"/>
  <c r="U26" i="45" s="1"/>
  <c r="M25" i="45"/>
  <c r="U25" i="45" s="1"/>
  <c r="M24" i="45"/>
  <c r="U24" i="45" s="1"/>
  <c r="M23" i="45"/>
  <c r="U23" i="45" s="1"/>
  <c r="M22" i="45"/>
  <c r="U22" i="45" s="1"/>
  <c r="M21" i="45"/>
  <c r="U21" i="45" s="1"/>
  <c r="M20" i="45"/>
  <c r="U20" i="45" s="1"/>
  <c r="M19" i="45"/>
  <c r="U19" i="45" s="1"/>
  <c r="M18" i="45"/>
  <c r="U18" i="45" s="1"/>
  <c r="M17" i="45"/>
  <c r="U17" i="45" s="1"/>
  <c r="M16" i="45"/>
  <c r="U16" i="45" s="1"/>
  <c r="M15" i="45"/>
  <c r="U15" i="45" s="1"/>
  <c r="M14" i="45"/>
  <c r="U14" i="45" s="1"/>
  <c r="M13" i="45"/>
  <c r="U13" i="45" s="1"/>
  <c r="M12" i="45"/>
  <c r="U12" i="45" s="1"/>
  <c r="M11" i="45"/>
  <c r="U11" i="45" s="1"/>
  <c r="M10" i="45"/>
  <c r="U10" i="45" s="1"/>
  <c r="M9" i="45"/>
  <c r="U9" i="45" s="1"/>
  <c r="M8" i="45"/>
  <c r="U8" i="45" s="1"/>
  <c r="M7" i="45"/>
  <c r="U7" i="45" s="1"/>
  <c r="M6" i="45"/>
  <c r="U6" i="45" s="1"/>
  <c r="M5" i="45"/>
  <c r="U5" i="45" s="1"/>
  <c r="X5" i="45" s="1"/>
  <c r="H79" i="45"/>
  <c r="I79" i="45" s="1"/>
  <c r="J79" i="45" s="1"/>
  <c r="H78" i="45"/>
  <c r="I78" i="45" s="1"/>
  <c r="J78" i="45" s="1"/>
  <c r="H77" i="45"/>
  <c r="I77" i="45" s="1"/>
  <c r="J77" i="45" s="1"/>
  <c r="H76" i="45"/>
  <c r="I76" i="45" s="1"/>
  <c r="J76" i="45" s="1"/>
  <c r="H75" i="45"/>
  <c r="I75" i="45" s="1"/>
  <c r="J75" i="45" s="1"/>
  <c r="H74" i="45"/>
  <c r="I74" i="45" s="1"/>
  <c r="J74" i="45" s="1"/>
  <c r="H73" i="45"/>
  <c r="I73" i="45" s="1"/>
  <c r="J73" i="45" s="1"/>
  <c r="H72" i="45"/>
  <c r="I72" i="45" s="1"/>
  <c r="J72" i="45" s="1"/>
  <c r="H71" i="45"/>
  <c r="I71" i="45" s="1"/>
  <c r="J71" i="45" s="1"/>
  <c r="H70" i="45"/>
  <c r="I70" i="45" s="1"/>
  <c r="J70" i="45" s="1"/>
  <c r="H69" i="45"/>
  <c r="I69" i="45" s="1"/>
  <c r="J69" i="45" s="1"/>
  <c r="H68" i="45"/>
  <c r="I68" i="45" s="1"/>
  <c r="J68" i="45" s="1"/>
  <c r="H67" i="45"/>
  <c r="I67" i="45" s="1"/>
  <c r="J67" i="45" s="1"/>
  <c r="H66" i="45"/>
  <c r="I66" i="45" s="1"/>
  <c r="J66" i="45" s="1"/>
  <c r="H65" i="45"/>
  <c r="I65" i="45" s="1"/>
  <c r="J65" i="45" s="1"/>
  <c r="H64" i="45"/>
  <c r="I64" i="45" s="1"/>
  <c r="J64" i="45" s="1"/>
  <c r="H63" i="45"/>
  <c r="I63" i="45" s="1"/>
  <c r="J63" i="45" s="1"/>
  <c r="H62" i="45"/>
  <c r="I62" i="45" s="1"/>
  <c r="J62" i="45" s="1"/>
  <c r="H61" i="45"/>
  <c r="I61" i="45" s="1"/>
  <c r="J61" i="45" s="1"/>
  <c r="H60" i="45"/>
  <c r="I60" i="45" s="1"/>
  <c r="J60" i="45" s="1"/>
  <c r="H59" i="45"/>
  <c r="I59" i="45" s="1"/>
  <c r="J59" i="45" s="1"/>
  <c r="H58" i="45"/>
  <c r="I58" i="45" s="1"/>
  <c r="J58" i="45" s="1"/>
  <c r="H57" i="45"/>
  <c r="I57" i="45" s="1"/>
  <c r="J57" i="45" s="1"/>
  <c r="H56" i="45"/>
  <c r="I56" i="45" s="1"/>
  <c r="J56" i="45" s="1"/>
  <c r="H55" i="45"/>
  <c r="I55" i="45" s="1"/>
  <c r="J55" i="45" s="1"/>
  <c r="H54" i="45"/>
  <c r="I54" i="45" s="1"/>
  <c r="J54" i="45" s="1"/>
  <c r="H53" i="45"/>
  <c r="I53" i="45" s="1"/>
  <c r="J53" i="45" s="1"/>
  <c r="H52" i="45"/>
  <c r="I52" i="45" s="1"/>
  <c r="J52" i="45" s="1"/>
  <c r="H51" i="45"/>
  <c r="I51" i="45" s="1"/>
  <c r="J51" i="45" s="1"/>
  <c r="H50" i="45"/>
  <c r="I50" i="45" s="1"/>
  <c r="J50" i="45" s="1"/>
  <c r="H49" i="45"/>
  <c r="I49" i="45" s="1"/>
  <c r="J49" i="45" s="1"/>
  <c r="H48" i="45"/>
  <c r="I48" i="45" s="1"/>
  <c r="J48" i="45" s="1"/>
  <c r="H47" i="45"/>
  <c r="I47" i="45" s="1"/>
  <c r="J47" i="45" s="1"/>
  <c r="H46" i="45"/>
  <c r="I46" i="45" s="1"/>
  <c r="J46" i="45" s="1"/>
  <c r="H45" i="45"/>
  <c r="I45" i="45" s="1"/>
  <c r="J45" i="45" s="1"/>
  <c r="H44" i="45"/>
  <c r="I44" i="45" s="1"/>
  <c r="J44" i="45" s="1"/>
  <c r="H43" i="45"/>
  <c r="I43" i="45" s="1"/>
  <c r="J43" i="45" s="1"/>
  <c r="H42" i="45"/>
  <c r="I42" i="45" s="1"/>
  <c r="J42" i="45" s="1"/>
  <c r="H41" i="45"/>
  <c r="I41" i="45" s="1"/>
  <c r="J41" i="45" s="1"/>
  <c r="H40" i="45"/>
  <c r="I40" i="45" s="1"/>
  <c r="J40" i="45" s="1"/>
  <c r="H39" i="45"/>
  <c r="I39" i="45" s="1"/>
  <c r="J39" i="45" s="1"/>
  <c r="H38" i="45"/>
  <c r="I38" i="45" s="1"/>
  <c r="J38" i="45" s="1"/>
  <c r="H37" i="45"/>
  <c r="I37" i="45" s="1"/>
  <c r="J37" i="45" s="1"/>
  <c r="H36" i="45"/>
  <c r="I36" i="45" s="1"/>
  <c r="J36" i="45" s="1"/>
  <c r="H35" i="45"/>
  <c r="I35" i="45" s="1"/>
  <c r="J35" i="45" s="1"/>
  <c r="H34" i="45"/>
  <c r="I34" i="45" s="1"/>
  <c r="J34" i="45" s="1"/>
  <c r="H33" i="45"/>
  <c r="I33" i="45" s="1"/>
  <c r="J33" i="45" s="1"/>
  <c r="H32" i="45"/>
  <c r="I32" i="45" s="1"/>
  <c r="J32" i="45" s="1"/>
  <c r="H31" i="45"/>
  <c r="I31" i="45" s="1"/>
  <c r="J31" i="45" s="1"/>
  <c r="H30" i="45"/>
  <c r="I30" i="45" s="1"/>
  <c r="J30" i="45" s="1"/>
  <c r="H29" i="45"/>
  <c r="I29" i="45" s="1"/>
  <c r="J29" i="45" s="1"/>
  <c r="H28" i="45"/>
  <c r="I28" i="45" s="1"/>
  <c r="J28" i="45" s="1"/>
  <c r="H27" i="45"/>
  <c r="I27" i="45" s="1"/>
  <c r="J27" i="45" s="1"/>
  <c r="H26" i="45"/>
  <c r="I26" i="45" s="1"/>
  <c r="J26" i="45" s="1"/>
  <c r="H25" i="45"/>
  <c r="I25" i="45" s="1"/>
  <c r="J25" i="45" s="1"/>
  <c r="H24" i="45"/>
  <c r="I24" i="45" s="1"/>
  <c r="J24" i="45" s="1"/>
  <c r="H23" i="45"/>
  <c r="I23" i="45" s="1"/>
  <c r="J23" i="45" s="1"/>
  <c r="H22" i="45"/>
  <c r="I22" i="45" s="1"/>
  <c r="J22" i="45" s="1"/>
  <c r="H21" i="45"/>
  <c r="I21" i="45" s="1"/>
  <c r="J21" i="45" s="1"/>
  <c r="H20" i="45"/>
  <c r="I20" i="45" s="1"/>
  <c r="J20" i="45" s="1"/>
  <c r="H19" i="45"/>
  <c r="I19" i="45" s="1"/>
  <c r="J19" i="45" s="1"/>
  <c r="H18" i="45"/>
  <c r="I18" i="45" s="1"/>
  <c r="J18" i="45" s="1"/>
  <c r="H17" i="45"/>
  <c r="I17" i="45" s="1"/>
  <c r="J17" i="45" s="1"/>
  <c r="H16" i="45"/>
  <c r="I16" i="45" s="1"/>
  <c r="J16" i="45" s="1"/>
  <c r="H15" i="45"/>
  <c r="I15" i="45" s="1"/>
  <c r="J15" i="45" s="1"/>
  <c r="H14" i="45"/>
  <c r="I14" i="45" s="1"/>
  <c r="J14" i="45" s="1"/>
  <c r="H13" i="45"/>
  <c r="I13" i="45" s="1"/>
  <c r="J13" i="45" s="1"/>
  <c r="H12" i="45"/>
  <c r="I12" i="45" s="1"/>
  <c r="J12" i="45" s="1"/>
  <c r="H11" i="45"/>
  <c r="I11" i="45" s="1"/>
  <c r="J11" i="45" s="1"/>
  <c r="H10" i="45"/>
  <c r="I10" i="45" s="1"/>
  <c r="J10" i="45" s="1"/>
  <c r="H9" i="45"/>
  <c r="I9" i="45" s="1"/>
  <c r="J9" i="45" s="1"/>
  <c r="H8" i="45"/>
  <c r="I8" i="45" s="1"/>
  <c r="J8" i="45" s="1"/>
  <c r="H7" i="45"/>
  <c r="I7" i="45" s="1"/>
  <c r="J7" i="45" s="1"/>
  <c r="H6" i="45"/>
  <c r="I6" i="45" s="1"/>
  <c r="J6" i="45" s="1"/>
  <c r="H5" i="45"/>
  <c r="I5" i="45" s="1"/>
  <c r="J5" i="45" s="1"/>
  <c r="H4" i="45"/>
  <c r="I4" i="45" s="1"/>
  <c r="J4" i="45" s="1"/>
  <c r="K4" i="45" s="1"/>
  <c r="M89" i="43"/>
  <c r="U89" i="43" s="1"/>
  <c r="M88" i="43"/>
  <c r="U88" i="43" s="1"/>
  <c r="M87" i="43"/>
  <c r="U87" i="43" s="1"/>
  <c r="M86" i="43"/>
  <c r="U86" i="43" s="1"/>
  <c r="M85" i="43"/>
  <c r="U85" i="43" s="1"/>
  <c r="M84" i="43"/>
  <c r="U84" i="43" s="1"/>
  <c r="M83" i="43"/>
  <c r="U83" i="43" s="1"/>
  <c r="M82" i="43"/>
  <c r="U82" i="43" s="1"/>
  <c r="M81" i="43"/>
  <c r="U81" i="43" s="1"/>
  <c r="M80" i="43"/>
  <c r="U80" i="43" s="1"/>
  <c r="M79" i="43"/>
  <c r="U79" i="43" s="1"/>
  <c r="M78" i="43"/>
  <c r="U78" i="43" s="1"/>
  <c r="M77" i="43"/>
  <c r="U77" i="43" s="1"/>
  <c r="M76" i="43"/>
  <c r="U76" i="43" s="1"/>
  <c r="M75" i="43"/>
  <c r="U75" i="43" s="1"/>
  <c r="M74" i="43"/>
  <c r="U74" i="43" s="1"/>
  <c r="M73" i="43"/>
  <c r="U73" i="43" s="1"/>
  <c r="M72" i="43"/>
  <c r="U72" i="43" s="1"/>
  <c r="M71" i="43"/>
  <c r="U71" i="43" s="1"/>
  <c r="M70" i="43"/>
  <c r="U70" i="43" s="1"/>
  <c r="M69" i="43"/>
  <c r="U69" i="43" s="1"/>
  <c r="M68" i="43"/>
  <c r="U68" i="43" s="1"/>
  <c r="M67" i="43"/>
  <c r="U67" i="43" s="1"/>
  <c r="M66" i="43"/>
  <c r="U66" i="43" s="1"/>
  <c r="M65" i="43"/>
  <c r="U65" i="43" s="1"/>
  <c r="M64" i="43"/>
  <c r="U64" i="43" s="1"/>
  <c r="M63" i="43"/>
  <c r="U63" i="43" s="1"/>
  <c r="M62" i="43"/>
  <c r="U62" i="43" s="1"/>
  <c r="M61" i="43"/>
  <c r="U61" i="43" s="1"/>
  <c r="M60" i="43"/>
  <c r="U60" i="43" s="1"/>
  <c r="M59" i="43"/>
  <c r="U59" i="43" s="1"/>
  <c r="M58" i="43"/>
  <c r="U58" i="43" s="1"/>
  <c r="M57" i="43"/>
  <c r="U57" i="43" s="1"/>
  <c r="M56" i="43"/>
  <c r="U56" i="43" s="1"/>
  <c r="M55" i="43"/>
  <c r="U55" i="43" s="1"/>
  <c r="M54" i="43"/>
  <c r="U54" i="43" s="1"/>
  <c r="M53" i="43"/>
  <c r="U53" i="43" s="1"/>
  <c r="M52" i="43"/>
  <c r="U52" i="43" s="1"/>
  <c r="M51" i="43"/>
  <c r="U51" i="43" s="1"/>
  <c r="M50" i="43"/>
  <c r="U50" i="43" s="1"/>
  <c r="M49" i="43"/>
  <c r="U49" i="43" s="1"/>
  <c r="M48" i="43"/>
  <c r="U48" i="43" s="1"/>
  <c r="M47" i="43"/>
  <c r="U47" i="43" s="1"/>
  <c r="M46" i="43"/>
  <c r="U46" i="43" s="1"/>
  <c r="M45" i="43"/>
  <c r="U45" i="43" s="1"/>
  <c r="M44" i="43"/>
  <c r="U44" i="43" s="1"/>
  <c r="M43" i="43"/>
  <c r="U43" i="43" s="1"/>
  <c r="M42" i="43"/>
  <c r="U42" i="43" s="1"/>
  <c r="M41" i="43"/>
  <c r="U41" i="43" s="1"/>
  <c r="M40" i="43"/>
  <c r="U40" i="43" s="1"/>
  <c r="M39" i="43"/>
  <c r="U39" i="43" s="1"/>
  <c r="M38" i="43"/>
  <c r="U38" i="43" s="1"/>
  <c r="M37" i="43"/>
  <c r="U37" i="43" s="1"/>
  <c r="M36" i="43"/>
  <c r="U36" i="43" s="1"/>
  <c r="M35" i="43"/>
  <c r="U35" i="43" s="1"/>
  <c r="M34" i="43"/>
  <c r="U34" i="43" s="1"/>
  <c r="M33" i="43"/>
  <c r="U33" i="43" s="1"/>
  <c r="M32" i="43"/>
  <c r="U32" i="43" s="1"/>
  <c r="M31" i="43"/>
  <c r="U31" i="43" s="1"/>
  <c r="M30" i="43"/>
  <c r="U30" i="43" s="1"/>
  <c r="M29" i="43"/>
  <c r="U29" i="43" s="1"/>
  <c r="M28" i="43"/>
  <c r="U28" i="43" s="1"/>
  <c r="M27" i="43"/>
  <c r="U27" i="43" s="1"/>
  <c r="M26" i="43"/>
  <c r="U26" i="43" s="1"/>
  <c r="M25" i="43"/>
  <c r="U25" i="43" s="1"/>
  <c r="M24" i="43"/>
  <c r="U24" i="43" s="1"/>
  <c r="M23" i="43"/>
  <c r="U23" i="43" s="1"/>
  <c r="M22" i="43"/>
  <c r="U22" i="43" s="1"/>
  <c r="M21" i="43"/>
  <c r="U21" i="43" s="1"/>
  <c r="M20" i="43"/>
  <c r="U20" i="43" s="1"/>
  <c r="M19" i="43"/>
  <c r="U19" i="43" s="1"/>
  <c r="M18" i="43"/>
  <c r="U18" i="43" s="1"/>
  <c r="M17" i="43"/>
  <c r="U17" i="43" s="1"/>
  <c r="M16" i="43"/>
  <c r="U16" i="43" s="1"/>
  <c r="M15" i="43"/>
  <c r="U15" i="43" s="1"/>
  <c r="M14" i="43"/>
  <c r="U14" i="43" s="1"/>
  <c r="M13" i="43"/>
  <c r="U13" i="43" s="1"/>
  <c r="M12" i="43"/>
  <c r="U12" i="43" s="1"/>
  <c r="M11" i="43"/>
  <c r="U11" i="43" s="1"/>
  <c r="M10" i="43"/>
  <c r="U10" i="43" s="1"/>
  <c r="M9" i="43"/>
  <c r="U9" i="43" s="1"/>
  <c r="M8" i="43"/>
  <c r="U8" i="43" s="1"/>
  <c r="M7" i="43"/>
  <c r="U7" i="43" s="1"/>
  <c r="M6" i="43"/>
  <c r="U6" i="43" s="1"/>
  <c r="M5" i="43"/>
  <c r="U5" i="43" s="1"/>
  <c r="X5" i="43" s="1"/>
  <c r="H89" i="43"/>
  <c r="I89" i="43" s="1"/>
  <c r="J89" i="43" s="1"/>
  <c r="H88" i="43"/>
  <c r="I88" i="43" s="1"/>
  <c r="J88" i="43" s="1"/>
  <c r="H87" i="43"/>
  <c r="I87" i="43" s="1"/>
  <c r="J87" i="43" s="1"/>
  <c r="H86" i="43"/>
  <c r="I86" i="43" s="1"/>
  <c r="J86" i="43" s="1"/>
  <c r="H85" i="43"/>
  <c r="I85" i="43" s="1"/>
  <c r="J85" i="43" s="1"/>
  <c r="H84" i="43"/>
  <c r="I84" i="43" s="1"/>
  <c r="J84" i="43" s="1"/>
  <c r="H83" i="43"/>
  <c r="I83" i="43" s="1"/>
  <c r="J83" i="43" s="1"/>
  <c r="H82" i="43"/>
  <c r="I82" i="43" s="1"/>
  <c r="J82" i="43" s="1"/>
  <c r="H81" i="43"/>
  <c r="I81" i="43" s="1"/>
  <c r="J81" i="43" s="1"/>
  <c r="H80" i="43"/>
  <c r="I80" i="43" s="1"/>
  <c r="J80" i="43" s="1"/>
  <c r="H79" i="43"/>
  <c r="I79" i="43" s="1"/>
  <c r="J79" i="43" s="1"/>
  <c r="H78" i="43"/>
  <c r="I78" i="43" s="1"/>
  <c r="J78" i="43" s="1"/>
  <c r="H77" i="43"/>
  <c r="I77" i="43" s="1"/>
  <c r="J77" i="43" s="1"/>
  <c r="H76" i="43"/>
  <c r="I76" i="43" s="1"/>
  <c r="J76" i="43" s="1"/>
  <c r="H75" i="43"/>
  <c r="I75" i="43" s="1"/>
  <c r="J75" i="43" s="1"/>
  <c r="H74" i="43"/>
  <c r="I74" i="43" s="1"/>
  <c r="J74" i="43" s="1"/>
  <c r="H73" i="43"/>
  <c r="I73" i="43" s="1"/>
  <c r="J73" i="43" s="1"/>
  <c r="H72" i="43"/>
  <c r="I72" i="43" s="1"/>
  <c r="J72" i="43" s="1"/>
  <c r="H71" i="43"/>
  <c r="I71" i="43" s="1"/>
  <c r="J71" i="43" s="1"/>
  <c r="H70" i="43"/>
  <c r="I70" i="43" s="1"/>
  <c r="J70" i="43" s="1"/>
  <c r="H69" i="43"/>
  <c r="I69" i="43" s="1"/>
  <c r="J69" i="43" s="1"/>
  <c r="H68" i="43"/>
  <c r="I68" i="43" s="1"/>
  <c r="J68" i="43" s="1"/>
  <c r="H67" i="43"/>
  <c r="I67" i="43" s="1"/>
  <c r="J67" i="43" s="1"/>
  <c r="H66" i="43"/>
  <c r="I66" i="43" s="1"/>
  <c r="J66" i="43" s="1"/>
  <c r="H65" i="43"/>
  <c r="I65" i="43" s="1"/>
  <c r="J65" i="43" s="1"/>
  <c r="H64" i="43"/>
  <c r="I64" i="43" s="1"/>
  <c r="J64" i="43" s="1"/>
  <c r="H63" i="43"/>
  <c r="I63" i="43" s="1"/>
  <c r="J63" i="43" s="1"/>
  <c r="H62" i="43"/>
  <c r="I62" i="43" s="1"/>
  <c r="J62" i="43" s="1"/>
  <c r="H61" i="43"/>
  <c r="I61" i="43" s="1"/>
  <c r="J61" i="43" s="1"/>
  <c r="H60" i="43"/>
  <c r="I60" i="43" s="1"/>
  <c r="J60" i="43" s="1"/>
  <c r="H59" i="43"/>
  <c r="I59" i="43" s="1"/>
  <c r="J59" i="43" s="1"/>
  <c r="H58" i="43"/>
  <c r="I58" i="43" s="1"/>
  <c r="J58" i="43" s="1"/>
  <c r="H57" i="43"/>
  <c r="I57" i="43" s="1"/>
  <c r="J57" i="43" s="1"/>
  <c r="H56" i="43"/>
  <c r="I56" i="43" s="1"/>
  <c r="J56" i="43" s="1"/>
  <c r="H55" i="43"/>
  <c r="I55" i="43" s="1"/>
  <c r="J55" i="43" s="1"/>
  <c r="H54" i="43"/>
  <c r="I54" i="43" s="1"/>
  <c r="J54" i="43" s="1"/>
  <c r="H53" i="43"/>
  <c r="I53" i="43" s="1"/>
  <c r="J53" i="43" s="1"/>
  <c r="H52" i="43"/>
  <c r="I52" i="43" s="1"/>
  <c r="J52" i="43" s="1"/>
  <c r="H51" i="43"/>
  <c r="I51" i="43" s="1"/>
  <c r="J51" i="43" s="1"/>
  <c r="H50" i="43"/>
  <c r="I50" i="43" s="1"/>
  <c r="J50" i="43" s="1"/>
  <c r="H49" i="43"/>
  <c r="I49" i="43" s="1"/>
  <c r="J49" i="43" s="1"/>
  <c r="H48" i="43"/>
  <c r="I48" i="43" s="1"/>
  <c r="J48" i="43" s="1"/>
  <c r="H47" i="43"/>
  <c r="I47" i="43" s="1"/>
  <c r="J47" i="43" s="1"/>
  <c r="H46" i="43"/>
  <c r="I46" i="43" s="1"/>
  <c r="J46" i="43" s="1"/>
  <c r="H45" i="43"/>
  <c r="I45" i="43" s="1"/>
  <c r="J45" i="43" s="1"/>
  <c r="H44" i="43"/>
  <c r="I44" i="43" s="1"/>
  <c r="J44" i="43" s="1"/>
  <c r="H43" i="43"/>
  <c r="I43" i="43" s="1"/>
  <c r="J43" i="43" s="1"/>
  <c r="H42" i="43"/>
  <c r="I42" i="43" s="1"/>
  <c r="J42" i="43" s="1"/>
  <c r="H41" i="43"/>
  <c r="I41" i="43" s="1"/>
  <c r="J41" i="43" s="1"/>
  <c r="H40" i="43"/>
  <c r="I40" i="43" s="1"/>
  <c r="J40" i="43" s="1"/>
  <c r="H39" i="43"/>
  <c r="I39" i="43" s="1"/>
  <c r="J39" i="43" s="1"/>
  <c r="H38" i="43"/>
  <c r="I38" i="43" s="1"/>
  <c r="J38" i="43" s="1"/>
  <c r="H37" i="43"/>
  <c r="I37" i="43" s="1"/>
  <c r="J37" i="43" s="1"/>
  <c r="H36" i="43"/>
  <c r="I36" i="43" s="1"/>
  <c r="J36" i="43" s="1"/>
  <c r="H35" i="43"/>
  <c r="I35" i="43" s="1"/>
  <c r="J35" i="43" s="1"/>
  <c r="H34" i="43"/>
  <c r="I34" i="43" s="1"/>
  <c r="J34" i="43" s="1"/>
  <c r="H33" i="43"/>
  <c r="I33" i="43" s="1"/>
  <c r="J33" i="43" s="1"/>
  <c r="H32" i="43"/>
  <c r="I32" i="43" s="1"/>
  <c r="J32" i="43" s="1"/>
  <c r="H31" i="43"/>
  <c r="I31" i="43" s="1"/>
  <c r="J31" i="43" s="1"/>
  <c r="H30" i="43"/>
  <c r="I30" i="43" s="1"/>
  <c r="J30" i="43" s="1"/>
  <c r="H29" i="43"/>
  <c r="I29" i="43" s="1"/>
  <c r="J29" i="43" s="1"/>
  <c r="H28" i="43"/>
  <c r="I28" i="43" s="1"/>
  <c r="J28" i="43" s="1"/>
  <c r="H27" i="43"/>
  <c r="I27" i="43" s="1"/>
  <c r="J27" i="43" s="1"/>
  <c r="H26" i="43"/>
  <c r="I26" i="43" s="1"/>
  <c r="J26" i="43" s="1"/>
  <c r="H25" i="43"/>
  <c r="I25" i="43" s="1"/>
  <c r="J25" i="43" s="1"/>
  <c r="H24" i="43"/>
  <c r="I24" i="43" s="1"/>
  <c r="J24" i="43" s="1"/>
  <c r="H23" i="43"/>
  <c r="I23" i="43" s="1"/>
  <c r="J23" i="43" s="1"/>
  <c r="H22" i="43"/>
  <c r="I22" i="43" s="1"/>
  <c r="J22" i="43" s="1"/>
  <c r="H21" i="43"/>
  <c r="I21" i="43" s="1"/>
  <c r="J21" i="43" s="1"/>
  <c r="H20" i="43"/>
  <c r="I20" i="43" s="1"/>
  <c r="J20" i="43" s="1"/>
  <c r="H19" i="43"/>
  <c r="I19" i="43" s="1"/>
  <c r="J19" i="43" s="1"/>
  <c r="H18" i="43"/>
  <c r="I18" i="43" s="1"/>
  <c r="J18" i="43" s="1"/>
  <c r="H17" i="43"/>
  <c r="I17" i="43" s="1"/>
  <c r="J17" i="43" s="1"/>
  <c r="H16" i="43"/>
  <c r="I16" i="43" s="1"/>
  <c r="J16" i="43" s="1"/>
  <c r="H15" i="43"/>
  <c r="I15" i="43" s="1"/>
  <c r="J15" i="43" s="1"/>
  <c r="H14" i="43"/>
  <c r="I14" i="43" s="1"/>
  <c r="J14" i="43" s="1"/>
  <c r="H13" i="43"/>
  <c r="I13" i="43" s="1"/>
  <c r="J13" i="43" s="1"/>
  <c r="H12" i="43"/>
  <c r="I12" i="43" s="1"/>
  <c r="J12" i="43" s="1"/>
  <c r="H11" i="43"/>
  <c r="I11" i="43" s="1"/>
  <c r="J11" i="43" s="1"/>
  <c r="H10" i="43"/>
  <c r="I10" i="43" s="1"/>
  <c r="J10" i="43" s="1"/>
  <c r="H9" i="43"/>
  <c r="I9" i="43" s="1"/>
  <c r="J9" i="43" s="1"/>
  <c r="H8" i="43"/>
  <c r="I8" i="43" s="1"/>
  <c r="J8" i="43" s="1"/>
  <c r="H7" i="43"/>
  <c r="I7" i="43" s="1"/>
  <c r="J7" i="43" s="1"/>
  <c r="H6" i="43"/>
  <c r="I6" i="43" s="1"/>
  <c r="J6" i="43" s="1"/>
  <c r="H5" i="43"/>
  <c r="I5" i="43" s="1"/>
  <c r="J5" i="43" s="1"/>
  <c r="H4" i="43"/>
  <c r="I4" i="43" s="1"/>
  <c r="J4" i="43" s="1"/>
  <c r="K4" i="43" s="1"/>
  <c r="M98" i="42"/>
  <c r="U98" i="42" s="1"/>
  <c r="M97" i="42"/>
  <c r="U97" i="42" s="1"/>
  <c r="M96" i="42"/>
  <c r="U96" i="42" s="1"/>
  <c r="M95" i="42"/>
  <c r="U95" i="42" s="1"/>
  <c r="M94" i="42"/>
  <c r="U94" i="42" s="1"/>
  <c r="M93" i="42"/>
  <c r="U93" i="42" s="1"/>
  <c r="M92" i="42"/>
  <c r="U92" i="42" s="1"/>
  <c r="M91" i="42"/>
  <c r="U91" i="42" s="1"/>
  <c r="M90" i="42"/>
  <c r="U90" i="42" s="1"/>
  <c r="M89" i="42"/>
  <c r="U89" i="42" s="1"/>
  <c r="M88" i="42"/>
  <c r="U88" i="42" s="1"/>
  <c r="M87" i="42"/>
  <c r="U87" i="42" s="1"/>
  <c r="M86" i="42"/>
  <c r="U86" i="42" s="1"/>
  <c r="M85" i="42"/>
  <c r="U85" i="42" s="1"/>
  <c r="M84" i="42"/>
  <c r="U84" i="42" s="1"/>
  <c r="M83" i="42"/>
  <c r="U83" i="42" s="1"/>
  <c r="M82" i="42"/>
  <c r="U82" i="42" s="1"/>
  <c r="M81" i="42"/>
  <c r="U81" i="42" s="1"/>
  <c r="M80" i="42"/>
  <c r="U80" i="42" s="1"/>
  <c r="M79" i="42"/>
  <c r="U79" i="42" s="1"/>
  <c r="M78" i="42"/>
  <c r="U78" i="42" s="1"/>
  <c r="M77" i="42"/>
  <c r="U77" i="42" s="1"/>
  <c r="M76" i="42"/>
  <c r="U76" i="42" s="1"/>
  <c r="M75" i="42"/>
  <c r="U75" i="42" s="1"/>
  <c r="M74" i="42"/>
  <c r="U74" i="42" s="1"/>
  <c r="M73" i="42"/>
  <c r="U73" i="42" s="1"/>
  <c r="M72" i="42"/>
  <c r="U72" i="42" s="1"/>
  <c r="M71" i="42"/>
  <c r="U71" i="42" s="1"/>
  <c r="M70" i="42"/>
  <c r="U70" i="42" s="1"/>
  <c r="M69" i="42"/>
  <c r="U69" i="42" s="1"/>
  <c r="M68" i="42"/>
  <c r="U68" i="42" s="1"/>
  <c r="M67" i="42"/>
  <c r="U67" i="42" s="1"/>
  <c r="M66" i="42"/>
  <c r="U66" i="42" s="1"/>
  <c r="M65" i="42"/>
  <c r="U65" i="42" s="1"/>
  <c r="M64" i="42"/>
  <c r="U64" i="42" s="1"/>
  <c r="M63" i="42"/>
  <c r="U63" i="42" s="1"/>
  <c r="M62" i="42"/>
  <c r="U62" i="42" s="1"/>
  <c r="M61" i="42"/>
  <c r="U61" i="42" s="1"/>
  <c r="M60" i="42"/>
  <c r="U60" i="42" s="1"/>
  <c r="M59" i="42"/>
  <c r="U59" i="42" s="1"/>
  <c r="M58" i="42"/>
  <c r="U58" i="42" s="1"/>
  <c r="M57" i="42"/>
  <c r="U57" i="42" s="1"/>
  <c r="M56" i="42"/>
  <c r="U56" i="42" s="1"/>
  <c r="M55" i="42"/>
  <c r="U55" i="42" s="1"/>
  <c r="M54" i="42"/>
  <c r="U54" i="42" s="1"/>
  <c r="M53" i="42"/>
  <c r="U53" i="42" s="1"/>
  <c r="M52" i="42"/>
  <c r="U52" i="42" s="1"/>
  <c r="M51" i="42"/>
  <c r="U51" i="42" s="1"/>
  <c r="M50" i="42"/>
  <c r="U50" i="42" s="1"/>
  <c r="M49" i="42"/>
  <c r="U49" i="42" s="1"/>
  <c r="M48" i="42"/>
  <c r="U48" i="42" s="1"/>
  <c r="M47" i="42"/>
  <c r="U47" i="42" s="1"/>
  <c r="M46" i="42"/>
  <c r="U46" i="42" s="1"/>
  <c r="M45" i="42"/>
  <c r="U45" i="42" s="1"/>
  <c r="M44" i="42"/>
  <c r="U44" i="42" s="1"/>
  <c r="M43" i="42"/>
  <c r="U43" i="42" s="1"/>
  <c r="M42" i="42"/>
  <c r="U42" i="42" s="1"/>
  <c r="M41" i="42"/>
  <c r="U41" i="42" s="1"/>
  <c r="M40" i="42"/>
  <c r="U40" i="42" s="1"/>
  <c r="M39" i="42"/>
  <c r="U39" i="42" s="1"/>
  <c r="M38" i="42"/>
  <c r="U38" i="42" s="1"/>
  <c r="M37" i="42"/>
  <c r="U37" i="42" s="1"/>
  <c r="M36" i="42"/>
  <c r="U36" i="42" s="1"/>
  <c r="M35" i="42"/>
  <c r="U35" i="42" s="1"/>
  <c r="M34" i="42"/>
  <c r="U34" i="42" s="1"/>
  <c r="M33" i="42"/>
  <c r="U33" i="42" s="1"/>
  <c r="M32" i="42"/>
  <c r="U32" i="42" s="1"/>
  <c r="M31" i="42"/>
  <c r="U31" i="42" s="1"/>
  <c r="M30" i="42"/>
  <c r="U30" i="42" s="1"/>
  <c r="M29" i="42"/>
  <c r="U29" i="42" s="1"/>
  <c r="M28" i="42"/>
  <c r="U28" i="42" s="1"/>
  <c r="M27" i="42"/>
  <c r="U27" i="42" s="1"/>
  <c r="M26" i="42"/>
  <c r="U26" i="42" s="1"/>
  <c r="M25" i="42"/>
  <c r="U25" i="42" s="1"/>
  <c r="M24" i="42"/>
  <c r="U24" i="42" s="1"/>
  <c r="M23" i="42"/>
  <c r="U23" i="42" s="1"/>
  <c r="M22" i="42"/>
  <c r="U22" i="42" s="1"/>
  <c r="M21" i="42"/>
  <c r="U21" i="42" s="1"/>
  <c r="M20" i="42"/>
  <c r="U20" i="42" s="1"/>
  <c r="M19" i="42"/>
  <c r="U19" i="42" s="1"/>
  <c r="M18" i="42"/>
  <c r="U18" i="42" s="1"/>
  <c r="M17" i="42"/>
  <c r="U17" i="42" s="1"/>
  <c r="M16" i="42"/>
  <c r="U16" i="42" s="1"/>
  <c r="M15" i="42"/>
  <c r="U15" i="42" s="1"/>
  <c r="M14" i="42"/>
  <c r="U14" i="42" s="1"/>
  <c r="M13" i="42"/>
  <c r="U13" i="42" s="1"/>
  <c r="M12" i="42"/>
  <c r="U12" i="42" s="1"/>
  <c r="M11" i="42"/>
  <c r="U11" i="42" s="1"/>
  <c r="M10" i="42"/>
  <c r="U10" i="42" s="1"/>
  <c r="M9" i="42"/>
  <c r="U9" i="42" s="1"/>
  <c r="M8" i="42"/>
  <c r="U8" i="42" s="1"/>
  <c r="M7" i="42"/>
  <c r="U7" i="42" s="1"/>
  <c r="M6" i="42"/>
  <c r="U6" i="42" s="1"/>
  <c r="M5" i="42"/>
  <c r="U5" i="42" s="1"/>
  <c r="X5" i="42" s="1"/>
  <c r="H98" i="42"/>
  <c r="I98" i="42" s="1"/>
  <c r="J98" i="42" s="1"/>
  <c r="H97" i="42"/>
  <c r="I97" i="42" s="1"/>
  <c r="J97" i="42" s="1"/>
  <c r="H96" i="42"/>
  <c r="I96" i="42" s="1"/>
  <c r="J96" i="42" s="1"/>
  <c r="H95" i="42"/>
  <c r="I95" i="42" s="1"/>
  <c r="J95" i="42" s="1"/>
  <c r="H94" i="42"/>
  <c r="I94" i="42" s="1"/>
  <c r="J94" i="42" s="1"/>
  <c r="H93" i="42"/>
  <c r="I93" i="42" s="1"/>
  <c r="J93" i="42" s="1"/>
  <c r="H92" i="42"/>
  <c r="I92" i="42" s="1"/>
  <c r="J92" i="42" s="1"/>
  <c r="H91" i="42"/>
  <c r="I91" i="42" s="1"/>
  <c r="J91" i="42" s="1"/>
  <c r="H90" i="42"/>
  <c r="I90" i="42" s="1"/>
  <c r="J90" i="42" s="1"/>
  <c r="H89" i="42"/>
  <c r="I89" i="42" s="1"/>
  <c r="J89" i="42" s="1"/>
  <c r="H88" i="42"/>
  <c r="I88" i="42" s="1"/>
  <c r="J88" i="42" s="1"/>
  <c r="H87" i="42"/>
  <c r="I87" i="42" s="1"/>
  <c r="J87" i="42" s="1"/>
  <c r="H86" i="42"/>
  <c r="I86" i="42" s="1"/>
  <c r="J86" i="42" s="1"/>
  <c r="H85" i="42"/>
  <c r="I85" i="42" s="1"/>
  <c r="J85" i="42" s="1"/>
  <c r="H84" i="42"/>
  <c r="I84" i="42" s="1"/>
  <c r="J84" i="42" s="1"/>
  <c r="H83" i="42"/>
  <c r="I83" i="42" s="1"/>
  <c r="J83" i="42" s="1"/>
  <c r="H82" i="42"/>
  <c r="I82" i="42" s="1"/>
  <c r="J82" i="42" s="1"/>
  <c r="H81" i="42"/>
  <c r="I81" i="42" s="1"/>
  <c r="J81" i="42" s="1"/>
  <c r="H80" i="42"/>
  <c r="I80" i="42" s="1"/>
  <c r="J80" i="42" s="1"/>
  <c r="H79" i="42"/>
  <c r="I79" i="42" s="1"/>
  <c r="J79" i="42" s="1"/>
  <c r="H78" i="42"/>
  <c r="I78" i="42" s="1"/>
  <c r="J78" i="42" s="1"/>
  <c r="H77" i="42"/>
  <c r="I77" i="42" s="1"/>
  <c r="J77" i="42" s="1"/>
  <c r="H76" i="42"/>
  <c r="I76" i="42" s="1"/>
  <c r="J76" i="42" s="1"/>
  <c r="H75" i="42"/>
  <c r="I75" i="42" s="1"/>
  <c r="J75" i="42" s="1"/>
  <c r="H74" i="42"/>
  <c r="I74" i="42" s="1"/>
  <c r="J74" i="42" s="1"/>
  <c r="H73" i="42"/>
  <c r="I73" i="42" s="1"/>
  <c r="J73" i="42" s="1"/>
  <c r="H72" i="42"/>
  <c r="I72" i="42" s="1"/>
  <c r="J72" i="42" s="1"/>
  <c r="H71" i="42"/>
  <c r="I71" i="42" s="1"/>
  <c r="J71" i="42" s="1"/>
  <c r="H70" i="42"/>
  <c r="I70" i="42" s="1"/>
  <c r="J70" i="42" s="1"/>
  <c r="H69" i="42"/>
  <c r="I69" i="42" s="1"/>
  <c r="J69" i="42" s="1"/>
  <c r="H68" i="42"/>
  <c r="I68" i="42" s="1"/>
  <c r="J68" i="42" s="1"/>
  <c r="H67" i="42"/>
  <c r="I67" i="42" s="1"/>
  <c r="J67" i="42" s="1"/>
  <c r="H66" i="42"/>
  <c r="I66" i="42" s="1"/>
  <c r="J66" i="42" s="1"/>
  <c r="H65" i="42"/>
  <c r="I65" i="42" s="1"/>
  <c r="J65" i="42" s="1"/>
  <c r="H64" i="42"/>
  <c r="I64" i="42" s="1"/>
  <c r="J64" i="42" s="1"/>
  <c r="H63" i="42"/>
  <c r="I63" i="42" s="1"/>
  <c r="J63" i="42" s="1"/>
  <c r="H62" i="42"/>
  <c r="I62" i="42" s="1"/>
  <c r="J62" i="42" s="1"/>
  <c r="H61" i="42"/>
  <c r="I61" i="42" s="1"/>
  <c r="J61" i="42" s="1"/>
  <c r="H60" i="42"/>
  <c r="I60" i="42" s="1"/>
  <c r="J60" i="42" s="1"/>
  <c r="H59" i="42"/>
  <c r="I59" i="42" s="1"/>
  <c r="J59" i="42" s="1"/>
  <c r="H58" i="42"/>
  <c r="I58" i="42" s="1"/>
  <c r="J58" i="42" s="1"/>
  <c r="H57" i="42"/>
  <c r="I57" i="42" s="1"/>
  <c r="J57" i="42" s="1"/>
  <c r="H56" i="42"/>
  <c r="I56" i="42" s="1"/>
  <c r="J56" i="42" s="1"/>
  <c r="H55" i="42"/>
  <c r="I55" i="42" s="1"/>
  <c r="J55" i="42" s="1"/>
  <c r="H54" i="42"/>
  <c r="I54" i="42" s="1"/>
  <c r="J54" i="42" s="1"/>
  <c r="H53" i="42"/>
  <c r="I53" i="42" s="1"/>
  <c r="J53" i="42" s="1"/>
  <c r="H52" i="42"/>
  <c r="I52" i="42" s="1"/>
  <c r="J52" i="42" s="1"/>
  <c r="H51" i="42"/>
  <c r="I51" i="42" s="1"/>
  <c r="J51" i="42" s="1"/>
  <c r="H50" i="42"/>
  <c r="I50" i="42" s="1"/>
  <c r="J50" i="42" s="1"/>
  <c r="H49" i="42"/>
  <c r="I49" i="42" s="1"/>
  <c r="J49" i="42" s="1"/>
  <c r="H48" i="42"/>
  <c r="I48" i="42" s="1"/>
  <c r="J48" i="42" s="1"/>
  <c r="H47" i="42"/>
  <c r="I47" i="42" s="1"/>
  <c r="J47" i="42" s="1"/>
  <c r="H46" i="42"/>
  <c r="I46" i="42" s="1"/>
  <c r="J46" i="42" s="1"/>
  <c r="H45" i="42"/>
  <c r="I45" i="42" s="1"/>
  <c r="J45" i="42" s="1"/>
  <c r="H44" i="42"/>
  <c r="I44" i="42" s="1"/>
  <c r="J44" i="42" s="1"/>
  <c r="H43" i="42"/>
  <c r="I43" i="42" s="1"/>
  <c r="J43" i="42" s="1"/>
  <c r="H42" i="42"/>
  <c r="I42" i="42" s="1"/>
  <c r="J42" i="42" s="1"/>
  <c r="H41" i="42"/>
  <c r="I41" i="42" s="1"/>
  <c r="J41" i="42" s="1"/>
  <c r="H40" i="42"/>
  <c r="I40" i="42" s="1"/>
  <c r="J40" i="42" s="1"/>
  <c r="H39" i="42"/>
  <c r="I39" i="42" s="1"/>
  <c r="J39" i="42" s="1"/>
  <c r="H38" i="42"/>
  <c r="I38" i="42" s="1"/>
  <c r="J38" i="42" s="1"/>
  <c r="H37" i="42"/>
  <c r="I37" i="42" s="1"/>
  <c r="J37" i="42" s="1"/>
  <c r="H36" i="42"/>
  <c r="I36" i="42" s="1"/>
  <c r="J36" i="42" s="1"/>
  <c r="H35" i="42"/>
  <c r="I35" i="42" s="1"/>
  <c r="J35" i="42" s="1"/>
  <c r="H34" i="42"/>
  <c r="I34" i="42" s="1"/>
  <c r="J34" i="42" s="1"/>
  <c r="H33" i="42"/>
  <c r="I33" i="42" s="1"/>
  <c r="J33" i="42" s="1"/>
  <c r="H32" i="42"/>
  <c r="I32" i="42" s="1"/>
  <c r="J32" i="42" s="1"/>
  <c r="H31" i="42"/>
  <c r="I31" i="42" s="1"/>
  <c r="J31" i="42" s="1"/>
  <c r="H30" i="42"/>
  <c r="I30" i="42" s="1"/>
  <c r="J30" i="42" s="1"/>
  <c r="H29" i="42"/>
  <c r="I29" i="42" s="1"/>
  <c r="J29" i="42" s="1"/>
  <c r="H28" i="42"/>
  <c r="I28" i="42" s="1"/>
  <c r="J28" i="42" s="1"/>
  <c r="H27" i="42"/>
  <c r="I27" i="42" s="1"/>
  <c r="J27" i="42" s="1"/>
  <c r="H26" i="42"/>
  <c r="I26" i="42" s="1"/>
  <c r="J26" i="42" s="1"/>
  <c r="H25" i="42"/>
  <c r="I25" i="42" s="1"/>
  <c r="J25" i="42" s="1"/>
  <c r="H24" i="42"/>
  <c r="I24" i="42" s="1"/>
  <c r="J24" i="42" s="1"/>
  <c r="H23" i="42"/>
  <c r="I23" i="42" s="1"/>
  <c r="J23" i="42" s="1"/>
  <c r="H22" i="42"/>
  <c r="I22" i="42" s="1"/>
  <c r="J22" i="42" s="1"/>
  <c r="H21" i="42"/>
  <c r="I21" i="42" s="1"/>
  <c r="J21" i="42" s="1"/>
  <c r="H20" i="42"/>
  <c r="I20" i="42" s="1"/>
  <c r="J20" i="42" s="1"/>
  <c r="H19" i="42"/>
  <c r="I19" i="42" s="1"/>
  <c r="J19" i="42" s="1"/>
  <c r="H18" i="42"/>
  <c r="I18" i="42" s="1"/>
  <c r="J18" i="42" s="1"/>
  <c r="H17" i="42"/>
  <c r="I17" i="42" s="1"/>
  <c r="J17" i="42" s="1"/>
  <c r="H16" i="42"/>
  <c r="I16" i="42" s="1"/>
  <c r="J16" i="42" s="1"/>
  <c r="H15" i="42"/>
  <c r="I15" i="42" s="1"/>
  <c r="J15" i="42" s="1"/>
  <c r="H14" i="42"/>
  <c r="I14" i="42" s="1"/>
  <c r="J14" i="42" s="1"/>
  <c r="H13" i="42"/>
  <c r="I13" i="42" s="1"/>
  <c r="J13" i="42" s="1"/>
  <c r="H12" i="42"/>
  <c r="I12" i="42" s="1"/>
  <c r="J12" i="42" s="1"/>
  <c r="H11" i="42"/>
  <c r="I11" i="42" s="1"/>
  <c r="J11" i="42" s="1"/>
  <c r="H10" i="42"/>
  <c r="I10" i="42" s="1"/>
  <c r="J10" i="42" s="1"/>
  <c r="H9" i="42"/>
  <c r="I9" i="42" s="1"/>
  <c r="J9" i="42" s="1"/>
  <c r="H8" i="42"/>
  <c r="I8" i="42" s="1"/>
  <c r="J8" i="42" s="1"/>
  <c r="H7" i="42"/>
  <c r="I7" i="42" s="1"/>
  <c r="J7" i="42" s="1"/>
  <c r="H6" i="42"/>
  <c r="I6" i="42" s="1"/>
  <c r="J6" i="42" s="1"/>
  <c r="H5" i="42"/>
  <c r="I5" i="42" s="1"/>
  <c r="J5" i="42" s="1"/>
  <c r="K5" i="42" s="1"/>
  <c r="M69" i="52"/>
  <c r="U69" i="52" s="1"/>
  <c r="M68" i="52"/>
  <c r="U68" i="52" s="1"/>
  <c r="M67" i="52"/>
  <c r="U67" i="52" s="1"/>
  <c r="M66" i="52"/>
  <c r="U66" i="52" s="1"/>
  <c r="M65" i="52"/>
  <c r="U65" i="52" s="1"/>
  <c r="M64" i="52"/>
  <c r="U64" i="52" s="1"/>
  <c r="M63" i="52"/>
  <c r="U63" i="52" s="1"/>
  <c r="M62" i="52"/>
  <c r="U62" i="52" s="1"/>
  <c r="M61" i="52"/>
  <c r="U61" i="52" s="1"/>
  <c r="M60" i="52"/>
  <c r="U60" i="52" s="1"/>
  <c r="M59" i="52"/>
  <c r="U59" i="52" s="1"/>
  <c r="M58" i="52"/>
  <c r="U58" i="52" s="1"/>
  <c r="M57" i="52"/>
  <c r="U57" i="52" s="1"/>
  <c r="M56" i="52"/>
  <c r="U56" i="52" s="1"/>
  <c r="M55" i="52"/>
  <c r="U55" i="52" s="1"/>
  <c r="M54" i="52"/>
  <c r="U54" i="52" s="1"/>
  <c r="M53" i="52"/>
  <c r="U53" i="52" s="1"/>
  <c r="M52" i="52"/>
  <c r="U52" i="52" s="1"/>
  <c r="M51" i="52"/>
  <c r="U51" i="52" s="1"/>
  <c r="M50" i="52"/>
  <c r="U50" i="52" s="1"/>
  <c r="M49" i="52"/>
  <c r="U49" i="52" s="1"/>
  <c r="M48" i="52"/>
  <c r="U48" i="52" s="1"/>
  <c r="M47" i="52"/>
  <c r="U47" i="52" s="1"/>
  <c r="M46" i="52"/>
  <c r="U46" i="52" s="1"/>
  <c r="M45" i="52"/>
  <c r="U45" i="52" s="1"/>
  <c r="M44" i="52"/>
  <c r="U44" i="52" s="1"/>
  <c r="M43" i="52"/>
  <c r="U43" i="52" s="1"/>
  <c r="M42" i="52"/>
  <c r="U42" i="52" s="1"/>
  <c r="M41" i="52"/>
  <c r="U41" i="52" s="1"/>
  <c r="M40" i="52"/>
  <c r="U40" i="52" s="1"/>
  <c r="M39" i="52"/>
  <c r="U39" i="52" s="1"/>
  <c r="M38" i="52"/>
  <c r="U38" i="52" s="1"/>
  <c r="M37" i="52"/>
  <c r="U37" i="52" s="1"/>
  <c r="M36" i="52"/>
  <c r="U36" i="52" s="1"/>
  <c r="M35" i="52"/>
  <c r="U35" i="52" s="1"/>
  <c r="M34" i="52"/>
  <c r="U34" i="52" s="1"/>
  <c r="M33" i="52"/>
  <c r="U33" i="52" s="1"/>
  <c r="M32" i="52"/>
  <c r="U32" i="52" s="1"/>
  <c r="M31" i="52"/>
  <c r="U31" i="52" s="1"/>
  <c r="M30" i="52"/>
  <c r="U30" i="52" s="1"/>
  <c r="M29" i="52"/>
  <c r="U29" i="52" s="1"/>
  <c r="M28" i="52"/>
  <c r="U28" i="52" s="1"/>
  <c r="M27" i="52"/>
  <c r="U27" i="52" s="1"/>
  <c r="M26" i="52"/>
  <c r="U26" i="52" s="1"/>
  <c r="M25" i="52"/>
  <c r="U25" i="52" s="1"/>
  <c r="M24" i="52"/>
  <c r="U24" i="52" s="1"/>
  <c r="M23" i="52"/>
  <c r="U23" i="52" s="1"/>
  <c r="M22" i="52"/>
  <c r="U22" i="52" s="1"/>
  <c r="M21" i="52"/>
  <c r="U21" i="52" s="1"/>
  <c r="M20" i="52"/>
  <c r="U20" i="52" s="1"/>
  <c r="M19" i="52"/>
  <c r="U19" i="52" s="1"/>
  <c r="M18" i="52"/>
  <c r="U18" i="52" s="1"/>
  <c r="M17" i="52"/>
  <c r="U17" i="52" s="1"/>
  <c r="M16" i="52"/>
  <c r="U16" i="52" s="1"/>
  <c r="M15" i="52"/>
  <c r="U15" i="52" s="1"/>
  <c r="M14" i="52"/>
  <c r="U14" i="52" s="1"/>
  <c r="M13" i="52"/>
  <c r="U13" i="52" s="1"/>
  <c r="M12" i="52"/>
  <c r="U12" i="52" s="1"/>
  <c r="M11" i="52"/>
  <c r="U11" i="52" s="1"/>
  <c r="M10" i="52"/>
  <c r="U10" i="52" s="1"/>
  <c r="M9" i="52"/>
  <c r="U9" i="52" s="1"/>
  <c r="M8" i="52"/>
  <c r="U8" i="52" s="1"/>
  <c r="M7" i="52"/>
  <c r="U7" i="52" s="1"/>
  <c r="M6" i="52"/>
  <c r="U6" i="52" s="1"/>
  <c r="M5" i="52"/>
  <c r="U5" i="52" s="1"/>
  <c r="X5" i="52" s="1"/>
  <c r="H69" i="52"/>
  <c r="I69" i="52" s="1"/>
  <c r="J69" i="52" s="1"/>
  <c r="H68" i="52"/>
  <c r="I68" i="52" s="1"/>
  <c r="J68" i="52" s="1"/>
  <c r="H67" i="52"/>
  <c r="I67" i="52" s="1"/>
  <c r="J67" i="52" s="1"/>
  <c r="H66" i="52"/>
  <c r="I66" i="52" s="1"/>
  <c r="J66" i="52" s="1"/>
  <c r="H65" i="52"/>
  <c r="I65" i="52" s="1"/>
  <c r="J65" i="52" s="1"/>
  <c r="H64" i="52"/>
  <c r="I64" i="52" s="1"/>
  <c r="J64" i="52" s="1"/>
  <c r="H63" i="52"/>
  <c r="I63" i="52" s="1"/>
  <c r="J63" i="52" s="1"/>
  <c r="H62" i="52"/>
  <c r="I62" i="52" s="1"/>
  <c r="J62" i="52" s="1"/>
  <c r="H61" i="52"/>
  <c r="I61" i="52" s="1"/>
  <c r="J61" i="52" s="1"/>
  <c r="H60" i="52"/>
  <c r="I60" i="52" s="1"/>
  <c r="J60" i="52" s="1"/>
  <c r="H59" i="52"/>
  <c r="I59" i="52" s="1"/>
  <c r="J59" i="52" s="1"/>
  <c r="H58" i="52"/>
  <c r="I58" i="52" s="1"/>
  <c r="J58" i="52" s="1"/>
  <c r="H57" i="52"/>
  <c r="I57" i="52" s="1"/>
  <c r="J57" i="52" s="1"/>
  <c r="H56" i="52"/>
  <c r="I56" i="52" s="1"/>
  <c r="J56" i="52" s="1"/>
  <c r="H55" i="52"/>
  <c r="I55" i="52" s="1"/>
  <c r="J55" i="52" s="1"/>
  <c r="H54" i="52"/>
  <c r="I54" i="52" s="1"/>
  <c r="J54" i="52" s="1"/>
  <c r="H53" i="52"/>
  <c r="I53" i="52" s="1"/>
  <c r="J53" i="52" s="1"/>
  <c r="H52" i="52"/>
  <c r="I52" i="52" s="1"/>
  <c r="J52" i="52" s="1"/>
  <c r="H51" i="52"/>
  <c r="I51" i="52" s="1"/>
  <c r="J51" i="52" s="1"/>
  <c r="H50" i="52"/>
  <c r="I50" i="52" s="1"/>
  <c r="J50" i="52" s="1"/>
  <c r="H49" i="52"/>
  <c r="I49" i="52" s="1"/>
  <c r="J49" i="52" s="1"/>
  <c r="H48" i="52"/>
  <c r="I48" i="52" s="1"/>
  <c r="J48" i="52" s="1"/>
  <c r="H47" i="52"/>
  <c r="I47" i="52" s="1"/>
  <c r="J47" i="52" s="1"/>
  <c r="H46" i="52"/>
  <c r="I46" i="52" s="1"/>
  <c r="J46" i="52" s="1"/>
  <c r="H45" i="52"/>
  <c r="I45" i="52" s="1"/>
  <c r="J45" i="52" s="1"/>
  <c r="H44" i="52"/>
  <c r="I44" i="52" s="1"/>
  <c r="J44" i="52" s="1"/>
  <c r="H43" i="52"/>
  <c r="I43" i="52" s="1"/>
  <c r="J43" i="52" s="1"/>
  <c r="H42" i="52"/>
  <c r="I42" i="52" s="1"/>
  <c r="J42" i="52" s="1"/>
  <c r="H41" i="52"/>
  <c r="I41" i="52" s="1"/>
  <c r="J41" i="52" s="1"/>
  <c r="H40" i="52"/>
  <c r="I40" i="52" s="1"/>
  <c r="J40" i="52" s="1"/>
  <c r="H39" i="52"/>
  <c r="I39" i="52" s="1"/>
  <c r="J39" i="52" s="1"/>
  <c r="H38" i="52"/>
  <c r="I38" i="52" s="1"/>
  <c r="J38" i="52" s="1"/>
  <c r="H37" i="52"/>
  <c r="I37" i="52" s="1"/>
  <c r="J37" i="52" s="1"/>
  <c r="H36" i="52"/>
  <c r="I36" i="52" s="1"/>
  <c r="J36" i="52" s="1"/>
  <c r="H35" i="52"/>
  <c r="I35" i="52" s="1"/>
  <c r="J35" i="52" s="1"/>
  <c r="H34" i="52"/>
  <c r="I34" i="52" s="1"/>
  <c r="J34" i="52" s="1"/>
  <c r="H33" i="52"/>
  <c r="I33" i="52" s="1"/>
  <c r="J33" i="52" s="1"/>
  <c r="H32" i="52"/>
  <c r="I32" i="52" s="1"/>
  <c r="J32" i="52" s="1"/>
  <c r="H31" i="52"/>
  <c r="I31" i="52" s="1"/>
  <c r="J31" i="52" s="1"/>
  <c r="H30" i="52"/>
  <c r="I30" i="52" s="1"/>
  <c r="J30" i="52" s="1"/>
  <c r="H29" i="52"/>
  <c r="I29" i="52" s="1"/>
  <c r="J29" i="52" s="1"/>
  <c r="H28" i="52"/>
  <c r="I28" i="52" s="1"/>
  <c r="J28" i="52" s="1"/>
  <c r="H27" i="52"/>
  <c r="I27" i="52" s="1"/>
  <c r="J27" i="52" s="1"/>
  <c r="H26" i="52"/>
  <c r="I26" i="52" s="1"/>
  <c r="J26" i="52" s="1"/>
  <c r="H25" i="52"/>
  <c r="I25" i="52" s="1"/>
  <c r="J25" i="52" s="1"/>
  <c r="H24" i="52"/>
  <c r="I24" i="52" s="1"/>
  <c r="J24" i="52" s="1"/>
  <c r="H23" i="52"/>
  <c r="I23" i="52" s="1"/>
  <c r="J23" i="52" s="1"/>
  <c r="H22" i="52"/>
  <c r="I22" i="52" s="1"/>
  <c r="J22" i="52" s="1"/>
  <c r="H21" i="52"/>
  <c r="I21" i="52" s="1"/>
  <c r="J21" i="52" s="1"/>
  <c r="H20" i="52"/>
  <c r="I20" i="52" s="1"/>
  <c r="J20" i="52" s="1"/>
  <c r="H19" i="52"/>
  <c r="I19" i="52" s="1"/>
  <c r="J19" i="52" s="1"/>
  <c r="H18" i="52"/>
  <c r="I18" i="52" s="1"/>
  <c r="J18" i="52" s="1"/>
  <c r="H17" i="52"/>
  <c r="I17" i="52" s="1"/>
  <c r="J17" i="52" s="1"/>
  <c r="H16" i="52"/>
  <c r="I16" i="52" s="1"/>
  <c r="J16" i="52" s="1"/>
  <c r="H15" i="52"/>
  <c r="I15" i="52" s="1"/>
  <c r="J15" i="52" s="1"/>
  <c r="H14" i="52"/>
  <c r="I14" i="52" s="1"/>
  <c r="J14" i="52" s="1"/>
  <c r="H13" i="52"/>
  <c r="I13" i="52" s="1"/>
  <c r="J13" i="52" s="1"/>
  <c r="H12" i="52"/>
  <c r="I12" i="52" s="1"/>
  <c r="J12" i="52" s="1"/>
  <c r="H11" i="52"/>
  <c r="I11" i="52" s="1"/>
  <c r="J11" i="52" s="1"/>
  <c r="H10" i="52"/>
  <c r="I10" i="52" s="1"/>
  <c r="J10" i="52" s="1"/>
  <c r="H9" i="52"/>
  <c r="I9" i="52" s="1"/>
  <c r="J9" i="52" s="1"/>
  <c r="H8" i="52"/>
  <c r="I8" i="52" s="1"/>
  <c r="J8" i="52" s="1"/>
  <c r="H7" i="52"/>
  <c r="I7" i="52" s="1"/>
  <c r="J7" i="52" s="1"/>
  <c r="H6" i="52"/>
  <c r="I6" i="52" s="1"/>
  <c r="J6" i="52" s="1"/>
  <c r="H5" i="52"/>
  <c r="I5" i="52" s="1"/>
  <c r="J5" i="52" s="1"/>
  <c r="H4" i="52"/>
  <c r="I4" i="52" s="1"/>
  <c r="J4" i="52" s="1"/>
  <c r="K4" i="52" s="1"/>
  <c r="M79" i="51"/>
  <c r="U79" i="51" s="1"/>
  <c r="M78" i="51"/>
  <c r="U78" i="51" s="1"/>
  <c r="M77" i="51"/>
  <c r="U77" i="51" s="1"/>
  <c r="M76" i="51"/>
  <c r="U76" i="51" s="1"/>
  <c r="M75" i="51"/>
  <c r="U75" i="51" s="1"/>
  <c r="M74" i="51"/>
  <c r="U74" i="51" s="1"/>
  <c r="M73" i="51"/>
  <c r="U73" i="51" s="1"/>
  <c r="M72" i="51"/>
  <c r="U72" i="51" s="1"/>
  <c r="M71" i="51"/>
  <c r="U71" i="51" s="1"/>
  <c r="M70" i="51"/>
  <c r="U70" i="51" s="1"/>
  <c r="M69" i="51"/>
  <c r="U69" i="51" s="1"/>
  <c r="M68" i="51"/>
  <c r="U68" i="51" s="1"/>
  <c r="M67" i="51"/>
  <c r="U67" i="51" s="1"/>
  <c r="M66" i="51"/>
  <c r="U66" i="51" s="1"/>
  <c r="M65" i="51"/>
  <c r="U65" i="51" s="1"/>
  <c r="M64" i="51"/>
  <c r="U64" i="51" s="1"/>
  <c r="M63" i="51"/>
  <c r="U63" i="51" s="1"/>
  <c r="M62" i="51"/>
  <c r="U62" i="51" s="1"/>
  <c r="M61" i="51"/>
  <c r="U61" i="51" s="1"/>
  <c r="M60" i="51"/>
  <c r="U60" i="51" s="1"/>
  <c r="M59" i="51"/>
  <c r="U59" i="51" s="1"/>
  <c r="M58" i="51"/>
  <c r="U58" i="51" s="1"/>
  <c r="M57" i="51"/>
  <c r="U57" i="51" s="1"/>
  <c r="M56" i="51"/>
  <c r="U56" i="51" s="1"/>
  <c r="M55" i="51"/>
  <c r="U55" i="51" s="1"/>
  <c r="M54" i="51"/>
  <c r="U54" i="51" s="1"/>
  <c r="M53" i="51"/>
  <c r="U53" i="51" s="1"/>
  <c r="M52" i="51"/>
  <c r="U52" i="51" s="1"/>
  <c r="M51" i="51"/>
  <c r="U51" i="51" s="1"/>
  <c r="M50" i="51"/>
  <c r="U50" i="51" s="1"/>
  <c r="M49" i="51"/>
  <c r="U49" i="51" s="1"/>
  <c r="M48" i="51"/>
  <c r="U48" i="51" s="1"/>
  <c r="M47" i="51"/>
  <c r="U47" i="51" s="1"/>
  <c r="M46" i="51"/>
  <c r="U46" i="51" s="1"/>
  <c r="M45" i="51"/>
  <c r="U45" i="51" s="1"/>
  <c r="M44" i="51"/>
  <c r="U44" i="51" s="1"/>
  <c r="M43" i="51"/>
  <c r="U43" i="51" s="1"/>
  <c r="M42" i="51"/>
  <c r="U42" i="51" s="1"/>
  <c r="M41" i="51"/>
  <c r="U41" i="51" s="1"/>
  <c r="M40" i="51"/>
  <c r="U40" i="51" s="1"/>
  <c r="M39" i="51"/>
  <c r="U39" i="51" s="1"/>
  <c r="M38" i="51"/>
  <c r="U38" i="51" s="1"/>
  <c r="M37" i="51"/>
  <c r="U37" i="51" s="1"/>
  <c r="M36" i="51"/>
  <c r="U36" i="51" s="1"/>
  <c r="M35" i="51"/>
  <c r="U35" i="51" s="1"/>
  <c r="M34" i="51"/>
  <c r="U34" i="51" s="1"/>
  <c r="M33" i="51"/>
  <c r="U33" i="51" s="1"/>
  <c r="M32" i="51"/>
  <c r="U32" i="51" s="1"/>
  <c r="M31" i="51"/>
  <c r="U31" i="51" s="1"/>
  <c r="M30" i="51"/>
  <c r="U30" i="51" s="1"/>
  <c r="M29" i="51"/>
  <c r="U29" i="51" s="1"/>
  <c r="M28" i="51"/>
  <c r="U28" i="51" s="1"/>
  <c r="M27" i="51"/>
  <c r="U27" i="51" s="1"/>
  <c r="M26" i="51"/>
  <c r="U26" i="51" s="1"/>
  <c r="M25" i="51"/>
  <c r="U25" i="51" s="1"/>
  <c r="M24" i="51"/>
  <c r="U24" i="51" s="1"/>
  <c r="M23" i="51"/>
  <c r="U23" i="51" s="1"/>
  <c r="M22" i="51"/>
  <c r="U22" i="51" s="1"/>
  <c r="M21" i="51"/>
  <c r="U21" i="51" s="1"/>
  <c r="M20" i="51"/>
  <c r="U20" i="51" s="1"/>
  <c r="M19" i="51"/>
  <c r="U19" i="51" s="1"/>
  <c r="M18" i="51"/>
  <c r="U18" i="51" s="1"/>
  <c r="M17" i="51"/>
  <c r="U17" i="51" s="1"/>
  <c r="M16" i="51"/>
  <c r="U16" i="51" s="1"/>
  <c r="M15" i="51"/>
  <c r="U15" i="51" s="1"/>
  <c r="M14" i="51"/>
  <c r="U14" i="51" s="1"/>
  <c r="M13" i="51"/>
  <c r="U13" i="51" s="1"/>
  <c r="M12" i="51"/>
  <c r="U12" i="51" s="1"/>
  <c r="M11" i="51"/>
  <c r="U11" i="51" s="1"/>
  <c r="M10" i="51"/>
  <c r="U10" i="51" s="1"/>
  <c r="M9" i="51"/>
  <c r="U9" i="51" s="1"/>
  <c r="M8" i="51"/>
  <c r="U8" i="51" s="1"/>
  <c r="M7" i="51"/>
  <c r="U7" i="51" s="1"/>
  <c r="M6" i="51"/>
  <c r="U6" i="51" s="1"/>
  <c r="M5" i="51"/>
  <c r="U5" i="51" s="1"/>
  <c r="X5" i="51" s="1"/>
  <c r="H79" i="51"/>
  <c r="I79" i="51" s="1"/>
  <c r="J79" i="51" s="1"/>
  <c r="H78" i="51"/>
  <c r="I78" i="51" s="1"/>
  <c r="J78" i="51" s="1"/>
  <c r="H77" i="51"/>
  <c r="I77" i="51" s="1"/>
  <c r="J77" i="51" s="1"/>
  <c r="H76" i="51"/>
  <c r="I76" i="51" s="1"/>
  <c r="J76" i="51" s="1"/>
  <c r="H75" i="51"/>
  <c r="I75" i="51" s="1"/>
  <c r="J75" i="51" s="1"/>
  <c r="H74" i="51"/>
  <c r="I74" i="51" s="1"/>
  <c r="J74" i="51" s="1"/>
  <c r="H73" i="51"/>
  <c r="I73" i="51" s="1"/>
  <c r="J73" i="51" s="1"/>
  <c r="H72" i="51"/>
  <c r="I72" i="51" s="1"/>
  <c r="J72" i="51" s="1"/>
  <c r="H71" i="51"/>
  <c r="I71" i="51" s="1"/>
  <c r="J71" i="51" s="1"/>
  <c r="H70" i="51"/>
  <c r="I70" i="51" s="1"/>
  <c r="J70" i="51" s="1"/>
  <c r="H69" i="51"/>
  <c r="I69" i="51" s="1"/>
  <c r="J69" i="51" s="1"/>
  <c r="H68" i="51"/>
  <c r="I68" i="51" s="1"/>
  <c r="J68" i="51" s="1"/>
  <c r="H67" i="51"/>
  <c r="I67" i="51" s="1"/>
  <c r="J67" i="51" s="1"/>
  <c r="H66" i="51"/>
  <c r="I66" i="51" s="1"/>
  <c r="J66" i="51" s="1"/>
  <c r="H65" i="51"/>
  <c r="I65" i="51" s="1"/>
  <c r="J65" i="51" s="1"/>
  <c r="H64" i="51"/>
  <c r="I64" i="51" s="1"/>
  <c r="J64" i="51" s="1"/>
  <c r="H63" i="51"/>
  <c r="I63" i="51" s="1"/>
  <c r="J63" i="51" s="1"/>
  <c r="H62" i="51"/>
  <c r="I62" i="51" s="1"/>
  <c r="J62" i="51" s="1"/>
  <c r="H61" i="51"/>
  <c r="I61" i="51" s="1"/>
  <c r="J61" i="51" s="1"/>
  <c r="H60" i="51"/>
  <c r="I60" i="51" s="1"/>
  <c r="J60" i="51" s="1"/>
  <c r="H59" i="51"/>
  <c r="I59" i="51" s="1"/>
  <c r="J59" i="51" s="1"/>
  <c r="H58" i="51"/>
  <c r="I58" i="51" s="1"/>
  <c r="J58" i="51" s="1"/>
  <c r="H57" i="51"/>
  <c r="I57" i="51" s="1"/>
  <c r="J57" i="51" s="1"/>
  <c r="H56" i="51"/>
  <c r="I56" i="51" s="1"/>
  <c r="J56" i="51" s="1"/>
  <c r="H55" i="51"/>
  <c r="I55" i="51" s="1"/>
  <c r="J55" i="51" s="1"/>
  <c r="H54" i="51"/>
  <c r="I54" i="51" s="1"/>
  <c r="J54" i="51" s="1"/>
  <c r="H53" i="51"/>
  <c r="I53" i="51" s="1"/>
  <c r="J53" i="51" s="1"/>
  <c r="H52" i="51"/>
  <c r="I52" i="51" s="1"/>
  <c r="J52" i="51" s="1"/>
  <c r="H51" i="51"/>
  <c r="I51" i="51" s="1"/>
  <c r="J51" i="51" s="1"/>
  <c r="H50" i="51"/>
  <c r="I50" i="51" s="1"/>
  <c r="J50" i="51" s="1"/>
  <c r="H49" i="51"/>
  <c r="I49" i="51" s="1"/>
  <c r="J49" i="51" s="1"/>
  <c r="H48" i="51"/>
  <c r="I48" i="51" s="1"/>
  <c r="J48" i="51" s="1"/>
  <c r="H47" i="51"/>
  <c r="I47" i="51" s="1"/>
  <c r="J47" i="51" s="1"/>
  <c r="H46" i="51"/>
  <c r="I46" i="51" s="1"/>
  <c r="J46" i="51" s="1"/>
  <c r="H45" i="51"/>
  <c r="I45" i="51" s="1"/>
  <c r="J45" i="51" s="1"/>
  <c r="H44" i="51"/>
  <c r="I44" i="51" s="1"/>
  <c r="J44" i="51" s="1"/>
  <c r="H43" i="51"/>
  <c r="I43" i="51" s="1"/>
  <c r="J43" i="51" s="1"/>
  <c r="H42" i="51"/>
  <c r="I42" i="51" s="1"/>
  <c r="J42" i="51" s="1"/>
  <c r="H41" i="51"/>
  <c r="I41" i="51" s="1"/>
  <c r="J41" i="51" s="1"/>
  <c r="H40" i="51"/>
  <c r="I40" i="51" s="1"/>
  <c r="J40" i="51" s="1"/>
  <c r="H39" i="51"/>
  <c r="I39" i="51" s="1"/>
  <c r="J39" i="51" s="1"/>
  <c r="H38" i="51"/>
  <c r="I38" i="51" s="1"/>
  <c r="J38" i="51" s="1"/>
  <c r="H37" i="51"/>
  <c r="I37" i="51" s="1"/>
  <c r="J37" i="51" s="1"/>
  <c r="H36" i="51"/>
  <c r="I36" i="51" s="1"/>
  <c r="J36" i="51" s="1"/>
  <c r="H35" i="51"/>
  <c r="I35" i="51" s="1"/>
  <c r="J35" i="51" s="1"/>
  <c r="H34" i="51"/>
  <c r="I34" i="51" s="1"/>
  <c r="J34" i="51" s="1"/>
  <c r="H33" i="51"/>
  <c r="I33" i="51" s="1"/>
  <c r="J33" i="51" s="1"/>
  <c r="H32" i="51"/>
  <c r="I32" i="51" s="1"/>
  <c r="J32" i="51" s="1"/>
  <c r="H31" i="51"/>
  <c r="I31" i="51" s="1"/>
  <c r="J31" i="51" s="1"/>
  <c r="H30" i="51"/>
  <c r="I30" i="51" s="1"/>
  <c r="J30" i="51" s="1"/>
  <c r="H29" i="51"/>
  <c r="I29" i="51" s="1"/>
  <c r="J29" i="51" s="1"/>
  <c r="H28" i="51"/>
  <c r="I28" i="51" s="1"/>
  <c r="J28" i="51" s="1"/>
  <c r="H27" i="51"/>
  <c r="I27" i="51" s="1"/>
  <c r="J27" i="51" s="1"/>
  <c r="H26" i="51"/>
  <c r="I26" i="51" s="1"/>
  <c r="J26" i="51" s="1"/>
  <c r="H25" i="51"/>
  <c r="I25" i="51" s="1"/>
  <c r="J25" i="51" s="1"/>
  <c r="H24" i="51"/>
  <c r="I24" i="51" s="1"/>
  <c r="J24" i="51" s="1"/>
  <c r="H23" i="51"/>
  <c r="I23" i="51" s="1"/>
  <c r="J23" i="51" s="1"/>
  <c r="H22" i="51"/>
  <c r="I22" i="51" s="1"/>
  <c r="J22" i="51" s="1"/>
  <c r="H21" i="51"/>
  <c r="I21" i="51" s="1"/>
  <c r="J21" i="51" s="1"/>
  <c r="H20" i="51"/>
  <c r="I20" i="51" s="1"/>
  <c r="J20" i="51" s="1"/>
  <c r="H19" i="51"/>
  <c r="I19" i="51" s="1"/>
  <c r="J19" i="51" s="1"/>
  <c r="H18" i="51"/>
  <c r="I18" i="51" s="1"/>
  <c r="J18" i="51" s="1"/>
  <c r="H17" i="51"/>
  <c r="I17" i="51" s="1"/>
  <c r="J17" i="51" s="1"/>
  <c r="H16" i="51"/>
  <c r="I16" i="51" s="1"/>
  <c r="J16" i="51" s="1"/>
  <c r="H15" i="51"/>
  <c r="I15" i="51" s="1"/>
  <c r="J15" i="51" s="1"/>
  <c r="H14" i="51"/>
  <c r="I14" i="51" s="1"/>
  <c r="J14" i="51" s="1"/>
  <c r="H13" i="51"/>
  <c r="I13" i="51" s="1"/>
  <c r="J13" i="51" s="1"/>
  <c r="H12" i="51"/>
  <c r="I12" i="51" s="1"/>
  <c r="J12" i="51" s="1"/>
  <c r="H11" i="51"/>
  <c r="I11" i="51" s="1"/>
  <c r="J11" i="51" s="1"/>
  <c r="H10" i="51"/>
  <c r="I10" i="51" s="1"/>
  <c r="J10" i="51" s="1"/>
  <c r="H9" i="51"/>
  <c r="I9" i="51" s="1"/>
  <c r="J9" i="51" s="1"/>
  <c r="H8" i="51"/>
  <c r="I8" i="51" s="1"/>
  <c r="J8" i="51" s="1"/>
  <c r="H7" i="51"/>
  <c r="I7" i="51" s="1"/>
  <c r="J7" i="51" s="1"/>
  <c r="H6" i="51"/>
  <c r="I6" i="51" s="1"/>
  <c r="J6" i="51" s="1"/>
  <c r="H5" i="51"/>
  <c r="I5" i="51" s="1"/>
  <c r="J5" i="51" s="1"/>
  <c r="H4" i="51"/>
  <c r="I4" i="51" s="1"/>
  <c r="J4" i="51" s="1"/>
  <c r="K4" i="51" s="1"/>
  <c r="M89" i="49"/>
  <c r="U89" i="49" s="1"/>
  <c r="M88" i="49"/>
  <c r="U88" i="49" s="1"/>
  <c r="M87" i="49"/>
  <c r="U87" i="49" s="1"/>
  <c r="M86" i="49"/>
  <c r="U86" i="49" s="1"/>
  <c r="M85" i="49"/>
  <c r="U85" i="49" s="1"/>
  <c r="M84" i="49"/>
  <c r="U84" i="49" s="1"/>
  <c r="M83" i="49"/>
  <c r="U83" i="49" s="1"/>
  <c r="M82" i="49"/>
  <c r="U82" i="49" s="1"/>
  <c r="M81" i="49"/>
  <c r="U81" i="49" s="1"/>
  <c r="M80" i="49"/>
  <c r="U80" i="49" s="1"/>
  <c r="M79" i="49"/>
  <c r="U79" i="49" s="1"/>
  <c r="M78" i="49"/>
  <c r="U78" i="49" s="1"/>
  <c r="M77" i="49"/>
  <c r="U77" i="49" s="1"/>
  <c r="M76" i="49"/>
  <c r="U76" i="49" s="1"/>
  <c r="M75" i="49"/>
  <c r="U75" i="49" s="1"/>
  <c r="M74" i="49"/>
  <c r="U74" i="49" s="1"/>
  <c r="M73" i="49"/>
  <c r="U73" i="49" s="1"/>
  <c r="M72" i="49"/>
  <c r="U72" i="49" s="1"/>
  <c r="M71" i="49"/>
  <c r="U71" i="49" s="1"/>
  <c r="M70" i="49"/>
  <c r="U70" i="49" s="1"/>
  <c r="M69" i="49"/>
  <c r="U69" i="49" s="1"/>
  <c r="M68" i="49"/>
  <c r="U68" i="49" s="1"/>
  <c r="M67" i="49"/>
  <c r="U67" i="49" s="1"/>
  <c r="M66" i="49"/>
  <c r="U66" i="49" s="1"/>
  <c r="M65" i="49"/>
  <c r="U65" i="49" s="1"/>
  <c r="M64" i="49"/>
  <c r="U64" i="49" s="1"/>
  <c r="M63" i="49"/>
  <c r="U63" i="49" s="1"/>
  <c r="M62" i="49"/>
  <c r="U62" i="49" s="1"/>
  <c r="M61" i="49"/>
  <c r="U61" i="49" s="1"/>
  <c r="M60" i="49"/>
  <c r="U60" i="49" s="1"/>
  <c r="M59" i="49"/>
  <c r="U59" i="49" s="1"/>
  <c r="M58" i="49"/>
  <c r="U58" i="49" s="1"/>
  <c r="M57" i="49"/>
  <c r="U57" i="49" s="1"/>
  <c r="M56" i="49"/>
  <c r="U56" i="49" s="1"/>
  <c r="M55" i="49"/>
  <c r="U55" i="49" s="1"/>
  <c r="M54" i="49"/>
  <c r="U54" i="49" s="1"/>
  <c r="M53" i="49"/>
  <c r="U53" i="49" s="1"/>
  <c r="M52" i="49"/>
  <c r="U52" i="49" s="1"/>
  <c r="M51" i="49"/>
  <c r="U51" i="49" s="1"/>
  <c r="M50" i="49"/>
  <c r="U50" i="49" s="1"/>
  <c r="M49" i="49"/>
  <c r="U49" i="49" s="1"/>
  <c r="M48" i="49"/>
  <c r="U48" i="49" s="1"/>
  <c r="M47" i="49"/>
  <c r="U47" i="49" s="1"/>
  <c r="M46" i="49"/>
  <c r="U46" i="49" s="1"/>
  <c r="M45" i="49"/>
  <c r="U45" i="49" s="1"/>
  <c r="M44" i="49"/>
  <c r="U44" i="49" s="1"/>
  <c r="M43" i="49"/>
  <c r="U43" i="49" s="1"/>
  <c r="M42" i="49"/>
  <c r="U42" i="49" s="1"/>
  <c r="M41" i="49"/>
  <c r="U41" i="49" s="1"/>
  <c r="M40" i="49"/>
  <c r="U40" i="49" s="1"/>
  <c r="M39" i="49"/>
  <c r="U39" i="49" s="1"/>
  <c r="M38" i="49"/>
  <c r="U38" i="49" s="1"/>
  <c r="M37" i="49"/>
  <c r="U37" i="49" s="1"/>
  <c r="M36" i="49"/>
  <c r="U36" i="49" s="1"/>
  <c r="M35" i="49"/>
  <c r="U35" i="49" s="1"/>
  <c r="M34" i="49"/>
  <c r="U34" i="49" s="1"/>
  <c r="M33" i="49"/>
  <c r="U33" i="49" s="1"/>
  <c r="M32" i="49"/>
  <c r="U32" i="49" s="1"/>
  <c r="M31" i="49"/>
  <c r="U31" i="49" s="1"/>
  <c r="M30" i="49"/>
  <c r="U30" i="49" s="1"/>
  <c r="M29" i="49"/>
  <c r="U29" i="49" s="1"/>
  <c r="M28" i="49"/>
  <c r="U28" i="49" s="1"/>
  <c r="M27" i="49"/>
  <c r="U27" i="49" s="1"/>
  <c r="M26" i="49"/>
  <c r="U26" i="49" s="1"/>
  <c r="M25" i="49"/>
  <c r="U25" i="49" s="1"/>
  <c r="M24" i="49"/>
  <c r="U24" i="49" s="1"/>
  <c r="M23" i="49"/>
  <c r="U23" i="49" s="1"/>
  <c r="M22" i="49"/>
  <c r="U22" i="49" s="1"/>
  <c r="M21" i="49"/>
  <c r="U21" i="49" s="1"/>
  <c r="M20" i="49"/>
  <c r="U20" i="49" s="1"/>
  <c r="M19" i="49"/>
  <c r="U19" i="49" s="1"/>
  <c r="M18" i="49"/>
  <c r="U18" i="49" s="1"/>
  <c r="M17" i="49"/>
  <c r="U17" i="49" s="1"/>
  <c r="M16" i="49"/>
  <c r="U16" i="49" s="1"/>
  <c r="M15" i="49"/>
  <c r="U15" i="49" s="1"/>
  <c r="M14" i="49"/>
  <c r="U14" i="49" s="1"/>
  <c r="M13" i="49"/>
  <c r="U13" i="49" s="1"/>
  <c r="M12" i="49"/>
  <c r="U12" i="49" s="1"/>
  <c r="M11" i="49"/>
  <c r="U11" i="49" s="1"/>
  <c r="M10" i="49"/>
  <c r="U10" i="49" s="1"/>
  <c r="M9" i="49"/>
  <c r="U9" i="49" s="1"/>
  <c r="M8" i="49"/>
  <c r="U8" i="49" s="1"/>
  <c r="M7" i="49"/>
  <c r="U7" i="49" s="1"/>
  <c r="M6" i="49"/>
  <c r="U6" i="49" s="1"/>
  <c r="M5" i="49"/>
  <c r="U5" i="49" s="1"/>
  <c r="X5" i="49" s="1"/>
  <c r="H89" i="49"/>
  <c r="I89" i="49" s="1"/>
  <c r="J89" i="49" s="1"/>
  <c r="H88" i="49"/>
  <c r="I88" i="49" s="1"/>
  <c r="J88" i="49" s="1"/>
  <c r="H87" i="49"/>
  <c r="I87" i="49" s="1"/>
  <c r="J87" i="49" s="1"/>
  <c r="H86" i="49"/>
  <c r="I86" i="49" s="1"/>
  <c r="J86" i="49" s="1"/>
  <c r="H85" i="49"/>
  <c r="I85" i="49" s="1"/>
  <c r="J85" i="49" s="1"/>
  <c r="H84" i="49"/>
  <c r="I84" i="49" s="1"/>
  <c r="J84" i="49" s="1"/>
  <c r="H83" i="49"/>
  <c r="I83" i="49" s="1"/>
  <c r="J83" i="49" s="1"/>
  <c r="H82" i="49"/>
  <c r="I82" i="49" s="1"/>
  <c r="J82" i="49" s="1"/>
  <c r="H81" i="49"/>
  <c r="I81" i="49" s="1"/>
  <c r="J81" i="49" s="1"/>
  <c r="H80" i="49"/>
  <c r="I80" i="49" s="1"/>
  <c r="J80" i="49" s="1"/>
  <c r="H79" i="49"/>
  <c r="I79" i="49" s="1"/>
  <c r="J79" i="49" s="1"/>
  <c r="H78" i="49"/>
  <c r="I78" i="49" s="1"/>
  <c r="J78" i="49" s="1"/>
  <c r="H77" i="49"/>
  <c r="I77" i="49" s="1"/>
  <c r="J77" i="49" s="1"/>
  <c r="H76" i="49"/>
  <c r="I76" i="49" s="1"/>
  <c r="J76" i="49" s="1"/>
  <c r="H75" i="49"/>
  <c r="I75" i="49" s="1"/>
  <c r="J75" i="49" s="1"/>
  <c r="H74" i="49"/>
  <c r="I74" i="49" s="1"/>
  <c r="J74" i="49" s="1"/>
  <c r="H73" i="49"/>
  <c r="I73" i="49" s="1"/>
  <c r="J73" i="49" s="1"/>
  <c r="H72" i="49"/>
  <c r="I72" i="49" s="1"/>
  <c r="J72" i="49" s="1"/>
  <c r="H71" i="49"/>
  <c r="I71" i="49" s="1"/>
  <c r="J71" i="49" s="1"/>
  <c r="H70" i="49"/>
  <c r="I70" i="49" s="1"/>
  <c r="J70" i="49" s="1"/>
  <c r="H69" i="49"/>
  <c r="I69" i="49" s="1"/>
  <c r="J69" i="49" s="1"/>
  <c r="H68" i="49"/>
  <c r="I68" i="49" s="1"/>
  <c r="J68" i="49" s="1"/>
  <c r="H67" i="49"/>
  <c r="I67" i="49" s="1"/>
  <c r="J67" i="49" s="1"/>
  <c r="H66" i="49"/>
  <c r="I66" i="49" s="1"/>
  <c r="J66" i="49" s="1"/>
  <c r="H65" i="49"/>
  <c r="I65" i="49" s="1"/>
  <c r="J65" i="49" s="1"/>
  <c r="H64" i="49"/>
  <c r="I64" i="49" s="1"/>
  <c r="J64" i="49" s="1"/>
  <c r="H63" i="49"/>
  <c r="I63" i="49" s="1"/>
  <c r="J63" i="49" s="1"/>
  <c r="H62" i="49"/>
  <c r="I62" i="49" s="1"/>
  <c r="J62" i="49" s="1"/>
  <c r="H61" i="49"/>
  <c r="I61" i="49" s="1"/>
  <c r="J61" i="49" s="1"/>
  <c r="H60" i="49"/>
  <c r="I60" i="49" s="1"/>
  <c r="J60" i="49" s="1"/>
  <c r="H59" i="49"/>
  <c r="I59" i="49" s="1"/>
  <c r="J59" i="49" s="1"/>
  <c r="H58" i="49"/>
  <c r="I58" i="49" s="1"/>
  <c r="J58" i="49" s="1"/>
  <c r="H57" i="49"/>
  <c r="I57" i="49" s="1"/>
  <c r="J57" i="49" s="1"/>
  <c r="H56" i="49"/>
  <c r="I56" i="49" s="1"/>
  <c r="J56" i="49" s="1"/>
  <c r="H55" i="49"/>
  <c r="I55" i="49" s="1"/>
  <c r="J55" i="49" s="1"/>
  <c r="H54" i="49"/>
  <c r="I54" i="49" s="1"/>
  <c r="J54" i="49" s="1"/>
  <c r="H53" i="49"/>
  <c r="I53" i="49" s="1"/>
  <c r="J53" i="49" s="1"/>
  <c r="H52" i="49"/>
  <c r="I52" i="49" s="1"/>
  <c r="J52" i="49" s="1"/>
  <c r="H51" i="49"/>
  <c r="I51" i="49" s="1"/>
  <c r="J51" i="49" s="1"/>
  <c r="H50" i="49"/>
  <c r="I50" i="49" s="1"/>
  <c r="J50" i="49" s="1"/>
  <c r="H49" i="49"/>
  <c r="I49" i="49" s="1"/>
  <c r="J49" i="49" s="1"/>
  <c r="H48" i="49"/>
  <c r="I48" i="49" s="1"/>
  <c r="J48" i="49" s="1"/>
  <c r="H47" i="49"/>
  <c r="I47" i="49" s="1"/>
  <c r="J47" i="49" s="1"/>
  <c r="H46" i="49"/>
  <c r="I46" i="49" s="1"/>
  <c r="J46" i="49" s="1"/>
  <c r="H45" i="49"/>
  <c r="I45" i="49" s="1"/>
  <c r="J45" i="49" s="1"/>
  <c r="H44" i="49"/>
  <c r="I44" i="49" s="1"/>
  <c r="J44" i="49" s="1"/>
  <c r="H43" i="49"/>
  <c r="I43" i="49" s="1"/>
  <c r="J43" i="49" s="1"/>
  <c r="H42" i="49"/>
  <c r="I42" i="49" s="1"/>
  <c r="J42" i="49" s="1"/>
  <c r="H41" i="49"/>
  <c r="I41" i="49" s="1"/>
  <c r="J41" i="49" s="1"/>
  <c r="H40" i="49"/>
  <c r="I40" i="49" s="1"/>
  <c r="J40" i="49" s="1"/>
  <c r="H39" i="49"/>
  <c r="I39" i="49" s="1"/>
  <c r="J39" i="49" s="1"/>
  <c r="H38" i="49"/>
  <c r="I38" i="49" s="1"/>
  <c r="J38" i="49" s="1"/>
  <c r="H37" i="49"/>
  <c r="I37" i="49" s="1"/>
  <c r="J37" i="49" s="1"/>
  <c r="H36" i="49"/>
  <c r="I36" i="49" s="1"/>
  <c r="J36" i="49" s="1"/>
  <c r="H35" i="49"/>
  <c r="I35" i="49" s="1"/>
  <c r="J35" i="49" s="1"/>
  <c r="H34" i="49"/>
  <c r="I34" i="49" s="1"/>
  <c r="J34" i="49" s="1"/>
  <c r="H33" i="49"/>
  <c r="I33" i="49" s="1"/>
  <c r="J33" i="49" s="1"/>
  <c r="H32" i="49"/>
  <c r="I32" i="49" s="1"/>
  <c r="J32" i="49" s="1"/>
  <c r="H31" i="49"/>
  <c r="I31" i="49" s="1"/>
  <c r="J31" i="49" s="1"/>
  <c r="H30" i="49"/>
  <c r="I30" i="49" s="1"/>
  <c r="J30" i="49" s="1"/>
  <c r="H29" i="49"/>
  <c r="I29" i="49" s="1"/>
  <c r="J29" i="49" s="1"/>
  <c r="H28" i="49"/>
  <c r="I28" i="49" s="1"/>
  <c r="J28" i="49" s="1"/>
  <c r="H27" i="49"/>
  <c r="I27" i="49" s="1"/>
  <c r="J27" i="49" s="1"/>
  <c r="H26" i="49"/>
  <c r="I26" i="49" s="1"/>
  <c r="J26" i="49" s="1"/>
  <c r="H25" i="49"/>
  <c r="I25" i="49" s="1"/>
  <c r="J25" i="49" s="1"/>
  <c r="H24" i="49"/>
  <c r="I24" i="49" s="1"/>
  <c r="J24" i="49" s="1"/>
  <c r="H23" i="49"/>
  <c r="I23" i="49" s="1"/>
  <c r="J23" i="49" s="1"/>
  <c r="H22" i="49"/>
  <c r="I22" i="49" s="1"/>
  <c r="J22" i="49" s="1"/>
  <c r="H21" i="49"/>
  <c r="I21" i="49" s="1"/>
  <c r="J21" i="49" s="1"/>
  <c r="H20" i="49"/>
  <c r="I20" i="49" s="1"/>
  <c r="J20" i="49" s="1"/>
  <c r="H19" i="49"/>
  <c r="I19" i="49" s="1"/>
  <c r="J19" i="49" s="1"/>
  <c r="H18" i="49"/>
  <c r="I18" i="49" s="1"/>
  <c r="J18" i="49" s="1"/>
  <c r="H17" i="49"/>
  <c r="I17" i="49" s="1"/>
  <c r="J17" i="49" s="1"/>
  <c r="H16" i="49"/>
  <c r="I16" i="49" s="1"/>
  <c r="J16" i="49" s="1"/>
  <c r="H15" i="49"/>
  <c r="I15" i="49" s="1"/>
  <c r="J15" i="49" s="1"/>
  <c r="H14" i="49"/>
  <c r="I14" i="49" s="1"/>
  <c r="J14" i="49" s="1"/>
  <c r="H13" i="49"/>
  <c r="I13" i="49" s="1"/>
  <c r="J13" i="49" s="1"/>
  <c r="H12" i="49"/>
  <c r="I12" i="49" s="1"/>
  <c r="J12" i="49" s="1"/>
  <c r="H11" i="49"/>
  <c r="I11" i="49" s="1"/>
  <c r="J11" i="49" s="1"/>
  <c r="H10" i="49"/>
  <c r="I10" i="49" s="1"/>
  <c r="J10" i="49" s="1"/>
  <c r="H9" i="49"/>
  <c r="I9" i="49" s="1"/>
  <c r="J9" i="49" s="1"/>
  <c r="H8" i="49"/>
  <c r="I8" i="49" s="1"/>
  <c r="J8" i="49" s="1"/>
  <c r="H7" i="49"/>
  <c r="I7" i="49" s="1"/>
  <c r="J7" i="49" s="1"/>
  <c r="H6" i="49"/>
  <c r="I6" i="49" s="1"/>
  <c r="J6" i="49" s="1"/>
  <c r="H5" i="49"/>
  <c r="I5" i="49" s="1"/>
  <c r="J5" i="49" s="1"/>
  <c r="H4" i="49"/>
  <c r="I4" i="49" s="1"/>
  <c r="J4" i="49" s="1"/>
  <c r="K4" i="49" s="1"/>
  <c r="M98" i="48"/>
  <c r="U98" i="48" s="1"/>
  <c r="M97" i="48"/>
  <c r="U97" i="48" s="1"/>
  <c r="M96" i="48"/>
  <c r="U96" i="48" s="1"/>
  <c r="M95" i="48"/>
  <c r="U95" i="48" s="1"/>
  <c r="M94" i="48"/>
  <c r="U94" i="48" s="1"/>
  <c r="M93" i="48"/>
  <c r="U93" i="48" s="1"/>
  <c r="M92" i="48"/>
  <c r="U92" i="48" s="1"/>
  <c r="M91" i="48"/>
  <c r="U91" i="48" s="1"/>
  <c r="M90" i="48"/>
  <c r="U90" i="48" s="1"/>
  <c r="M89" i="48"/>
  <c r="U89" i="48" s="1"/>
  <c r="M88" i="48"/>
  <c r="U88" i="48" s="1"/>
  <c r="M87" i="48"/>
  <c r="U87" i="48" s="1"/>
  <c r="M86" i="48"/>
  <c r="U86" i="48" s="1"/>
  <c r="M85" i="48"/>
  <c r="U85" i="48" s="1"/>
  <c r="M84" i="48"/>
  <c r="U84" i="48" s="1"/>
  <c r="M83" i="48"/>
  <c r="U83" i="48" s="1"/>
  <c r="M82" i="48"/>
  <c r="U82" i="48" s="1"/>
  <c r="M81" i="48"/>
  <c r="U81" i="48" s="1"/>
  <c r="M80" i="48"/>
  <c r="U80" i="48" s="1"/>
  <c r="M79" i="48"/>
  <c r="U79" i="48" s="1"/>
  <c r="M78" i="48"/>
  <c r="U78" i="48" s="1"/>
  <c r="M77" i="48"/>
  <c r="U77" i="48" s="1"/>
  <c r="M76" i="48"/>
  <c r="U76" i="48" s="1"/>
  <c r="M75" i="48"/>
  <c r="U75" i="48" s="1"/>
  <c r="M74" i="48"/>
  <c r="U74" i="48" s="1"/>
  <c r="M73" i="48"/>
  <c r="U73" i="48" s="1"/>
  <c r="M72" i="48"/>
  <c r="U72" i="48" s="1"/>
  <c r="M71" i="48"/>
  <c r="U71" i="48" s="1"/>
  <c r="M70" i="48"/>
  <c r="U70" i="48" s="1"/>
  <c r="M69" i="48"/>
  <c r="U69" i="48" s="1"/>
  <c r="M68" i="48"/>
  <c r="U68" i="48" s="1"/>
  <c r="M67" i="48"/>
  <c r="U67" i="48" s="1"/>
  <c r="M66" i="48"/>
  <c r="U66" i="48" s="1"/>
  <c r="M65" i="48"/>
  <c r="U65" i="48" s="1"/>
  <c r="M64" i="48"/>
  <c r="U64" i="48" s="1"/>
  <c r="M63" i="48"/>
  <c r="U63" i="48" s="1"/>
  <c r="M62" i="48"/>
  <c r="U62" i="48" s="1"/>
  <c r="M61" i="48"/>
  <c r="U61" i="48" s="1"/>
  <c r="M60" i="48"/>
  <c r="U60" i="48" s="1"/>
  <c r="M59" i="48"/>
  <c r="U59" i="48" s="1"/>
  <c r="M58" i="48"/>
  <c r="U58" i="48" s="1"/>
  <c r="M57" i="48"/>
  <c r="U57" i="48" s="1"/>
  <c r="M56" i="48"/>
  <c r="U56" i="48" s="1"/>
  <c r="M55" i="48"/>
  <c r="U55" i="48" s="1"/>
  <c r="M54" i="48"/>
  <c r="U54" i="48" s="1"/>
  <c r="M53" i="48"/>
  <c r="U53" i="48" s="1"/>
  <c r="M52" i="48"/>
  <c r="U52" i="48" s="1"/>
  <c r="M51" i="48"/>
  <c r="U51" i="48" s="1"/>
  <c r="M50" i="48"/>
  <c r="U50" i="48" s="1"/>
  <c r="M49" i="48"/>
  <c r="U49" i="48" s="1"/>
  <c r="M48" i="48"/>
  <c r="U48" i="48" s="1"/>
  <c r="M47" i="48"/>
  <c r="U47" i="48" s="1"/>
  <c r="M46" i="48"/>
  <c r="U46" i="48" s="1"/>
  <c r="M45" i="48"/>
  <c r="U45" i="48" s="1"/>
  <c r="M44" i="48"/>
  <c r="U44" i="48" s="1"/>
  <c r="M43" i="48"/>
  <c r="U43" i="48" s="1"/>
  <c r="M42" i="48"/>
  <c r="U42" i="48" s="1"/>
  <c r="M41" i="48"/>
  <c r="U41" i="48" s="1"/>
  <c r="M40" i="48"/>
  <c r="U40" i="48" s="1"/>
  <c r="M39" i="48"/>
  <c r="U39" i="48" s="1"/>
  <c r="M38" i="48"/>
  <c r="U38" i="48" s="1"/>
  <c r="M37" i="48"/>
  <c r="U37" i="48" s="1"/>
  <c r="M36" i="48"/>
  <c r="U36" i="48" s="1"/>
  <c r="M35" i="48"/>
  <c r="U35" i="48" s="1"/>
  <c r="M34" i="48"/>
  <c r="U34" i="48" s="1"/>
  <c r="M33" i="48"/>
  <c r="U33" i="48" s="1"/>
  <c r="M32" i="48"/>
  <c r="U32" i="48" s="1"/>
  <c r="M31" i="48"/>
  <c r="U31" i="48" s="1"/>
  <c r="M30" i="48"/>
  <c r="U30" i="48" s="1"/>
  <c r="M29" i="48"/>
  <c r="U29" i="48" s="1"/>
  <c r="M28" i="48"/>
  <c r="U28" i="48" s="1"/>
  <c r="M27" i="48"/>
  <c r="U27" i="48" s="1"/>
  <c r="M26" i="48"/>
  <c r="U26" i="48" s="1"/>
  <c r="M25" i="48"/>
  <c r="U25" i="48" s="1"/>
  <c r="M24" i="48"/>
  <c r="U24" i="48" s="1"/>
  <c r="M23" i="48"/>
  <c r="U23" i="48" s="1"/>
  <c r="M22" i="48"/>
  <c r="U22" i="48" s="1"/>
  <c r="M21" i="48"/>
  <c r="U21" i="48" s="1"/>
  <c r="M20" i="48"/>
  <c r="U20" i="48" s="1"/>
  <c r="M19" i="48"/>
  <c r="U19" i="48" s="1"/>
  <c r="M18" i="48"/>
  <c r="U18" i="48" s="1"/>
  <c r="M17" i="48"/>
  <c r="U17" i="48" s="1"/>
  <c r="M16" i="48"/>
  <c r="U16" i="48" s="1"/>
  <c r="M15" i="48"/>
  <c r="U15" i="48" s="1"/>
  <c r="M14" i="48"/>
  <c r="U14" i="48" s="1"/>
  <c r="M13" i="48"/>
  <c r="U13" i="48" s="1"/>
  <c r="M12" i="48"/>
  <c r="U12" i="48" s="1"/>
  <c r="M11" i="48"/>
  <c r="U11" i="48" s="1"/>
  <c r="M10" i="48"/>
  <c r="U10" i="48" s="1"/>
  <c r="M9" i="48"/>
  <c r="U9" i="48" s="1"/>
  <c r="M8" i="48"/>
  <c r="U8" i="48" s="1"/>
  <c r="M7" i="48"/>
  <c r="U7" i="48" s="1"/>
  <c r="M6" i="48"/>
  <c r="U6" i="48" s="1"/>
  <c r="M5" i="48"/>
  <c r="U5" i="48" s="1"/>
  <c r="X5" i="48" s="1"/>
  <c r="H98" i="48"/>
  <c r="I98" i="48" s="1"/>
  <c r="J98" i="48" s="1"/>
  <c r="H97" i="48"/>
  <c r="I97" i="48" s="1"/>
  <c r="J97" i="48" s="1"/>
  <c r="H96" i="48"/>
  <c r="I96" i="48" s="1"/>
  <c r="J96" i="48" s="1"/>
  <c r="H95" i="48"/>
  <c r="I95" i="48" s="1"/>
  <c r="J95" i="48" s="1"/>
  <c r="H94" i="48"/>
  <c r="I94" i="48" s="1"/>
  <c r="J94" i="48" s="1"/>
  <c r="H93" i="48"/>
  <c r="I93" i="48" s="1"/>
  <c r="J93" i="48" s="1"/>
  <c r="H92" i="48"/>
  <c r="I92" i="48" s="1"/>
  <c r="J92" i="48" s="1"/>
  <c r="H91" i="48"/>
  <c r="I91" i="48" s="1"/>
  <c r="J91" i="48" s="1"/>
  <c r="H90" i="48"/>
  <c r="I90" i="48" s="1"/>
  <c r="J90" i="48" s="1"/>
  <c r="H89" i="48"/>
  <c r="I89" i="48" s="1"/>
  <c r="J89" i="48" s="1"/>
  <c r="H88" i="48"/>
  <c r="I88" i="48" s="1"/>
  <c r="J88" i="48" s="1"/>
  <c r="H87" i="48"/>
  <c r="I87" i="48" s="1"/>
  <c r="J87" i="48" s="1"/>
  <c r="H86" i="48"/>
  <c r="I86" i="48" s="1"/>
  <c r="J86" i="48" s="1"/>
  <c r="H85" i="48"/>
  <c r="I85" i="48" s="1"/>
  <c r="J85" i="48" s="1"/>
  <c r="H84" i="48"/>
  <c r="I84" i="48" s="1"/>
  <c r="J84" i="48" s="1"/>
  <c r="H83" i="48"/>
  <c r="I83" i="48" s="1"/>
  <c r="J83" i="48" s="1"/>
  <c r="H82" i="48"/>
  <c r="I82" i="48" s="1"/>
  <c r="J82" i="48" s="1"/>
  <c r="H81" i="48"/>
  <c r="I81" i="48" s="1"/>
  <c r="J81" i="48" s="1"/>
  <c r="H80" i="48"/>
  <c r="I80" i="48" s="1"/>
  <c r="J80" i="48" s="1"/>
  <c r="H79" i="48"/>
  <c r="I79" i="48" s="1"/>
  <c r="J79" i="48" s="1"/>
  <c r="H78" i="48"/>
  <c r="I78" i="48" s="1"/>
  <c r="J78" i="48" s="1"/>
  <c r="H77" i="48"/>
  <c r="I77" i="48" s="1"/>
  <c r="J77" i="48" s="1"/>
  <c r="H76" i="48"/>
  <c r="I76" i="48" s="1"/>
  <c r="J76" i="48" s="1"/>
  <c r="H75" i="48"/>
  <c r="I75" i="48" s="1"/>
  <c r="J75" i="48" s="1"/>
  <c r="H74" i="48"/>
  <c r="I74" i="48" s="1"/>
  <c r="J74" i="48" s="1"/>
  <c r="H73" i="48"/>
  <c r="I73" i="48" s="1"/>
  <c r="J73" i="48" s="1"/>
  <c r="H72" i="48"/>
  <c r="I72" i="48" s="1"/>
  <c r="J72" i="48" s="1"/>
  <c r="H71" i="48"/>
  <c r="I71" i="48" s="1"/>
  <c r="J71" i="48" s="1"/>
  <c r="H70" i="48"/>
  <c r="I70" i="48" s="1"/>
  <c r="J70" i="48" s="1"/>
  <c r="H69" i="48"/>
  <c r="I69" i="48" s="1"/>
  <c r="J69" i="48" s="1"/>
  <c r="H68" i="48"/>
  <c r="I68" i="48" s="1"/>
  <c r="J68" i="48" s="1"/>
  <c r="H67" i="48"/>
  <c r="I67" i="48" s="1"/>
  <c r="J67" i="48" s="1"/>
  <c r="H66" i="48"/>
  <c r="I66" i="48" s="1"/>
  <c r="J66" i="48" s="1"/>
  <c r="H65" i="48"/>
  <c r="I65" i="48" s="1"/>
  <c r="J65" i="48" s="1"/>
  <c r="H64" i="48"/>
  <c r="I64" i="48" s="1"/>
  <c r="J64" i="48" s="1"/>
  <c r="H63" i="48"/>
  <c r="I63" i="48" s="1"/>
  <c r="J63" i="48" s="1"/>
  <c r="H62" i="48"/>
  <c r="I62" i="48" s="1"/>
  <c r="J62" i="48" s="1"/>
  <c r="H61" i="48"/>
  <c r="I61" i="48" s="1"/>
  <c r="J61" i="48" s="1"/>
  <c r="H60" i="48"/>
  <c r="I60" i="48" s="1"/>
  <c r="J60" i="48" s="1"/>
  <c r="H59" i="48"/>
  <c r="I59" i="48" s="1"/>
  <c r="J59" i="48" s="1"/>
  <c r="H58" i="48"/>
  <c r="I58" i="48" s="1"/>
  <c r="J58" i="48" s="1"/>
  <c r="H57" i="48"/>
  <c r="I57" i="48" s="1"/>
  <c r="J57" i="48" s="1"/>
  <c r="H56" i="48"/>
  <c r="I56" i="48" s="1"/>
  <c r="J56" i="48" s="1"/>
  <c r="H55" i="48"/>
  <c r="I55" i="48" s="1"/>
  <c r="J55" i="48" s="1"/>
  <c r="H54" i="48"/>
  <c r="I54" i="48" s="1"/>
  <c r="J54" i="48" s="1"/>
  <c r="H53" i="48"/>
  <c r="I53" i="48" s="1"/>
  <c r="J53" i="48" s="1"/>
  <c r="H52" i="48"/>
  <c r="I52" i="48" s="1"/>
  <c r="J52" i="48" s="1"/>
  <c r="H51" i="48"/>
  <c r="I51" i="48" s="1"/>
  <c r="J51" i="48" s="1"/>
  <c r="H50" i="48"/>
  <c r="I50" i="48" s="1"/>
  <c r="J50" i="48" s="1"/>
  <c r="H49" i="48"/>
  <c r="I49" i="48" s="1"/>
  <c r="J49" i="48" s="1"/>
  <c r="H48" i="48"/>
  <c r="I48" i="48" s="1"/>
  <c r="J48" i="48" s="1"/>
  <c r="H47" i="48"/>
  <c r="I47" i="48" s="1"/>
  <c r="J47" i="48" s="1"/>
  <c r="H46" i="48"/>
  <c r="I46" i="48" s="1"/>
  <c r="J46" i="48" s="1"/>
  <c r="H45" i="48"/>
  <c r="I45" i="48" s="1"/>
  <c r="J45" i="48" s="1"/>
  <c r="H44" i="48"/>
  <c r="I44" i="48" s="1"/>
  <c r="J44" i="48" s="1"/>
  <c r="H43" i="48"/>
  <c r="I43" i="48" s="1"/>
  <c r="J43" i="48" s="1"/>
  <c r="H42" i="48"/>
  <c r="I42" i="48" s="1"/>
  <c r="J42" i="48" s="1"/>
  <c r="H41" i="48"/>
  <c r="I41" i="48" s="1"/>
  <c r="J41" i="48" s="1"/>
  <c r="H40" i="48"/>
  <c r="I40" i="48" s="1"/>
  <c r="J40" i="48" s="1"/>
  <c r="H39" i="48"/>
  <c r="I39" i="48" s="1"/>
  <c r="J39" i="48" s="1"/>
  <c r="H38" i="48"/>
  <c r="I38" i="48" s="1"/>
  <c r="J38" i="48" s="1"/>
  <c r="H37" i="48"/>
  <c r="I37" i="48" s="1"/>
  <c r="J37" i="48" s="1"/>
  <c r="H36" i="48"/>
  <c r="I36" i="48" s="1"/>
  <c r="J36" i="48" s="1"/>
  <c r="H35" i="48"/>
  <c r="I35" i="48" s="1"/>
  <c r="J35" i="48" s="1"/>
  <c r="H34" i="48"/>
  <c r="I34" i="48" s="1"/>
  <c r="J34" i="48" s="1"/>
  <c r="H33" i="48"/>
  <c r="I33" i="48" s="1"/>
  <c r="J33" i="48" s="1"/>
  <c r="H32" i="48"/>
  <c r="I32" i="48" s="1"/>
  <c r="J32" i="48" s="1"/>
  <c r="H31" i="48"/>
  <c r="I31" i="48" s="1"/>
  <c r="J31" i="48" s="1"/>
  <c r="H30" i="48"/>
  <c r="I30" i="48" s="1"/>
  <c r="J30" i="48" s="1"/>
  <c r="H29" i="48"/>
  <c r="I29" i="48" s="1"/>
  <c r="J29" i="48" s="1"/>
  <c r="H28" i="48"/>
  <c r="I28" i="48" s="1"/>
  <c r="J28" i="48" s="1"/>
  <c r="H27" i="48"/>
  <c r="I27" i="48" s="1"/>
  <c r="J27" i="48" s="1"/>
  <c r="H26" i="48"/>
  <c r="I26" i="48" s="1"/>
  <c r="J26" i="48" s="1"/>
  <c r="H25" i="48"/>
  <c r="I25" i="48" s="1"/>
  <c r="J25" i="48" s="1"/>
  <c r="H24" i="48"/>
  <c r="I24" i="48" s="1"/>
  <c r="J24" i="48" s="1"/>
  <c r="H23" i="48"/>
  <c r="I23" i="48" s="1"/>
  <c r="J23" i="48" s="1"/>
  <c r="H22" i="48"/>
  <c r="I22" i="48" s="1"/>
  <c r="J22" i="48" s="1"/>
  <c r="H21" i="48"/>
  <c r="I21" i="48" s="1"/>
  <c r="J21" i="48" s="1"/>
  <c r="H20" i="48"/>
  <c r="I20" i="48" s="1"/>
  <c r="J20" i="48" s="1"/>
  <c r="H19" i="48"/>
  <c r="I19" i="48" s="1"/>
  <c r="J19" i="48" s="1"/>
  <c r="H18" i="48"/>
  <c r="I18" i="48" s="1"/>
  <c r="J18" i="48" s="1"/>
  <c r="H17" i="48"/>
  <c r="I17" i="48" s="1"/>
  <c r="J17" i="48" s="1"/>
  <c r="H16" i="48"/>
  <c r="I16" i="48" s="1"/>
  <c r="J16" i="48" s="1"/>
  <c r="H15" i="48"/>
  <c r="I15" i="48" s="1"/>
  <c r="J15" i="48" s="1"/>
  <c r="H14" i="48"/>
  <c r="I14" i="48" s="1"/>
  <c r="J14" i="48" s="1"/>
  <c r="H13" i="48"/>
  <c r="I13" i="48" s="1"/>
  <c r="J13" i="48" s="1"/>
  <c r="H12" i="48"/>
  <c r="I12" i="48" s="1"/>
  <c r="J12" i="48" s="1"/>
  <c r="H11" i="48"/>
  <c r="I11" i="48" s="1"/>
  <c r="J11" i="48" s="1"/>
  <c r="H10" i="48"/>
  <c r="I10" i="48" s="1"/>
  <c r="J10" i="48" s="1"/>
  <c r="H9" i="48"/>
  <c r="I9" i="48" s="1"/>
  <c r="J9" i="48" s="1"/>
  <c r="H8" i="48"/>
  <c r="I8" i="48" s="1"/>
  <c r="J8" i="48" s="1"/>
  <c r="H7" i="48"/>
  <c r="I7" i="48" s="1"/>
  <c r="J7" i="48" s="1"/>
  <c r="H6" i="48"/>
  <c r="I6" i="48" s="1"/>
  <c r="J6" i="48" s="1"/>
  <c r="H5" i="48"/>
  <c r="I5" i="48" s="1"/>
  <c r="J5" i="48" s="1"/>
  <c r="K5" i="48" s="1"/>
  <c r="M69" i="53"/>
  <c r="U69" i="53" s="1"/>
  <c r="M68" i="53"/>
  <c r="U68" i="53" s="1"/>
  <c r="M67" i="53"/>
  <c r="U67" i="53" s="1"/>
  <c r="M66" i="53"/>
  <c r="U66" i="53" s="1"/>
  <c r="M65" i="53"/>
  <c r="U65" i="53" s="1"/>
  <c r="M64" i="53"/>
  <c r="U64" i="53" s="1"/>
  <c r="M63" i="53"/>
  <c r="U63" i="53" s="1"/>
  <c r="M62" i="53"/>
  <c r="U62" i="53" s="1"/>
  <c r="M61" i="53"/>
  <c r="U61" i="53" s="1"/>
  <c r="M60" i="53"/>
  <c r="U60" i="53" s="1"/>
  <c r="M59" i="53"/>
  <c r="U59" i="53" s="1"/>
  <c r="M58" i="53"/>
  <c r="U58" i="53" s="1"/>
  <c r="M57" i="53"/>
  <c r="U57" i="53" s="1"/>
  <c r="M56" i="53"/>
  <c r="U56" i="53" s="1"/>
  <c r="M55" i="53"/>
  <c r="U55" i="53" s="1"/>
  <c r="M54" i="53"/>
  <c r="U54" i="53" s="1"/>
  <c r="M53" i="53"/>
  <c r="U53" i="53" s="1"/>
  <c r="M52" i="53"/>
  <c r="U52" i="53" s="1"/>
  <c r="M51" i="53"/>
  <c r="U51" i="53" s="1"/>
  <c r="M50" i="53"/>
  <c r="U50" i="53" s="1"/>
  <c r="M49" i="53"/>
  <c r="U49" i="53" s="1"/>
  <c r="M48" i="53"/>
  <c r="U48" i="53" s="1"/>
  <c r="M47" i="53"/>
  <c r="U47" i="53" s="1"/>
  <c r="M46" i="53"/>
  <c r="U46" i="53" s="1"/>
  <c r="M45" i="53"/>
  <c r="U45" i="53" s="1"/>
  <c r="M44" i="53"/>
  <c r="U44" i="53" s="1"/>
  <c r="M43" i="53"/>
  <c r="U43" i="53" s="1"/>
  <c r="M42" i="53"/>
  <c r="U42" i="53" s="1"/>
  <c r="M41" i="53"/>
  <c r="U41" i="53" s="1"/>
  <c r="M40" i="53"/>
  <c r="U40" i="53" s="1"/>
  <c r="M39" i="53"/>
  <c r="U39" i="53" s="1"/>
  <c r="M38" i="53"/>
  <c r="U38" i="53" s="1"/>
  <c r="M37" i="53"/>
  <c r="U37" i="53" s="1"/>
  <c r="M36" i="53"/>
  <c r="U36" i="53" s="1"/>
  <c r="M35" i="53"/>
  <c r="U35" i="53" s="1"/>
  <c r="M34" i="53"/>
  <c r="U34" i="53" s="1"/>
  <c r="M33" i="53"/>
  <c r="U33" i="53" s="1"/>
  <c r="M32" i="53"/>
  <c r="U32" i="53" s="1"/>
  <c r="M31" i="53"/>
  <c r="U31" i="53" s="1"/>
  <c r="M30" i="53"/>
  <c r="U30" i="53" s="1"/>
  <c r="M29" i="53"/>
  <c r="U29" i="53" s="1"/>
  <c r="M28" i="53"/>
  <c r="U28" i="53" s="1"/>
  <c r="M27" i="53"/>
  <c r="U27" i="53" s="1"/>
  <c r="M26" i="53"/>
  <c r="U26" i="53" s="1"/>
  <c r="M25" i="53"/>
  <c r="U25" i="53" s="1"/>
  <c r="M24" i="53"/>
  <c r="U24" i="53" s="1"/>
  <c r="M23" i="53"/>
  <c r="U23" i="53" s="1"/>
  <c r="M22" i="53"/>
  <c r="U22" i="53" s="1"/>
  <c r="M21" i="53"/>
  <c r="U21" i="53" s="1"/>
  <c r="M20" i="53"/>
  <c r="U20" i="53" s="1"/>
  <c r="M19" i="53"/>
  <c r="U19" i="53" s="1"/>
  <c r="M18" i="53"/>
  <c r="U18" i="53" s="1"/>
  <c r="M17" i="53"/>
  <c r="U17" i="53" s="1"/>
  <c r="M16" i="53"/>
  <c r="U16" i="53" s="1"/>
  <c r="M15" i="53"/>
  <c r="U15" i="53" s="1"/>
  <c r="M14" i="53"/>
  <c r="U14" i="53" s="1"/>
  <c r="M13" i="53"/>
  <c r="U13" i="53" s="1"/>
  <c r="M12" i="53"/>
  <c r="U12" i="53" s="1"/>
  <c r="M11" i="53"/>
  <c r="U11" i="53" s="1"/>
  <c r="M10" i="53"/>
  <c r="U10" i="53" s="1"/>
  <c r="M9" i="53"/>
  <c r="U9" i="53" s="1"/>
  <c r="M8" i="53"/>
  <c r="U8" i="53" s="1"/>
  <c r="M7" i="53"/>
  <c r="U7" i="53" s="1"/>
  <c r="M6" i="53"/>
  <c r="U6" i="53" s="1"/>
  <c r="M5" i="53"/>
  <c r="U5" i="53" s="1"/>
  <c r="X5" i="53" s="1"/>
  <c r="H69" i="53"/>
  <c r="I69" i="53" s="1"/>
  <c r="J69" i="53" s="1"/>
  <c r="H68" i="53"/>
  <c r="I68" i="53" s="1"/>
  <c r="J68" i="53" s="1"/>
  <c r="H67" i="53"/>
  <c r="I67" i="53" s="1"/>
  <c r="J67" i="53" s="1"/>
  <c r="H66" i="53"/>
  <c r="I66" i="53" s="1"/>
  <c r="J66" i="53" s="1"/>
  <c r="H65" i="53"/>
  <c r="I65" i="53" s="1"/>
  <c r="J65" i="53" s="1"/>
  <c r="H64" i="53"/>
  <c r="I64" i="53" s="1"/>
  <c r="J64" i="53" s="1"/>
  <c r="H63" i="53"/>
  <c r="I63" i="53" s="1"/>
  <c r="J63" i="53" s="1"/>
  <c r="H62" i="53"/>
  <c r="I62" i="53" s="1"/>
  <c r="J62" i="53" s="1"/>
  <c r="H61" i="53"/>
  <c r="I61" i="53" s="1"/>
  <c r="J61" i="53" s="1"/>
  <c r="H60" i="53"/>
  <c r="I60" i="53" s="1"/>
  <c r="J60" i="53" s="1"/>
  <c r="H59" i="53"/>
  <c r="I59" i="53" s="1"/>
  <c r="J59" i="53" s="1"/>
  <c r="H58" i="53"/>
  <c r="I58" i="53" s="1"/>
  <c r="J58" i="53" s="1"/>
  <c r="H57" i="53"/>
  <c r="I57" i="53" s="1"/>
  <c r="J57" i="53" s="1"/>
  <c r="H56" i="53"/>
  <c r="I56" i="53" s="1"/>
  <c r="J56" i="53" s="1"/>
  <c r="H55" i="53"/>
  <c r="I55" i="53" s="1"/>
  <c r="J55" i="53" s="1"/>
  <c r="H54" i="53"/>
  <c r="I54" i="53" s="1"/>
  <c r="J54" i="53" s="1"/>
  <c r="H53" i="53"/>
  <c r="I53" i="53" s="1"/>
  <c r="J53" i="53" s="1"/>
  <c r="H52" i="53"/>
  <c r="I52" i="53" s="1"/>
  <c r="J52" i="53" s="1"/>
  <c r="H51" i="53"/>
  <c r="I51" i="53" s="1"/>
  <c r="J51" i="53" s="1"/>
  <c r="H50" i="53"/>
  <c r="I50" i="53" s="1"/>
  <c r="J50" i="53" s="1"/>
  <c r="H49" i="53"/>
  <c r="I49" i="53" s="1"/>
  <c r="J49" i="53" s="1"/>
  <c r="H48" i="53"/>
  <c r="I48" i="53" s="1"/>
  <c r="J48" i="53" s="1"/>
  <c r="H47" i="53"/>
  <c r="I47" i="53" s="1"/>
  <c r="J47" i="53" s="1"/>
  <c r="H46" i="53"/>
  <c r="I46" i="53" s="1"/>
  <c r="J46" i="53" s="1"/>
  <c r="H45" i="53"/>
  <c r="I45" i="53" s="1"/>
  <c r="J45" i="53" s="1"/>
  <c r="H44" i="53"/>
  <c r="I44" i="53" s="1"/>
  <c r="J44" i="53" s="1"/>
  <c r="H43" i="53"/>
  <c r="I43" i="53" s="1"/>
  <c r="J43" i="53" s="1"/>
  <c r="H42" i="53"/>
  <c r="I42" i="53" s="1"/>
  <c r="J42" i="53" s="1"/>
  <c r="H41" i="53"/>
  <c r="I41" i="53" s="1"/>
  <c r="J41" i="53" s="1"/>
  <c r="H40" i="53"/>
  <c r="I40" i="53" s="1"/>
  <c r="J40" i="53" s="1"/>
  <c r="H39" i="53"/>
  <c r="I39" i="53" s="1"/>
  <c r="J39" i="53" s="1"/>
  <c r="H38" i="53"/>
  <c r="I38" i="53" s="1"/>
  <c r="J38" i="53" s="1"/>
  <c r="H37" i="53"/>
  <c r="I37" i="53" s="1"/>
  <c r="J37" i="53" s="1"/>
  <c r="H36" i="53"/>
  <c r="I36" i="53" s="1"/>
  <c r="J36" i="53" s="1"/>
  <c r="H35" i="53"/>
  <c r="I35" i="53" s="1"/>
  <c r="J35" i="53" s="1"/>
  <c r="H34" i="53"/>
  <c r="I34" i="53" s="1"/>
  <c r="J34" i="53" s="1"/>
  <c r="H33" i="53"/>
  <c r="I33" i="53" s="1"/>
  <c r="J33" i="53" s="1"/>
  <c r="H32" i="53"/>
  <c r="I32" i="53" s="1"/>
  <c r="J32" i="53" s="1"/>
  <c r="H31" i="53"/>
  <c r="I31" i="53" s="1"/>
  <c r="J31" i="53" s="1"/>
  <c r="H30" i="53"/>
  <c r="I30" i="53" s="1"/>
  <c r="J30" i="53" s="1"/>
  <c r="H29" i="53"/>
  <c r="I29" i="53" s="1"/>
  <c r="J29" i="53" s="1"/>
  <c r="H28" i="53"/>
  <c r="I28" i="53" s="1"/>
  <c r="J28" i="53" s="1"/>
  <c r="H27" i="53"/>
  <c r="I27" i="53" s="1"/>
  <c r="J27" i="53" s="1"/>
  <c r="H26" i="53"/>
  <c r="I26" i="53" s="1"/>
  <c r="J26" i="53" s="1"/>
  <c r="H25" i="53"/>
  <c r="I25" i="53" s="1"/>
  <c r="J25" i="53" s="1"/>
  <c r="H24" i="53"/>
  <c r="I24" i="53" s="1"/>
  <c r="J24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11" i="53"/>
  <c r="I11" i="53" s="1"/>
  <c r="J11" i="53" s="1"/>
  <c r="H10" i="53"/>
  <c r="I10" i="53" s="1"/>
  <c r="J10" i="53" s="1"/>
  <c r="H9" i="53"/>
  <c r="I9" i="53" s="1"/>
  <c r="J9" i="53" s="1"/>
  <c r="H8" i="53"/>
  <c r="I8" i="53" s="1"/>
  <c r="J8" i="53" s="1"/>
  <c r="H7" i="53"/>
  <c r="I7" i="53" s="1"/>
  <c r="J7" i="53" s="1"/>
  <c r="H6" i="53"/>
  <c r="I6" i="53" s="1"/>
  <c r="J6" i="53" s="1"/>
  <c r="H5" i="53"/>
  <c r="I5" i="53" s="1"/>
  <c r="J5" i="53" s="1"/>
  <c r="H4" i="53"/>
  <c r="I4" i="53" s="1"/>
  <c r="J4" i="53" s="1"/>
  <c r="K4" i="53" s="1"/>
  <c r="M79" i="54"/>
  <c r="U79" i="54" s="1"/>
  <c r="M78" i="54"/>
  <c r="U78" i="54" s="1"/>
  <c r="M77" i="54"/>
  <c r="U77" i="54" s="1"/>
  <c r="M76" i="54"/>
  <c r="U76" i="54" s="1"/>
  <c r="M75" i="54"/>
  <c r="U75" i="54" s="1"/>
  <c r="M74" i="54"/>
  <c r="U74" i="54" s="1"/>
  <c r="M73" i="54"/>
  <c r="U73" i="54" s="1"/>
  <c r="M72" i="54"/>
  <c r="U72" i="54" s="1"/>
  <c r="M71" i="54"/>
  <c r="U71" i="54" s="1"/>
  <c r="M70" i="54"/>
  <c r="U70" i="54" s="1"/>
  <c r="M69" i="54"/>
  <c r="U69" i="54" s="1"/>
  <c r="M68" i="54"/>
  <c r="U68" i="54" s="1"/>
  <c r="M67" i="54"/>
  <c r="U67" i="54" s="1"/>
  <c r="M66" i="54"/>
  <c r="U66" i="54" s="1"/>
  <c r="M65" i="54"/>
  <c r="U65" i="54" s="1"/>
  <c r="M64" i="54"/>
  <c r="U64" i="54" s="1"/>
  <c r="M63" i="54"/>
  <c r="U63" i="54" s="1"/>
  <c r="M62" i="54"/>
  <c r="U62" i="54" s="1"/>
  <c r="M61" i="54"/>
  <c r="U61" i="54" s="1"/>
  <c r="M60" i="54"/>
  <c r="U60" i="54" s="1"/>
  <c r="M59" i="54"/>
  <c r="U59" i="54" s="1"/>
  <c r="M58" i="54"/>
  <c r="U58" i="54" s="1"/>
  <c r="M57" i="54"/>
  <c r="U57" i="54" s="1"/>
  <c r="M56" i="54"/>
  <c r="U56" i="54" s="1"/>
  <c r="M55" i="54"/>
  <c r="U55" i="54" s="1"/>
  <c r="M54" i="54"/>
  <c r="U54" i="54" s="1"/>
  <c r="M53" i="54"/>
  <c r="U53" i="54" s="1"/>
  <c r="M52" i="54"/>
  <c r="U52" i="54" s="1"/>
  <c r="M51" i="54"/>
  <c r="U51" i="54" s="1"/>
  <c r="M50" i="54"/>
  <c r="U50" i="54" s="1"/>
  <c r="M49" i="54"/>
  <c r="U49" i="54" s="1"/>
  <c r="M48" i="54"/>
  <c r="U48" i="54" s="1"/>
  <c r="M47" i="54"/>
  <c r="U47" i="54" s="1"/>
  <c r="M46" i="54"/>
  <c r="U46" i="54" s="1"/>
  <c r="M45" i="54"/>
  <c r="U45" i="54" s="1"/>
  <c r="M44" i="54"/>
  <c r="U44" i="54" s="1"/>
  <c r="M43" i="54"/>
  <c r="U43" i="54" s="1"/>
  <c r="M42" i="54"/>
  <c r="U42" i="54" s="1"/>
  <c r="M41" i="54"/>
  <c r="U41" i="54" s="1"/>
  <c r="M40" i="54"/>
  <c r="U40" i="54" s="1"/>
  <c r="M39" i="54"/>
  <c r="U39" i="54" s="1"/>
  <c r="M38" i="54"/>
  <c r="U38" i="54" s="1"/>
  <c r="M37" i="54"/>
  <c r="U37" i="54" s="1"/>
  <c r="M36" i="54"/>
  <c r="U36" i="54" s="1"/>
  <c r="M35" i="54"/>
  <c r="U35" i="54" s="1"/>
  <c r="M34" i="54"/>
  <c r="U34" i="54" s="1"/>
  <c r="M33" i="54"/>
  <c r="U33" i="54" s="1"/>
  <c r="M32" i="54"/>
  <c r="U32" i="54" s="1"/>
  <c r="M31" i="54"/>
  <c r="U31" i="54" s="1"/>
  <c r="M30" i="54"/>
  <c r="U30" i="54" s="1"/>
  <c r="M29" i="54"/>
  <c r="U29" i="54" s="1"/>
  <c r="M28" i="54"/>
  <c r="U28" i="54" s="1"/>
  <c r="M27" i="54"/>
  <c r="U27" i="54" s="1"/>
  <c r="M26" i="54"/>
  <c r="U26" i="54" s="1"/>
  <c r="M25" i="54"/>
  <c r="U25" i="54" s="1"/>
  <c r="M24" i="54"/>
  <c r="U24" i="54" s="1"/>
  <c r="M23" i="54"/>
  <c r="U23" i="54" s="1"/>
  <c r="M22" i="54"/>
  <c r="U22" i="54" s="1"/>
  <c r="M21" i="54"/>
  <c r="U21" i="54" s="1"/>
  <c r="M20" i="54"/>
  <c r="U20" i="54" s="1"/>
  <c r="M19" i="54"/>
  <c r="U19" i="54" s="1"/>
  <c r="M18" i="54"/>
  <c r="U18" i="54" s="1"/>
  <c r="M17" i="54"/>
  <c r="U17" i="54" s="1"/>
  <c r="M16" i="54"/>
  <c r="U16" i="54" s="1"/>
  <c r="M15" i="54"/>
  <c r="U15" i="54" s="1"/>
  <c r="M14" i="54"/>
  <c r="U14" i="54" s="1"/>
  <c r="M13" i="54"/>
  <c r="U13" i="54" s="1"/>
  <c r="M12" i="54"/>
  <c r="U12" i="54" s="1"/>
  <c r="M11" i="54"/>
  <c r="U11" i="54" s="1"/>
  <c r="M10" i="54"/>
  <c r="U10" i="54" s="1"/>
  <c r="M9" i="54"/>
  <c r="U9" i="54" s="1"/>
  <c r="M8" i="54"/>
  <c r="U8" i="54" s="1"/>
  <c r="M7" i="54"/>
  <c r="U7" i="54" s="1"/>
  <c r="M6" i="54"/>
  <c r="U6" i="54" s="1"/>
  <c r="M5" i="54"/>
  <c r="U5" i="54" s="1"/>
  <c r="X5" i="54" s="1"/>
  <c r="H79" i="54"/>
  <c r="I79" i="54" s="1"/>
  <c r="J79" i="54" s="1"/>
  <c r="H78" i="54"/>
  <c r="I78" i="54" s="1"/>
  <c r="J78" i="54" s="1"/>
  <c r="H77" i="54"/>
  <c r="I77" i="54" s="1"/>
  <c r="J77" i="54" s="1"/>
  <c r="H76" i="54"/>
  <c r="I76" i="54" s="1"/>
  <c r="J76" i="54" s="1"/>
  <c r="H75" i="54"/>
  <c r="I75" i="54" s="1"/>
  <c r="J75" i="54" s="1"/>
  <c r="H74" i="54"/>
  <c r="I74" i="54" s="1"/>
  <c r="J74" i="54" s="1"/>
  <c r="H73" i="54"/>
  <c r="I73" i="54" s="1"/>
  <c r="J73" i="54" s="1"/>
  <c r="H72" i="54"/>
  <c r="I72" i="54" s="1"/>
  <c r="J72" i="54" s="1"/>
  <c r="H71" i="54"/>
  <c r="I71" i="54" s="1"/>
  <c r="J71" i="54" s="1"/>
  <c r="H70" i="54"/>
  <c r="I70" i="54" s="1"/>
  <c r="J70" i="54" s="1"/>
  <c r="H69" i="54"/>
  <c r="I69" i="54" s="1"/>
  <c r="J69" i="54" s="1"/>
  <c r="H68" i="54"/>
  <c r="I68" i="54" s="1"/>
  <c r="J68" i="54" s="1"/>
  <c r="H67" i="54"/>
  <c r="I67" i="54" s="1"/>
  <c r="J67" i="54" s="1"/>
  <c r="H66" i="54"/>
  <c r="I66" i="54" s="1"/>
  <c r="J66" i="54" s="1"/>
  <c r="H65" i="54"/>
  <c r="I65" i="54" s="1"/>
  <c r="J65" i="54" s="1"/>
  <c r="H64" i="54"/>
  <c r="I64" i="54" s="1"/>
  <c r="J64" i="54" s="1"/>
  <c r="H63" i="54"/>
  <c r="I63" i="54" s="1"/>
  <c r="J63" i="54" s="1"/>
  <c r="H62" i="54"/>
  <c r="I62" i="54" s="1"/>
  <c r="J62" i="54" s="1"/>
  <c r="H61" i="54"/>
  <c r="I61" i="54" s="1"/>
  <c r="J61" i="54" s="1"/>
  <c r="H60" i="54"/>
  <c r="I60" i="54" s="1"/>
  <c r="J60" i="54" s="1"/>
  <c r="H59" i="54"/>
  <c r="I59" i="54" s="1"/>
  <c r="J59" i="54" s="1"/>
  <c r="H58" i="54"/>
  <c r="I58" i="54" s="1"/>
  <c r="J58" i="54" s="1"/>
  <c r="H57" i="54"/>
  <c r="I57" i="54" s="1"/>
  <c r="J57" i="54" s="1"/>
  <c r="H56" i="54"/>
  <c r="I56" i="54" s="1"/>
  <c r="J56" i="54" s="1"/>
  <c r="H55" i="54"/>
  <c r="I55" i="54" s="1"/>
  <c r="J55" i="54" s="1"/>
  <c r="H54" i="54"/>
  <c r="I54" i="54" s="1"/>
  <c r="J54" i="54" s="1"/>
  <c r="H53" i="54"/>
  <c r="I53" i="54" s="1"/>
  <c r="J53" i="54" s="1"/>
  <c r="H52" i="54"/>
  <c r="I52" i="54" s="1"/>
  <c r="J52" i="54" s="1"/>
  <c r="H51" i="54"/>
  <c r="I51" i="54" s="1"/>
  <c r="J51" i="54" s="1"/>
  <c r="H50" i="54"/>
  <c r="I50" i="54" s="1"/>
  <c r="J50" i="54" s="1"/>
  <c r="H49" i="54"/>
  <c r="I49" i="54" s="1"/>
  <c r="J49" i="54" s="1"/>
  <c r="H48" i="54"/>
  <c r="I48" i="54" s="1"/>
  <c r="J48" i="54" s="1"/>
  <c r="H47" i="54"/>
  <c r="I47" i="54" s="1"/>
  <c r="J47" i="54" s="1"/>
  <c r="H46" i="54"/>
  <c r="I46" i="54" s="1"/>
  <c r="J46" i="54" s="1"/>
  <c r="H45" i="54"/>
  <c r="I45" i="54" s="1"/>
  <c r="J45" i="54" s="1"/>
  <c r="H44" i="54"/>
  <c r="I44" i="54" s="1"/>
  <c r="J44" i="54" s="1"/>
  <c r="H43" i="54"/>
  <c r="I43" i="54" s="1"/>
  <c r="J43" i="54" s="1"/>
  <c r="H42" i="54"/>
  <c r="I42" i="54" s="1"/>
  <c r="J42" i="54" s="1"/>
  <c r="H41" i="54"/>
  <c r="I41" i="54" s="1"/>
  <c r="J41" i="54" s="1"/>
  <c r="H40" i="54"/>
  <c r="I40" i="54" s="1"/>
  <c r="J40" i="54" s="1"/>
  <c r="H39" i="54"/>
  <c r="I39" i="54" s="1"/>
  <c r="J39" i="54" s="1"/>
  <c r="H38" i="54"/>
  <c r="I38" i="54" s="1"/>
  <c r="J38" i="54" s="1"/>
  <c r="H37" i="54"/>
  <c r="I37" i="54" s="1"/>
  <c r="J37" i="54" s="1"/>
  <c r="H36" i="54"/>
  <c r="I36" i="54" s="1"/>
  <c r="J36" i="54" s="1"/>
  <c r="H35" i="54"/>
  <c r="I35" i="54" s="1"/>
  <c r="J35" i="54" s="1"/>
  <c r="H34" i="54"/>
  <c r="I34" i="54" s="1"/>
  <c r="J34" i="54" s="1"/>
  <c r="H33" i="54"/>
  <c r="I33" i="54" s="1"/>
  <c r="J33" i="54" s="1"/>
  <c r="H32" i="54"/>
  <c r="I32" i="54" s="1"/>
  <c r="J32" i="54" s="1"/>
  <c r="H31" i="54"/>
  <c r="I31" i="54" s="1"/>
  <c r="J31" i="54" s="1"/>
  <c r="H30" i="54"/>
  <c r="I30" i="54" s="1"/>
  <c r="J30" i="54" s="1"/>
  <c r="H29" i="54"/>
  <c r="I29" i="54" s="1"/>
  <c r="J29" i="54" s="1"/>
  <c r="H28" i="54"/>
  <c r="I28" i="54" s="1"/>
  <c r="J28" i="54" s="1"/>
  <c r="H27" i="54"/>
  <c r="I27" i="54" s="1"/>
  <c r="J27" i="54" s="1"/>
  <c r="H26" i="54"/>
  <c r="I26" i="54" s="1"/>
  <c r="J26" i="54" s="1"/>
  <c r="H25" i="54"/>
  <c r="I25" i="54" s="1"/>
  <c r="J25" i="54" s="1"/>
  <c r="H24" i="54"/>
  <c r="I24" i="54" s="1"/>
  <c r="J24" i="54" s="1"/>
  <c r="H23" i="54"/>
  <c r="I23" i="54" s="1"/>
  <c r="J23" i="54" s="1"/>
  <c r="H22" i="54"/>
  <c r="I22" i="54" s="1"/>
  <c r="J22" i="54" s="1"/>
  <c r="H21" i="54"/>
  <c r="I21" i="54" s="1"/>
  <c r="J21" i="54" s="1"/>
  <c r="H20" i="54"/>
  <c r="I20" i="54" s="1"/>
  <c r="J20" i="54" s="1"/>
  <c r="H19" i="54"/>
  <c r="I19" i="54" s="1"/>
  <c r="J19" i="54" s="1"/>
  <c r="H18" i="54"/>
  <c r="I18" i="54" s="1"/>
  <c r="J18" i="54" s="1"/>
  <c r="H17" i="54"/>
  <c r="I17" i="54" s="1"/>
  <c r="J17" i="54" s="1"/>
  <c r="H16" i="54"/>
  <c r="I16" i="54" s="1"/>
  <c r="J16" i="54" s="1"/>
  <c r="H15" i="54"/>
  <c r="I15" i="54" s="1"/>
  <c r="J15" i="54" s="1"/>
  <c r="H14" i="54"/>
  <c r="I14" i="54" s="1"/>
  <c r="J14" i="54" s="1"/>
  <c r="H13" i="54"/>
  <c r="I13" i="54" s="1"/>
  <c r="J13" i="54" s="1"/>
  <c r="H12" i="54"/>
  <c r="I12" i="54" s="1"/>
  <c r="J12" i="54" s="1"/>
  <c r="H11" i="54"/>
  <c r="I11" i="54" s="1"/>
  <c r="J11" i="54" s="1"/>
  <c r="H10" i="54"/>
  <c r="I10" i="54" s="1"/>
  <c r="J10" i="54" s="1"/>
  <c r="H9" i="54"/>
  <c r="I9" i="54" s="1"/>
  <c r="J9" i="54" s="1"/>
  <c r="H8" i="54"/>
  <c r="I8" i="54" s="1"/>
  <c r="J8" i="54" s="1"/>
  <c r="H7" i="54"/>
  <c r="I7" i="54" s="1"/>
  <c r="J7" i="54" s="1"/>
  <c r="H6" i="54"/>
  <c r="I6" i="54" s="1"/>
  <c r="J6" i="54" s="1"/>
  <c r="H5" i="54"/>
  <c r="I5" i="54" s="1"/>
  <c r="J5" i="54" s="1"/>
  <c r="H4" i="54"/>
  <c r="I4" i="54" s="1"/>
  <c r="J4" i="54" s="1"/>
  <c r="K4" i="54" s="1"/>
  <c r="M89" i="55"/>
  <c r="U89" i="55" s="1"/>
  <c r="M88" i="55"/>
  <c r="U88" i="55" s="1"/>
  <c r="M87" i="55"/>
  <c r="U87" i="55" s="1"/>
  <c r="M86" i="55"/>
  <c r="U86" i="55" s="1"/>
  <c r="M85" i="55"/>
  <c r="U85" i="55" s="1"/>
  <c r="M84" i="55"/>
  <c r="U84" i="55" s="1"/>
  <c r="M83" i="55"/>
  <c r="U83" i="55" s="1"/>
  <c r="M82" i="55"/>
  <c r="U82" i="55" s="1"/>
  <c r="M81" i="55"/>
  <c r="U81" i="55" s="1"/>
  <c r="M80" i="55"/>
  <c r="U80" i="55" s="1"/>
  <c r="M79" i="55"/>
  <c r="U79" i="55" s="1"/>
  <c r="M78" i="55"/>
  <c r="U78" i="55" s="1"/>
  <c r="M77" i="55"/>
  <c r="U77" i="55" s="1"/>
  <c r="M76" i="55"/>
  <c r="U76" i="55" s="1"/>
  <c r="M75" i="55"/>
  <c r="U75" i="55" s="1"/>
  <c r="M74" i="55"/>
  <c r="U74" i="55" s="1"/>
  <c r="M73" i="55"/>
  <c r="U73" i="55" s="1"/>
  <c r="M72" i="55"/>
  <c r="U72" i="55" s="1"/>
  <c r="M71" i="55"/>
  <c r="U71" i="55" s="1"/>
  <c r="M70" i="55"/>
  <c r="U70" i="55" s="1"/>
  <c r="M69" i="55"/>
  <c r="U69" i="55" s="1"/>
  <c r="M68" i="55"/>
  <c r="U68" i="55" s="1"/>
  <c r="M67" i="55"/>
  <c r="U67" i="55" s="1"/>
  <c r="M66" i="55"/>
  <c r="U66" i="55" s="1"/>
  <c r="M65" i="55"/>
  <c r="U65" i="55" s="1"/>
  <c r="M64" i="55"/>
  <c r="U64" i="55" s="1"/>
  <c r="M63" i="55"/>
  <c r="U63" i="55" s="1"/>
  <c r="M62" i="55"/>
  <c r="U62" i="55" s="1"/>
  <c r="M61" i="55"/>
  <c r="U61" i="55" s="1"/>
  <c r="M60" i="55"/>
  <c r="U60" i="55" s="1"/>
  <c r="M59" i="55"/>
  <c r="U59" i="55" s="1"/>
  <c r="M58" i="55"/>
  <c r="U58" i="55" s="1"/>
  <c r="M57" i="55"/>
  <c r="U57" i="55" s="1"/>
  <c r="M56" i="55"/>
  <c r="U56" i="55" s="1"/>
  <c r="M55" i="55"/>
  <c r="U55" i="55" s="1"/>
  <c r="M54" i="55"/>
  <c r="U54" i="55" s="1"/>
  <c r="M53" i="55"/>
  <c r="U53" i="55" s="1"/>
  <c r="M52" i="55"/>
  <c r="U52" i="55" s="1"/>
  <c r="M51" i="55"/>
  <c r="U51" i="55" s="1"/>
  <c r="M50" i="55"/>
  <c r="U50" i="55" s="1"/>
  <c r="M49" i="55"/>
  <c r="U49" i="55" s="1"/>
  <c r="M48" i="55"/>
  <c r="U48" i="55" s="1"/>
  <c r="M47" i="55"/>
  <c r="U47" i="55" s="1"/>
  <c r="M46" i="55"/>
  <c r="U46" i="55" s="1"/>
  <c r="M45" i="55"/>
  <c r="U45" i="55" s="1"/>
  <c r="M44" i="55"/>
  <c r="U44" i="55" s="1"/>
  <c r="M43" i="55"/>
  <c r="U43" i="55" s="1"/>
  <c r="M42" i="55"/>
  <c r="U42" i="55" s="1"/>
  <c r="M41" i="55"/>
  <c r="U41" i="55" s="1"/>
  <c r="M40" i="55"/>
  <c r="U40" i="55" s="1"/>
  <c r="M39" i="55"/>
  <c r="U39" i="55" s="1"/>
  <c r="M38" i="55"/>
  <c r="U38" i="55" s="1"/>
  <c r="M37" i="55"/>
  <c r="U37" i="55" s="1"/>
  <c r="M36" i="55"/>
  <c r="U36" i="55" s="1"/>
  <c r="M35" i="55"/>
  <c r="U35" i="55" s="1"/>
  <c r="M34" i="55"/>
  <c r="U34" i="55" s="1"/>
  <c r="M33" i="55"/>
  <c r="U33" i="55" s="1"/>
  <c r="M32" i="55"/>
  <c r="U32" i="55" s="1"/>
  <c r="M31" i="55"/>
  <c r="U31" i="55" s="1"/>
  <c r="M30" i="55"/>
  <c r="U30" i="55" s="1"/>
  <c r="M29" i="55"/>
  <c r="U29" i="55" s="1"/>
  <c r="M28" i="55"/>
  <c r="U28" i="55" s="1"/>
  <c r="M27" i="55"/>
  <c r="U27" i="55" s="1"/>
  <c r="M26" i="55"/>
  <c r="U26" i="55" s="1"/>
  <c r="M25" i="55"/>
  <c r="U25" i="55" s="1"/>
  <c r="M24" i="55"/>
  <c r="U24" i="55" s="1"/>
  <c r="M23" i="55"/>
  <c r="U23" i="55" s="1"/>
  <c r="M22" i="55"/>
  <c r="U22" i="55" s="1"/>
  <c r="M21" i="55"/>
  <c r="U21" i="55" s="1"/>
  <c r="M20" i="55"/>
  <c r="U20" i="55" s="1"/>
  <c r="M19" i="55"/>
  <c r="U19" i="55" s="1"/>
  <c r="M18" i="55"/>
  <c r="U18" i="55" s="1"/>
  <c r="M17" i="55"/>
  <c r="U17" i="55" s="1"/>
  <c r="M16" i="55"/>
  <c r="U16" i="55" s="1"/>
  <c r="M15" i="55"/>
  <c r="U15" i="55" s="1"/>
  <c r="M14" i="55"/>
  <c r="U14" i="55" s="1"/>
  <c r="M13" i="55"/>
  <c r="U13" i="55" s="1"/>
  <c r="M12" i="55"/>
  <c r="U12" i="55" s="1"/>
  <c r="M11" i="55"/>
  <c r="U11" i="55" s="1"/>
  <c r="M10" i="55"/>
  <c r="U10" i="55" s="1"/>
  <c r="M9" i="55"/>
  <c r="U9" i="55" s="1"/>
  <c r="M8" i="55"/>
  <c r="U8" i="55" s="1"/>
  <c r="M7" i="55"/>
  <c r="U7" i="55" s="1"/>
  <c r="M6" i="55"/>
  <c r="U6" i="55" s="1"/>
  <c r="M5" i="55"/>
  <c r="U5" i="55" s="1"/>
  <c r="X5" i="55" s="1"/>
  <c r="H89" i="55"/>
  <c r="I89" i="55" s="1"/>
  <c r="J89" i="55" s="1"/>
  <c r="H88" i="55"/>
  <c r="I88" i="55" s="1"/>
  <c r="J88" i="55" s="1"/>
  <c r="H87" i="55"/>
  <c r="I87" i="55" s="1"/>
  <c r="J87" i="55" s="1"/>
  <c r="H86" i="55"/>
  <c r="I86" i="55" s="1"/>
  <c r="J86" i="55" s="1"/>
  <c r="H85" i="55"/>
  <c r="I85" i="55" s="1"/>
  <c r="J85" i="55" s="1"/>
  <c r="H84" i="55"/>
  <c r="I84" i="55" s="1"/>
  <c r="J84" i="55" s="1"/>
  <c r="H83" i="55"/>
  <c r="I83" i="55" s="1"/>
  <c r="J83" i="55" s="1"/>
  <c r="H82" i="55"/>
  <c r="I82" i="55" s="1"/>
  <c r="J82" i="55" s="1"/>
  <c r="H81" i="55"/>
  <c r="I81" i="55" s="1"/>
  <c r="J81" i="55" s="1"/>
  <c r="H80" i="55"/>
  <c r="I80" i="55" s="1"/>
  <c r="J80" i="55" s="1"/>
  <c r="H79" i="55"/>
  <c r="I79" i="55" s="1"/>
  <c r="J79" i="55" s="1"/>
  <c r="H78" i="55"/>
  <c r="I78" i="55" s="1"/>
  <c r="J78" i="55" s="1"/>
  <c r="H77" i="55"/>
  <c r="I77" i="55" s="1"/>
  <c r="J77" i="55" s="1"/>
  <c r="H76" i="55"/>
  <c r="I76" i="55" s="1"/>
  <c r="J76" i="55" s="1"/>
  <c r="H75" i="55"/>
  <c r="I75" i="55" s="1"/>
  <c r="J75" i="55" s="1"/>
  <c r="H74" i="55"/>
  <c r="I74" i="55" s="1"/>
  <c r="J74" i="55" s="1"/>
  <c r="H73" i="55"/>
  <c r="I73" i="55" s="1"/>
  <c r="J73" i="55" s="1"/>
  <c r="H72" i="55"/>
  <c r="I72" i="55" s="1"/>
  <c r="J72" i="55" s="1"/>
  <c r="H71" i="55"/>
  <c r="I71" i="55" s="1"/>
  <c r="J71" i="55" s="1"/>
  <c r="H70" i="55"/>
  <c r="I70" i="55" s="1"/>
  <c r="J70" i="55" s="1"/>
  <c r="H69" i="55"/>
  <c r="I69" i="55" s="1"/>
  <c r="J69" i="55" s="1"/>
  <c r="H68" i="55"/>
  <c r="I68" i="55" s="1"/>
  <c r="J68" i="55" s="1"/>
  <c r="H67" i="55"/>
  <c r="I67" i="55" s="1"/>
  <c r="J67" i="55" s="1"/>
  <c r="H66" i="55"/>
  <c r="I66" i="55" s="1"/>
  <c r="J66" i="55" s="1"/>
  <c r="H65" i="55"/>
  <c r="I65" i="55" s="1"/>
  <c r="J65" i="55" s="1"/>
  <c r="H64" i="55"/>
  <c r="I64" i="55" s="1"/>
  <c r="J64" i="55" s="1"/>
  <c r="H63" i="55"/>
  <c r="I63" i="55" s="1"/>
  <c r="J63" i="55" s="1"/>
  <c r="H62" i="55"/>
  <c r="I62" i="55" s="1"/>
  <c r="J62" i="55" s="1"/>
  <c r="H61" i="55"/>
  <c r="I61" i="55" s="1"/>
  <c r="J61" i="55" s="1"/>
  <c r="H60" i="55"/>
  <c r="I60" i="55" s="1"/>
  <c r="J60" i="55" s="1"/>
  <c r="H59" i="55"/>
  <c r="I59" i="55" s="1"/>
  <c r="J59" i="55" s="1"/>
  <c r="H58" i="55"/>
  <c r="I58" i="55" s="1"/>
  <c r="J58" i="55" s="1"/>
  <c r="H57" i="55"/>
  <c r="I57" i="55" s="1"/>
  <c r="J57" i="55" s="1"/>
  <c r="H56" i="55"/>
  <c r="I56" i="55" s="1"/>
  <c r="J56" i="55" s="1"/>
  <c r="H55" i="55"/>
  <c r="I55" i="55" s="1"/>
  <c r="J55" i="55" s="1"/>
  <c r="H54" i="55"/>
  <c r="I54" i="55" s="1"/>
  <c r="J54" i="55" s="1"/>
  <c r="H53" i="55"/>
  <c r="I53" i="55" s="1"/>
  <c r="J53" i="55" s="1"/>
  <c r="H52" i="55"/>
  <c r="I52" i="55" s="1"/>
  <c r="J52" i="55" s="1"/>
  <c r="H51" i="55"/>
  <c r="I51" i="55" s="1"/>
  <c r="J51" i="55" s="1"/>
  <c r="H50" i="55"/>
  <c r="I50" i="55" s="1"/>
  <c r="J50" i="55" s="1"/>
  <c r="H49" i="55"/>
  <c r="I49" i="55" s="1"/>
  <c r="J49" i="55" s="1"/>
  <c r="H48" i="55"/>
  <c r="I48" i="55" s="1"/>
  <c r="J48" i="55" s="1"/>
  <c r="H47" i="55"/>
  <c r="I47" i="55" s="1"/>
  <c r="J47" i="55" s="1"/>
  <c r="H46" i="55"/>
  <c r="I46" i="55" s="1"/>
  <c r="J46" i="55" s="1"/>
  <c r="H45" i="55"/>
  <c r="I45" i="55" s="1"/>
  <c r="J45" i="55" s="1"/>
  <c r="H44" i="55"/>
  <c r="I44" i="55" s="1"/>
  <c r="J44" i="55" s="1"/>
  <c r="H43" i="55"/>
  <c r="I43" i="55" s="1"/>
  <c r="J43" i="55" s="1"/>
  <c r="H42" i="55"/>
  <c r="I42" i="55" s="1"/>
  <c r="J42" i="55" s="1"/>
  <c r="H41" i="55"/>
  <c r="I41" i="55" s="1"/>
  <c r="J41" i="55" s="1"/>
  <c r="H40" i="55"/>
  <c r="I40" i="55" s="1"/>
  <c r="J40" i="55" s="1"/>
  <c r="H39" i="55"/>
  <c r="I39" i="55" s="1"/>
  <c r="J39" i="55" s="1"/>
  <c r="H38" i="55"/>
  <c r="I38" i="55" s="1"/>
  <c r="J38" i="55" s="1"/>
  <c r="H37" i="55"/>
  <c r="I37" i="55" s="1"/>
  <c r="J37" i="55" s="1"/>
  <c r="H36" i="55"/>
  <c r="I36" i="55" s="1"/>
  <c r="J36" i="55" s="1"/>
  <c r="H35" i="55"/>
  <c r="I35" i="55" s="1"/>
  <c r="J35" i="55" s="1"/>
  <c r="H34" i="55"/>
  <c r="I34" i="55" s="1"/>
  <c r="J34" i="55" s="1"/>
  <c r="H33" i="55"/>
  <c r="I33" i="55" s="1"/>
  <c r="J33" i="55" s="1"/>
  <c r="H32" i="55"/>
  <c r="I32" i="55" s="1"/>
  <c r="J32" i="55" s="1"/>
  <c r="H31" i="55"/>
  <c r="I31" i="55" s="1"/>
  <c r="J31" i="55" s="1"/>
  <c r="H30" i="55"/>
  <c r="I30" i="55" s="1"/>
  <c r="J30" i="55" s="1"/>
  <c r="H29" i="55"/>
  <c r="I29" i="55" s="1"/>
  <c r="J29" i="55" s="1"/>
  <c r="H28" i="55"/>
  <c r="I28" i="55" s="1"/>
  <c r="J28" i="55" s="1"/>
  <c r="H27" i="55"/>
  <c r="I27" i="55" s="1"/>
  <c r="J27" i="55" s="1"/>
  <c r="H26" i="55"/>
  <c r="I26" i="55" s="1"/>
  <c r="J26" i="55" s="1"/>
  <c r="H25" i="55"/>
  <c r="I25" i="55" s="1"/>
  <c r="J25" i="55" s="1"/>
  <c r="H24" i="55"/>
  <c r="I24" i="55" s="1"/>
  <c r="J24" i="55" s="1"/>
  <c r="H23" i="55"/>
  <c r="I23" i="55" s="1"/>
  <c r="J23" i="55" s="1"/>
  <c r="H22" i="55"/>
  <c r="I22" i="55" s="1"/>
  <c r="J22" i="55" s="1"/>
  <c r="H21" i="55"/>
  <c r="I21" i="55" s="1"/>
  <c r="J21" i="55" s="1"/>
  <c r="H20" i="55"/>
  <c r="I20" i="55" s="1"/>
  <c r="J20" i="55" s="1"/>
  <c r="H19" i="55"/>
  <c r="I19" i="55" s="1"/>
  <c r="J19" i="55" s="1"/>
  <c r="H18" i="55"/>
  <c r="I18" i="55" s="1"/>
  <c r="J18" i="55" s="1"/>
  <c r="H17" i="55"/>
  <c r="I17" i="55" s="1"/>
  <c r="J17" i="55" s="1"/>
  <c r="H16" i="55"/>
  <c r="I16" i="55" s="1"/>
  <c r="J16" i="55" s="1"/>
  <c r="H15" i="55"/>
  <c r="I15" i="55" s="1"/>
  <c r="J15" i="55" s="1"/>
  <c r="H14" i="55"/>
  <c r="I14" i="55" s="1"/>
  <c r="J14" i="55" s="1"/>
  <c r="H13" i="55"/>
  <c r="I13" i="55" s="1"/>
  <c r="J13" i="55" s="1"/>
  <c r="H12" i="55"/>
  <c r="I12" i="55" s="1"/>
  <c r="J12" i="55" s="1"/>
  <c r="H11" i="55"/>
  <c r="I11" i="55" s="1"/>
  <c r="J11" i="55" s="1"/>
  <c r="H10" i="55"/>
  <c r="I10" i="55" s="1"/>
  <c r="J10" i="55" s="1"/>
  <c r="H9" i="55"/>
  <c r="I9" i="55" s="1"/>
  <c r="J9" i="55" s="1"/>
  <c r="H8" i="55"/>
  <c r="I8" i="55" s="1"/>
  <c r="J8" i="55" s="1"/>
  <c r="H7" i="55"/>
  <c r="I7" i="55" s="1"/>
  <c r="J7" i="55" s="1"/>
  <c r="H6" i="55"/>
  <c r="I6" i="55" s="1"/>
  <c r="J6" i="55" s="1"/>
  <c r="H5" i="55"/>
  <c r="I5" i="55" s="1"/>
  <c r="J5" i="55" s="1"/>
  <c r="H4" i="55"/>
  <c r="I4" i="55" s="1"/>
  <c r="J4" i="55" s="1"/>
  <c r="K4" i="55" s="1"/>
  <c r="M98" i="50"/>
  <c r="U98" i="50" s="1"/>
  <c r="M97" i="50"/>
  <c r="U97" i="50" s="1"/>
  <c r="M96" i="50"/>
  <c r="U96" i="50" s="1"/>
  <c r="M95" i="50"/>
  <c r="U95" i="50" s="1"/>
  <c r="M94" i="50"/>
  <c r="U94" i="50" s="1"/>
  <c r="M93" i="50"/>
  <c r="U93" i="50" s="1"/>
  <c r="M92" i="50"/>
  <c r="U92" i="50" s="1"/>
  <c r="M91" i="50"/>
  <c r="U91" i="50" s="1"/>
  <c r="M90" i="50"/>
  <c r="U90" i="50" s="1"/>
  <c r="M89" i="50"/>
  <c r="U89" i="50" s="1"/>
  <c r="M88" i="50"/>
  <c r="U88" i="50" s="1"/>
  <c r="M87" i="50"/>
  <c r="U87" i="50" s="1"/>
  <c r="M86" i="50"/>
  <c r="U86" i="50" s="1"/>
  <c r="M85" i="50"/>
  <c r="U85" i="50" s="1"/>
  <c r="M84" i="50"/>
  <c r="U84" i="50" s="1"/>
  <c r="M83" i="50"/>
  <c r="U83" i="50" s="1"/>
  <c r="M82" i="50"/>
  <c r="U82" i="50" s="1"/>
  <c r="M81" i="50"/>
  <c r="U81" i="50" s="1"/>
  <c r="M80" i="50"/>
  <c r="U80" i="50" s="1"/>
  <c r="M79" i="50"/>
  <c r="U79" i="50" s="1"/>
  <c r="M78" i="50"/>
  <c r="U78" i="50" s="1"/>
  <c r="M77" i="50"/>
  <c r="U77" i="50" s="1"/>
  <c r="M76" i="50"/>
  <c r="U76" i="50" s="1"/>
  <c r="M75" i="50"/>
  <c r="U75" i="50" s="1"/>
  <c r="M74" i="50"/>
  <c r="U74" i="50" s="1"/>
  <c r="M73" i="50"/>
  <c r="U73" i="50" s="1"/>
  <c r="M72" i="50"/>
  <c r="U72" i="50" s="1"/>
  <c r="M71" i="50"/>
  <c r="U71" i="50" s="1"/>
  <c r="M70" i="50"/>
  <c r="U70" i="50" s="1"/>
  <c r="M69" i="50"/>
  <c r="U69" i="50" s="1"/>
  <c r="M68" i="50"/>
  <c r="U68" i="50" s="1"/>
  <c r="M67" i="50"/>
  <c r="U67" i="50" s="1"/>
  <c r="M66" i="50"/>
  <c r="U66" i="50" s="1"/>
  <c r="M65" i="50"/>
  <c r="U65" i="50" s="1"/>
  <c r="M64" i="50"/>
  <c r="U64" i="50" s="1"/>
  <c r="M63" i="50"/>
  <c r="U63" i="50" s="1"/>
  <c r="M62" i="50"/>
  <c r="U62" i="50" s="1"/>
  <c r="M61" i="50"/>
  <c r="U61" i="50" s="1"/>
  <c r="M60" i="50"/>
  <c r="U60" i="50" s="1"/>
  <c r="M59" i="50"/>
  <c r="U59" i="50" s="1"/>
  <c r="M58" i="50"/>
  <c r="U58" i="50" s="1"/>
  <c r="M57" i="50"/>
  <c r="U57" i="50" s="1"/>
  <c r="M56" i="50"/>
  <c r="U56" i="50" s="1"/>
  <c r="M55" i="50"/>
  <c r="U55" i="50" s="1"/>
  <c r="M54" i="50"/>
  <c r="U54" i="50" s="1"/>
  <c r="M53" i="50"/>
  <c r="U53" i="50" s="1"/>
  <c r="M52" i="50"/>
  <c r="U52" i="50" s="1"/>
  <c r="M51" i="50"/>
  <c r="U51" i="50" s="1"/>
  <c r="M50" i="50"/>
  <c r="U50" i="50" s="1"/>
  <c r="M49" i="50"/>
  <c r="U49" i="50" s="1"/>
  <c r="M48" i="50"/>
  <c r="U48" i="50" s="1"/>
  <c r="M47" i="50"/>
  <c r="U47" i="50" s="1"/>
  <c r="M46" i="50"/>
  <c r="U46" i="50" s="1"/>
  <c r="M45" i="50"/>
  <c r="U45" i="50" s="1"/>
  <c r="M44" i="50"/>
  <c r="U44" i="50" s="1"/>
  <c r="M43" i="50"/>
  <c r="U43" i="50" s="1"/>
  <c r="M42" i="50"/>
  <c r="U42" i="50" s="1"/>
  <c r="M41" i="50"/>
  <c r="U41" i="50" s="1"/>
  <c r="M40" i="50"/>
  <c r="U40" i="50" s="1"/>
  <c r="M39" i="50"/>
  <c r="U39" i="50" s="1"/>
  <c r="M38" i="50"/>
  <c r="U38" i="50" s="1"/>
  <c r="M37" i="50"/>
  <c r="U37" i="50" s="1"/>
  <c r="M36" i="50"/>
  <c r="U36" i="50" s="1"/>
  <c r="M35" i="50"/>
  <c r="U35" i="50" s="1"/>
  <c r="M34" i="50"/>
  <c r="U34" i="50" s="1"/>
  <c r="M33" i="50"/>
  <c r="U33" i="50" s="1"/>
  <c r="M32" i="50"/>
  <c r="U32" i="50" s="1"/>
  <c r="M31" i="50"/>
  <c r="U31" i="50" s="1"/>
  <c r="M30" i="50"/>
  <c r="U30" i="50" s="1"/>
  <c r="M29" i="50"/>
  <c r="U29" i="50" s="1"/>
  <c r="M28" i="50"/>
  <c r="U28" i="50" s="1"/>
  <c r="M27" i="50"/>
  <c r="U27" i="50" s="1"/>
  <c r="M26" i="50"/>
  <c r="U26" i="50" s="1"/>
  <c r="M25" i="50"/>
  <c r="U25" i="50" s="1"/>
  <c r="M24" i="50"/>
  <c r="U24" i="50" s="1"/>
  <c r="M23" i="50"/>
  <c r="U23" i="50" s="1"/>
  <c r="M22" i="50"/>
  <c r="U22" i="50" s="1"/>
  <c r="M21" i="50"/>
  <c r="U21" i="50" s="1"/>
  <c r="M20" i="50"/>
  <c r="U20" i="50" s="1"/>
  <c r="M19" i="50"/>
  <c r="U19" i="50" s="1"/>
  <c r="M18" i="50"/>
  <c r="U18" i="50" s="1"/>
  <c r="M17" i="50"/>
  <c r="U17" i="50" s="1"/>
  <c r="M16" i="50"/>
  <c r="U16" i="50" s="1"/>
  <c r="M15" i="50"/>
  <c r="U15" i="50" s="1"/>
  <c r="M14" i="50"/>
  <c r="U14" i="50" s="1"/>
  <c r="M13" i="50"/>
  <c r="U13" i="50" s="1"/>
  <c r="M12" i="50"/>
  <c r="U12" i="50" s="1"/>
  <c r="M11" i="50"/>
  <c r="U11" i="50" s="1"/>
  <c r="M10" i="50"/>
  <c r="U10" i="50" s="1"/>
  <c r="M9" i="50"/>
  <c r="U9" i="50" s="1"/>
  <c r="M8" i="50"/>
  <c r="U8" i="50" s="1"/>
  <c r="M7" i="50"/>
  <c r="U7" i="50" s="1"/>
  <c r="M6" i="50"/>
  <c r="U6" i="50" s="1"/>
  <c r="M5" i="50"/>
  <c r="U5" i="50" s="1"/>
  <c r="X5" i="50" s="1"/>
  <c r="H98" i="50"/>
  <c r="I98" i="50" s="1"/>
  <c r="J98" i="50" s="1"/>
  <c r="H97" i="50"/>
  <c r="I97" i="50" s="1"/>
  <c r="J97" i="50" s="1"/>
  <c r="H96" i="50"/>
  <c r="I96" i="50" s="1"/>
  <c r="J96" i="50" s="1"/>
  <c r="H95" i="50"/>
  <c r="I95" i="50" s="1"/>
  <c r="J95" i="50" s="1"/>
  <c r="H94" i="50"/>
  <c r="I94" i="50" s="1"/>
  <c r="J94" i="50" s="1"/>
  <c r="H93" i="50"/>
  <c r="I93" i="50" s="1"/>
  <c r="J93" i="50" s="1"/>
  <c r="H92" i="50"/>
  <c r="I92" i="50" s="1"/>
  <c r="J92" i="50" s="1"/>
  <c r="H91" i="50"/>
  <c r="I91" i="50" s="1"/>
  <c r="J91" i="50" s="1"/>
  <c r="H90" i="50"/>
  <c r="I90" i="50" s="1"/>
  <c r="J90" i="50" s="1"/>
  <c r="H89" i="50"/>
  <c r="I89" i="50" s="1"/>
  <c r="J89" i="50" s="1"/>
  <c r="H88" i="50"/>
  <c r="I88" i="50" s="1"/>
  <c r="J88" i="50" s="1"/>
  <c r="H87" i="50"/>
  <c r="I87" i="50" s="1"/>
  <c r="J87" i="50" s="1"/>
  <c r="H86" i="50"/>
  <c r="I86" i="50" s="1"/>
  <c r="J86" i="50" s="1"/>
  <c r="H85" i="50"/>
  <c r="I85" i="50" s="1"/>
  <c r="J85" i="50" s="1"/>
  <c r="H84" i="50"/>
  <c r="I84" i="50" s="1"/>
  <c r="J84" i="50" s="1"/>
  <c r="H83" i="50"/>
  <c r="I83" i="50" s="1"/>
  <c r="J83" i="50" s="1"/>
  <c r="H82" i="50"/>
  <c r="I82" i="50" s="1"/>
  <c r="J82" i="50" s="1"/>
  <c r="H81" i="50"/>
  <c r="I81" i="50" s="1"/>
  <c r="J81" i="50" s="1"/>
  <c r="H80" i="50"/>
  <c r="I80" i="50" s="1"/>
  <c r="J80" i="50" s="1"/>
  <c r="H79" i="50"/>
  <c r="I79" i="50" s="1"/>
  <c r="J79" i="50" s="1"/>
  <c r="H78" i="50"/>
  <c r="I78" i="50" s="1"/>
  <c r="J78" i="50" s="1"/>
  <c r="H77" i="50"/>
  <c r="I77" i="50" s="1"/>
  <c r="J77" i="50" s="1"/>
  <c r="H76" i="50"/>
  <c r="I76" i="50" s="1"/>
  <c r="J76" i="50" s="1"/>
  <c r="H75" i="50"/>
  <c r="I75" i="50" s="1"/>
  <c r="J75" i="50" s="1"/>
  <c r="H74" i="50"/>
  <c r="I74" i="50" s="1"/>
  <c r="J74" i="50" s="1"/>
  <c r="H73" i="50"/>
  <c r="I73" i="50" s="1"/>
  <c r="J73" i="50" s="1"/>
  <c r="H72" i="50"/>
  <c r="I72" i="50" s="1"/>
  <c r="J72" i="50" s="1"/>
  <c r="H71" i="50"/>
  <c r="I71" i="50" s="1"/>
  <c r="J71" i="50" s="1"/>
  <c r="H70" i="50"/>
  <c r="I70" i="50" s="1"/>
  <c r="J70" i="50" s="1"/>
  <c r="H69" i="50"/>
  <c r="I69" i="50" s="1"/>
  <c r="J69" i="50" s="1"/>
  <c r="H68" i="50"/>
  <c r="I68" i="50" s="1"/>
  <c r="J68" i="50" s="1"/>
  <c r="H67" i="50"/>
  <c r="I67" i="50" s="1"/>
  <c r="J67" i="50" s="1"/>
  <c r="H66" i="50"/>
  <c r="I66" i="50" s="1"/>
  <c r="J66" i="50" s="1"/>
  <c r="H65" i="50"/>
  <c r="I65" i="50" s="1"/>
  <c r="J65" i="50" s="1"/>
  <c r="H64" i="50"/>
  <c r="I64" i="50" s="1"/>
  <c r="J64" i="50" s="1"/>
  <c r="H63" i="50"/>
  <c r="I63" i="50" s="1"/>
  <c r="J63" i="50" s="1"/>
  <c r="H62" i="50"/>
  <c r="I62" i="50" s="1"/>
  <c r="J62" i="50" s="1"/>
  <c r="H61" i="50"/>
  <c r="I61" i="50" s="1"/>
  <c r="J61" i="50" s="1"/>
  <c r="H60" i="50"/>
  <c r="I60" i="50" s="1"/>
  <c r="J60" i="50" s="1"/>
  <c r="H59" i="50"/>
  <c r="I59" i="50" s="1"/>
  <c r="J59" i="50" s="1"/>
  <c r="H58" i="50"/>
  <c r="I58" i="50" s="1"/>
  <c r="J58" i="50" s="1"/>
  <c r="H57" i="50"/>
  <c r="I57" i="50" s="1"/>
  <c r="J57" i="50" s="1"/>
  <c r="H56" i="50"/>
  <c r="I56" i="50" s="1"/>
  <c r="J56" i="50" s="1"/>
  <c r="H55" i="50"/>
  <c r="I55" i="50" s="1"/>
  <c r="J55" i="50" s="1"/>
  <c r="H54" i="50"/>
  <c r="I54" i="50" s="1"/>
  <c r="J54" i="50" s="1"/>
  <c r="H53" i="50"/>
  <c r="I53" i="50" s="1"/>
  <c r="J53" i="50" s="1"/>
  <c r="H52" i="50"/>
  <c r="I52" i="50" s="1"/>
  <c r="J52" i="50" s="1"/>
  <c r="H51" i="50"/>
  <c r="I51" i="50" s="1"/>
  <c r="J51" i="50" s="1"/>
  <c r="H50" i="50"/>
  <c r="I50" i="50" s="1"/>
  <c r="J50" i="50" s="1"/>
  <c r="H49" i="50"/>
  <c r="I49" i="50" s="1"/>
  <c r="J49" i="50" s="1"/>
  <c r="H48" i="50"/>
  <c r="I48" i="50" s="1"/>
  <c r="J48" i="50" s="1"/>
  <c r="H47" i="50"/>
  <c r="I47" i="50" s="1"/>
  <c r="J47" i="50" s="1"/>
  <c r="H46" i="50"/>
  <c r="I46" i="50" s="1"/>
  <c r="J46" i="50" s="1"/>
  <c r="H45" i="50"/>
  <c r="I45" i="50" s="1"/>
  <c r="J45" i="50" s="1"/>
  <c r="H44" i="50"/>
  <c r="I44" i="50" s="1"/>
  <c r="J44" i="50" s="1"/>
  <c r="H43" i="50"/>
  <c r="I43" i="50" s="1"/>
  <c r="J43" i="50" s="1"/>
  <c r="H42" i="50"/>
  <c r="I42" i="50" s="1"/>
  <c r="J42" i="50" s="1"/>
  <c r="H41" i="50"/>
  <c r="I41" i="50" s="1"/>
  <c r="J41" i="50" s="1"/>
  <c r="H40" i="50"/>
  <c r="I40" i="50" s="1"/>
  <c r="J40" i="50" s="1"/>
  <c r="H39" i="50"/>
  <c r="I39" i="50" s="1"/>
  <c r="J39" i="50" s="1"/>
  <c r="H38" i="50"/>
  <c r="I38" i="50" s="1"/>
  <c r="J38" i="50" s="1"/>
  <c r="H37" i="50"/>
  <c r="I37" i="50" s="1"/>
  <c r="J37" i="50" s="1"/>
  <c r="H36" i="50"/>
  <c r="I36" i="50" s="1"/>
  <c r="J36" i="50" s="1"/>
  <c r="H35" i="50"/>
  <c r="I35" i="50" s="1"/>
  <c r="J35" i="50" s="1"/>
  <c r="H34" i="50"/>
  <c r="I34" i="50" s="1"/>
  <c r="J34" i="50" s="1"/>
  <c r="H33" i="50"/>
  <c r="I33" i="50" s="1"/>
  <c r="J33" i="50" s="1"/>
  <c r="H32" i="50"/>
  <c r="I32" i="50" s="1"/>
  <c r="J32" i="50" s="1"/>
  <c r="H31" i="50"/>
  <c r="I31" i="50" s="1"/>
  <c r="J31" i="50" s="1"/>
  <c r="H30" i="50"/>
  <c r="I30" i="50" s="1"/>
  <c r="J30" i="50" s="1"/>
  <c r="H29" i="50"/>
  <c r="I29" i="50" s="1"/>
  <c r="J29" i="50" s="1"/>
  <c r="H28" i="50"/>
  <c r="I28" i="50" s="1"/>
  <c r="J28" i="50" s="1"/>
  <c r="H27" i="50"/>
  <c r="I27" i="50" s="1"/>
  <c r="J27" i="50" s="1"/>
  <c r="H26" i="50"/>
  <c r="I26" i="50" s="1"/>
  <c r="J26" i="50" s="1"/>
  <c r="H25" i="50"/>
  <c r="I25" i="50" s="1"/>
  <c r="J25" i="50" s="1"/>
  <c r="H24" i="50"/>
  <c r="I24" i="50" s="1"/>
  <c r="J24" i="50" s="1"/>
  <c r="H23" i="50"/>
  <c r="I23" i="50" s="1"/>
  <c r="J23" i="50" s="1"/>
  <c r="H22" i="50"/>
  <c r="I22" i="50" s="1"/>
  <c r="J22" i="50" s="1"/>
  <c r="H21" i="50"/>
  <c r="I21" i="50" s="1"/>
  <c r="J21" i="50" s="1"/>
  <c r="H20" i="50"/>
  <c r="I20" i="50" s="1"/>
  <c r="J20" i="50" s="1"/>
  <c r="H19" i="50"/>
  <c r="I19" i="50" s="1"/>
  <c r="J19" i="50" s="1"/>
  <c r="H18" i="50"/>
  <c r="I18" i="50" s="1"/>
  <c r="J18" i="50" s="1"/>
  <c r="H17" i="50"/>
  <c r="I17" i="50" s="1"/>
  <c r="J17" i="50" s="1"/>
  <c r="H16" i="50"/>
  <c r="I16" i="50" s="1"/>
  <c r="J16" i="50" s="1"/>
  <c r="H15" i="50"/>
  <c r="I15" i="50" s="1"/>
  <c r="J15" i="50" s="1"/>
  <c r="H14" i="50"/>
  <c r="I14" i="50" s="1"/>
  <c r="J14" i="50" s="1"/>
  <c r="H13" i="50"/>
  <c r="I13" i="50" s="1"/>
  <c r="J13" i="50" s="1"/>
  <c r="H12" i="50"/>
  <c r="I12" i="50" s="1"/>
  <c r="J12" i="50" s="1"/>
  <c r="H11" i="50"/>
  <c r="I11" i="50" s="1"/>
  <c r="J11" i="50" s="1"/>
  <c r="H10" i="50"/>
  <c r="I10" i="50" s="1"/>
  <c r="J10" i="50" s="1"/>
  <c r="H9" i="50"/>
  <c r="I9" i="50" s="1"/>
  <c r="J9" i="50" s="1"/>
  <c r="H8" i="50"/>
  <c r="I8" i="50" s="1"/>
  <c r="J8" i="50" s="1"/>
  <c r="H7" i="50"/>
  <c r="I7" i="50" s="1"/>
  <c r="J7" i="50" s="1"/>
  <c r="H6" i="50"/>
  <c r="I6" i="50" s="1"/>
  <c r="J6" i="50" s="1"/>
  <c r="H5" i="50"/>
  <c r="I5" i="50" s="1"/>
  <c r="J5" i="50" s="1"/>
  <c r="K5" i="50" s="1"/>
  <c r="M69" i="46"/>
  <c r="U69" i="46" s="1"/>
  <c r="M68" i="46"/>
  <c r="U68" i="46" s="1"/>
  <c r="M67" i="46"/>
  <c r="U67" i="46" s="1"/>
  <c r="M66" i="46"/>
  <c r="U66" i="46" s="1"/>
  <c r="M65" i="46"/>
  <c r="U65" i="46" s="1"/>
  <c r="M64" i="46"/>
  <c r="U64" i="46" s="1"/>
  <c r="M63" i="46"/>
  <c r="U63" i="46" s="1"/>
  <c r="M62" i="46"/>
  <c r="U62" i="46" s="1"/>
  <c r="M61" i="46"/>
  <c r="U61" i="46" s="1"/>
  <c r="M60" i="46"/>
  <c r="U60" i="46" s="1"/>
  <c r="M59" i="46"/>
  <c r="U59" i="46" s="1"/>
  <c r="M58" i="46"/>
  <c r="U58" i="46" s="1"/>
  <c r="M57" i="46"/>
  <c r="U57" i="46" s="1"/>
  <c r="M56" i="46"/>
  <c r="U56" i="46" s="1"/>
  <c r="M55" i="46"/>
  <c r="U55" i="46" s="1"/>
  <c r="M54" i="46"/>
  <c r="U54" i="46" s="1"/>
  <c r="M53" i="46"/>
  <c r="U53" i="46" s="1"/>
  <c r="M52" i="46"/>
  <c r="U52" i="46" s="1"/>
  <c r="M51" i="46"/>
  <c r="U51" i="46" s="1"/>
  <c r="M50" i="46"/>
  <c r="U50" i="46" s="1"/>
  <c r="M49" i="46"/>
  <c r="U49" i="46" s="1"/>
  <c r="M48" i="46"/>
  <c r="U48" i="46" s="1"/>
  <c r="M47" i="46"/>
  <c r="U47" i="46" s="1"/>
  <c r="M46" i="46"/>
  <c r="U46" i="46" s="1"/>
  <c r="M45" i="46"/>
  <c r="U45" i="46" s="1"/>
  <c r="M44" i="46"/>
  <c r="U44" i="46" s="1"/>
  <c r="M43" i="46"/>
  <c r="U43" i="46" s="1"/>
  <c r="M42" i="46"/>
  <c r="U42" i="46" s="1"/>
  <c r="M41" i="46"/>
  <c r="U41" i="46" s="1"/>
  <c r="M40" i="46"/>
  <c r="U40" i="46" s="1"/>
  <c r="M39" i="46"/>
  <c r="U39" i="46" s="1"/>
  <c r="M38" i="46"/>
  <c r="U38" i="46" s="1"/>
  <c r="M37" i="46"/>
  <c r="U37" i="46" s="1"/>
  <c r="M36" i="46"/>
  <c r="U36" i="46" s="1"/>
  <c r="M35" i="46"/>
  <c r="U35" i="46" s="1"/>
  <c r="M34" i="46"/>
  <c r="U34" i="46" s="1"/>
  <c r="M33" i="46"/>
  <c r="U33" i="46" s="1"/>
  <c r="M32" i="46"/>
  <c r="U32" i="46" s="1"/>
  <c r="M31" i="46"/>
  <c r="U31" i="46" s="1"/>
  <c r="M30" i="46"/>
  <c r="U30" i="46" s="1"/>
  <c r="M29" i="46"/>
  <c r="U29" i="46" s="1"/>
  <c r="M28" i="46"/>
  <c r="U28" i="46" s="1"/>
  <c r="M27" i="46"/>
  <c r="U27" i="46" s="1"/>
  <c r="M26" i="46"/>
  <c r="U26" i="46" s="1"/>
  <c r="M25" i="46"/>
  <c r="U25" i="46" s="1"/>
  <c r="M24" i="46"/>
  <c r="U24" i="46" s="1"/>
  <c r="M23" i="46"/>
  <c r="U23" i="46" s="1"/>
  <c r="M22" i="46"/>
  <c r="U22" i="46" s="1"/>
  <c r="M21" i="46"/>
  <c r="U21" i="46" s="1"/>
  <c r="M20" i="46"/>
  <c r="U20" i="46" s="1"/>
  <c r="M19" i="46"/>
  <c r="U19" i="46" s="1"/>
  <c r="M18" i="46"/>
  <c r="U18" i="46" s="1"/>
  <c r="M17" i="46"/>
  <c r="U17" i="46" s="1"/>
  <c r="M16" i="46"/>
  <c r="U16" i="46" s="1"/>
  <c r="M15" i="46"/>
  <c r="U15" i="46" s="1"/>
  <c r="M14" i="46"/>
  <c r="U14" i="46" s="1"/>
  <c r="M13" i="46"/>
  <c r="U13" i="46" s="1"/>
  <c r="M12" i="46"/>
  <c r="U12" i="46" s="1"/>
  <c r="M11" i="46"/>
  <c r="U11" i="46" s="1"/>
  <c r="M10" i="46"/>
  <c r="U10" i="46" s="1"/>
  <c r="M9" i="46"/>
  <c r="U9" i="46" s="1"/>
  <c r="M8" i="46"/>
  <c r="U8" i="46" s="1"/>
  <c r="M7" i="46"/>
  <c r="U7" i="46" s="1"/>
  <c r="M6" i="46"/>
  <c r="U6" i="46" s="1"/>
  <c r="M5" i="46"/>
  <c r="U5" i="46" s="1"/>
  <c r="X5" i="46" s="1"/>
  <c r="H69" i="46"/>
  <c r="I69" i="46" s="1"/>
  <c r="J69" i="46" s="1"/>
  <c r="H68" i="46"/>
  <c r="I68" i="46" s="1"/>
  <c r="J68" i="46" s="1"/>
  <c r="H67" i="46"/>
  <c r="I67" i="46" s="1"/>
  <c r="J67" i="46" s="1"/>
  <c r="H66" i="46"/>
  <c r="I66" i="46" s="1"/>
  <c r="J66" i="46" s="1"/>
  <c r="H65" i="46"/>
  <c r="I65" i="46" s="1"/>
  <c r="J65" i="46" s="1"/>
  <c r="H64" i="46"/>
  <c r="I64" i="46" s="1"/>
  <c r="J64" i="46" s="1"/>
  <c r="H63" i="46"/>
  <c r="I63" i="46" s="1"/>
  <c r="J63" i="46" s="1"/>
  <c r="H62" i="46"/>
  <c r="I62" i="46" s="1"/>
  <c r="J62" i="46" s="1"/>
  <c r="H61" i="46"/>
  <c r="I61" i="46" s="1"/>
  <c r="J61" i="46" s="1"/>
  <c r="H60" i="46"/>
  <c r="I60" i="46" s="1"/>
  <c r="J60" i="46" s="1"/>
  <c r="H59" i="46"/>
  <c r="I59" i="46" s="1"/>
  <c r="J59" i="46" s="1"/>
  <c r="H58" i="46"/>
  <c r="I58" i="46" s="1"/>
  <c r="J58" i="46" s="1"/>
  <c r="H57" i="46"/>
  <c r="I57" i="46" s="1"/>
  <c r="J57" i="46" s="1"/>
  <c r="H56" i="46"/>
  <c r="I56" i="46" s="1"/>
  <c r="J56" i="46" s="1"/>
  <c r="H55" i="46"/>
  <c r="I55" i="46" s="1"/>
  <c r="J55" i="46" s="1"/>
  <c r="H54" i="46"/>
  <c r="I54" i="46" s="1"/>
  <c r="J54" i="46" s="1"/>
  <c r="H53" i="46"/>
  <c r="I53" i="46" s="1"/>
  <c r="J53" i="46" s="1"/>
  <c r="H52" i="46"/>
  <c r="I52" i="46" s="1"/>
  <c r="J52" i="46" s="1"/>
  <c r="H51" i="46"/>
  <c r="I51" i="46" s="1"/>
  <c r="J51" i="46" s="1"/>
  <c r="H50" i="46"/>
  <c r="I50" i="46" s="1"/>
  <c r="J50" i="46" s="1"/>
  <c r="H49" i="46"/>
  <c r="I49" i="46" s="1"/>
  <c r="J49" i="46" s="1"/>
  <c r="H48" i="46"/>
  <c r="I48" i="46" s="1"/>
  <c r="J48" i="46" s="1"/>
  <c r="H47" i="46"/>
  <c r="I47" i="46" s="1"/>
  <c r="J47" i="46" s="1"/>
  <c r="H46" i="46"/>
  <c r="I46" i="46" s="1"/>
  <c r="J46" i="46" s="1"/>
  <c r="H45" i="46"/>
  <c r="I45" i="46" s="1"/>
  <c r="J45" i="46" s="1"/>
  <c r="H44" i="46"/>
  <c r="I44" i="46" s="1"/>
  <c r="J44" i="46" s="1"/>
  <c r="H43" i="46"/>
  <c r="I43" i="46" s="1"/>
  <c r="J43" i="46" s="1"/>
  <c r="H42" i="46"/>
  <c r="I42" i="46" s="1"/>
  <c r="J42" i="46" s="1"/>
  <c r="H41" i="46"/>
  <c r="I41" i="46" s="1"/>
  <c r="J41" i="46" s="1"/>
  <c r="H40" i="46"/>
  <c r="I40" i="46" s="1"/>
  <c r="J40" i="46" s="1"/>
  <c r="H39" i="46"/>
  <c r="I39" i="46" s="1"/>
  <c r="J39" i="46" s="1"/>
  <c r="H38" i="46"/>
  <c r="I38" i="46" s="1"/>
  <c r="J38" i="46" s="1"/>
  <c r="H37" i="46"/>
  <c r="I37" i="46" s="1"/>
  <c r="J37" i="46" s="1"/>
  <c r="H36" i="46"/>
  <c r="I36" i="46" s="1"/>
  <c r="J36" i="46" s="1"/>
  <c r="H35" i="46"/>
  <c r="I35" i="46" s="1"/>
  <c r="J35" i="46" s="1"/>
  <c r="H34" i="46"/>
  <c r="I34" i="46" s="1"/>
  <c r="J34" i="46" s="1"/>
  <c r="H33" i="46"/>
  <c r="I33" i="46" s="1"/>
  <c r="J33" i="46" s="1"/>
  <c r="H32" i="46"/>
  <c r="I32" i="46" s="1"/>
  <c r="J32" i="46" s="1"/>
  <c r="H31" i="46"/>
  <c r="I31" i="46" s="1"/>
  <c r="J31" i="46" s="1"/>
  <c r="H30" i="46"/>
  <c r="I30" i="46" s="1"/>
  <c r="J30" i="46" s="1"/>
  <c r="H29" i="46"/>
  <c r="I29" i="46" s="1"/>
  <c r="J29" i="46" s="1"/>
  <c r="H28" i="46"/>
  <c r="I28" i="46" s="1"/>
  <c r="J28" i="46" s="1"/>
  <c r="H27" i="46"/>
  <c r="I27" i="46" s="1"/>
  <c r="J27" i="46" s="1"/>
  <c r="H26" i="46"/>
  <c r="I26" i="46" s="1"/>
  <c r="J26" i="46" s="1"/>
  <c r="H25" i="46"/>
  <c r="I25" i="46" s="1"/>
  <c r="J25" i="46" s="1"/>
  <c r="H24" i="46"/>
  <c r="I24" i="46" s="1"/>
  <c r="J24" i="46" s="1"/>
  <c r="H23" i="46"/>
  <c r="I23" i="46" s="1"/>
  <c r="J23" i="46" s="1"/>
  <c r="H22" i="46"/>
  <c r="I22" i="46" s="1"/>
  <c r="J22" i="46" s="1"/>
  <c r="H21" i="46"/>
  <c r="I21" i="46" s="1"/>
  <c r="J21" i="46" s="1"/>
  <c r="H20" i="46"/>
  <c r="I20" i="46" s="1"/>
  <c r="J20" i="46" s="1"/>
  <c r="H19" i="46"/>
  <c r="I19" i="46" s="1"/>
  <c r="J19" i="46" s="1"/>
  <c r="H18" i="46"/>
  <c r="I18" i="46" s="1"/>
  <c r="J18" i="46" s="1"/>
  <c r="H17" i="46"/>
  <c r="I17" i="46" s="1"/>
  <c r="J17" i="46" s="1"/>
  <c r="H16" i="46"/>
  <c r="I16" i="46" s="1"/>
  <c r="J16" i="46" s="1"/>
  <c r="H15" i="46"/>
  <c r="I15" i="46" s="1"/>
  <c r="J15" i="46" s="1"/>
  <c r="H14" i="46"/>
  <c r="I14" i="46" s="1"/>
  <c r="J14" i="46" s="1"/>
  <c r="H13" i="46"/>
  <c r="I13" i="46" s="1"/>
  <c r="J13" i="46" s="1"/>
  <c r="H12" i="46"/>
  <c r="I12" i="46" s="1"/>
  <c r="J12" i="46" s="1"/>
  <c r="H11" i="46"/>
  <c r="I11" i="46" s="1"/>
  <c r="J11" i="46" s="1"/>
  <c r="H10" i="46"/>
  <c r="I10" i="46" s="1"/>
  <c r="J10" i="46" s="1"/>
  <c r="H9" i="46"/>
  <c r="I9" i="46" s="1"/>
  <c r="J9" i="46" s="1"/>
  <c r="H8" i="46"/>
  <c r="I8" i="46" s="1"/>
  <c r="J8" i="46" s="1"/>
  <c r="H7" i="46"/>
  <c r="I7" i="46" s="1"/>
  <c r="J7" i="46" s="1"/>
  <c r="H6" i="46"/>
  <c r="I6" i="46" s="1"/>
  <c r="J6" i="46" s="1"/>
  <c r="H5" i="46"/>
  <c r="I5" i="46" s="1"/>
  <c r="J5" i="46" s="1"/>
  <c r="H4" i="46"/>
  <c r="I4" i="46" s="1"/>
  <c r="J4" i="46" s="1"/>
  <c r="K4" i="46" s="1"/>
  <c r="M79" i="44"/>
  <c r="U79" i="44" s="1"/>
  <c r="M78" i="44"/>
  <c r="U78" i="44" s="1"/>
  <c r="M77" i="44"/>
  <c r="U77" i="44" s="1"/>
  <c r="M76" i="44"/>
  <c r="U76" i="44" s="1"/>
  <c r="M75" i="44"/>
  <c r="U75" i="44" s="1"/>
  <c r="M74" i="44"/>
  <c r="U74" i="44" s="1"/>
  <c r="M73" i="44"/>
  <c r="U73" i="44" s="1"/>
  <c r="M72" i="44"/>
  <c r="U72" i="44" s="1"/>
  <c r="M71" i="44"/>
  <c r="U71" i="44" s="1"/>
  <c r="M70" i="44"/>
  <c r="U70" i="44" s="1"/>
  <c r="M69" i="44"/>
  <c r="U69" i="44" s="1"/>
  <c r="M68" i="44"/>
  <c r="U68" i="44" s="1"/>
  <c r="M67" i="44"/>
  <c r="U67" i="44" s="1"/>
  <c r="M66" i="44"/>
  <c r="U66" i="44" s="1"/>
  <c r="M65" i="44"/>
  <c r="U65" i="44" s="1"/>
  <c r="M64" i="44"/>
  <c r="U64" i="44" s="1"/>
  <c r="M63" i="44"/>
  <c r="U63" i="44" s="1"/>
  <c r="M62" i="44"/>
  <c r="U62" i="44" s="1"/>
  <c r="M61" i="44"/>
  <c r="U61" i="44" s="1"/>
  <c r="M60" i="44"/>
  <c r="U60" i="44" s="1"/>
  <c r="M59" i="44"/>
  <c r="U59" i="44" s="1"/>
  <c r="M58" i="44"/>
  <c r="U58" i="44" s="1"/>
  <c r="M57" i="44"/>
  <c r="U57" i="44" s="1"/>
  <c r="M56" i="44"/>
  <c r="U56" i="44" s="1"/>
  <c r="M55" i="44"/>
  <c r="U55" i="44" s="1"/>
  <c r="M54" i="44"/>
  <c r="U54" i="44" s="1"/>
  <c r="M53" i="44"/>
  <c r="U53" i="44" s="1"/>
  <c r="M52" i="44"/>
  <c r="U52" i="44" s="1"/>
  <c r="M51" i="44"/>
  <c r="U51" i="44" s="1"/>
  <c r="M50" i="44"/>
  <c r="U50" i="44" s="1"/>
  <c r="M49" i="44"/>
  <c r="U49" i="44" s="1"/>
  <c r="M48" i="44"/>
  <c r="U48" i="44" s="1"/>
  <c r="M47" i="44"/>
  <c r="U47" i="44" s="1"/>
  <c r="M46" i="44"/>
  <c r="U46" i="44" s="1"/>
  <c r="M45" i="44"/>
  <c r="U45" i="44" s="1"/>
  <c r="M44" i="44"/>
  <c r="U44" i="44" s="1"/>
  <c r="M43" i="44"/>
  <c r="U43" i="44" s="1"/>
  <c r="M42" i="44"/>
  <c r="U42" i="44" s="1"/>
  <c r="M41" i="44"/>
  <c r="U41" i="44" s="1"/>
  <c r="M40" i="44"/>
  <c r="U40" i="44" s="1"/>
  <c r="M39" i="44"/>
  <c r="U39" i="44" s="1"/>
  <c r="M38" i="44"/>
  <c r="U38" i="44" s="1"/>
  <c r="M37" i="44"/>
  <c r="U37" i="44" s="1"/>
  <c r="M36" i="44"/>
  <c r="U36" i="44" s="1"/>
  <c r="M35" i="44"/>
  <c r="U35" i="44" s="1"/>
  <c r="M34" i="44"/>
  <c r="U34" i="44" s="1"/>
  <c r="M33" i="44"/>
  <c r="U33" i="44" s="1"/>
  <c r="M32" i="44"/>
  <c r="U32" i="44" s="1"/>
  <c r="M31" i="44"/>
  <c r="U31" i="44" s="1"/>
  <c r="M30" i="44"/>
  <c r="U30" i="44" s="1"/>
  <c r="M29" i="44"/>
  <c r="U29" i="44" s="1"/>
  <c r="M28" i="44"/>
  <c r="U28" i="44" s="1"/>
  <c r="M27" i="44"/>
  <c r="U27" i="44" s="1"/>
  <c r="M26" i="44"/>
  <c r="U26" i="44" s="1"/>
  <c r="M25" i="44"/>
  <c r="U25" i="44" s="1"/>
  <c r="M24" i="44"/>
  <c r="U24" i="44" s="1"/>
  <c r="M23" i="44"/>
  <c r="U23" i="44" s="1"/>
  <c r="M22" i="44"/>
  <c r="U22" i="44" s="1"/>
  <c r="M21" i="44"/>
  <c r="U21" i="44" s="1"/>
  <c r="M20" i="44"/>
  <c r="U20" i="44" s="1"/>
  <c r="M19" i="44"/>
  <c r="U19" i="44" s="1"/>
  <c r="M18" i="44"/>
  <c r="U18" i="44" s="1"/>
  <c r="M17" i="44"/>
  <c r="U17" i="44" s="1"/>
  <c r="M16" i="44"/>
  <c r="U16" i="44" s="1"/>
  <c r="M15" i="44"/>
  <c r="U15" i="44" s="1"/>
  <c r="M14" i="44"/>
  <c r="U14" i="44" s="1"/>
  <c r="M13" i="44"/>
  <c r="U13" i="44" s="1"/>
  <c r="M12" i="44"/>
  <c r="U12" i="44" s="1"/>
  <c r="M11" i="44"/>
  <c r="U11" i="44" s="1"/>
  <c r="M10" i="44"/>
  <c r="U10" i="44" s="1"/>
  <c r="M9" i="44"/>
  <c r="U9" i="44" s="1"/>
  <c r="M8" i="44"/>
  <c r="U8" i="44" s="1"/>
  <c r="M7" i="44"/>
  <c r="U7" i="44" s="1"/>
  <c r="M6" i="44"/>
  <c r="U6" i="44" s="1"/>
  <c r="M5" i="44"/>
  <c r="U5" i="44" s="1"/>
  <c r="X5" i="44" s="1"/>
  <c r="H79" i="44"/>
  <c r="I79" i="44" s="1"/>
  <c r="J79" i="44" s="1"/>
  <c r="H78" i="44"/>
  <c r="I78" i="44" s="1"/>
  <c r="J78" i="44" s="1"/>
  <c r="H77" i="44"/>
  <c r="I77" i="44" s="1"/>
  <c r="J77" i="44" s="1"/>
  <c r="H76" i="44"/>
  <c r="I76" i="44" s="1"/>
  <c r="J76" i="44" s="1"/>
  <c r="H75" i="44"/>
  <c r="I75" i="44" s="1"/>
  <c r="J75" i="44" s="1"/>
  <c r="H74" i="44"/>
  <c r="I74" i="44" s="1"/>
  <c r="J74" i="44" s="1"/>
  <c r="H73" i="44"/>
  <c r="I73" i="44" s="1"/>
  <c r="J73" i="44" s="1"/>
  <c r="H72" i="44"/>
  <c r="I72" i="44" s="1"/>
  <c r="J72" i="44" s="1"/>
  <c r="H71" i="44"/>
  <c r="I71" i="44" s="1"/>
  <c r="J71" i="44" s="1"/>
  <c r="H70" i="44"/>
  <c r="I70" i="44" s="1"/>
  <c r="J70" i="44" s="1"/>
  <c r="H69" i="44"/>
  <c r="I69" i="44" s="1"/>
  <c r="J69" i="44" s="1"/>
  <c r="H68" i="44"/>
  <c r="I68" i="44" s="1"/>
  <c r="J68" i="44" s="1"/>
  <c r="H67" i="44"/>
  <c r="I67" i="44" s="1"/>
  <c r="J67" i="44" s="1"/>
  <c r="H66" i="44"/>
  <c r="I66" i="44" s="1"/>
  <c r="J66" i="44" s="1"/>
  <c r="H65" i="44"/>
  <c r="I65" i="44" s="1"/>
  <c r="J65" i="44" s="1"/>
  <c r="H64" i="44"/>
  <c r="I64" i="44" s="1"/>
  <c r="J64" i="44" s="1"/>
  <c r="H63" i="44"/>
  <c r="I63" i="44" s="1"/>
  <c r="J63" i="44" s="1"/>
  <c r="H62" i="44"/>
  <c r="I62" i="44" s="1"/>
  <c r="J62" i="44" s="1"/>
  <c r="H61" i="44"/>
  <c r="I61" i="44" s="1"/>
  <c r="J61" i="44" s="1"/>
  <c r="H60" i="44"/>
  <c r="I60" i="44" s="1"/>
  <c r="J60" i="44" s="1"/>
  <c r="H59" i="44"/>
  <c r="I59" i="44" s="1"/>
  <c r="J59" i="44" s="1"/>
  <c r="H58" i="44"/>
  <c r="I58" i="44" s="1"/>
  <c r="J58" i="44" s="1"/>
  <c r="H57" i="44"/>
  <c r="I57" i="44" s="1"/>
  <c r="J57" i="44" s="1"/>
  <c r="H56" i="44"/>
  <c r="I56" i="44" s="1"/>
  <c r="J56" i="44" s="1"/>
  <c r="H55" i="44"/>
  <c r="I55" i="44" s="1"/>
  <c r="J55" i="44" s="1"/>
  <c r="H54" i="44"/>
  <c r="I54" i="44" s="1"/>
  <c r="J54" i="44" s="1"/>
  <c r="H53" i="44"/>
  <c r="I53" i="44" s="1"/>
  <c r="J53" i="44" s="1"/>
  <c r="H52" i="44"/>
  <c r="I52" i="44" s="1"/>
  <c r="J52" i="44" s="1"/>
  <c r="H51" i="44"/>
  <c r="I51" i="44" s="1"/>
  <c r="J51" i="44" s="1"/>
  <c r="H50" i="44"/>
  <c r="I50" i="44" s="1"/>
  <c r="J50" i="44" s="1"/>
  <c r="H49" i="44"/>
  <c r="I49" i="44" s="1"/>
  <c r="J49" i="44" s="1"/>
  <c r="H48" i="44"/>
  <c r="I48" i="44" s="1"/>
  <c r="J48" i="44" s="1"/>
  <c r="H47" i="44"/>
  <c r="I47" i="44" s="1"/>
  <c r="J47" i="44" s="1"/>
  <c r="H46" i="44"/>
  <c r="I46" i="44" s="1"/>
  <c r="J46" i="44" s="1"/>
  <c r="H45" i="44"/>
  <c r="I45" i="44" s="1"/>
  <c r="J45" i="44" s="1"/>
  <c r="H44" i="44"/>
  <c r="I44" i="44" s="1"/>
  <c r="J44" i="44" s="1"/>
  <c r="H43" i="44"/>
  <c r="I43" i="44" s="1"/>
  <c r="J43" i="44" s="1"/>
  <c r="H42" i="44"/>
  <c r="I42" i="44" s="1"/>
  <c r="J42" i="44" s="1"/>
  <c r="H41" i="44"/>
  <c r="I41" i="44" s="1"/>
  <c r="J41" i="44" s="1"/>
  <c r="H40" i="44"/>
  <c r="I40" i="44" s="1"/>
  <c r="J40" i="44" s="1"/>
  <c r="H39" i="44"/>
  <c r="I39" i="44" s="1"/>
  <c r="J39" i="44" s="1"/>
  <c r="H38" i="44"/>
  <c r="I38" i="44" s="1"/>
  <c r="J38" i="44" s="1"/>
  <c r="H37" i="44"/>
  <c r="I37" i="44" s="1"/>
  <c r="J37" i="44" s="1"/>
  <c r="H36" i="44"/>
  <c r="I36" i="44" s="1"/>
  <c r="J36" i="44" s="1"/>
  <c r="H35" i="44"/>
  <c r="I35" i="44" s="1"/>
  <c r="J35" i="44" s="1"/>
  <c r="H34" i="44"/>
  <c r="I34" i="44" s="1"/>
  <c r="J34" i="44" s="1"/>
  <c r="H33" i="44"/>
  <c r="I33" i="44" s="1"/>
  <c r="J33" i="44" s="1"/>
  <c r="H32" i="44"/>
  <c r="I32" i="44" s="1"/>
  <c r="J32" i="44" s="1"/>
  <c r="H31" i="44"/>
  <c r="I31" i="44" s="1"/>
  <c r="J31" i="44" s="1"/>
  <c r="H30" i="44"/>
  <c r="I30" i="44" s="1"/>
  <c r="J30" i="44" s="1"/>
  <c r="H29" i="44"/>
  <c r="I29" i="44" s="1"/>
  <c r="J29" i="44" s="1"/>
  <c r="H28" i="44"/>
  <c r="I28" i="44" s="1"/>
  <c r="J28" i="44" s="1"/>
  <c r="H27" i="44"/>
  <c r="I27" i="44" s="1"/>
  <c r="J27" i="44" s="1"/>
  <c r="H26" i="44"/>
  <c r="I26" i="44" s="1"/>
  <c r="J26" i="44" s="1"/>
  <c r="H25" i="44"/>
  <c r="I25" i="44" s="1"/>
  <c r="J25" i="44" s="1"/>
  <c r="H24" i="44"/>
  <c r="I24" i="44" s="1"/>
  <c r="J24" i="44" s="1"/>
  <c r="H23" i="44"/>
  <c r="I23" i="44" s="1"/>
  <c r="J23" i="44" s="1"/>
  <c r="H22" i="44"/>
  <c r="I22" i="44" s="1"/>
  <c r="J22" i="44" s="1"/>
  <c r="H21" i="44"/>
  <c r="I21" i="44" s="1"/>
  <c r="J21" i="44" s="1"/>
  <c r="H20" i="44"/>
  <c r="I20" i="44" s="1"/>
  <c r="J20" i="44" s="1"/>
  <c r="H19" i="44"/>
  <c r="I19" i="44" s="1"/>
  <c r="J19" i="44" s="1"/>
  <c r="H18" i="44"/>
  <c r="I18" i="44" s="1"/>
  <c r="J18" i="44" s="1"/>
  <c r="H17" i="44"/>
  <c r="I17" i="44" s="1"/>
  <c r="J17" i="44" s="1"/>
  <c r="H16" i="44"/>
  <c r="I16" i="44" s="1"/>
  <c r="J16" i="44" s="1"/>
  <c r="H15" i="44"/>
  <c r="I15" i="44" s="1"/>
  <c r="J15" i="44" s="1"/>
  <c r="H14" i="44"/>
  <c r="I14" i="44" s="1"/>
  <c r="J14" i="44" s="1"/>
  <c r="H13" i="44"/>
  <c r="I13" i="44" s="1"/>
  <c r="J13" i="44" s="1"/>
  <c r="H12" i="44"/>
  <c r="I12" i="44" s="1"/>
  <c r="J12" i="44" s="1"/>
  <c r="H11" i="44"/>
  <c r="I11" i="44" s="1"/>
  <c r="J11" i="44" s="1"/>
  <c r="H10" i="44"/>
  <c r="I10" i="44" s="1"/>
  <c r="J10" i="44" s="1"/>
  <c r="H9" i="44"/>
  <c r="I9" i="44" s="1"/>
  <c r="J9" i="44" s="1"/>
  <c r="H8" i="44"/>
  <c r="I8" i="44" s="1"/>
  <c r="J8" i="44" s="1"/>
  <c r="H7" i="44"/>
  <c r="I7" i="44" s="1"/>
  <c r="J7" i="44" s="1"/>
  <c r="H6" i="44"/>
  <c r="I6" i="44" s="1"/>
  <c r="J6" i="44" s="1"/>
  <c r="H5" i="44"/>
  <c r="I5" i="44" s="1"/>
  <c r="J5" i="44" s="1"/>
  <c r="H4" i="44"/>
  <c r="I4" i="44" s="1"/>
  <c r="J4" i="44" s="1"/>
  <c r="K4" i="44" s="1"/>
  <c r="M89" i="41"/>
  <c r="U89" i="41" s="1"/>
  <c r="M88" i="41"/>
  <c r="U88" i="41" s="1"/>
  <c r="M87" i="41"/>
  <c r="U87" i="41" s="1"/>
  <c r="M86" i="41"/>
  <c r="U86" i="41" s="1"/>
  <c r="M85" i="41"/>
  <c r="U85" i="41" s="1"/>
  <c r="M84" i="41"/>
  <c r="U84" i="41" s="1"/>
  <c r="M83" i="41"/>
  <c r="U83" i="41" s="1"/>
  <c r="M82" i="41"/>
  <c r="U82" i="41" s="1"/>
  <c r="M81" i="41"/>
  <c r="U81" i="41" s="1"/>
  <c r="M80" i="41"/>
  <c r="U80" i="41" s="1"/>
  <c r="M79" i="41"/>
  <c r="U79" i="41" s="1"/>
  <c r="M78" i="41"/>
  <c r="U78" i="41" s="1"/>
  <c r="M77" i="41"/>
  <c r="U77" i="41" s="1"/>
  <c r="M76" i="41"/>
  <c r="U76" i="41" s="1"/>
  <c r="M75" i="41"/>
  <c r="U75" i="41" s="1"/>
  <c r="M74" i="41"/>
  <c r="U74" i="41" s="1"/>
  <c r="M73" i="41"/>
  <c r="U73" i="41" s="1"/>
  <c r="M72" i="41"/>
  <c r="U72" i="41" s="1"/>
  <c r="M71" i="41"/>
  <c r="U71" i="41" s="1"/>
  <c r="M70" i="41"/>
  <c r="U70" i="41" s="1"/>
  <c r="M69" i="41"/>
  <c r="U69" i="41" s="1"/>
  <c r="M68" i="41"/>
  <c r="U68" i="41" s="1"/>
  <c r="M67" i="41"/>
  <c r="U67" i="41" s="1"/>
  <c r="M66" i="41"/>
  <c r="U66" i="41" s="1"/>
  <c r="M65" i="41"/>
  <c r="U65" i="41" s="1"/>
  <c r="M64" i="41"/>
  <c r="U64" i="41" s="1"/>
  <c r="M63" i="41"/>
  <c r="U63" i="41" s="1"/>
  <c r="M62" i="41"/>
  <c r="U62" i="41" s="1"/>
  <c r="M61" i="41"/>
  <c r="U61" i="41" s="1"/>
  <c r="M60" i="41"/>
  <c r="U60" i="41" s="1"/>
  <c r="M59" i="41"/>
  <c r="U59" i="41" s="1"/>
  <c r="M58" i="41"/>
  <c r="U58" i="41" s="1"/>
  <c r="M57" i="41"/>
  <c r="U57" i="41" s="1"/>
  <c r="M56" i="41"/>
  <c r="U56" i="41" s="1"/>
  <c r="M55" i="41"/>
  <c r="U55" i="41" s="1"/>
  <c r="M54" i="41"/>
  <c r="U54" i="41" s="1"/>
  <c r="M53" i="41"/>
  <c r="U53" i="41" s="1"/>
  <c r="M52" i="41"/>
  <c r="U52" i="41" s="1"/>
  <c r="M51" i="41"/>
  <c r="U51" i="41" s="1"/>
  <c r="M50" i="41"/>
  <c r="U50" i="41" s="1"/>
  <c r="M49" i="41"/>
  <c r="U49" i="41" s="1"/>
  <c r="M48" i="41"/>
  <c r="U48" i="41" s="1"/>
  <c r="M47" i="41"/>
  <c r="U47" i="41" s="1"/>
  <c r="M46" i="41"/>
  <c r="U46" i="41" s="1"/>
  <c r="M45" i="41"/>
  <c r="U45" i="41" s="1"/>
  <c r="M44" i="41"/>
  <c r="U44" i="41" s="1"/>
  <c r="M43" i="41"/>
  <c r="U43" i="41" s="1"/>
  <c r="M42" i="41"/>
  <c r="U42" i="41" s="1"/>
  <c r="M41" i="41"/>
  <c r="U41" i="41" s="1"/>
  <c r="M40" i="41"/>
  <c r="U40" i="41" s="1"/>
  <c r="M39" i="41"/>
  <c r="U39" i="41" s="1"/>
  <c r="M38" i="41"/>
  <c r="U38" i="41" s="1"/>
  <c r="M37" i="41"/>
  <c r="U37" i="41" s="1"/>
  <c r="M36" i="41"/>
  <c r="U36" i="41" s="1"/>
  <c r="M35" i="41"/>
  <c r="U35" i="41" s="1"/>
  <c r="M34" i="41"/>
  <c r="U34" i="41" s="1"/>
  <c r="M33" i="41"/>
  <c r="U33" i="41" s="1"/>
  <c r="M32" i="41"/>
  <c r="U32" i="41" s="1"/>
  <c r="M31" i="41"/>
  <c r="U31" i="41" s="1"/>
  <c r="M30" i="41"/>
  <c r="U30" i="41" s="1"/>
  <c r="M29" i="41"/>
  <c r="U29" i="41" s="1"/>
  <c r="M28" i="41"/>
  <c r="U28" i="41" s="1"/>
  <c r="M27" i="41"/>
  <c r="U27" i="41" s="1"/>
  <c r="M26" i="41"/>
  <c r="U26" i="41" s="1"/>
  <c r="M25" i="41"/>
  <c r="U25" i="41" s="1"/>
  <c r="M24" i="41"/>
  <c r="U24" i="41" s="1"/>
  <c r="M23" i="41"/>
  <c r="U23" i="41" s="1"/>
  <c r="M22" i="41"/>
  <c r="U22" i="41" s="1"/>
  <c r="M21" i="41"/>
  <c r="U21" i="41" s="1"/>
  <c r="M20" i="41"/>
  <c r="U20" i="41" s="1"/>
  <c r="M19" i="41"/>
  <c r="U19" i="41" s="1"/>
  <c r="M18" i="41"/>
  <c r="U18" i="41" s="1"/>
  <c r="M17" i="41"/>
  <c r="U17" i="41" s="1"/>
  <c r="M16" i="41"/>
  <c r="U16" i="41" s="1"/>
  <c r="M15" i="41"/>
  <c r="U15" i="41" s="1"/>
  <c r="M14" i="41"/>
  <c r="U14" i="41" s="1"/>
  <c r="M13" i="41"/>
  <c r="U13" i="41" s="1"/>
  <c r="M12" i="41"/>
  <c r="U12" i="41" s="1"/>
  <c r="M11" i="41"/>
  <c r="U11" i="41" s="1"/>
  <c r="M10" i="41"/>
  <c r="U10" i="41" s="1"/>
  <c r="M9" i="41"/>
  <c r="U9" i="41" s="1"/>
  <c r="M8" i="41"/>
  <c r="U8" i="41" s="1"/>
  <c r="M7" i="41"/>
  <c r="U7" i="41" s="1"/>
  <c r="M6" i="41"/>
  <c r="U6" i="41" s="1"/>
  <c r="M5" i="41"/>
  <c r="U5" i="41" s="1"/>
  <c r="X5" i="41" s="1"/>
  <c r="H89" i="41"/>
  <c r="I89" i="41" s="1"/>
  <c r="J89" i="41" s="1"/>
  <c r="H88" i="41"/>
  <c r="I88" i="41" s="1"/>
  <c r="J88" i="41" s="1"/>
  <c r="H87" i="41"/>
  <c r="I87" i="41" s="1"/>
  <c r="J87" i="41" s="1"/>
  <c r="H86" i="41"/>
  <c r="I86" i="41" s="1"/>
  <c r="J86" i="41" s="1"/>
  <c r="H85" i="41"/>
  <c r="I85" i="41" s="1"/>
  <c r="J85" i="41" s="1"/>
  <c r="H84" i="41"/>
  <c r="I84" i="41" s="1"/>
  <c r="J84" i="41" s="1"/>
  <c r="H83" i="41"/>
  <c r="I83" i="41" s="1"/>
  <c r="J83" i="41" s="1"/>
  <c r="H82" i="41"/>
  <c r="I82" i="41" s="1"/>
  <c r="J82" i="41" s="1"/>
  <c r="H81" i="41"/>
  <c r="I81" i="41" s="1"/>
  <c r="J81" i="41" s="1"/>
  <c r="H80" i="41"/>
  <c r="I80" i="41" s="1"/>
  <c r="J80" i="41" s="1"/>
  <c r="H79" i="41"/>
  <c r="I79" i="41" s="1"/>
  <c r="J79" i="41" s="1"/>
  <c r="H78" i="41"/>
  <c r="I78" i="41" s="1"/>
  <c r="J78" i="41" s="1"/>
  <c r="H77" i="41"/>
  <c r="I77" i="41" s="1"/>
  <c r="J77" i="41" s="1"/>
  <c r="H76" i="41"/>
  <c r="I76" i="41" s="1"/>
  <c r="J76" i="41" s="1"/>
  <c r="H75" i="41"/>
  <c r="I75" i="41" s="1"/>
  <c r="J75" i="41" s="1"/>
  <c r="H74" i="41"/>
  <c r="I74" i="41" s="1"/>
  <c r="J74" i="41" s="1"/>
  <c r="H73" i="41"/>
  <c r="I73" i="41" s="1"/>
  <c r="J73" i="41" s="1"/>
  <c r="H72" i="41"/>
  <c r="I72" i="41" s="1"/>
  <c r="J72" i="41" s="1"/>
  <c r="H71" i="41"/>
  <c r="I71" i="41" s="1"/>
  <c r="J71" i="41" s="1"/>
  <c r="H70" i="41"/>
  <c r="I70" i="41" s="1"/>
  <c r="J70" i="41" s="1"/>
  <c r="H69" i="41"/>
  <c r="I69" i="41" s="1"/>
  <c r="J69" i="41" s="1"/>
  <c r="H68" i="41"/>
  <c r="I68" i="41" s="1"/>
  <c r="J68" i="41" s="1"/>
  <c r="H67" i="41"/>
  <c r="I67" i="41" s="1"/>
  <c r="J67" i="41" s="1"/>
  <c r="H66" i="41"/>
  <c r="I66" i="41" s="1"/>
  <c r="J66" i="41" s="1"/>
  <c r="H65" i="41"/>
  <c r="I65" i="41" s="1"/>
  <c r="J65" i="41" s="1"/>
  <c r="H64" i="41"/>
  <c r="I64" i="41" s="1"/>
  <c r="J64" i="41" s="1"/>
  <c r="H63" i="41"/>
  <c r="I63" i="41" s="1"/>
  <c r="J63" i="41" s="1"/>
  <c r="H62" i="41"/>
  <c r="I62" i="41" s="1"/>
  <c r="J62" i="41" s="1"/>
  <c r="H61" i="41"/>
  <c r="I61" i="41" s="1"/>
  <c r="J61" i="41" s="1"/>
  <c r="H60" i="41"/>
  <c r="I60" i="41" s="1"/>
  <c r="J60" i="41" s="1"/>
  <c r="H59" i="41"/>
  <c r="I59" i="41" s="1"/>
  <c r="J59" i="41" s="1"/>
  <c r="H58" i="41"/>
  <c r="I58" i="41" s="1"/>
  <c r="J58" i="41" s="1"/>
  <c r="H57" i="41"/>
  <c r="I57" i="41" s="1"/>
  <c r="J57" i="41" s="1"/>
  <c r="H56" i="41"/>
  <c r="I56" i="41" s="1"/>
  <c r="J56" i="41" s="1"/>
  <c r="H55" i="41"/>
  <c r="I55" i="41" s="1"/>
  <c r="J55" i="41" s="1"/>
  <c r="H54" i="41"/>
  <c r="I54" i="41" s="1"/>
  <c r="J54" i="41" s="1"/>
  <c r="H53" i="41"/>
  <c r="I53" i="41" s="1"/>
  <c r="J53" i="41" s="1"/>
  <c r="H52" i="41"/>
  <c r="I52" i="41" s="1"/>
  <c r="J52" i="41" s="1"/>
  <c r="H51" i="41"/>
  <c r="I51" i="41" s="1"/>
  <c r="J51" i="41" s="1"/>
  <c r="H50" i="41"/>
  <c r="I50" i="41" s="1"/>
  <c r="J50" i="41" s="1"/>
  <c r="H49" i="41"/>
  <c r="I49" i="41" s="1"/>
  <c r="J49" i="41" s="1"/>
  <c r="H48" i="41"/>
  <c r="I48" i="41" s="1"/>
  <c r="J48" i="41" s="1"/>
  <c r="H47" i="41"/>
  <c r="I47" i="41" s="1"/>
  <c r="J47" i="41" s="1"/>
  <c r="H46" i="41"/>
  <c r="I46" i="41" s="1"/>
  <c r="J46" i="41" s="1"/>
  <c r="H45" i="41"/>
  <c r="I45" i="41" s="1"/>
  <c r="J45" i="41" s="1"/>
  <c r="H44" i="41"/>
  <c r="I44" i="41" s="1"/>
  <c r="J44" i="41" s="1"/>
  <c r="H43" i="41"/>
  <c r="I43" i="41" s="1"/>
  <c r="J43" i="41" s="1"/>
  <c r="H42" i="41"/>
  <c r="I42" i="41" s="1"/>
  <c r="J42" i="41" s="1"/>
  <c r="H41" i="41"/>
  <c r="I41" i="41" s="1"/>
  <c r="J41" i="41" s="1"/>
  <c r="H40" i="41"/>
  <c r="I40" i="41" s="1"/>
  <c r="J40" i="41" s="1"/>
  <c r="H39" i="41"/>
  <c r="I39" i="41" s="1"/>
  <c r="J39" i="41" s="1"/>
  <c r="H38" i="41"/>
  <c r="I38" i="41" s="1"/>
  <c r="J38" i="41" s="1"/>
  <c r="H37" i="41"/>
  <c r="I37" i="41" s="1"/>
  <c r="J37" i="41" s="1"/>
  <c r="H36" i="41"/>
  <c r="I36" i="41" s="1"/>
  <c r="J36" i="41" s="1"/>
  <c r="H35" i="41"/>
  <c r="I35" i="41" s="1"/>
  <c r="J35" i="41" s="1"/>
  <c r="H34" i="41"/>
  <c r="I34" i="41" s="1"/>
  <c r="J34" i="41" s="1"/>
  <c r="H33" i="41"/>
  <c r="I33" i="41" s="1"/>
  <c r="J33" i="41" s="1"/>
  <c r="H32" i="41"/>
  <c r="I32" i="41" s="1"/>
  <c r="J32" i="41" s="1"/>
  <c r="H31" i="41"/>
  <c r="I31" i="41" s="1"/>
  <c r="J31" i="41" s="1"/>
  <c r="H30" i="41"/>
  <c r="I30" i="41" s="1"/>
  <c r="J30" i="41" s="1"/>
  <c r="H29" i="41"/>
  <c r="I29" i="41" s="1"/>
  <c r="J29" i="41" s="1"/>
  <c r="H28" i="41"/>
  <c r="I28" i="41" s="1"/>
  <c r="J28" i="41" s="1"/>
  <c r="H27" i="41"/>
  <c r="I27" i="41" s="1"/>
  <c r="J27" i="41" s="1"/>
  <c r="H26" i="41"/>
  <c r="I26" i="41" s="1"/>
  <c r="J26" i="41" s="1"/>
  <c r="H25" i="41"/>
  <c r="I25" i="41" s="1"/>
  <c r="J25" i="41" s="1"/>
  <c r="H24" i="41"/>
  <c r="I24" i="41" s="1"/>
  <c r="J24" i="41" s="1"/>
  <c r="H23" i="41"/>
  <c r="I23" i="41" s="1"/>
  <c r="J23" i="41" s="1"/>
  <c r="H22" i="41"/>
  <c r="I22" i="41" s="1"/>
  <c r="J22" i="41" s="1"/>
  <c r="H21" i="41"/>
  <c r="I21" i="41" s="1"/>
  <c r="J21" i="41" s="1"/>
  <c r="H20" i="41"/>
  <c r="I20" i="41" s="1"/>
  <c r="J20" i="41" s="1"/>
  <c r="H19" i="41"/>
  <c r="I19" i="41" s="1"/>
  <c r="J19" i="41" s="1"/>
  <c r="H18" i="41"/>
  <c r="I18" i="41" s="1"/>
  <c r="J18" i="41" s="1"/>
  <c r="H17" i="41"/>
  <c r="I17" i="41" s="1"/>
  <c r="J17" i="41" s="1"/>
  <c r="H16" i="41"/>
  <c r="I16" i="41" s="1"/>
  <c r="J16" i="41" s="1"/>
  <c r="H15" i="41"/>
  <c r="I15" i="41" s="1"/>
  <c r="J15" i="41" s="1"/>
  <c r="H14" i="41"/>
  <c r="I14" i="41" s="1"/>
  <c r="J14" i="41" s="1"/>
  <c r="H13" i="41"/>
  <c r="I13" i="41" s="1"/>
  <c r="J13" i="41" s="1"/>
  <c r="H12" i="41"/>
  <c r="I12" i="41" s="1"/>
  <c r="J12" i="41" s="1"/>
  <c r="H11" i="41"/>
  <c r="I11" i="41" s="1"/>
  <c r="J11" i="41" s="1"/>
  <c r="H10" i="41"/>
  <c r="I10" i="41" s="1"/>
  <c r="J10" i="41" s="1"/>
  <c r="H9" i="41"/>
  <c r="I9" i="41" s="1"/>
  <c r="J9" i="41" s="1"/>
  <c r="H8" i="41"/>
  <c r="I8" i="41" s="1"/>
  <c r="J8" i="41" s="1"/>
  <c r="H7" i="41"/>
  <c r="I7" i="41" s="1"/>
  <c r="J7" i="41" s="1"/>
  <c r="H6" i="41"/>
  <c r="I6" i="41" s="1"/>
  <c r="J6" i="41" s="1"/>
  <c r="H5" i="41"/>
  <c r="I5" i="41" s="1"/>
  <c r="J5" i="41" s="1"/>
  <c r="H4" i="41"/>
  <c r="I4" i="41" s="1"/>
  <c r="J4" i="41" s="1"/>
  <c r="K4" i="41" s="1"/>
  <c r="M98" i="35"/>
  <c r="U98" i="35" s="1"/>
  <c r="M97" i="35"/>
  <c r="U97" i="35" s="1"/>
  <c r="M96" i="35"/>
  <c r="U96" i="35" s="1"/>
  <c r="M95" i="35"/>
  <c r="U95" i="35" s="1"/>
  <c r="M94" i="35"/>
  <c r="U94" i="35" s="1"/>
  <c r="M93" i="35"/>
  <c r="U93" i="35" s="1"/>
  <c r="M92" i="35"/>
  <c r="U92" i="35" s="1"/>
  <c r="M91" i="35"/>
  <c r="U91" i="35" s="1"/>
  <c r="M90" i="35"/>
  <c r="U90" i="35" s="1"/>
  <c r="M89" i="35"/>
  <c r="U89" i="35" s="1"/>
  <c r="M88" i="35"/>
  <c r="U88" i="35" s="1"/>
  <c r="M87" i="35"/>
  <c r="U87" i="35" s="1"/>
  <c r="M86" i="35"/>
  <c r="U86" i="35" s="1"/>
  <c r="M85" i="35"/>
  <c r="U85" i="35" s="1"/>
  <c r="M84" i="35"/>
  <c r="U84" i="35" s="1"/>
  <c r="M83" i="35"/>
  <c r="U83" i="35" s="1"/>
  <c r="M82" i="35"/>
  <c r="U82" i="35" s="1"/>
  <c r="M81" i="35"/>
  <c r="U81" i="35" s="1"/>
  <c r="M80" i="35"/>
  <c r="U80" i="35" s="1"/>
  <c r="M79" i="35"/>
  <c r="U79" i="35" s="1"/>
  <c r="M78" i="35"/>
  <c r="U78" i="35" s="1"/>
  <c r="M77" i="35"/>
  <c r="U77" i="35" s="1"/>
  <c r="M76" i="35"/>
  <c r="U76" i="35" s="1"/>
  <c r="M75" i="35"/>
  <c r="U75" i="35" s="1"/>
  <c r="M74" i="35"/>
  <c r="U74" i="35" s="1"/>
  <c r="M73" i="35"/>
  <c r="U73" i="35" s="1"/>
  <c r="M72" i="35"/>
  <c r="U72" i="35" s="1"/>
  <c r="M71" i="35"/>
  <c r="U71" i="35" s="1"/>
  <c r="M70" i="35"/>
  <c r="U70" i="35" s="1"/>
  <c r="M69" i="35"/>
  <c r="U69" i="35" s="1"/>
  <c r="M68" i="35"/>
  <c r="U68" i="35" s="1"/>
  <c r="M67" i="35"/>
  <c r="U67" i="35" s="1"/>
  <c r="M66" i="35"/>
  <c r="U66" i="35" s="1"/>
  <c r="M65" i="35"/>
  <c r="U65" i="35" s="1"/>
  <c r="M64" i="35"/>
  <c r="U64" i="35" s="1"/>
  <c r="M63" i="35"/>
  <c r="U63" i="35" s="1"/>
  <c r="M62" i="35"/>
  <c r="U62" i="35" s="1"/>
  <c r="M61" i="35"/>
  <c r="U61" i="35" s="1"/>
  <c r="M60" i="35"/>
  <c r="U60" i="35" s="1"/>
  <c r="M59" i="35"/>
  <c r="U59" i="35" s="1"/>
  <c r="M58" i="35"/>
  <c r="U58" i="35" s="1"/>
  <c r="M57" i="35"/>
  <c r="U57" i="35" s="1"/>
  <c r="M56" i="35"/>
  <c r="U56" i="35" s="1"/>
  <c r="M55" i="35"/>
  <c r="U55" i="35" s="1"/>
  <c r="M54" i="35"/>
  <c r="U54" i="35" s="1"/>
  <c r="M53" i="35"/>
  <c r="U53" i="35" s="1"/>
  <c r="M52" i="35"/>
  <c r="U52" i="35" s="1"/>
  <c r="M51" i="35"/>
  <c r="U51" i="35" s="1"/>
  <c r="M50" i="35"/>
  <c r="U50" i="35" s="1"/>
  <c r="M49" i="35"/>
  <c r="U49" i="35" s="1"/>
  <c r="M48" i="35"/>
  <c r="U48" i="35" s="1"/>
  <c r="M47" i="35"/>
  <c r="U47" i="35" s="1"/>
  <c r="M46" i="35"/>
  <c r="U46" i="35" s="1"/>
  <c r="M45" i="35"/>
  <c r="U45" i="35" s="1"/>
  <c r="M44" i="35"/>
  <c r="U44" i="35" s="1"/>
  <c r="M43" i="35"/>
  <c r="U43" i="35" s="1"/>
  <c r="M42" i="35"/>
  <c r="U42" i="35" s="1"/>
  <c r="M41" i="35"/>
  <c r="U41" i="35" s="1"/>
  <c r="M40" i="35"/>
  <c r="U40" i="35" s="1"/>
  <c r="M39" i="35"/>
  <c r="U39" i="35" s="1"/>
  <c r="M38" i="35"/>
  <c r="U38" i="35" s="1"/>
  <c r="M37" i="35"/>
  <c r="U37" i="35" s="1"/>
  <c r="M36" i="35"/>
  <c r="U36" i="35" s="1"/>
  <c r="M35" i="35"/>
  <c r="U35" i="35" s="1"/>
  <c r="M34" i="35"/>
  <c r="U34" i="35" s="1"/>
  <c r="M33" i="35"/>
  <c r="U33" i="35" s="1"/>
  <c r="M32" i="35"/>
  <c r="U32" i="35" s="1"/>
  <c r="M31" i="35"/>
  <c r="U31" i="35" s="1"/>
  <c r="M30" i="35"/>
  <c r="U30" i="35" s="1"/>
  <c r="M29" i="35"/>
  <c r="U29" i="35" s="1"/>
  <c r="M28" i="35"/>
  <c r="U28" i="35" s="1"/>
  <c r="M27" i="35"/>
  <c r="U27" i="35" s="1"/>
  <c r="M26" i="35"/>
  <c r="U26" i="35" s="1"/>
  <c r="M25" i="35"/>
  <c r="U25" i="35" s="1"/>
  <c r="M24" i="35"/>
  <c r="U24" i="35" s="1"/>
  <c r="M23" i="35"/>
  <c r="U23" i="35" s="1"/>
  <c r="M22" i="35"/>
  <c r="U22" i="35" s="1"/>
  <c r="M21" i="35"/>
  <c r="U21" i="35" s="1"/>
  <c r="M20" i="35"/>
  <c r="U20" i="35" s="1"/>
  <c r="M19" i="35"/>
  <c r="U19" i="35" s="1"/>
  <c r="M18" i="35"/>
  <c r="U18" i="35" s="1"/>
  <c r="M17" i="35"/>
  <c r="U17" i="35" s="1"/>
  <c r="M16" i="35"/>
  <c r="U16" i="35" s="1"/>
  <c r="M15" i="35"/>
  <c r="U15" i="35" s="1"/>
  <c r="M14" i="35"/>
  <c r="U14" i="35" s="1"/>
  <c r="M13" i="35"/>
  <c r="U13" i="35" s="1"/>
  <c r="M12" i="35"/>
  <c r="U12" i="35" s="1"/>
  <c r="M11" i="35"/>
  <c r="U11" i="35" s="1"/>
  <c r="M10" i="35"/>
  <c r="U10" i="35" s="1"/>
  <c r="M9" i="35"/>
  <c r="U9" i="35" s="1"/>
  <c r="M8" i="35"/>
  <c r="U8" i="35" s="1"/>
  <c r="M7" i="35"/>
  <c r="U7" i="35" s="1"/>
  <c r="M6" i="35"/>
  <c r="U6" i="35" s="1"/>
  <c r="M5" i="35"/>
  <c r="U5" i="35" s="1"/>
  <c r="X5" i="35" s="1"/>
  <c r="H98" i="35"/>
  <c r="I98" i="35" s="1"/>
  <c r="J98" i="35" s="1"/>
  <c r="H97" i="35"/>
  <c r="I97" i="35" s="1"/>
  <c r="J97" i="35" s="1"/>
  <c r="H96" i="35"/>
  <c r="I96" i="35" s="1"/>
  <c r="J96" i="35" s="1"/>
  <c r="H95" i="35"/>
  <c r="I95" i="35" s="1"/>
  <c r="J95" i="35" s="1"/>
  <c r="H94" i="35"/>
  <c r="I94" i="35" s="1"/>
  <c r="J94" i="35" s="1"/>
  <c r="H93" i="35"/>
  <c r="I93" i="35" s="1"/>
  <c r="J93" i="35" s="1"/>
  <c r="H92" i="35"/>
  <c r="I92" i="35" s="1"/>
  <c r="J92" i="35" s="1"/>
  <c r="H91" i="35"/>
  <c r="I91" i="35" s="1"/>
  <c r="J91" i="35" s="1"/>
  <c r="H90" i="35"/>
  <c r="I90" i="35" s="1"/>
  <c r="J90" i="35" s="1"/>
  <c r="H89" i="35"/>
  <c r="I89" i="35" s="1"/>
  <c r="J89" i="35" s="1"/>
  <c r="H88" i="35"/>
  <c r="I88" i="35" s="1"/>
  <c r="J88" i="35" s="1"/>
  <c r="H87" i="35"/>
  <c r="I87" i="35" s="1"/>
  <c r="J87" i="35" s="1"/>
  <c r="H86" i="35"/>
  <c r="I86" i="35" s="1"/>
  <c r="J86" i="35" s="1"/>
  <c r="H85" i="35"/>
  <c r="I85" i="35" s="1"/>
  <c r="J85" i="35" s="1"/>
  <c r="H84" i="35"/>
  <c r="I84" i="35" s="1"/>
  <c r="J84" i="35" s="1"/>
  <c r="H83" i="35"/>
  <c r="I83" i="35" s="1"/>
  <c r="J83" i="35" s="1"/>
  <c r="H82" i="35"/>
  <c r="I82" i="35" s="1"/>
  <c r="J82" i="35" s="1"/>
  <c r="H81" i="35"/>
  <c r="I81" i="35" s="1"/>
  <c r="J81" i="35" s="1"/>
  <c r="H80" i="35"/>
  <c r="I80" i="35" s="1"/>
  <c r="J80" i="35" s="1"/>
  <c r="H79" i="35"/>
  <c r="I79" i="35" s="1"/>
  <c r="J79" i="35" s="1"/>
  <c r="H78" i="35"/>
  <c r="I78" i="35" s="1"/>
  <c r="J78" i="35" s="1"/>
  <c r="H77" i="35"/>
  <c r="I77" i="35" s="1"/>
  <c r="J77" i="35" s="1"/>
  <c r="H76" i="35"/>
  <c r="I76" i="35" s="1"/>
  <c r="J76" i="35" s="1"/>
  <c r="H75" i="35"/>
  <c r="I75" i="35" s="1"/>
  <c r="J75" i="35" s="1"/>
  <c r="H74" i="35"/>
  <c r="I74" i="35" s="1"/>
  <c r="J74" i="35" s="1"/>
  <c r="H73" i="35"/>
  <c r="I73" i="35" s="1"/>
  <c r="J73" i="35" s="1"/>
  <c r="H72" i="35"/>
  <c r="I72" i="35" s="1"/>
  <c r="J72" i="35" s="1"/>
  <c r="H71" i="35"/>
  <c r="I71" i="35" s="1"/>
  <c r="J71" i="35" s="1"/>
  <c r="H70" i="35"/>
  <c r="I70" i="35" s="1"/>
  <c r="J70" i="35" s="1"/>
  <c r="H69" i="35"/>
  <c r="I69" i="35" s="1"/>
  <c r="J69" i="35" s="1"/>
  <c r="H68" i="35"/>
  <c r="I68" i="35" s="1"/>
  <c r="J68" i="35" s="1"/>
  <c r="H67" i="35"/>
  <c r="I67" i="35" s="1"/>
  <c r="J67" i="35" s="1"/>
  <c r="H66" i="35"/>
  <c r="I66" i="35" s="1"/>
  <c r="J66" i="35" s="1"/>
  <c r="H65" i="35"/>
  <c r="I65" i="35" s="1"/>
  <c r="J65" i="35" s="1"/>
  <c r="H64" i="35"/>
  <c r="I64" i="35" s="1"/>
  <c r="J64" i="35" s="1"/>
  <c r="H63" i="35"/>
  <c r="I63" i="35" s="1"/>
  <c r="J63" i="35" s="1"/>
  <c r="H62" i="35"/>
  <c r="I62" i="35" s="1"/>
  <c r="J62" i="35" s="1"/>
  <c r="H61" i="35"/>
  <c r="I61" i="35" s="1"/>
  <c r="J61" i="35" s="1"/>
  <c r="H60" i="35"/>
  <c r="I60" i="35" s="1"/>
  <c r="J60" i="35" s="1"/>
  <c r="H59" i="35"/>
  <c r="I59" i="35" s="1"/>
  <c r="J59" i="35" s="1"/>
  <c r="H58" i="35"/>
  <c r="I58" i="35" s="1"/>
  <c r="J58" i="35" s="1"/>
  <c r="H57" i="35"/>
  <c r="I57" i="35" s="1"/>
  <c r="J57" i="35" s="1"/>
  <c r="H56" i="35"/>
  <c r="I56" i="35" s="1"/>
  <c r="J56" i="35" s="1"/>
  <c r="H55" i="35"/>
  <c r="I55" i="35" s="1"/>
  <c r="J55" i="35" s="1"/>
  <c r="H54" i="35"/>
  <c r="I54" i="35" s="1"/>
  <c r="J54" i="35" s="1"/>
  <c r="H53" i="35"/>
  <c r="I53" i="35" s="1"/>
  <c r="J53" i="35" s="1"/>
  <c r="H52" i="35"/>
  <c r="I52" i="35" s="1"/>
  <c r="J52" i="35" s="1"/>
  <c r="H51" i="35"/>
  <c r="I51" i="35" s="1"/>
  <c r="J51" i="35" s="1"/>
  <c r="H50" i="35"/>
  <c r="I50" i="35" s="1"/>
  <c r="J50" i="35" s="1"/>
  <c r="H49" i="35"/>
  <c r="I49" i="35" s="1"/>
  <c r="J49" i="35" s="1"/>
  <c r="H48" i="35"/>
  <c r="I48" i="35" s="1"/>
  <c r="J48" i="35" s="1"/>
  <c r="H47" i="35"/>
  <c r="I47" i="35" s="1"/>
  <c r="J47" i="35" s="1"/>
  <c r="H46" i="35"/>
  <c r="I46" i="35" s="1"/>
  <c r="J46" i="35" s="1"/>
  <c r="H45" i="35"/>
  <c r="I45" i="35" s="1"/>
  <c r="J45" i="35" s="1"/>
  <c r="H44" i="35"/>
  <c r="I44" i="35" s="1"/>
  <c r="J44" i="35" s="1"/>
  <c r="H43" i="35"/>
  <c r="I43" i="35" s="1"/>
  <c r="J43" i="35" s="1"/>
  <c r="H42" i="35"/>
  <c r="I42" i="35" s="1"/>
  <c r="J42" i="35" s="1"/>
  <c r="H41" i="35"/>
  <c r="I41" i="35" s="1"/>
  <c r="J41" i="35" s="1"/>
  <c r="H40" i="35"/>
  <c r="I40" i="35" s="1"/>
  <c r="J40" i="35" s="1"/>
  <c r="H39" i="35"/>
  <c r="I39" i="35" s="1"/>
  <c r="J39" i="35" s="1"/>
  <c r="H38" i="35"/>
  <c r="I38" i="35" s="1"/>
  <c r="J38" i="35" s="1"/>
  <c r="H37" i="35"/>
  <c r="I37" i="35" s="1"/>
  <c r="J37" i="35" s="1"/>
  <c r="H36" i="35"/>
  <c r="I36" i="35" s="1"/>
  <c r="J36" i="35" s="1"/>
  <c r="H35" i="35"/>
  <c r="I35" i="35" s="1"/>
  <c r="J35" i="35" s="1"/>
  <c r="H34" i="35"/>
  <c r="I34" i="35" s="1"/>
  <c r="J34" i="35" s="1"/>
  <c r="H33" i="35"/>
  <c r="I33" i="35" s="1"/>
  <c r="J33" i="35" s="1"/>
  <c r="H32" i="35"/>
  <c r="I32" i="35" s="1"/>
  <c r="J32" i="35" s="1"/>
  <c r="H31" i="35"/>
  <c r="I31" i="35" s="1"/>
  <c r="J31" i="35" s="1"/>
  <c r="H30" i="35"/>
  <c r="I30" i="35" s="1"/>
  <c r="J30" i="35" s="1"/>
  <c r="H29" i="35"/>
  <c r="I29" i="35" s="1"/>
  <c r="J29" i="35" s="1"/>
  <c r="H28" i="35"/>
  <c r="I28" i="35" s="1"/>
  <c r="J28" i="35" s="1"/>
  <c r="H27" i="35"/>
  <c r="I27" i="35" s="1"/>
  <c r="J27" i="35" s="1"/>
  <c r="H26" i="35"/>
  <c r="I26" i="35" s="1"/>
  <c r="J26" i="35" s="1"/>
  <c r="H25" i="35"/>
  <c r="I25" i="35" s="1"/>
  <c r="J25" i="35" s="1"/>
  <c r="H24" i="35"/>
  <c r="I24" i="35" s="1"/>
  <c r="J24" i="35" s="1"/>
  <c r="H23" i="35"/>
  <c r="I23" i="35" s="1"/>
  <c r="J23" i="35" s="1"/>
  <c r="H22" i="35"/>
  <c r="I22" i="35" s="1"/>
  <c r="J22" i="35" s="1"/>
  <c r="H21" i="35"/>
  <c r="I21" i="35" s="1"/>
  <c r="J21" i="35" s="1"/>
  <c r="H20" i="35"/>
  <c r="I20" i="35" s="1"/>
  <c r="J20" i="35" s="1"/>
  <c r="H19" i="35"/>
  <c r="I19" i="35" s="1"/>
  <c r="J19" i="35" s="1"/>
  <c r="H18" i="35"/>
  <c r="I18" i="35" s="1"/>
  <c r="J18" i="35" s="1"/>
  <c r="H17" i="35"/>
  <c r="I17" i="35" s="1"/>
  <c r="J17" i="35" s="1"/>
  <c r="H16" i="35"/>
  <c r="I16" i="35" s="1"/>
  <c r="J16" i="35" s="1"/>
  <c r="H15" i="35"/>
  <c r="I15" i="35" s="1"/>
  <c r="J15" i="35" s="1"/>
  <c r="H14" i="35"/>
  <c r="I14" i="35" s="1"/>
  <c r="J14" i="35" s="1"/>
  <c r="H13" i="35"/>
  <c r="I13" i="35" s="1"/>
  <c r="J13" i="35" s="1"/>
  <c r="H12" i="35"/>
  <c r="I12" i="35" s="1"/>
  <c r="J12" i="35" s="1"/>
  <c r="H11" i="35"/>
  <c r="I11" i="35" s="1"/>
  <c r="J11" i="35" s="1"/>
  <c r="H10" i="35"/>
  <c r="I10" i="35" s="1"/>
  <c r="J10" i="35" s="1"/>
  <c r="H9" i="35"/>
  <c r="I9" i="35" s="1"/>
  <c r="J9" i="35" s="1"/>
  <c r="H8" i="35"/>
  <c r="I8" i="35" s="1"/>
  <c r="J8" i="35" s="1"/>
  <c r="H7" i="35"/>
  <c r="I7" i="35" s="1"/>
  <c r="J7" i="35" s="1"/>
  <c r="H6" i="35"/>
  <c r="I6" i="35" s="1"/>
  <c r="J6" i="35" s="1"/>
  <c r="H5" i="35"/>
  <c r="I5" i="35" s="1"/>
  <c r="J5" i="35" s="1"/>
  <c r="K5" i="35" s="1"/>
  <c r="K6" i="35" s="1"/>
  <c r="M69" i="32"/>
  <c r="U69" i="32" s="1"/>
  <c r="M68" i="32"/>
  <c r="U68" i="32" s="1"/>
  <c r="M67" i="32"/>
  <c r="U67" i="32" s="1"/>
  <c r="M66" i="32"/>
  <c r="U66" i="32" s="1"/>
  <c r="M65" i="32"/>
  <c r="U65" i="32" s="1"/>
  <c r="M64" i="32"/>
  <c r="U64" i="32" s="1"/>
  <c r="M63" i="32"/>
  <c r="U63" i="32" s="1"/>
  <c r="M62" i="32"/>
  <c r="U62" i="32" s="1"/>
  <c r="M61" i="32"/>
  <c r="U61" i="32" s="1"/>
  <c r="M60" i="32"/>
  <c r="U60" i="32" s="1"/>
  <c r="M59" i="32"/>
  <c r="U59" i="32" s="1"/>
  <c r="M58" i="32"/>
  <c r="U58" i="32" s="1"/>
  <c r="M57" i="32"/>
  <c r="U57" i="32" s="1"/>
  <c r="M56" i="32"/>
  <c r="U56" i="32" s="1"/>
  <c r="M55" i="32"/>
  <c r="U55" i="32" s="1"/>
  <c r="M54" i="32"/>
  <c r="U54" i="32" s="1"/>
  <c r="M53" i="32"/>
  <c r="U53" i="32" s="1"/>
  <c r="M52" i="32"/>
  <c r="U52" i="32" s="1"/>
  <c r="M51" i="32"/>
  <c r="U51" i="32" s="1"/>
  <c r="M50" i="32"/>
  <c r="U50" i="32" s="1"/>
  <c r="M49" i="32"/>
  <c r="U49" i="32" s="1"/>
  <c r="M48" i="32"/>
  <c r="U48" i="32" s="1"/>
  <c r="M47" i="32"/>
  <c r="U47" i="32" s="1"/>
  <c r="M46" i="32"/>
  <c r="U46" i="32" s="1"/>
  <c r="M45" i="32"/>
  <c r="U45" i="32" s="1"/>
  <c r="M44" i="32"/>
  <c r="U44" i="32" s="1"/>
  <c r="M43" i="32"/>
  <c r="U43" i="32" s="1"/>
  <c r="M42" i="32"/>
  <c r="U42" i="32" s="1"/>
  <c r="M41" i="32"/>
  <c r="U41" i="32" s="1"/>
  <c r="M40" i="32"/>
  <c r="U40" i="32" s="1"/>
  <c r="M39" i="32"/>
  <c r="U39" i="32" s="1"/>
  <c r="M38" i="32"/>
  <c r="U38" i="32" s="1"/>
  <c r="M37" i="32"/>
  <c r="U37" i="32" s="1"/>
  <c r="M36" i="32"/>
  <c r="U36" i="32" s="1"/>
  <c r="M35" i="32"/>
  <c r="U35" i="32" s="1"/>
  <c r="M34" i="32"/>
  <c r="U34" i="32" s="1"/>
  <c r="M33" i="32"/>
  <c r="U33" i="32" s="1"/>
  <c r="M32" i="32"/>
  <c r="U32" i="32" s="1"/>
  <c r="M31" i="32"/>
  <c r="U31" i="32" s="1"/>
  <c r="M30" i="32"/>
  <c r="U30" i="32" s="1"/>
  <c r="M29" i="32"/>
  <c r="U29" i="32" s="1"/>
  <c r="M28" i="32"/>
  <c r="U28" i="32" s="1"/>
  <c r="M27" i="32"/>
  <c r="U27" i="32" s="1"/>
  <c r="M26" i="32"/>
  <c r="U26" i="32" s="1"/>
  <c r="M25" i="32"/>
  <c r="U25" i="32" s="1"/>
  <c r="M24" i="32"/>
  <c r="U24" i="32" s="1"/>
  <c r="M23" i="32"/>
  <c r="U23" i="32" s="1"/>
  <c r="M22" i="32"/>
  <c r="U22" i="32" s="1"/>
  <c r="M21" i="32"/>
  <c r="U21" i="32" s="1"/>
  <c r="M20" i="32"/>
  <c r="U20" i="32" s="1"/>
  <c r="M19" i="32"/>
  <c r="U19" i="32" s="1"/>
  <c r="M18" i="32"/>
  <c r="U18" i="32" s="1"/>
  <c r="M17" i="32"/>
  <c r="U17" i="32" s="1"/>
  <c r="M16" i="32"/>
  <c r="U16" i="32" s="1"/>
  <c r="M15" i="32"/>
  <c r="U15" i="32" s="1"/>
  <c r="M14" i="32"/>
  <c r="U14" i="32" s="1"/>
  <c r="M13" i="32"/>
  <c r="U13" i="32" s="1"/>
  <c r="M12" i="32"/>
  <c r="U12" i="32" s="1"/>
  <c r="M11" i="32"/>
  <c r="U11" i="32" s="1"/>
  <c r="M10" i="32"/>
  <c r="U10" i="32" s="1"/>
  <c r="M9" i="32"/>
  <c r="U9" i="32" s="1"/>
  <c r="M8" i="32"/>
  <c r="U8" i="32" s="1"/>
  <c r="M7" i="32"/>
  <c r="U7" i="32" s="1"/>
  <c r="M6" i="32"/>
  <c r="U6" i="32" s="1"/>
  <c r="M5" i="32"/>
  <c r="U5" i="32" s="1"/>
  <c r="X5" i="32" s="1"/>
  <c r="H69" i="32"/>
  <c r="I69" i="32" s="1"/>
  <c r="J69" i="32" s="1"/>
  <c r="H68" i="32"/>
  <c r="I68" i="32" s="1"/>
  <c r="J68" i="32" s="1"/>
  <c r="H67" i="32"/>
  <c r="I67" i="32" s="1"/>
  <c r="J67" i="32" s="1"/>
  <c r="H66" i="32"/>
  <c r="I66" i="32" s="1"/>
  <c r="J66" i="32" s="1"/>
  <c r="H65" i="32"/>
  <c r="I65" i="32" s="1"/>
  <c r="J65" i="32" s="1"/>
  <c r="H64" i="32"/>
  <c r="I64" i="32" s="1"/>
  <c r="J64" i="32" s="1"/>
  <c r="H63" i="32"/>
  <c r="I63" i="32" s="1"/>
  <c r="J63" i="32" s="1"/>
  <c r="H62" i="32"/>
  <c r="I62" i="32" s="1"/>
  <c r="J62" i="32" s="1"/>
  <c r="H61" i="32"/>
  <c r="I61" i="32" s="1"/>
  <c r="J61" i="32" s="1"/>
  <c r="H60" i="32"/>
  <c r="I60" i="32" s="1"/>
  <c r="J60" i="32" s="1"/>
  <c r="H59" i="32"/>
  <c r="I59" i="32" s="1"/>
  <c r="J59" i="32" s="1"/>
  <c r="H58" i="32"/>
  <c r="I58" i="32" s="1"/>
  <c r="J58" i="32" s="1"/>
  <c r="H57" i="32"/>
  <c r="I57" i="32" s="1"/>
  <c r="J57" i="32" s="1"/>
  <c r="H56" i="32"/>
  <c r="I56" i="32" s="1"/>
  <c r="J56" i="32" s="1"/>
  <c r="H55" i="32"/>
  <c r="I55" i="32" s="1"/>
  <c r="J55" i="32" s="1"/>
  <c r="H54" i="32"/>
  <c r="I54" i="32" s="1"/>
  <c r="J54" i="32" s="1"/>
  <c r="H53" i="32"/>
  <c r="I53" i="32" s="1"/>
  <c r="J53" i="32" s="1"/>
  <c r="H52" i="32"/>
  <c r="I52" i="32" s="1"/>
  <c r="J52" i="32" s="1"/>
  <c r="H51" i="32"/>
  <c r="I51" i="32" s="1"/>
  <c r="J51" i="32" s="1"/>
  <c r="H50" i="32"/>
  <c r="I50" i="32" s="1"/>
  <c r="J50" i="32" s="1"/>
  <c r="H49" i="32"/>
  <c r="I49" i="32" s="1"/>
  <c r="J49" i="32" s="1"/>
  <c r="H48" i="32"/>
  <c r="I48" i="32" s="1"/>
  <c r="J48" i="32" s="1"/>
  <c r="H47" i="32"/>
  <c r="I47" i="32" s="1"/>
  <c r="J47" i="32" s="1"/>
  <c r="H46" i="32"/>
  <c r="I46" i="32" s="1"/>
  <c r="J46" i="32" s="1"/>
  <c r="H45" i="32"/>
  <c r="I45" i="32" s="1"/>
  <c r="J45" i="32" s="1"/>
  <c r="H44" i="32"/>
  <c r="I44" i="32" s="1"/>
  <c r="J44" i="32" s="1"/>
  <c r="H43" i="32"/>
  <c r="I43" i="32" s="1"/>
  <c r="J43" i="32" s="1"/>
  <c r="H42" i="32"/>
  <c r="I42" i="32" s="1"/>
  <c r="J42" i="32" s="1"/>
  <c r="H41" i="32"/>
  <c r="I41" i="32" s="1"/>
  <c r="J41" i="32" s="1"/>
  <c r="H40" i="32"/>
  <c r="I40" i="32" s="1"/>
  <c r="J40" i="32" s="1"/>
  <c r="H39" i="32"/>
  <c r="I39" i="32" s="1"/>
  <c r="J39" i="32" s="1"/>
  <c r="H38" i="32"/>
  <c r="I38" i="32" s="1"/>
  <c r="J38" i="32" s="1"/>
  <c r="H37" i="32"/>
  <c r="I37" i="32" s="1"/>
  <c r="J37" i="32" s="1"/>
  <c r="H36" i="32"/>
  <c r="I36" i="32" s="1"/>
  <c r="J36" i="32" s="1"/>
  <c r="H35" i="32"/>
  <c r="I35" i="32" s="1"/>
  <c r="J35" i="32" s="1"/>
  <c r="H34" i="32"/>
  <c r="I34" i="32" s="1"/>
  <c r="J34" i="32" s="1"/>
  <c r="H33" i="32"/>
  <c r="I33" i="32" s="1"/>
  <c r="J33" i="32" s="1"/>
  <c r="H32" i="32"/>
  <c r="I32" i="32" s="1"/>
  <c r="J32" i="32" s="1"/>
  <c r="H31" i="32"/>
  <c r="I31" i="32" s="1"/>
  <c r="J31" i="32" s="1"/>
  <c r="H30" i="32"/>
  <c r="I30" i="32" s="1"/>
  <c r="J30" i="32" s="1"/>
  <c r="H29" i="32"/>
  <c r="I29" i="32" s="1"/>
  <c r="J29" i="32" s="1"/>
  <c r="H28" i="32"/>
  <c r="I28" i="32" s="1"/>
  <c r="J28" i="32" s="1"/>
  <c r="H27" i="32"/>
  <c r="I27" i="32" s="1"/>
  <c r="J27" i="32" s="1"/>
  <c r="H26" i="32"/>
  <c r="I26" i="32" s="1"/>
  <c r="J26" i="32" s="1"/>
  <c r="H25" i="32"/>
  <c r="I25" i="32" s="1"/>
  <c r="J25" i="32" s="1"/>
  <c r="H24" i="32"/>
  <c r="I24" i="32" s="1"/>
  <c r="J24" i="32" s="1"/>
  <c r="H23" i="32"/>
  <c r="I23" i="32" s="1"/>
  <c r="J23" i="32" s="1"/>
  <c r="H22" i="32"/>
  <c r="I22" i="32" s="1"/>
  <c r="J22" i="32" s="1"/>
  <c r="H21" i="32"/>
  <c r="I21" i="32" s="1"/>
  <c r="J21" i="32" s="1"/>
  <c r="H20" i="32"/>
  <c r="I20" i="32" s="1"/>
  <c r="J20" i="32" s="1"/>
  <c r="H19" i="32"/>
  <c r="I19" i="32" s="1"/>
  <c r="J19" i="32" s="1"/>
  <c r="H18" i="32"/>
  <c r="I18" i="32" s="1"/>
  <c r="J18" i="32" s="1"/>
  <c r="H17" i="32"/>
  <c r="I17" i="32" s="1"/>
  <c r="J17" i="32" s="1"/>
  <c r="H16" i="32"/>
  <c r="I16" i="32" s="1"/>
  <c r="J16" i="32" s="1"/>
  <c r="H15" i="32"/>
  <c r="I15" i="32" s="1"/>
  <c r="J15" i="32" s="1"/>
  <c r="H14" i="32"/>
  <c r="I14" i="32" s="1"/>
  <c r="J14" i="32" s="1"/>
  <c r="H13" i="32"/>
  <c r="I13" i="32" s="1"/>
  <c r="J13" i="32" s="1"/>
  <c r="H12" i="32"/>
  <c r="I12" i="32" s="1"/>
  <c r="J12" i="32" s="1"/>
  <c r="H11" i="32"/>
  <c r="I11" i="32" s="1"/>
  <c r="J11" i="32" s="1"/>
  <c r="H10" i="32"/>
  <c r="I10" i="32" s="1"/>
  <c r="J10" i="32" s="1"/>
  <c r="H9" i="32"/>
  <c r="I9" i="32" s="1"/>
  <c r="J9" i="32" s="1"/>
  <c r="H8" i="32"/>
  <c r="I8" i="32" s="1"/>
  <c r="J8" i="32" s="1"/>
  <c r="H7" i="32"/>
  <c r="I7" i="32" s="1"/>
  <c r="J7" i="32" s="1"/>
  <c r="H6" i="32"/>
  <c r="I6" i="32" s="1"/>
  <c r="J6" i="32" s="1"/>
  <c r="H5" i="32"/>
  <c r="I5" i="32" s="1"/>
  <c r="J5" i="32" s="1"/>
  <c r="H4" i="32"/>
  <c r="I4" i="32" s="1"/>
  <c r="J4" i="32" s="1"/>
  <c r="K4" i="32" s="1"/>
  <c r="M79" i="20"/>
  <c r="U79" i="20" s="1"/>
  <c r="M78" i="20"/>
  <c r="U78" i="20" s="1"/>
  <c r="M77" i="20"/>
  <c r="U77" i="20" s="1"/>
  <c r="M76" i="20"/>
  <c r="U76" i="20" s="1"/>
  <c r="M75" i="20"/>
  <c r="U75" i="20" s="1"/>
  <c r="M74" i="20"/>
  <c r="U74" i="20" s="1"/>
  <c r="M73" i="20"/>
  <c r="U73" i="20" s="1"/>
  <c r="M72" i="20"/>
  <c r="U72" i="20" s="1"/>
  <c r="M71" i="20"/>
  <c r="U71" i="20" s="1"/>
  <c r="M70" i="20"/>
  <c r="U70" i="20" s="1"/>
  <c r="M69" i="20"/>
  <c r="U69" i="20" s="1"/>
  <c r="M68" i="20"/>
  <c r="U68" i="20" s="1"/>
  <c r="M67" i="20"/>
  <c r="U67" i="20" s="1"/>
  <c r="M66" i="20"/>
  <c r="U66" i="20" s="1"/>
  <c r="M65" i="20"/>
  <c r="U65" i="20" s="1"/>
  <c r="M64" i="20"/>
  <c r="U64" i="20" s="1"/>
  <c r="M63" i="20"/>
  <c r="U63" i="20" s="1"/>
  <c r="M62" i="20"/>
  <c r="U62" i="20" s="1"/>
  <c r="M61" i="20"/>
  <c r="U61" i="20" s="1"/>
  <c r="M60" i="20"/>
  <c r="U60" i="20" s="1"/>
  <c r="M59" i="20"/>
  <c r="U59" i="20" s="1"/>
  <c r="M58" i="20"/>
  <c r="U58" i="20" s="1"/>
  <c r="M57" i="20"/>
  <c r="U57" i="20" s="1"/>
  <c r="M56" i="20"/>
  <c r="U56" i="20" s="1"/>
  <c r="M55" i="20"/>
  <c r="U55" i="20" s="1"/>
  <c r="M54" i="20"/>
  <c r="U54" i="20" s="1"/>
  <c r="M53" i="20"/>
  <c r="U53" i="20" s="1"/>
  <c r="M52" i="20"/>
  <c r="U52" i="20" s="1"/>
  <c r="M51" i="20"/>
  <c r="U51" i="20" s="1"/>
  <c r="M50" i="20"/>
  <c r="U50" i="20" s="1"/>
  <c r="M49" i="20"/>
  <c r="U49" i="20" s="1"/>
  <c r="M48" i="20"/>
  <c r="U48" i="20" s="1"/>
  <c r="M47" i="20"/>
  <c r="U47" i="20" s="1"/>
  <c r="M46" i="20"/>
  <c r="U46" i="20" s="1"/>
  <c r="M45" i="20"/>
  <c r="U45" i="20" s="1"/>
  <c r="M44" i="20"/>
  <c r="U44" i="20" s="1"/>
  <c r="M43" i="20"/>
  <c r="U43" i="20" s="1"/>
  <c r="M42" i="20"/>
  <c r="U42" i="20" s="1"/>
  <c r="M41" i="20"/>
  <c r="U41" i="20" s="1"/>
  <c r="M40" i="20"/>
  <c r="U40" i="20" s="1"/>
  <c r="M39" i="20"/>
  <c r="U39" i="20" s="1"/>
  <c r="M38" i="20"/>
  <c r="U38" i="20" s="1"/>
  <c r="M37" i="20"/>
  <c r="U37" i="20" s="1"/>
  <c r="M36" i="20"/>
  <c r="U36" i="20" s="1"/>
  <c r="M35" i="20"/>
  <c r="U35" i="20" s="1"/>
  <c r="M34" i="20"/>
  <c r="U34" i="20" s="1"/>
  <c r="M33" i="20"/>
  <c r="U33" i="20" s="1"/>
  <c r="M32" i="20"/>
  <c r="U32" i="20" s="1"/>
  <c r="M31" i="20"/>
  <c r="U31" i="20" s="1"/>
  <c r="M30" i="20"/>
  <c r="U30" i="20" s="1"/>
  <c r="M29" i="20"/>
  <c r="U29" i="20" s="1"/>
  <c r="M28" i="20"/>
  <c r="U28" i="20" s="1"/>
  <c r="M27" i="20"/>
  <c r="U27" i="20" s="1"/>
  <c r="M26" i="20"/>
  <c r="U26" i="20" s="1"/>
  <c r="M25" i="20"/>
  <c r="U25" i="20" s="1"/>
  <c r="M24" i="20"/>
  <c r="U24" i="20" s="1"/>
  <c r="M23" i="20"/>
  <c r="U23" i="20" s="1"/>
  <c r="M22" i="20"/>
  <c r="U22" i="20" s="1"/>
  <c r="M21" i="20"/>
  <c r="U21" i="20" s="1"/>
  <c r="M20" i="20"/>
  <c r="U20" i="20" s="1"/>
  <c r="M19" i="20"/>
  <c r="U19" i="20" s="1"/>
  <c r="M18" i="20"/>
  <c r="U18" i="20" s="1"/>
  <c r="M17" i="20"/>
  <c r="U17" i="20" s="1"/>
  <c r="M16" i="20"/>
  <c r="U16" i="20" s="1"/>
  <c r="M15" i="20"/>
  <c r="U15" i="20" s="1"/>
  <c r="M14" i="20"/>
  <c r="U14" i="20" s="1"/>
  <c r="M13" i="20"/>
  <c r="U13" i="20" s="1"/>
  <c r="M12" i="20"/>
  <c r="U12" i="20" s="1"/>
  <c r="M11" i="20"/>
  <c r="U11" i="20" s="1"/>
  <c r="M10" i="20"/>
  <c r="U10" i="20" s="1"/>
  <c r="M9" i="20"/>
  <c r="U9" i="20" s="1"/>
  <c r="M8" i="20"/>
  <c r="U8" i="20" s="1"/>
  <c r="M7" i="20"/>
  <c r="U7" i="20" s="1"/>
  <c r="M6" i="20"/>
  <c r="U6" i="20" s="1"/>
  <c r="M5" i="20"/>
  <c r="U5" i="20" s="1"/>
  <c r="X5" i="20" s="1"/>
  <c r="H79" i="20"/>
  <c r="I79" i="20" s="1"/>
  <c r="J79" i="20" s="1"/>
  <c r="H78" i="20"/>
  <c r="I78" i="20" s="1"/>
  <c r="J78" i="20" s="1"/>
  <c r="H77" i="20"/>
  <c r="I77" i="20" s="1"/>
  <c r="J77" i="20" s="1"/>
  <c r="H76" i="20"/>
  <c r="I76" i="20" s="1"/>
  <c r="J76" i="20" s="1"/>
  <c r="H75" i="20"/>
  <c r="I75" i="20" s="1"/>
  <c r="J75" i="20" s="1"/>
  <c r="H74" i="20"/>
  <c r="I74" i="20" s="1"/>
  <c r="J74" i="20" s="1"/>
  <c r="H73" i="20"/>
  <c r="I73" i="20" s="1"/>
  <c r="J73" i="20" s="1"/>
  <c r="H72" i="20"/>
  <c r="I72" i="20" s="1"/>
  <c r="J72" i="20" s="1"/>
  <c r="H71" i="20"/>
  <c r="I71" i="20" s="1"/>
  <c r="J71" i="20" s="1"/>
  <c r="H70" i="20"/>
  <c r="I70" i="20" s="1"/>
  <c r="J70" i="20" s="1"/>
  <c r="H69" i="20"/>
  <c r="I69" i="20" s="1"/>
  <c r="J69" i="20" s="1"/>
  <c r="H68" i="20"/>
  <c r="I68" i="20" s="1"/>
  <c r="J68" i="20" s="1"/>
  <c r="H67" i="20"/>
  <c r="I67" i="20" s="1"/>
  <c r="J67" i="20" s="1"/>
  <c r="H66" i="20"/>
  <c r="I66" i="20" s="1"/>
  <c r="J66" i="20" s="1"/>
  <c r="H65" i="20"/>
  <c r="I65" i="20" s="1"/>
  <c r="J65" i="20" s="1"/>
  <c r="H64" i="20"/>
  <c r="I64" i="20" s="1"/>
  <c r="J64" i="20" s="1"/>
  <c r="H63" i="20"/>
  <c r="I63" i="20" s="1"/>
  <c r="J63" i="20" s="1"/>
  <c r="H62" i="20"/>
  <c r="I62" i="20" s="1"/>
  <c r="J62" i="20" s="1"/>
  <c r="H61" i="20"/>
  <c r="I61" i="20" s="1"/>
  <c r="J61" i="20" s="1"/>
  <c r="H60" i="20"/>
  <c r="I60" i="20" s="1"/>
  <c r="J60" i="20" s="1"/>
  <c r="H59" i="20"/>
  <c r="I59" i="20" s="1"/>
  <c r="J59" i="20" s="1"/>
  <c r="H58" i="20"/>
  <c r="I58" i="20" s="1"/>
  <c r="J58" i="20" s="1"/>
  <c r="H57" i="20"/>
  <c r="I57" i="20" s="1"/>
  <c r="J57" i="20" s="1"/>
  <c r="H56" i="20"/>
  <c r="I56" i="20" s="1"/>
  <c r="J56" i="20" s="1"/>
  <c r="H55" i="20"/>
  <c r="I55" i="20" s="1"/>
  <c r="J55" i="20" s="1"/>
  <c r="H54" i="20"/>
  <c r="I54" i="20" s="1"/>
  <c r="J54" i="20" s="1"/>
  <c r="H53" i="20"/>
  <c r="I53" i="20" s="1"/>
  <c r="J53" i="20" s="1"/>
  <c r="H52" i="20"/>
  <c r="I52" i="20" s="1"/>
  <c r="J52" i="20" s="1"/>
  <c r="H51" i="20"/>
  <c r="I51" i="20" s="1"/>
  <c r="J51" i="20" s="1"/>
  <c r="H50" i="20"/>
  <c r="I50" i="20" s="1"/>
  <c r="J50" i="20" s="1"/>
  <c r="H49" i="20"/>
  <c r="I49" i="20" s="1"/>
  <c r="J49" i="20" s="1"/>
  <c r="H48" i="20"/>
  <c r="I48" i="20" s="1"/>
  <c r="J48" i="20" s="1"/>
  <c r="H47" i="20"/>
  <c r="I47" i="20" s="1"/>
  <c r="J47" i="20" s="1"/>
  <c r="H46" i="20"/>
  <c r="I46" i="20" s="1"/>
  <c r="J46" i="20" s="1"/>
  <c r="H45" i="20"/>
  <c r="I45" i="20" s="1"/>
  <c r="J45" i="20" s="1"/>
  <c r="H44" i="20"/>
  <c r="I44" i="20" s="1"/>
  <c r="J44" i="20" s="1"/>
  <c r="H43" i="20"/>
  <c r="I43" i="20" s="1"/>
  <c r="J43" i="20" s="1"/>
  <c r="H42" i="20"/>
  <c r="I42" i="20" s="1"/>
  <c r="J42" i="20" s="1"/>
  <c r="H41" i="20"/>
  <c r="I41" i="20" s="1"/>
  <c r="J41" i="20" s="1"/>
  <c r="H40" i="20"/>
  <c r="I40" i="20" s="1"/>
  <c r="J40" i="20" s="1"/>
  <c r="H39" i="20"/>
  <c r="I39" i="20" s="1"/>
  <c r="J39" i="20" s="1"/>
  <c r="H38" i="20"/>
  <c r="I38" i="20" s="1"/>
  <c r="J38" i="20" s="1"/>
  <c r="H37" i="20"/>
  <c r="I37" i="20" s="1"/>
  <c r="J37" i="20" s="1"/>
  <c r="H36" i="20"/>
  <c r="I36" i="20" s="1"/>
  <c r="J36" i="20" s="1"/>
  <c r="H35" i="20"/>
  <c r="I35" i="20" s="1"/>
  <c r="J35" i="20" s="1"/>
  <c r="H34" i="20"/>
  <c r="I34" i="20" s="1"/>
  <c r="J34" i="20" s="1"/>
  <c r="H33" i="20"/>
  <c r="I33" i="20" s="1"/>
  <c r="J33" i="20" s="1"/>
  <c r="H32" i="20"/>
  <c r="I32" i="20" s="1"/>
  <c r="J32" i="20" s="1"/>
  <c r="H31" i="20"/>
  <c r="I31" i="20" s="1"/>
  <c r="J31" i="20" s="1"/>
  <c r="H30" i="20"/>
  <c r="I30" i="20" s="1"/>
  <c r="J30" i="20" s="1"/>
  <c r="H29" i="20"/>
  <c r="I29" i="20" s="1"/>
  <c r="J29" i="20" s="1"/>
  <c r="H28" i="20"/>
  <c r="I28" i="20" s="1"/>
  <c r="J28" i="20" s="1"/>
  <c r="H27" i="20"/>
  <c r="I27" i="20" s="1"/>
  <c r="J27" i="20" s="1"/>
  <c r="H26" i="20"/>
  <c r="I26" i="20" s="1"/>
  <c r="J26" i="20" s="1"/>
  <c r="H25" i="20"/>
  <c r="I25" i="20" s="1"/>
  <c r="J25" i="20" s="1"/>
  <c r="H24" i="20"/>
  <c r="I24" i="20" s="1"/>
  <c r="J24" i="20" s="1"/>
  <c r="H23" i="20"/>
  <c r="I23" i="20" s="1"/>
  <c r="J23" i="20" s="1"/>
  <c r="H22" i="20"/>
  <c r="I22" i="20" s="1"/>
  <c r="J22" i="20" s="1"/>
  <c r="H21" i="20"/>
  <c r="I21" i="20" s="1"/>
  <c r="J21" i="20" s="1"/>
  <c r="H20" i="20"/>
  <c r="I20" i="20" s="1"/>
  <c r="J20" i="20" s="1"/>
  <c r="H19" i="20"/>
  <c r="I19" i="20" s="1"/>
  <c r="J19" i="20" s="1"/>
  <c r="H18" i="20"/>
  <c r="I18" i="20" s="1"/>
  <c r="J18" i="20" s="1"/>
  <c r="H17" i="20"/>
  <c r="I17" i="20" s="1"/>
  <c r="J17" i="20" s="1"/>
  <c r="H16" i="20"/>
  <c r="I16" i="20" s="1"/>
  <c r="J16" i="20" s="1"/>
  <c r="H15" i="20"/>
  <c r="I15" i="20" s="1"/>
  <c r="J15" i="20" s="1"/>
  <c r="H14" i="20"/>
  <c r="I14" i="20" s="1"/>
  <c r="J14" i="20" s="1"/>
  <c r="H13" i="20"/>
  <c r="I13" i="20" s="1"/>
  <c r="J13" i="20" s="1"/>
  <c r="H12" i="20"/>
  <c r="I12" i="20" s="1"/>
  <c r="J12" i="20" s="1"/>
  <c r="H11" i="20"/>
  <c r="I11" i="20" s="1"/>
  <c r="J11" i="20" s="1"/>
  <c r="H10" i="20"/>
  <c r="I10" i="20" s="1"/>
  <c r="J10" i="20" s="1"/>
  <c r="H9" i="20"/>
  <c r="I9" i="20" s="1"/>
  <c r="J9" i="20" s="1"/>
  <c r="H8" i="20"/>
  <c r="I8" i="20" s="1"/>
  <c r="J8" i="20" s="1"/>
  <c r="H7" i="20"/>
  <c r="I7" i="20" s="1"/>
  <c r="J7" i="20" s="1"/>
  <c r="H6" i="20"/>
  <c r="I6" i="20" s="1"/>
  <c r="J6" i="20" s="1"/>
  <c r="H5" i="20"/>
  <c r="I5" i="20" s="1"/>
  <c r="J5" i="20" s="1"/>
  <c r="H4" i="20"/>
  <c r="I4" i="20" s="1"/>
  <c r="J4" i="20" s="1"/>
  <c r="K4" i="20" s="1"/>
  <c r="M89" i="16"/>
  <c r="U89" i="16" s="1"/>
  <c r="M88" i="16"/>
  <c r="U88" i="16" s="1"/>
  <c r="M87" i="16"/>
  <c r="U87" i="16" s="1"/>
  <c r="M86" i="16"/>
  <c r="U86" i="16" s="1"/>
  <c r="M85" i="16"/>
  <c r="U85" i="16" s="1"/>
  <c r="M84" i="16"/>
  <c r="U84" i="16" s="1"/>
  <c r="M83" i="16"/>
  <c r="U83" i="16" s="1"/>
  <c r="M82" i="16"/>
  <c r="U82" i="16" s="1"/>
  <c r="M81" i="16"/>
  <c r="U81" i="16" s="1"/>
  <c r="M80" i="16"/>
  <c r="U80" i="16" s="1"/>
  <c r="M79" i="16"/>
  <c r="U79" i="16" s="1"/>
  <c r="M78" i="16"/>
  <c r="U78" i="16" s="1"/>
  <c r="M77" i="16"/>
  <c r="U77" i="16" s="1"/>
  <c r="M76" i="16"/>
  <c r="U76" i="16" s="1"/>
  <c r="M75" i="16"/>
  <c r="U75" i="16" s="1"/>
  <c r="M74" i="16"/>
  <c r="U74" i="16" s="1"/>
  <c r="M73" i="16"/>
  <c r="U73" i="16" s="1"/>
  <c r="M72" i="16"/>
  <c r="U72" i="16" s="1"/>
  <c r="M71" i="16"/>
  <c r="U71" i="16" s="1"/>
  <c r="M70" i="16"/>
  <c r="U70" i="16" s="1"/>
  <c r="M69" i="16"/>
  <c r="U69" i="16" s="1"/>
  <c r="M68" i="16"/>
  <c r="U68" i="16" s="1"/>
  <c r="M67" i="16"/>
  <c r="U67" i="16" s="1"/>
  <c r="M66" i="16"/>
  <c r="U66" i="16" s="1"/>
  <c r="M65" i="16"/>
  <c r="U65" i="16" s="1"/>
  <c r="M64" i="16"/>
  <c r="U64" i="16" s="1"/>
  <c r="M63" i="16"/>
  <c r="U63" i="16" s="1"/>
  <c r="M62" i="16"/>
  <c r="U62" i="16" s="1"/>
  <c r="M61" i="16"/>
  <c r="U61" i="16" s="1"/>
  <c r="M60" i="16"/>
  <c r="U60" i="16" s="1"/>
  <c r="M59" i="16"/>
  <c r="U59" i="16" s="1"/>
  <c r="M58" i="16"/>
  <c r="U58" i="16" s="1"/>
  <c r="M57" i="16"/>
  <c r="U57" i="16" s="1"/>
  <c r="M56" i="16"/>
  <c r="U56" i="16" s="1"/>
  <c r="M55" i="16"/>
  <c r="U55" i="16" s="1"/>
  <c r="M54" i="16"/>
  <c r="U54" i="16" s="1"/>
  <c r="M53" i="16"/>
  <c r="U53" i="16" s="1"/>
  <c r="M52" i="16"/>
  <c r="U52" i="16" s="1"/>
  <c r="M51" i="16"/>
  <c r="U51" i="16" s="1"/>
  <c r="M50" i="16"/>
  <c r="U50" i="16" s="1"/>
  <c r="M49" i="16"/>
  <c r="U49" i="16" s="1"/>
  <c r="M48" i="16"/>
  <c r="U48" i="16" s="1"/>
  <c r="M47" i="16"/>
  <c r="U47" i="16" s="1"/>
  <c r="M46" i="16"/>
  <c r="U46" i="16" s="1"/>
  <c r="M45" i="16"/>
  <c r="U45" i="16" s="1"/>
  <c r="M44" i="16"/>
  <c r="U44" i="16" s="1"/>
  <c r="M43" i="16"/>
  <c r="U43" i="16" s="1"/>
  <c r="M42" i="16"/>
  <c r="U42" i="16" s="1"/>
  <c r="M41" i="16"/>
  <c r="U41" i="16" s="1"/>
  <c r="M40" i="16"/>
  <c r="U40" i="16" s="1"/>
  <c r="M39" i="16"/>
  <c r="U39" i="16" s="1"/>
  <c r="M38" i="16"/>
  <c r="U38" i="16" s="1"/>
  <c r="M37" i="16"/>
  <c r="U37" i="16" s="1"/>
  <c r="M36" i="16"/>
  <c r="U36" i="16" s="1"/>
  <c r="M35" i="16"/>
  <c r="U35" i="16" s="1"/>
  <c r="M34" i="16"/>
  <c r="U34" i="16" s="1"/>
  <c r="M33" i="16"/>
  <c r="U33" i="16" s="1"/>
  <c r="M32" i="16"/>
  <c r="U32" i="16" s="1"/>
  <c r="M31" i="16"/>
  <c r="U31" i="16" s="1"/>
  <c r="M30" i="16"/>
  <c r="U30" i="16" s="1"/>
  <c r="M29" i="16"/>
  <c r="U29" i="16" s="1"/>
  <c r="M28" i="16"/>
  <c r="U28" i="16" s="1"/>
  <c r="M27" i="16"/>
  <c r="U27" i="16" s="1"/>
  <c r="M26" i="16"/>
  <c r="U26" i="16" s="1"/>
  <c r="M25" i="16"/>
  <c r="U25" i="16" s="1"/>
  <c r="M24" i="16"/>
  <c r="U24" i="16" s="1"/>
  <c r="M23" i="16"/>
  <c r="U23" i="16" s="1"/>
  <c r="M22" i="16"/>
  <c r="U22" i="16" s="1"/>
  <c r="M21" i="16"/>
  <c r="U21" i="16" s="1"/>
  <c r="M20" i="16"/>
  <c r="U20" i="16" s="1"/>
  <c r="M19" i="16"/>
  <c r="U19" i="16" s="1"/>
  <c r="M18" i="16"/>
  <c r="U18" i="16" s="1"/>
  <c r="M17" i="16"/>
  <c r="U17" i="16" s="1"/>
  <c r="M16" i="16"/>
  <c r="U16" i="16" s="1"/>
  <c r="M15" i="16"/>
  <c r="U15" i="16" s="1"/>
  <c r="M14" i="16"/>
  <c r="U14" i="16" s="1"/>
  <c r="M13" i="16"/>
  <c r="U13" i="16" s="1"/>
  <c r="M12" i="16"/>
  <c r="U12" i="16" s="1"/>
  <c r="M11" i="16"/>
  <c r="U11" i="16" s="1"/>
  <c r="M10" i="16"/>
  <c r="U10" i="16" s="1"/>
  <c r="M9" i="16"/>
  <c r="U9" i="16" s="1"/>
  <c r="M8" i="16"/>
  <c r="U8" i="16" s="1"/>
  <c r="M7" i="16"/>
  <c r="U7" i="16" s="1"/>
  <c r="M6" i="16"/>
  <c r="U6" i="16" s="1"/>
  <c r="M5" i="16"/>
  <c r="U5" i="16" s="1"/>
  <c r="X5" i="16" s="1"/>
  <c r="H89" i="16"/>
  <c r="I89" i="16" s="1"/>
  <c r="J89" i="16" s="1"/>
  <c r="H88" i="16"/>
  <c r="I88" i="16" s="1"/>
  <c r="J88" i="16" s="1"/>
  <c r="H87" i="16"/>
  <c r="I87" i="16" s="1"/>
  <c r="J87" i="16" s="1"/>
  <c r="H86" i="16"/>
  <c r="I86" i="16" s="1"/>
  <c r="J86" i="16" s="1"/>
  <c r="H85" i="16"/>
  <c r="I85" i="16" s="1"/>
  <c r="J85" i="16" s="1"/>
  <c r="H84" i="16"/>
  <c r="I84" i="16" s="1"/>
  <c r="J84" i="16" s="1"/>
  <c r="H83" i="16"/>
  <c r="I83" i="16" s="1"/>
  <c r="J83" i="16" s="1"/>
  <c r="H82" i="16"/>
  <c r="I82" i="16" s="1"/>
  <c r="J82" i="16" s="1"/>
  <c r="H81" i="16"/>
  <c r="I81" i="16" s="1"/>
  <c r="J81" i="16" s="1"/>
  <c r="H80" i="16"/>
  <c r="I80" i="16" s="1"/>
  <c r="J80" i="16" s="1"/>
  <c r="H79" i="16"/>
  <c r="I79" i="16" s="1"/>
  <c r="J79" i="16" s="1"/>
  <c r="H78" i="16"/>
  <c r="I78" i="16" s="1"/>
  <c r="J78" i="16" s="1"/>
  <c r="H77" i="16"/>
  <c r="I77" i="16" s="1"/>
  <c r="J77" i="16" s="1"/>
  <c r="H76" i="16"/>
  <c r="I76" i="16" s="1"/>
  <c r="J76" i="16" s="1"/>
  <c r="H75" i="16"/>
  <c r="I75" i="16" s="1"/>
  <c r="J75" i="16" s="1"/>
  <c r="H74" i="16"/>
  <c r="I74" i="16" s="1"/>
  <c r="J74" i="16" s="1"/>
  <c r="H73" i="16"/>
  <c r="I73" i="16" s="1"/>
  <c r="J73" i="16" s="1"/>
  <c r="H72" i="16"/>
  <c r="I72" i="16" s="1"/>
  <c r="J72" i="16" s="1"/>
  <c r="H71" i="16"/>
  <c r="I71" i="16" s="1"/>
  <c r="J71" i="16" s="1"/>
  <c r="H70" i="16"/>
  <c r="I70" i="16" s="1"/>
  <c r="J70" i="16" s="1"/>
  <c r="H69" i="16"/>
  <c r="I69" i="16" s="1"/>
  <c r="J69" i="16" s="1"/>
  <c r="H68" i="16"/>
  <c r="I68" i="16" s="1"/>
  <c r="J68" i="16" s="1"/>
  <c r="H67" i="16"/>
  <c r="I67" i="16" s="1"/>
  <c r="J67" i="16" s="1"/>
  <c r="H66" i="16"/>
  <c r="I66" i="16" s="1"/>
  <c r="J66" i="16" s="1"/>
  <c r="H65" i="16"/>
  <c r="I65" i="16" s="1"/>
  <c r="J65" i="16" s="1"/>
  <c r="H64" i="16"/>
  <c r="I64" i="16" s="1"/>
  <c r="J64" i="16" s="1"/>
  <c r="H63" i="16"/>
  <c r="I63" i="16" s="1"/>
  <c r="J63" i="16" s="1"/>
  <c r="H62" i="16"/>
  <c r="I62" i="16" s="1"/>
  <c r="J62" i="16" s="1"/>
  <c r="H61" i="16"/>
  <c r="I61" i="16" s="1"/>
  <c r="J61" i="16" s="1"/>
  <c r="H60" i="16"/>
  <c r="I60" i="16" s="1"/>
  <c r="J60" i="16" s="1"/>
  <c r="H59" i="16"/>
  <c r="I59" i="16" s="1"/>
  <c r="J59" i="16" s="1"/>
  <c r="H58" i="16"/>
  <c r="I58" i="16" s="1"/>
  <c r="J58" i="16" s="1"/>
  <c r="H57" i="16"/>
  <c r="I57" i="16" s="1"/>
  <c r="J57" i="16" s="1"/>
  <c r="H56" i="16"/>
  <c r="I56" i="16" s="1"/>
  <c r="J56" i="16" s="1"/>
  <c r="H55" i="16"/>
  <c r="I55" i="16" s="1"/>
  <c r="J55" i="16" s="1"/>
  <c r="H54" i="16"/>
  <c r="I54" i="16" s="1"/>
  <c r="J54" i="16" s="1"/>
  <c r="H53" i="16"/>
  <c r="I53" i="16" s="1"/>
  <c r="J53" i="16" s="1"/>
  <c r="H52" i="16"/>
  <c r="I52" i="16" s="1"/>
  <c r="J52" i="16" s="1"/>
  <c r="H51" i="16"/>
  <c r="I51" i="16" s="1"/>
  <c r="J51" i="16" s="1"/>
  <c r="H50" i="16"/>
  <c r="I50" i="16" s="1"/>
  <c r="J50" i="16" s="1"/>
  <c r="H49" i="16"/>
  <c r="I49" i="16" s="1"/>
  <c r="J49" i="16" s="1"/>
  <c r="H48" i="16"/>
  <c r="I48" i="16" s="1"/>
  <c r="J48" i="16" s="1"/>
  <c r="H47" i="16"/>
  <c r="I47" i="16" s="1"/>
  <c r="J47" i="16" s="1"/>
  <c r="H46" i="16"/>
  <c r="I46" i="16" s="1"/>
  <c r="J46" i="16" s="1"/>
  <c r="H45" i="16"/>
  <c r="I45" i="16" s="1"/>
  <c r="J45" i="16" s="1"/>
  <c r="H44" i="16"/>
  <c r="I44" i="16" s="1"/>
  <c r="J44" i="16" s="1"/>
  <c r="H43" i="16"/>
  <c r="I43" i="16" s="1"/>
  <c r="J43" i="16" s="1"/>
  <c r="H42" i="16"/>
  <c r="I42" i="16" s="1"/>
  <c r="J42" i="16" s="1"/>
  <c r="H41" i="16"/>
  <c r="I41" i="16" s="1"/>
  <c r="J41" i="16" s="1"/>
  <c r="H40" i="16"/>
  <c r="I40" i="16" s="1"/>
  <c r="J40" i="16" s="1"/>
  <c r="H39" i="16"/>
  <c r="I39" i="16" s="1"/>
  <c r="J39" i="16" s="1"/>
  <c r="H38" i="16"/>
  <c r="I38" i="16" s="1"/>
  <c r="J38" i="16" s="1"/>
  <c r="H37" i="16"/>
  <c r="I37" i="16" s="1"/>
  <c r="J37" i="16" s="1"/>
  <c r="H36" i="16"/>
  <c r="I36" i="16" s="1"/>
  <c r="J36" i="16" s="1"/>
  <c r="H35" i="16"/>
  <c r="I35" i="16" s="1"/>
  <c r="J35" i="16" s="1"/>
  <c r="H34" i="16"/>
  <c r="I34" i="16" s="1"/>
  <c r="J34" i="16" s="1"/>
  <c r="H33" i="16"/>
  <c r="I33" i="16" s="1"/>
  <c r="J33" i="16" s="1"/>
  <c r="H32" i="16"/>
  <c r="I32" i="16" s="1"/>
  <c r="J32" i="16" s="1"/>
  <c r="H31" i="16"/>
  <c r="I31" i="16" s="1"/>
  <c r="J31" i="16" s="1"/>
  <c r="H30" i="16"/>
  <c r="I30" i="16" s="1"/>
  <c r="J30" i="16" s="1"/>
  <c r="H29" i="16"/>
  <c r="I29" i="16" s="1"/>
  <c r="J29" i="16" s="1"/>
  <c r="H28" i="16"/>
  <c r="I28" i="16" s="1"/>
  <c r="J28" i="16" s="1"/>
  <c r="H27" i="16"/>
  <c r="I27" i="16" s="1"/>
  <c r="J27" i="16" s="1"/>
  <c r="H26" i="16"/>
  <c r="I26" i="16" s="1"/>
  <c r="J26" i="16" s="1"/>
  <c r="H25" i="16"/>
  <c r="I25" i="16" s="1"/>
  <c r="J25" i="16" s="1"/>
  <c r="H24" i="16"/>
  <c r="I24" i="16" s="1"/>
  <c r="J24" i="16" s="1"/>
  <c r="H23" i="16"/>
  <c r="I23" i="16" s="1"/>
  <c r="J23" i="16" s="1"/>
  <c r="H22" i="16"/>
  <c r="I22" i="16" s="1"/>
  <c r="J22" i="16" s="1"/>
  <c r="H21" i="16"/>
  <c r="I21" i="16" s="1"/>
  <c r="J21" i="16" s="1"/>
  <c r="H20" i="16"/>
  <c r="I20" i="16" s="1"/>
  <c r="J20" i="16" s="1"/>
  <c r="H19" i="16"/>
  <c r="I19" i="16" s="1"/>
  <c r="J19" i="16" s="1"/>
  <c r="H18" i="16"/>
  <c r="I18" i="16" s="1"/>
  <c r="J18" i="16" s="1"/>
  <c r="H17" i="16"/>
  <c r="I17" i="16" s="1"/>
  <c r="J17" i="16" s="1"/>
  <c r="H16" i="16"/>
  <c r="I16" i="16" s="1"/>
  <c r="J16" i="16" s="1"/>
  <c r="H15" i="16"/>
  <c r="I15" i="16" s="1"/>
  <c r="J15" i="16" s="1"/>
  <c r="H14" i="16"/>
  <c r="I14" i="16" s="1"/>
  <c r="J14" i="16" s="1"/>
  <c r="H13" i="16"/>
  <c r="I13" i="16" s="1"/>
  <c r="J13" i="16" s="1"/>
  <c r="H12" i="16"/>
  <c r="I12" i="16" s="1"/>
  <c r="J12" i="16" s="1"/>
  <c r="H11" i="16"/>
  <c r="I11" i="16" s="1"/>
  <c r="J11" i="16" s="1"/>
  <c r="H10" i="16"/>
  <c r="I10" i="16" s="1"/>
  <c r="J10" i="16" s="1"/>
  <c r="H9" i="16"/>
  <c r="I9" i="16" s="1"/>
  <c r="J9" i="16" s="1"/>
  <c r="H8" i="16"/>
  <c r="I8" i="16" s="1"/>
  <c r="J8" i="16" s="1"/>
  <c r="H7" i="16"/>
  <c r="I7" i="16" s="1"/>
  <c r="J7" i="16" s="1"/>
  <c r="H6" i="16"/>
  <c r="I6" i="16" s="1"/>
  <c r="J6" i="16" s="1"/>
  <c r="H5" i="16"/>
  <c r="I5" i="16" s="1"/>
  <c r="J5" i="16" s="1"/>
  <c r="H4" i="16"/>
  <c r="I4" i="16" s="1"/>
  <c r="J4" i="16" s="1"/>
  <c r="K4" i="16" s="1"/>
  <c r="M98" i="18"/>
  <c r="U98" i="18" s="1"/>
  <c r="M97" i="18"/>
  <c r="U97" i="18" s="1"/>
  <c r="M96" i="18"/>
  <c r="U96" i="18" s="1"/>
  <c r="M95" i="18"/>
  <c r="U95" i="18" s="1"/>
  <c r="M94" i="18"/>
  <c r="U94" i="18" s="1"/>
  <c r="M93" i="18"/>
  <c r="U93" i="18" s="1"/>
  <c r="M92" i="18"/>
  <c r="U92" i="18" s="1"/>
  <c r="M91" i="18"/>
  <c r="U91" i="18" s="1"/>
  <c r="M90" i="18"/>
  <c r="U90" i="18" s="1"/>
  <c r="M89" i="18"/>
  <c r="U89" i="18" s="1"/>
  <c r="M88" i="18"/>
  <c r="U88" i="18" s="1"/>
  <c r="M87" i="18"/>
  <c r="U87" i="18" s="1"/>
  <c r="M86" i="18"/>
  <c r="U86" i="18" s="1"/>
  <c r="M85" i="18"/>
  <c r="U85" i="18" s="1"/>
  <c r="M84" i="18"/>
  <c r="U84" i="18" s="1"/>
  <c r="M83" i="18"/>
  <c r="U83" i="18" s="1"/>
  <c r="M82" i="18"/>
  <c r="U82" i="18" s="1"/>
  <c r="M81" i="18"/>
  <c r="U81" i="18" s="1"/>
  <c r="M80" i="18"/>
  <c r="U80" i="18" s="1"/>
  <c r="M79" i="18"/>
  <c r="U79" i="18" s="1"/>
  <c r="M78" i="18"/>
  <c r="U78" i="18" s="1"/>
  <c r="M77" i="18"/>
  <c r="U77" i="18" s="1"/>
  <c r="M76" i="18"/>
  <c r="U76" i="18" s="1"/>
  <c r="M75" i="18"/>
  <c r="U75" i="18" s="1"/>
  <c r="M74" i="18"/>
  <c r="U74" i="18" s="1"/>
  <c r="M73" i="18"/>
  <c r="U73" i="18" s="1"/>
  <c r="M72" i="18"/>
  <c r="U72" i="18" s="1"/>
  <c r="M71" i="18"/>
  <c r="U71" i="18" s="1"/>
  <c r="M70" i="18"/>
  <c r="U70" i="18" s="1"/>
  <c r="M69" i="18"/>
  <c r="U69" i="18" s="1"/>
  <c r="M68" i="18"/>
  <c r="U68" i="18" s="1"/>
  <c r="M67" i="18"/>
  <c r="U67" i="18" s="1"/>
  <c r="M66" i="18"/>
  <c r="U66" i="18" s="1"/>
  <c r="M65" i="18"/>
  <c r="U65" i="18" s="1"/>
  <c r="M64" i="18"/>
  <c r="U64" i="18" s="1"/>
  <c r="M63" i="18"/>
  <c r="U63" i="18" s="1"/>
  <c r="M62" i="18"/>
  <c r="U62" i="18" s="1"/>
  <c r="M61" i="18"/>
  <c r="U61" i="18" s="1"/>
  <c r="M60" i="18"/>
  <c r="U60" i="18" s="1"/>
  <c r="M59" i="18"/>
  <c r="U59" i="18" s="1"/>
  <c r="M58" i="18"/>
  <c r="U58" i="18" s="1"/>
  <c r="M57" i="18"/>
  <c r="U57" i="18" s="1"/>
  <c r="M56" i="18"/>
  <c r="U56" i="18" s="1"/>
  <c r="M55" i="18"/>
  <c r="U55" i="18" s="1"/>
  <c r="M54" i="18"/>
  <c r="U54" i="18" s="1"/>
  <c r="M53" i="18"/>
  <c r="U53" i="18" s="1"/>
  <c r="M52" i="18"/>
  <c r="U52" i="18" s="1"/>
  <c r="M51" i="18"/>
  <c r="U51" i="18" s="1"/>
  <c r="M50" i="18"/>
  <c r="U50" i="18" s="1"/>
  <c r="M49" i="18"/>
  <c r="U49" i="18" s="1"/>
  <c r="M48" i="18"/>
  <c r="U48" i="18" s="1"/>
  <c r="M47" i="18"/>
  <c r="U47" i="18" s="1"/>
  <c r="M46" i="18"/>
  <c r="U46" i="18" s="1"/>
  <c r="M45" i="18"/>
  <c r="U45" i="18" s="1"/>
  <c r="M44" i="18"/>
  <c r="U44" i="18" s="1"/>
  <c r="M43" i="18"/>
  <c r="U43" i="18" s="1"/>
  <c r="M42" i="18"/>
  <c r="U42" i="18" s="1"/>
  <c r="M41" i="18"/>
  <c r="U41" i="18" s="1"/>
  <c r="M40" i="18"/>
  <c r="U40" i="18" s="1"/>
  <c r="M39" i="18"/>
  <c r="U39" i="18" s="1"/>
  <c r="M38" i="18"/>
  <c r="U38" i="18" s="1"/>
  <c r="M37" i="18"/>
  <c r="U37" i="18" s="1"/>
  <c r="M36" i="18"/>
  <c r="U36" i="18" s="1"/>
  <c r="M35" i="18"/>
  <c r="U35" i="18" s="1"/>
  <c r="M34" i="18"/>
  <c r="U34" i="18" s="1"/>
  <c r="M33" i="18"/>
  <c r="U33" i="18" s="1"/>
  <c r="M32" i="18"/>
  <c r="U32" i="18" s="1"/>
  <c r="M31" i="18"/>
  <c r="U31" i="18" s="1"/>
  <c r="M30" i="18"/>
  <c r="U30" i="18" s="1"/>
  <c r="M29" i="18"/>
  <c r="U29" i="18" s="1"/>
  <c r="M28" i="18"/>
  <c r="U28" i="18" s="1"/>
  <c r="M27" i="18"/>
  <c r="U27" i="18" s="1"/>
  <c r="M26" i="18"/>
  <c r="U26" i="18" s="1"/>
  <c r="M25" i="18"/>
  <c r="U25" i="18" s="1"/>
  <c r="M24" i="18"/>
  <c r="U24" i="18" s="1"/>
  <c r="M23" i="18"/>
  <c r="U23" i="18" s="1"/>
  <c r="M22" i="18"/>
  <c r="U22" i="18" s="1"/>
  <c r="M21" i="18"/>
  <c r="U21" i="18" s="1"/>
  <c r="M20" i="18"/>
  <c r="U20" i="18" s="1"/>
  <c r="M19" i="18"/>
  <c r="U19" i="18" s="1"/>
  <c r="M18" i="18"/>
  <c r="U18" i="18" s="1"/>
  <c r="M17" i="18"/>
  <c r="U17" i="18" s="1"/>
  <c r="M16" i="18"/>
  <c r="U16" i="18" s="1"/>
  <c r="M15" i="18"/>
  <c r="U15" i="18" s="1"/>
  <c r="M14" i="18"/>
  <c r="U14" i="18" s="1"/>
  <c r="M13" i="18"/>
  <c r="U13" i="18" s="1"/>
  <c r="M12" i="18"/>
  <c r="U12" i="18" s="1"/>
  <c r="M11" i="18"/>
  <c r="U11" i="18" s="1"/>
  <c r="M10" i="18"/>
  <c r="U10" i="18" s="1"/>
  <c r="M9" i="18"/>
  <c r="U9" i="18" s="1"/>
  <c r="M8" i="18"/>
  <c r="U8" i="18" s="1"/>
  <c r="M7" i="18"/>
  <c r="U7" i="18" s="1"/>
  <c r="M6" i="18"/>
  <c r="U6" i="18" s="1"/>
  <c r="M5" i="18"/>
  <c r="U5" i="18" s="1"/>
  <c r="X5" i="18" s="1"/>
  <c r="H98" i="18"/>
  <c r="I98" i="18" s="1"/>
  <c r="J98" i="18" s="1"/>
  <c r="H97" i="18"/>
  <c r="I97" i="18" s="1"/>
  <c r="J97" i="18" s="1"/>
  <c r="H96" i="18"/>
  <c r="I96" i="18" s="1"/>
  <c r="J96" i="18" s="1"/>
  <c r="H95" i="18"/>
  <c r="I95" i="18" s="1"/>
  <c r="J95" i="18" s="1"/>
  <c r="H94" i="18"/>
  <c r="I94" i="18" s="1"/>
  <c r="J94" i="18" s="1"/>
  <c r="H93" i="18"/>
  <c r="I93" i="18" s="1"/>
  <c r="J93" i="18" s="1"/>
  <c r="H92" i="18"/>
  <c r="I92" i="18" s="1"/>
  <c r="J92" i="18" s="1"/>
  <c r="H91" i="18"/>
  <c r="I91" i="18" s="1"/>
  <c r="J91" i="18" s="1"/>
  <c r="H90" i="18"/>
  <c r="I90" i="18" s="1"/>
  <c r="J90" i="18" s="1"/>
  <c r="H89" i="18"/>
  <c r="I89" i="18" s="1"/>
  <c r="J89" i="18" s="1"/>
  <c r="H88" i="18"/>
  <c r="I88" i="18" s="1"/>
  <c r="J88" i="18" s="1"/>
  <c r="H87" i="18"/>
  <c r="I87" i="18" s="1"/>
  <c r="J87" i="18" s="1"/>
  <c r="H86" i="18"/>
  <c r="I86" i="18" s="1"/>
  <c r="J86" i="18" s="1"/>
  <c r="H85" i="18"/>
  <c r="I85" i="18" s="1"/>
  <c r="J85" i="18" s="1"/>
  <c r="H84" i="18"/>
  <c r="I84" i="18" s="1"/>
  <c r="J84" i="18" s="1"/>
  <c r="H83" i="18"/>
  <c r="I83" i="18" s="1"/>
  <c r="J83" i="18" s="1"/>
  <c r="H82" i="18"/>
  <c r="I82" i="18" s="1"/>
  <c r="J82" i="18" s="1"/>
  <c r="H81" i="18"/>
  <c r="I81" i="18" s="1"/>
  <c r="J81" i="18" s="1"/>
  <c r="H80" i="18"/>
  <c r="I80" i="18" s="1"/>
  <c r="J80" i="18" s="1"/>
  <c r="H79" i="18"/>
  <c r="I79" i="18" s="1"/>
  <c r="J79" i="18" s="1"/>
  <c r="H78" i="18"/>
  <c r="I78" i="18" s="1"/>
  <c r="J78" i="18" s="1"/>
  <c r="H77" i="18"/>
  <c r="I77" i="18" s="1"/>
  <c r="J77" i="18" s="1"/>
  <c r="H76" i="18"/>
  <c r="I76" i="18" s="1"/>
  <c r="J76" i="18" s="1"/>
  <c r="H75" i="18"/>
  <c r="I75" i="18" s="1"/>
  <c r="J75" i="18" s="1"/>
  <c r="H74" i="18"/>
  <c r="I74" i="18" s="1"/>
  <c r="J74" i="18" s="1"/>
  <c r="H73" i="18"/>
  <c r="I73" i="18" s="1"/>
  <c r="J73" i="18" s="1"/>
  <c r="H72" i="18"/>
  <c r="I72" i="18" s="1"/>
  <c r="J72" i="18" s="1"/>
  <c r="H71" i="18"/>
  <c r="I71" i="18" s="1"/>
  <c r="J71" i="18" s="1"/>
  <c r="H70" i="18"/>
  <c r="I70" i="18" s="1"/>
  <c r="J70" i="18" s="1"/>
  <c r="H69" i="18"/>
  <c r="I69" i="18" s="1"/>
  <c r="J69" i="18" s="1"/>
  <c r="H68" i="18"/>
  <c r="I68" i="18" s="1"/>
  <c r="J68" i="18" s="1"/>
  <c r="H67" i="18"/>
  <c r="I67" i="18" s="1"/>
  <c r="J67" i="18" s="1"/>
  <c r="H66" i="18"/>
  <c r="I66" i="18" s="1"/>
  <c r="J66" i="18" s="1"/>
  <c r="H65" i="18"/>
  <c r="I65" i="18" s="1"/>
  <c r="J65" i="18" s="1"/>
  <c r="H64" i="18"/>
  <c r="I64" i="18" s="1"/>
  <c r="J64" i="18" s="1"/>
  <c r="H63" i="18"/>
  <c r="I63" i="18" s="1"/>
  <c r="J63" i="18" s="1"/>
  <c r="H62" i="18"/>
  <c r="I62" i="18" s="1"/>
  <c r="J62" i="18" s="1"/>
  <c r="H61" i="18"/>
  <c r="I61" i="18" s="1"/>
  <c r="J61" i="18" s="1"/>
  <c r="H60" i="18"/>
  <c r="I60" i="18" s="1"/>
  <c r="J60" i="18" s="1"/>
  <c r="H59" i="18"/>
  <c r="I59" i="18" s="1"/>
  <c r="J59" i="18" s="1"/>
  <c r="H58" i="18"/>
  <c r="I58" i="18" s="1"/>
  <c r="J58" i="18" s="1"/>
  <c r="H57" i="18"/>
  <c r="I57" i="18" s="1"/>
  <c r="J57" i="18" s="1"/>
  <c r="H56" i="18"/>
  <c r="I56" i="18" s="1"/>
  <c r="J56" i="18" s="1"/>
  <c r="H55" i="18"/>
  <c r="I55" i="18" s="1"/>
  <c r="J55" i="18" s="1"/>
  <c r="H54" i="18"/>
  <c r="I54" i="18" s="1"/>
  <c r="J54" i="18" s="1"/>
  <c r="H53" i="18"/>
  <c r="I53" i="18" s="1"/>
  <c r="J53" i="18" s="1"/>
  <c r="H52" i="18"/>
  <c r="I52" i="18" s="1"/>
  <c r="J52" i="18" s="1"/>
  <c r="H51" i="18"/>
  <c r="I51" i="18" s="1"/>
  <c r="J51" i="18" s="1"/>
  <c r="H50" i="18"/>
  <c r="I50" i="18" s="1"/>
  <c r="J50" i="18" s="1"/>
  <c r="H49" i="18"/>
  <c r="I49" i="18" s="1"/>
  <c r="J49" i="18" s="1"/>
  <c r="H48" i="18"/>
  <c r="I48" i="18" s="1"/>
  <c r="J48" i="18" s="1"/>
  <c r="H47" i="18"/>
  <c r="I47" i="18" s="1"/>
  <c r="J47" i="18" s="1"/>
  <c r="H46" i="18"/>
  <c r="I46" i="18" s="1"/>
  <c r="J46" i="18" s="1"/>
  <c r="H45" i="18"/>
  <c r="I45" i="18" s="1"/>
  <c r="J45" i="18" s="1"/>
  <c r="H44" i="18"/>
  <c r="I44" i="18" s="1"/>
  <c r="J44" i="18" s="1"/>
  <c r="H43" i="18"/>
  <c r="I43" i="18" s="1"/>
  <c r="J43" i="18" s="1"/>
  <c r="H42" i="18"/>
  <c r="I42" i="18" s="1"/>
  <c r="J42" i="18" s="1"/>
  <c r="H41" i="18"/>
  <c r="I41" i="18" s="1"/>
  <c r="J41" i="18" s="1"/>
  <c r="H40" i="18"/>
  <c r="I40" i="18" s="1"/>
  <c r="J40" i="18" s="1"/>
  <c r="H39" i="18"/>
  <c r="I39" i="18" s="1"/>
  <c r="J39" i="18" s="1"/>
  <c r="H38" i="18"/>
  <c r="I38" i="18" s="1"/>
  <c r="J38" i="18" s="1"/>
  <c r="H37" i="18"/>
  <c r="I37" i="18" s="1"/>
  <c r="J37" i="18" s="1"/>
  <c r="H36" i="18"/>
  <c r="I36" i="18" s="1"/>
  <c r="J36" i="18" s="1"/>
  <c r="H35" i="18"/>
  <c r="I35" i="18" s="1"/>
  <c r="J35" i="18" s="1"/>
  <c r="H34" i="18"/>
  <c r="I34" i="18" s="1"/>
  <c r="J34" i="18" s="1"/>
  <c r="H33" i="18"/>
  <c r="I33" i="18" s="1"/>
  <c r="J33" i="18" s="1"/>
  <c r="H32" i="18"/>
  <c r="I32" i="18" s="1"/>
  <c r="J32" i="18" s="1"/>
  <c r="H31" i="18"/>
  <c r="I31" i="18" s="1"/>
  <c r="J31" i="18" s="1"/>
  <c r="H30" i="18"/>
  <c r="I30" i="18" s="1"/>
  <c r="J30" i="18" s="1"/>
  <c r="H29" i="18"/>
  <c r="I29" i="18" s="1"/>
  <c r="J29" i="18" s="1"/>
  <c r="H28" i="18"/>
  <c r="I28" i="18" s="1"/>
  <c r="J28" i="18" s="1"/>
  <c r="H27" i="18"/>
  <c r="I27" i="18" s="1"/>
  <c r="J27" i="18" s="1"/>
  <c r="H26" i="18"/>
  <c r="I26" i="18" s="1"/>
  <c r="J26" i="18" s="1"/>
  <c r="H25" i="18"/>
  <c r="I25" i="18" s="1"/>
  <c r="J25" i="18" s="1"/>
  <c r="H24" i="18"/>
  <c r="I24" i="18" s="1"/>
  <c r="J24" i="18" s="1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11" i="18"/>
  <c r="I11" i="18" s="1"/>
  <c r="J11" i="18" s="1"/>
  <c r="H10" i="18"/>
  <c r="I10" i="18" s="1"/>
  <c r="J10" i="18" s="1"/>
  <c r="H9" i="18"/>
  <c r="I9" i="18" s="1"/>
  <c r="J9" i="18" s="1"/>
  <c r="H8" i="18"/>
  <c r="I8" i="18" s="1"/>
  <c r="J8" i="18" s="1"/>
  <c r="H7" i="18"/>
  <c r="I7" i="18" s="1"/>
  <c r="J7" i="18" s="1"/>
  <c r="H6" i="18"/>
  <c r="I6" i="18" s="1"/>
  <c r="J6" i="18" s="1"/>
  <c r="H5" i="18"/>
  <c r="I5" i="18" s="1"/>
  <c r="J5" i="18" s="1"/>
  <c r="K5" i="18" s="1"/>
  <c r="M69" i="15"/>
  <c r="U69" i="15" s="1"/>
  <c r="M68" i="15"/>
  <c r="U68" i="15" s="1"/>
  <c r="M67" i="15"/>
  <c r="U67" i="15" s="1"/>
  <c r="M66" i="15"/>
  <c r="U66" i="15" s="1"/>
  <c r="M65" i="15"/>
  <c r="U65" i="15" s="1"/>
  <c r="M64" i="15"/>
  <c r="U64" i="15" s="1"/>
  <c r="M63" i="15"/>
  <c r="U63" i="15" s="1"/>
  <c r="M62" i="15"/>
  <c r="U62" i="15" s="1"/>
  <c r="M61" i="15"/>
  <c r="U61" i="15" s="1"/>
  <c r="M60" i="15"/>
  <c r="U60" i="15" s="1"/>
  <c r="M59" i="15"/>
  <c r="U59" i="15" s="1"/>
  <c r="M58" i="15"/>
  <c r="U58" i="15" s="1"/>
  <c r="M57" i="15"/>
  <c r="U57" i="15" s="1"/>
  <c r="M56" i="15"/>
  <c r="U56" i="15" s="1"/>
  <c r="M55" i="15"/>
  <c r="U55" i="15" s="1"/>
  <c r="M54" i="15"/>
  <c r="U54" i="15" s="1"/>
  <c r="M53" i="15"/>
  <c r="U53" i="15" s="1"/>
  <c r="M52" i="15"/>
  <c r="U52" i="15" s="1"/>
  <c r="M51" i="15"/>
  <c r="U51" i="15" s="1"/>
  <c r="M50" i="15"/>
  <c r="U50" i="15" s="1"/>
  <c r="M49" i="15"/>
  <c r="U49" i="15" s="1"/>
  <c r="M48" i="15"/>
  <c r="U48" i="15" s="1"/>
  <c r="M47" i="15"/>
  <c r="U47" i="15" s="1"/>
  <c r="M46" i="15"/>
  <c r="U46" i="15" s="1"/>
  <c r="M45" i="15"/>
  <c r="U45" i="15" s="1"/>
  <c r="M44" i="15"/>
  <c r="U44" i="15" s="1"/>
  <c r="M43" i="15"/>
  <c r="U43" i="15" s="1"/>
  <c r="M42" i="15"/>
  <c r="U42" i="15" s="1"/>
  <c r="M41" i="15"/>
  <c r="U41" i="15" s="1"/>
  <c r="M40" i="15"/>
  <c r="U40" i="15" s="1"/>
  <c r="M39" i="15"/>
  <c r="U39" i="15" s="1"/>
  <c r="M38" i="15"/>
  <c r="U38" i="15" s="1"/>
  <c r="M37" i="15"/>
  <c r="U37" i="15" s="1"/>
  <c r="M36" i="15"/>
  <c r="U36" i="15" s="1"/>
  <c r="M35" i="15"/>
  <c r="U35" i="15" s="1"/>
  <c r="M34" i="15"/>
  <c r="U34" i="15" s="1"/>
  <c r="M33" i="15"/>
  <c r="U33" i="15" s="1"/>
  <c r="M32" i="15"/>
  <c r="U32" i="15" s="1"/>
  <c r="M31" i="15"/>
  <c r="U31" i="15" s="1"/>
  <c r="M30" i="15"/>
  <c r="U30" i="15" s="1"/>
  <c r="M29" i="15"/>
  <c r="U29" i="15" s="1"/>
  <c r="M28" i="15"/>
  <c r="U28" i="15" s="1"/>
  <c r="M27" i="15"/>
  <c r="U27" i="15" s="1"/>
  <c r="M26" i="15"/>
  <c r="U26" i="15" s="1"/>
  <c r="M25" i="15"/>
  <c r="U25" i="15" s="1"/>
  <c r="M24" i="15"/>
  <c r="U24" i="15" s="1"/>
  <c r="M23" i="15"/>
  <c r="U23" i="15" s="1"/>
  <c r="M22" i="15"/>
  <c r="U22" i="15" s="1"/>
  <c r="M21" i="15"/>
  <c r="U21" i="15" s="1"/>
  <c r="M20" i="15"/>
  <c r="U20" i="15" s="1"/>
  <c r="M19" i="15"/>
  <c r="U19" i="15" s="1"/>
  <c r="M18" i="15"/>
  <c r="U18" i="15" s="1"/>
  <c r="M17" i="15"/>
  <c r="U17" i="15" s="1"/>
  <c r="M16" i="15"/>
  <c r="U16" i="15" s="1"/>
  <c r="M15" i="15"/>
  <c r="U15" i="15" s="1"/>
  <c r="M14" i="15"/>
  <c r="U14" i="15" s="1"/>
  <c r="M13" i="15"/>
  <c r="U13" i="15" s="1"/>
  <c r="M12" i="15"/>
  <c r="U12" i="15" s="1"/>
  <c r="M11" i="15"/>
  <c r="U11" i="15" s="1"/>
  <c r="M10" i="15"/>
  <c r="U10" i="15" s="1"/>
  <c r="M9" i="15"/>
  <c r="U9" i="15" s="1"/>
  <c r="M8" i="15"/>
  <c r="U8" i="15" s="1"/>
  <c r="M7" i="15"/>
  <c r="U7" i="15" s="1"/>
  <c r="M6" i="15"/>
  <c r="U6" i="15" s="1"/>
  <c r="M5" i="15"/>
  <c r="U5" i="15" s="1"/>
  <c r="X5" i="15" s="1"/>
  <c r="H69" i="15"/>
  <c r="I69" i="15" s="1"/>
  <c r="J69" i="15" s="1"/>
  <c r="H68" i="15"/>
  <c r="I68" i="15" s="1"/>
  <c r="J68" i="15" s="1"/>
  <c r="H67" i="15"/>
  <c r="I67" i="15" s="1"/>
  <c r="J67" i="15" s="1"/>
  <c r="H66" i="15"/>
  <c r="I66" i="15" s="1"/>
  <c r="J66" i="15" s="1"/>
  <c r="H65" i="15"/>
  <c r="I65" i="15" s="1"/>
  <c r="J65" i="15" s="1"/>
  <c r="H64" i="15"/>
  <c r="I64" i="15" s="1"/>
  <c r="J64" i="15" s="1"/>
  <c r="H63" i="15"/>
  <c r="I63" i="15" s="1"/>
  <c r="J63" i="15" s="1"/>
  <c r="H62" i="15"/>
  <c r="I62" i="15" s="1"/>
  <c r="J62" i="15" s="1"/>
  <c r="H61" i="15"/>
  <c r="I61" i="15" s="1"/>
  <c r="J61" i="15" s="1"/>
  <c r="H60" i="15"/>
  <c r="I60" i="15" s="1"/>
  <c r="J60" i="15" s="1"/>
  <c r="H59" i="15"/>
  <c r="I59" i="15" s="1"/>
  <c r="J59" i="15" s="1"/>
  <c r="H58" i="15"/>
  <c r="I58" i="15" s="1"/>
  <c r="J58" i="15" s="1"/>
  <c r="H57" i="15"/>
  <c r="I57" i="15" s="1"/>
  <c r="J57" i="15" s="1"/>
  <c r="H56" i="15"/>
  <c r="I56" i="15" s="1"/>
  <c r="J56" i="15" s="1"/>
  <c r="H55" i="15"/>
  <c r="I55" i="15" s="1"/>
  <c r="J55" i="15" s="1"/>
  <c r="H54" i="15"/>
  <c r="I54" i="15" s="1"/>
  <c r="J54" i="15" s="1"/>
  <c r="H53" i="15"/>
  <c r="I53" i="15" s="1"/>
  <c r="J53" i="15" s="1"/>
  <c r="H52" i="15"/>
  <c r="I52" i="15" s="1"/>
  <c r="J52" i="15" s="1"/>
  <c r="H51" i="15"/>
  <c r="I51" i="15" s="1"/>
  <c r="J51" i="15" s="1"/>
  <c r="H50" i="15"/>
  <c r="I50" i="15" s="1"/>
  <c r="J50" i="15" s="1"/>
  <c r="H49" i="15"/>
  <c r="I49" i="15" s="1"/>
  <c r="J49" i="15" s="1"/>
  <c r="H48" i="15"/>
  <c r="I48" i="15" s="1"/>
  <c r="J48" i="15" s="1"/>
  <c r="H47" i="15"/>
  <c r="I47" i="15" s="1"/>
  <c r="J47" i="15" s="1"/>
  <c r="H46" i="15"/>
  <c r="I46" i="15" s="1"/>
  <c r="J46" i="15" s="1"/>
  <c r="H45" i="15"/>
  <c r="I45" i="15" s="1"/>
  <c r="J45" i="15" s="1"/>
  <c r="H44" i="15"/>
  <c r="I44" i="15" s="1"/>
  <c r="J44" i="15" s="1"/>
  <c r="H43" i="15"/>
  <c r="I43" i="15" s="1"/>
  <c r="J43" i="15" s="1"/>
  <c r="H42" i="15"/>
  <c r="I42" i="15" s="1"/>
  <c r="J42" i="15" s="1"/>
  <c r="H41" i="15"/>
  <c r="I41" i="15" s="1"/>
  <c r="J41" i="15" s="1"/>
  <c r="H40" i="15"/>
  <c r="I40" i="15" s="1"/>
  <c r="J40" i="15" s="1"/>
  <c r="H39" i="15"/>
  <c r="I39" i="15" s="1"/>
  <c r="J39" i="15" s="1"/>
  <c r="H38" i="15"/>
  <c r="I38" i="15" s="1"/>
  <c r="J38" i="15" s="1"/>
  <c r="H37" i="15"/>
  <c r="I37" i="15" s="1"/>
  <c r="J37" i="15" s="1"/>
  <c r="H36" i="15"/>
  <c r="I36" i="15" s="1"/>
  <c r="J36" i="15" s="1"/>
  <c r="H35" i="15"/>
  <c r="I35" i="15" s="1"/>
  <c r="J35" i="15" s="1"/>
  <c r="H34" i="15"/>
  <c r="I34" i="15" s="1"/>
  <c r="J34" i="15" s="1"/>
  <c r="H33" i="15"/>
  <c r="I33" i="15" s="1"/>
  <c r="J33" i="15" s="1"/>
  <c r="H32" i="15"/>
  <c r="I32" i="15" s="1"/>
  <c r="J32" i="15" s="1"/>
  <c r="H31" i="15"/>
  <c r="I31" i="15" s="1"/>
  <c r="J31" i="15" s="1"/>
  <c r="H30" i="15"/>
  <c r="I30" i="15" s="1"/>
  <c r="J30" i="15" s="1"/>
  <c r="H29" i="15"/>
  <c r="I29" i="15" s="1"/>
  <c r="J29" i="15" s="1"/>
  <c r="H28" i="15"/>
  <c r="I28" i="15" s="1"/>
  <c r="J28" i="15" s="1"/>
  <c r="H27" i="15"/>
  <c r="I27" i="15" s="1"/>
  <c r="J27" i="15" s="1"/>
  <c r="H26" i="15"/>
  <c r="I26" i="15" s="1"/>
  <c r="J26" i="15" s="1"/>
  <c r="H25" i="15"/>
  <c r="I25" i="15" s="1"/>
  <c r="J25" i="15" s="1"/>
  <c r="H24" i="15"/>
  <c r="I24" i="15" s="1"/>
  <c r="J24" i="15" s="1"/>
  <c r="H23" i="15"/>
  <c r="I23" i="15" s="1"/>
  <c r="J23" i="15" s="1"/>
  <c r="H22" i="15"/>
  <c r="I22" i="15" s="1"/>
  <c r="J22" i="15" s="1"/>
  <c r="H21" i="15"/>
  <c r="I21" i="15" s="1"/>
  <c r="J21" i="15" s="1"/>
  <c r="H20" i="15"/>
  <c r="I20" i="15" s="1"/>
  <c r="J20" i="15" s="1"/>
  <c r="H19" i="15"/>
  <c r="I19" i="15" s="1"/>
  <c r="J19" i="15" s="1"/>
  <c r="H18" i="15"/>
  <c r="I18" i="15" s="1"/>
  <c r="J18" i="15" s="1"/>
  <c r="H17" i="15"/>
  <c r="I17" i="15" s="1"/>
  <c r="J17" i="15" s="1"/>
  <c r="H16" i="15"/>
  <c r="I16" i="15" s="1"/>
  <c r="J16" i="15" s="1"/>
  <c r="H15" i="15"/>
  <c r="I15" i="15" s="1"/>
  <c r="J15" i="15" s="1"/>
  <c r="H14" i="15"/>
  <c r="I14" i="15" s="1"/>
  <c r="J14" i="15" s="1"/>
  <c r="H13" i="15"/>
  <c r="I13" i="15" s="1"/>
  <c r="J13" i="15" s="1"/>
  <c r="H12" i="15"/>
  <c r="I12" i="15" s="1"/>
  <c r="J12" i="15" s="1"/>
  <c r="H11" i="15"/>
  <c r="I11" i="15" s="1"/>
  <c r="J11" i="15" s="1"/>
  <c r="H10" i="15"/>
  <c r="I10" i="15" s="1"/>
  <c r="J10" i="15" s="1"/>
  <c r="H9" i="15"/>
  <c r="I9" i="15" s="1"/>
  <c r="J9" i="15" s="1"/>
  <c r="H8" i="15"/>
  <c r="I8" i="15" s="1"/>
  <c r="J8" i="15" s="1"/>
  <c r="H7" i="15"/>
  <c r="I7" i="15" s="1"/>
  <c r="J7" i="15" s="1"/>
  <c r="H6" i="15"/>
  <c r="I6" i="15" s="1"/>
  <c r="J6" i="15" s="1"/>
  <c r="H5" i="15"/>
  <c r="I5" i="15" s="1"/>
  <c r="J5" i="15" s="1"/>
  <c r="H4" i="15"/>
  <c r="I4" i="15" s="1"/>
  <c r="J4" i="15" s="1"/>
  <c r="K4" i="15" s="1"/>
  <c r="M79" i="13"/>
  <c r="U79" i="13" s="1"/>
  <c r="M78" i="13"/>
  <c r="U78" i="13" s="1"/>
  <c r="M77" i="13"/>
  <c r="U77" i="13" s="1"/>
  <c r="M76" i="13"/>
  <c r="U76" i="13" s="1"/>
  <c r="M75" i="13"/>
  <c r="U75" i="13" s="1"/>
  <c r="M74" i="13"/>
  <c r="U74" i="13" s="1"/>
  <c r="M73" i="13"/>
  <c r="U73" i="13" s="1"/>
  <c r="M72" i="13"/>
  <c r="U72" i="13" s="1"/>
  <c r="M71" i="13"/>
  <c r="U71" i="13" s="1"/>
  <c r="M70" i="13"/>
  <c r="U70" i="13" s="1"/>
  <c r="M69" i="13"/>
  <c r="U69" i="13" s="1"/>
  <c r="M68" i="13"/>
  <c r="U68" i="13" s="1"/>
  <c r="M67" i="13"/>
  <c r="U67" i="13" s="1"/>
  <c r="M66" i="13"/>
  <c r="U66" i="13" s="1"/>
  <c r="M65" i="13"/>
  <c r="U65" i="13" s="1"/>
  <c r="M64" i="13"/>
  <c r="U64" i="13" s="1"/>
  <c r="M63" i="13"/>
  <c r="U63" i="13" s="1"/>
  <c r="M62" i="13"/>
  <c r="U62" i="13" s="1"/>
  <c r="M61" i="13"/>
  <c r="U61" i="13" s="1"/>
  <c r="M60" i="13"/>
  <c r="U60" i="13" s="1"/>
  <c r="M59" i="13"/>
  <c r="U59" i="13" s="1"/>
  <c r="M58" i="13"/>
  <c r="U58" i="13" s="1"/>
  <c r="M57" i="13"/>
  <c r="U57" i="13" s="1"/>
  <c r="M56" i="13"/>
  <c r="U56" i="13" s="1"/>
  <c r="M55" i="13"/>
  <c r="U55" i="13" s="1"/>
  <c r="M54" i="13"/>
  <c r="U54" i="13" s="1"/>
  <c r="M53" i="13"/>
  <c r="U53" i="13" s="1"/>
  <c r="M52" i="13"/>
  <c r="U52" i="13" s="1"/>
  <c r="M51" i="13"/>
  <c r="U51" i="13" s="1"/>
  <c r="M50" i="13"/>
  <c r="U50" i="13" s="1"/>
  <c r="M49" i="13"/>
  <c r="U49" i="13" s="1"/>
  <c r="M48" i="13"/>
  <c r="U48" i="13" s="1"/>
  <c r="M47" i="13"/>
  <c r="U47" i="13" s="1"/>
  <c r="M46" i="13"/>
  <c r="U46" i="13" s="1"/>
  <c r="M45" i="13"/>
  <c r="U45" i="13" s="1"/>
  <c r="M44" i="13"/>
  <c r="U44" i="13" s="1"/>
  <c r="M43" i="13"/>
  <c r="U43" i="13" s="1"/>
  <c r="M42" i="13"/>
  <c r="U42" i="13" s="1"/>
  <c r="M41" i="13"/>
  <c r="U41" i="13" s="1"/>
  <c r="M40" i="13"/>
  <c r="U40" i="13" s="1"/>
  <c r="M39" i="13"/>
  <c r="U39" i="13" s="1"/>
  <c r="M38" i="13"/>
  <c r="U38" i="13" s="1"/>
  <c r="M37" i="13"/>
  <c r="U37" i="13" s="1"/>
  <c r="M36" i="13"/>
  <c r="U36" i="13" s="1"/>
  <c r="M35" i="13"/>
  <c r="U35" i="13" s="1"/>
  <c r="M34" i="13"/>
  <c r="U34" i="13" s="1"/>
  <c r="M33" i="13"/>
  <c r="U33" i="13" s="1"/>
  <c r="M32" i="13"/>
  <c r="U32" i="13" s="1"/>
  <c r="M31" i="13"/>
  <c r="U31" i="13" s="1"/>
  <c r="M30" i="13"/>
  <c r="U30" i="13" s="1"/>
  <c r="M29" i="13"/>
  <c r="U29" i="13" s="1"/>
  <c r="M28" i="13"/>
  <c r="U28" i="13" s="1"/>
  <c r="M27" i="13"/>
  <c r="U27" i="13" s="1"/>
  <c r="M26" i="13"/>
  <c r="U26" i="13" s="1"/>
  <c r="M25" i="13"/>
  <c r="U25" i="13" s="1"/>
  <c r="M24" i="13"/>
  <c r="U24" i="13" s="1"/>
  <c r="M23" i="13"/>
  <c r="U23" i="13" s="1"/>
  <c r="M22" i="13"/>
  <c r="U22" i="13" s="1"/>
  <c r="M21" i="13"/>
  <c r="U21" i="13" s="1"/>
  <c r="M20" i="13"/>
  <c r="U20" i="13" s="1"/>
  <c r="M19" i="13"/>
  <c r="U19" i="13" s="1"/>
  <c r="M18" i="13"/>
  <c r="U18" i="13" s="1"/>
  <c r="M17" i="13"/>
  <c r="U17" i="13" s="1"/>
  <c r="M16" i="13"/>
  <c r="U16" i="13" s="1"/>
  <c r="M15" i="13"/>
  <c r="U15" i="13" s="1"/>
  <c r="M14" i="13"/>
  <c r="U14" i="13" s="1"/>
  <c r="M13" i="13"/>
  <c r="U13" i="13" s="1"/>
  <c r="M12" i="13"/>
  <c r="U12" i="13" s="1"/>
  <c r="M11" i="13"/>
  <c r="U11" i="13" s="1"/>
  <c r="M10" i="13"/>
  <c r="U10" i="13" s="1"/>
  <c r="M9" i="13"/>
  <c r="U9" i="13" s="1"/>
  <c r="M8" i="13"/>
  <c r="U8" i="13" s="1"/>
  <c r="M7" i="13"/>
  <c r="U7" i="13" s="1"/>
  <c r="M6" i="13"/>
  <c r="U6" i="13" s="1"/>
  <c r="M5" i="13"/>
  <c r="U5" i="13" s="1"/>
  <c r="X5" i="13" s="1"/>
  <c r="H79" i="13"/>
  <c r="I79" i="13" s="1"/>
  <c r="J79" i="13" s="1"/>
  <c r="H78" i="13"/>
  <c r="I78" i="13" s="1"/>
  <c r="J78" i="13" s="1"/>
  <c r="H77" i="13"/>
  <c r="I77" i="13" s="1"/>
  <c r="J77" i="13" s="1"/>
  <c r="H76" i="13"/>
  <c r="I76" i="13" s="1"/>
  <c r="J76" i="13" s="1"/>
  <c r="H75" i="13"/>
  <c r="I75" i="13" s="1"/>
  <c r="J75" i="13" s="1"/>
  <c r="H74" i="13"/>
  <c r="I74" i="13" s="1"/>
  <c r="J74" i="13" s="1"/>
  <c r="H73" i="13"/>
  <c r="I73" i="13" s="1"/>
  <c r="J73" i="13" s="1"/>
  <c r="H72" i="13"/>
  <c r="I72" i="13" s="1"/>
  <c r="J72" i="13" s="1"/>
  <c r="H71" i="13"/>
  <c r="I71" i="13" s="1"/>
  <c r="J71" i="13" s="1"/>
  <c r="H70" i="13"/>
  <c r="I70" i="13" s="1"/>
  <c r="J70" i="13" s="1"/>
  <c r="H69" i="13"/>
  <c r="I69" i="13" s="1"/>
  <c r="J69" i="13" s="1"/>
  <c r="H68" i="13"/>
  <c r="I68" i="13" s="1"/>
  <c r="J68" i="13" s="1"/>
  <c r="H67" i="13"/>
  <c r="I67" i="13" s="1"/>
  <c r="J67" i="13" s="1"/>
  <c r="H66" i="13"/>
  <c r="I66" i="13" s="1"/>
  <c r="J66" i="13" s="1"/>
  <c r="H65" i="13"/>
  <c r="I65" i="13" s="1"/>
  <c r="J65" i="13" s="1"/>
  <c r="H64" i="13"/>
  <c r="I64" i="13" s="1"/>
  <c r="J64" i="13" s="1"/>
  <c r="H63" i="13"/>
  <c r="I63" i="13" s="1"/>
  <c r="J63" i="13" s="1"/>
  <c r="H62" i="13"/>
  <c r="I62" i="13" s="1"/>
  <c r="J62" i="13" s="1"/>
  <c r="H61" i="13"/>
  <c r="I61" i="13" s="1"/>
  <c r="J61" i="13" s="1"/>
  <c r="H60" i="13"/>
  <c r="I60" i="13" s="1"/>
  <c r="J60" i="13" s="1"/>
  <c r="H59" i="13"/>
  <c r="I59" i="13" s="1"/>
  <c r="J59" i="13" s="1"/>
  <c r="H58" i="13"/>
  <c r="I58" i="13" s="1"/>
  <c r="J58" i="13" s="1"/>
  <c r="H57" i="13"/>
  <c r="I57" i="13" s="1"/>
  <c r="J57" i="13" s="1"/>
  <c r="H56" i="13"/>
  <c r="I56" i="13" s="1"/>
  <c r="J56" i="13" s="1"/>
  <c r="H55" i="13"/>
  <c r="I55" i="13" s="1"/>
  <c r="J55" i="13" s="1"/>
  <c r="H54" i="13"/>
  <c r="I54" i="13" s="1"/>
  <c r="J54" i="13" s="1"/>
  <c r="H53" i="13"/>
  <c r="I53" i="13" s="1"/>
  <c r="J53" i="13" s="1"/>
  <c r="H52" i="13"/>
  <c r="I52" i="13" s="1"/>
  <c r="J52" i="13" s="1"/>
  <c r="H51" i="13"/>
  <c r="I51" i="13" s="1"/>
  <c r="J51" i="13" s="1"/>
  <c r="H50" i="13"/>
  <c r="I50" i="13" s="1"/>
  <c r="J50" i="13" s="1"/>
  <c r="H49" i="13"/>
  <c r="I49" i="13" s="1"/>
  <c r="J49" i="13" s="1"/>
  <c r="H48" i="13"/>
  <c r="I48" i="13" s="1"/>
  <c r="J48" i="13" s="1"/>
  <c r="H47" i="13"/>
  <c r="I47" i="13" s="1"/>
  <c r="J47" i="13" s="1"/>
  <c r="H46" i="13"/>
  <c r="I46" i="13" s="1"/>
  <c r="J46" i="13" s="1"/>
  <c r="H45" i="13"/>
  <c r="I45" i="13" s="1"/>
  <c r="J45" i="13" s="1"/>
  <c r="H44" i="13"/>
  <c r="I44" i="13" s="1"/>
  <c r="J44" i="13" s="1"/>
  <c r="H43" i="13"/>
  <c r="I43" i="13" s="1"/>
  <c r="J43" i="13" s="1"/>
  <c r="H42" i="13"/>
  <c r="I42" i="13" s="1"/>
  <c r="J42" i="13" s="1"/>
  <c r="H41" i="13"/>
  <c r="I41" i="13" s="1"/>
  <c r="J41" i="13" s="1"/>
  <c r="H40" i="13"/>
  <c r="I40" i="13" s="1"/>
  <c r="J40" i="13" s="1"/>
  <c r="H39" i="13"/>
  <c r="I39" i="13" s="1"/>
  <c r="J39" i="13" s="1"/>
  <c r="H38" i="13"/>
  <c r="I38" i="13" s="1"/>
  <c r="J38" i="13" s="1"/>
  <c r="H37" i="13"/>
  <c r="I37" i="13" s="1"/>
  <c r="J37" i="13" s="1"/>
  <c r="H36" i="13"/>
  <c r="I36" i="13" s="1"/>
  <c r="J36" i="13" s="1"/>
  <c r="H35" i="13"/>
  <c r="I35" i="13" s="1"/>
  <c r="J35" i="13" s="1"/>
  <c r="H34" i="13"/>
  <c r="I34" i="13" s="1"/>
  <c r="J34" i="13" s="1"/>
  <c r="H33" i="13"/>
  <c r="I33" i="13" s="1"/>
  <c r="J33" i="13" s="1"/>
  <c r="H32" i="13"/>
  <c r="I32" i="13" s="1"/>
  <c r="J32" i="13" s="1"/>
  <c r="H31" i="13"/>
  <c r="I31" i="13" s="1"/>
  <c r="J31" i="13" s="1"/>
  <c r="H30" i="13"/>
  <c r="I30" i="13" s="1"/>
  <c r="J30" i="13" s="1"/>
  <c r="H29" i="13"/>
  <c r="I29" i="13" s="1"/>
  <c r="J29" i="13" s="1"/>
  <c r="H28" i="13"/>
  <c r="I28" i="13" s="1"/>
  <c r="J28" i="13" s="1"/>
  <c r="H27" i="13"/>
  <c r="I27" i="13" s="1"/>
  <c r="J27" i="13" s="1"/>
  <c r="H26" i="13"/>
  <c r="I26" i="13" s="1"/>
  <c r="J26" i="13" s="1"/>
  <c r="H25" i="13"/>
  <c r="I25" i="13" s="1"/>
  <c r="J25" i="13" s="1"/>
  <c r="H24" i="13"/>
  <c r="I24" i="13" s="1"/>
  <c r="J24" i="13" s="1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11" i="13"/>
  <c r="I11" i="13" s="1"/>
  <c r="J11" i="13" s="1"/>
  <c r="H10" i="13"/>
  <c r="I10" i="13" s="1"/>
  <c r="J10" i="13" s="1"/>
  <c r="H9" i="13"/>
  <c r="I9" i="13" s="1"/>
  <c r="J9" i="13" s="1"/>
  <c r="H8" i="13"/>
  <c r="I8" i="13" s="1"/>
  <c r="J8" i="13" s="1"/>
  <c r="H7" i="13"/>
  <c r="I7" i="13" s="1"/>
  <c r="J7" i="13" s="1"/>
  <c r="H6" i="13"/>
  <c r="I6" i="13" s="1"/>
  <c r="J6" i="13" s="1"/>
  <c r="H5" i="13"/>
  <c r="I5" i="13" s="1"/>
  <c r="J5" i="13" s="1"/>
  <c r="H4" i="13"/>
  <c r="I4" i="13" s="1"/>
  <c r="J4" i="13" s="1"/>
  <c r="K4" i="13" s="1"/>
  <c r="M89" i="11"/>
  <c r="U89" i="11" s="1"/>
  <c r="M88" i="11"/>
  <c r="U88" i="11" s="1"/>
  <c r="M87" i="11"/>
  <c r="U87" i="11" s="1"/>
  <c r="M86" i="11"/>
  <c r="U86" i="11" s="1"/>
  <c r="M85" i="11"/>
  <c r="U85" i="11" s="1"/>
  <c r="M84" i="11"/>
  <c r="U84" i="11" s="1"/>
  <c r="M83" i="11"/>
  <c r="U83" i="11" s="1"/>
  <c r="M82" i="11"/>
  <c r="U82" i="11" s="1"/>
  <c r="M81" i="11"/>
  <c r="U81" i="11" s="1"/>
  <c r="M80" i="11"/>
  <c r="U80" i="11" s="1"/>
  <c r="M79" i="11"/>
  <c r="U79" i="11" s="1"/>
  <c r="M78" i="11"/>
  <c r="U78" i="11" s="1"/>
  <c r="M77" i="11"/>
  <c r="U77" i="11" s="1"/>
  <c r="M76" i="11"/>
  <c r="U76" i="11" s="1"/>
  <c r="M75" i="11"/>
  <c r="U75" i="11" s="1"/>
  <c r="M74" i="11"/>
  <c r="U74" i="11" s="1"/>
  <c r="M73" i="11"/>
  <c r="U73" i="11" s="1"/>
  <c r="M72" i="11"/>
  <c r="U72" i="11" s="1"/>
  <c r="M71" i="11"/>
  <c r="U71" i="11" s="1"/>
  <c r="M70" i="11"/>
  <c r="U70" i="11" s="1"/>
  <c r="M69" i="11"/>
  <c r="U69" i="11" s="1"/>
  <c r="M68" i="11"/>
  <c r="U68" i="11" s="1"/>
  <c r="M67" i="11"/>
  <c r="U67" i="11" s="1"/>
  <c r="M66" i="11"/>
  <c r="U66" i="11" s="1"/>
  <c r="M65" i="11"/>
  <c r="U65" i="11" s="1"/>
  <c r="M64" i="11"/>
  <c r="U64" i="11" s="1"/>
  <c r="M63" i="11"/>
  <c r="U63" i="11" s="1"/>
  <c r="M62" i="11"/>
  <c r="U62" i="11" s="1"/>
  <c r="M61" i="11"/>
  <c r="U61" i="11" s="1"/>
  <c r="M60" i="11"/>
  <c r="U60" i="11" s="1"/>
  <c r="M59" i="11"/>
  <c r="U59" i="11" s="1"/>
  <c r="M58" i="11"/>
  <c r="U58" i="11" s="1"/>
  <c r="M57" i="11"/>
  <c r="U57" i="11" s="1"/>
  <c r="M56" i="11"/>
  <c r="U56" i="11" s="1"/>
  <c r="M55" i="11"/>
  <c r="U55" i="11" s="1"/>
  <c r="M54" i="11"/>
  <c r="U54" i="11" s="1"/>
  <c r="M53" i="11"/>
  <c r="U53" i="11" s="1"/>
  <c r="M52" i="11"/>
  <c r="U52" i="11" s="1"/>
  <c r="M51" i="11"/>
  <c r="U51" i="11" s="1"/>
  <c r="M50" i="11"/>
  <c r="U50" i="11" s="1"/>
  <c r="M49" i="11"/>
  <c r="U49" i="11" s="1"/>
  <c r="M48" i="11"/>
  <c r="U48" i="11" s="1"/>
  <c r="M47" i="11"/>
  <c r="U47" i="11" s="1"/>
  <c r="M46" i="11"/>
  <c r="U46" i="11" s="1"/>
  <c r="M45" i="11"/>
  <c r="U45" i="11" s="1"/>
  <c r="M44" i="11"/>
  <c r="U44" i="11" s="1"/>
  <c r="M43" i="11"/>
  <c r="U43" i="11" s="1"/>
  <c r="M42" i="11"/>
  <c r="U42" i="11" s="1"/>
  <c r="M41" i="11"/>
  <c r="U41" i="11" s="1"/>
  <c r="M40" i="11"/>
  <c r="U40" i="11" s="1"/>
  <c r="M39" i="11"/>
  <c r="U39" i="11" s="1"/>
  <c r="M38" i="11"/>
  <c r="U38" i="11" s="1"/>
  <c r="M37" i="11"/>
  <c r="U37" i="11" s="1"/>
  <c r="M36" i="11"/>
  <c r="U36" i="11" s="1"/>
  <c r="M35" i="11"/>
  <c r="U35" i="11" s="1"/>
  <c r="M34" i="11"/>
  <c r="U34" i="11" s="1"/>
  <c r="M33" i="11"/>
  <c r="U33" i="11" s="1"/>
  <c r="M32" i="11"/>
  <c r="U32" i="11" s="1"/>
  <c r="M31" i="11"/>
  <c r="U31" i="11" s="1"/>
  <c r="M30" i="11"/>
  <c r="U30" i="11" s="1"/>
  <c r="M29" i="11"/>
  <c r="U29" i="11" s="1"/>
  <c r="M28" i="11"/>
  <c r="U28" i="11" s="1"/>
  <c r="M27" i="11"/>
  <c r="U27" i="11" s="1"/>
  <c r="M26" i="11"/>
  <c r="U26" i="11" s="1"/>
  <c r="M25" i="11"/>
  <c r="U25" i="11" s="1"/>
  <c r="M24" i="11"/>
  <c r="U24" i="11" s="1"/>
  <c r="M23" i="11"/>
  <c r="U23" i="11" s="1"/>
  <c r="M22" i="11"/>
  <c r="U22" i="11" s="1"/>
  <c r="M21" i="11"/>
  <c r="U21" i="11" s="1"/>
  <c r="M20" i="11"/>
  <c r="U20" i="11" s="1"/>
  <c r="M19" i="11"/>
  <c r="U19" i="11" s="1"/>
  <c r="M18" i="11"/>
  <c r="U18" i="11" s="1"/>
  <c r="M17" i="11"/>
  <c r="U17" i="11" s="1"/>
  <c r="M16" i="11"/>
  <c r="U16" i="11" s="1"/>
  <c r="M15" i="11"/>
  <c r="U15" i="11" s="1"/>
  <c r="M14" i="11"/>
  <c r="U14" i="11" s="1"/>
  <c r="M13" i="11"/>
  <c r="U13" i="11" s="1"/>
  <c r="M12" i="11"/>
  <c r="U12" i="11" s="1"/>
  <c r="M11" i="11"/>
  <c r="U11" i="11" s="1"/>
  <c r="M10" i="11"/>
  <c r="U10" i="11" s="1"/>
  <c r="M9" i="11"/>
  <c r="U9" i="11" s="1"/>
  <c r="M8" i="11"/>
  <c r="U8" i="11" s="1"/>
  <c r="M7" i="11"/>
  <c r="U7" i="11" s="1"/>
  <c r="M6" i="11"/>
  <c r="U6" i="11" s="1"/>
  <c r="M5" i="11"/>
  <c r="U5" i="11" s="1"/>
  <c r="X5" i="11" s="1"/>
  <c r="H89" i="11"/>
  <c r="I89" i="11" s="1"/>
  <c r="J89" i="11" s="1"/>
  <c r="H88" i="11"/>
  <c r="I88" i="11" s="1"/>
  <c r="J88" i="11" s="1"/>
  <c r="H87" i="11"/>
  <c r="I87" i="11" s="1"/>
  <c r="J87" i="11" s="1"/>
  <c r="H86" i="11"/>
  <c r="I86" i="11" s="1"/>
  <c r="J86" i="11" s="1"/>
  <c r="H85" i="11"/>
  <c r="I85" i="11" s="1"/>
  <c r="J85" i="11" s="1"/>
  <c r="H84" i="11"/>
  <c r="I84" i="11" s="1"/>
  <c r="J84" i="11" s="1"/>
  <c r="H83" i="11"/>
  <c r="I83" i="11" s="1"/>
  <c r="J83" i="11" s="1"/>
  <c r="H82" i="11"/>
  <c r="I82" i="11" s="1"/>
  <c r="J82" i="11" s="1"/>
  <c r="H81" i="11"/>
  <c r="I81" i="11" s="1"/>
  <c r="J81" i="11" s="1"/>
  <c r="H80" i="11"/>
  <c r="I80" i="11" s="1"/>
  <c r="J80" i="11" s="1"/>
  <c r="H79" i="11"/>
  <c r="I79" i="11" s="1"/>
  <c r="J79" i="11" s="1"/>
  <c r="H78" i="11"/>
  <c r="I78" i="11" s="1"/>
  <c r="J78" i="11" s="1"/>
  <c r="H77" i="11"/>
  <c r="I77" i="11" s="1"/>
  <c r="J77" i="11" s="1"/>
  <c r="H76" i="11"/>
  <c r="I76" i="11" s="1"/>
  <c r="J76" i="11" s="1"/>
  <c r="H75" i="11"/>
  <c r="I75" i="11" s="1"/>
  <c r="J75" i="11" s="1"/>
  <c r="H74" i="11"/>
  <c r="I74" i="11" s="1"/>
  <c r="J74" i="11" s="1"/>
  <c r="H73" i="11"/>
  <c r="I73" i="11" s="1"/>
  <c r="J73" i="11" s="1"/>
  <c r="H72" i="11"/>
  <c r="I72" i="11" s="1"/>
  <c r="J72" i="11" s="1"/>
  <c r="H71" i="11"/>
  <c r="I71" i="11" s="1"/>
  <c r="J71" i="11" s="1"/>
  <c r="H70" i="11"/>
  <c r="I70" i="11" s="1"/>
  <c r="J70" i="11" s="1"/>
  <c r="H69" i="11"/>
  <c r="I69" i="11" s="1"/>
  <c r="J69" i="11" s="1"/>
  <c r="H68" i="11"/>
  <c r="I68" i="11" s="1"/>
  <c r="J68" i="11" s="1"/>
  <c r="H67" i="11"/>
  <c r="I67" i="11" s="1"/>
  <c r="J67" i="11" s="1"/>
  <c r="H66" i="11"/>
  <c r="I66" i="11" s="1"/>
  <c r="J66" i="11" s="1"/>
  <c r="H65" i="11"/>
  <c r="I65" i="11" s="1"/>
  <c r="J65" i="11" s="1"/>
  <c r="H64" i="11"/>
  <c r="I64" i="11" s="1"/>
  <c r="J64" i="11" s="1"/>
  <c r="H63" i="11"/>
  <c r="I63" i="11" s="1"/>
  <c r="J63" i="11" s="1"/>
  <c r="H62" i="11"/>
  <c r="I62" i="11" s="1"/>
  <c r="J62" i="11" s="1"/>
  <c r="H61" i="11"/>
  <c r="I61" i="11" s="1"/>
  <c r="J61" i="11" s="1"/>
  <c r="H60" i="11"/>
  <c r="I60" i="11" s="1"/>
  <c r="J60" i="11" s="1"/>
  <c r="H59" i="11"/>
  <c r="I59" i="11" s="1"/>
  <c r="J59" i="11" s="1"/>
  <c r="H58" i="11"/>
  <c r="I58" i="11" s="1"/>
  <c r="J58" i="11" s="1"/>
  <c r="H57" i="11"/>
  <c r="I57" i="11" s="1"/>
  <c r="J57" i="11" s="1"/>
  <c r="H56" i="11"/>
  <c r="I56" i="11" s="1"/>
  <c r="J56" i="11" s="1"/>
  <c r="H55" i="11"/>
  <c r="I55" i="11" s="1"/>
  <c r="J55" i="11" s="1"/>
  <c r="H54" i="11"/>
  <c r="I54" i="11" s="1"/>
  <c r="J54" i="11" s="1"/>
  <c r="H53" i="11"/>
  <c r="I53" i="11" s="1"/>
  <c r="J53" i="11" s="1"/>
  <c r="H52" i="11"/>
  <c r="I52" i="11" s="1"/>
  <c r="J52" i="11" s="1"/>
  <c r="H51" i="11"/>
  <c r="I51" i="11" s="1"/>
  <c r="J51" i="11" s="1"/>
  <c r="H50" i="11"/>
  <c r="I50" i="11" s="1"/>
  <c r="J50" i="11" s="1"/>
  <c r="H49" i="11"/>
  <c r="I49" i="11" s="1"/>
  <c r="J49" i="11" s="1"/>
  <c r="H48" i="11"/>
  <c r="I48" i="11" s="1"/>
  <c r="J48" i="11" s="1"/>
  <c r="H47" i="11"/>
  <c r="I47" i="11" s="1"/>
  <c r="J47" i="11" s="1"/>
  <c r="H46" i="11"/>
  <c r="I46" i="11" s="1"/>
  <c r="J46" i="11" s="1"/>
  <c r="H45" i="11"/>
  <c r="I45" i="11" s="1"/>
  <c r="J45" i="11" s="1"/>
  <c r="H44" i="11"/>
  <c r="I44" i="11" s="1"/>
  <c r="J44" i="11" s="1"/>
  <c r="H43" i="11"/>
  <c r="I43" i="11" s="1"/>
  <c r="J43" i="11" s="1"/>
  <c r="H42" i="11"/>
  <c r="I42" i="11" s="1"/>
  <c r="J42" i="11" s="1"/>
  <c r="H41" i="11"/>
  <c r="I41" i="11" s="1"/>
  <c r="J41" i="11" s="1"/>
  <c r="H40" i="11"/>
  <c r="I40" i="11" s="1"/>
  <c r="J40" i="11" s="1"/>
  <c r="H39" i="11"/>
  <c r="I39" i="11" s="1"/>
  <c r="J39" i="11" s="1"/>
  <c r="H38" i="11"/>
  <c r="I38" i="11" s="1"/>
  <c r="J38" i="11" s="1"/>
  <c r="H37" i="11"/>
  <c r="I37" i="11" s="1"/>
  <c r="J37" i="11" s="1"/>
  <c r="H36" i="11"/>
  <c r="I36" i="11" s="1"/>
  <c r="J36" i="11" s="1"/>
  <c r="H35" i="11"/>
  <c r="I35" i="11" s="1"/>
  <c r="J35" i="11" s="1"/>
  <c r="H34" i="11"/>
  <c r="I34" i="11" s="1"/>
  <c r="J34" i="11" s="1"/>
  <c r="H33" i="11"/>
  <c r="I33" i="11" s="1"/>
  <c r="J33" i="11" s="1"/>
  <c r="H32" i="11"/>
  <c r="I32" i="11" s="1"/>
  <c r="J32" i="11" s="1"/>
  <c r="H31" i="11"/>
  <c r="I31" i="11" s="1"/>
  <c r="J31" i="11" s="1"/>
  <c r="H30" i="11"/>
  <c r="I30" i="11" s="1"/>
  <c r="J30" i="11" s="1"/>
  <c r="H29" i="11"/>
  <c r="I29" i="11" s="1"/>
  <c r="J29" i="11" s="1"/>
  <c r="H28" i="11"/>
  <c r="I28" i="11" s="1"/>
  <c r="J28" i="11" s="1"/>
  <c r="H27" i="11"/>
  <c r="I27" i="11" s="1"/>
  <c r="J27" i="11" s="1"/>
  <c r="H26" i="11"/>
  <c r="I26" i="11" s="1"/>
  <c r="J26" i="11" s="1"/>
  <c r="H25" i="11"/>
  <c r="I25" i="11" s="1"/>
  <c r="J25" i="11" s="1"/>
  <c r="H24" i="11"/>
  <c r="I24" i="11" s="1"/>
  <c r="J24" i="11" s="1"/>
  <c r="H23" i="11"/>
  <c r="I23" i="11" s="1"/>
  <c r="J23" i="11" s="1"/>
  <c r="H22" i="11"/>
  <c r="I22" i="11" s="1"/>
  <c r="J22" i="11" s="1"/>
  <c r="H21" i="11"/>
  <c r="I21" i="11" s="1"/>
  <c r="J21" i="11" s="1"/>
  <c r="H20" i="11"/>
  <c r="I20" i="11" s="1"/>
  <c r="J20" i="11" s="1"/>
  <c r="H19" i="11"/>
  <c r="I19" i="11" s="1"/>
  <c r="J19" i="11" s="1"/>
  <c r="H18" i="11"/>
  <c r="I18" i="11" s="1"/>
  <c r="J18" i="11" s="1"/>
  <c r="H17" i="11"/>
  <c r="I17" i="11" s="1"/>
  <c r="J17" i="11" s="1"/>
  <c r="H16" i="11"/>
  <c r="I16" i="11" s="1"/>
  <c r="J16" i="11" s="1"/>
  <c r="H15" i="11"/>
  <c r="I15" i="11" s="1"/>
  <c r="J15" i="11" s="1"/>
  <c r="H14" i="11"/>
  <c r="I14" i="11" s="1"/>
  <c r="J14" i="11" s="1"/>
  <c r="H13" i="11"/>
  <c r="I13" i="11" s="1"/>
  <c r="J13" i="11" s="1"/>
  <c r="H12" i="11"/>
  <c r="I12" i="11" s="1"/>
  <c r="J12" i="11" s="1"/>
  <c r="H11" i="11"/>
  <c r="I11" i="11" s="1"/>
  <c r="J11" i="11" s="1"/>
  <c r="H10" i="11"/>
  <c r="I10" i="11" s="1"/>
  <c r="J10" i="11" s="1"/>
  <c r="H9" i="11"/>
  <c r="I9" i="11" s="1"/>
  <c r="J9" i="11" s="1"/>
  <c r="H8" i="11"/>
  <c r="I8" i="11" s="1"/>
  <c r="J8" i="11" s="1"/>
  <c r="H7" i="11"/>
  <c r="I7" i="11" s="1"/>
  <c r="J7" i="11" s="1"/>
  <c r="H6" i="11"/>
  <c r="I6" i="11" s="1"/>
  <c r="J6" i="11" s="1"/>
  <c r="H5" i="11"/>
  <c r="I5" i="11" s="1"/>
  <c r="J5" i="11" s="1"/>
  <c r="H4" i="11"/>
  <c r="I4" i="11" s="1"/>
  <c r="J4" i="11" s="1"/>
  <c r="K4" i="11" s="1"/>
  <c r="M98" i="10"/>
  <c r="U98" i="10" s="1"/>
  <c r="M97" i="10"/>
  <c r="U97" i="10" s="1"/>
  <c r="M96" i="10"/>
  <c r="U96" i="10" s="1"/>
  <c r="M95" i="10"/>
  <c r="U95" i="10" s="1"/>
  <c r="M94" i="10"/>
  <c r="U94" i="10" s="1"/>
  <c r="M93" i="10"/>
  <c r="U93" i="10" s="1"/>
  <c r="M92" i="10"/>
  <c r="U92" i="10" s="1"/>
  <c r="M91" i="10"/>
  <c r="U91" i="10" s="1"/>
  <c r="M90" i="10"/>
  <c r="U90" i="10" s="1"/>
  <c r="M89" i="10"/>
  <c r="U89" i="10" s="1"/>
  <c r="M88" i="10"/>
  <c r="U88" i="10" s="1"/>
  <c r="M87" i="10"/>
  <c r="U87" i="10" s="1"/>
  <c r="M86" i="10"/>
  <c r="U86" i="10" s="1"/>
  <c r="M85" i="10"/>
  <c r="U85" i="10" s="1"/>
  <c r="M84" i="10"/>
  <c r="U84" i="10" s="1"/>
  <c r="M83" i="10"/>
  <c r="U83" i="10" s="1"/>
  <c r="M82" i="10"/>
  <c r="U82" i="10" s="1"/>
  <c r="M81" i="10"/>
  <c r="U81" i="10" s="1"/>
  <c r="M80" i="10"/>
  <c r="U80" i="10" s="1"/>
  <c r="M79" i="10"/>
  <c r="U79" i="10" s="1"/>
  <c r="M78" i="10"/>
  <c r="U78" i="10" s="1"/>
  <c r="M77" i="10"/>
  <c r="U77" i="10" s="1"/>
  <c r="M76" i="10"/>
  <c r="U76" i="10" s="1"/>
  <c r="M75" i="10"/>
  <c r="U75" i="10" s="1"/>
  <c r="M74" i="10"/>
  <c r="U74" i="10" s="1"/>
  <c r="M73" i="10"/>
  <c r="U73" i="10" s="1"/>
  <c r="M72" i="10"/>
  <c r="U72" i="10" s="1"/>
  <c r="M71" i="10"/>
  <c r="U71" i="10" s="1"/>
  <c r="M70" i="10"/>
  <c r="U70" i="10" s="1"/>
  <c r="M69" i="10"/>
  <c r="U69" i="10" s="1"/>
  <c r="M68" i="10"/>
  <c r="U68" i="10" s="1"/>
  <c r="M67" i="10"/>
  <c r="U67" i="10" s="1"/>
  <c r="M66" i="10"/>
  <c r="U66" i="10" s="1"/>
  <c r="M65" i="10"/>
  <c r="U65" i="10" s="1"/>
  <c r="M64" i="10"/>
  <c r="U64" i="10" s="1"/>
  <c r="M63" i="10"/>
  <c r="U63" i="10" s="1"/>
  <c r="M62" i="10"/>
  <c r="U62" i="10" s="1"/>
  <c r="M61" i="10"/>
  <c r="U61" i="10" s="1"/>
  <c r="M60" i="10"/>
  <c r="U60" i="10" s="1"/>
  <c r="M59" i="10"/>
  <c r="U59" i="10" s="1"/>
  <c r="M58" i="10"/>
  <c r="U58" i="10" s="1"/>
  <c r="M57" i="10"/>
  <c r="U57" i="10" s="1"/>
  <c r="M56" i="10"/>
  <c r="U56" i="10" s="1"/>
  <c r="M55" i="10"/>
  <c r="U55" i="10" s="1"/>
  <c r="M54" i="10"/>
  <c r="U54" i="10" s="1"/>
  <c r="M53" i="10"/>
  <c r="U53" i="10" s="1"/>
  <c r="M52" i="10"/>
  <c r="U52" i="10" s="1"/>
  <c r="M51" i="10"/>
  <c r="U51" i="10" s="1"/>
  <c r="M50" i="10"/>
  <c r="U50" i="10" s="1"/>
  <c r="M49" i="10"/>
  <c r="U49" i="10" s="1"/>
  <c r="M48" i="10"/>
  <c r="U48" i="10" s="1"/>
  <c r="M47" i="10"/>
  <c r="U47" i="10" s="1"/>
  <c r="M46" i="10"/>
  <c r="U46" i="10" s="1"/>
  <c r="M45" i="10"/>
  <c r="U45" i="10" s="1"/>
  <c r="M44" i="10"/>
  <c r="U44" i="10" s="1"/>
  <c r="M43" i="10"/>
  <c r="U43" i="10" s="1"/>
  <c r="M42" i="10"/>
  <c r="U42" i="10" s="1"/>
  <c r="M41" i="10"/>
  <c r="U41" i="10" s="1"/>
  <c r="M40" i="10"/>
  <c r="U40" i="10" s="1"/>
  <c r="M39" i="10"/>
  <c r="U39" i="10" s="1"/>
  <c r="M38" i="10"/>
  <c r="U38" i="10" s="1"/>
  <c r="M37" i="10"/>
  <c r="U37" i="10" s="1"/>
  <c r="M36" i="10"/>
  <c r="U36" i="10" s="1"/>
  <c r="M35" i="10"/>
  <c r="U35" i="10" s="1"/>
  <c r="M34" i="10"/>
  <c r="U34" i="10" s="1"/>
  <c r="M33" i="10"/>
  <c r="U33" i="10" s="1"/>
  <c r="M32" i="10"/>
  <c r="U32" i="10" s="1"/>
  <c r="M31" i="10"/>
  <c r="U31" i="10" s="1"/>
  <c r="M30" i="10"/>
  <c r="U30" i="10" s="1"/>
  <c r="M29" i="10"/>
  <c r="U29" i="10" s="1"/>
  <c r="M28" i="10"/>
  <c r="U28" i="10" s="1"/>
  <c r="M27" i="10"/>
  <c r="U27" i="10" s="1"/>
  <c r="M26" i="10"/>
  <c r="U26" i="10" s="1"/>
  <c r="M25" i="10"/>
  <c r="U25" i="10" s="1"/>
  <c r="M24" i="10"/>
  <c r="U24" i="10" s="1"/>
  <c r="M23" i="10"/>
  <c r="U23" i="10" s="1"/>
  <c r="M22" i="10"/>
  <c r="U22" i="10" s="1"/>
  <c r="M21" i="10"/>
  <c r="U21" i="10" s="1"/>
  <c r="M20" i="10"/>
  <c r="U20" i="10" s="1"/>
  <c r="M19" i="10"/>
  <c r="U19" i="10" s="1"/>
  <c r="M18" i="10"/>
  <c r="U18" i="10" s="1"/>
  <c r="M17" i="10"/>
  <c r="U17" i="10" s="1"/>
  <c r="M16" i="10"/>
  <c r="U16" i="10" s="1"/>
  <c r="M15" i="10"/>
  <c r="U15" i="10" s="1"/>
  <c r="M14" i="10"/>
  <c r="U14" i="10" s="1"/>
  <c r="M13" i="10"/>
  <c r="U13" i="10" s="1"/>
  <c r="M12" i="10"/>
  <c r="U12" i="10" s="1"/>
  <c r="M11" i="10"/>
  <c r="U11" i="10" s="1"/>
  <c r="M10" i="10"/>
  <c r="U10" i="10" s="1"/>
  <c r="M9" i="10"/>
  <c r="U9" i="10" s="1"/>
  <c r="M8" i="10"/>
  <c r="U8" i="10" s="1"/>
  <c r="M7" i="10"/>
  <c r="U7" i="10" s="1"/>
  <c r="M6" i="10"/>
  <c r="U6" i="10" s="1"/>
  <c r="M5" i="10"/>
  <c r="U5" i="10" s="1"/>
  <c r="X5" i="10" s="1"/>
  <c r="H98" i="10"/>
  <c r="I98" i="10" s="1"/>
  <c r="J98" i="10" s="1"/>
  <c r="H97" i="10"/>
  <c r="I97" i="10" s="1"/>
  <c r="J97" i="10" s="1"/>
  <c r="H96" i="10"/>
  <c r="I96" i="10" s="1"/>
  <c r="J96" i="10" s="1"/>
  <c r="H95" i="10"/>
  <c r="I95" i="10" s="1"/>
  <c r="J95" i="10" s="1"/>
  <c r="H94" i="10"/>
  <c r="I94" i="10" s="1"/>
  <c r="J94" i="10" s="1"/>
  <c r="H93" i="10"/>
  <c r="I93" i="10" s="1"/>
  <c r="J93" i="10" s="1"/>
  <c r="H92" i="10"/>
  <c r="I92" i="10" s="1"/>
  <c r="J92" i="10" s="1"/>
  <c r="H91" i="10"/>
  <c r="I91" i="10" s="1"/>
  <c r="J91" i="10" s="1"/>
  <c r="H90" i="10"/>
  <c r="I90" i="10" s="1"/>
  <c r="J90" i="10" s="1"/>
  <c r="H89" i="10"/>
  <c r="I89" i="10" s="1"/>
  <c r="J89" i="10" s="1"/>
  <c r="H88" i="10"/>
  <c r="I88" i="10" s="1"/>
  <c r="J88" i="10" s="1"/>
  <c r="H87" i="10"/>
  <c r="I87" i="10" s="1"/>
  <c r="J87" i="10" s="1"/>
  <c r="H86" i="10"/>
  <c r="I86" i="10" s="1"/>
  <c r="J86" i="10" s="1"/>
  <c r="H85" i="10"/>
  <c r="I85" i="10" s="1"/>
  <c r="J85" i="10" s="1"/>
  <c r="H84" i="10"/>
  <c r="I84" i="10" s="1"/>
  <c r="J84" i="10" s="1"/>
  <c r="H83" i="10"/>
  <c r="I83" i="10" s="1"/>
  <c r="J83" i="10" s="1"/>
  <c r="H82" i="10"/>
  <c r="I82" i="10" s="1"/>
  <c r="J82" i="10" s="1"/>
  <c r="H81" i="10"/>
  <c r="I81" i="10" s="1"/>
  <c r="J81" i="10" s="1"/>
  <c r="H80" i="10"/>
  <c r="I80" i="10" s="1"/>
  <c r="J80" i="10" s="1"/>
  <c r="H79" i="10"/>
  <c r="I79" i="10" s="1"/>
  <c r="J79" i="10" s="1"/>
  <c r="H78" i="10"/>
  <c r="I78" i="10" s="1"/>
  <c r="J78" i="10" s="1"/>
  <c r="H77" i="10"/>
  <c r="I77" i="10" s="1"/>
  <c r="J77" i="10" s="1"/>
  <c r="H76" i="10"/>
  <c r="I76" i="10" s="1"/>
  <c r="J76" i="10" s="1"/>
  <c r="H75" i="10"/>
  <c r="I75" i="10" s="1"/>
  <c r="J75" i="10" s="1"/>
  <c r="H74" i="10"/>
  <c r="I74" i="10" s="1"/>
  <c r="J74" i="10" s="1"/>
  <c r="H73" i="10"/>
  <c r="I73" i="10" s="1"/>
  <c r="J73" i="10" s="1"/>
  <c r="H72" i="10"/>
  <c r="I72" i="10" s="1"/>
  <c r="J72" i="10" s="1"/>
  <c r="H71" i="10"/>
  <c r="I71" i="10" s="1"/>
  <c r="J71" i="10" s="1"/>
  <c r="H70" i="10"/>
  <c r="I70" i="10" s="1"/>
  <c r="J70" i="10" s="1"/>
  <c r="H69" i="10"/>
  <c r="I69" i="10" s="1"/>
  <c r="J69" i="10" s="1"/>
  <c r="H68" i="10"/>
  <c r="I68" i="10" s="1"/>
  <c r="J68" i="10" s="1"/>
  <c r="H67" i="10"/>
  <c r="I67" i="10" s="1"/>
  <c r="J67" i="10" s="1"/>
  <c r="H66" i="10"/>
  <c r="I66" i="10" s="1"/>
  <c r="J66" i="10" s="1"/>
  <c r="H65" i="10"/>
  <c r="I65" i="10" s="1"/>
  <c r="J65" i="10" s="1"/>
  <c r="H64" i="10"/>
  <c r="I64" i="10" s="1"/>
  <c r="J64" i="10" s="1"/>
  <c r="H63" i="10"/>
  <c r="I63" i="10" s="1"/>
  <c r="J63" i="10" s="1"/>
  <c r="H62" i="10"/>
  <c r="I62" i="10" s="1"/>
  <c r="J62" i="10" s="1"/>
  <c r="H61" i="10"/>
  <c r="I61" i="10" s="1"/>
  <c r="J61" i="10" s="1"/>
  <c r="H60" i="10"/>
  <c r="I60" i="10" s="1"/>
  <c r="J60" i="10" s="1"/>
  <c r="H59" i="10"/>
  <c r="I59" i="10" s="1"/>
  <c r="J59" i="10" s="1"/>
  <c r="H58" i="10"/>
  <c r="I58" i="10" s="1"/>
  <c r="J58" i="10" s="1"/>
  <c r="H57" i="10"/>
  <c r="I57" i="10" s="1"/>
  <c r="J57" i="10" s="1"/>
  <c r="H56" i="10"/>
  <c r="I56" i="10" s="1"/>
  <c r="J56" i="10" s="1"/>
  <c r="H55" i="10"/>
  <c r="I55" i="10" s="1"/>
  <c r="J55" i="10" s="1"/>
  <c r="H54" i="10"/>
  <c r="I54" i="10" s="1"/>
  <c r="J54" i="10" s="1"/>
  <c r="H53" i="10"/>
  <c r="I53" i="10" s="1"/>
  <c r="J53" i="10" s="1"/>
  <c r="H52" i="10"/>
  <c r="I52" i="10" s="1"/>
  <c r="J52" i="10" s="1"/>
  <c r="H51" i="10"/>
  <c r="I51" i="10" s="1"/>
  <c r="J51" i="10" s="1"/>
  <c r="H50" i="10"/>
  <c r="I50" i="10" s="1"/>
  <c r="J50" i="10" s="1"/>
  <c r="H49" i="10"/>
  <c r="I49" i="10" s="1"/>
  <c r="J49" i="10" s="1"/>
  <c r="H48" i="10"/>
  <c r="I48" i="10" s="1"/>
  <c r="J48" i="10" s="1"/>
  <c r="H47" i="10"/>
  <c r="I47" i="10" s="1"/>
  <c r="J47" i="10" s="1"/>
  <c r="H46" i="10"/>
  <c r="I46" i="10" s="1"/>
  <c r="J46" i="10" s="1"/>
  <c r="H45" i="10"/>
  <c r="I45" i="10" s="1"/>
  <c r="J45" i="10" s="1"/>
  <c r="H44" i="10"/>
  <c r="I44" i="10" s="1"/>
  <c r="J44" i="10" s="1"/>
  <c r="H43" i="10"/>
  <c r="I43" i="10" s="1"/>
  <c r="J43" i="10" s="1"/>
  <c r="H42" i="10"/>
  <c r="I42" i="10" s="1"/>
  <c r="J42" i="10" s="1"/>
  <c r="H41" i="10"/>
  <c r="I41" i="10" s="1"/>
  <c r="J41" i="10" s="1"/>
  <c r="H40" i="10"/>
  <c r="I40" i="10" s="1"/>
  <c r="J40" i="10" s="1"/>
  <c r="H39" i="10"/>
  <c r="I39" i="10" s="1"/>
  <c r="J39" i="10" s="1"/>
  <c r="H38" i="10"/>
  <c r="I38" i="10" s="1"/>
  <c r="J38" i="10" s="1"/>
  <c r="H37" i="10"/>
  <c r="I37" i="10" s="1"/>
  <c r="J37" i="10" s="1"/>
  <c r="H36" i="10"/>
  <c r="I36" i="10" s="1"/>
  <c r="J36" i="10" s="1"/>
  <c r="H35" i="10"/>
  <c r="I35" i="10" s="1"/>
  <c r="J35" i="10" s="1"/>
  <c r="H34" i="10"/>
  <c r="I34" i="10" s="1"/>
  <c r="J34" i="10" s="1"/>
  <c r="H33" i="10"/>
  <c r="I33" i="10" s="1"/>
  <c r="J33" i="10" s="1"/>
  <c r="H32" i="10"/>
  <c r="I32" i="10" s="1"/>
  <c r="J32" i="10" s="1"/>
  <c r="H31" i="10"/>
  <c r="I31" i="10" s="1"/>
  <c r="J31" i="10" s="1"/>
  <c r="H30" i="10"/>
  <c r="I30" i="10" s="1"/>
  <c r="J30" i="10" s="1"/>
  <c r="H29" i="10"/>
  <c r="I29" i="10" s="1"/>
  <c r="J29" i="10" s="1"/>
  <c r="H28" i="10"/>
  <c r="I28" i="10" s="1"/>
  <c r="J28" i="10" s="1"/>
  <c r="H27" i="10"/>
  <c r="I27" i="10" s="1"/>
  <c r="J27" i="10" s="1"/>
  <c r="H26" i="10"/>
  <c r="I26" i="10" s="1"/>
  <c r="J26" i="10" s="1"/>
  <c r="H25" i="10"/>
  <c r="I25" i="10" s="1"/>
  <c r="J25" i="10" s="1"/>
  <c r="H24" i="10"/>
  <c r="I24" i="10" s="1"/>
  <c r="J24" i="10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11" i="10"/>
  <c r="I11" i="10" s="1"/>
  <c r="J11" i="10" s="1"/>
  <c r="H10" i="10"/>
  <c r="I10" i="10" s="1"/>
  <c r="J10" i="10" s="1"/>
  <c r="H9" i="10"/>
  <c r="I9" i="10" s="1"/>
  <c r="J9" i="10" s="1"/>
  <c r="H8" i="10"/>
  <c r="I8" i="10" s="1"/>
  <c r="J8" i="10" s="1"/>
  <c r="H7" i="10"/>
  <c r="I7" i="10" s="1"/>
  <c r="J7" i="10" s="1"/>
  <c r="H6" i="10"/>
  <c r="I6" i="10" s="1"/>
  <c r="J6" i="10" s="1"/>
  <c r="H5" i="10"/>
  <c r="I5" i="10" s="1"/>
  <c r="J5" i="10" s="1"/>
  <c r="K5" i="10" s="1"/>
  <c r="M23" i="40"/>
  <c r="U23" i="40" s="1"/>
  <c r="M22" i="40"/>
  <c r="U22" i="40" s="1"/>
  <c r="M21" i="40"/>
  <c r="U21" i="40" s="1"/>
  <c r="M20" i="40"/>
  <c r="U20" i="40" s="1"/>
  <c r="M19" i="40"/>
  <c r="U19" i="40" s="1"/>
  <c r="M18" i="40"/>
  <c r="U18" i="40" s="1"/>
  <c r="M17" i="40"/>
  <c r="U17" i="40" s="1"/>
  <c r="M16" i="40"/>
  <c r="U16" i="40" s="1"/>
  <c r="M15" i="40"/>
  <c r="U15" i="40" s="1"/>
  <c r="M14" i="40"/>
  <c r="U14" i="40" s="1"/>
  <c r="M13" i="40"/>
  <c r="U13" i="40" s="1"/>
  <c r="M12" i="40"/>
  <c r="U12" i="40" s="1"/>
  <c r="M11" i="40"/>
  <c r="U11" i="40" s="1"/>
  <c r="M10" i="40"/>
  <c r="U10" i="40" s="1"/>
  <c r="M9" i="40"/>
  <c r="U9" i="40" s="1"/>
  <c r="M8" i="40"/>
  <c r="U8" i="40" s="1"/>
  <c r="M7" i="40"/>
  <c r="U7" i="40" s="1"/>
  <c r="M6" i="40"/>
  <c r="U6" i="40" s="1"/>
  <c r="M5" i="40"/>
  <c r="U5" i="40" s="1"/>
  <c r="X5" i="40" s="1"/>
  <c r="M23" i="39"/>
  <c r="U23" i="39" s="1"/>
  <c r="M22" i="39"/>
  <c r="U22" i="39" s="1"/>
  <c r="M21" i="39"/>
  <c r="U21" i="39" s="1"/>
  <c r="M20" i="39"/>
  <c r="U20" i="39" s="1"/>
  <c r="M19" i="39"/>
  <c r="U19" i="39" s="1"/>
  <c r="M18" i="39"/>
  <c r="U18" i="39" s="1"/>
  <c r="M17" i="39"/>
  <c r="U17" i="39" s="1"/>
  <c r="M16" i="39"/>
  <c r="U16" i="39" s="1"/>
  <c r="M15" i="39"/>
  <c r="U15" i="39" s="1"/>
  <c r="M14" i="39"/>
  <c r="U14" i="39" s="1"/>
  <c r="M13" i="39"/>
  <c r="U13" i="39" s="1"/>
  <c r="M12" i="39"/>
  <c r="U12" i="39" s="1"/>
  <c r="M11" i="39"/>
  <c r="U11" i="39" s="1"/>
  <c r="M10" i="39"/>
  <c r="U10" i="39" s="1"/>
  <c r="M9" i="39"/>
  <c r="U9" i="39" s="1"/>
  <c r="M8" i="39"/>
  <c r="U8" i="39" s="1"/>
  <c r="M7" i="39"/>
  <c r="U7" i="39" s="1"/>
  <c r="M6" i="39"/>
  <c r="U6" i="39" s="1"/>
  <c r="M5" i="39"/>
  <c r="U5" i="39" s="1"/>
  <c r="X5" i="39" s="1"/>
  <c r="M23" i="38"/>
  <c r="U23" i="38" s="1"/>
  <c r="M22" i="38"/>
  <c r="U22" i="38" s="1"/>
  <c r="M21" i="38"/>
  <c r="U21" i="38" s="1"/>
  <c r="M20" i="38"/>
  <c r="U20" i="38" s="1"/>
  <c r="M19" i="38"/>
  <c r="U19" i="38" s="1"/>
  <c r="M18" i="38"/>
  <c r="U18" i="38" s="1"/>
  <c r="M17" i="38"/>
  <c r="U17" i="38" s="1"/>
  <c r="M16" i="38"/>
  <c r="U16" i="38" s="1"/>
  <c r="M15" i="38"/>
  <c r="U15" i="38" s="1"/>
  <c r="M14" i="38"/>
  <c r="U14" i="38" s="1"/>
  <c r="M13" i="38"/>
  <c r="U13" i="38" s="1"/>
  <c r="M12" i="38"/>
  <c r="U12" i="38" s="1"/>
  <c r="M11" i="38"/>
  <c r="U11" i="38" s="1"/>
  <c r="M10" i="38"/>
  <c r="U10" i="38" s="1"/>
  <c r="M9" i="38"/>
  <c r="U9" i="38" s="1"/>
  <c r="M8" i="38"/>
  <c r="U8" i="38" s="1"/>
  <c r="M7" i="38"/>
  <c r="U7" i="38" s="1"/>
  <c r="M6" i="38"/>
  <c r="U6" i="38" s="1"/>
  <c r="M5" i="38"/>
  <c r="U5" i="38" s="1"/>
  <c r="X5" i="38" s="1"/>
  <c r="H23" i="38"/>
  <c r="I23" i="38" s="1"/>
  <c r="J23" i="38" s="1"/>
  <c r="H22" i="38"/>
  <c r="I22" i="38" s="1"/>
  <c r="J22" i="38" s="1"/>
  <c r="H21" i="38"/>
  <c r="I21" i="38" s="1"/>
  <c r="J21" i="38" s="1"/>
  <c r="H20" i="38"/>
  <c r="I20" i="38" s="1"/>
  <c r="J20" i="38" s="1"/>
  <c r="H19" i="38"/>
  <c r="I19" i="38" s="1"/>
  <c r="J19" i="38" s="1"/>
  <c r="H18" i="38"/>
  <c r="I18" i="38" s="1"/>
  <c r="J18" i="38" s="1"/>
  <c r="H17" i="38"/>
  <c r="I17" i="38" s="1"/>
  <c r="J17" i="38" s="1"/>
  <c r="H16" i="38"/>
  <c r="I16" i="38" s="1"/>
  <c r="J16" i="38" s="1"/>
  <c r="H15" i="38"/>
  <c r="I15" i="38" s="1"/>
  <c r="J15" i="38" s="1"/>
  <c r="H14" i="38"/>
  <c r="I14" i="38" s="1"/>
  <c r="J14" i="38" s="1"/>
  <c r="H13" i="38"/>
  <c r="I13" i="38" s="1"/>
  <c r="J13" i="38" s="1"/>
  <c r="H12" i="38"/>
  <c r="I12" i="38" s="1"/>
  <c r="J12" i="38" s="1"/>
  <c r="H11" i="38"/>
  <c r="I11" i="38" s="1"/>
  <c r="J11" i="38" s="1"/>
  <c r="H10" i="38"/>
  <c r="I10" i="38" s="1"/>
  <c r="J10" i="38" s="1"/>
  <c r="H9" i="38"/>
  <c r="I9" i="38" s="1"/>
  <c r="J9" i="38" s="1"/>
  <c r="H8" i="38"/>
  <c r="I8" i="38" s="1"/>
  <c r="J8" i="38" s="1"/>
  <c r="H7" i="38"/>
  <c r="I7" i="38" s="1"/>
  <c r="J7" i="38" s="1"/>
  <c r="H6" i="38"/>
  <c r="I6" i="38" s="1"/>
  <c r="J6" i="38" s="1"/>
  <c r="H5" i="38"/>
  <c r="I5" i="38" s="1"/>
  <c r="J5" i="38" s="1"/>
  <c r="K5" i="38" s="1"/>
  <c r="M23" i="37"/>
  <c r="U23" i="37" s="1"/>
  <c r="M22" i="37"/>
  <c r="U22" i="37" s="1"/>
  <c r="M21" i="37"/>
  <c r="U21" i="37" s="1"/>
  <c r="M20" i="37"/>
  <c r="U20" i="37" s="1"/>
  <c r="M19" i="37"/>
  <c r="U19" i="37" s="1"/>
  <c r="M18" i="37"/>
  <c r="U18" i="37" s="1"/>
  <c r="M17" i="37"/>
  <c r="U17" i="37" s="1"/>
  <c r="M16" i="37"/>
  <c r="U16" i="37" s="1"/>
  <c r="M15" i="37"/>
  <c r="U15" i="37" s="1"/>
  <c r="M14" i="37"/>
  <c r="U14" i="37" s="1"/>
  <c r="M13" i="37"/>
  <c r="U13" i="37" s="1"/>
  <c r="M12" i="37"/>
  <c r="U12" i="37" s="1"/>
  <c r="M11" i="37"/>
  <c r="U11" i="37" s="1"/>
  <c r="M10" i="37"/>
  <c r="U10" i="37" s="1"/>
  <c r="M9" i="37"/>
  <c r="U9" i="37" s="1"/>
  <c r="M8" i="37"/>
  <c r="U8" i="37" s="1"/>
  <c r="M7" i="37"/>
  <c r="U7" i="37" s="1"/>
  <c r="M6" i="37"/>
  <c r="U6" i="37" s="1"/>
  <c r="M5" i="37"/>
  <c r="U5" i="37" s="1"/>
  <c r="X5" i="37" s="1"/>
  <c r="H23" i="37"/>
  <c r="I23" i="37" s="1"/>
  <c r="J23" i="37" s="1"/>
  <c r="H22" i="37"/>
  <c r="I22" i="37" s="1"/>
  <c r="J22" i="37" s="1"/>
  <c r="H21" i="37"/>
  <c r="I21" i="37" s="1"/>
  <c r="J21" i="37" s="1"/>
  <c r="H20" i="37"/>
  <c r="I20" i="37" s="1"/>
  <c r="J20" i="37" s="1"/>
  <c r="H19" i="37"/>
  <c r="I19" i="37" s="1"/>
  <c r="J19" i="37" s="1"/>
  <c r="H18" i="37"/>
  <c r="I18" i="37" s="1"/>
  <c r="J18" i="37" s="1"/>
  <c r="H17" i="37"/>
  <c r="I17" i="37" s="1"/>
  <c r="J17" i="37" s="1"/>
  <c r="H16" i="37"/>
  <c r="I16" i="37" s="1"/>
  <c r="J16" i="37" s="1"/>
  <c r="H15" i="37"/>
  <c r="I15" i="37" s="1"/>
  <c r="J15" i="37" s="1"/>
  <c r="H14" i="37"/>
  <c r="I14" i="37" s="1"/>
  <c r="J14" i="37" s="1"/>
  <c r="H13" i="37"/>
  <c r="I13" i="37" s="1"/>
  <c r="J13" i="37" s="1"/>
  <c r="H12" i="37"/>
  <c r="I12" i="37" s="1"/>
  <c r="J12" i="37" s="1"/>
  <c r="H11" i="37"/>
  <c r="I11" i="37" s="1"/>
  <c r="J11" i="37" s="1"/>
  <c r="H10" i="37"/>
  <c r="I10" i="37" s="1"/>
  <c r="J10" i="37" s="1"/>
  <c r="H9" i="37"/>
  <c r="I9" i="37" s="1"/>
  <c r="J9" i="37" s="1"/>
  <c r="H8" i="37"/>
  <c r="I8" i="37" s="1"/>
  <c r="J8" i="37" s="1"/>
  <c r="H7" i="37"/>
  <c r="I7" i="37" s="1"/>
  <c r="J7" i="37" s="1"/>
  <c r="H6" i="37"/>
  <c r="I6" i="37" s="1"/>
  <c r="J6" i="37" s="1"/>
  <c r="H5" i="37"/>
  <c r="I5" i="37" s="1"/>
  <c r="J5" i="37" s="1"/>
  <c r="K5" i="37" s="1"/>
  <c r="M23" i="36"/>
  <c r="U23" i="36" s="1"/>
  <c r="M22" i="36"/>
  <c r="U22" i="36" s="1"/>
  <c r="M21" i="36"/>
  <c r="U21" i="36" s="1"/>
  <c r="M20" i="36"/>
  <c r="U20" i="36" s="1"/>
  <c r="M19" i="36"/>
  <c r="U19" i="36" s="1"/>
  <c r="M18" i="36"/>
  <c r="U18" i="36" s="1"/>
  <c r="M17" i="36"/>
  <c r="U17" i="36" s="1"/>
  <c r="M16" i="36"/>
  <c r="U16" i="36" s="1"/>
  <c r="M15" i="36"/>
  <c r="U15" i="36" s="1"/>
  <c r="M14" i="36"/>
  <c r="U14" i="36" s="1"/>
  <c r="M13" i="36"/>
  <c r="U13" i="36" s="1"/>
  <c r="M12" i="36"/>
  <c r="U12" i="36" s="1"/>
  <c r="M11" i="36"/>
  <c r="U11" i="36" s="1"/>
  <c r="M10" i="36"/>
  <c r="U10" i="36" s="1"/>
  <c r="M9" i="36"/>
  <c r="U9" i="36" s="1"/>
  <c r="M8" i="36"/>
  <c r="U8" i="36" s="1"/>
  <c r="M7" i="36"/>
  <c r="U7" i="36" s="1"/>
  <c r="M6" i="36"/>
  <c r="U6" i="36" s="1"/>
  <c r="M5" i="36"/>
  <c r="U5" i="36" s="1"/>
  <c r="X5" i="36" s="1"/>
  <c r="M23" i="34"/>
  <c r="U23" i="34" s="1"/>
  <c r="M22" i="34"/>
  <c r="U22" i="34" s="1"/>
  <c r="M21" i="34"/>
  <c r="U21" i="34" s="1"/>
  <c r="M20" i="34"/>
  <c r="U20" i="34" s="1"/>
  <c r="M19" i="34"/>
  <c r="U19" i="34" s="1"/>
  <c r="M18" i="34"/>
  <c r="U18" i="34" s="1"/>
  <c r="M17" i="34"/>
  <c r="U17" i="34" s="1"/>
  <c r="M16" i="34"/>
  <c r="U16" i="34" s="1"/>
  <c r="M15" i="34"/>
  <c r="U15" i="34" s="1"/>
  <c r="M14" i="34"/>
  <c r="U14" i="34" s="1"/>
  <c r="M13" i="34"/>
  <c r="U13" i="34" s="1"/>
  <c r="M12" i="34"/>
  <c r="U12" i="34" s="1"/>
  <c r="M11" i="34"/>
  <c r="U11" i="34" s="1"/>
  <c r="M10" i="34"/>
  <c r="U10" i="34" s="1"/>
  <c r="M9" i="34"/>
  <c r="U9" i="34" s="1"/>
  <c r="M8" i="34"/>
  <c r="U8" i="34" s="1"/>
  <c r="M7" i="34"/>
  <c r="U7" i="34" s="1"/>
  <c r="M6" i="34"/>
  <c r="U6" i="34" s="1"/>
  <c r="M5" i="34"/>
  <c r="U5" i="34" s="1"/>
  <c r="X5" i="34" s="1"/>
  <c r="M23" i="33"/>
  <c r="U23" i="33" s="1"/>
  <c r="M22" i="33"/>
  <c r="U22" i="33" s="1"/>
  <c r="M21" i="33"/>
  <c r="U21" i="33" s="1"/>
  <c r="M20" i="33"/>
  <c r="U20" i="33" s="1"/>
  <c r="M19" i="33"/>
  <c r="U19" i="33" s="1"/>
  <c r="M18" i="33"/>
  <c r="U18" i="33" s="1"/>
  <c r="M17" i="33"/>
  <c r="U17" i="33" s="1"/>
  <c r="M16" i="33"/>
  <c r="U16" i="33" s="1"/>
  <c r="M15" i="33"/>
  <c r="U15" i="33" s="1"/>
  <c r="M14" i="33"/>
  <c r="U14" i="33" s="1"/>
  <c r="M13" i="33"/>
  <c r="U13" i="33" s="1"/>
  <c r="M12" i="33"/>
  <c r="U12" i="33" s="1"/>
  <c r="M11" i="33"/>
  <c r="U11" i="33" s="1"/>
  <c r="M10" i="33"/>
  <c r="U10" i="33" s="1"/>
  <c r="M9" i="33"/>
  <c r="U9" i="33" s="1"/>
  <c r="M8" i="33"/>
  <c r="U8" i="33" s="1"/>
  <c r="M7" i="33"/>
  <c r="U7" i="33" s="1"/>
  <c r="M6" i="33"/>
  <c r="U6" i="33" s="1"/>
  <c r="M5" i="33"/>
  <c r="U5" i="33" s="1"/>
  <c r="X5" i="33" s="1"/>
  <c r="H23" i="33"/>
  <c r="I23" i="33" s="1"/>
  <c r="J23" i="33" s="1"/>
  <c r="H22" i="33"/>
  <c r="I22" i="33" s="1"/>
  <c r="J22" i="33" s="1"/>
  <c r="H21" i="33"/>
  <c r="I21" i="33" s="1"/>
  <c r="J21" i="33" s="1"/>
  <c r="H20" i="33"/>
  <c r="I20" i="33" s="1"/>
  <c r="J20" i="33" s="1"/>
  <c r="H19" i="33"/>
  <c r="I19" i="33" s="1"/>
  <c r="J19" i="33" s="1"/>
  <c r="H18" i="33"/>
  <c r="I18" i="33" s="1"/>
  <c r="J18" i="33" s="1"/>
  <c r="H17" i="33"/>
  <c r="I17" i="33" s="1"/>
  <c r="J17" i="33" s="1"/>
  <c r="H16" i="33"/>
  <c r="I16" i="33" s="1"/>
  <c r="J16" i="33" s="1"/>
  <c r="H15" i="33"/>
  <c r="I15" i="33" s="1"/>
  <c r="J15" i="33" s="1"/>
  <c r="H14" i="33"/>
  <c r="I14" i="33" s="1"/>
  <c r="J14" i="33" s="1"/>
  <c r="H13" i="33"/>
  <c r="I13" i="33" s="1"/>
  <c r="J13" i="33" s="1"/>
  <c r="H12" i="33"/>
  <c r="I12" i="33" s="1"/>
  <c r="J12" i="33" s="1"/>
  <c r="H11" i="33"/>
  <c r="I11" i="33" s="1"/>
  <c r="J11" i="33" s="1"/>
  <c r="H10" i="33"/>
  <c r="I10" i="33" s="1"/>
  <c r="J10" i="33" s="1"/>
  <c r="H9" i="33"/>
  <c r="I9" i="33" s="1"/>
  <c r="J9" i="33" s="1"/>
  <c r="H8" i="33"/>
  <c r="I8" i="33" s="1"/>
  <c r="J8" i="33" s="1"/>
  <c r="H7" i="33"/>
  <c r="I7" i="33" s="1"/>
  <c r="J7" i="33" s="1"/>
  <c r="H6" i="33"/>
  <c r="I6" i="33" s="1"/>
  <c r="J6" i="33" s="1"/>
  <c r="H5" i="33"/>
  <c r="I5" i="33" s="1"/>
  <c r="J5" i="33" s="1"/>
  <c r="K5" i="33" s="1"/>
  <c r="M23" i="31"/>
  <c r="U23" i="31" s="1"/>
  <c r="M22" i="31"/>
  <c r="U22" i="31" s="1"/>
  <c r="M21" i="31"/>
  <c r="U21" i="31" s="1"/>
  <c r="M20" i="31"/>
  <c r="U20" i="31" s="1"/>
  <c r="M19" i="31"/>
  <c r="U19" i="31" s="1"/>
  <c r="M18" i="31"/>
  <c r="U18" i="31" s="1"/>
  <c r="M17" i="31"/>
  <c r="U17" i="31" s="1"/>
  <c r="M16" i="31"/>
  <c r="U16" i="31" s="1"/>
  <c r="M15" i="31"/>
  <c r="U15" i="31" s="1"/>
  <c r="M14" i="31"/>
  <c r="U14" i="31" s="1"/>
  <c r="M13" i="31"/>
  <c r="U13" i="31" s="1"/>
  <c r="M12" i="31"/>
  <c r="U12" i="31" s="1"/>
  <c r="M11" i="31"/>
  <c r="U11" i="31" s="1"/>
  <c r="M10" i="31"/>
  <c r="U10" i="31" s="1"/>
  <c r="M9" i="31"/>
  <c r="U9" i="31" s="1"/>
  <c r="M8" i="31"/>
  <c r="U8" i="31" s="1"/>
  <c r="M7" i="31"/>
  <c r="U7" i="31" s="1"/>
  <c r="M6" i="31"/>
  <c r="U6" i="31" s="1"/>
  <c r="M5" i="31"/>
  <c r="U5" i="31" s="1"/>
  <c r="X5" i="31" s="1"/>
  <c r="H23" i="31"/>
  <c r="I23" i="31" s="1"/>
  <c r="J23" i="31" s="1"/>
  <c r="H22" i="31"/>
  <c r="I22" i="31" s="1"/>
  <c r="J22" i="31" s="1"/>
  <c r="H21" i="31"/>
  <c r="I21" i="31" s="1"/>
  <c r="J21" i="31" s="1"/>
  <c r="H20" i="31"/>
  <c r="I20" i="31" s="1"/>
  <c r="J20" i="31" s="1"/>
  <c r="H19" i="31"/>
  <c r="I19" i="31" s="1"/>
  <c r="J19" i="31" s="1"/>
  <c r="H18" i="31"/>
  <c r="I18" i="31" s="1"/>
  <c r="J18" i="31" s="1"/>
  <c r="H17" i="31"/>
  <c r="I17" i="31" s="1"/>
  <c r="J17" i="31" s="1"/>
  <c r="H16" i="31"/>
  <c r="I16" i="31" s="1"/>
  <c r="J16" i="31" s="1"/>
  <c r="H15" i="31"/>
  <c r="I15" i="31" s="1"/>
  <c r="J15" i="31" s="1"/>
  <c r="H14" i="31"/>
  <c r="I14" i="31" s="1"/>
  <c r="J14" i="31" s="1"/>
  <c r="H13" i="31"/>
  <c r="I13" i="31" s="1"/>
  <c r="J13" i="31" s="1"/>
  <c r="H12" i="31"/>
  <c r="I12" i="31" s="1"/>
  <c r="J12" i="31" s="1"/>
  <c r="H11" i="31"/>
  <c r="I11" i="31" s="1"/>
  <c r="J11" i="31" s="1"/>
  <c r="H10" i="31"/>
  <c r="I10" i="31" s="1"/>
  <c r="J10" i="31" s="1"/>
  <c r="H9" i="31"/>
  <c r="I9" i="31" s="1"/>
  <c r="J9" i="31" s="1"/>
  <c r="H8" i="31"/>
  <c r="I8" i="31" s="1"/>
  <c r="J8" i="31" s="1"/>
  <c r="H7" i="31"/>
  <c r="I7" i="31" s="1"/>
  <c r="J7" i="31" s="1"/>
  <c r="H6" i="31"/>
  <c r="I6" i="31" s="1"/>
  <c r="J6" i="31" s="1"/>
  <c r="H5" i="31"/>
  <c r="I5" i="31" s="1"/>
  <c r="J5" i="31" s="1"/>
  <c r="K5" i="31" s="1"/>
  <c r="M23" i="30"/>
  <c r="U23" i="30" s="1"/>
  <c r="M22" i="30"/>
  <c r="U22" i="30" s="1"/>
  <c r="M21" i="30"/>
  <c r="U21" i="30" s="1"/>
  <c r="M20" i="30"/>
  <c r="U20" i="30" s="1"/>
  <c r="M19" i="30"/>
  <c r="U19" i="30" s="1"/>
  <c r="M18" i="30"/>
  <c r="U18" i="30" s="1"/>
  <c r="M17" i="30"/>
  <c r="U17" i="30" s="1"/>
  <c r="M16" i="30"/>
  <c r="U16" i="30" s="1"/>
  <c r="M15" i="30"/>
  <c r="U15" i="30" s="1"/>
  <c r="M14" i="30"/>
  <c r="U14" i="30" s="1"/>
  <c r="M13" i="30"/>
  <c r="U13" i="30" s="1"/>
  <c r="M12" i="30"/>
  <c r="U12" i="30" s="1"/>
  <c r="M11" i="30"/>
  <c r="U11" i="30" s="1"/>
  <c r="M10" i="30"/>
  <c r="U10" i="30" s="1"/>
  <c r="M9" i="30"/>
  <c r="U9" i="30" s="1"/>
  <c r="M8" i="30"/>
  <c r="U8" i="30" s="1"/>
  <c r="M7" i="30"/>
  <c r="U7" i="30" s="1"/>
  <c r="M6" i="30"/>
  <c r="U6" i="30" s="1"/>
  <c r="M5" i="30"/>
  <c r="U5" i="30" s="1"/>
  <c r="X5" i="30" s="1"/>
  <c r="M23" i="29"/>
  <c r="U23" i="29" s="1"/>
  <c r="M22" i="29"/>
  <c r="U22" i="29" s="1"/>
  <c r="M21" i="29"/>
  <c r="U21" i="29" s="1"/>
  <c r="M20" i="29"/>
  <c r="U20" i="29" s="1"/>
  <c r="M19" i="29"/>
  <c r="U19" i="29" s="1"/>
  <c r="M18" i="29"/>
  <c r="U18" i="29" s="1"/>
  <c r="M17" i="29"/>
  <c r="U17" i="29" s="1"/>
  <c r="M16" i="29"/>
  <c r="U16" i="29" s="1"/>
  <c r="M15" i="29"/>
  <c r="U15" i="29" s="1"/>
  <c r="M14" i="29"/>
  <c r="U14" i="29" s="1"/>
  <c r="M13" i="29"/>
  <c r="U13" i="29" s="1"/>
  <c r="M12" i="29"/>
  <c r="U12" i="29" s="1"/>
  <c r="M11" i="29"/>
  <c r="U11" i="29" s="1"/>
  <c r="M10" i="29"/>
  <c r="U10" i="29" s="1"/>
  <c r="M9" i="29"/>
  <c r="U9" i="29" s="1"/>
  <c r="M8" i="29"/>
  <c r="U8" i="29" s="1"/>
  <c r="M7" i="29"/>
  <c r="U7" i="29" s="1"/>
  <c r="M6" i="29"/>
  <c r="U6" i="29" s="1"/>
  <c r="M5" i="29"/>
  <c r="U5" i="29" s="1"/>
  <c r="X5" i="29" s="1"/>
  <c r="M23" i="28"/>
  <c r="U23" i="28" s="1"/>
  <c r="M22" i="28"/>
  <c r="U22" i="28" s="1"/>
  <c r="M21" i="28"/>
  <c r="U21" i="28" s="1"/>
  <c r="M20" i="28"/>
  <c r="U20" i="28" s="1"/>
  <c r="M19" i="28"/>
  <c r="U19" i="28" s="1"/>
  <c r="M18" i="28"/>
  <c r="U18" i="28" s="1"/>
  <c r="M17" i="28"/>
  <c r="U17" i="28" s="1"/>
  <c r="M16" i="28"/>
  <c r="U16" i="28" s="1"/>
  <c r="M15" i="28"/>
  <c r="U15" i="28" s="1"/>
  <c r="M14" i="28"/>
  <c r="U14" i="28" s="1"/>
  <c r="M13" i="28"/>
  <c r="U13" i="28" s="1"/>
  <c r="M12" i="28"/>
  <c r="U12" i="28" s="1"/>
  <c r="M11" i="28"/>
  <c r="U11" i="28" s="1"/>
  <c r="M10" i="28"/>
  <c r="U10" i="28" s="1"/>
  <c r="M9" i="28"/>
  <c r="U9" i="28" s="1"/>
  <c r="M8" i="28"/>
  <c r="U8" i="28" s="1"/>
  <c r="M7" i="28"/>
  <c r="U7" i="28" s="1"/>
  <c r="M6" i="28"/>
  <c r="U6" i="28" s="1"/>
  <c r="M5" i="28"/>
  <c r="U5" i="28" s="1"/>
  <c r="X5" i="28" s="1"/>
  <c r="H23" i="28"/>
  <c r="I23" i="28" s="1"/>
  <c r="J23" i="28" s="1"/>
  <c r="H22" i="28"/>
  <c r="I22" i="28" s="1"/>
  <c r="J22" i="28" s="1"/>
  <c r="H21" i="28"/>
  <c r="I21" i="28" s="1"/>
  <c r="J21" i="28" s="1"/>
  <c r="H20" i="28"/>
  <c r="I20" i="28" s="1"/>
  <c r="J20" i="28" s="1"/>
  <c r="H19" i="28"/>
  <c r="I19" i="28" s="1"/>
  <c r="J19" i="28" s="1"/>
  <c r="H18" i="28"/>
  <c r="I18" i="28" s="1"/>
  <c r="J18" i="28" s="1"/>
  <c r="H17" i="28"/>
  <c r="I17" i="28" s="1"/>
  <c r="J17" i="28" s="1"/>
  <c r="H16" i="28"/>
  <c r="I16" i="28" s="1"/>
  <c r="J16" i="28" s="1"/>
  <c r="H15" i="28"/>
  <c r="I15" i="28" s="1"/>
  <c r="J15" i="28" s="1"/>
  <c r="H14" i="28"/>
  <c r="I14" i="28" s="1"/>
  <c r="J14" i="28" s="1"/>
  <c r="H13" i="28"/>
  <c r="I13" i="28" s="1"/>
  <c r="J13" i="28" s="1"/>
  <c r="H12" i="28"/>
  <c r="I12" i="28" s="1"/>
  <c r="J12" i="28" s="1"/>
  <c r="H11" i="28"/>
  <c r="I11" i="28" s="1"/>
  <c r="J11" i="28" s="1"/>
  <c r="H10" i="28"/>
  <c r="I10" i="28" s="1"/>
  <c r="J10" i="28" s="1"/>
  <c r="H9" i="28"/>
  <c r="I9" i="28" s="1"/>
  <c r="J9" i="28" s="1"/>
  <c r="H8" i="28"/>
  <c r="I8" i="28" s="1"/>
  <c r="J8" i="28" s="1"/>
  <c r="H7" i="28"/>
  <c r="I7" i="28" s="1"/>
  <c r="J7" i="28" s="1"/>
  <c r="H6" i="28"/>
  <c r="I6" i="28" s="1"/>
  <c r="J6" i="28" s="1"/>
  <c r="H5" i="28"/>
  <c r="I5" i="28" s="1"/>
  <c r="J5" i="28" s="1"/>
  <c r="K5" i="28" s="1"/>
  <c r="M23" i="27"/>
  <c r="U23" i="27" s="1"/>
  <c r="M22" i="27"/>
  <c r="U22" i="27" s="1"/>
  <c r="M21" i="27"/>
  <c r="U21" i="27" s="1"/>
  <c r="M20" i="27"/>
  <c r="U20" i="27" s="1"/>
  <c r="M19" i="27"/>
  <c r="U19" i="27" s="1"/>
  <c r="M18" i="27"/>
  <c r="U18" i="27" s="1"/>
  <c r="M17" i="27"/>
  <c r="U17" i="27" s="1"/>
  <c r="M16" i="27"/>
  <c r="U16" i="27" s="1"/>
  <c r="M15" i="27"/>
  <c r="U15" i="27" s="1"/>
  <c r="M14" i="27"/>
  <c r="U14" i="27" s="1"/>
  <c r="M13" i="27"/>
  <c r="U13" i="27" s="1"/>
  <c r="M12" i="27"/>
  <c r="U12" i="27" s="1"/>
  <c r="M11" i="27"/>
  <c r="U11" i="27" s="1"/>
  <c r="M10" i="27"/>
  <c r="U10" i="27" s="1"/>
  <c r="M9" i="27"/>
  <c r="U9" i="27" s="1"/>
  <c r="M8" i="27"/>
  <c r="U8" i="27" s="1"/>
  <c r="M7" i="27"/>
  <c r="U7" i="27" s="1"/>
  <c r="M6" i="27"/>
  <c r="U6" i="27" s="1"/>
  <c r="M5" i="27"/>
  <c r="U5" i="27" s="1"/>
  <c r="X5" i="27" s="1"/>
  <c r="H23" i="27"/>
  <c r="I23" i="27" s="1"/>
  <c r="J23" i="27" s="1"/>
  <c r="H22" i="27"/>
  <c r="I22" i="27" s="1"/>
  <c r="J22" i="27" s="1"/>
  <c r="H21" i="27"/>
  <c r="I21" i="27" s="1"/>
  <c r="J21" i="27" s="1"/>
  <c r="H20" i="27"/>
  <c r="I20" i="27" s="1"/>
  <c r="J20" i="27" s="1"/>
  <c r="H19" i="27"/>
  <c r="I19" i="27" s="1"/>
  <c r="J19" i="27" s="1"/>
  <c r="H18" i="27"/>
  <c r="I18" i="27" s="1"/>
  <c r="J18" i="27" s="1"/>
  <c r="H17" i="27"/>
  <c r="I17" i="27" s="1"/>
  <c r="J17" i="27" s="1"/>
  <c r="H16" i="27"/>
  <c r="I16" i="27" s="1"/>
  <c r="J16" i="27" s="1"/>
  <c r="H15" i="27"/>
  <c r="I15" i="27" s="1"/>
  <c r="J15" i="27" s="1"/>
  <c r="H14" i="27"/>
  <c r="I14" i="27" s="1"/>
  <c r="J14" i="27" s="1"/>
  <c r="H13" i="27"/>
  <c r="I13" i="27" s="1"/>
  <c r="J13" i="27" s="1"/>
  <c r="H12" i="27"/>
  <c r="I12" i="27" s="1"/>
  <c r="J12" i="27" s="1"/>
  <c r="H11" i="27"/>
  <c r="I11" i="27" s="1"/>
  <c r="J11" i="27" s="1"/>
  <c r="H10" i="27"/>
  <c r="I10" i="27" s="1"/>
  <c r="J10" i="27" s="1"/>
  <c r="H9" i="27"/>
  <c r="I9" i="27" s="1"/>
  <c r="J9" i="27" s="1"/>
  <c r="H8" i="27"/>
  <c r="I8" i="27" s="1"/>
  <c r="J8" i="27" s="1"/>
  <c r="H7" i="27"/>
  <c r="I7" i="27" s="1"/>
  <c r="J7" i="27" s="1"/>
  <c r="H6" i="27"/>
  <c r="I6" i="27" s="1"/>
  <c r="J6" i="27" s="1"/>
  <c r="H5" i="27"/>
  <c r="I5" i="27" s="1"/>
  <c r="J5" i="27" s="1"/>
  <c r="K5" i="27" s="1"/>
  <c r="M23" i="26"/>
  <c r="U23" i="26" s="1"/>
  <c r="M22" i="26"/>
  <c r="U22" i="26" s="1"/>
  <c r="M21" i="26"/>
  <c r="U21" i="26" s="1"/>
  <c r="M20" i="26"/>
  <c r="U20" i="26" s="1"/>
  <c r="M19" i="26"/>
  <c r="U19" i="26" s="1"/>
  <c r="M18" i="26"/>
  <c r="U18" i="26" s="1"/>
  <c r="M17" i="26"/>
  <c r="U17" i="26" s="1"/>
  <c r="M16" i="26"/>
  <c r="U16" i="26" s="1"/>
  <c r="M15" i="26"/>
  <c r="U15" i="26" s="1"/>
  <c r="M14" i="26"/>
  <c r="U14" i="26" s="1"/>
  <c r="M13" i="26"/>
  <c r="U13" i="26" s="1"/>
  <c r="M12" i="26"/>
  <c r="U12" i="26" s="1"/>
  <c r="M11" i="26"/>
  <c r="U11" i="26" s="1"/>
  <c r="M10" i="26"/>
  <c r="U10" i="26" s="1"/>
  <c r="M9" i="26"/>
  <c r="U9" i="26" s="1"/>
  <c r="M8" i="26"/>
  <c r="U8" i="26" s="1"/>
  <c r="M7" i="26"/>
  <c r="U7" i="26" s="1"/>
  <c r="M6" i="26"/>
  <c r="U6" i="26" s="1"/>
  <c r="M5" i="26"/>
  <c r="U5" i="26" s="1"/>
  <c r="X5" i="26" s="1"/>
  <c r="M23" i="25"/>
  <c r="U23" i="25" s="1"/>
  <c r="M22" i="25"/>
  <c r="U22" i="25" s="1"/>
  <c r="M21" i="25"/>
  <c r="U21" i="25" s="1"/>
  <c r="M20" i="25"/>
  <c r="U20" i="25" s="1"/>
  <c r="M19" i="25"/>
  <c r="U19" i="25" s="1"/>
  <c r="M18" i="25"/>
  <c r="U18" i="25" s="1"/>
  <c r="M17" i="25"/>
  <c r="U17" i="25" s="1"/>
  <c r="M16" i="25"/>
  <c r="U16" i="25" s="1"/>
  <c r="M15" i="25"/>
  <c r="U15" i="25" s="1"/>
  <c r="M14" i="25"/>
  <c r="U14" i="25" s="1"/>
  <c r="M13" i="25"/>
  <c r="U13" i="25" s="1"/>
  <c r="M12" i="25"/>
  <c r="U12" i="25" s="1"/>
  <c r="M11" i="25"/>
  <c r="U11" i="25" s="1"/>
  <c r="M10" i="25"/>
  <c r="U10" i="25" s="1"/>
  <c r="M9" i="25"/>
  <c r="U9" i="25" s="1"/>
  <c r="M8" i="25"/>
  <c r="U8" i="25" s="1"/>
  <c r="M7" i="25"/>
  <c r="U7" i="25" s="1"/>
  <c r="M6" i="25"/>
  <c r="U6" i="25" s="1"/>
  <c r="M5" i="25"/>
  <c r="U5" i="25" s="1"/>
  <c r="X5" i="25" s="1"/>
  <c r="M23" i="24"/>
  <c r="U23" i="24" s="1"/>
  <c r="M22" i="24"/>
  <c r="U22" i="24" s="1"/>
  <c r="M21" i="24"/>
  <c r="U21" i="24" s="1"/>
  <c r="M20" i="24"/>
  <c r="U20" i="24" s="1"/>
  <c r="M19" i="24"/>
  <c r="U19" i="24" s="1"/>
  <c r="M18" i="24"/>
  <c r="U18" i="24" s="1"/>
  <c r="M17" i="24"/>
  <c r="U17" i="24" s="1"/>
  <c r="M16" i="24"/>
  <c r="U16" i="24" s="1"/>
  <c r="M15" i="24"/>
  <c r="U15" i="24" s="1"/>
  <c r="M14" i="24"/>
  <c r="U14" i="24" s="1"/>
  <c r="M13" i="24"/>
  <c r="U13" i="24" s="1"/>
  <c r="M12" i="24"/>
  <c r="U12" i="24" s="1"/>
  <c r="M11" i="24"/>
  <c r="U11" i="24" s="1"/>
  <c r="M10" i="24"/>
  <c r="U10" i="24" s="1"/>
  <c r="M9" i="24"/>
  <c r="U9" i="24" s="1"/>
  <c r="M8" i="24"/>
  <c r="U8" i="24" s="1"/>
  <c r="M7" i="24"/>
  <c r="U7" i="24" s="1"/>
  <c r="M6" i="24"/>
  <c r="U6" i="24" s="1"/>
  <c r="M5" i="24"/>
  <c r="U5" i="24" s="1"/>
  <c r="X5" i="24" s="1"/>
  <c r="H23" i="24"/>
  <c r="I23" i="24" s="1"/>
  <c r="J23" i="24" s="1"/>
  <c r="H22" i="24"/>
  <c r="I22" i="24" s="1"/>
  <c r="J22" i="24" s="1"/>
  <c r="H21" i="24"/>
  <c r="I21" i="24" s="1"/>
  <c r="J21" i="24" s="1"/>
  <c r="H20" i="24"/>
  <c r="I20" i="24" s="1"/>
  <c r="J20" i="24" s="1"/>
  <c r="H19" i="24"/>
  <c r="I19" i="24" s="1"/>
  <c r="J19" i="24" s="1"/>
  <c r="H18" i="24"/>
  <c r="I18" i="24" s="1"/>
  <c r="J18" i="24" s="1"/>
  <c r="H17" i="24"/>
  <c r="I17" i="24" s="1"/>
  <c r="J17" i="24" s="1"/>
  <c r="H16" i="24"/>
  <c r="I16" i="24" s="1"/>
  <c r="J16" i="24" s="1"/>
  <c r="H15" i="24"/>
  <c r="I15" i="24" s="1"/>
  <c r="J15" i="24" s="1"/>
  <c r="H14" i="24"/>
  <c r="I14" i="24" s="1"/>
  <c r="J14" i="24" s="1"/>
  <c r="H13" i="24"/>
  <c r="I13" i="24" s="1"/>
  <c r="J13" i="24" s="1"/>
  <c r="H12" i="24"/>
  <c r="I12" i="24" s="1"/>
  <c r="J12" i="24" s="1"/>
  <c r="H11" i="24"/>
  <c r="I11" i="24" s="1"/>
  <c r="J11" i="24" s="1"/>
  <c r="H10" i="24"/>
  <c r="I10" i="24" s="1"/>
  <c r="J10" i="24" s="1"/>
  <c r="H9" i="24"/>
  <c r="I9" i="24" s="1"/>
  <c r="J9" i="24" s="1"/>
  <c r="H8" i="24"/>
  <c r="I8" i="24" s="1"/>
  <c r="J8" i="24" s="1"/>
  <c r="H7" i="24"/>
  <c r="I7" i="24" s="1"/>
  <c r="J7" i="24" s="1"/>
  <c r="H6" i="24"/>
  <c r="I6" i="24" s="1"/>
  <c r="J6" i="24" s="1"/>
  <c r="H5" i="24"/>
  <c r="I5" i="24" s="1"/>
  <c r="J5" i="24" s="1"/>
  <c r="K5" i="24" s="1"/>
  <c r="M23" i="23"/>
  <c r="U23" i="23" s="1"/>
  <c r="M22" i="23"/>
  <c r="U22" i="23" s="1"/>
  <c r="M21" i="23"/>
  <c r="U21" i="23" s="1"/>
  <c r="M20" i="23"/>
  <c r="U20" i="23" s="1"/>
  <c r="M19" i="23"/>
  <c r="U19" i="23" s="1"/>
  <c r="M18" i="23"/>
  <c r="U18" i="23" s="1"/>
  <c r="M17" i="23"/>
  <c r="U17" i="23" s="1"/>
  <c r="M16" i="23"/>
  <c r="U16" i="23" s="1"/>
  <c r="M15" i="23"/>
  <c r="U15" i="23" s="1"/>
  <c r="M14" i="23"/>
  <c r="U14" i="23" s="1"/>
  <c r="M13" i="23"/>
  <c r="U13" i="23" s="1"/>
  <c r="M12" i="23"/>
  <c r="U12" i="23" s="1"/>
  <c r="M11" i="23"/>
  <c r="U11" i="23" s="1"/>
  <c r="M10" i="23"/>
  <c r="U10" i="23" s="1"/>
  <c r="M9" i="23"/>
  <c r="U9" i="23" s="1"/>
  <c r="M8" i="23"/>
  <c r="U8" i="23" s="1"/>
  <c r="M7" i="23"/>
  <c r="U7" i="23" s="1"/>
  <c r="M6" i="23"/>
  <c r="U6" i="23" s="1"/>
  <c r="M5" i="23"/>
  <c r="U5" i="23" s="1"/>
  <c r="X5" i="23" s="1"/>
  <c r="H23" i="23"/>
  <c r="I23" i="23" s="1"/>
  <c r="J23" i="23" s="1"/>
  <c r="H22" i="23"/>
  <c r="I22" i="23" s="1"/>
  <c r="J22" i="23" s="1"/>
  <c r="H21" i="23"/>
  <c r="I21" i="23" s="1"/>
  <c r="J21" i="23" s="1"/>
  <c r="H20" i="23"/>
  <c r="I20" i="23" s="1"/>
  <c r="J20" i="23" s="1"/>
  <c r="H19" i="23"/>
  <c r="I19" i="23" s="1"/>
  <c r="J19" i="23" s="1"/>
  <c r="H18" i="23"/>
  <c r="I18" i="23" s="1"/>
  <c r="J18" i="23" s="1"/>
  <c r="H17" i="23"/>
  <c r="I17" i="23" s="1"/>
  <c r="J17" i="23" s="1"/>
  <c r="H16" i="23"/>
  <c r="I16" i="23" s="1"/>
  <c r="J16" i="23" s="1"/>
  <c r="H15" i="23"/>
  <c r="I15" i="23" s="1"/>
  <c r="J15" i="23" s="1"/>
  <c r="H14" i="23"/>
  <c r="I14" i="23" s="1"/>
  <c r="J14" i="23" s="1"/>
  <c r="H13" i="23"/>
  <c r="I13" i="23" s="1"/>
  <c r="J13" i="23" s="1"/>
  <c r="H12" i="23"/>
  <c r="I12" i="23" s="1"/>
  <c r="J12" i="23" s="1"/>
  <c r="H11" i="23"/>
  <c r="I11" i="23" s="1"/>
  <c r="J11" i="23" s="1"/>
  <c r="H10" i="23"/>
  <c r="I10" i="23" s="1"/>
  <c r="J10" i="23" s="1"/>
  <c r="H9" i="23"/>
  <c r="I9" i="23" s="1"/>
  <c r="J9" i="23" s="1"/>
  <c r="H8" i="23"/>
  <c r="I8" i="23" s="1"/>
  <c r="J8" i="23" s="1"/>
  <c r="H7" i="23"/>
  <c r="I7" i="23" s="1"/>
  <c r="J7" i="23" s="1"/>
  <c r="H6" i="23"/>
  <c r="I6" i="23" s="1"/>
  <c r="J6" i="23" s="1"/>
  <c r="H5" i="23"/>
  <c r="I5" i="23" s="1"/>
  <c r="J5" i="23" s="1"/>
  <c r="K5" i="23" s="1"/>
  <c r="M23" i="22"/>
  <c r="U23" i="22" s="1"/>
  <c r="M22" i="22"/>
  <c r="U22" i="22" s="1"/>
  <c r="M21" i="22"/>
  <c r="U21" i="22" s="1"/>
  <c r="M20" i="22"/>
  <c r="U20" i="22" s="1"/>
  <c r="M19" i="22"/>
  <c r="U19" i="22" s="1"/>
  <c r="M18" i="22"/>
  <c r="U18" i="22" s="1"/>
  <c r="M17" i="22"/>
  <c r="U17" i="22" s="1"/>
  <c r="M16" i="22"/>
  <c r="U16" i="22" s="1"/>
  <c r="M15" i="22"/>
  <c r="U15" i="22" s="1"/>
  <c r="M14" i="22"/>
  <c r="U14" i="22" s="1"/>
  <c r="M13" i="22"/>
  <c r="U13" i="22" s="1"/>
  <c r="M12" i="22"/>
  <c r="U12" i="22" s="1"/>
  <c r="M11" i="22"/>
  <c r="U11" i="22" s="1"/>
  <c r="M10" i="22"/>
  <c r="U10" i="22" s="1"/>
  <c r="M9" i="22"/>
  <c r="U9" i="22" s="1"/>
  <c r="M8" i="22"/>
  <c r="U8" i="22" s="1"/>
  <c r="M7" i="22"/>
  <c r="U7" i="22" s="1"/>
  <c r="M6" i="22"/>
  <c r="U6" i="22" s="1"/>
  <c r="M5" i="22"/>
  <c r="U5" i="22" s="1"/>
  <c r="X5" i="22" s="1"/>
  <c r="M23" i="21"/>
  <c r="U23" i="21" s="1"/>
  <c r="M22" i="21"/>
  <c r="U22" i="21" s="1"/>
  <c r="M21" i="21"/>
  <c r="U21" i="21" s="1"/>
  <c r="M20" i="21"/>
  <c r="U20" i="21" s="1"/>
  <c r="M19" i="21"/>
  <c r="U19" i="21" s="1"/>
  <c r="M18" i="21"/>
  <c r="U18" i="21" s="1"/>
  <c r="M17" i="21"/>
  <c r="U17" i="21" s="1"/>
  <c r="M16" i="21"/>
  <c r="U16" i="21" s="1"/>
  <c r="M15" i="21"/>
  <c r="U15" i="21" s="1"/>
  <c r="M14" i="21"/>
  <c r="U14" i="21" s="1"/>
  <c r="M13" i="21"/>
  <c r="U13" i="21" s="1"/>
  <c r="M12" i="21"/>
  <c r="U12" i="21" s="1"/>
  <c r="M11" i="21"/>
  <c r="U11" i="21" s="1"/>
  <c r="M10" i="21"/>
  <c r="U10" i="21" s="1"/>
  <c r="M9" i="21"/>
  <c r="U9" i="21" s="1"/>
  <c r="M8" i="21"/>
  <c r="U8" i="21" s="1"/>
  <c r="M7" i="21"/>
  <c r="U7" i="21" s="1"/>
  <c r="M6" i="21"/>
  <c r="U6" i="21" s="1"/>
  <c r="M5" i="21"/>
  <c r="U5" i="21" s="1"/>
  <c r="X5" i="21" s="1"/>
  <c r="M23" i="19"/>
  <c r="U23" i="19" s="1"/>
  <c r="M22" i="19"/>
  <c r="U22" i="19" s="1"/>
  <c r="M21" i="19"/>
  <c r="U21" i="19" s="1"/>
  <c r="M20" i="19"/>
  <c r="U20" i="19" s="1"/>
  <c r="M19" i="19"/>
  <c r="U19" i="19" s="1"/>
  <c r="M18" i="19"/>
  <c r="U18" i="19" s="1"/>
  <c r="M17" i="19"/>
  <c r="U17" i="19" s="1"/>
  <c r="M16" i="19"/>
  <c r="U16" i="19" s="1"/>
  <c r="M15" i="19"/>
  <c r="U15" i="19" s="1"/>
  <c r="M14" i="19"/>
  <c r="U14" i="19" s="1"/>
  <c r="M13" i="19"/>
  <c r="U13" i="19" s="1"/>
  <c r="M12" i="19"/>
  <c r="U12" i="19" s="1"/>
  <c r="M11" i="19"/>
  <c r="U11" i="19" s="1"/>
  <c r="M10" i="19"/>
  <c r="U10" i="19" s="1"/>
  <c r="M9" i="19"/>
  <c r="U9" i="19" s="1"/>
  <c r="M8" i="19"/>
  <c r="U8" i="19" s="1"/>
  <c r="M7" i="19"/>
  <c r="U7" i="19" s="1"/>
  <c r="M6" i="19"/>
  <c r="U6" i="19" s="1"/>
  <c r="M5" i="19"/>
  <c r="U5" i="19" s="1"/>
  <c r="X5" i="19" s="1"/>
  <c r="H23" i="19"/>
  <c r="I23" i="19" s="1"/>
  <c r="J23" i="19" s="1"/>
  <c r="H22" i="19"/>
  <c r="I22" i="19" s="1"/>
  <c r="J22" i="19" s="1"/>
  <c r="H21" i="19"/>
  <c r="I21" i="19" s="1"/>
  <c r="J21" i="19" s="1"/>
  <c r="H20" i="19"/>
  <c r="I20" i="19" s="1"/>
  <c r="J20" i="19" s="1"/>
  <c r="H19" i="19"/>
  <c r="I19" i="19" s="1"/>
  <c r="J19" i="19" s="1"/>
  <c r="H18" i="19"/>
  <c r="I18" i="19" s="1"/>
  <c r="J18" i="19" s="1"/>
  <c r="H17" i="19"/>
  <c r="I17" i="19" s="1"/>
  <c r="J17" i="19" s="1"/>
  <c r="H16" i="19"/>
  <c r="I16" i="19" s="1"/>
  <c r="J16" i="19" s="1"/>
  <c r="H15" i="19"/>
  <c r="I15" i="19" s="1"/>
  <c r="J15" i="19" s="1"/>
  <c r="H14" i="19"/>
  <c r="I14" i="19" s="1"/>
  <c r="J14" i="19" s="1"/>
  <c r="H13" i="19"/>
  <c r="I13" i="19" s="1"/>
  <c r="J13" i="19" s="1"/>
  <c r="H12" i="19"/>
  <c r="I12" i="19" s="1"/>
  <c r="J12" i="19" s="1"/>
  <c r="H11" i="19"/>
  <c r="I11" i="19" s="1"/>
  <c r="J11" i="19" s="1"/>
  <c r="H10" i="19"/>
  <c r="I10" i="19" s="1"/>
  <c r="J10" i="19" s="1"/>
  <c r="H9" i="19"/>
  <c r="I9" i="19" s="1"/>
  <c r="J9" i="19" s="1"/>
  <c r="H8" i="19"/>
  <c r="I8" i="19" s="1"/>
  <c r="J8" i="19" s="1"/>
  <c r="H7" i="19"/>
  <c r="I7" i="19" s="1"/>
  <c r="J7" i="19" s="1"/>
  <c r="H6" i="19"/>
  <c r="I6" i="19" s="1"/>
  <c r="J6" i="19" s="1"/>
  <c r="H5" i="19"/>
  <c r="I5" i="19" s="1"/>
  <c r="J5" i="19" s="1"/>
  <c r="K5" i="19" s="1"/>
  <c r="M23" i="17"/>
  <c r="U23" i="17" s="1"/>
  <c r="M22" i="17"/>
  <c r="U22" i="17" s="1"/>
  <c r="M21" i="17"/>
  <c r="U21" i="17" s="1"/>
  <c r="M20" i="17"/>
  <c r="U20" i="17" s="1"/>
  <c r="M19" i="17"/>
  <c r="U19" i="17" s="1"/>
  <c r="M18" i="17"/>
  <c r="U18" i="17" s="1"/>
  <c r="M17" i="17"/>
  <c r="U17" i="17" s="1"/>
  <c r="M16" i="17"/>
  <c r="U16" i="17" s="1"/>
  <c r="M15" i="17"/>
  <c r="U15" i="17" s="1"/>
  <c r="M14" i="17"/>
  <c r="U14" i="17" s="1"/>
  <c r="M13" i="17"/>
  <c r="U13" i="17" s="1"/>
  <c r="M12" i="17"/>
  <c r="U12" i="17" s="1"/>
  <c r="M11" i="17"/>
  <c r="U11" i="17" s="1"/>
  <c r="M10" i="17"/>
  <c r="U10" i="17" s="1"/>
  <c r="M9" i="17"/>
  <c r="U9" i="17" s="1"/>
  <c r="M8" i="17"/>
  <c r="U8" i="17" s="1"/>
  <c r="M7" i="17"/>
  <c r="U7" i="17" s="1"/>
  <c r="M6" i="17"/>
  <c r="U6" i="17" s="1"/>
  <c r="M5" i="17"/>
  <c r="U5" i="17" s="1"/>
  <c r="X5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11" i="17"/>
  <c r="I11" i="17" s="1"/>
  <c r="J11" i="17" s="1"/>
  <c r="H10" i="17"/>
  <c r="I10" i="17" s="1"/>
  <c r="J10" i="17" s="1"/>
  <c r="H9" i="17"/>
  <c r="I9" i="17" s="1"/>
  <c r="J9" i="17" s="1"/>
  <c r="H8" i="17"/>
  <c r="I8" i="17" s="1"/>
  <c r="J8" i="17" s="1"/>
  <c r="H7" i="17"/>
  <c r="I7" i="17" s="1"/>
  <c r="J7" i="17" s="1"/>
  <c r="H6" i="17"/>
  <c r="I6" i="17" s="1"/>
  <c r="J6" i="17" s="1"/>
  <c r="H5" i="17"/>
  <c r="I5" i="17" s="1"/>
  <c r="J5" i="17" s="1"/>
  <c r="K5" i="17" s="1"/>
  <c r="M23" i="14"/>
  <c r="U23" i="14" s="1"/>
  <c r="M22" i="14"/>
  <c r="U22" i="14" s="1"/>
  <c r="M21" i="14"/>
  <c r="U21" i="14" s="1"/>
  <c r="M20" i="14"/>
  <c r="U20" i="14" s="1"/>
  <c r="M19" i="14"/>
  <c r="U19" i="14" s="1"/>
  <c r="M18" i="14"/>
  <c r="U18" i="14" s="1"/>
  <c r="M17" i="14"/>
  <c r="U17" i="14" s="1"/>
  <c r="M16" i="14"/>
  <c r="U16" i="14" s="1"/>
  <c r="M15" i="14"/>
  <c r="U15" i="14" s="1"/>
  <c r="M14" i="14"/>
  <c r="U14" i="14" s="1"/>
  <c r="M13" i="14"/>
  <c r="U13" i="14" s="1"/>
  <c r="M12" i="14"/>
  <c r="U12" i="14" s="1"/>
  <c r="M11" i="14"/>
  <c r="U11" i="14" s="1"/>
  <c r="M10" i="14"/>
  <c r="U10" i="14" s="1"/>
  <c r="M9" i="14"/>
  <c r="U9" i="14" s="1"/>
  <c r="M8" i="14"/>
  <c r="U8" i="14" s="1"/>
  <c r="M7" i="14"/>
  <c r="U7" i="14" s="1"/>
  <c r="M6" i="14"/>
  <c r="U6" i="14" s="1"/>
  <c r="M5" i="14"/>
  <c r="U5" i="14" s="1"/>
  <c r="X5" i="14" s="1"/>
  <c r="M23" i="12"/>
  <c r="U23" i="12" s="1"/>
  <c r="M22" i="12"/>
  <c r="U22" i="12" s="1"/>
  <c r="M21" i="12"/>
  <c r="U21" i="12" s="1"/>
  <c r="M20" i="12"/>
  <c r="U20" i="12" s="1"/>
  <c r="M19" i="12"/>
  <c r="U19" i="12" s="1"/>
  <c r="M18" i="12"/>
  <c r="U18" i="12" s="1"/>
  <c r="M17" i="12"/>
  <c r="U17" i="12" s="1"/>
  <c r="M16" i="12"/>
  <c r="U16" i="12" s="1"/>
  <c r="M15" i="12"/>
  <c r="U15" i="12" s="1"/>
  <c r="M14" i="12"/>
  <c r="U14" i="12" s="1"/>
  <c r="M13" i="12"/>
  <c r="U13" i="12" s="1"/>
  <c r="M12" i="12"/>
  <c r="U12" i="12" s="1"/>
  <c r="M11" i="12"/>
  <c r="U11" i="12" s="1"/>
  <c r="M10" i="12"/>
  <c r="U10" i="12" s="1"/>
  <c r="M9" i="12"/>
  <c r="U9" i="12" s="1"/>
  <c r="M8" i="12"/>
  <c r="U8" i="12" s="1"/>
  <c r="M7" i="12"/>
  <c r="U7" i="12" s="1"/>
  <c r="M6" i="12"/>
  <c r="U6" i="12" s="1"/>
  <c r="M5" i="12"/>
  <c r="U5" i="12" s="1"/>
  <c r="X5" i="12" s="1"/>
  <c r="M23" i="2"/>
  <c r="U23" i="2" s="1"/>
  <c r="M22" i="2"/>
  <c r="U22" i="2" s="1"/>
  <c r="M21" i="2"/>
  <c r="U21" i="2" s="1"/>
  <c r="M20" i="2"/>
  <c r="U20" i="2" s="1"/>
  <c r="M19" i="2"/>
  <c r="U19" i="2" s="1"/>
  <c r="M18" i="2"/>
  <c r="U18" i="2" s="1"/>
  <c r="M17" i="2"/>
  <c r="U17" i="2" s="1"/>
  <c r="M16" i="2"/>
  <c r="U16" i="2" s="1"/>
  <c r="M15" i="2"/>
  <c r="U15" i="2" s="1"/>
  <c r="M14" i="2"/>
  <c r="U14" i="2" s="1"/>
  <c r="M13" i="2"/>
  <c r="U13" i="2" s="1"/>
  <c r="M12" i="2"/>
  <c r="U12" i="2" s="1"/>
  <c r="M11" i="2"/>
  <c r="U11" i="2" s="1"/>
  <c r="M10" i="2"/>
  <c r="U10" i="2" s="1"/>
  <c r="M9" i="2"/>
  <c r="U9" i="2" s="1"/>
  <c r="M8" i="2"/>
  <c r="U8" i="2" s="1"/>
  <c r="M7" i="2"/>
  <c r="U7" i="2" s="1"/>
  <c r="M6" i="2"/>
  <c r="U6" i="2" s="1"/>
  <c r="M5" i="2"/>
  <c r="U5" i="2" s="1"/>
  <c r="X5" i="2" s="1"/>
  <c r="M23" i="9"/>
  <c r="U23" i="9" s="1"/>
  <c r="M22" i="9"/>
  <c r="U22" i="9" s="1"/>
  <c r="M21" i="9"/>
  <c r="U21" i="9" s="1"/>
  <c r="M20" i="9"/>
  <c r="U20" i="9" s="1"/>
  <c r="M19" i="9"/>
  <c r="U19" i="9" s="1"/>
  <c r="M18" i="9"/>
  <c r="U18" i="9" s="1"/>
  <c r="M17" i="9"/>
  <c r="U17" i="9" s="1"/>
  <c r="M16" i="9"/>
  <c r="U16" i="9" s="1"/>
  <c r="M15" i="9"/>
  <c r="U15" i="9" s="1"/>
  <c r="M14" i="9"/>
  <c r="U14" i="9" s="1"/>
  <c r="M13" i="9"/>
  <c r="U13" i="9" s="1"/>
  <c r="M12" i="9"/>
  <c r="U12" i="9" s="1"/>
  <c r="M11" i="9"/>
  <c r="U11" i="9" s="1"/>
  <c r="M10" i="9"/>
  <c r="U10" i="9" s="1"/>
  <c r="M9" i="9"/>
  <c r="U9" i="9" s="1"/>
  <c r="M8" i="9"/>
  <c r="U8" i="9" s="1"/>
  <c r="M7" i="9"/>
  <c r="U7" i="9" s="1"/>
  <c r="M6" i="9"/>
  <c r="U6" i="9" s="1"/>
  <c r="M5" i="9"/>
  <c r="U5" i="9" s="1"/>
  <c r="X5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11" i="9"/>
  <c r="I11" i="9" s="1"/>
  <c r="J11" i="9" s="1"/>
  <c r="H10" i="9"/>
  <c r="I10" i="9" s="1"/>
  <c r="J10" i="9" s="1"/>
  <c r="H9" i="9"/>
  <c r="I9" i="9" s="1"/>
  <c r="J9" i="9" s="1"/>
  <c r="H8" i="9"/>
  <c r="I8" i="9" s="1"/>
  <c r="J8" i="9" s="1"/>
  <c r="H7" i="9"/>
  <c r="I7" i="9" s="1"/>
  <c r="J7" i="9" s="1"/>
  <c r="H6" i="9"/>
  <c r="I6" i="9" s="1"/>
  <c r="J6" i="9" s="1"/>
  <c r="H5" i="9"/>
  <c r="I5" i="9" s="1"/>
  <c r="J5" i="9" s="1"/>
  <c r="K5" i="9" s="1"/>
  <c r="K6" i="90" l="1"/>
  <c r="K6" i="42"/>
  <c r="K6" i="48"/>
  <c r="K6" i="98"/>
  <c r="K6" i="10"/>
  <c r="K6" i="102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90" i="82" s="1"/>
  <c r="K91" i="82" s="1"/>
  <c r="K92" i="82" s="1"/>
  <c r="K93" i="82" s="1"/>
  <c r="K94" i="82" s="1"/>
  <c r="K95" i="82" s="1"/>
  <c r="K96" i="82" s="1"/>
  <c r="K97" i="82" s="1"/>
  <c r="K98" i="82" s="1"/>
  <c r="K6" i="18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6" i="78"/>
  <c r="K6" i="74"/>
  <c r="K6" i="70"/>
  <c r="K7" i="70" s="1"/>
  <c r="K8" i="70" s="1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K19" i="70" s="1"/>
  <c r="K20" i="70" s="1"/>
  <c r="K21" i="70" s="1"/>
  <c r="K22" i="70" s="1"/>
  <c r="K23" i="70" s="1"/>
  <c r="K6" i="66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6" i="62"/>
  <c r="K6" i="58"/>
  <c r="K6" i="50"/>
  <c r="K6" i="37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6" i="23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6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7" i="10"/>
  <c r="K8" i="10" s="1"/>
  <c r="K7" i="35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K84" i="35" s="1"/>
  <c r="K85" i="35" s="1"/>
  <c r="K86" i="35" s="1"/>
  <c r="K87" i="35" s="1"/>
  <c r="K88" i="35" s="1"/>
  <c r="K89" i="35" s="1"/>
  <c r="K90" i="35" s="1"/>
  <c r="K91" i="35" s="1"/>
  <c r="K92" i="35" s="1"/>
  <c r="K93" i="35" s="1"/>
  <c r="K94" i="35" s="1"/>
  <c r="K95" i="35" s="1"/>
  <c r="K96" i="35" s="1"/>
  <c r="K97" i="35" s="1"/>
  <c r="K98" i="35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70" i="48" s="1"/>
  <c r="K71" i="48" s="1"/>
  <c r="K72" i="48" s="1"/>
  <c r="K73" i="48" s="1"/>
  <c r="K74" i="48" s="1"/>
  <c r="K75" i="48" s="1"/>
  <c r="K76" i="48" s="1"/>
  <c r="K77" i="48" s="1"/>
  <c r="K78" i="48" s="1"/>
  <c r="K79" i="48" s="1"/>
  <c r="K80" i="48" s="1"/>
  <c r="K81" i="48" s="1"/>
  <c r="K82" i="48" s="1"/>
  <c r="K83" i="48" s="1"/>
  <c r="K84" i="48" s="1"/>
  <c r="K85" i="48" s="1"/>
  <c r="K86" i="48" s="1"/>
  <c r="K87" i="48" s="1"/>
  <c r="K88" i="48" s="1"/>
  <c r="K89" i="48" s="1"/>
  <c r="K90" i="48" s="1"/>
  <c r="K91" i="48" s="1"/>
  <c r="K92" i="48" s="1"/>
  <c r="K93" i="48" s="1"/>
  <c r="K94" i="48" s="1"/>
  <c r="K95" i="48" s="1"/>
  <c r="K96" i="48" s="1"/>
  <c r="K97" i="48" s="1"/>
  <c r="K98" i="48" s="1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7" i="90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90" i="90" s="1"/>
  <c r="K91" i="90" s="1"/>
  <c r="K92" i="90" s="1"/>
  <c r="K93" i="90" s="1"/>
  <c r="K94" i="90" s="1"/>
  <c r="K95" i="90" s="1"/>
  <c r="K96" i="90" s="1"/>
  <c r="K97" i="90" s="1"/>
  <c r="K98" i="90" s="1"/>
  <c r="K7" i="94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K90" i="94" s="1"/>
  <c r="K91" i="94" s="1"/>
  <c r="K92" i="94" s="1"/>
  <c r="K93" i="94" s="1"/>
  <c r="K94" i="94" s="1"/>
  <c r="K95" i="94" s="1"/>
  <c r="K96" i="94" s="1"/>
  <c r="K97" i="94" s="1"/>
  <c r="K98" i="94" s="1"/>
  <c r="K7" i="98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K81" i="98" s="1"/>
  <c r="K82" i="98" s="1"/>
  <c r="K83" i="98" s="1"/>
  <c r="K84" i="98" s="1"/>
  <c r="K85" i="98" s="1"/>
  <c r="K86" i="98" s="1"/>
  <c r="K87" i="98" s="1"/>
  <c r="K88" i="98" s="1"/>
  <c r="K89" i="98" s="1"/>
  <c r="K90" i="98" s="1"/>
  <c r="K91" i="98" s="1"/>
  <c r="K92" i="98" s="1"/>
  <c r="K93" i="98" s="1"/>
  <c r="K94" i="98" s="1"/>
  <c r="K95" i="98" s="1"/>
  <c r="K96" i="98" s="1"/>
  <c r="K97" i="98" s="1"/>
  <c r="K98" i="98" s="1"/>
  <c r="K7" i="102"/>
  <c r="K8" i="102" s="1"/>
  <c r="K9" i="102" s="1"/>
  <c r="K10" i="102" s="1"/>
  <c r="K11" i="102" s="1"/>
  <c r="K12" i="102" s="1"/>
  <c r="K13" i="102" s="1"/>
  <c r="K14" i="102" s="1"/>
  <c r="K15" i="102" s="1"/>
  <c r="K16" i="102" s="1"/>
  <c r="K17" i="102" s="1"/>
  <c r="K18" i="102" s="1"/>
  <c r="K19" i="102" s="1"/>
  <c r="K20" i="102" s="1"/>
  <c r="K21" i="102" s="1"/>
  <c r="K22" i="102" s="1"/>
  <c r="K23" i="102" s="1"/>
  <c r="K24" i="102" s="1"/>
  <c r="K25" i="102" s="1"/>
  <c r="K26" i="102" s="1"/>
  <c r="K27" i="102" s="1"/>
  <c r="K28" i="102" s="1"/>
  <c r="K29" i="102" s="1"/>
  <c r="K30" i="102" s="1"/>
  <c r="K31" i="102" s="1"/>
  <c r="K32" i="102" s="1"/>
  <c r="K33" i="102" s="1"/>
  <c r="K34" i="102" s="1"/>
  <c r="K35" i="102" s="1"/>
  <c r="K36" i="102" s="1"/>
  <c r="K37" i="102" s="1"/>
  <c r="K38" i="102" s="1"/>
  <c r="K39" i="102" s="1"/>
  <c r="K40" i="102" s="1"/>
  <c r="K41" i="102" s="1"/>
  <c r="K42" i="102" s="1"/>
  <c r="K43" i="102" s="1"/>
  <c r="K44" i="102" s="1"/>
  <c r="K45" i="102" s="1"/>
  <c r="K46" i="102" s="1"/>
  <c r="K47" i="102" s="1"/>
  <c r="K48" i="102" s="1"/>
  <c r="K49" i="102" s="1"/>
  <c r="K50" i="102" s="1"/>
  <c r="K51" i="102" s="1"/>
  <c r="K52" i="102" s="1"/>
  <c r="K53" i="102" s="1"/>
  <c r="K54" i="102" s="1"/>
  <c r="K55" i="102" s="1"/>
  <c r="K56" i="102" s="1"/>
  <c r="K57" i="102" s="1"/>
  <c r="K58" i="102" s="1"/>
  <c r="K59" i="102" s="1"/>
  <c r="K60" i="102" s="1"/>
  <c r="K61" i="102" s="1"/>
  <c r="K62" i="102" s="1"/>
  <c r="K63" i="102" s="1"/>
  <c r="K64" i="102" s="1"/>
  <c r="K65" i="102" s="1"/>
  <c r="K66" i="102" s="1"/>
  <c r="K67" i="102" s="1"/>
  <c r="K68" i="102" s="1"/>
  <c r="K69" i="102" s="1"/>
  <c r="K70" i="102" s="1"/>
  <c r="K71" i="102" s="1"/>
  <c r="K72" i="102" s="1"/>
  <c r="K73" i="102" s="1"/>
  <c r="K74" i="102" s="1"/>
  <c r="K75" i="102" s="1"/>
  <c r="K76" i="102" s="1"/>
  <c r="K77" i="102" s="1"/>
  <c r="K78" i="102" s="1"/>
  <c r="K79" i="102" s="1"/>
  <c r="K80" i="102" s="1"/>
  <c r="K81" i="102" s="1"/>
  <c r="K82" i="102" s="1"/>
  <c r="K83" i="102" s="1"/>
  <c r="K84" i="102" s="1"/>
  <c r="K85" i="102" s="1"/>
  <c r="K86" i="102" s="1"/>
  <c r="K87" i="102" s="1"/>
  <c r="K88" i="102" s="1"/>
  <c r="K89" i="102" s="1"/>
  <c r="K90" i="102" s="1"/>
  <c r="K91" i="102" s="1"/>
  <c r="K92" i="102" s="1"/>
  <c r="K93" i="102" s="1"/>
  <c r="K94" i="102" s="1"/>
  <c r="K95" i="102" s="1"/>
  <c r="K96" i="102" s="1"/>
  <c r="K97" i="102" s="1"/>
  <c r="K98" i="102" s="1"/>
  <c r="K7" i="37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7" i="50"/>
  <c r="K8" i="50" s="1"/>
  <c r="K9" i="50" s="1"/>
  <c r="K10" i="50" s="1"/>
  <c r="K11" i="50" s="1"/>
  <c r="K12" i="50" s="1"/>
  <c r="K13" i="50" s="1"/>
  <c r="K14" i="50" s="1"/>
  <c r="K15" i="50" s="1"/>
  <c r="K16" i="50" s="1"/>
  <c r="K17" i="50" s="1"/>
  <c r="K18" i="50" s="1"/>
  <c r="K19" i="50" s="1"/>
  <c r="K20" i="50" s="1"/>
  <c r="K21" i="50" s="1"/>
  <c r="K22" i="50" s="1"/>
  <c r="K23" i="50" s="1"/>
  <c r="K24" i="50" s="1"/>
  <c r="K25" i="50" s="1"/>
  <c r="K26" i="50" s="1"/>
  <c r="K27" i="50" s="1"/>
  <c r="K28" i="50" s="1"/>
  <c r="K29" i="50" s="1"/>
  <c r="K30" i="50" s="1"/>
  <c r="K31" i="50" s="1"/>
  <c r="K32" i="50" s="1"/>
  <c r="K33" i="50" s="1"/>
  <c r="K34" i="50" s="1"/>
  <c r="K35" i="50" s="1"/>
  <c r="K36" i="50" s="1"/>
  <c r="K37" i="50" s="1"/>
  <c r="K38" i="50" s="1"/>
  <c r="K39" i="50" s="1"/>
  <c r="K40" i="50" s="1"/>
  <c r="K41" i="50" s="1"/>
  <c r="K42" i="50" s="1"/>
  <c r="K43" i="50" s="1"/>
  <c r="K44" i="50" s="1"/>
  <c r="K45" i="50" s="1"/>
  <c r="K46" i="50" s="1"/>
  <c r="K47" i="50" s="1"/>
  <c r="K48" i="50" s="1"/>
  <c r="K49" i="50" s="1"/>
  <c r="K50" i="50" s="1"/>
  <c r="K51" i="50" s="1"/>
  <c r="K52" i="50" s="1"/>
  <c r="K53" i="50" s="1"/>
  <c r="K54" i="50" s="1"/>
  <c r="K55" i="50" s="1"/>
  <c r="K56" i="50" s="1"/>
  <c r="K57" i="50" s="1"/>
  <c r="K58" i="50" s="1"/>
  <c r="K59" i="50" s="1"/>
  <c r="K60" i="50" s="1"/>
  <c r="K61" i="50" s="1"/>
  <c r="K62" i="50" s="1"/>
  <c r="K63" i="50" s="1"/>
  <c r="K64" i="50" s="1"/>
  <c r="K65" i="50" s="1"/>
  <c r="K66" i="50" s="1"/>
  <c r="K67" i="50" s="1"/>
  <c r="K68" i="50" s="1"/>
  <c r="K69" i="50" s="1"/>
  <c r="K70" i="50" s="1"/>
  <c r="K71" i="50" s="1"/>
  <c r="K72" i="50" s="1"/>
  <c r="K73" i="50" s="1"/>
  <c r="K74" i="50" s="1"/>
  <c r="K75" i="50" s="1"/>
  <c r="K76" i="50" s="1"/>
  <c r="K77" i="50" s="1"/>
  <c r="K78" i="50" s="1"/>
  <c r="K79" i="50" s="1"/>
  <c r="K80" i="50" s="1"/>
  <c r="K81" i="50" s="1"/>
  <c r="K82" i="50" s="1"/>
  <c r="K83" i="50" s="1"/>
  <c r="K84" i="50" s="1"/>
  <c r="K85" i="50" s="1"/>
  <c r="K86" i="50" s="1"/>
  <c r="K87" i="50" s="1"/>
  <c r="K88" i="50" s="1"/>
  <c r="K89" i="50" s="1"/>
  <c r="K90" i="50" s="1"/>
  <c r="K91" i="50" s="1"/>
  <c r="K92" i="50" s="1"/>
  <c r="K93" i="50" s="1"/>
  <c r="K94" i="50" s="1"/>
  <c r="K95" i="50" s="1"/>
  <c r="K96" i="50" s="1"/>
  <c r="K97" i="50" s="1"/>
  <c r="K98" i="50" s="1"/>
  <c r="K7" i="42"/>
  <c r="K8" i="42" s="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AQ4" i="11"/>
  <c r="AP4" i="11"/>
  <c r="AN4" i="11"/>
  <c r="AO4" i="11"/>
  <c r="AR4" i="11"/>
  <c r="K6" i="24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AO4" i="46"/>
  <c r="AP4" i="46"/>
  <c r="AN4" i="46"/>
  <c r="AQ4" i="46"/>
  <c r="AR4" i="46"/>
  <c r="K5" i="52"/>
  <c r="K6" i="52" s="1"/>
  <c r="K7" i="52" s="1"/>
  <c r="K8" i="52" s="1"/>
  <c r="K9" i="52" s="1"/>
  <c r="K10" i="52" s="1"/>
  <c r="K11" i="52" s="1"/>
  <c r="K12" i="52" s="1"/>
  <c r="K13" i="52" s="1"/>
  <c r="K14" i="52" s="1"/>
  <c r="K15" i="52" s="1"/>
  <c r="K16" i="52" s="1"/>
  <c r="K17" i="52" s="1"/>
  <c r="K18" i="52" s="1"/>
  <c r="K19" i="52" s="1"/>
  <c r="K20" i="52" s="1"/>
  <c r="K21" i="52" s="1"/>
  <c r="K22" i="52" s="1"/>
  <c r="K23" i="52" s="1"/>
  <c r="K24" i="52" s="1"/>
  <c r="K25" i="52" s="1"/>
  <c r="K26" i="52" s="1"/>
  <c r="K27" i="52" s="1"/>
  <c r="K28" i="52" s="1"/>
  <c r="K29" i="52" s="1"/>
  <c r="K30" i="52" s="1"/>
  <c r="K31" i="52" s="1"/>
  <c r="K32" i="52" s="1"/>
  <c r="K33" i="52" s="1"/>
  <c r="K34" i="52" s="1"/>
  <c r="K35" i="52" s="1"/>
  <c r="K36" i="52" s="1"/>
  <c r="K37" i="52" s="1"/>
  <c r="K38" i="52" s="1"/>
  <c r="K39" i="52" s="1"/>
  <c r="K40" i="52" s="1"/>
  <c r="K41" i="52" s="1"/>
  <c r="K42" i="52" s="1"/>
  <c r="K43" i="52" s="1"/>
  <c r="K44" i="52" s="1"/>
  <c r="K45" i="52" s="1"/>
  <c r="K46" i="52" s="1"/>
  <c r="K47" i="52" s="1"/>
  <c r="K48" i="52" s="1"/>
  <c r="K49" i="52" s="1"/>
  <c r="K50" i="52" s="1"/>
  <c r="K51" i="52" s="1"/>
  <c r="K52" i="52" s="1"/>
  <c r="K53" i="52" s="1"/>
  <c r="K54" i="52" s="1"/>
  <c r="K55" i="52" s="1"/>
  <c r="K56" i="52" s="1"/>
  <c r="K57" i="52" s="1"/>
  <c r="K58" i="52" s="1"/>
  <c r="K59" i="52" s="1"/>
  <c r="K60" i="52" s="1"/>
  <c r="K61" i="52" s="1"/>
  <c r="K62" i="52" s="1"/>
  <c r="K63" i="52" s="1"/>
  <c r="K64" i="52" s="1"/>
  <c r="K65" i="52" s="1"/>
  <c r="K66" i="52" s="1"/>
  <c r="K67" i="52" s="1"/>
  <c r="K68" i="52" s="1"/>
  <c r="K69" i="52" s="1"/>
  <c r="AO4" i="52"/>
  <c r="AQ4" i="52"/>
  <c r="AN4" i="52"/>
  <c r="AP4" i="52"/>
  <c r="AR4" i="52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AQ4" i="47"/>
  <c r="AO4" i="47"/>
  <c r="AP4" i="47"/>
  <c r="AN4" i="47"/>
  <c r="AR4" i="47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AQ4" i="84"/>
  <c r="AP4" i="84"/>
  <c r="AO4" i="84"/>
  <c r="AR4" i="84"/>
  <c r="AN4" i="84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AP4" i="88"/>
  <c r="AN4" i="88"/>
  <c r="AO4" i="88"/>
  <c r="AQ4" i="88"/>
  <c r="AR4" i="88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AQ4" i="92"/>
  <c r="AO4" i="92"/>
  <c r="AR4" i="92"/>
  <c r="AN4" i="92"/>
  <c r="AP4" i="92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K79" i="96" s="1"/>
  <c r="AP4" i="96"/>
  <c r="AQ4" i="96"/>
  <c r="AN4" i="96"/>
  <c r="AO4" i="96"/>
  <c r="AR4" i="96"/>
  <c r="K5" i="100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AO4" i="100"/>
  <c r="AN4" i="100"/>
  <c r="AQ4" i="100"/>
  <c r="AP4" i="100"/>
  <c r="AR4" i="100"/>
  <c r="K5" i="104"/>
  <c r="K6" i="104" s="1"/>
  <c r="K7" i="104" s="1"/>
  <c r="K8" i="104" s="1"/>
  <c r="K9" i="104" s="1"/>
  <c r="K10" i="104" s="1"/>
  <c r="K11" i="104" s="1"/>
  <c r="K12" i="104" s="1"/>
  <c r="K13" i="104" s="1"/>
  <c r="K14" i="104" s="1"/>
  <c r="K15" i="104" s="1"/>
  <c r="K16" i="104" s="1"/>
  <c r="K17" i="104" s="1"/>
  <c r="K18" i="104" s="1"/>
  <c r="K19" i="104" s="1"/>
  <c r="K20" i="104" s="1"/>
  <c r="K21" i="104" s="1"/>
  <c r="K22" i="104" s="1"/>
  <c r="K23" i="104" s="1"/>
  <c r="K24" i="104" s="1"/>
  <c r="K25" i="104" s="1"/>
  <c r="K26" i="104" s="1"/>
  <c r="K27" i="104" s="1"/>
  <c r="K28" i="104" s="1"/>
  <c r="K29" i="104" s="1"/>
  <c r="K30" i="104" s="1"/>
  <c r="K31" i="104" s="1"/>
  <c r="K32" i="104" s="1"/>
  <c r="K33" i="104" s="1"/>
  <c r="K34" i="104" s="1"/>
  <c r="K35" i="104" s="1"/>
  <c r="K36" i="104" s="1"/>
  <c r="K37" i="104" s="1"/>
  <c r="K38" i="104" s="1"/>
  <c r="K39" i="104" s="1"/>
  <c r="K40" i="104" s="1"/>
  <c r="K41" i="104" s="1"/>
  <c r="K42" i="104" s="1"/>
  <c r="K43" i="104" s="1"/>
  <c r="K44" i="104" s="1"/>
  <c r="K45" i="104" s="1"/>
  <c r="K46" i="104" s="1"/>
  <c r="K47" i="104" s="1"/>
  <c r="K48" i="104" s="1"/>
  <c r="K49" i="104" s="1"/>
  <c r="K50" i="104" s="1"/>
  <c r="K51" i="104" s="1"/>
  <c r="K52" i="104" s="1"/>
  <c r="K53" i="104" s="1"/>
  <c r="K54" i="104" s="1"/>
  <c r="K55" i="104" s="1"/>
  <c r="K56" i="104" s="1"/>
  <c r="K57" i="104" s="1"/>
  <c r="K58" i="104" s="1"/>
  <c r="K59" i="104" s="1"/>
  <c r="K60" i="104" s="1"/>
  <c r="K61" i="104" s="1"/>
  <c r="K62" i="104" s="1"/>
  <c r="K63" i="104" s="1"/>
  <c r="K64" i="104" s="1"/>
  <c r="K65" i="104" s="1"/>
  <c r="K66" i="104" s="1"/>
  <c r="K67" i="104" s="1"/>
  <c r="K68" i="104" s="1"/>
  <c r="K69" i="104" s="1"/>
  <c r="K70" i="104" s="1"/>
  <c r="K71" i="104" s="1"/>
  <c r="K72" i="104" s="1"/>
  <c r="K73" i="104" s="1"/>
  <c r="K74" i="104" s="1"/>
  <c r="K75" i="104" s="1"/>
  <c r="K76" i="104" s="1"/>
  <c r="K77" i="104" s="1"/>
  <c r="K78" i="104" s="1"/>
  <c r="K79" i="104" s="1"/>
  <c r="AQ4" i="104"/>
  <c r="AN4" i="104"/>
  <c r="AO4" i="104"/>
  <c r="AP4" i="104"/>
  <c r="AR4" i="104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6" i="63"/>
  <c r="K7" i="63" s="1"/>
  <c r="K8" i="63" s="1"/>
  <c r="K9" i="63" s="1"/>
  <c r="K10" i="63" s="1"/>
  <c r="K11" i="63" s="1"/>
  <c r="K12" i="63" s="1"/>
  <c r="K13" i="63" s="1"/>
  <c r="K14" i="63" s="1"/>
  <c r="K15" i="63" s="1"/>
  <c r="K16" i="63" s="1"/>
  <c r="K17" i="63" s="1"/>
  <c r="K18" i="63" s="1"/>
  <c r="K19" i="63" s="1"/>
  <c r="K20" i="63" s="1"/>
  <c r="K21" i="63" s="1"/>
  <c r="K22" i="63" s="1"/>
  <c r="K23" i="63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AQ4" i="15"/>
  <c r="AP4" i="15"/>
  <c r="AO4" i="15"/>
  <c r="AN4" i="15"/>
  <c r="AR4" i="15"/>
  <c r="K9" i="10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5" i="20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AQ4" i="20"/>
  <c r="AO4" i="20"/>
  <c r="AN4" i="20"/>
  <c r="AP4" i="20"/>
  <c r="AR4" i="20"/>
  <c r="K5" i="5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K59" i="51" s="1"/>
  <c r="K60" i="51" s="1"/>
  <c r="K61" i="51" s="1"/>
  <c r="K62" i="51" s="1"/>
  <c r="K63" i="51" s="1"/>
  <c r="K64" i="51" s="1"/>
  <c r="K65" i="51" s="1"/>
  <c r="K66" i="51" s="1"/>
  <c r="K67" i="51" s="1"/>
  <c r="K68" i="51" s="1"/>
  <c r="K69" i="51" s="1"/>
  <c r="K70" i="51" s="1"/>
  <c r="K71" i="51" s="1"/>
  <c r="K72" i="51" s="1"/>
  <c r="K73" i="51" s="1"/>
  <c r="K74" i="51" s="1"/>
  <c r="K75" i="51" s="1"/>
  <c r="K76" i="51" s="1"/>
  <c r="K77" i="51" s="1"/>
  <c r="K78" i="51" s="1"/>
  <c r="K79" i="51" s="1"/>
  <c r="AP4" i="51"/>
  <c r="AN4" i="51"/>
  <c r="AQ4" i="51"/>
  <c r="AO4" i="51"/>
  <c r="AR4" i="51"/>
  <c r="K9" i="42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90" i="42" s="1"/>
  <c r="K91" i="42" s="1"/>
  <c r="K92" i="42" s="1"/>
  <c r="K93" i="42" s="1"/>
  <c r="K94" i="42" s="1"/>
  <c r="K95" i="42" s="1"/>
  <c r="K96" i="42" s="1"/>
  <c r="K97" i="42" s="1"/>
  <c r="K98" i="4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AP4" i="45"/>
  <c r="AQ4" i="45"/>
  <c r="AO4" i="45"/>
  <c r="AN4" i="45"/>
  <c r="AR4" i="45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K81" i="83" s="1"/>
  <c r="K82" i="83" s="1"/>
  <c r="K83" i="83" s="1"/>
  <c r="K84" i="83" s="1"/>
  <c r="K85" i="83" s="1"/>
  <c r="K86" i="83" s="1"/>
  <c r="K87" i="83" s="1"/>
  <c r="K88" i="83" s="1"/>
  <c r="K89" i="83" s="1"/>
  <c r="AP4" i="83"/>
  <c r="AQ4" i="83"/>
  <c r="AN4" i="83"/>
  <c r="AO4" i="83"/>
  <c r="AR4" i="83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K84" i="87" s="1"/>
  <c r="K85" i="87" s="1"/>
  <c r="K86" i="87" s="1"/>
  <c r="K87" i="87" s="1"/>
  <c r="K88" i="87" s="1"/>
  <c r="K89" i="87" s="1"/>
  <c r="AQ4" i="87"/>
  <c r="AP4" i="87"/>
  <c r="AN4" i="87"/>
  <c r="AO4" i="87"/>
  <c r="AR4" i="8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K84" i="91" s="1"/>
  <c r="K85" i="91" s="1"/>
  <c r="K86" i="91" s="1"/>
  <c r="K87" i="91" s="1"/>
  <c r="K88" i="91" s="1"/>
  <c r="K89" i="91" s="1"/>
  <c r="AO4" i="91"/>
  <c r="AQ4" i="91"/>
  <c r="AP4" i="91"/>
  <c r="AN4" i="91"/>
  <c r="AR4" i="9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K84" i="95" s="1"/>
  <c r="K85" i="95" s="1"/>
  <c r="K86" i="95" s="1"/>
  <c r="K87" i="95" s="1"/>
  <c r="K88" i="95" s="1"/>
  <c r="K89" i="95" s="1"/>
  <c r="AO4" i="95"/>
  <c r="AN4" i="95"/>
  <c r="AP4" i="95"/>
  <c r="AQ4" i="95"/>
  <c r="AR4" i="95"/>
  <c r="K5" i="99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K83" i="99" s="1"/>
  <c r="K84" i="99" s="1"/>
  <c r="K85" i="99" s="1"/>
  <c r="K86" i="99" s="1"/>
  <c r="K87" i="99" s="1"/>
  <c r="K88" i="99" s="1"/>
  <c r="K89" i="99" s="1"/>
  <c r="AN4" i="99"/>
  <c r="AP4" i="99"/>
  <c r="AO4" i="99"/>
  <c r="AQ4" i="99"/>
  <c r="AR4" i="99"/>
  <c r="K5" i="103"/>
  <c r="K6" i="103" s="1"/>
  <c r="K7" i="103" s="1"/>
  <c r="K8" i="103" s="1"/>
  <c r="K9" i="103" s="1"/>
  <c r="K10" i="103" s="1"/>
  <c r="K11" i="103" s="1"/>
  <c r="K12" i="103" s="1"/>
  <c r="K13" i="103" s="1"/>
  <c r="K14" i="103" s="1"/>
  <c r="K15" i="103" s="1"/>
  <c r="K16" i="103" s="1"/>
  <c r="K17" i="103" s="1"/>
  <c r="K18" i="103" s="1"/>
  <c r="K19" i="103" s="1"/>
  <c r="K20" i="103" s="1"/>
  <c r="K21" i="103" s="1"/>
  <c r="K22" i="103" s="1"/>
  <c r="K23" i="103" s="1"/>
  <c r="K24" i="103" s="1"/>
  <c r="K25" i="103" s="1"/>
  <c r="K26" i="103" s="1"/>
  <c r="K27" i="103" s="1"/>
  <c r="K28" i="103" s="1"/>
  <c r="K29" i="103" s="1"/>
  <c r="K30" i="103" s="1"/>
  <c r="K31" i="103" s="1"/>
  <c r="K32" i="103" s="1"/>
  <c r="K33" i="103" s="1"/>
  <c r="K34" i="103" s="1"/>
  <c r="K35" i="103" s="1"/>
  <c r="K36" i="103" s="1"/>
  <c r="K37" i="103" s="1"/>
  <c r="K38" i="103" s="1"/>
  <c r="K39" i="103" s="1"/>
  <c r="K40" i="103" s="1"/>
  <c r="K41" i="103" s="1"/>
  <c r="K42" i="103" s="1"/>
  <c r="K43" i="103" s="1"/>
  <c r="K44" i="103" s="1"/>
  <c r="K45" i="103" s="1"/>
  <c r="K46" i="103" s="1"/>
  <c r="K47" i="103" s="1"/>
  <c r="K48" i="103" s="1"/>
  <c r="K49" i="103" s="1"/>
  <c r="K50" i="103" s="1"/>
  <c r="K51" i="103" s="1"/>
  <c r="K52" i="103" s="1"/>
  <c r="K53" i="103" s="1"/>
  <c r="K54" i="103" s="1"/>
  <c r="K55" i="103" s="1"/>
  <c r="K56" i="103" s="1"/>
  <c r="K57" i="103" s="1"/>
  <c r="K58" i="103" s="1"/>
  <c r="K59" i="103" s="1"/>
  <c r="K60" i="103" s="1"/>
  <c r="K61" i="103" s="1"/>
  <c r="K62" i="103" s="1"/>
  <c r="K63" i="103" s="1"/>
  <c r="K64" i="103" s="1"/>
  <c r="K65" i="103" s="1"/>
  <c r="K66" i="103" s="1"/>
  <c r="K67" i="103" s="1"/>
  <c r="K68" i="103" s="1"/>
  <c r="K69" i="103" s="1"/>
  <c r="K70" i="103" s="1"/>
  <c r="K71" i="103" s="1"/>
  <c r="K72" i="103" s="1"/>
  <c r="K73" i="103" s="1"/>
  <c r="K74" i="103" s="1"/>
  <c r="K75" i="103" s="1"/>
  <c r="K76" i="103" s="1"/>
  <c r="K77" i="103" s="1"/>
  <c r="K78" i="103" s="1"/>
  <c r="K79" i="103" s="1"/>
  <c r="K80" i="103" s="1"/>
  <c r="K81" i="103" s="1"/>
  <c r="K82" i="103" s="1"/>
  <c r="K83" i="103" s="1"/>
  <c r="K84" i="103" s="1"/>
  <c r="K85" i="103" s="1"/>
  <c r="K86" i="103" s="1"/>
  <c r="K87" i="103" s="1"/>
  <c r="K88" i="103" s="1"/>
  <c r="K89" i="103" s="1"/>
  <c r="AQ4" i="103"/>
  <c r="AP4" i="103"/>
  <c r="AO4" i="103"/>
  <c r="AN4" i="103"/>
  <c r="AR4" i="103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AQ4" i="13"/>
  <c r="AP4" i="13"/>
  <c r="AN4" i="13"/>
  <c r="AO4" i="13"/>
  <c r="AR4" i="13"/>
  <c r="K5" i="15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70" i="44" s="1"/>
  <c r="K71" i="44" s="1"/>
  <c r="K72" i="44" s="1"/>
  <c r="K73" i="44" s="1"/>
  <c r="K74" i="44" s="1"/>
  <c r="K75" i="44" s="1"/>
  <c r="K76" i="44" s="1"/>
  <c r="K77" i="44" s="1"/>
  <c r="K78" i="44" s="1"/>
  <c r="K79" i="44" s="1"/>
  <c r="AO4" i="44"/>
  <c r="AQ4" i="44"/>
  <c r="AP4" i="44"/>
  <c r="AN4" i="44"/>
  <c r="AR4" i="44"/>
  <c r="K5" i="54"/>
  <c r="K6" i="54" s="1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K27" i="54" s="1"/>
  <c r="K28" i="54" s="1"/>
  <c r="K29" i="54" s="1"/>
  <c r="K30" i="54" s="1"/>
  <c r="K31" i="54" s="1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K46" i="54" s="1"/>
  <c r="K47" i="54" s="1"/>
  <c r="K48" i="54" s="1"/>
  <c r="K49" i="54" s="1"/>
  <c r="K50" i="54" s="1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K61" i="54" s="1"/>
  <c r="K62" i="54" s="1"/>
  <c r="K63" i="54" s="1"/>
  <c r="K64" i="54" s="1"/>
  <c r="K65" i="54" s="1"/>
  <c r="K66" i="54" s="1"/>
  <c r="K67" i="54" s="1"/>
  <c r="K68" i="54" s="1"/>
  <c r="K69" i="54" s="1"/>
  <c r="K70" i="54" s="1"/>
  <c r="K71" i="54" s="1"/>
  <c r="K72" i="54" s="1"/>
  <c r="K73" i="54" s="1"/>
  <c r="K74" i="54" s="1"/>
  <c r="K75" i="54" s="1"/>
  <c r="K76" i="54" s="1"/>
  <c r="K77" i="54" s="1"/>
  <c r="K78" i="54" s="1"/>
  <c r="K79" i="54" s="1"/>
  <c r="AN4" i="54"/>
  <c r="AO4" i="54"/>
  <c r="AQ4" i="54"/>
  <c r="AP4" i="54"/>
  <c r="AR4" i="54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6" i="67"/>
  <c r="K7" i="67" s="1"/>
  <c r="K8" i="67" s="1"/>
  <c r="K9" i="67" s="1"/>
  <c r="K10" i="67" s="1"/>
  <c r="K11" i="67" s="1"/>
  <c r="K12" i="67" s="1"/>
  <c r="K13" i="67" s="1"/>
  <c r="K14" i="67" s="1"/>
  <c r="K15" i="67" s="1"/>
  <c r="K16" i="67" s="1"/>
  <c r="K17" i="67" s="1"/>
  <c r="K18" i="67" s="1"/>
  <c r="K19" i="67" s="1"/>
  <c r="K20" i="67" s="1"/>
  <c r="K21" i="67" s="1"/>
  <c r="K22" i="67" s="1"/>
  <c r="K23" i="67" s="1"/>
  <c r="K6" i="79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AQ4" i="32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N4" i="32"/>
  <c r="AP4" i="32"/>
  <c r="AO4" i="32"/>
  <c r="AR4" i="32"/>
  <c r="K5" i="53"/>
  <c r="K6" i="53" s="1"/>
  <c r="K7" i="53" s="1"/>
  <c r="K8" i="53" s="1"/>
  <c r="K9" i="53" s="1"/>
  <c r="K10" i="53" s="1"/>
  <c r="K11" i="53" s="1"/>
  <c r="K12" i="53" s="1"/>
  <c r="K13" i="53" s="1"/>
  <c r="K14" i="53" s="1"/>
  <c r="K15" i="53" s="1"/>
  <c r="K16" i="53" s="1"/>
  <c r="K17" i="53" s="1"/>
  <c r="K18" i="53" s="1"/>
  <c r="K19" i="53" s="1"/>
  <c r="K20" i="53" s="1"/>
  <c r="K21" i="53" s="1"/>
  <c r="K22" i="53" s="1"/>
  <c r="K23" i="53" s="1"/>
  <c r="K24" i="53" s="1"/>
  <c r="K25" i="53" s="1"/>
  <c r="K26" i="53" s="1"/>
  <c r="K27" i="53" s="1"/>
  <c r="K28" i="53" s="1"/>
  <c r="K29" i="53" s="1"/>
  <c r="K30" i="53" s="1"/>
  <c r="K31" i="53" s="1"/>
  <c r="K32" i="53" s="1"/>
  <c r="K33" i="53" s="1"/>
  <c r="K34" i="53" s="1"/>
  <c r="K35" i="53" s="1"/>
  <c r="K36" i="53" s="1"/>
  <c r="K37" i="53" s="1"/>
  <c r="K38" i="53" s="1"/>
  <c r="K39" i="53" s="1"/>
  <c r="K40" i="53" s="1"/>
  <c r="K41" i="53" s="1"/>
  <c r="K42" i="53" s="1"/>
  <c r="K43" i="53" s="1"/>
  <c r="K44" i="53" s="1"/>
  <c r="K45" i="53" s="1"/>
  <c r="K46" i="53" s="1"/>
  <c r="K47" i="53" s="1"/>
  <c r="K48" i="53" s="1"/>
  <c r="K49" i="53" s="1"/>
  <c r="K50" i="53" s="1"/>
  <c r="K51" i="53" s="1"/>
  <c r="K52" i="53" s="1"/>
  <c r="K53" i="53" s="1"/>
  <c r="K54" i="53" s="1"/>
  <c r="K55" i="53" s="1"/>
  <c r="K56" i="53" s="1"/>
  <c r="K57" i="53" s="1"/>
  <c r="K58" i="53" s="1"/>
  <c r="K59" i="53" s="1"/>
  <c r="K60" i="53" s="1"/>
  <c r="K61" i="53" s="1"/>
  <c r="K62" i="53" s="1"/>
  <c r="K63" i="53" s="1"/>
  <c r="K64" i="53" s="1"/>
  <c r="K65" i="53" s="1"/>
  <c r="K66" i="53" s="1"/>
  <c r="K67" i="53" s="1"/>
  <c r="K68" i="53" s="1"/>
  <c r="K69" i="53" s="1"/>
  <c r="AQ4" i="53"/>
  <c r="AP4" i="53"/>
  <c r="AN4" i="53"/>
  <c r="AO4" i="53"/>
  <c r="AR4" i="53"/>
  <c r="K5" i="16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AP4" i="16"/>
  <c r="AO4" i="16"/>
  <c r="AN4" i="16"/>
  <c r="AQ4" i="16"/>
  <c r="AR4" i="16"/>
  <c r="AQ4" i="4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AN4" i="41"/>
  <c r="AP4" i="41"/>
  <c r="AO4" i="41"/>
  <c r="AR4" i="41"/>
  <c r="K5" i="55"/>
  <c r="K6" i="55" s="1"/>
  <c r="K7" i="55" s="1"/>
  <c r="K8" i="55" s="1"/>
  <c r="K9" i="55" s="1"/>
  <c r="K10" i="55" s="1"/>
  <c r="K11" i="55" s="1"/>
  <c r="K12" i="55" s="1"/>
  <c r="K13" i="55" s="1"/>
  <c r="K14" i="55" s="1"/>
  <c r="K15" i="55" s="1"/>
  <c r="K16" i="55" s="1"/>
  <c r="K17" i="55" s="1"/>
  <c r="K18" i="55" s="1"/>
  <c r="K19" i="55" s="1"/>
  <c r="K20" i="55" s="1"/>
  <c r="K21" i="55" s="1"/>
  <c r="K22" i="55" s="1"/>
  <c r="K23" i="55" s="1"/>
  <c r="K24" i="55" s="1"/>
  <c r="K25" i="55" s="1"/>
  <c r="K26" i="55" s="1"/>
  <c r="K27" i="55" s="1"/>
  <c r="K28" i="55" s="1"/>
  <c r="K29" i="55" s="1"/>
  <c r="K30" i="55" s="1"/>
  <c r="K31" i="55" s="1"/>
  <c r="K32" i="55" s="1"/>
  <c r="K33" i="55" s="1"/>
  <c r="K34" i="55" s="1"/>
  <c r="K35" i="55" s="1"/>
  <c r="K36" i="55" s="1"/>
  <c r="K37" i="55" s="1"/>
  <c r="K38" i="55" s="1"/>
  <c r="K39" i="55" s="1"/>
  <c r="K40" i="55" s="1"/>
  <c r="K41" i="55" s="1"/>
  <c r="K42" i="55" s="1"/>
  <c r="K43" i="55" s="1"/>
  <c r="K44" i="55" s="1"/>
  <c r="K45" i="55" s="1"/>
  <c r="K46" i="55" s="1"/>
  <c r="K47" i="55" s="1"/>
  <c r="K48" i="55" s="1"/>
  <c r="K49" i="55" s="1"/>
  <c r="K50" i="55" s="1"/>
  <c r="K51" i="55" s="1"/>
  <c r="K52" i="55" s="1"/>
  <c r="K53" i="55" s="1"/>
  <c r="K54" i="55" s="1"/>
  <c r="K55" i="55" s="1"/>
  <c r="K56" i="55" s="1"/>
  <c r="K57" i="55" s="1"/>
  <c r="K58" i="55" s="1"/>
  <c r="K59" i="55" s="1"/>
  <c r="K60" i="55" s="1"/>
  <c r="K61" i="55" s="1"/>
  <c r="K62" i="55" s="1"/>
  <c r="K63" i="55" s="1"/>
  <c r="K64" i="55" s="1"/>
  <c r="K65" i="55" s="1"/>
  <c r="K66" i="55" s="1"/>
  <c r="K67" i="55" s="1"/>
  <c r="K68" i="55" s="1"/>
  <c r="K69" i="55" s="1"/>
  <c r="K70" i="55" s="1"/>
  <c r="K71" i="55" s="1"/>
  <c r="K72" i="55" s="1"/>
  <c r="K73" i="55" s="1"/>
  <c r="K74" i="55" s="1"/>
  <c r="K75" i="55" s="1"/>
  <c r="K76" i="55" s="1"/>
  <c r="K77" i="55" s="1"/>
  <c r="K78" i="55" s="1"/>
  <c r="K79" i="55" s="1"/>
  <c r="K80" i="55" s="1"/>
  <c r="K81" i="55" s="1"/>
  <c r="K82" i="55" s="1"/>
  <c r="K83" i="55" s="1"/>
  <c r="K84" i="55" s="1"/>
  <c r="K85" i="55" s="1"/>
  <c r="K86" i="55" s="1"/>
  <c r="K87" i="55" s="1"/>
  <c r="K88" i="55" s="1"/>
  <c r="K89" i="55" s="1"/>
  <c r="AO4" i="55"/>
  <c r="AN4" i="55"/>
  <c r="AP4" i="55"/>
  <c r="AQ4" i="55"/>
  <c r="AR4" i="55"/>
  <c r="K5" i="49"/>
  <c r="K6" i="49" s="1"/>
  <c r="K7" i="49" s="1"/>
  <c r="K8" i="49" s="1"/>
  <c r="K9" i="49" s="1"/>
  <c r="K10" i="49" s="1"/>
  <c r="K11" i="49" s="1"/>
  <c r="K12" i="49" s="1"/>
  <c r="K13" i="49" s="1"/>
  <c r="K14" i="49" s="1"/>
  <c r="K15" i="49" s="1"/>
  <c r="K16" i="49" s="1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K42" i="49" s="1"/>
  <c r="K43" i="49" s="1"/>
  <c r="K44" i="49" s="1"/>
  <c r="K45" i="49" s="1"/>
  <c r="K46" i="49" s="1"/>
  <c r="K47" i="49" s="1"/>
  <c r="K48" i="49" s="1"/>
  <c r="K49" i="49" s="1"/>
  <c r="K50" i="49" s="1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K61" i="49" s="1"/>
  <c r="K62" i="49" s="1"/>
  <c r="K63" i="49" s="1"/>
  <c r="K64" i="49" s="1"/>
  <c r="K65" i="49" s="1"/>
  <c r="K66" i="49" s="1"/>
  <c r="K67" i="49" s="1"/>
  <c r="K68" i="49" s="1"/>
  <c r="K69" i="49" s="1"/>
  <c r="K70" i="49" s="1"/>
  <c r="K71" i="49" s="1"/>
  <c r="K72" i="49" s="1"/>
  <c r="K73" i="49" s="1"/>
  <c r="K74" i="49" s="1"/>
  <c r="K75" i="49" s="1"/>
  <c r="K76" i="49" s="1"/>
  <c r="K77" i="49" s="1"/>
  <c r="K78" i="49" s="1"/>
  <c r="K79" i="49" s="1"/>
  <c r="K80" i="49" s="1"/>
  <c r="K81" i="49" s="1"/>
  <c r="K82" i="49" s="1"/>
  <c r="K83" i="49" s="1"/>
  <c r="K84" i="49" s="1"/>
  <c r="K85" i="49" s="1"/>
  <c r="K86" i="49" s="1"/>
  <c r="K87" i="49" s="1"/>
  <c r="K88" i="49" s="1"/>
  <c r="K89" i="49" s="1"/>
  <c r="AN4" i="49"/>
  <c r="AQ4" i="49"/>
  <c r="AP4" i="49"/>
  <c r="AO4" i="49"/>
  <c r="AR4" i="49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AQ4" i="43"/>
  <c r="AP4" i="43"/>
  <c r="AO4" i="43"/>
  <c r="AN4" i="43"/>
  <c r="AR4" i="43"/>
  <c r="K7" i="58"/>
  <c r="K8" i="58" s="1"/>
  <c r="K9" i="58" s="1"/>
  <c r="K10" i="58" s="1"/>
  <c r="K11" i="58" s="1"/>
  <c r="K12" i="58" s="1"/>
  <c r="K13" i="58" s="1"/>
  <c r="K14" i="58" s="1"/>
  <c r="K15" i="58" s="1"/>
  <c r="K16" i="58" s="1"/>
  <c r="K17" i="58" s="1"/>
  <c r="K18" i="58" s="1"/>
  <c r="K19" i="58" s="1"/>
  <c r="K20" i="58" s="1"/>
  <c r="K21" i="58" s="1"/>
  <c r="K22" i="58" s="1"/>
  <c r="K23" i="58" s="1"/>
  <c r="K7" i="62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K7" i="74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AP4" i="86"/>
  <c r="AQ4" i="86"/>
  <c r="AN4" i="86"/>
  <c r="AO4" i="86"/>
  <c r="AR4" i="86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AP4" i="89"/>
  <c r="AO4" i="89"/>
  <c r="AN4" i="89"/>
  <c r="AQ4" i="89"/>
  <c r="AR4" i="89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AQ4" i="93"/>
  <c r="AN4" i="93"/>
  <c r="AP4" i="93"/>
  <c r="AO4" i="93"/>
  <c r="AR4" i="93"/>
  <c r="K5" i="97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AN4" i="97"/>
  <c r="AO4" i="97"/>
  <c r="AP4" i="97"/>
  <c r="AQ4" i="97"/>
  <c r="AR4" i="97"/>
  <c r="K5" i="10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AQ4" i="101"/>
  <c r="AN4" i="101"/>
  <c r="AP4" i="101"/>
  <c r="AO4" i="101"/>
  <c r="AR4" i="101"/>
  <c r="K5" i="105"/>
  <c r="K6" i="105" s="1"/>
  <c r="K7" i="105" s="1"/>
  <c r="K8" i="105" s="1"/>
  <c r="K9" i="105" s="1"/>
  <c r="K10" i="105" s="1"/>
  <c r="K11" i="105" s="1"/>
  <c r="K12" i="105" s="1"/>
  <c r="K13" i="105" s="1"/>
  <c r="K14" i="105" s="1"/>
  <c r="K15" i="105" s="1"/>
  <c r="K16" i="105" s="1"/>
  <c r="K17" i="105" s="1"/>
  <c r="K18" i="105" s="1"/>
  <c r="K19" i="105" s="1"/>
  <c r="K20" i="105" s="1"/>
  <c r="K21" i="105" s="1"/>
  <c r="K22" i="105" s="1"/>
  <c r="K23" i="105" s="1"/>
  <c r="K24" i="105" s="1"/>
  <c r="K25" i="105" s="1"/>
  <c r="K26" i="105" s="1"/>
  <c r="K27" i="105" s="1"/>
  <c r="K28" i="105" s="1"/>
  <c r="K29" i="105" s="1"/>
  <c r="K30" i="105" s="1"/>
  <c r="K31" i="105" s="1"/>
  <c r="K32" i="105" s="1"/>
  <c r="K33" i="105" s="1"/>
  <c r="K34" i="105" s="1"/>
  <c r="K35" i="105" s="1"/>
  <c r="K36" i="105" s="1"/>
  <c r="K37" i="105" s="1"/>
  <c r="K38" i="105" s="1"/>
  <c r="K39" i="105" s="1"/>
  <c r="K40" i="105" s="1"/>
  <c r="K41" i="105" s="1"/>
  <c r="K42" i="105" s="1"/>
  <c r="K43" i="105" s="1"/>
  <c r="K44" i="105" s="1"/>
  <c r="K45" i="105" s="1"/>
  <c r="K46" i="105" s="1"/>
  <c r="K47" i="105" s="1"/>
  <c r="K48" i="105" s="1"/>
  <c r="K49" i="105" s="1"/>
  <c r="K50" i="105" s="1"/>
  <c r="K51" i="105" s="1"/>
  <c r="K52" i="105" s="1"/>
  <c r="K53" i="105" s="1"/>
  <c r="K54" i="105" s="1"/>
  <c r="K55" i="105" s="1"/>
  <c r="K56" i="105" s="1"/>
  <c r="K57" i="105" s="1"/>
  <c r="K58" i="105" s="1"/>
  <c r="K59" i="105" s="1"/>
  <c r="K60" i="105" s="1"/>
  <c r="K61" i="105" s="1"/>
  <c r="K62" i="105" s="1"/>
  <c r="K63" i="105" s="1"/>
  <c r="K64" i="105" s="1"/>
  <c r="K65" i="105" s="1"/>
  <c r="K66" i="105" s="1"/>
  <c r="K67" i="105" s="1"/>
  <c r="K68" i="105" s="1"/>
  <c r="K69" i="105" s="1"/>
  <c r="AQ4" i="105"/>
  <c r="AO4" i="105"/>
  <c r="AN4" i="105"/>
  <c r="AP4" i="105"/>
  <c r="AR4" i="105"/>
  <c r="AH5" i="37"/>
  <c r="AQ5" i="37" s="1"/>
  <c r="Z5" i="37"/>
  <c r="AH5" i="64"/>
  <c r="AQ5" i="64" s="1"/>
  <c r="Z5" i="64"/>
  <c r="AH5" i="70"/>
  <c r="AQ5" i="70" s="1"/>
  <c r="Z5" i="70"/>
  <c r="AH5" i="76"/>
  <c r="AQ5" i="76" s="1"/>
  <c r="Z5" i="76"/>
  <c r="AH5" i="82"/>
  <c r="AQ5" i="82" s="1"/>
  <c r="Z5" i="82"/>
  <c r="AH5" i="11"/>
  <c r="AQ5" i="11" s="1"/>
  <c r="Z5" i="11"/>
  <c r="Z5" i="12"/>
  <c r="AH5" i="12"/>
  <c r="AQ5" i="12" s="1"/>
  <c r="AH5" i="23"/>
  <c r="AQ5" i="23" s="1"/>
  <c r="Z5" i="23"/>
  <c r="AH5" i="29"/>
  <c r="AQ5" i="29" s="1"/>
  <c r="Z5" i="29"/>
  <c r="Z5" i="14"/>
  <c r="AH5" i="14"/>
  <c r="AQ5" i="14" s="1"/>
  <c r="AH5" i="19"/>
  <c r="AQ5" i="19" s="1"/>
  <c r="Z5" i="19"/>
  <c r="AH5" i="30"/>
  <c r="AQ5" i="30" s="1"/>
  <c r="Z5" i="30"/>
  <c r="AH5" i="33"/>
  <c r="AQ5" i="33" s="1"/>
  <c r="Z5" i="33"/>
  <c r="Z5" i="15"/>
  <c r="AH5" i="15"/>
  <c r="AH5" i="21"/>
  <c r="AQ5" i="21" s="1"/>
  <c r="Z5" i="21"/>
  <c r="AH5" i="27"/>
  <c r="AQ5" i="27" s="1"/>
  <c r="Z5" i="27"/>
  <c r="AH5" i="34"/>
  <c r="AQ5" i="34" s="1"/>
  <c r="Z5" i="34"/>
  <c r="Z5" i="10"/>
  <c r="AH5" i="10"/>
  <c r="AQ5" i="10" s="1"/>
  <c r="AH5" i="18"/>
  <c r="AQ5" i="18" s="1"/>
  <c r="Z5" i="18"/>
  <c r="AH5" i="35"/>
  <c r="AQ5" i="35" s="1"/>
  <c r="Z5" i="35"/>
  <c r="AH5" i="50"/>
  <c r="AQ5" i="50" s="1"/>
  <c r="Z5" i="50"/>
  <c r="AH5" i="48"/>
  <c r="AQ5" i="48" s="1"/>
  <c r="Z5" i="48"/>
  <c r="AH5" i="42"/>
  <c r="AQ5" i="42" s="1"/>
  <c r="Z5" i="42"/>
  <c r="AH5" i="58"/>
  <c r="AQ5" i="58" s="1"/>
  <c r="Z5" i="58"/>
  <c r="AH5" i="62"/>
  <c r="AQ5" i="62" s="1"/>
  <c r="Z5" i="62"/>
  <c r="AH5" i="49"/>
  <c r="Z5" i="49"/>
  <c r="AH5" i="43"/>
  <c r="Z5" i="43"/>
  <c r="AH5" i="59"/>
  <c r="AQ5" i="59" s="1"/>
  <c r="Z5" i="59"/>
  <c r="AH5" i="69"/>
  <c r="AQ5" i="69" s="1"/>
  <c r="Z5" i="69"/>
  <c r="AH5" i="71"/>
  <c r="AQ5" i="71" s="1"/>
  <c r="Z5" i="71"/>
  <c r="AH5" i="81"/>
  <c r="AQ5" i="81" s="1"/>
  <c r="Z5" i="81"/>
  <c r="AH5" i="84"/>
  <c r="AQ5" i="84" s="1"/>
  <c r="Z5" i="84"/>
  <c r="AH5" i="88"/>
  <c r="AQ5" i="88" s="1"/>
  <c r="Z5" i="88"/>
  <c r="AH5" i="92"/>
  <c r="AQ5" i="92" s="1"/>
  <c r="Z5" i="92"/>
  <c r="AH5" i="96"/>
  <c r="Z5" i="96"/>
  <c r="AH5" i="100"/>
  <c r="Z5" i="100"/>
  <c r="AH5" i="104"/>
  <c r="Z5" i="104"/>
  <c r="AH5" i="38"/>
  <c r="AQ5" i="38" s="1"/>
  <c r="Z5" i="38"/>
  <c r="AH5" i="41"/>
  <c r="AQ5" i="41" s="1"/>
  <c r="Z5" i="41"/>
  <c r="AH5" i="17"/>
  <c r="AQ5" i="17" s="1"/>
  <c r="Z5" i="17"/>
  <c r="AH5" i="25"/>
  <c r="AQ5" i="25" s="1"/>
  <c r="Z5" i="25"/>
  <c r="AH5" i="31"/>
  <c r="AQ5" i="31" s="1"/>
  <c r="Z5" i="31"/>
  <c r="AH5" i="39"/>
  <c r="AQ5" i="39" s="1"/>
  <c r="Z5" i="39"/>
  <c r="AH5" i="60"/>
  <c r="AQ5" i="60" s="1"/>
  <c r="Z5" i="60"/>
  <c r="AH5" i="66"/>
  <c r="AQ5" i="66" s="1"/>
  <c r="Z5" i="66"/>
  <c r="AH5" i="72"/>
  <c r="AQ5" i="72" s="1"/>
  <c r="Z5" i="72"/>
  <c r="AH5" i="78"/>
  <c r="AQ5" i="78" s="1"/>
  <c r="Z5" i="78"/>
  <c r="AH5" i="22"/>
  <c r="AQ5" i="22" s="1"/>
  <c r="Z5" i="22"/>
  <c r="AH5" i="24"/>
  <c r="AQ5" i="24" s="1"/>
  <c r="Z5" i="24"/>
  <c r="AH5" i="36"/>
  <c r="AQ5" i="36" s="1"/>
  <c r="Z5" i="36"/>
  <c r="AH5" i="16"/>
  <c r="Z5" i="16"/>
  <c r="AH5" i="55"/>
  <c r="Z5" i="55"/>
  <c r="AH5" i="9"/>
  <c r="AQ5" i="9" s="1"/>
  <c r="Z5" i="9"/>
  <c r="AH5" i="2"/>
  <c r="AQ5" i="2" s="1"/>
  <c r="Z5" i="2"/>
  <c r="AH5" i="26"/>
  <c r="AQ5" i="26" s="1"/>
  <c r="Z5" i="26"/>
  <c r="AH5" i="28"/>
  <c r="AQ5" i="28" s="1"/>
  <c r="Z5" i="28"/>
  <c r="AH5" i="40"/>
  <c r="AQ5" i="40" s="1"/>
  <c r="Z5" i="40"/>
  <c r="AH5" i="13"/>
  <c r="Z5" i="13"/>
  <c r="AH5" i="20"/>
  <c r="Z5" i="20"/>
  <c r="Z5" i="44"/>
  <c r="AH5" i="44"/>
  <c r="AH5" i="54"/>
  <c r="AQ5" i="54" s="1"/>
  <c r="Z5" i="54"/>
  <c r="Z5" i="51"/>
  <c r="AH5" i="51"/>
  <c r="AQ5" i="51" s="1"/>
  <c r="AH5" i="45"/>
  <c r="Z5" i="45"/>
  <c r="AH5" i="61"/>
  <c r="AQ5" i="61" s="1"/>
  <c r="Z5" i="61"/>
  <c r="AH5" i="63"/>
  <c r="AQ5" i="63" s="1"/>
  <c r="Z5" i="63"/>
  <c r="AH5" i="73"/>
  <c r="AQ5" i="73" s="1"/>
  <c r="Z5" i="73"/>
  <c r="AH5" i="75"/>
  <c r="AQ5" i="75" s="1"/>
  <c r="Z5" i="75"/>
  <c r="AH5" i="86"/>
  <c r="Z5" i="86"/>
  <c r="AH5" i="89"/>
  <c r="Z5" i="89"/>
  <c r="AH5" i="93"/>
  <c r="Z5" i="93"/>
  <c r="AH5" i="97"/>
  <c r="Z5" i="97"/>
  <c r="AH5" i="101"/>
  <c r="Z5" i="101"/>
  <c r="AH5" i="105"/>
  <c r="Z5" i="105"/>
  <c r="AH5" i="85"/>
  <c r="AQ5" i="85" s="1"/>
  <c r="Z5" i="85"/>
  <c r="AH5" i="90"/>
  <c r="AQ5" i="90" s="1"/>
  <c r="Z5" i="90"/>
  <c r="AH5" i="94"/>
  <c r="AQ5" i="94" s="1"/>
  <c r="Z5" i="94"/>
  <c r="AH5" i="98"/>
  <c r="AQ5" i="98" s="1"/>
  <c r="Z5" i="98"/>
  <c r="AH5" i="102"/>
  <c r="AQ5" i="102" s="1"/>
  <c r="Z5" i="102"/>
  <c r="AH5" i="32"/>
  <c r="Z5" i="32"/>
  <c r="Z5" i="46"/>
  <c r="AH5" i="46"/>
  <c r="AQ5" i="46" s="1"/>
  <c r="AH5" i="53"/>
  <c r="Z5" i="53"/>
  <c r="Z5" i="52"/>
  <c r="AH5" i="52"/>
  <c r="AQ5" i="52" s="1"/>
  <c r="Z5" i="47"/>
  <c r="AH5" i="47"/>
  <c r="AQ5" i="47" s="1"/>
  <c r="AH5" i="65"/>
  <c r="AQ5" i="65" s="1"/>
  <c r="Z5" i="65"/>
  <c r="AH5" i="67"/>
  <c r="AQ5" i="67" s="1"/>
  <c r="Z5" i="67"/>
  <c r="AH5" i="77"/>
  <c r="AQ5" i="77" s="1"/>
  <c r="Z5" i="77"/>
  <c r="AH5" i="79"/>
  <c r="AQ5" i="79" s="1"/>
  <c r="Z5" i="79"/>
  <c r="AH5" i="83"/>
  <c r="AQ5" i="83" s="1"/>
  <c r="Z5" i="83"/>
  <c r="AH5" i="87"/>
  <c r="Z5" i="87"/>
  <c r="AH5" i="91"/>
  <c r="Z5" i="91"/>
  <c r="AH5" i="95"/>
  <c r="Z5" i="95"/>
  <c r="AH5" i="99"/>
  <c r="Z5" i="99"/>
  <c r="AH5" i="103"/>
  <c r="Z5" i="103"/>
  <c r="AH5" i="68"/>
  <c r="AQ5" i="68" s="1"/>
  <c r="Z5" i="68"/>
  <c r="AH5" i="74"/>
  <c r="AQ5" i="74" s="1"/>
  <c r="Z5" i="74"/>
  <c r="AH5" i="80"/>
  <c r="AQ5" i="80" s="1"/>
  <c r="Z5" i="80"/>
  <c r="AQ5" i="87" l="1"/>
  <c r="AQ5" i="96"/>
  <c r="AQ5" i="99"/>
  <c r="AQ5" i="91"/>
  <c r="AQ5" i="16"/>
  <c r="AQ5" i="100"/>
  <c r="AQ5" i="103"/>
  <c r="AQ5" i="95"/>
  <c r="AQ5" i="53"/>
  <c r="AQ5" i="15"/>
  <c r="AQ5" i="89"/>
  <c r="AQ5" i="45"/>
  <c r="AQ5" i="32"/>
  <c r="AQ5" i="101"/>
  <c r="AQ5" i="43"/>
  <c r="AQ5" i="97"/>
  <c r="AQ5" i="86"/>
  <c r="AQ5" i="20"/>
  <c r="AQ5" i="49"/>
  <c r="AQ5" i="105"/>
  <c r="AQ5" i="93"/>
  <c r="AQ5" i="13"/>
  <c r="AQ5" i="55"/>
  <c r="AQ5" i="104"/>
  <c r="AQ5" i="44"/>
  <c r="W6" i="83"/>
  <c r="AG5" i="83"/>
  <c r="AP5" i="83" s="1"/>
  <c r="AF5" i="83"/>
  <c r="AO5" i="83" s="1"/>
  <c r="AE5" i="83"/>
  <c r="W6" i="15"/>
  <c r="AG5" i="15"/>
  <c r="AP5" i="15" s="1"/>
  <c r="AF5" i="15"/>
  <c r="AO5" i="15" s="1"/>
  <c r="AE5" i="15"/>
  <c r="AF5" i="80"/>
  <c r="AO5" i="80" s="1"/>
  <c r="AE5" i="80"/>
  <c r="W6" i="80"/>
  <c r="AG5" i="80"/>
  <c r="AP5" i="80" s="1"/>
  <c r="AE5" i="67"/>
  <c r="W6" i="67"/>
  <c r="AG5" i="67"/>
  <c r="AP5" i="67" s="1"/>
  <c r="AF5" i="67"/>
  <c r="AO5" i="67" s="1"/>
  <c r="AE5" i="102"/>
  <c r="W6" i="102"/>
  <c r="AG5" i="102"/>
  <c r="AP5" i="102" s="1"/>
  <c r="AF5" i="102"/>
  <c r="AO5" i="102" s="1"/>
  <c r="AE5" i="26"/>
  <c r="AF5" i="26"/>
  <c r="AO5" i="26" s="1"/>
  <c r="AG5" i="26"/>
  <c r="AP5" i="26" s="1"/>
  <c r="W6" i="26"/>
  <c r="AE5" i="72"/>
  <c r="W6" i="72"/>
  <c r="AG5" i="72"/>
  <c r="AP5" i="72" s="1"/>
  <c r="AF5" i="72"/>
  <c r="AO5" i="72" s="1"/>
  <c r="AE5" i="25"/>
  <c r="AF5" i="25"/>
  <c r="AO5" i="25" s="1"/>
  <c r="AG5" i="25"/>
  <c r="AP5" i="25" s="1"/>
  <c r="W6" i="25"/>
  <c r="AF5" i="104"/>
  <c r="AO5" i="104" s="1"/>
  <c r="AE5" i="104"/>
  <c r="W6" i="104"/>
  <c r="AG5" i="104"/>
  <c r="AP5" i="104" s="1"/>
  <c r="W6" i="96"/>
  <c r="AG5" i="96"/>
  <c r="AP5" i="96" s="1"/>
  <c r="AF5" i="96"/>
  <c r="AO5" i="96" s="1"/>
  <c r="AE5" i="96"/>
  <c r="W6" i="88"/>
  <c r="AG5" i="88"/>
  <c r="AP5" i="88" s="1"/>
  <c r="AF5" i="88"/>
  <c r="AO5" i="88" s="1"/>
  <c r="AE5" i="88"/>
  <c r="AG5" i="69"/>
  <c r="AP5" i="69" s="1"/>
  <c r="W6" i="69"/>
  <c r="AF5" i="69"/>
  <c r="AO5" i="69" s="1"/>
  <c r="AE5" i="69"/>
  <c r="W6" i="43"/>
  <c r="AG5" i="43"/>
  <c r="AP5" i="43" s="1"/>
  <c r="AE5" i="43"/>
  <c r="AF5" i="43"/>
  <c r="AO5" i="43" s="1"/>
  <c r="W6" i="14"/>
  <c r="AG5" i="14"/>
  <c r="AP5" i="14" s="1"/>
  <c r="AF5" i="14"/>
  <c r="AO5" i="14" s="1"/>
  <c r="AE5" i="14"/>
  <c r="W6" i="76"/>
  <c r="AG5" i="76"/>
  <c r="AP5" i="76" s="1"/>
  <c r="AF5" i="76"/>
  <c r="AO5" i="76" s="1"/>
  <c r="AE5" i="76"/>
  <c r="AG5" i="99"/>
  <c r="AP5" i="99" s="1"/>
  <c r="W6" i="99"/>
  <c r="AF5" i="99"/>
  <c r="AO5" i="99" s="1"/>
  <c r="AE5" i="99"/>
  <c r="AE5" i="91"/>
  <c r="W6" i="91"/>
  <c r="AG5" i="91"/>
  <c r="AP5" i="91" s="1"/>
  <c r="AF5" i="91"/>
  <c r="AO5" i="91" s="1"/>
  <c r="AF5" i="47"/>
  <c r="AO5" i="47" s="1"/>
  <c r="AG5" i="47"/>
  <c r="AP5" i="47" s="1"/>
  <c r="W6" i="47"/>
  <c r="AE5" i="47"/>
  <c r="AE5" i="90"/>
  <c r="W6" i="90"/>
  <c r="AG5" i="90"/>
  <c r="AP5" i="90" s="1"/>
  <c r="AF5" i="90"/>
  <c r="AO5" i="90" s="1"/>
  <c r="AG5" i="75"/>
  <c r="AP5" i="75" s="1"/>
  <c r="AF5" i="75"/>
  <c r="AO5" i="75" s="1"/>
  <c r="AE5" i="75"/>
  <c r="W6" i="75"/>
  <c r="W6" i="35"/>
  <c r="AG5" i="35"/>
  <c r="AP5" i="35" s="1"/>
  <c r="AE5" i="35"/>
  <c r="AF5" i="35"/>
  <c r="AO5" i="35" s="1"/>
  <c r="AF5" i="33"/>
  <c r="AO5" i="33" s="1"/>
  <c r="AE5" i="33"/>
  <c r="AG5" i="33"/>
  <c r="AP5" i="33" s="1"/>
  <c r="W6" i="33"/>
  <c r="AF5" i="98"/>
  <c r="AO5" i="98" s="1"/>
  <c r="AE5" i="98"/>
  <c r="W6" i="98"/>
  <c r="AG5" i="98"/>
  <c r="AP5" i="98" s="1"/>
  <c r="AE5" i="85"/>
  <c r="AF5" i="85"/>
  <c r="AO5" i="85" s="1"/>
  <c r="W6" i="85"/>
  <c r="AG5" i="85"/>
  <c r="AP5" i="85" s="1"/>
  <c r="AE5" i="97"/>
  <c r="AF5" i="97"/>
  <c r="AO5" i="97" s="1"/>
  <c r="W6" i="97"/>
  <c r="AG5" i="97"/>
  <c r="AP5" i="97" s="1"/>
  <c r="W6" i="89"/>
  <c r="AG5" i="89"/>
  <c r="AP5" i="89" s="1"/>
  <c r="AF5" i="89"/>
  <c r="AO5" i="89" s="1"/>
  <c r="AE5" i="89"/>
  <c r="AG5" i="63"/>
  <c r="AP5" i="63" s="1"/>
  <c r="AF5" i="63"/>
  <c r="AO5" i="63" s="1"/>
  <c r="AE5" i="63"/>
  <c r="W6" i="63"/>
  <c r="AG5" i="16"/>
  <c r="AP5" i="16" s="1"/>
  <c r="AF5" i="16"/>
  <c r="AO5" i="16" s="1"/>
  <c r="W6" i="16"/>
  <c r="AE5" i="16"/>
  <c r="AE5" i="41"/>
  <c r="AF5" i="41"/>
  <c r="AO5" i="41" s="1"/>
  <c r="AG5" i="41"/>
  <c r="AP5" i="41" s="1"/>
  <c r="W6" i="41"/>
  <c r="AF5" i="49"/>
  <c r="AO5" i="49" s="1"/>
  <c r="AG5" i="49"/>
  <c r="AP5" i="49" s="1"/>
  <c r="W6" i="49"/>
  <c r="AE5" i="49"/>
  <c r="AF5" i="48"/>
  <c r="AO5" i="48" s="1"/>
  <c r="AE5" i="48"/>
  <c r="AG5" i="48"/>
  <c r="AP5" i="48" s="1"/>
  <c r="W6" i="48"/>
  <c r="AG5" i="18"/>
  <c r="AP5" i="18" s="1"/>
  <c r="AF5" i="18"/>
  <c r="AO5" i="18" s="1"/>
  <c r="AE5" i="18"/>
  <c r="W6" i="18"/>
  <c r="AF5" i="34"/>
  <c r="AO5" i="34" s="1"/>
  <c r="AG5" i="34"/>
  <c r="AP5" i="34" s="1"/>
  <c r="W6" i="34"/>
  <c r="AE5" i="34"/>
  <c r="AG5" i="19"/>
  <c r="AP5" i="19" s="1"/>
  <c r="W6" i="19"/>
  <c r="AF5" i="19"/>
  <c r="AO5" i="19" s="1"/>
  <c r="AE5" i="19"/>
  <c r="AF5" i="23"/>
  <c r="AO5" i="23" s="1"/>
  <c r="AG5" i="23"/>
  <c r="AP5" i="23" s="1"/>
  <c r="W6" i="23"/>
  <c r="AE5" i="23"/>
  <c r="AE5" i="37"/>
  <c r="AF5" i="37"/>
  <c r="AO5" i="37" s="1"/>
  <c r="AG5" i="37"/>
  <c r="AP5" i="37" s="1"/>
  <c r="W6" i="37"/>
  <c r="AE5" i="61"/>
  <c r="AF5" i="61"/>
  <c r="AO5" i="61" s="1"/>
  <c r="W6" i="61"/>
  <c r="AG5" i="61"/>
  <c r="AP5" i="61" s="1"/>
  <c r="AE5" i="20"/>
  <c r="W6" i="20"/>
  <c r="AF5" i="20"/>
  <c r="AO5" i="20" s="1"/>
  <c r="AG5" i="20"/>
  <c r="AP5" i="20" s="1"/>
  <c r="AF5" i="62"/>
  <c r="AO5" i="62" s="1"/>
  <c r="AE5" i="62"/>
  <c r="AG5" i="62"/>
  <c r="AP5" i="62" s="1"/>
  <c r="W6" i="62"/>
  <c r="W6" i="42"/>
  <c r="AE5" i="42"/>
  <c r="AG5" i="42"/>
  <c r="AP5" i="42" s="1"/>
  <c r="AF5" i="42"/>
  <c r="AO5" i="42" s="1"/>
  <c r="AE5" i="27"/>
  <c r="W6" i="27"/>
  <c r="AF5" i="27"/>
  <c r="AO5" i="27" s="1"/>
  <c r="AG5" i="27"/>
  <c r="AP5" i="27" s="1"/>
  <c r="AE5" i="12"/>
  <c r="W6" i="12"/>
  <c r="AF5" i="12"/>
  <c r="AO5" i="12" s="1"/>
  <c r="AG5" i="12"/>
  <c r="AP5" i="12" s="1"/>
  <c r="AF5" i="68"/>
  <c r="AO5" i="68" s="1"/>
  <c r="AG5" i="68"/>
  <c r="AP5" i="68" s="1"/>
  <c r="AE5" i="68"/>
  <c r="W6" i="68"/>
  <c r="AE5" i="103"/>
  <c r="W6" i="103"/>
  <c r="AG5" i="103"/>
  <c r="AP5" i="103" s="1"/>
  <c r="AF5" i="103"/>
  <c r="AO5" i="103" s="1"/>
  <c r="W6" i="95"/>
  <c r="AG5" i="95"/>
  <c r="AP5" i="95" s="1"/>
  <c r="AF5" i="95"/>
  <c r="AO5" i="95" s="1"/>
  <c r="AE5" i="95"/>
  <c r="AG5" i="87"/>
  <c r="AP5" i="87" s="1"/>
  <c r="W6" i="87"/>
  <c r="AF5" i="87"/>
  <c r="AO5" i="87" s="1"/>
  <c r="AE5" i="87"/>
  <c r="W6" i="77"/>
  <c r="AG5" i="77"/>
  <c r="AP5" i="77" s="1"/>
  <c r="AF5" i="77"/>
  <c r="AO5" i="77" s="1"/>
  <c r="AE5" i="77"/>
  <c r="AG5" i="52"/>
  <c r="AP5" i="52" s="1"/>
  <c r="W6" i="52"/>
  <c r="AE5" i="52"/>
  <c r="AF5" i="52"/>
  <c r="AO5" i="52" s="1"/>
  <c r="AE5" i="46"/>
  <c r="AF5" i="46"/>
  <c r="AO5" i="46" s="1"/>
  <c r="AG5" i="46"/>
  <c r="AP5" i="46" s="1"/>
  <c r="W6" i="46"/>
  <c r="AG5" i="105"/>
  <c r="AP5" i="105" s="1"/>
  <c r="W6" i="105"/>
  <c r="AF5" i="105"/>
  <c r="AO5" i="105" s="1"/>
  <c r="AE5" i="105"/>
  <c r="W6" i="28"/>
  <c r="AE5" i="28"/>
  <c r="AG5" i="28"/>
  <c r="AP5" i="28" s="1"/>
  <c r="AF5" i="28"/>
  <c r="AO5" i="28" s="1"/>
  <c r="AG5" i="9"/>
  <c r="AP5" i="9" s="1"/>
  <c r="AE5" i="9"/>
  <c r="AF5" i="9"/>
  <c r="AO5" i="9" s="1"/>
  <c r="W6" i="9"/>
  <c r="AF5" i="36"/>
  <c r="AO5" i="36" s="1"/>
  <c r="AG5" i="36"/>
  <c r="AP5" i="36" s="1"/>
  <c r="AE5" i="36"/>
  <c r="W6" i="36"/>
  <c r="AF5" i="22"/>
  <c r="AO5" i="22" s="1"/>
  <c r="AE5" i="22"/>
  <c r="AG5" i="22"/>
  <c r="AP5" i="22" s="1"/>
  <c r="W6" i="22"/>
  <c r="AE5" i="78"/>
  <c r="W6" i="78"/>
  <c r="AG5" i="78"/>
  <c r="AP5" i="78" s="1"/>
  <c r="AF5" i="78"/>
  <c r="AO5" i="78" s="1"/>
  <c r="AE5" i="60"/>
  <c r="W6" i="60"/>
  <c r="AG5" i="60"/>
  <c r="AP5" i="60" s="1"/>
  <c r="AF5" i="60"/>
  <c r="AO5" i="60" s="1"/>
  <c r="AG5" i="17"/>
  <c r="AP5" i="17" s="1"/>
  <c r="AF5" i="17"/>
  <c r="AO5" i="17" s="1"/>
  <c r="AE5" i="17"/>
  <c r="W6" i="17"/>
  <c r="W6" i="71"/>
  <c r="AG5" i="71"/>
  <c r="AP5" i="71" s="1"/>
  <c r="AF5" i="71"/>
  <c r="AO5" i="71" s="1"/>
  <c r="AE5" i="71"/>
  <c r="W6" i="82"/>
  <c r="AG5" i="82"/>
  <c r="AP5" i="82" s="1"/>
  <c r="AF5" i="82"/>
  <c r="AO5" i="82" s="1"/>
  <c r="AE5" i="82"/>
  <c r="W6" i="64"/>
  <c r="AG5" i="64"/>
  <c r="AP5" i="64" s="1"/>
  <c r="AF5" i="64"/>
  <c r="AO5" i="64" s="1"/>
  <c r="AE5" i="64"/>
  <c r="AE5" i="54"/>
  <c r="AF5" i="54"/>
  <c r="AO5" i="54" s="1"/>
  <c r="AG5" i="54"/>
  <c r="AP5" i="54" s="1"/>
  <c r="W6" i="54"/>
  <c r="AE5" i="73"/>
  <c r="W6" i="73"/>
  <c r="AG5" i="73"/>
  <c r="AP5" i="73" s="1"/>
  <c r="AF5" i="73"/>
  <c r="AO5" i="73" s="1"/>
  <c r="AF5" i="51"/>
  <c r="AO5" i="51" s="1"/>
  <c r="AG5" i="51"/>
  <c r="AP5" i="51" s="1"/>
  <c r="AE5" i="51"/>
  <c r="W6" i="51"/>
  <c r="W6" i="44"/>
  <c r="AE5" i="44"/>
  <c r="AF5" i="44"/>
  <c r="AO5" i="44" s="1"/>
  <c r="AG5" i="44"/>
  <c r="AP5" i="44" s="1"/>
  <c r="AE5" i="13"/>
  <c r="AG5" i="13"/>
  <c r="AP5" i="13" s="1"/>
  <c r="W6" i="13"/>
  <c r="AF5" i="13"/>
  <c r="AO5" i="13" s="1"/>
  <c r="AE5" i="39"/>
  <c r="W6" i="39"/>
  <c r="AF5" i="39"/>
  <c r="AO5" i="39" s="1"/>
  <c r="AG5" i="39"/>
  <c r="AP5" i="39" s="1"/>
  <c r="AE5" i="38"/>
  <c r="AF5" i="38"/>
  <c r="AO5" i="38" s="1"/>
  <c r="AG5" i="38"/>
  <c r="AP5" i="38" s="1"/>
  <c r="W6" i="38"/>
  <c r="W6" i="100"/>
  <c r="AG5" i="100"/>
  <c r="AP5" i="100" s="1"/>
  <c r="AF5" i="100"/>
  <c r="AO5" i="100" s="1"/>
  <c r="AE5" i="100"/>
  <c r="AF5" i="92"/>
  <c r="AO5" i="92" s="1"/>
  <c r="AG5" i="92"/>
  <c r="AP5" i="92" s="1"/>
  <c r="AE5" i="92"/>
  <c r="W6" i="92"/>
  <c r="W6" i="84"/>
  <c r="AG5" i="84"/>
  <c r="AP5" i="84" s="1"/>
  <c r="AF5" i="84"/>
  <c r="AO5" i="84" s="1"/>
  <c r="AE5" i="84"/>
  <c r="W6" i="58"/>
  <c r="AG5" i="58"/>
  <c r="AP5" i="58" s="1"/>
  <c r="AF5" i="58"/>
  <c r="AO5" i="58" s="1"/>
  <c r="AE5" i="58"/>
  <c r="AF5" i="50"/>
  <c r="AO5" i="50" s="1"/>
  <c r="AG5" i="50"/>
  <c r="AP5" i="50" s="1"/>
  <c r="W6" i="50"/>
  <c r="AE5" i="50"/>
  <c r="AG5" i="21"/>
  <c r="AP5" i="21" s="1"/>
  <c r="W6" i="21"/>
  <c r="AF5" i="21"/>
  <c r="AO5" i="21" s="1"/>
  <c r="AE5" i="21"/>
  <c r="AG5" i="30"/>
  <c r="AP5" i="30" s="1"/>
  <c r="AE5" i="30"/>
  <c r="AF5" i="30"/>
  <c r="AO5" i="30" s="1"/>
  <c r="W6" i="30"/>
  <c r="AF5" i="11"/>
  <c r="AO5" i="11" s="1"/>
  <c r="AE5" i="11"/>
  <c r="W6" i="11"/>
  <c r="AG5" i="11"/>
  <c r="AP5" i="11" s="1"/>
  <c r="AE5" i="45"/>
  <c r="AF5" i="45"/>
  <c r="AO5" i="45" s="1"/>
  <c r="AG5" i="45"/>
  <c r="AP5" i="45" s="1"/>
  <c r="W6" i="45"/>
  <c r="AE5" i="55"/>
  <c r="AF5" i="55"/>
  <c r="AO5" i="55" s="1"/>
  <c r="AG5" i="55"/>
  <c r="AP5" i="55" s="1"/>
  <c r="W6" i="55"/>
  <c r="W6" i="94"/>
  <c r="AG5" i="94"/>
  <c r="AP5" i="94" s="1"/>
  <c r="AF5" i="94"/>
  <c r="AO5" i="94" s="1"/>
  <c r="AE5" i="94"/>
  <c r="AF5" i="74"/>
  <c r="AO5" i="74" s="1"/>
  <c r="AG5" i="74"/>
  <c r="AP5" i="74" s="1"/>
  <c r="AE5" i="74"/>
  <c r="W6" i="74"/>
  <c r="AE5" i="79"/>
  <c r="W6" i="79"/>
  <c r="AF5" i="79"/>
  <c r="AO5" i="79" s="1"/>
  <c r="AG5" i="79"/>
  <c r="AP5" i="79" s="1"/>
  <c r="W6" i="65"/>
  <c r="AG5" i="65"/>
  <c r="AP5" i="65" s="1"/>
  <c r="AF5" i="65"/>
  <c r="AO5" i="65" s="1"/>
  <c r="AE5" i="65"/>
  <c r="W6" i="53"/>
  <c r="AG5" i="53"/>
  <c r="AP5" i="53" s="1"/>
  <c r="AE5" i="53"/>
  <c r="AF5" i="53"/>
  <c r="AO5" i="53" s="1"/>
  <c r="AG5" i="32"/>
  <c r="AP5" i="32" s="1"/>
  <c r="W6" i="32"/>
  <c r="AE5" i="32"/>
  <c r="AF5" i="32"/>
  <c r="AO5" i="32" s="1"/>
  <c r="W6" i="101"/>
  <c r="AG5" i="101"/>
  <c r="AP5" i="101" s="1"/>
  <c r="AF5" i="101"/>
  <c r="AO5" i="101" s="1"/>
  <c r="AE5" i="101"/>
  <c r="AG5" i="93"/>
  <c r="AP5" i="93" s="1"/>
  <c r="AF5" i="93"/>
  <c r="AO5" i="93" s="1"/>
  <c r="AE5" i="93"/>
  <c r="W6" i="93"/>
  <c r="AF5" i="86"/>
  <c r="AO5" i="86" s="1"/>
  <c r="AE5" i="86"/>
  <c r="W6" i="86"/>
  <c r="AG5" i="86"/>
  <c r="AP5" i="86" s="1"/>
  <c r="AE5" i="40"/>
  <c r="AF5" i="40"/>
  <c r="AO5" i="40" s="1"/>
  <c r="W6" i="40"/>
  <c r="AG5" i="40"/>
  <c r="AP5" i="40" s="1"/>
  <c r="AG5" i="2"/>
  <c r="AP5" i="2" s="1"/>
  <c r="AE5" i="2"/>
  <c r="AF5" i="2"/>
  <c r="AO5" i="2" s="1"/>
  <c r="W6" i="2"/>
  <c r="AE5" i="24"/>
  <c r="AF5" i="24"/>
  <c r="AO5" i="24" s="1"/>
  <c r="AG5" i="24"/>
  <c r="AP5" i="24" s="1"/>
  <c r="W6" i="24"/>
  <c r="AE5" i="66"/>
  <c r="W6" i="66"/>
  <c r="AG5" i="66"/>
  <c r="AP5" i="66" s="1"/>
  <c r="AF5" i="66"/>
  <c r="AO5" i="66" s="1"/>
  <c r="W6" i="31"/>
  <c r="AG5" i="31"/>
  <c r="AP5" i="31" s="1"/>
  <c r="AF5" i="31"/>
  <c r="AO5" i="31" s="1"/>
  <c r="AE5" i="31"/>
  <c r="AG5" i="81"/>
  <c r="AP5" i="81" s="1"/>
  <c r="AF5" i="81"/>
  <c r="AO5" i="81" s="1"/>
  <c r="AE5" i="81"/>
  <c r="W6" i="81"/>
  <c r="W6" i="59"/>
  <c r="AG5" i="59"/>
  <c r="AP5" i="59" s="1"/>
  <c r="AF5" i="59"/>
  <c r="AO5" i="59" s="1"/>
  <c r="AE5" i="59"/>
  <c r="AE5" i="10"/>
  <c r="W6" i="10"/>
  <c r="AF5" i="10"/>
  <c r="AO5" i="10" s="1"/>
  <c r="AG5" i="10"/>
  <c r="AP5" i="10" s="1"/>
  <c r="AE5" i="29"/>
  <c r="W6" i="29"/>
  <c r="AF5" i="29"/>
  <c r="AO5" i="29" s="1"/>
  <c r="AG5" i="29"/>
  <c r="AP5" i="29" s="1"/>
  <c r="W6" i="70"/>
  <c r="AG5" i="70"/>
  <c r="AP5" i="70" s="1"/>
  <c r="AF5" i="70"/>
  <c r="AO5" i="70" s="1"/>
  <c r="AE5" i="70"/>
  <c r="AI5" i="10" l="1"/>
  <c r="AN5" i="10"/>
  <c r="Y6" i="94"/>
  <c r="X6" i="94"/>
  <c r="Y6" i="58"/>
  <c r="X6" i="58"/>
  <c r="Y6" i="73"/>
  <c r="X6" i="73"/>
  <c r="AI5" i="48"/>
  <c r="AN5" i="48"/>
  <c r="Y6" i="41"/>
  <c r="X6" i="41"/>
  <c r="Y6" i="76"/>
  <c r="X6" i="76"/>
  <c r="AI5" i="43"/>
  <c r="AN5" i="43"/>
  <c r="AN5" i="83"/>
  <c r="AI5" i="83"/>
  <c r="AN5" i="70"/>
  <c r="AI5" i="70"/>
  <c r="Y6" i="29"/>
  <c r="X6" i="29"/>
  <c r="AI5" i="59"/>
  <c r="AN5" i="59"/>
  <c r="AN5" i="86"/>
  <c r="AI5" i="86"/>
  <c r="AI5" i="101"/>
  <c r="AN5" i="101"/>
  <c r="Y6" i="32"/>
  <c r="X6" i="32"/>
  <c r="Y6" i="53"/>
  <c r="X6" i="53"/>
  <c r="Y6" i="55"/>
  <c r="X6" i="55"/>
  <c r="Y6" i="30"/>
  <c r="X6" i="30"/>
  <c r="AN5" i="84"/>
  <c r="AI5" i="84"/>
  <c r="Y6" i="38"/>
  <c r="X6" i="38"/>
  <c r="AI5" i="13"/>
  <c r="AN5" i="13"/>
  <c r="AI5" i="51"/>
  <c r="AN5" i="51"/>
  <c r="AN5" i="73"/>
  <c r="AI5" i="73"/>
  <c r="Y6" i="82"/>
  <c r="X6" i="82"/>
  <c r="Y6" i="17"/>
  <c r="X6" i="17"/>
  <c r="Y6" i="60"/>
  <c r="X6" i="60"/>
  <c r="Y6" i="22"/>
  <c r="X6" i="22"/>
  <c r="AI5" i="46"/>
  <c r="AN5" i="46"/>
  <c r="Y6" i="42"/>
  <c r="X6" i="42"/>
  <c r="AN5" i="61"/>
  <c r="AI5" i="61"/>
  <c r="Y6" i="23"/>
  <c r="X6" i="23"/>
  <c r="AI5" i="18"/>
  <c r="AN5" i="18"/>
  <c r="AN5" i="97"/>
  <c r="AI5" i="97"/>
  <c r="Y6" i="98"/>
  <c r="X6" i="98"/>
  <c r="AI5" i="33"/>
  <c r="AN5" i="33"/>
  <c r="Y6" i="75"/>
  <c r="X6" i="75"/>
  <c r="Y6" i="90"/>
  <c r="X6" i="90"/>
  <c r="Y6" i="99"/>
  <c r="X6" i="99"/>
  <c r="AI5" i="14"/>
  <c r="AN5" i="14"/>
  <c r="AN5" i="88"/>
  <c r="AI5" i="88"/>
  <c r="Y6" i="25"/>
  <c r="X6" i="25"/>
  <c r="Y6" i="72"/>
  <c r="X6" i="72"/>
  <c r="AI5" i="32"/>
  <c r="AN5" i="32"/>
  <c r="AN5" i="78"/>
  <c r="AI5" i="78"/>
  <c r="AN5" i="105"/>
  <c r="AI5" i="105"/>
  <c r="Y6" i="87"/>
  <c r="X6" i="87"/>
  <c r="AI5" i="42"/>
  <c r="AN5" i="42"/>
  <c r="Y6" i="19"/>
  <c r="X6" i="19"/>
  <c r="Y6" i="35"/>
  <c r="X6" i="35"/>
  <c r="AN5" i="80"/>
  <c r="AI5" i="80"/>
  <c r="AI5" i="29"/>
  <c r="AN5" i="29"/>
  <c r="AI5" i="24"/>
  <c r="AN5" i="24"/>
  <c r="Y6" i="40"/>
  <c r="X6" i="40"/>
  <c r="AI5" i="45"/>
  <c r="AN5" i="45"/>
  <c r="Y6" i="21"/>
  <c r="X6" i="21"/>
  <c r="Y6" i="39"/>
  <c r="X6" i="39"/>
  <c r="Y6" i="54"/>
  <c r="X6" i="54"/>
  <c r="AI5" i="17"/>
  <c r="AN5" i="17"/>
  <c r="AN5" i="60"/>
  <c r="AI5" i="60"/>
  <c r="Y6" i="105"/>
  <c r="X6" i="105"/>
  <c r="AN5" i="95"/>
  <c r="AI5" i="95"/>
  <c r="Y6" i="103"/>
  <c r="X6" i="103"/>
  <c r="Y6" i="27"/>
  <c r="X6" i="27"/>
  <c r="Y6" i="62"/>
  <c r="X6" i="62"/>
  <c r="Y6" i="20"/>
  <c r="X6" i="20"/>
  <c r="Y6" i="37"/>
  <c r="X6" i="37"/>
  <c r="AI5" i="34"/>
  <c r="AN5" i="34"/>
  <c r="AI5" i="49"/>
  <c r="AN5" i="49"/>
  <c r="Y6" i="63"/>
  <c r="X6" i="63"/>
  <c r="AN5" i="98"/>
  <c r="AI5" i="98"/>
  <c r="AN5" i="75"/>
  <c r="AI5" i="75"/>
  <c r="AN5" i="90"/>
  <c r="AI5" i="90"/>
  <c r="Y6" i="43"/>
  <c r="X6" i="43"/>
  <c r="Y6" i="96"/>
  <c r="X6" i="96"/>
  <c r="AN5" i="72"/>
  <c r="AI5" i="72"/>
  <c r="Y6" i="67"/>
  <c r="X6" i="67"/>
  <c r="AI5" i="15"/>
  <c r="AN5" i="15"/>
  <c r="AN5" i="81"/>
  <c r="AI5" i="81"/>
  <c r="Y6" i="65"/>
  <c r="X6" i="65"/>
  <c r="AI5" i="21"/>
  <c r="AN5" i="21"/>
  <c r="AN5" i="64"/>
  <c r="AI5" i="64"/>
  <c r="AI5" i="36"/>
  <c r="AN5" i="36"/>
  <c r="AI5" i="26"/>
  <c r="AN5" i="26"/>
  <c r="AI5" i="31"/>
  <c r="AN5" i="31"/>
  <c r="Y6" i="66"/>
  <c r="X6" i="66"/>
  <c r="Y6" i="2"/>
  <c r="X6" i="2"/>
  <c r="Y6" i="93"/>
  <c r="X6" i="93"/>
  <c r="AI5" i="65"/>
  <c r="AN5" i="65"/>
  <c r="Y6" i="79"/>
  <c r="X6" i="79"/>
  <c r="AN5" i="94"/>
  <c r="AI5" i="94"/>
  <c r="AI5" i="30"/>
  <c r="AN5" i="30"/>
  <c r="AN5" i="58"/>
  <c r="AI5" i="58"/>
  <c r="AN5" i="100"/>
  <c r="AI5" i="100"/>
  <c r="AI5" i="39"/>
  <c r="AN5" i="39"/>
  <c r="Y6" i="64"/>
  <c r="X6" i="64"/>
  <c r="AN5" i="71"/>
  <c r="AI5" i="71"/>
  <c r="AI5" i="22"/>
  <c r="AN5" i="22"/>
  <c r="Y6" i="9"/>
  <c r="X6" i="9"/>
  <c r="AN5" i="28"/>
  <c r="AI5" i="28"/>
  <c r="AI5" i="52"/>
  <c r="AN5" i="52"/>
  <c r="Y6" i="77"/>
  <c r="X6" i="77"/>
  <c r="AN5" i="103"/>
  <c r="AI5" i="103"/>
  <c r="AI5" i="27"/>
  <c r="AN5" i="27"/>
  <c r="AN5" i="20"/>
  <c r="AI5" i="20"/>
  <c r="Y6" i="34"/>
  <c r="X6" i="34"/>
  <c r="Y6" i="49"/>
  <c r="X6" i="49"/>
  <c r="AI5" i="41"/>
  <c r="AN5" i="41"/>
  <c r="AN5" i="63"/>
  <c r="AI5" i="63"/>
  <c r="Y6" i="89"/>
  <c r="X6" i="89"/>
  <c r="Y6" i="85"/>
  <c r="X6" i="85"/>
  <c r="AN5" i="47"/>
  <c r="AI5" i="47"/>
  <c r="Y6" i="91"/>
  <c r="X6" i="91"/>
  <c r="AN5" i="76"/>
  <c r="AI5" i="76"/>
  <c r="AN5" i="69"/>
  <c r="AI5" i="69"/>
  <c r="Y6" i="26"/>
  <c r="X6" i="26"/>
  <c r="AN5" i="67"/>
  <c r="AI5" i="67"/>
  <c r="Y6" i="83"/>
  <c r="X6" i="83"/>
  <c r="Y6" i="31"/>
  <c r="X6" i="31"/>
  <c r="Y6" i="86"/>
  <c r="X6" i="86"/>
  <c r="AI5" i="74"/>
  <c r="AN5" i="74"/>
  <c r="Y6" i="50"/>
  <c r="X6" i="50"/>
  <c r="AN5" i="92"/>
  <c r="AI5" i="92"/>
  <c r="Y6" i="51"/>
  <c r="X6" i="51"/>
  <c r="AN5" i="77"/>
  <c r="AI5" i="77"/>
  <c r="Y6" i="18"/>
  <c r="X6" i="18"/>
  <c r="AN5" i="89"/>
  <c r="AI5" i="89"/>
  <c r="Y6" i="70"/>
  <c r="X6" i="70"/>
  <c r="Z6" i="70" s="1"/>
  <c r="Y6" i="59"/>
  <c r="X6" i="59"/>
  <c r="AN5" i="66"/>
  <c r="AI5" i="66"/>
  <c r="AN5" i="40"/>
  <c r="AI5" i="40"/>
  <c r="AN5" i="93"/>
  <c r="AI5" i="93"/>
  <c r="Y6" i="101"/>
  <c r="X6" i="101"/>
  <c r="AN5" i="79"/>
  <c r="AI5" i="79"/>
  <c r="AI5" i="55"/>
  <c r="AN5" i="55"/>
  <c r="Y6" i="11"/>
  <c r="X6" i="11"/>
  <c r="Y6" i="84"/>
  <c r="X6" i="84"/>
  <c r="AI5" i="38"/>
  <c r="AN5" i="38"/>
  <c r="AN5" i="44"/>
  <c r="AI5" i="44"/>
  <c r="AN5" i="82"/>
  <c r="AI5" i="82"/>
  <c r="Y6" i="28"/>
  <c r="X6" i="28"/>
  <c r="Y6" i="46"/>
  <c r="X6" i="46"/>
  <c r="Y6" i="52"/>
  <c r="X6" i="52"/>
  <c r="AN5" i="87"/>
  <c r="AI5" i="87"/>
  <c r="Y6" i="68"/>
  <c r="X6" i="68"/>
  <c r="Y6" i="12"/>
  <c r="X6" i="12"/>
  <c r="AN5" i="62"/>
  <c r="AI5" i="62"/>
  <c r="AI5" i="19"/>
  <c r="AN5" i="19"/>
  <c r="Y6" i="48"/>
  <c r="X6" i="48"/>
  <c r="AI5" i="16"/>
  <c r="AN5" i="16"/>
  <c r="AI5" i="35"/>
  <c r="AN5" i="35"/>
  <c r="Y6" i="47"/>
  <c r="X6" i="47"/>
  <c r="AN5" i="91"/>
  <c r="AI5" i="91"/>
  <c r="Y6" i="14"/>
  <c r="X6" i="14"/>
  <c r="Y6" i="88"/>
  <c r="X6" i="88"/>
  <c r="Y6" i="104"/>
  <c r="X6" i="104"/>
  <c r="AI5" i="25"/>
  <c r="AN5" i="25"/>
  <c r="Y6" i="102"/>
  <c r="X6" i="102"/>
  <c r="Y6" i="100"/>
  <c r="X6" i="100"/>
  <c r="Y6" i="71"/>
  <c r="X6" i="71"/>
  <c r="AI5" i="23"/>
  <c r="AN5" i="23"/>
  <c r="Y6" i="10"/>
  <c r="X6" i="10"/>
  <c r="Y6" i="81"/>
  <c r="X6" i="81"/>
  <c r="Y6" i="24"/>
  <c r="X6" i="24"/>
  <c r="AI5" i="2"/>
  <c r="AN5" i="2"/>
  <c r="AN5" i="53"/>
  <c r="AI5" i="53"/>
  <c r="Y6" i="74"/>
  <c r="X6" i="74"/>
  <c r="Y6" i="45"/>
  <c r="X6" i="45"/>
  <c r="AN5" i="11"/>
  <c r="AI5" i="11"/>
  <c r="AI5" i="50"/>
  <c r="AN5" i="50"/>
  <c r="Y6" i="92"/>
  <c r="X6" i="92"/>
  <c r="Y6" i="13"/>
  <c r="X6" i="13"/>
  <c r="Y6" i="44"/>
  <c r="X6" i="44"/>
  <c r="AI5" i="54"/>
  <c r="AN5" i="54"/>
  <c r="Y6" i="78"/>
  <c r="X6" i="78"/>
  <c r="Y6" i="36"/>
  <c r="X6" i="36"/>
  <c r="AI5" i="9"/>
  <c r="AN5" i="9"/>
  <c r="Y6" i="95"/>
  <c r="X6" i="95"/>
  <c r="AN5" i="68"/>
  <c r="AI5" i="68"/>
  <c r="AN5" i="12"/>
  <c r="AI5" i="12"/>
  <c r="Y6" i="61"/>
  <c r="X6" i="61"/>
  <c r="AN5" i="37"/>
  <c r="AI5" i="37"/>
  <c r="Y6" i="16"/>
  <c r="X6" i="16"/>
  <c r="Y6" i="97"/>
  <c r="X6" i="97"/>
  <c r="AN5" i="85"/>
  <c r="AI5" i="85"/>
  <c r="Y6" i="33"/>
  <c r="X6" i="33"/>
  <c r="AN5" i="99"/>
  <c r="AI5" i="99"/>
  <c r="Y6" i="69"/>
  <c r="X6" i="69"/>
  <c r="AN5" i="96"/>
  <c r="AI5" i="96"/>
  <c r="AI5" i="104"/>
  <c r="AN5" i="104"/>
  <c r="AN5" i="102"/>
  <c r="AI5" i="102"/>
  <c r="Y6" i="80"/>
  <c r="X6" i="80"/>
  <c r="Y6" i="15"/>
  <c r="X6" i="15"/>
  <c r="Z6" i="100" l="1"/>
  <c r="Z6" i="59"/>
  <c r="Z6" i="86"/>
  <c r="Z6" i="77"/>
  <c r="Z6" i="9"/>
  <c r="Z6" i="2"/>
  <c r="AE6" i="2" s="1"/>
  <c r="Z6" i="78"/>
  <c r="Z6" i="16"/>
  <c r="W7" i="16" s="1"/>
  <c r="Z6" i="80"/>
  <c r="W7" i="80" s="1"/>
  <c r="Z6" i="47"/>
  <c r="W7" i="47" s="1"/>
  <c r="Z6" i="48"/>
  <c r="W7" i="48" s="1"/>
  <c r="Z6" i="12"/>
  <c r="AE6" i="12" s="1"/>
  <c r="Z6" i="38"/>
  <c r="Z6" i="81"/>
  <c r="W7" i="81" s="1"/>
  <c r="Z6" i="71"/>
  <c r="AF6" i="71" s="1"/>
  <c r="AO6" i="71" s="1"/>
  <c r="Z6" i="31"/>
  <c r="AF6" i="31" s="1"/>
  <c r="AO6" i="31" s="1"/>
  <c r="Z6" i="76"/>
  <c r="AF6" i="76" s="1"/>
  <c r="AO6" i="76" s="1"/>
  <c r="Z6" i="102"/>
  <c r="W7" i="102" s="1"/>
  <c r="Z6" i="89"/>
  <c r="AF6" i="89" s="1"/>
  <c r="AO6" i="89" s="1"/>
  <c r="Z6" i="35"/>
  <c r="AE6" i="35" s="1"/>
  <c r="Z6" i="46"/>
  <c r="AF6" i="46" s="1"/>
  <c r="AO6" i="46" s="1"/>
  <c r="Z6" i="101"/>
  <c r="W7" i="101" s="1"/>
  <c r="Z6" i="85"/>
  <c r="AE6" i="85" s="1"/>
  <c r="Z6" i="34"/>
  <c r="W7" i="34" s="1"/>
  <c r="Z6" i="53"/>
  <c r="AF6" i="53" s="1"/>
  <c r="AO6" i="53" s="1"/>
  <c r="Z6" i="15"/>
  <c r="W7" i="15" s="1"/>
  <c r="Z6" i="97"/>
  <c r="AG6" i="97" s="1"/>
  <c r="AP6" i="97" s="1"/>
  <c r="Z6" i="95"/>
  <c r="AF6" i="95" s="1"/>
  <c r="AO6" i="95" s="1"/>
  <c r="W7" i="9"/>
  <c r="AF6" i="9"/>
  <c r="AO6" i="9" s="1"/>
  <c r="AE6" i="9"/>
  <c r="AG6" i="9"/>
  <c r="AP6" i="9" s="1"/>
  <c r="AH6" i="61"/>
  <c r="AQ6" i="61" s="1"/>
  <c r="AR5" i="53"/>
  <c r="AG6" i="12"/>
  <c r="AP6" i="12" s="1"/>
  <c r="W7" i="12"/>
  <c r="AF6" i="12"/>
  <c r="AO6" i="12" s="1"/>
  <c r="AR5" i="39"/>
  <c r="AR5" i="98"/>
  <c r="AH6" i="20"/>
  <c r="AQ6" i="20" s="1"/>
  <c r="AR5" i="42"/>
  <c r="AR5" i="14"/>
  <c r="AH6" i="98"/>
  <c r="AQ6" i="98" s="1"/>
  <c r="AR5" i="18"/>
  <c r="AH6" i="42"/>
  <c r="AQ6" i="42" s="1"/>
  <c r="AH6" i="60"/>
  <c r="AQ6" i="60" s="1"/>
  <c r="AH6" i="82"/>
  <c r="AQ6" i="82" s="1"/>
  <c r="AR5" i="51"/>
  <c r="AH6" i="45"/>
  <c r="AQ6" i="45" s="1"/>
  <c r="AH6" i="104"/>
  <c r="AQ6" i="104" s="1"/>
  <c r="AH6" i="14"/>
  <c r="AQ6" i="14" s="1"/>
  <c r="AH6" i="68"/>
  <c r="AQ6" i="68" s="1"/>
  <c r="Z6" i="52"/>
  <c r="AR5" i="82"/>
  <c r="AH6" i="84"/>
  <c r="AQ6" i="84" s="1"/>
  <c r="AR5" i="77"/>
  <c r="AH6" i="50"/>
  <c r="AQ6" i="50" s="1"/>
  <c r="AR5" i="67"/>
  <c r="AR5" i="76"/>
  <c r="Z6" i="49"/>
  <c r="AR5" i="100"/>
  <c r="AR5" i="94"/>
  <c r="AR5" i="65"/>
  <c r="AR5" i="72"/>
  <c r="Z6" i="43"/>
  <c r="Z6" i="20"/>
  <c r="Z6" i="27"/>
  <c r="AH6" i="105"/>
  <c r="AQ6" i="105" s="1"/>
  <c r="AR5" i="17"/>
  <c r="Z6" i="21"/>
  <c r="AR5" i="24"/>
  <c r="AH6" i="87"/>
  <c r="AQ6" i="87" s="1"/>
  <c r="AH6" i="25"/>
  <c r="AQ6" i="25" s="1"/>
  <c r="AH6" i="99"/>
  <c r="AQ6" i="99" s="1"/>
  <c r="AH6" i="75"/>
  <c r="AQ6" i="75" s="1"/>
  <c r="Z6" i="98"/>
  <c r="AH6" i="23"/>
  <c r="AQ6" i="23" s="1"/>
  <c r="Z6" i="42"/>
  <c r="Z6" i="60"/>
  <c r="Z6" i="82"/>
  <c r="AH6" i="30"/>
  <c r="AQ6" i="30" s="1"/>
  <c r="AH6" i="32"/>
  <c r="AQ6" i="32" s="1"/>
  <c r="AR5" i="83"/>
  <c r="AH6" i="73"/>
  <c r="AQ6" i="73" s="1"/>
  <c r="AH6" i="94"/>
  <c r="AQ6" i="94" s="1"/>
  <c r="AH6" i="36"/>
  <c r="AQ6" i="36" s="1"/>
  <c r="AH6" i="92"/>
  <c r="AQ6" i="92" s="1"/>
  <c r="AR5" i="25"/>
  <c r="AG6" i="89"/>
  <c r="AP6" i="89" s="1"/>
  <c r="Z6" i="61"/>
  <c r="AH6" i="44"/>
  <c r="AQ6" i="44" s="1"/>
  <c r="AR5" i="102"/>
  <c r="AH6" i="69"/>
  <c r="AQ6" i="69" s="1"/>
  <c r="Z6" i="33"/>
  <c r="AH6" i="16"/>
  <c r="AQ6" i="16" s="1"/>
  <c r="AH6" i="78"/>
  <c r="AQ6" i="78" s="1"/>
  <c r="Z6" i="44"/>
  <c r="Z6" i="45"/>
  <c r="AH6" i="71"/>
  <c r="AQ6" i="71" s="1"/>
  <c r="AH6" i="102"/>
  <c r="AQ6" i="102" s="1"/>
  <c r="Z6" i="104"/>
  <c r="Z6" i="14"/>
  <c r="AR5" i="35"/>
  <c r="AR5" i="19"/>
  <c r="Z6" i="68"/>
  <c r="AH6" i="46"/>
  <c r="AQ6" i="46" s="1"/>
  <c r="Z6" i="84"/>
  <c r="AR5" i="55"/>
  <c r="AR5" i="93"/>
  <c r="AH6" i="59"/>
  <c r="AQ6" i="59" s="1"/>
  <c r="AR5" i="89"/>
  <c r="Z6" i="50"/>
  <c r="AH6" i="31"/>
  <c r="AQ6" i="31" s="1"/>
  <c r="AH6" i="85"/>
  <c r="AQ6" i="85" s="1"/>
  <c r="AR5" i="63"/>
  <c r="AR5" i="27"/>
  <c r="AH6" i="64"/>
  <c r="AQ6" i="64" s="1"/>
  <c r="AH6" i="93"/>
  <c r="AQ6" i="93" s="1"/>
  <c r="AH6" i="66"/>
  <c r="AQ6" i="66" s="1"/>
  <c r="AR5" i="26"/>
  <c r="AR5" i="21"/>
  <c r="AR5" i="90"/>
  <c r="AH6" i="63"/>
  <c r="AQ6" i="63" s="1"/>
  <c r="AH6" i="103"/>
  <c r="AQ6" i="103" s="1"/>
  <c r="Z6" i="105"/>
  <c r="AH6" i="54"/>
  <c r="AQ6" i="54" s="1"/>
  <c r="Z6" i="87"/>
  <c r="Z6" i="25"/>
  <c r="Z6" i="99"/>
  <c r="Z6" i="75"/>
  <c r="Z6" i="23"/>
  <c r="AR5" i="13"/>
  <c r="Z6" i="30"/>
  <c r="Z6" i="32"/>
  <c r="AR5" i="59"/>
  <c r="AH6" i="41"/>
  <c r="AQ6" i="41" s="1"/>
  <c r="Z6" i="73"/>
  <c r="Z6" i="94"/>
  <c r="AR5" i="96"/>
  <c r="AR5" i="54"/>
  <c r="AF6" i="100"/>
  <c r="AO6" i="100" s="1"/>
  <c r="AE6" i="100"/>
  <c r="W7" i="100"/>
  <c r="AG6" i="100"/>
  <c r="AP6" i="100" s="1"/>
  <c r="AE6" i="70"/>
  <c r="W7" i="70"/>
  <c r="AG6" i="70"/>
  <c r="AP6" i="70" s="1"/>
  <c r="AF6" i="70"/>
  <c r="AO6" i="70" s="1"/>
  <c r="AR5" i="71"/>
  <c r="AH6" i="33"/>
  <c r="AQ6" i="33" s="1"/>
  <c r="Z6" i="92"/>
  <c r="AR5" i="23"/>
  <c r="AR5" i="12"/>
  <c r="AH6" i="13"/>
  <c r="AQ6" i="13" s="1"/>
  <c r="AH6" i="74"/>
  <c r="AQ6" i="74" s="1"/>
  <c r="AR5" i="2"/>
  <c r="AH6" i="10"/>
  <c r="AQ6" i="10" s="1"/>
  <c r="AF6" i="102"/>
  <c r="AO6" i="102" s="1"/>
  <c r="AR5" i="91"/>
  <c r="AR5" i="62"/>
  <c r="AR5" i="44"/>
  <c r="AR5" i="79"/>
  <c r="AF6" i="59"/>
  <c r="AO6" i="59" s="1"/>
  <c r="AE6" i="59"/>
  <c r="W7" i="59"/>
  <c r="AG6" i="59"/>
  <c r="AP6" i="59" s="1"/>
  <c r="AH6" i="51"/>
  <c r="AQ6" i="51" s="1"/>
  <c r="AH6" i="26"/>
  <c r="AQ6" i="26" s="1"/>
  <c r="AH6" i="91"/>
  <c r="AQ6" i="91" s="1"/>
  <c r="AH6" i="34"/>
  <c r="AQ6" i="34" s="1"/>
  <c r="AR5" i="103"/>
  <c r="AR5" i="52"/>
  <c r="Z6" i="64"/>
  <c r="AR5" i="58"/>
  <c r="AH6" i="79"/>
  <c r="AQ6" i="79" s="1"/>
  <c r="Z6" i="93"/>
  <c r="Z6" i="66"/>
  <c r="AH6" i="65"/>
  <c r="AQ6" i="65" s="1"/>
  <c r="AR5" i="15"/>
  <c r="AH6" i="96"/>
  <c r="AQ6" i="96" s="1"/>
  <c r="Z6" i="63"/>
  <c r="AR5" i="34"/>
  <c r="AH6" i="62"/>
  <c r="AQ6" i="62" s="1"/>
  <c r="Z6" i="103"/>
  <c r="Z6" i="54"/>
  <c r="AR5" i="45"/>
  <c r="AR5" i="29"/>
  <c r="AH6" i="19"/>
  <c r="AQ6" i="19" s="1"/>
  <c r="AR5" i="32"/>
  <c r="AR5" i="88"/>
  <c r="AR5" i="97"/>
  <c r="AR5" i="61"/>
  <c r="AR5" i="46"/>
  <c r="AH6" i="17"/>
  <c r="AQ6" i="17" s="1"/>
  <c r="AR5" i="73"/>
  <c r="AH6" i="38"/>
  <c r="AQ6" i="38" s="1"/>
  <c r="AH6" i="55"/>
  <c r="AQ6" i="55" s="1"/>
  <c r="AH6" i="29"/>
  <c r="AQ6" i="29" s="1"/>
  <c r="Z6" i="41"/>
  <c r="AF6" i="77"/>
  <c r="AO6" i="77" s="1"/>
  <c r="AE6" i="77"/>
  <c r="W7" i="77"/>
  <c r="AG6" i="77"/>
  <c r="AP6" i="77" s="1"/>
  <c r="Z6" i="36"/>
  <c r="AH6" i="15"/>
  <c r="AQ6" i="15" s="1"/>
  <c r="Z6" i="69"/>
  <c r="AR5" i="85"/>
  <c r="Z6" i="13"/>
  <c r="AH6" i="24"/>
  <c r="AQ6" i="24" s="1"/>
  <c r="AH6" i="88"/>
  <c r="AQ6" i="88" s="1"/>
  <c r="AR5" i="16"/>
  <c r="AR5" i="87"/>
  <c r="AH6" i="28"/>
  <c r="AQ6" i="28" s="1"/>
  <c r="AH6" i="11"/>
  <c r="AQ6" i="11" s="1"/>
  <c r="AR5" i="40"/>
  <c r="AH6" i="18"/>
  <c r="AQ6" i="18" s="1"/>
  <c r="Z6" i="51"/>
  <c r="AR5" i="74"/>
  <c r="AH6" i="83"/>
  <c r="AQ6" i="83" s="1"/>
  <c r="Z6" i="26"/>
  <c r="Z6" i="91"/>
  <c r="AF6" i="34"/>
  <c r="AO6" i="34" s="1"/>
  <c r="AR5" i="28"/>
  <c r="AR5" i="22"/>
  <c r="Z6" i="79"/>
  <c r="AR5" i="36"/>
  <c r="Z6" i="65"/>
  <c r="AH6" i="67"/>
  <c r="AQ6" i="67" s="1"/>
  <c r="Z6" i="96"/>
  <c r="AR5" i="75"/>
  <c r="AH6" i="37"/>
  <c r="AQ6" i="37" s="1"/>
  <c r="Z6" i="62"/>
  <c r="AR5" i="60"/>
  <c r="AH6" i="39"/>
  <c r="AQ6" i="39" s="1"/>
  <c r="AH6" i="40"/>
  <c r="AQ6" i="40" s="1"/>
  <c r="AR5" i="80"/>
  <c r="Z6" i="19"/>
  <c r="AR5" i="105"/>
  <c r="AH6" i="72"/>
  <c r="AQ6" i="72" s="1"/>
  <c r="AH6" i="90"/>
  <c r="AQ6" i="90" s="1"/>
  <c r="AH6" i="22"/>
  <c r="AQ6" i="22" s="1"/>
  <c r="AF6" i="38"/>
  <c r="AO6" i="38" s="1"/>
  <c r="AG6" i="38"/>
  <c r="AP6" i="38" s="1"/>
  <c r="W7" i="38"/>
  <c r="AE6" i="38"/>
  <c r="Z6" i="55"/>
  <c r="AR5" i="101"/>
  <c r="Z6" i="29"/>
  <c r="AR5" i="43"/>
  <c r="AH6" i="58"/>
  <c r="AQ6" i="58" s="1"/>
  <c r="AE6" i="80"/>
  <c r="AG6" i="80"/>
  <c r="AP6" i="80" s="1"/>
  <c r="AH6" i="81"/>
  <c r="AQ6" i="81" s="1"/>
  <c r="AH6" i="52"/>
  <c r="AQ6" i="52" s="1"/>
  <c r="AR5" i="38"/>
  <c r="AR5" i="66"/>
  <c r="AF6" i="86"/>
  <c r="AO6" i="86" s="1"/>
  <c r="AG6" i="86"/>
  <c r="AP6" i="86" s="1"/>
  <c r="AE6" i="86"/>
  <c r="W7" i="86"/>
  <c r="AR5" i="47"/>
  <c r="AH6" i="49"/>
  <c r="AQ6" i="49" s="1"/>
  <c r="AH6" i="9"/>
  <c r="AQ6" i="9" s="1"/>
  <c r="AR5" i="30"/>
  <c r="AR5" i="31"/>
  <c r="AR5" i="81"/>
  <c r="AH6" i="43"/>
  <c r="AQ6" i="43" s="1"/>
  <c r="AR5" i="49"/>
  <c r="AH6" i="27"/>
  <c r="AQ6" i="27" s="1"/>
  <c r="AH6" i="21"/>
  <c r="AQ6" i="21" s="1"/>
  <c r="AH6" i="35"/>
  <c r="AQ6" i="35" s="1"/>
  <c r="AR5" i="78"/>
  <c r="AH6" i="95"/>
  <c r="AQ6" i="95" s="1"/>
  <c r="W7" i="78"/>
  <c r="AG6" i="78"/>
  <c r="AP6" i="78" s="1"/>
  <c r="AF6" i="78"/>
  <c r="AO6" i="78" s="1"/>
  <c r="AE6" i="78"/>
  <c r="AR5" i="37"/>
  <c r="AR5" i="50"/>
  <c r="Z6" i="74"/>
  <c r="Z6" i="10"/>
  <c r="AH6" i="80"/>
  <c r="AQ6" i="80" s="1"/>
  <c r="AR5" i="104"/>
  <c r="AR5" i="99"/>
  <c r="AH6" i="97"/>
  <c r="AQ6" i="97" s="1"/>
  <c r="AR5" i="68"/>
  <c r="AR5" i="9"/>
  <c r="AR5" i="11"/>
  <c r="Z6" i="24"/>
  <c r="AH6" i="100"/>
  <c r="AQ6" i="100" s="1"/>
  <c r="Z6" i="88"/>
  <c r="AH6" i="47"/>
  <c r="AQ6" i="47" s="1"/>
  <c r="AH6" i="48"/>
  <c r="AQ6" i="48" s="1"/>
  <c r="AH6" i="12"/>
  <c r="AQ6" i="12" s="1"/>
  <c r="Z6" i="28"/>
  <c r="Z6" i="11"/>
  <c r="AH6" i="101"/>
  <c r="AQ6" i="101" s="1"/>
  <c r="AH6" i="70"/>
  <c r="AQ6" i="70" s="1"/>
  <c r="Z6" i="18"/>
  <c r="AR5" i="92"/>
  <c r="AH6" i="86"/>
  <c r="AQ6" i="86" s="1"/>
  <c r="Z6" i="83"/>
  <c r="AR5" i="69"/>
  <c r="AH6" i="89"/>
  <c r="AQ6" i="89" s="1"/>
  <c r="AR5" i="41"/>
  <c r="AR5" i="20"/>
  <c r="AH6" i="77"/>
  <c r="AQ6" i="77" s="1"/>
  <c r="AH6" i="2"/>
  <c r="AQ6" i="2" s="1"/>
  <c r="AR5" i="64"/>
  <c r="Z6" i="67"/>
  <c r="Z6" i="37"/>
  <c r="AR5" i="95"/>
  <c r="Z6" i="39"/>
  <c r="Z6" i="40"/>
  <c r="Z6" i="72"/>
  <c r="Z6" i="90"/>
  <c r="AR5" i="33"/>
  <c r="Z6" i="22"/>
  <c r="Z6" i="17"/>
  <c r="AR5" i="84"/>
  <c r="AH6" i="53"/>
  <c r="AQ6" i="53" s="1"/>
  <c r="AR5" i="86"/>
  <c r="AR5" i="70"/>
  <c r="AH6" i="76"/>
  <c r="AQ6" i="76" s="1"/>
  <c r="AR5" i="48"/>
  <c r="Z6" i="58"/>
  <c r="AR5" i="10"/>
  <c r="W7" i="2" l="1"/>
  <c r="AF6" i="16"/>
  <c r="AO6" i="16" s="1"/>
  <c r="W7" i="89"/>
  <c r="AG6" i="2"/>
  <c r="AP6" i="2" s="1"/>
  <c r="AG6" i="16"/>
  <c r="AP6" i="16" s="1"/>
  <c r="AE6" i="16"/>
  <c r="AE6" i="89"/>
  <c r="AE6" i="53"/>
  <c r="AF6" i="2"/>
  <c r="AO6" i="2" s="1"/>
  <c r="AE6" i="97"/>
  <c r="AN6" i="97" s="1"/>
  <c r="AG6" i="71"/>
  <c r="AP6" i="71" s="1"/>
  <c r="AG6" i="46"/>
  <c r="AP6" i="46" s="1"/>
  <c r="W7" i="71"/>
  <c r="AE6" i="81"/>
  <c r="AE6" i="46"/>
  <c r="AE6" i="71"/>
  <c r="AN6" i="71" s="1"/>
  <c r="W7" i="53"/>
  <c r="AE6" i="101"/>
  <c r="W7" i="35"/>
  <c r="AF6" i="81"/>
  <c r="AO6" i="81" s="1"/>
  <c r="AF6" i="80"/>
  <c r="AO6" i="80" s="1"/>
  <c r="W7" i="97"/>
  <c r="AG6" i="53"/>
  <c r="AP6" i="53" s="1"/>
  <c r="AG6" i="81"/>
  <c r="AP6" i="81" s="1"/>
  <c r="W7" i="76"/>
  <c r="X7" i="76" s="1"/>
  <c r="AF6" i="48"/>
  <c r="AO6" i="48" s="1"/>
  <c r="AG6" i="85"/>
  <c r="AP6" i="85" s="1"/>
  <c r="AG6" i="101"/>
  <c r="AP6" i="101" s="1"/>
  <c r="AG6" i="48"/>
  <c r="AP6" i="48" s="1"/>
  <c r="AF6" i="85"/>
  <c r="AO6" i="85" s="1"/>
  <c r="W7" i="31"/>
  <c r="X7" i="31" s="1"/>
  <c r="AG6" i="76"/>
  <c r="AP6" i="76" s="1"/>
  <c r="AE6" i="48"/>
  <c r="AN6" i="48" s="1"/>
  <c r="W7" i="85"/>
  <c r="AF6" i="101"/>
  <c r="AO6" i="101" s="1"/>
  <c r="AG6" i="95"/>
  <c r="AP6" i="95" s="1"/>
  <c r="AE6" i="76"/>
  <c r="AN6" i="76" s="1"/>
  <c r="AF6" i="47"/>
  <c r="AO6" i="47" s="1"/>
  <c r="AE6" i="95"/>
  <c r="AG6" i="34"/>
  <c r="AP6" i="34" s="1"/>
  <c r="AG6" i="47"/>
  <c r="AP6" i="47" s="1"/>
  <c r="AE6" i="31"/>
  <c r="AF6" i="35"/>
  <c r="AO6" i="35" s="1"/>
  <c r="AG6" i="15"/>
  <c r="AP6" i="15" s="1"/>
  <c r="AE6" i="47"/>
  <c r="AN6" i="47" s="1"/>
  <c r="W7" i="46"/>
  <c r="X7" i="46" s="1"/>
  <c r="AE6" i="102"/>
  <c r="W7" i="95"/>
  <c r="X7" i="95" s="1"/>
  <c r="AG6" i="35"/>
  <c r="AP6" i="35" s="1"/>
  <c r="AF6" i="15"/>
  <c r="AO6" i="15" s="1"/>
  <c r="AE6" i="34"/>
  <c r="AN6" i="34" s="1"/>
  <c r="AG6" i="31"/>
  <c r="AP6" i="31" s="1"/>
  <c r="AG6" i="102"/>
  <c r="AP6" i="102" s="1"/>
  <c r="AF6" i="97"/>
  <c r="AO6" i="97" s="1"/>
  <c r="AE6" i="15"/>
  <c r="AN6" i="15" s="1"/>
  <c r="Y7" i="53"/>
  <c r="X7" i="53"/>
  <c r="AI6" i="12"/>
  <c r="AN6" i="12"/>
  <c r="Y7" i="86"/>
  <c r="X7" i="86"/>
  <c r="AE6" i="19"/>
  <c r="AF6" i="19"/>
  <c r="AO6" i="19" s="1"/>
  <c r="W7" i="19"/>
  <c r="AG6" i="19"/>
  <c r="AP6" i="19" s="1"/>
  <c r="W7" i="79"/>
  <c r="AG6" i="79"/>
  <c r="AP6" i="79" s="1"/>
  <c r="AF6" i="79"/>
  <c r="AO6" i="79" s="1"/>
  <c r="AE6" i="79"/>
  <c r="AI6" i="59"/>
  <c r="AN6" i="59"/>
  <c r="Y7" i="46"/>
  <c r="W7" i="73"/>
  <c r="AE6" i="73"/>
  <c r="AG6" i="73"/>
  <c r="AP6" i="73" s="1"/>
  <c r="AF6" i="73"/>
  <c r="AO6" i="73" s="1"/>
  <c r="AE6" i="32"/>
  <c r="AF6" i="32"/>
  <c r="AO6" i="32" s="1"/>
  <c r="AG6" i="32"/>
  <c r="AP6" i="32" s="1"/>
  <c r="W7" i="32"/>
  <c r="W7" i="99"/>
  <c r="AG6" i="99"/>
  <c r="AP6" i="99" s="1"/>
  <c r="AF6" i="99"/>
  <c r="AO6" i="99" s="1"/>
  <c r="AE6" i="99"/>
  <c r="W7" i="105"/>
  <c r="AG6" i="105"/>
  <c r="AP6" i="105" s="1"/>
  <c r="AF6" i="105"/>
  <c r="AO6" i="105" s="1"/>
  <c r="AE6" i="105"/>
  <c r="AE6" i="21"/>
  <c r="AF6" i="21"/>
  <c r="AO6" i="21" s="1"/>
  <c r="AG6" i="21"/>
  <c r="AP6" i="21" s="1"/>
  <c r="W7" i="21"/>
  <c r="Y7" i="12"/>
  <c r="X7" i="12"/>
  <c r="Y7" i="9"/>
  <c r="X7" i="9"/>
  <c r="W7" i="36"/>
  <c r="AE6" i="36"/>
  <c r="AF6" i="36"/>
  <c r="AO6" i="36" s="1"/>
  <c r="AG6" i="36"/>
  <c r="AP6" i="36" s="1"/>
  <c r="W7" i="17"/>
  <c r="AE6" i="17"/>
  <c r="AF6" i="17"/>
  <c r="AO6" i="17" s="1"/>
  <c r="AG6" i="17"/>
  <c r="AP6" i="17" s="1"/>
  <c r="W7" i="72"/>
  <c r="AG6" i="72"/>
  <c r="AP6" i="72" s="1"/>
  <c r="AF6" i="72"/>
  <c r="AO6" i="72" s="1"/>
  <c r="AE6" i="72"/>
  <c r="W7" i="67"/>
  <c r="AG6" i="67"/>
  <c r="AP6" i="67" s="1"/>
  <c r="AF6" i="67"/>
  <c r="AO6" i="67" s="1"/>
  <c r="AE6" i="67"/>
  <c r="AF6" i="24"/>
  <c r="AO6" i="24" s="1"/>
  <c r="AE6" i="24"/>
  <c r="AG6" i="24"/>
  <c r="AP6" i="24" s="1"/>
  <c r="W7" i="24"/>
  <c r="W7" i="58"/>
  <c r="AG6" i="58"/>
  <c r="AP6" i="58" s="1"/>
  <c r="AF6" i="58"/>
  <c r="AO6" i="58" s="1"/>
  <c r="AE6" i="58"/>
  <c r="W7" i="22"/>
  <c r="AF6" i="22"/>
  <c r="AO6" i="22" s="1"/>
  <c r="AG6" i="22"/>
  <c r="AP6" i="22" s="1"/>
  <c r="AE6" i="22"/>
  <c r="AE6" i="40"/>
  <c r="AF6" i="40"/>
  <c r="AO6" i="40" s="1"/>
  <c r="AG6" i="40"/>
  <c r="AP6" i="40" s="1"/>
  <c r="W7" i="40"/>
  <c r="W7" i="11"/>
  <c r="AF6" i="11"/>
  <c r="AO6" i="11" s="1"/>
  <c r="AE6" i="11"/>
  <c r="AG6" i="11"/>
  <c r="AP6" i="11" s="1"/>
  <c r="AE6" i="10"/>
  <c r="W7" i="10"/>
  <c r="AF6" i="10"/>
  <c r="AO6" i="10" s="1"/>
  <c r="AG6" i="10"/>
  <c r="AP6" i="10" s="1"/>
  <c r="AN6" i="78"/>
  <c r="AI6" i="78"/>
  <c r="AN6" i="86"/>
  <c r="AI6" i="86"/>
  <c r="Y7" i="48"/>
  <c r="X7" i="48"/>
  <c r="Y7" i="34"/>
  <c r="X7" i="34"/>
  <c r="Y7" i="77"/>
  <c r="X7" i="77"/>
  <c r="AN6" i="85"/>
  <c r="Y7" i="71"/>
  <c r="X7" i="71"/>
  <c r="Y7" i="70"/>
  <c r="X7" i="70"/>
  <c r="AF6" i="30"/>
  <c r="AO6" i="30" s="1"/>
  <c r="AG6" i="30"/>
  <c r="AP6" i="30" s="1"/>
  <c r="W7" i="30"/>
  <c r="AE6" i="30"/>
  <c r="AE6" i="25"/>
  <c r="AF6" i="25"/>
  <c r="AO6" i="25" s="1"/>
  <c r="AG6" i="25"/>
  <c r="AP6" i="25" s="1"/>
  <c r="W7" i="25"/>
  <c r="AE6" i="14"/>
  <c r="AF6" i="14"/>
  <c r="AO6" i="14" s="1"/>
  <c r="W7" i="14"/>
  <c r="AG6" i="14"/>
  <c r="AP6" i="14" s="1"/>
  <c r="AE6" i="49"/>
  <c r="AF6" i="49"/>
  <c r="AO6" i="49" s="1"/>
  <c r="AG6" i="49"/>
  <c r="AP6" i="49" s="1"/>
  <c r="W7" i="49"/>
  <c r="AI6" i="2"/>
  <c r="AN6" i="2"/>
  <c r="Y7" i="101"/>
  <c r="X7" i="101"/>
  <c r="Y7" i="35"/>
  <c r="X7" i="35"/>
  <c r="AN6" i="81"/>
  <c r="AI6" i="81"/>
  <c r="AN6" i="35"/>
  <c r="AE6" i="39"/>
  <c r="AF6" i="39"/>
  <c r="AO6" i="39" s="1"/>
  <c r="AG6" i="39"/>
  <c r="AP6" i="39" s="1"/>
  <c r="W7" i="39"/>
  <c r="AF6" i="83"/>
  <c r="AO6" i="83" s="1"/>
  <c r="AE6" i="83"/>
  <c r="W7" i="83"/>
  <c r="AG6" i="83"/>
  <c r="AP6" i="83" s="1"/>
  <c r="W7" i="28"/>
  <c r="AF6" i="28"/>
  <c r="AO6" i="28" s="1"/>
  <c r="AG6" i="28"/>
  <c r="AP6" i="28" s="1"/>
  <c r="AE6" i="28"/>
  <c r="W7" i="88"/>
  <c r="AG6" i="88"/>
  <c r="AP6" i="88" s="1"/>
  <c r="AF6" i="88"/>
  <c r="AO6" i="88" s="1"/>
  <c r="AE6" i="88"/>
  <c r="AF6" i="74"/>
  <c r="AO6" i="74" s="1"/>
  <c r="AE6" i="74"/>
  <c r="W7" i="74"/>
  <c r="AG6" i="74"/>
  <c r="AP6" i="74" s="1"/>
  <c r="Y7" i="15"/>
  <c r="X7" i="15"/>
  <c r="Y7" i="80"/>
  <c r="X7" i="80"/>
  <c r="AE6" i="55"/>
  <c r="AF6" i="55"/>
  <c r="AO6" i="55" s="1"/>
  <c r="AG6" i="55"/>
  <c r="AP6" i="55" s="1"/>
  <c r="W7" i="55"/>
  <c r="AG6" i="13"/>
  <c r="AP6" i="13" s="1"/>
  <c r="AF6" i="13"/>
  <c r="AO6" i="13" s="1"/>
  <c r="AE6" i="13"/>
  <c r="W7" i="13"/>
  <c r="AN6" i="77"/>
  <c r="AI6" i="77"/>
  <c r="AE6" i="41"/>
  <c r="AF6" i="41"/>
  <c r="AO6" i="41" s="1"/>
  <c r="AG6" i="41"/>
  <c r="AP6" i="41" s="1"/>
  <c r="W7" i="41"/>
  <c r="W7" i="66"/>
  <c r="AG6" i="66"/>
  <c r="AP6" i="66" s="1"/>
  <c r="AF6" i="66"/>
  <c r="AO6" i="66" s="1"/>
  <c r="AE6" i="66"/>
  <c r="Y7" i="85"/>
  <c r="X7" i="85"/>
  <c r="AN6" i="102"/>
  <c r="AI6" i="71"/>
  <c r="AN6" i="16"/>
  <c r="AN6" i="70"/>
  <c r="AI6" i="70"/>
  <c r="W7" i="87"/>
  <c r="AG6" i="87"/>
  <c r="AP6" i="87" s="1"/>
  <c r="AF6" i="87"/>
  <c r="AO6" i="87" s="1"/>
  <c r="AE6" i="87"/>
  <c r="W7" i="84"/>
  <c r="AG6" i="84"/>
  <c r="AP6" i="84" s="1"/>
  <c r="AF6" i="84"/>
  <c r="AO6" i="84" s="1"/>
  <c r="AE6" i="84"/>
  <c r="AF6" i="68"/>
  <c r="AO6" i="68" s="1"/>
  <c r="AE6" i="68"/>
  <c r="W7" i="68"/>
  <c r="AG6" i="68"/>
  <c r="AP6" i="68" s="1"/>
  <c r="AF6" i="104"/>
  <c r="AO6" i="104" s="1"/>
  <c r="AE6" i="104"/>
  <c r="AG6" i="104"/>
  <c r="AP6" i="104" s="1"/>
  <c r="W7" i="104"/>
  <c r="AE6" i="61"/>
  <c r="W7" i="61"/>
  <c r="AG6" i="61"/>
  <c r="AP6" i="61" s="1"/>
  <c r="AF6" i="61"/>
  <c r="AO6" i="61" s="1"/>
  <c r="Y7" i="89"/>
  <c r="X7" i="89"/>
  <c r="AE6" i="27"/>
  <c r="AF6" i="27"/>
  <c r="AO6" i="27" s="1"/>
  <c r="W7" i="27"/>
  <c r="AG6" i="27"/>
  <c r="AP6" i="27" s="1"/>
  <c r="AI6" i="53"/>
  <c r="AN6" i="53"/>
  <c r="Y7" i="2"/>
  <c r="X7" i="2"/>
  <c r="AN6" i="101"/>
  <c r="W7" i="90"/>
  <c r="AG6" i="90"/>
  <c r="AP6" i="90" s="1"/>
  <c r="AF6" i="90"/>
  <c r="AO6" i="90" s="1"/>
  <c r="AE6" i="90"/>
  <c r="AG6" i="37"/>
  <c r="AP6" i="37" s="1"/>
  <c r="AF6" i="37"/>
  <c r="AO6" i="37" s="1"/>
  <c r="W7" i="37"/>
  <c r="AE6" i="37"/>
  <c r="AG6" i="29"/>
  <c r="AP6" i="29" s="1"/>
  <c r="AF6" i="29"/>
  <c r="AO6" i="29" s="1"/>
  <c r="W7" i="29"/>
  <c r="AE6" i="29"/>
  <c r="W7" i="96"/>
  <c r="AG6" i="96"/>
  <c r="AP6" i="96" s="1"/>
  <c r="AF6" i="96"/>
  <c r="AO6" i="96" s="1"/>
  <c r="AE6" i="96"/>
  <c r="Y7" i="16"/>
  <c r="X7" i="16"/>
  <c r="W7" i="75"/>
  <c r="AG6" i="75"/>
  <c r="AP6" i="75" s="1"/>
  <c r="AF6" i="75"/>
  <c r="AO6" i="75" s="1"/>
  <c r="AE6" i="75"/>
  <c r="AI6" i="38"/>
  <c r="AN6" i="38"/>
  <c r="AF6" i="65"/>
  <c r="AO6" i="65" s="1"/>
  <c r="AE6" i="65"/>
  <c r="W7" i="65"/>
  <c r="AG6" i="65"/>
  <c r="AP6" i="65" s="1"/>
  <c r="W7" i="91"/>
  <c r="AG6" i="91"/>
  <c r="AP6" i="91" s="1"/>
  <c r="AF6" i="91"/>
  <c r="AO6" i="91" s="1"/>
  <c r="AE6" i="91"/>
  <c r="W7" i="93"/>
  <c r="AG6" i="93"/>
  <c r="AP6" i="93" s="1"/>
  <c r="AF6" i="93"/>
  <c r="AO6" i="93" s="1"/>
  <c r="AE6" i="93"/>
  <c r="W7" i="64"/>
  <c r="AE6" i="64"/>
  <c r="AG6" i="64"/>
  <c r="AP6" i="64" s="1"/>
  <c r="AF6" i="64"/>
  <c r="AO6" i="64" s="1"/>
  <c r="AI6" i="46"/>
  <c r="AN6" i="46"/>
  <c r="AE6" i="45"/>
  <c r="AF6" i="45"/>
  <c r="AO6" i="45" s="1"/>
  <c r="AG6" i="45"/>
  <c r="AP6" i="45" s="1"/>
  <c r="W7" i="45"/>
  <c r="AN6" i="89"/>
  <c r="AI6" i="89"/>
  <c r="W7" i="82"/>
  <c r="AG6" i="82"/>
  <c r="AP6" i="82" s="1"/>
  <c r="AF6" i="82"/>
  <c r="AO6" i="82" s="1"/>
  <c r="AE6" i="82"/>
  <c r="AF6" i="98"/>
  <c r="AO6" i="98" s="1"/>
  <c r="AG6" i="98"/>
  <c r="AP6" i="98" s="1"/>
  <c r="AE6" i="98"/>
  <c r="W7" i="98"/>
  <c r="AG6" i="20"/>
  <c r="AP6" i="20" s="1"/>
  <c r="AF6" i="20"/>
  <c r="AO6" i="20" s="1"/>
  <c r="AE6" i="20"/>
  <c r="W7" i="20"/>
  <c r="AF6" i="62"/>
  <c r="AO6" i="62" s="1"/>
  <c r="AG6" i="62"/>
  <c r="AP6" i="62" s="1"/>
  <c r="AE6" i="62"/>
  <c r="W7" i="62"/>
  <c r="W7" i="69"/>
  <c r="AG6" i="69"/>
  <c r="AP6" i="69" s="1"/>
  <c r="AF6" i="69"/>
  <c r="AO6" i="69" s="1"/>
  <c r="AE6" i="69"/>
  <c r="W7" i="103"/>
  <c r="AF6" i="103"/>
  <c r="AO6" i="103" s="1"/>
  <c r="AG6" i="103"/>
  <c r="AP6" i="103" s="1"/>
  <c r="AE6" i="103"/>
  <c r="W7" i="63"/>
  <c r="AG6" i="63"/>
  <c r="AP6" i="63" s="1"/>
  <c r="AF6" i="63"/>
  <c r="AO6" i="63" s="1"/>
  <c r="AE6" i="63"/>
  <c r="Y7" i="59"/>
  <c r="X7" i="59"/>
  <c r="Y7" i="102"/>
  <c r="X7" i="102"/>
  <c r="AF6" i="92"/>
  <c r="AO6" i="92" s="1"/>
  <c r="AE6" i="92"/>
  <c r="AG6" i="92"/>
  <c r="AP6" i="92" s="1"/>
  <c r="W7" i="92"/>
  <c r="AN6" i="100"/>
  <c r="AI6" i="100"/>
  <c r="W7" i="94"/>
  <c r="AG6" i="94"/>
  <c r="AP6" i="94" s="1"/>
  <c r="AF6" i="94"/>
  <c r="AO6" i="94" s="1"/>
  <c r="AE6" i="94"/>
  <c r="AE6" i="33"/>
  <c r="AF6" i="33"/>
  <c r="AO6" i="33" s="1"/>
  <c r="AG6" i="33"/>
  <c r="AP6" i="33" s="1"/>
  <c r="W7" i="33"/>
  <c r="Y7" i="76"/>
  <c r="AE6" i="42"/>
  <c r="AF6" i="42"/>
  <c r="AO6" i="42" s="1"/>
  <c r="AG6" i="42"/>
  <c r="AP6" i="42" s="1"/>
  <c r="W7" i="42"/>
  <c r="AE6" i="18"/>
  <c r="AF6" i="18"/>
  <c r="AO6" i="18" s="1"/>
  <c r="W7" i="18"/>
  <c r="AG6" i="18"/>
  <c r="AP6" i="18" s="1"/>
  <c r="Y7" i="78"/>
  <c r="X7" i="78"/>
  <c r="AI6" i="80"/>
  <c r="AN6" i="80"/>
  <c r="Y7" i="38"/>
  <c r="X7" i="38"/>
  <c r="AE6" i="26"/>
  <c r="W7" i="26"/>
  <c r="AF6" i="26"/>
  <c r="AO6" i="26" s="1"/>
  <c r="AG6" i="26"/>
  <c r="AP6" i="26" s="1"/>
  <c r="AE6" i="51"/>
  <c r="AF6" i="51"/>
  <c r="AO6" i="51" s="1"/>
  <c r="AG6" i="51"/>
  <c r="AP6" i="51" s="1"/>
  <c r="W7" i="51"/>
  <c r="Y7" i="47"/>
  <c r="X7" i="47"/>
  <c r="AE6" i="54"/>
  <c r="AF6" i="54"/>
  <c r="AO6" i="54" s="1"/>
  <c r="AG6" i="54"/>
  <c r="AP6" i="54" s="1"/>
  <c r="W7" i="54"/>
  <c r="Y7" i="100"/>
  <c r="X7" i="100"/>
  <c r="AG6" i="23"/>
  <c r="AP6" i="23" s="1"/>
  <c r="W7" i="23"/>
  <c r="AF6" i="23"/>
  <c r="AO6" i="23" s="1"/>
  <c r="AE6" i="23"/>
  <c r="AE6" i="50"/>
  <c r="AF6" i="50"/>
  <c r="AO6" i="50" s="1"/>
  <c r="AG6" i="50"/>
  <c r="AP6" i="50" s="1"/>
  <c r="W7" i="50"/>
  <c r="AE6" i="44"/>
  <c r="AF6" i="44"/>
  <c r="AO6" i="44" s="1"/>
  <c r="AG6" i="44"/>
  <c r="AP6" i="44" s="1"/>
  <c r="W7" i="44"/>
  <c r="Y7" i="97"/>
  <c r="X7" i="97"/>
  <c r="W7" i="60"/>
  <c r="AG6" i="60"/>
  <c r="AP6" i="60" s="1"/>
  <c r="AF6" i="60"/>
  <c r="AO6" i="60" s="1"/>
  <c r="AE6" i="60"/>
  <c r="AE6" i="43"/>
  <c r="AF6" i="43"/>
  <c r="AO6" i="43" s="1"/>
  <c r="AG6" i="43"/>
  <c r="AP6" i="43" s="1"/>
  <c r="W7" i="43"/>
  <c r="AE6" i="52"/>
  <c r="AF6" i="52"/>
  <c r="AO6" i="52" s="1"/>
  <c r="AG6" i="52"/>
  <c r="AP6" i="52" s="1"/>
  <c r="W7" i="52"/>
  <c r="AN6" i="9"/>
  <c r="AI6" i="9"/>
  <c r="Y7" i="81"/>
  <c r="X7" i="81"/>
  <c r="Y7" i="31" l="1"/>
  <c r="AI6" i="16"/>
  <c r="Z7" i="100"/>
  <c r="Z7" i="102"/>
  <c r="Z7" i="9"/>
  <c r="W8" i="9" s="1"/>
  <c r="Z7" i="47"/>
  <c r="AI6" i="35"/>
  <c r="AI6" i="102"/>
  <c r="AR6" i="102" s="1"/>
  <c r="AI6" i="85"/>
  <c r="AR6" i="85" s="1"/>
  <c r="AI6" i="47"/>
  <c r="AR6" i="47" s="1"/>
  <c r="AI6" i="95"/>
  <c r="Z7" i="31"/>
  <c r="Z7" i="16"/>
  <c r="AF7" i="16" s="1"/>
  <c r="AO7" i="16" s="1"/>
  <c r="AI6" i="101"/>
  <c r="AR6" i="101" s="1"/>
  <c r="AI6" i="48"/>
  <c r="AR6" i="48" s="1"/>
  <c r="AN6" i="95"/>
  <c r="Z7" i="70"/>
  <c r="AI6" i="76"/>
  <c r="AI6" i="34"/>
  <c r="AI6" i="15"/>
  <c r="AR6" i="15" s="1"/>
  <c r="AI6" i="31"/>
  <c r="AR6" i="31" s="1"/>
  <c r="Z7" i="59"/>
  <c r="W8" i="59" s="1"/>
  <c r="Y7" i="95"/>
  <c r="Z7" i="95" s="1"/>
  <c r="Z7" i="38"/>
  <c r="Z7" i="34"/>
  <c r="AE7" i="34" s="1"/>
  <c r="AN6" i="31"/>
  <c r="Z7" i="78"/>
  <c r="AF7" i="78" s="1"/>
  <c r="AO7" i="78" s="1"/>
  <c r="AI6" i="97"/>
  <c r="AR6" i="97" s="1"/>
  <c r="Z7" i="71"/>
  <c r="AG7" i="71" s="1"/>
  <c r="AP7" i="71" s="1"/>
  <c r="Z7" i="12"/>
  <c r="W8" i="12" s="1"/>
  <c r="Z7" i="46"/>
  <c r="AE7" i="46" s="1"/>
  <c r="Z7" i="89"/>
  <c r="AF7" i="89" s="1"/>
  <c r="AO7" i="89" s="1"/>
  <c r="Z7" i="76"/>
  <c r="AF7" i="76" s="1"/>
  <c r="AO7" i="76" s="1"/>
  <c r="Z7" i="97"/>
  <c r="W8" i="97" s="1"/>
  <c r="AE7" i="100"/>
  <c r="W8" i="100"/>
  <c r="AG7" i="100"/>
  <c r="AP7" i="100" s="1"/>
  <c r="AF7" i="100"/>
  <c r="AO7" i="100" s="1"/>
  <c r="AG7" i="78"/>
  <c r="AP7" i="78" s="1"/>
  <c r="W8" i="102"/>
  <c r="AG7" i="102"/>
  <c r="AP7" i="102" s="1"/>
  <c r="AF7" i="102"/>
  <c r="AO7" i="102" s="1"/>
  <c r="AE7" i="102"/>
  <c r="W8" i="76"/>
  <c r="W8" i="71"/>
  <c r="AI6" i="43"/>
  <c r="AN6" i="43"/>
  <c r="AF7" i="59"/>
  <c r="AO7" i="59" s="1"/>
  <c r="AG7" i="59"/>
  <c r="AP7" i="59" s="1"/>
  <c r="AN6" i="60"/>
  <c r="AI6" i="60"/>
  <c r="Y7" i="94"/>
  <c r="X7" i="94"/>
  <c r="Y7" i="69"/>
  <c r="X7" i="69"/>
  <c r="Y7" i="98"/>
  <c r="X7" i="98"/>
  <c r="AN6" i="75"/>
  <c r="AI6" i="75"/>
  <c r="AN6" i="96"/>
  <c r="AI6" i="96"/>
  <c r="AN6" i="90"/>
  <c r="AI6" i="90"/>
  <c r="AI6" i="27"/>
  <c r="AN6" i="27"/>
  <c r="Y7" i="87"/>
  <c r="X7" i="87"/>
  <c r="AR6" i="71"/>
  <c r="AN6" i="66"/>
  <c r="AI6" i="66"/>
  <c r="AH7" i="80"/>
  <c r="AQ7" i="80" s="1"/>
  <c r="AH7" i="35"/>
  <c r="AQ7" i="35" s="1"/>
  <c r="Y7" i="25"/>
  <c r="X7" i="25"/>
  <c r="AH7" i="77"/>
  <c r="AQ7" i="77" s="1"/>
  <c r="AH7" i="48"/>
  <c r="AQ7" i="48" s="1"/>
  <c r="AI6" i="22"/>
  <c r="AN6" i="22"/>
  <c r="AN6" i="67"/>
  <c r="AI6" i="67"/>
  <c r="Y7" i="32"/>
  <c r="X7" i="32"/>
  <c r="AN6" i="73"/>
  <c r="AI6" i="73"/>
  <c r="AR6" i="59"/>
  <c r="AI6" i="19"/>
  <c r="AN6" i="19"/>
  <c r="AH7" i="81"/>
  <c r="AQ7" i="81" s="1"/>
  <c r="AI6" i="44"/>
  <c r="AN6" i="44"/>
  <c r="AE7" i="16"/>
  <c r="Y7" i="29"/>
  <c r="X7" i="29"/>
  <c r="Y7" i="28"/>
  <c r="X7" i="28"/>
  <c r="Y7" i="30"/>
  <c r="X7" i="30"/>
  <c r="AN6" i="11"/>
  <c r="AI6" i="11"/>
  <c r="Y7" i="17"/>
  <c r="X7" i="17"/>
  <c r="Z7" i="81"/>
  <c r="AI6" i="52"/>
  <c r="AN6" i="52"/>
  <c r="AI6" i="26"/>
  <c r="AN6" i="26"/>
  <c r="AI6" i="42"/>
  <c r="AN6" i="42"/>
  <c r="AR6" i="100"/>
  <c r="AH7" i="102"/>
  <c r="AQ7" i="102" s="1"/>
  <c r="AN6" i="63"/>
  <c r="AI6" i="63"/>
  <c r="Y7" i="62"/>
  <c r="X7" i="62"/>
  <c r="AN6" i="98"/>
  <c r="AI6" i="98"/>
  <c r="Y7" i="82"/>
  <c r="X7" i="82"/>
  <c r="AI6" i="45"/>
  <c r="AN6" i="45"/>
  <c r="Y7" i="93"/>
  <c r="X7" i="93"/>
  <c r="Y7" i="65"/>
  <c r="X7" i="65"/>
  <c r="Y7" i="61"/>
  <c r="X7" i="61"/>
  <c r="AR6" i="70"/>
  <c r="AI6" i="41"/>
  <c r="AN6" i="41"/>
  <c r="Z7" i="80"/>
  <c r="Y7" i="74"/>
  <c r="X7" i="74"/>
  <c r="Y7" i="88"/>
  <c r="X7" i="88"/>
  <c r="Y7" i="83"/>
  <c r="X7" i="83"/>
  <c r="AI6" i="39"/>
  <c r="AN6" i="39"/>
  <c r="AR6" i="2"/>
  <c r="Z7" i="77"/>
  <c r="Z7" i="48"/>
  <c r="Y7" i="11"/>
  <c r="X7" i="11"/>
  <c r="Y7" i="58"/>
  <c r="X7" i="58"/>
  <c r="Y7" i="72"/>
  <c r="X7" i="72"/>
  <c r="AH7" i="12"/>
  <c r="AQ7" i="12" s="1"/>
  <c r="AN6" i="21"/>
  <c r="AI6" i="21"/>
  <c r="Y7" i="105"/>
  <c r="X7" i="105"/>
  <c r="Y7" i="73"/>
  <c r="X7" i="73"/>
  <c r="AH7" i="86"/>
  <c r="AQ7" i="86" s="1"/>
  <c r="AR6" i="12"/>
  <c r="AE7" i="47"/>
  <c r="AF7" i="47"/>
  <c r="AO7" i="47" s="1"/>
  <c r="AG7" i="47"/>
  <c r="AP7" i="47" s="1"/>
  <c r="W8" i="47"/>
  <c r="AR6" i="95"/>
  <c r="Y7" i="91"/>
  <c r="X7" i="91"/>
  <c r="AI6" i="104"/>
  <c r="AN6" i="104"/>
  <c r="AI6" i="13"/>
  <c r="AN6" i="13"/>
  <c r="AI6" i="49"/>
  <c r="AN6" i="49"/>
  <c r="AI6" i="40"/>
  <c r="AN6" i="40"/>
  <c r="Y7" i="50"/>
  <c r="X7" i="50"/>
  <c r="Y7" i="23"/>
  <c r="X7" i="23"/>
  <c r="Y7" i="51"/>
  <c r="X7" i="51"/>
  <c r="Y7" i="26"/>
  <c r="X7" i="26"/>
  <c r="Y7" i="18"/>
  <c r="X7" i="18"/>
  <c r="AR6" i="9"/>
  <c r="Y7" i="43"/>
  <c r="X7" i="43"/>
  <c r="Y7" i="44"/>
  <c r="X7" i="44"/>
  <c r="AH7" i="100"/>
  <c r="AQ7" i="100" s="1"/>
  <c r="AI6" i="54"/>
  <c r="AN6" i="54"/>
  <c r="AH7" i="38"/>
  <c r="AQ7" i="38" s="1"/>
  <c r="AH7" i="78"/>
  <c r="AQ7" i="78" s="1"/>
  <c r="AI6" i="18"/>
  <c r="AN6" i="18"/>
  <c r="AH7" i="76"/>
  <c r="AQ7" i="76" s="1"/>
  <c r="AI6" i="33"/>
  <c r="AN6" i="33"/>
  <c r="Y7" i="103"/>
  <c r="X7" i="103"/>
  <c r="AI6" i="62"/>
  <c r="AN6" i="62"/>
  <c r="Y7" i="20"/>
  <c r="X7" i="20"/>
  <c r="AR6" i="89"/>
  <c r="AN6" i="64"/>
  <c r="AI6" i="64"/>
  <c r="AN6" i="91"/>
  <c r="AI6" i="91"/>
  <c r="AI6" i="65"/>
  <c r="AN6" i="65"/>
  <c r="AN6" i="37"/>
  <c r="AI6" i="37"/>
  <c r="AR6" i="53"/>
  <c r="AH7" i="89"/>
  <c r="AQ7" i="89" s="1"/>
  <c r="AN6" i="61"/>
  <c r="AI6" i="61"/>
  <c r="Y7" i="68"/>
  <c r="X7" i="68"/>
  <c r="Y7" i="84"/>
  <c r="X7" i="84"/>
  <c r="Z7" i="84" s="1"/>
  <c r="AR6" i="77"/>
  <c r="Y7" i="55"/>
  <c r="X7" i="55"/>
  <c r="AN6" i="74"/>
  <c r="AI6" i="74"/>
  <c r="AI6" i="28"/>
  <c r="AN6" i="28"/>
  <c r="AI6" i="83"/>
  <c r="AN6" i="83"/>
  <c r="Z7" i="35"/>
  <c r="Y7" i="49"/>
  <c r="X7" i="49"/>
  <c r="AH7" i="70"/>
  <c r="AQ7" i="70" s="1"/>
  <c r="AR6" i="86"/>
  <c r="Y7" i="10"/>
  <c r="X7" i="10"/>
  <c r="Y7" i="40"/>
  <c r="X7" i="40"/>
  <c r="Y7" i="24"/>
  <c r="X7" i="24"/>
  <c r="AI6" i="36"/>
  <c r="AN6" i="36"/>
  <c r="AG7" i="12"/>
  <c r="AP7" i="12" s="1"/>
  <c r="AF7" i="12"/>
  <c r="AO7" i="12" s="1"/>
  <c r="AR6" i="76"/>
  <c r="AN6" i="99"/>
  <c r="AI6" i="99"/>
  <c r="Y7" i="79"/>
  <c r="X7" i="79"/>
  <c r="Z7" i="86"/>
  <c r="AH7" i="53"/>
  <c r="AQ7" i="53" s="1"/>
  <c r="AH7" i="97"/>
  <c r="AQ7" i="97" s="1"/>
  <c r="Y7" i="54"/>
  <c r="X7" i="54"/>
  <c r="AR6" i="80"/>
  <c r="Y7" i="33"/>
  <c r="X7" i="33"/>
  <c r="AN6" i="92"/>
  <c r="AI6" i="92"/>
  <c r="AN6" i="103"/>
  <c r="AI6" i="103"/>
  <c r="AR6" i="38"/>
  <c r="AN6" i="84"/>
  <c r="AI6" i="84"/>
  <c r="AI6" i="14"/>
  <c r="AN6" i="14"/>
  <c r="AH7" i="71"/>
  <c r="AQ7" i="71" s="1"/>
  <c r="AE7" i="9"/>
  <c r="Y7" i="99"/>
  <c r="X7" i="99"/>
  <c r="AN6" i="79"/>
  <c r="AI6" i="79"/>
  <c r="Y7" i="60"/>
  <c r="X7" i="60"/>
  <c r="AI6" i="50"/>
  <c r="AN6" i="50"/>
  <c r="AI6" i="51"/>
  <c r="AN6" i="51"/>
  <c r="AF7" i="38"/>
  <c r="AO7" i="38" s="1"/>
  <c r="AG7" i="38"/>
  <c r="AP7" i="38" s="1"/>
  <c r="W8" i="38"/>
  <c r="AE7" i="38"/>
  <c r="AN6" i="94"/>
  <c r="AI6" i="94"/>
  <c r="Y7" i="92"/>
  <c r="X7" i="92"/>
  <c r="AN6" i="69"/>
  <c r="AI6" i="69"/>
  <c r="AI6" i="20"/>
  <c r="AN6" i="20"/>
  <c r="AR6" i="46"/>
  <c r="Y7" i="64"/>
  <c r="X7" i="64"/>
  <c r="Y7" i="75"/>
  <c r="X7" i="75"/>
  <c r="Y7" i="96"/>
  <c r="X7" i="96"/>
  <c r="Y7" i="37"/>
  <c r="X7" i="37"/>
  <c r="Y7" i="90"/>
  <c r="X7" i="90"/>
  <c r="AH7" i="2"/>
  <c r="AQ7" i="2" s="1"/>
  <c r="Y7" i="104"/>
  <c r="X7" i="104"/>
  <c r="AI6" i="68"/>
  <c r="AN6" i="68"/>
  <c r="AN6" i="87"/>
  <c r="AI6" i="87"/>
  <c r="AH7" i="85"/>
  <c r="AQ7" i="85" s="1"/>
  <c r="Y7" i="66"/>
  <c r="X7" i="66"/>
  <c r="AH7" i="15"/>
  <c r="AQ7" i="15" s="1"/>
  <c r="AR6" i="35"/>
  <c r="AH7" i="101"/>
  <c r="AQ7" i="101" s="1"/>
  <c r="Y7" i="14"/>
  <c r="X7" i="14"/>
  <c r="AN6" i="25"/>
  <c r="AI6" i="25"/>
  <c r="AE7" i="70"/>
  <c r="W8" i="70"/>
  <c r="AG7" i="70"/>
  <c r="AP7" i="70" s="1"/>
  <c r="AF7" i="70"/>
  <c r="AO7" i="70" s="1"/>
  <c r="AN6" i="10"/>
  <c r="AI6" i="10"/>
  <c r="Y7" i="22"/>
  <c r="X7" i="22"/>
  <c r="Y7" i="67"/>
  <c r="X7" i="67"/>
  <c r="Y7" i="36"/>
  <c r="X7" i="36"/>
  <c r="AI6" i="32"/>
  <c r="AN6" i="32"/>
  <c r="AH7" i="46"/>
  <c r="AQ7" i="46" s="1"/>
  <c r="AR6" i="34"/>
  <c r="Z7" i="53"/>
  <c r="AE7" i="31"/>
  <c r="AF7" i="31"/>
  <c r="AO7" i="31" s="1"/>
  <c r="AG7" i="31"/>
  <c r="AP7" i="31" s="1"/>
  <c r="W8" i="31"/>
  <c r="AI6" i="55"/>
  <c r="AN6" i="55"/>
  <c r="Y7" i="52"/>
  <c r="X7" i="52"/>
  <c r="AI6" i="23"/>
  <c r="AN6" i="23"/>
  <c r="AH7" i="47"/>
  <c r="AQ7" i="47" s="1"/>
  <c r="Y7" i="42"/>
  <c r="X7" i="42"/>
  <c r="AH7" i="59"/>
  <c r="AQ7" i="59" s="1"/>
  <c r="Y7" i="63"/>
  <c r="X7" i="63"/>
  <c r="AN6" i="82"/>
  <c r="AI6" i="82"/>
  <c r="Y7" i="45"/>
  <c r="X7" i="45"/>
  <c r="AH7" i="31"/>
  <c r="AQ7" i="31" s="1"/>
  <c r="AN6" i="93"/>
  <c r="AI6" i="93"/>
  <c r="AH7" i="16"/>
  <c r="AQ7" i="16" s="1"/>
  <c r="AI6" i="29"/>
  <c r="AN6" i="29"/>
  <c r="AH7" i="95"/>
  <c r="AQ7" i="95" s="1"/>
  <c r="Z7" i="2"/>
  <c r="Y7" i="27"/>
  <c r="X7" i="27"/>
  <c r="AR6" i="16"/>
  <c r="Z7" i="85"/>
  <c r="Y7" i="41"/>
  <c r="X7" i="41"/>
  <c r="Y7" i="13"/>
  <c r="X7" i="13"/>
  <c r="Z7" i="15"/>
  <c r="AN6" i="88"/>
  <c r="AI6" i="88"/>
  <c r="Y7" i="39"/>
  <c r="X7" i="39"/>
  <c r="AR6" i="81"/>
  <c r="Z7" i="101"/>
  <c r="AI6" i="30"/>
  <c r="AN6" i="30"/>
  <c r="AH7" i="34"/>
  <c r="AQ7" i="34" s="1"/>
  <c r="AR6" i="78"/>
  <c r="AN6" i="58"/>
  <c r="AI6" i="58"/>
  <c r="AI6" i="24"/>
  <c r="AN6" i="24"/>
  <c r="AN6" i="72"/>
  <c r="AI6" i="72"/>
  <c r="AI6" i="17"/>
  <c r="AN6" i="17"/>
  <c r="AH7" i="9"/>
  <c r="AQ7" i="9" s="1"/>
  <c r="Y7" i="21"/>
  <c r="X7" i="21"/>
  <c r="AN6" i="105"/>
  <c r="AI6" i="105"/>
  <c r="Y7" i="19"/>
  <c r="X7" i="19"/>
  <c r="AF7" i="9" l="1"/>
  <c r="AO7" i="9" s="1"/>
  <c r="AG7" i="89"/>
  <c r="AP7" i="89" s="1"/>
  <c r="AG7" i="9"/>
  <c r="AP7" i="9" s="1"/>
  <c r="AE7" i="71"/>
  <c r="AF7" i="71"/>
  <c r="AO7" i="71" s="1"/>
  <c r="AE7" i="97"/>
  <c r="AN7" i="97" s="1"/>
  <c r="Z7" i="37"/>
  <c r="W8" i="46"/>
  <c r="AE7" i="59"/>
  <c r="Z7" i="61"/>
  <c r="W8" i="16"/>
  <c r="AG7" i="16"/>
  <c r="AP7" i="16" s="1"/>
  <c r="AF7" i="34"/>
  <c r="AO7" i="34" s="1"/>
  <c r="Z7" i="17"/>
  <c r="W8" i="89"/>
  <c r="AE7" i="89"/>
  <c r="AI7" i="89" s="1"/>
  <c r="AG7" i="76"/>
  <c r="AP7" i="76" s="1"/>
  <c r="AE7" i="78"/>
  <c r="Z7" i="66"/>
  <c r="W8" i="34"/>
  <c r="Z7" i="74"/>
  <c r="W8" i="74" s="1"/>
  <c r="Z7" i="44"/>
  <c r="W8" i="44" s="1"/>
  <c r="AG7" i="34"/>
  <c r="AP7" i="34" s="1"/>
  <c r="AG7" i="46"/>
  <c r="AP7" i="46" s="1"/>
  <c r="Z7" i="40"/>
  <c r="Z7" i="83"/>
  <c r="AF7" i="83" s="1"/>
  <c r="AO7" i="83" s="1"/>
  <c r="AF7" i="46"/>
  <c r="AO7" i="46" s="1"/>
  <c r="AF7" i="95"/>
  <c r="AO7" i="95" s="1"/>
  <c r="AG7" i="95"/>
  <c r="AP7" i="95" s="1"/>
  <c r="AE7" i="95"/>
  <c r="AN7" i="95" s="1"/>
  <c r="W8" i="95"/>
  <c r="X8" i="95" s="1"/>
  <c r="Z7" i="93"/>
  <c r="AF7" i="97"/>
  <c r="AO7" i="97" s="1"/>
  <c r="W8" i="78"/>
  <c r="Y8" i="78" s="1"/>
  <c r="Z7" i="33"/>
  <c r="AE7" i="33" s="1"/>
  <c r="AE7" i="12"/>
  <c r="AG7" i="97"/>
  <c r="AP7" i="97" s="1"/>
  <c r="AE7" i="76"/>
  <c r="AN7" i="76" s="1"/>
  <c r="Z7" i="13"/>
  <c r="AF7" i="13" s="1"/>
  <c r="AO7" i="13" s="1"/>
  <c r="Z7" i="67"/>
  <c r="AE7" i="67" s="1"/>
  <c r="Z7" i="60"/>
  <c r="AF7" i="60" s="1"/>
  <c r="AO7" i="60" s="1"/>
  <c r="Z7" i="49"/>
  <c r="Z7" i="58"/>
  <c r="AG7" i="58" s="1"/>
  <c r="AP7" i="58" s="1"/>
  <c r="Z7" i="21"/>
  <c r="Z7" i="39"/>
  <c r="AE7" i="39" s="1"/>
  <c r="Z7" i="45"/>
  <c r="AE7" i="45" s="1"/>
  <c r="Z7" i="18"/>
  <c r="AE7" i="18" s="1"/>
  <c r="Z7" i="73"/>
  <c r="AG7" i="73" s="1"/>
  <c r="AP7" i="73" s="1"/>
  <c r="AH7" i="96"/>
  <c r="AQ7" i="96" s="1"/>
  <c r="AH7" i="64"/>
  <c r="AQ7" i="64" s="1"/>
  <c r="AR6" i="20"/>
  <c r="AR6" i="94"/>
  <c r="AN7" i="9"/>
  <c r="AI7" i="9"/>
  <c r="AF7" i="33"/>
  <c r="AO7" i="33" s="1"/>
  <c r="AH7" i="79"/>
  <c r="AQ7" i="79" s="1"/>
  <c r="AR6" i="36"/>
  <c r="AH7" i="10"/>
  <c r="AQ7" i="10" s="1"/>
  <c r="AF7" i="35"/>
  <c r="AO7" i="35" s="1"/>
  <c r="AG7" i="35"/>
  <c r="AP7" i="35" s="1"/>
  <c r="AE7" i="35"/>
  <c r="W8" i="35"/>
  <c r="W8" i="84"/>
  <c r="AG7" i="84"/>
  <c r="AP7" i="84" s="1"/>
  <c r="AF7" i="84"/>
  <c r="AO7" i="84" s="1"/>
  <c r="AE7" i="84"/>
  <c r="AR6" i="33"/>
  <c r="AH7" i="23"/>
  <c r="AQ7" i="23" s="1"/>
  <c r="Y8" i="34"/>
  <c r="X8" i="34"/>
  <c r="AH7" i="105"/>
  <c r="AQ7" i="105" s="1"/>
  <c r="AE7" i="58"/>
  <c r="W8" i="58"/>
  <c r="AF7" i="58"/>
  <c r="AO7" i="58" s="1"/>
  <c r="AF7" i="77"/>
  <c r="AO7" i="77" s="1"/>
  <c r="AG7" i="77"/>
  <c r="AP7" i="77" s="1"/>
  <c r="AE7" i="77"/>
  <c r="W8" i="77"/>
  <c r="W8" i="83"/>
  <c r="AG7" i="83"/>
  <c r="AP7" i="83" s="1"/>
  <c r="AH7" i="65"/>
  <c r="AQ7" i="65" s="1"/>
  <c r="AR6" i="42"/>
  <c r="AR6" i="11"/>
  <c r="AH7" i="29"/>
  <c r="AQ7" i="29" s="1"/>
  <c r="AH7" i="32"/>
  <c r="AQ7" i="32" s="1"/>
  <c r="AH7" i="25"/>
  <c r="AQ7" i="25" s="1"/>
  <c r="AR6" i="27"/>
  <c r="AI7" i="71"/>
  <c r="AN7" i="71"/>
  <c r="AN7" i="102"/>
  <c r="AI7" i="102"/>
  <c r="AR6" i="62"/>
  <c r="AR6" i="54"/>
  <c r="AH7" i="43"/>
  <c r="AQ7" i="43" s="1"/>
  <c r="Z7" i="23"/>
  <c r="AR6" i="13"/>
  <c r="Y8" i="47"/>
  <c r="X8" i="47"/>
  <c r="Z7" i="105"/>
  <c r="Z7" i="65"/>
  <c r="AR6" i="45"/>
  <c r="AH7" i="62"/>
  <c r="AQ7" i="62" s="1"/>
  <c r="AR6" i="52"/>
  <c r="Z7" i="29"/>
  <c r="AR6" i="19"/>
  <c r="Z7" i="32"/>
  <c r="Z7" i="25"/>
  <c r="AR6" i="90"/>
  <c r="AH7" i="98"/>
  <c r="AQ7" i="98" s="1"/>
  <c r="AH7" i="94"/>
  <c r="AQ7" i="94" s="1"/>
  <c r="Y8" i="59"/>
  <c r="X8" i="59"/>
  <c r="AR6" i="88"/>
  <c r="AH7" i="52"/>
  <c r="AQ7" i="52" s="1"/>
  <c r="AH7" i="90"/>
  <c r="AQ7" i="90" s="1"/>
  <c r="AG7" i="2"/>
  <c r="AP7" i="2" s="1"/>
  <c r="W8" i="2"/>
  <c r="AE7" i="2"/>
  <c r="AF7" i="2"/>
  <c r="AO7" i="2" s="1"/>
  <c r="Z7" i="52"/>
  <c r="AR6" i="32"/>
  <c r="Z7" i="14"/>
  <c r="AR6" i="68"/>
  <c r="Z7" i="90"/>
  <c r="AI7" i="38"/>
  <c r="AN7" i="38"/>
  <c r="AR6" i="14"/>
  <c r="AI7" i="12"/>
  <c r="AN7" i="12"/>
  <c r="AH7" i="24"/>
  <c r="AQ7" i="24" s="1"/>
  <c r="AR6" i="83"/>
  <c r="Z7" i="55"/>
  <c r="AH7" i="68"/>
  <c r="AQ7" i="68" s="1"/>
  <c r="AR6" i="65"/>
  <c r="AH7" i="103"/>
  <c r="AQ7" i="103" s="1"/>
  <c r="Z7" i="43"/>
  <c r="AH7" i="26"/>
  <c r="AQ7" i="26" s="1"/>
  <c r="AH7" i="50"/>
  <c r="AQ7" i="50" s="1"/>
  <c r="AH7" i="91"/>
  <c r="AQ7" i="91" s="1"/>
  <c r="AH7" i="72"/>
  <c r="AQ7" i="72" s="1"/>
  <c r="AH7" i="11"/>
  <c r="AQ7" i="11" s="1"/>
  <c r="AH7" i="88"/>
  <c r="AQ7" i="88" s="1"/>
  <c r="AF7" i="80"/>
  <c r="AO7" i="80" s="1"/>
  <c r="AE7" i="80"/>
  <c r="W8" i="80"/>
  <c r="AG7" i="80"/>
  <c r="AP7" i="80" s="1"/>
  <c r="AH7" i="82"/>
  <c r="AQ7" i="82" s="1"/>
  <c r="Z7" i="62"/>
  <c r="W8" i="81"/>
  <c r="AG7" i="81"/>
  <c r="AP7" i="81" s="1"/>
  <c r="AF7" i="81"/>
  <c r="AO7" i="81" s="1"/>
  <c r="AE7" i="81"/>
  <c r="AH7" i="30"/>
  <c r="AQ7" i="30" s="1"/>
  <c r="Y8" i="16"/>
  <c r="X8" i="16"/>
  <c r="AR6" i="44"/>
  <c r="AR6" i="67"/>
  <c r="AH7" i="87"/>
  <c r="AQ7" i="87" s="1"/>
  <c r="Z7" i="98"/>
  <c r="Z7" i="94"/>
  <c r="AI7" i="59"/>
  <c r="AN7" i="59"/>
  <c r="W8" i="66"/>
  <c r="AG7" i="66"/>
  <c r="AP7" i="66" s="1"/>
  <c r="AF7" i="66"/>
  <c r="AO7" i="66" s="1"/>
  <c r="AE7" i="66"/>
  <c r="AH7" i="41"/>
  <c r="AQ7" i="41" s="1"/>
  <c r="Z7" i="27"/>
  <c r="AR6" i="29"/>
  <c r="Z7" i="96"/>
  <c r="AR6" i="69"/>
  <c r="AR6" i="79"/>
  <c r="Y8" i="9"/>
  <c r="X8" i="9"/>
  <c r="Z7" i="79"/>
  <c r="Z7" i="10"/>
  <c r="AH7" i="55"/>
  <c r="AQ7" i="55" s="1"/>
  <c r="AH7" i="19"/>
  <c r="AQ7" i="19" s="1"/>
  <c r="AN7" i="31"/>
  <c r="AI7" i="31"/>
  <c r="AR6" i="58"/>
  <c r="AE7" i="15"/>
  <c r="AF7" i="15"/>
  <c r="AO7" i="15" s="1"/>
  <c r="W8" i="15"/>
  <c r="AG7" i="15"/>
  <c r="AP7" i="15" s="1"/>
  <c r="W8" i="85"/>
  <c r="AG7" i="85"/>
  <c r="AP7" i="85" s="1"/>
  <c r="AF7" i="85"/>
  <c r="AO7" i="85" s="1"/>
  <c r="AE7" i="85"/>
  <c r="AH7" i="63"/>
  <c r="AQ7" i="63" s="1"/>
  <c r="AH7" i="42"/>
  <c r="AQ7" i="42" s="1"/>
  <c r="AH7" i="36"/>
  <c r="AQ7" i="36" s="1"/>
  <c r="AH7" i="22"/>
  <c r="AQ7" i="22" s="1"/>
  <c r="Y8" i="70"/>
  <c r="X8" i="70"/>
  <c r="AH7" i="104"/>
  <c r="AQ7" i="104" s="1"/>
  <c r="AH7" i="75"/>
  <c r="AQ7" i="75" s="1"/>
  <c r="AH7" i="92"/>
  <c r="AQ7" i="92" s="1"/>
  <c r="Y8" i="38"/>
  <c r="X8" i="38"/>
  <c r="AR6" i="50"/>
  <c r="AH7" i="99"/>
  <c r="AQ7" i="99" s="1"/>
  <c r="AR6" i="84"/>
  <c r="AR6" i="92"/>
  <c r="AH7" i="54"/>
  <c r="AQ7" i="54" s="1"/>
  <c r="AR6" i="99"/>
  <c r="Y8" i="12"/>
  <c r="X8" i="12"/>
  <c r="Z7" i="24"/>
  <c r="Z7" i="68"/>
  <c r="AR6" i="91"/>
  <c r="AH7" i="20"/>
  <c r="AQ7" i="20" s="1"/>
  <c r="Z7" i="103"/>
  <c r="Z7" i="26"/>
  <c r="Z7" i="50"/>
  <c r="AN7" i="34"/>
  <c r="AR6" i="104"/>
  <c r="Z7" i="91"/>
  <c r="AH7" i="73"/>
  <c r="AQ7" i="73" s="1"/>
  <c r="AR6" i="21"/>
  <c r="Z7" i="72"/>
  <c r="Z7" i="11"/>
  <c r="Z7" i="88"/>
  <c r="AH7" i="61"/>
  <c r="AQ7" i="61" s="1"/>
  <c r="AH7" i="93"/>
  <c r="AQ7" i="93" s="1"/>
  <c r="Z7" i="82"/>
  <c r="AH7" i="17"/>
  <c r="AQ7" i="17" s="1"/>
  <c r="Z7" i="30"/>
  <c r="Z7" i="87"/>
  <c r="AR6" i="96"/>
  <c r="Y8" i="97"/>
  <c r="X8" i="97"/>
  <c r="Y8" i="102"/>
  <c r="X8" i="102"/>
  <c r="AG7" i="39"/>
  <c r="AP7" i="39" s="1"/>
  <c r="W8" i="39"/>
  <c r="AH7" i="27"/>
  <c r="AQ7" i="27" s="1"/>
  <c r="AR6" i="82"/>
  <c r="AR6" i="30"/>
  <c r="AH7" i="14"/>
  <c r="AQ7" i="14" s="1"/>
  <c r="Y8" i="89"/>
  <c r="X8" i="89"/>
  <c r="Z7" i="64"/>
  <c r="AR6" i="51"/>
  <c r="AR6" i="103"/>
  <c r="AR6" i="105"/>
  <c r="AR6" i="24"/>
  <c r="AF7" i="101"/>
  <c r="AO7" i="101" s="1"/>
  <c r="AE7" i="101"/>
  <c r="AG7" i="101"/>
  <c r="AP7" i="101" s="1"/>
  <c r="W8" i="101"/>
  <c r="Z7" i="41"/>
  <c r="Z7" i="19"/>
  <c r="Y8" i="46"/>
  <c r="X8" i="46"/>
  <c r="AH7" i="21"/>
  <c r="AQ7" i="21" s="1"/>
  <c r="AR6" i="17"/>
  <c r="AH7" i="13"/>
  <c r="AQ7" i="13" s="1"/>
  <c r="AH7" i="45"/>
  <c r="AQ7" i="45" s="1"/>
  <c r="Z7" i="63"/>
  <c r="Z7" i="42"/>
  <c r="AR6" i="55"/>
  <c r="AE7" i="53"/>
  <c r="AF7" i="53"/>
  <c r="AO7" i="53" s="1"/>
  <c r="AG7" i="53"/>
  <c r="AP7" i="53" s="1"/>
  <c r="W8" i="53"/>
  <c r="Z7" i="36"/>
  <c r="Z7" i="22"/>
  <c r="AN7" i="70"/>
  <c r="AI7" i="70"/>
  <c r="Z7" i="104"/>
  <c r="AH7" i="37"/>
  <c r="AQ7" i="37" s="1"/>
  <c r="Z7" i="75"/>
  <c r="Z7" i="92"/>
  <c r="AH7" i="60"/>
  <c r="AQ7" i="60" s="1"/>
  <c r="Z7" i="99"/>
  <c r="Z7" i="54"/>
  <c r="AH7" i="40"/>
  <c r="AQ7" i="40" s="1"/>
  <c r="AH7" i="49"/>
  <c r="AQ7" i="49" s="1"/>
  <c r="AR6" i="28"/>
  <c r="Z7" i="20"/>
  <c r="AH7" i="51"/>
  <c r="AQ7" i="51" s="1"/>
  <c r="AN7" i="47"/>
  <c r="AI7" i="47"/>
  <c r="AR6" i="39"/>
  <c r="AR6" i="41"/>
  <c r="AE7" i="61"/>
  <c r="W8" i="61"/>
  <c r="AG7" i="61"/>
  <c r="AP7" i="61" s="1"/>
  <c r="AF7" i="61"/>
  <c r="AO7" i="61" s="1"/>
  <c r="W8" i="93"/>
  <c r="AG7" i="93"/>
  <c r="AP7" i="93" s="1"/>
  <c r="AF7" i="93"/>
  <c r="AO7" i="93" s="1"/>
  <c r="AE7" i="93"/>
  <c r="AR6" i="63"/>
  <c r="AG7" i="17"/>
  <c r="AP7" i="17" s="1"/>
  <c r="AF7" i="17"/>
  <c r="AO7" i="17" s="1"/>
  <c r="AE7" i="17"/>
  <c r="W8" i="17"/>
  <c r="AH7" i="28"/>
  <c r="AQ7" i="28" s="1"/>
  <c r="AR6" i="73"/>
  <c r="AR6" i="66"/>
  <c r="AH7" i="69"/>
  <c r="AQ7" i="69" s="1"/>
  <c r="AR6" i="60"/>
  <c r="AN7" i="78"/>
  <c r="AI7" i="78"/>
  <c r="Y8" i="100"/>
  <c r="X8" i="100"/>
  <c r="AR6" i="23"/>
  <c r="AH7" i="67"/>
  <c r="AQ7" i="67" s="1"/>
  <c r="AI7" i="46"/>
  <c r="AN7" i="46"/>
  <c r="W8" i="21"/>
  <c r="AE7" i="21"/>
  <c r="AG7" i="21"/>
  <c r="AP7" i="21" s="1"/>
  <c r="AF7" i="21"/>
  <c r="AO7" i="21" s="1"/>
  <c r="AR6" i="72"/>
  <c r="AH7" i="39"/>
  <c r="AQ7" i="39" s="1"/>
  <c r="AR6" i="93"/>
  <c r="W8" i="45"/>
  <c r="Y8" i="31"/>
  <c r="X8" i="31"/>
  <c r="AR6" i="10"/>
  <c r="AR6" i="25"/>
  <c r="AH7" i="66"/>
  <c r="AQ7" i="66" s="1"/>
  <c r="AR6" i="87"/>
  <c r="AG7" i="37"/>
  <c r="AP7" i="37" s="1"/>
  <c r="W8" i="37"/>
  <c r="AF7" i="37"/>
  <c r="AO7" i="37" s="1"/>
  <c r="AE7" i="37"/>
  <c r="AH7" i="33"/>
  <c r="AQ7" i="33" s="1"/>
  <c r="AF7" i="86"/>
  <c r="AO7" i="86" s="1"/>
  <c r="AE7" i="86"/>
  <c r="W8" i="86"/>
  <c r="AG7" i="86"/>
  <c r="AP7" i="86" s="1"/>
  <c r="AE7" i="40"/>
  <c r="AF7" i="40"/>
  <c r="AO7" i="40" s="1"/>
  <c r="AG7" i="40"/>
  <c r="AP7" i="40" s="1"/>
  <c r="W8" i="40"/>
  <c r="AE7" i="49"/>
  <c r="AF7" i="49"/>
  <c r="AO7" i="49" s="1"/>
  <c r="AG7" i="49"/>
  <c r="AP7" i="49" s="1"/>
  <c r="W8" i="49"/>
  <c r="AR6" i="74"/>
  <c r="AH7" i="84"/>
  <c r="AQ7" i="84" s="1"/>
  <c r="AR6" i="61"/>
  <c r="AR6" i="37"/>
  <c r="AR6" i="64"/>
  <c r="AR6" i="18"/>
  <c r="AH7" i="44"/>
  <c r="AQ7" i="44" s="1"/>
  <c r="AH7" i="18"/>
  <c r="AQ7" i="18" s="1"/>
  <c r="Z7" i="51"/>
  <c r="AR6" i="40"/>
  <c r="AR6" i="49"/>
  <c r="AH7" i="58"/>
  <c r="AQ7" i="58" s="1"/>
  <c r="AE7" i="48"/>
  <c r="AF7" i="48"/>
  <c r="AO7" i="48" s="1"/>
  <c r="AG7" i="48"/>
  <c r="AP7" i="48" s="1"/>
  <c r="W8" i="48"/>
  <c r="AH7" i="83"/>
  <c r="AQ7" i="83" s="1"/>
  <c r="AH7" i="74"/>
  <c r="AQ7" i="74" s="1"/>
  <c r="AR6" i="98"/>
  <c r="AR6" i="26"/>
  <c r="Z7" i="28"/>
  <c r="AN7" i="16"/>
  <c r="AI7" i="16"/>
  <c r="AR6" i="22"/>
  <c r="AR6" i="75"/>
  <c r="Z7" i="69"/>
  <c r="AR6" i="43"/>
  <c r="Y8" i="71"/>
  <c r="X8" i="71"/>
  <c r="Y8" i="76"/>
  <c r="X8" i="76"/>
  <c r="AN7" i="100"/>
  <c r="AI7" i="100"/>
  <c r="W8" i="67" l="1"/>
  <c r="AF7" i="39"/>
  <c r="AO7" i="39" s="1"/>
  <c r="W8" i="13"/>
  <c r="AE7" i="74"/>
  <c r="AG7" i="13"/>
  <c r="AP7" i="13" s="1"/>
  <c r="AF7" i="74"/>
  <c r="AO7" i="74" s="1"/>
  <c r="Z8" i="12"/>
  <c r="AG7" i="74"/>
  <c r="AP7" i="74" s="1"/>
  <c r="AE7" i="83"/>
  <c r="AE7" i="13"/>
  <c r="AG7" i="44"/>
  <c r="AP7" i="44" s="1"/>
  <c r="AG7" i="45"/>
  <c r="AP7" i="45" s="1"/>
  <c r="AF7" i="44"/>
  <c r="AO7" i="44" s="1"/>
  <c r="AF7" i="45"/>
  <c r="AO7" i="45" s="1"/>
  <c r="AE7" i="44"/>
  <c r="AN7" i="44" s="1"/>
  <c r="Z8" i="70"/>
  <c r="AN7" i="89"/>
  <c r="X8" i="78"/>
  <c r="AF7" i="67"/>
  <c r="AO7" i="67" s="1"/>
  <c r="AG7" i="67"/>
  <c r="AP7" i="67" s="1"/>
  <c r="AI7" i="97"/>
  <c r="Z8" i="34"/>
  <c r="AG8" i="34" s="1"/>
  <c r="AP8" i="34" s="1"/>
  <c r="Z8" i="76"/>
  <c r="AF8" i="76" s="1"/>
  <c r="AO8" i="76" s="1"/>
  <c r="AI7" i="34"/>
  <c r="AR7" i="34" s="1"/>
  <c r="AG7" i="33"/>
  <c r="AP7" i="33" s="1"/>
  <c r="AE7" i="60"/>
  <c r="AN7" i="60" s="1"/>
  <c r="W8" i="33"/>
  <c r="X8" i="33" s="1"/>
  <c r="AG7" i="60"/>
  <c r="AP7" i="60" s="1"/>
  <c r="AI7" i="95"/>
  <c r="AR7" i="95" s="1"/>
  <c r="W8" i="60"/>
  <c r="X8" i="60" s="1"/>
  <c r="W8" i="73"/>
  <c r="Z8" i="31"/>
  <c r="AE7" i="73"/>
  <c r="AG7" i="18"/>
  <c r="AP7" i="18" s="1"/>
  <c r="Z8" i="16"/>
  <c r="AE8" i="16" s="1"/>
  <c r="Y8" i="95"/>
  <c r="Z8" i="95" s="1"/>
  <c r="Z8" i="38"/>
  <c r="Z8" i="47"/>
  <c r="AF8" i="47" s="1"/>
  <c r="AO8" i="47" s="1"/>
  <c r="AF7" i="18"/>
  <c r="AO7" i="18" s="1"/>
  <c r="AI7" i="76"/>
  <c r="AR7" i="76" s="1"/>
  <c r="AF7" i="73"/>
  <c r="AO7" i="73" s="1"/>
  <c r="W8" i="18"/>
  <c r="Y8" i="18" s="1"/>
  <c r="Z8" i="46"/>
  <c r="Z8" i="97"/>
  <c r="W9" i="97" s="1"/>
  <c r="Z8" i="100"/>
  <c r="AG8" i="100" s="1"/>
  <c r="AP8" i="100" s="1"/>
  <c r="Z8" i="89"/>
  <c r="AF8" i="89" s="1"/>
  <c r="AO8" i="89" s="1"/>
  <c r="Z8" i="9"/>
  <c r="AF8" i="9" s="1"/>
  <c r="AO8" i="9" s="1"/>
  <c r="AN7" i="53"/>
  <c r="AI7" i="53"/>
  <c r="AF7" i="24"/>
  <c r="AO7" i="24" s="1"/>
  <c r="AG7" i="24"/>
  <c r="AP7" i="24" s="1"/>
  <c r="W8" i="24"/>
  <c r="AE7" i="24"/>
  <c r="AR7" i="31"/>
  <c r="AN7" i="66"/>
  <c r="AI7" i="66"/>
  <c r="W8" i="99"/>
  <c r="AG7" i="99"/>
  <c r="AP7" i="99" s="1"/>
  <c r="AF7" i="99"/>
  <c r="AO7" i="99" s="1"/>
  <c r="AE7" i="99"/>
  <c r="W8" i="22"/>
  <c r="AG7" i="22"/>
  <c r="AP7" i="22" s="1"/>
  <c r="AE7" i="22"/>
  <c r="AF7" i="22"/>
  <c r="AO7" i="22" s="1"/>
  <c r="AE7" i="19"/>
  <c r="W8" i="19"/>
  <c r="AF7" i="19"/>
  <c r="AO7" i="19" s="1"/>
  <c r="AG7" i="19"/>
  <c r="AP7" i="19" s="1"/>
  <c r="AH8" i="12"/>
  <c r="AQ8" i="12" s="1"/>
  <c r="Y8" i="15"/>
  <c r="X8" i="15"/>
  <c r="AR7" i="59"/>
  <c r="Y8" i="81"/>
  <c r="X8" i="81"/>
  <c r="Y8" i="80"/>
  <c r="X8" i="80"/>
  <c r="AE7" i="55"/>
  <c r="AF7" i="55"/>
  <c r="AO7" i="55" s="1"/>
  <c r="AG7" i="55"/>
  <c r="AP7" i="55" s="1"/>
  <c r="W8" i="55"/>
  <c r="W8" i="90"/>
  <c r="AG7" i="90"/>
  <c r="AP7" i="90" s="1"/>
  <c r="AF7" i="90"/>
  <c r="AO7" i="90" s="1"/>
  <c r="AE7" i="90"/>
  <c r="AH8" i="78"/>
  <c r="AQ8" i="78" s="1"/>
  <c r="AG7" i="29"/>
  <c r="AP7" i="29" s="1"/>
  <c r="W8" i="29"/>
  <c r="AE7" i="29"/>
  <c r="AF7" i="29"/>
  <c r="AO7" i="29" s="1"/>
  <c r="Y8" i="83"/>
  <c r="X8" i="83"/>
  <c r="Y8" i="44"/>
  <c r="X8" i="44"/>
  <c r="AN7" i="84"/>
  <c r="AI7" i="84"/>
  <c r="AN7" i="73"/>
  <c r="Y8" i="67"/>
  <c r="X8" i="67"/>
  <c r="Y8" i="48"/>
  <c r="X8" i="48"/>
  <c r="AN7" i="40"/>
  <c r="AI7" i="40"/>
  <c r="Y8" i="45"/>
  <c r="X8" i="45"/>
  <c r="AE7" i="54"/>
  <c r="AF7" i="54"/>
  <c r="AO7" i="54" s="1"/>
  <c r="AG7" i="54"/>
  <c r="AP7" i="54" s="1"/>
  <c r="W8" i="54"/>
  <c r="AE8" i="38"/>
  <c r="AF8" i="38"/>
  <c r="AO8" i="38" s="1"/>
  <c r="AG8" i="38"/>
  <c r="AP8" i="38" s="1"/>
  <c r="W9" i="38"/>
  <c r="AR7" i="38"/>
  <c r="AE7" i="14"/>
  <c r="W8" i="14"/>
  <c r="AF7" i="14"/>
  <c r="AO7" i="14" s="1"/>
  <c r="AG7" i="14"/>
  <c r="AP7" i="14" s="1"/>
  <c r="Y8" i="2"/>
  <c r="X8" i="2"/>
  <c r="AE8" i="47"/>
  <c r="AG8" i="47"/>
  <c r="AP8" i="47" s="1"/>
  <c r="W9" i="47"/>
  <c r="AH8" i="71"/>
  <c r="AQ8" i="71" s="1"/>
  <c r="AH8" i="95"/>
  <c r="AQ8" i="95" s="1"/>
  <c r="AI7" i="49"/>
  <c r="AN7" i="49"/>
  <c r="Y8" i="86"/>
  <c r="X8" i="86"/>
  <c r="Y8" i="21"/>
  <c r="X8" i="21"/>
  <c r="W8" i="36"/>
  <c r="AG7" i="36"/>
  <c r="AP7" i="36" s="1"/>
  <c r="AE7" i="36"/>
  <c r="AF7" i="36"/>
  <c r="AO7" i="36" s="1"/>
  <c r="AE7" i="41"/>
  <c r="AF7" i="41"/>
  <c r="AO7" i="41" s="1"/>
  <c r="AG7" i="41"/>
  <c r="AP7" i="41" s="1"/>
  <c r="W8" i="41"/>
  <c r="AI7" i="39"/>
  <c r="AN7" i="39"/>
  <c r="W8" i="88"/>
  <c r="AG7" i="88"/>
  <c r="AP7" i="88" s="1"/>
  <c r="AF7" i="88"/>
  <c r="AO7" i="88" s="1"/>
  <c r="AE7" i="88"/>
  <c r="AG8" i="12"/>
  <c r="AP8" i="12" s="1"/>
  <c r="W9" i="12"/>
  <c r="AF8" i="12"/>
  <c r="AO8" i="12" s="1"/>
  <c r="AE8" i="12"/>
  <c r="AN7" i="85"/>
  <c r="AI7" i="85"/>
  <c r="AE7" i="10"/>
  <c r="AF7" i="10"/>
  <c r="AO7" i="10" s="1"/>
  <c r="AG7" i="10"/>
  <c r="AP7" i="10" s="1"/>
  <c r="W8" i="10"/>
  <c r="AG7" i="27"/>
  <c r="AP7" i="27" s="1"/>
  <c r="W8" i="27"/>
  <c r="AE7" i="27"/>
  <c r="AF7" i="27"/>
  <c r="AO7" i="27" s="1"/>
  <c r="W8" i="94"/>
  <c r="AG7" i="94"/>
  <c r="AP7" i="94" s="1"/>
  <c r="AF7" i="94"/>
  <c r="AO7" i="94" s="1"/>
  <c r="AE7" i="94"/>
  <c r="AF7" i="62"/>
  <c r="AO7" i="62" s="1"/>
  <c r="AE7" i="62"/>
  <c r="AG7" i="62"/>
  <c r="AP7" i="62" s="1"/>
  <c r="W8" i="62"/>
  <c r="AI7" i="80"/>
  <c r="AN7" i="80"/>
  <c r="AR7" i="12"/>
  <c r="Z8" i="78"/>
  <c r="AR7" i="71"/>
  <c r="AI7" i="83"/>
  <c r="AN7" i="83"/>
  <c r="AH8" i="34"/>
  <c r="AQ8" i="34" s="1"/>
  <c r="AI7" i="33"/>
  <c r="AN7" i="33"/>
  <c r="Y8" i="13"/>
  <c r="X8" i="13"/>
  <c r="W8" i="75"/>
  <c r="AG7" i="75"/>
  <c r="AP7" i="75" s="1"/>
  <c r="AF7" i="75"/>
  <c r="AO7" i="75" s="1"/>
  <c r="AE7" i="75"/>
  <c r="W8" i="28"/>
  <c r="AF7" i="28"/>
  <c r="AO7" i="28" s="1"/>
  <c r="AG7" i="28"/>
  <c r="AP7" i="28" s="1"/>
  <c r="AE7" i="28"/>
  <c r="AN7" i="21"/>
  <c r="AI7" i="21"/>
  <c r="AI7" i="48"/>
  <c r="AN7" i="48"/>
  <c r="AE7" i="51"/>
  <c r="AF7" i="51"/>
  <c r="AO7" i="51" s="1"/>
  <c r="AG7" i="51"/>
  <c r="AP7" i="51" s="1"/>
  <c r="W8" i="51"/>
  <c r="Y8" i="40"/>
  <c r="X8" i="40"/>
  <c r="AI7" i="86"/>
  <c r="AN7" i="86"/>
  <c r="AN7" i="37"/>
  <c r="AI7" i="37"/>
  <c r="AI7" i="45"/>
  <c r="AN7" i="45"/>
  <c r="Y8" i="17"/>
  <c r="X8" i="17"/>
  <c r="AN7" i="93"/>
  <c r="AI7" i="93"/>
  <c r="Y8" i="61"/>
  <c r="X8" i="61"/>
  <c r="AR7" i="47"/>
  <c r="AE7" i="20"/>
  <c r="AF7" i="20"/>
  <c r="AO7" i="20" s="1"/>
  <c r="W8" i="20"/>
  <c r="AG7" i="20"/>
  <c r="AP7" i="20" s="1"/>
  <c r="Y8" i="53"/>
  <c r="X8" i="53"/>
  <c r="AE7" i="42"/>
  <c r="AF7" i="42"/>
  <c r="AO7" i="42" s="1"/>
  <c r="AG7" i="42"/>
  <c r="AP7" i="42" s="1"/>
  <c r="W8" i="42"/>
  <c r="Y8" i="101"/>
  <c r="X8" i="101"/>
  <c r="W8" i="64"/>
  <c r="AE7" i="64"/>
  <c r="AG7" i="64"/>
  <c r="AP7" i="64" s="1"/>
  <c r="AF7" i="64"/>
  <c r="AO7" i="64" s="1"/>
  <c r="AH8" i="102"/>
  <c r="AQ8" i="102" s="1"/>
  <c r="AF7" i="11"/>
  <c r="AO7" i="11" s="1"/>
  <c r="AE7" i="11"/>
  <c r="AG7" i="11"/>
  <c r="AP7" i="11" s="1"/>
  <c r="W8" i="11"/>
  <c r="AE7" i="50"/>
  <c r="AF7" i="50"/>
  <c r="AO7" i="50" s="1"/>
  <c r="AG7" i="50"/>
  <c r="AP7" i="50" s="1"/>
  <c r="W8" i="50"/>
  <c r="AN7" i="15"/>
  <c r="AI7" i="15"/>
  <c r="W8" i="79"/>
  <c r="AG7" i="79"/>
  <c r="AP7" i="79" s="1"/>
  <c r="AF7" i="79"/>
  <c r="AO7" i="79" s="1"/>
  <c r="AE7" i="79"/>
  <c r="Y8" i="66"/>
  <c r="X8" i="66"/>
  <c r="AF7" i="98"/>
  <c r="AO7" i="98" s="1"/>
  <c r="AE7" i="98"/>
  <c r="W8" i="98"/>
  <c r="AG7" i="98"/>
  <c r="AP7" i="98" s="1"/>
  <c r="AR7" i="89"/>
  <c r="AE7" i="52"/>
  <c r="AF7" i="52"/>
  <c r="AO7" i="52" s="1"/>
  <c r="AG7" i="52"/>
  <c r="AP7" i="52" s="1"/>
  <c r="W8" i="52"/>
  <c r="AE7" i="25"/>
  <c r="AF7" i="25"/>
  <c r="AO7" i="25" s="1"/>
  <c r="AG7" i="25"/>
  <c r="AP7" i="25" s="1"/>
  <c r="W8" i="25"/>
  <c r="AF7" i="65"/>
  <c r="AO7" i="65" s="1"/>
  <c r="AG7" i="65"/>
  <c r="AP7" i="65" s="1"/>
  <c r="AE7" i="65"/>
  <c r="W8" i="65"/>
  <c r="AG7" i="23"/>
  <c r="AP7" i="23" s="1"/>
  <c r="W8" i="23"/>
  <c r="AE7" i="23"/>
  <c r="AF7" i="23"/>
  <c r="AO7" i="23" s="1"/>
  <c r="AR7" i="97"/>
  <c r="Y8" i="74"/>
  <c r="X8" i="74"/>
  <c r="W9" i="34"/>
  <c r="AF8" i="34"/>
  <c r="AO8" i="34" s="1"/>
  <c r="AE8" i="34"/>
  <c r="AR7" i="9"/>
  <c r="W8" i="69"/>
  <c r="AG7" i="69"/>
  <c r="AP7" i="69" s="1"/>
  <c r="AF7" i="69"/>
  <c r="AO7" i="69" s="1"/>
  <c r="AE7" i="69"/>
  <c r="Y8" i="93"/>
  <c r="X8" i="93"/>
  <c r="AH8" i="97"/>
  <c r="AQ8" i="97" s="1"/>
  <c r="AF7" i="30"/>
  <c r="AO7" i="30" s="1"/>
  <c r="AE7" i="30"/>
  <c r="AG7" i="30"/>
  <c r="AP7" i="30" s="1"/>
  <c r="W8" i="30"/>
  <c r="W9" i="70"/>
  <c r="AG8" i="70"/>
  <c r="AP8" i="70" s="1"/>
  <c r="AF8" i="70"/>
  <c r="AO8" i="70" s="1"/>
  <c r="AE8" i="70"/>
  <c r="AI7" i="35"/>
  <c r="AN7" i="35"/>
  <c r="Y8" i="73"/>
  <c r="X8" i="73"/>
  <c r="AR7" i="78"/>
  <c r="AR7" i="100"/>
  <c r="Z8" i="71"/>
  <c r="AH8" i="76"/>
  <c r="AQ8" i="76" s="1"/>
  <c r="AH8" i="31"/>
  <c r="AQ8" i="31" s="1"/>
  <c r="AR7" i="46"/>
  <c r="AH8" i="100"/>
  <c r="AQ8" i="100" s="1"/>
  <c r="AI7" i="17"/>
  <c r="AN7" i="17"/>
  <c r="AN7" i="61"/>
  <c r="AI7" i="61"/>
  <c r="AF7" i="104"/>
  <c r="AO7" i="104" s="1"/>
  <c r="AE7" i="104"/>
  <c r="AG7" i="104"/>
  <c r="AP7" i="104" s="1"/>
  <c r="W8" i="104"/>
  <c r="W8" i="63"/>
  <c r="AG7" i="63"/>
  <c r="AP7" i="63" s="1"/>
  <c r="AF7" i="63"/>
  <c r="AO7" i="63" s="1"/>
  <c r="AE7" i="63"/>
  <c r="AH8" i="46"/>
  <c r="AQ8" i="46" s="1"/>
  <c r="AH8" i="89"/>
  <c r="AQ8" i="89" s="1"/>
  <c r="Z8" i="102"/>
  <c r="W8" i="82"/>
  <c r="AG7" i="82"/>
  <c r="AP7" i="82" s="1"/>
  <c r="AF7" i="82"/>
  <c r="AO7" i="82" s="1"/>
  <c r="AE7" i="82"/>
  <c r="W8" i="72"/>
  <c r="AG7" i="72"/>
  <c r="AP7" i="72" s="1"/>
  <c r="AF7" i="72"/>
  <c r="AO7" i="72" s="1"/>
  <c r="AE7" i="72"/>
  <c r="W8" i="91"/>
  <c r="AG7" i="91"/>
  <c r="AP7" i="91" s="1"/>
  <c r="AF7" i="91"/>
  <c r="AO7" i="91" s="1"/>
  <c r="AE7" i="91"/>
  <c r="AE7" i="26"/>
  <c r="AF7" i="26"/>
  <c r="AO7" i="26" s="1"/>
  <c r="AG7" i="26"/>
  <c r="AP7" i="26" s="1"/>
  <c r="W8" i="26"/>
  <c r="AH8" i="9"/>
  <c r="AQ8" i="9" s="1"/>
  <c r="AN7" i="81"/>
  <c r="AI7" i="81"/>
  <c r="AE7" i="43"/>
  <c r="AF7" i="43"/>
  <c r="AO7" i="43" s="1"/>
  <c r="AG7" i="43"/>
  <c r="AP7" i="43" s="1"/>
  <c r="W8" i="43"/>
  <c r="AH8" i="59"/>
  <c r="AQ8" i="59" s="1"/>
  <c r="AE7" i="32"/>
  <c r="AF7" i="32"/>
  <c r="AO7" i="32" s="1"/>
  <c r="AG7" i="32"/>
  <c r="AP7" i="32" s="1"/>
  <c r="W8" i="32"/>
  <c r="W8" i="105"/>
  <c r="AG7" i="105"/>
  <c r="AP7" i="105" s="1"/>
  <c r="AF7" i="105"/>
  <c r="AO7" i="105" s="1"/>
  <c r="AE7" i="105"/>
  <c r="AN7" i="74"/>
  <c r="Y8" i="77"/>
  <c r="X8" i="77"/>
  <c r="Y8" i="58"/>
  <c r="X8" i="58"/>
  <c r="Y8" i="84"/>
  <c r="X8" i="84"/>
  <c r="AN7" i="13"/>
  <c r="AR7" i="16"/>
  <c r="Y8" i="49"/>
  <c r="X8" i="49"/>
  <c r="Y8" i="37"/>
  <c r="X8" i="37"/>
  <c r="AE8" i="31"/>
  <c r="AF8" i="31"/>
  <c r="AO8" i="31" s="1"/>
  <c r="AG8" i="31"/>
  <c r="AP8" i="31" s="1"/>
  <c r="W9" i="31"/>
  <c r="AF7" i="92"/>
  <c r="AO7" i="92" s="1"/>
  <c r="AE7" i="92"/>
  <c r="W8" i="92"/>
  <c r="AG7" i="92"/>
  <c r="AP7" i="92" s="1"/>
  <c r="AR7" i="70"/>
  <c r="W9" i="46"/>
  <c r="AE8" i="46"/>
  <c r="AF8" i="46"/>
  <c r="AO8" i="46" s="1"/>
  <c r="AG8" i="46"/>
  <c r="AP8" i="46" s="1"/>
  <c r="AI7" i="101"/>
  <c r="AN7" i="101"/>
  <c r="Y8" i="39"/>
  <c r="X8" i="39"/>
  <c r="W8" i="87"/>
  <c r="AG7" i="87"/>
  <c r="AP7" i="87" s="1"/>
  <c r="AF7" i="87"/>
  <c r="AO7" i="87" s="1"/>
  <c r="AE7" i="87"/>
  <c r="W8" i="103"/>
  <c r="AE7" i="103"/>
  <c r="AG7" i="103"/>
  <c r="AP7" i="103" s="1"/>
  <c r="AF7" i="103"/>
  <c r="AO7" i="103" s="1"/>
  <c r="AF7" i="68"/>
  <c r="AO7" i="68" s="1"/>
  <c r="AE7" i="68"/>
  <c r="W8" i="68"/>
  <c r="AG7" i="68"/>
  <c r="AP7" i="68" s="1"/>
  <c r="AH8" i="38"/>
  <c r="AQ8" i="38" s="1"/>
  <c r="AH8" i="70"/>
  <c r="AQ8" i="70" s="1"/>
  <c r="Y8" i="85"/>
  <c r="X8" i="85"/>
  <c r="W8" i="96"/>
  <c r="AG7" i="96"/>
  <c r="AP7" i="96" s="1"/>
  <c r="AF7" i="96"/>
  <c r="AO7" i="96" s="1"/>
  <c r="AE7" i="96"/>
  <c r="AH8" i="16"/>
  <c r="AQ8" i="16" s="1"/>
  <c r="AN7" i="2"/>
  <c r="AI7" i="2"/>
  <c r="Z8" i="59"/>
  <c r="AH8" i="47"/>
  <c r="AQ8" i="47" s="1"/>
  <c r="AR7" i="102"/>
  <c r="AI7" i="77"/>
  <c r="AN7" i="77"/>
  <c r="AN7" i="58"/>
  <c r="AI7" i="58"/>
  <c r="Y8" i="35"/>
  <c r="X8" i="35"/>
  <c r="AN7" i="18"/>
  <c r="AN7" i="67"/>
  <c r="AI7" i="67"/>
  <c r="AI7" i="44" l="1"/>
  <c r="AI7" i="74"/>
  <c r="AI7" i="13"/>
  <c r="Z8" i="93"/>
  <c r="AF8" i="93" s="1"/>
  <c r="AO8" i="93" s="1"/>
  <c r="Z8" i="45"/>
  <c r="AE8" i="76"/>
  <c r="W9" i="76"/>
  <c r="Y8" i="60"/>
  <c r="Y8" i="33"/>
  <c r="AG8" i="16"/>
  <c r="AP8" i="16" s="1"/>
  <c r="AG8" i="76"/>
  <c r="AP8" i="76" s="1"/>
  <c r="X8" i="18"/>
  <c r="W9" i="16"/>
  <c r="Z8" i="13"/>
  <c r="Z8" i="21"/>
  <c r="AG8" i="21" s="1"/>
  <c r="AP8" i="21" s="1"/>
  <c r="W9" i="100"/>
  <c r="AE8" i="100"/>
  <c r="Z8" i="17"/>
  <c r="W9" i="17" s="1"/>
  <c r="AG8" i="9"/>
  <c r="AP8" i="9" s="1"/>
  <c r="AI7" i="18"/>
  <c r="AR7" i="18" s="1"/>
  <c r="AF8" i="16"/>
  <c r="AO8" i="16" s="1"/>
  <c r="W9" i="9"/>
  <c r="Y9" i="9" s="1"/>
  <c r="AG8" i="89"/>
  <c r="AP8" i="89" s="1"/>
  <c r="Z8" i="74"/>
  <c r="AF8" i="74" s="1"/>
  <c r="AO8" i="74" s="1"/>
  <c r="AI7" i="60"/>
  <c r="AR7" i="60" s="1"/>
  <c r="AI7" i="73"/>
  <c r="W9" i="89"/>
  <c r="X9" i="89" s="1"/>
  <c r="Z8" i="2"/>
  <c r="AF8" i="2" s="1"/>
  <c r="AO8" i="2" s="1"/>
  <c r="Z8" i="53"/>
  <c r="AG8" i="53" s="1"/>
  <c r="AP8" i="53" s="1"/>
  <c r="AE8" i="9"/>
  <c r="AI8" i="9" s="1"/>
  <c r="AE8" i="89"/>
  <c r="AN8" i="89" s="1"/>
  <c r="AE8" i="97"/>
  <c r="AF8" i="97"/>
  <c r="AO8" i="97" s="1"/>
  <c r="AF8" i="100"/>
  <c r="AO8" i="100" s="1"/>
  <c r="AG8" i="97"/>
  <c r="AP8" i="97" s="1"/>
  <c r="Z8" i="60"/>
  <c r="AF8" i="60" s="1"/>
  <c r="AO8" i="60" s="1"/>
  <c r="Z8" i="61"/>
  <c r="AE8" i="61" s="1"/>
  <c r="Z8" i="15"/>
  <c r="AG8" i="15" s="1"/>
  <c r="AP8" i="15" s="1"/>
  <c r="Z8" i="39"/>
  <c r="AF8" i="39" s="1"/>
  <c r="AO8" i="39" s="1"/>
  <c r="Z8" i="85"/>
  <c r="AG8" i="85" s="1"/>
  <c r="AP8" i="85" s="1"/>
  <c r="Z8" i="49"/>
  <c r="AG8" i="49" s="1"/>
  <c r="AP8" i="49" s="1"/>
  <c r="Z8" i="84"/>
  <c r="W9" i="84" s="1"/>
  <c r="Z8" i="73"/>
  <c r="AG8" i="73" s="1"/>
  <c r="AP8" i="73" s="1"/>
  <c r="Z8" i="44"/>
  <c r="W9" i="44" s="1"/>
  <c r="Z8" i="81"/>
  <c r="W9" i="81" s="1"/>
  <c r="AG8" i="61"/>
  <c r="AP8" i="61" s="1"/>
  <c r="AR7" i="77"/>
  <c r="Y8" i="103"/>
  <c r="X8" i="103"/>
  <c r="AH8" i="37"/>
  <c r="AQ8" i="37" s="1"/>
  <c r="AH8" i="58"/>
  <c r="AQ8" i="58" s="1"/>
  <c r="AN7" i="82"/>
  <c r="AI7" i="82"/>
  <c r="Y9" i="70"/>
  <c r="X9" i="70"/>
  <c r="AE8" i="53"/>
  <c r="AF8" i="53"/>
  <c r="AO8" i="53" s="1"/>
  <c r="W9" i="53"/>
  <c r="Y9" i="97"/>
  <c r="X9" i="97"/>
  <c r="AR7" i="67"/>
  <c r="Y8" i="96"/>
  <c r="X8" i="96"/>
  <c r="AI7" i="68"/>
  <c r="AN7" i="68"/>
  <c r="AN7" i="87"/>
  <c r="AI7" i="87"/>
  <c r="Z8" i="37"/>
  <c r="AR7" i="13"/>
  <c r="Z8" i="58"/>
  <c r="AR7" i="74"/>
  <c r="Y8" i="43"/>
  <c r="X8" i="43"/>
  <c r="Y8" i="91"/>
  <c r="X8" i="91"/>
  <c r="Y8" i="30"/>
  <c r="X8" i="30"/>
  <c r="AH8" i="60"/>
  <c r="AQ8" i="60" s="1"/>
  <c r="AN7" i="98"/>
  <c r="AI7" i="98"/>
  <c r="Y8" i="42"/>
  <c r="X8" i="42"/>
  <c r="AH8" i="61"/>
  <c r="AQ8" i="61" s="1"/>
  <c r="W9" i="78"/>
  <c r="AG8" i="78"/>
  <c r="AP8" i="78" s="1"/>
  <c r="AF8" i="78"/>
  <c r="AO8" i="78" s="1"/>
  <c r="AE8" i="78"/>
  <c r="Y8" i="94"/>
  <c r="X8" i="94"/>
  <c r="AH8" i="21"/>
  <c r="AQ8" i="21" s="1"/>
  <c r="AR7" i="49"/>
  <c r="Y9" i="38"/>
  <c r="Z9" i="38" s="1"/>
  <c r="X9" i="38"/>
  <c r="AR7" i="73"/>
  <c r="AH8" i="44"/>
  <c r="AQ8" i="44" s="1"/>
  <c r="AN7" i="29"/>
  <c r="AI7" i="29"/>
  <c r="AN7" i="90"/>
  <c r="AI7" i="90"/>
  <c r="Y9" i="16"/>
  <c r="X9" i="16"/>
  <c r="AR7" i="53"/>
  <c r="Y9" i="100"/>
  <c r="X9" i="100"/>
  <c r="AN8" i="76"/>
  <c r="AI8" i="76"/>
  <c r="Y8" i="68"/>
  <c r="X8" i="68"/>
  <c r="AH8" i="84"/>
  <c r="AQ8" i="84" s="1"/>
  <c r="Y8" i="32"/>
  <c r="X8" i="32"/>
  <c r="Y8" i="26"/>
  <c r="X8" i="26"/>
  <c r="AN7" i="63"/>
  <c r="AI7" i="63"/>
  <c r="AI7" i="104"/>
  <c r="AN7" i="104"/>
  <c r="W9" i="93"/>
  <c r="AG8" i="93"/>
  <c r="AP8" i="93" s="1"/>
  <c r="AE8" i="93"/>
  <c r="AE8" i="74"/>
  <c r="W9" i="74"/>
  <c r="AN7" i="79"/>
  <c r="AI7" i="79"/>
  <c r="AI7" i="11"/>
  <c r="AN7" i="11"/>
  <c r="AI8" i="12"/>
  <c r="AN8" i="12"/>
  <c r="Y8" i="54"/>
  <c r="X8" i="54"/>
  <c r="AE8" i="15"/>
  <c r="W9" i="15"/>
  <c r="AI7" i="22"/>
  <c r="AN7" i="22"/>
  <c r="AH8" i="85"/>
  <c r="AQ8" i="85" s="1"/>
  <c r="AR7" i="101"/>
  <c r="Y9" i="31"/>
  <c r="X9" i="31"/>
  <c r="AH8" i="49"/>
  <c r="AQ8" i="49" s="1"/>
  <c r="AN7" i="105"/>
  <c r="AI7" i="105"/>
  <c r="AN7" i="72"/>
  <c r="AI7" i="72"/>
  <c r="AR7" i="61"/>
  <c r="AR7" i="35"/>
  <c r="AN8" i="34"/>
  <c r="AI8" i="34"/>
  <c r="Y8" i="65"/>
  <c r="X8" i="65"/>
  <c r="AI7" i="52"/>
  <c r="AN7" i="52"/>
  <c r="AN7" i="64"/>
  <c r="AI7" i="64"/>
  <c r="Y8" i="20"/>
  <c r="X8" i="20"/>
  <c r="AR7" i="86"/>
  <c r="AI7" i="51"/>
  <c r="AN7" i="51"/>
  <c r="AN7" i="28"/>
  <c r="AI7" i="28"/>
  <c r="AN7" i="62"/>
  <c r="AI7" i="62"/>
  <c r="Y9" i="12"/>
  <c r="X9" i="12"/>
  <c r="Y8" i="88"/>
  <c r="X8" i="88"/>
  <c r="AI7" i="41"/>
  <c r="AN7" i="41"/>
  <c r="W9" i="21"/>
  <c r="AE8" i="21"/>
  <c r="AH8" i="48"/>
  <c r="AQ8" i="48" s="1"/>
  <c r="Y8" i="29"/>
  <c r="X8" i="29"/>
  <c r="AI7" i="55"/>
  <c r="AN7" i="55"/>
  <c r="Y8" i="22"/>
  <c r="X8" i="22"/>
  <c r="AN8" i="100"/>
  <c r="W9" i="49"/>
  <c r="AE8" i="49"/>
  <c r="AF8" i="49"/>
  <c r="AO8" i="49" s="1"/>
  <c r="AH8" i="18"/>
  <c r="AQ8" i="18" s="1"/>
  <c r="AR7" i="44"/>
  <c r="AH8" i="77"/>
  <c r="AQ8" i="77" s="1"/>
  <c r="AN7" i="32"/>
  <c r="AI7" i="32"/>
  <c r="AI7" i="26"/>
  <c r="AN7" i="26"/>
  <c r="Y8" i="82"/>
  <c r="X8" i="82"/>
  <c r="Y8" i="63"/>
  <c r="X8" i="63"/>
  <c r="AN8" i="70"/>
  <c r="AI8" i="70"/>
  <c r="AI7" i="30"/>
  <c r="AN7" i="30"/>
  <c r="AN7" i="69"/>
  <c r="AI7" i="69"/>
  <c r="AI7" i="65"/>
  <c r="AN7" i="65"/>
  <c r="AN7" i="25"/>
  <c r="AI7" i="25"/>
  <c r="AH8" i="66"/>
  <c r="AQ8" i="66" s="1"/>
  <c r="Y8" i="79"/>
  <c r="X8" i="79"/>
  <c r="AN7" i="50"/>
  <c r="AI7" i="50"/>
  <c r="Y8" i="64"/>
  <c r="X8" i="64"/>
  <c r="AH8" i="40"/>
  <c r="AQ8" i="40" s="1"/>
  <c r="AF8" i="95"/>
  <c r="AO8" i="95" s="1"/>
  <c r="AE8" i="95"/>
  <c r="W9" i="95"/>
  <c r="AG8" i="95"/>
  <c r="AP8" i="95" s="1"/>
  <c r="Y8" i="75"/>
  <c r="X8" i="75"/>
  <c r="AI7" i="27"/>
  <c r="AN7" i="27"/>
  <c r="AN7" i="10"/>
  <c r="AI7" i="10"/>
  <c r="AH8" i="86"/>
  <c r="AQ8" i="86" s="1"/>
  <c r="AN8" i="47"/>
  <c r="AI8" i="47"/>
  <c r="Y8" i="14"/>
  <c r="X8" i="14"/>
  <c r="AI7" i="54"/>
  <c r="AN7" i="54"/>
  <c r="Z8" i="48"/>
  <c r="AH8" i="33"/>
  <c r="AQ8" i="33" s="1"/>
  <c r="AH8" i="83"/>
  <c r="AQ8" i="83" s="1"/>
  <c r="AH8" i="80"/>
  <c r="AQ8" i="80" s="1"/>
  <c r="Y8" i="19"/>
  <c r="X8" i="19"/>
  <c r="AN7" i="99"/>
  <c r="AI7" i="99"/>
  <c r="AI7" i="24"/>
  <c r="AN7" i="24"/>
  <c r="AN8" i="9"/>
  <c r="AI8" i="89"/>
  <c r="AN8" i="97"/>
  <c r="AH8" i="35"/>
  <c r="AQ8" i="35" s="1"/>
  <c r="Y9" i="46"/>
  <c r="X9" i="46"/>
  <c r="Y8" i="69"/>
  <c r="X8" i="69"/>
  <c r="Y8" i="23"/>
  <c r="X8" i="23"/>
  <c r="Y8" i="25"/>
  <c r="X8" i="25"/>
  <c r="Y8" i="98"/>
  <c r="X8" i="98"/>
  <c r="Y8" i="50"/>
  <c r="X8" i="50"/>
  <c r="AH8" i="17"/>
  <c r="AQ8" i="17" s="1"/>
  <c r="AR7" i="21"/>
  <c r="AN7" i="75"/>
  <c r="AI7" i="75"/>
  <c r="W9" i="13"/>
  <c r="AG8" i="13"/>
  <c r="AP8" i="13" s="1"/>
  <c r="AF8" i="13"/>
  <c r="AO8" i="13" s="1"/>
  <c r="AE8" i="13"/>
  <c r="Y8" i="62"/>
  <c r="X8" i="62"/>
  <c r="Y8" i="10"/>
  <c r="X8" i="10"/>
  <c r="Y8" i="36"/>
  <c r="X8" i="36"/>
  <c r="Y9" i="47"/>
  <c r="X9" i="47"/>
  <c r="AR7" i="40"/>
  <c r="AH8" i="81"/>
  <c r="AQ8" i="81" s="1"/>
  <c r="Y8" i="99"/>
  <c r="X8" i="99"/>
  <c r="Z8" i="35"/>
  <c r="AR7" i="58"/>
  <c r="AF8" i="85"/>
  <c r="AO8" i="85" s="1"/>
  <c r="AF8" i="59"/>
  <c r="AO8" i="59" s="1"/>
  <c r="AE8" i="59"/>
  <c r="W9" i="59"/>
  <c r="AG8" i="59"/>
  <c r="AP8" i="59" s="1"/>
  <c r="AN7" i="96"/>
  <c r="AI7" i="96"/>
  <c r="Y8" i="87"/>
  <c r="X8" i="87"/>
  <c r="Y8" i="92"/>
  <c r="X8" i="92"/>
  <c r="Z8" i="18"/>
  <c r="Z8" i="77"/>
  <c r="AI7" i="43"/>
  <c r="AN7" i="43"/>
  <c r="AN7" i="91"/>
  <c r="AI7" i="91"/>
  <c r="W9" i="102"/>
  <c r="AG8" i="102"/>
  <c r="AP8" i="102" s="1"/>
  <c r="AF8" i="102"/>
  <c r="AO8" i="102" s="1"/>
  <c r="AE8" i="102"/>
  <c r="Y8" i="104"/>
  <c r="X8" i="104"/>
  <c r="AH8" i="73"/>
  <c r="AQ8" i="73" s="1"/>
  <c r="Y9" i="34"/>
  <c r="X9" i="34"/>
  <c r="Z8" i="66"/>
  <c r="AR7" i="15"/>
  <c r="Y8" i="11"/>
  <c r="X8" i="11"/>
  <c r="AH8" i="101"/>
  <c r="AQ8" i="101" s="1"/>
  <c r="AI7" i="42"/>
  <c r="AN7" i="42"/>
  <c r="AI7" i="20"/>
  <c r="AN7" i="20"/>
  <c r="AR7" i="93"/>
  <c r="AR7" i="45"/>
  <c r="Z8" i="40"/>
  <c r="AR7" i="83"/>
  <c r="AN7" i="94"/>
  <c r="AI7" i="94"/>
  <c r="Y8" i="27"/>
  <c r="X8" i="27"/>
  <c r="AR7" i="85"/>
  <c r="AR7" i="39"/>
  <c r="AI7" i="36"/>
  <c r="AN7" i="36"/>
  <c r="Z8" i="86"/>
  <c r="AH8" i="2"/>
  <c r="AQ8" i="2" s="1"/>
  <c r="AN7" i="14"/>
  <c r="AI7" i="14"/>
  <c r="AI8" i="38"/>
  <c r="AN8" i="38"/>
  <c r="AH8" i="45"/>
  <c r="AQ8" i="45" s="1"/>
  <c r="AH8" i="67"/>
  <c r="AQ8" i="67" s="1"/>
  <c r="Z8" i="33"/>
  <c r="Z8" i="83"/>
  <c r="Y8" i="90"/>
  <c r="X8" i="90"/>
  <c r="Z8" i="80"/>
  <c r="AI7" i="19"/>
  <c r="AN7" i="19"/>
  <c r="AN8" i="16"/>
  <c r="Y8" i="24"/>
  <c r="X8" i="24"/>
  <c r="Y9" i="76"/>
  <c r="X9" i="76"/>
  <c r="AR7" i="2"/>
  <c r="AN7" i="103"/>
  <c r="AI7" i="103"/>
  <c r="AH8" i="39"/>
  <c r="AQ8" i="39" s="1"/>
  <c r="AI8" i="46"/>
  <c r="AN8" i="46"/>
  <c r="AN7" i="92"/>
  <c r="AI7" i="92"/>
  <c r="AN8" i="31"/>
  <c r="AI8" i="31"/>
  <c r="Y8" i="105"/>
  <c r="X8" i="105"/>
  <c r="AR7" i="81"/>
  <c r="Y8" i="72"/>
  <c r="X8" i="72"/>
  <c r="AR7" i="17"/>
  <c r="AF8" i="71"/>
  <c r="AO8" i="71" s="1"/>
  <c r="AG8" i="71"/>
  <c r="AP8" i="71" s="1"/>
  <c r="AE8" i="71"/>
  <c r="W9" i="71"/>
  <c r="AH8" i="93"/>
  <c r="AQ8" i="93" s="1"/>
  <c r="AH8" i="74"/>
  <c r="AQ8" i="74" s="1"/>
  <c r="AI7" i="23"/>
  <c r="AN7" i="23"/>
  <c r="Y8" i="52"/>
  <c r="X8" i="52"/>
  <c r="Z8" i="101"/>
  <c r="AH8" i="53"/>
  <c r="AQ8" i="53" s="1"/>
  <c r="AR7" i="37"/>
  <c r="Y8" i="51"/>
  <c r="X8" i="51"/>
  <c r="AR7" i="48"/>
  <c r="Y8" i="28"/>
  <c r="X8" i="28"/>
  <c r="AH8" i="13"/>
  <c r="AQ8" i="13" s="1"/>
  <c r="AR7" i="33"/>
  <c r="AR7" i="80"/>
  <c r="AN7" i="88"/>
  <c r="AI7" i="88"/>
  <c r="Y8" i="41"/>
  <c r="X8" i="41"/>
  <c r="AE8" i="45"/>
  <c r="AF8" i="45"/>
  <c r="AO8" i="45" s="1"/>
  <c r="W9" i="45"/>
  <c r="AG8" i="45"/>
  <c r="AP8" i="45" s="1"/>
  <c r="Z8" i="67"/>
  <c r="AR7" i="84"/>
  <c r="Y8" i="55"/>
  <c r="X8" i="55"/>
  <c r="AH8" i="15"/>
  <c r="AQ8" i="15" s="1"/>
  <c r="AR7" i="66"/>
  <c r="AG8" i="74" l="1"/>
  <c r="AP8" i="74" s="1"/>
  <c r="AF8" i="17"/>
  <c r="AO8" i="17" s="1"/>
  <c r="Y9" i="89"/>
  <c r="AG8" i="17"/>
  <c r="AP8" i="17" s="1"/>
  <c r="AE8" i="17"/>
  <c r="AF8" i="21"/>
  <c r="AO8" i="21" s="1"/>
  <c r="AG8" i="44"/>
  <c r="AP8" i="44" s="1"/>
  <c r="AF8" i="44"/>
  <c r="AO8" i="44" s="1"/>
  <c r="AF8" i="15"/>
  <c r="AO8" i="15" s="1"/>
  <c r="AF8" i="61"/>
  <c r="AO8" i="61" s="1"/>
  <c r="AI8" i="97"/>
  <c r="Z8" i="41"/>
  <c r="AF8" i="41" s="1"/>
  <c r="AO8" i="41" s="1"/>
  <c r="Z8" i="29"/>
  <c r="W9" i="73"/>
  <c r="Y9" i="73" s="1"/>
  <c r="AF8" i="81"/>
  <c r="AO8" i="81" s="1"/>
  <c r="AE8" i="85"/>
  <c r="AE8" i="39"/>
  <c r="AE8" i="81"/>
  <c r="Z8" i="36"/>
  <c r="X9" i="9"/>
  <c r="Z9" i="9" s="1"/>
  <c r="AG8" i="81"/>
  <c r="AP8" i="81" s="1"/>
  <c r="AI8" i="16"/>
  <c r="W9" i="85"/>
  <c r="Y9" i="85" s="1"/>
  <c r="W9" i="39"/>
  <c r="Y9" i="39" s="1"/>
  <c r="W9" i="2"/>
  <c r="Z8" i="25"/>
  <c r="AG8" i="25" s="1"/>
  <c r="AP8" i="25" s="1"/>
  <c r="Z8" i="82"/>
  <c r="W9" i="82" s="1"/>
  <c r="AG8" i="39"/>
  <c r="AP8" i="39" s="1"/>
  <c r="AI8" i="100"/>
  <c r="AG8" i="2"/>
  <c r="AP8" i="2" s="1"/>
  <c r="AE8" i="2"/>
  <c r="Z8" i="98"/>
  <c r="AG8" i="98" s="1"/>
  <c r="AP8" i="98" s="1"/>
  <c r="Z8" i="65"/>
  <c r="AF8" i="65" s="1"/>
  <c r="AO8" i="65" s="1"/>
  <c r="Z8" i="90"/>
  <c r="AF8" i="90" s="1"/>
  <c r="AO8" i="90" s="1"/>
  <c r="AG8" i="60"/>
  <c r="AP8" i="60" s="1"/>
  <c r="W9" i="60"/>
  <c r="Y9" i="60" s="1"/>
  <c r="Z8" i="92"/>
  <c r="AE8" i="92" s="1"/>
  <c r="AE8" i="44"/>
  <c r="AI8" i="44" s="1"/>
  <c r="W9" i="61"/>
  <c r="Y9" i="61" s="1"/>
  <c r="AE8" i="73"/>
  <c r="AE8" i="84"/>
  <c r="Z8" i="62"/>
  <c r="AG8" i="62" s="1"/>
  <c r="AP8" i="62" s="1"/>
  <c r="Z8" i="75"/>
  <c r="AE8" i="75" s="1"/>
  <c r="Z8" i="79"/>
  <c r="W9" i="79" s="1"/>
  <c r="Z8" i="68"/>
  <c r="AE8" i="68" s="1"/>
  <c r="AF8" i="73"/>
  <c r="AO8" i="73" s="1"/>
  <c r="AF8" i="84"/>
  <c r="AO8" i="84" s="1"/>
  <c r="AE8" i="60"/>
  <c r="AN8" i="60" s="1"/>
  <c r="AG8" i="84"/>
  <c r="AP8" i="84" s="1"/>
  <c r="Z8" i="28"/>
  <c r="W9" i="28" s="1"/>
  <c r="Z8" i="27"/>
  <c r="AE8" i="27" s="1"/>
  <c r="Z8" i="54"/>
  <c r="Z8" i="64"/>
  <c r="AF8" i="64" s="1"/>
  <c r="AO8" i="64" s="1"/>
  <c r="Z8" i="94"/>
  <c r="AG8" i="94" s="1"/>
  <c r="AP8" i="94" s="1"/>
  <c r="Z8" i="20"/>
  <c r="AE8" i="20" s="1"/>
  <c r="Z8" i="30"/>
  <c r="AF8" i="30" s="1"/>
  <c r="AO8" i="30" s="1"/>
  <c r="Z8" i="105"/>
  <c r="AE8" i="105" s="1"/>
  <c r="W9" i="90"/>
  <c r="AE8" i="62"/>
  <c r="AF8" i="79"/>
  <c r="AO8" i="79" s="1"/>
  <c r="AE8" i="79"/>
  <c r="AG8" i="64"/>
  <c r="AP8" i="64" s="1"/>
  <c r="AE8" i="64"/>
  <c r="AR7" i="88"/>
  <c r="AH9" i="76"/>
  <c r="AQ9" i="76" s="1"/>
  <c r="AR7" i="65"/>
  <c r="AR7" i="43"/>
  <c r="AH8" i="87"/>
  <c r="AQ8" i="87" s="1"/>
  <c r="Y9" i="59"/>
  <c r="X9" i="59"/>
  <c r="X9" i="85"/>
  <c r="AH8" i="99"/>
  <c r="AQ8" i="99" s="1"/>
  <c r="AH8" i="10"/>
  <c r="AQ8" i="10" s="1"/>
  <c r="AI8" i="13"/>
  <c r="AN8" i="13"/>
  <c r="Z8" i="50"/>
  <c r="AH8" i="23"/>
  <c r="AQ8" i="23" s="1"/>
  <c r="Z9" i="46"/>
  <c r="AH8" i="19"/>
  <c r="AQ8" i="19" s="1"/>
  <c r="AR7" i="50"/>
  <c r="AR7" i="69"/>
  <c r="AH8" i="63"/>
  <c r="AQ8" i="63" s="1"/>
  <c r="AH8" i="22"/>
  <c r="AQ8" i="22" s="1"/>
  <c r="Y9" i="21"/>
  <c r="X9" i="21"/>
  <c r="AH9" i="12"/>
  <c r="AQ9" i="12" s="1"/>
  <c r="Y9" i="74"/>
  <c r="X9" i="74"/>
  <c r="AH8" i="26"/>
  <c r="AQ8" i="26" s="1"/>
  <c r="AH9" i="100"/>
  <c r="AQ9" i="100" s="1"/>
  <c r="Z9" i="16"/>
  <c r="AH8" i="91"/>
  <c r="AQ8" i="91" s="1"/>
  <c r="AR7" i="82"/>
  <c r="Y9" i="84"/>
  <c r="X9" i="84"/>
  <c r="AR7" i="36"/>
  <c r="AH9" i="16"/>
  <c r="AQ9" i="16" s="1"/>
  <c r="Y9" i="78"/>
  <c r="X9" i="78"/>
  <c r="AR7" i="92"/>
  <c r="Z9" i="76"/>
  <c r="AR7" i="42"/>
  <c r="Z8" i="55"/>
  <c r="Z8" i="51"/>
  <c r="Z8" i="52"/>
  <c r="AH8" i="105"/>
  <c r="AQ8" i="105" s="1"/>
  <c r="AR7" i="103"/>
  <c r="AR7" i="19"/>
  <c r="W9" i="33"/>
  <c r="AG8" i="33"/>
  <c r="AP8" i="33" s="1"/>
  <c r="AE8" i="33"/>
  <c r="AF8" i="33"/>
  <c r="AO8" i="33" s="1"/>
  <c r="W9" i="66"/>
  <c r="AG8" i="66"/>
  <c r="AP8" i="66" s="1"/>
  <c r="AF8" i="66"/>
  <c r="AO8" i="66" s="1"/>
  <c r="AE8" i="66"/>
  <c r="AF8" i="77"/>
  <c r="AO8" i="77" s="1"/>
  <c r="AG8" i="77"/>
  <c r="AP8" i="77" s="1"/>
  <c r="AE8" i="77"/>
  <c r="W9" i="77"/>
  <c r="Z8" i="87"/>
  <c r="AI8" i="59"/>
  <c r="AN8" i="59"/>
  <c r="Z8" i="99"/>
  <c r="Z8" i="10"/>
  <c r="AH8" i="98"/>
  <c r="AQ8" i="98" s="1"/>
  <c r="Z8" i="23"/>
  <c r="X9" i="39"/>
  <c r="AR8" i="9"/>
  <c r="Z8" i="19"/>
  <c r="AR7" i="54"/>
  <c r="AR7" i="10"/>
  <c r="Z8" i="63"/>
  <c r="AR7" i="26"/>
  <c r="AR8" i="100"/>
  <c r="Z8" i="22"/>
  <c r="Z9" i="12"/>
  <c r="AR7" i="51"/>
  <c r="AR7" i="64"/>
  <c r="Y9" i="15"/>
  <c r="X9" i="15"/>
  <c r="AR8" i="12"/>
  <c r="AI8" i="74"/>
  <c r="AN8" i="74"/>
  <c r="Y9" i="93"/>
  <c r="X9" i="93"/>
  <c r="Z8" i="26"/>
  <c r="AH8" i="68"/>
  <c r="AQ8" i="68" s="1"/>
  <c r="Z9" i="100"/>
  <c r="AR7" i="90"/>
  <c r="Z8" i="91"/>
  <c r="AE8" i="58"/>
  <c r="W9" i="58"/>
  <c r="AG8" i="58"/>
  <c r="AP8" i="58" s="1"/>
  <c r="AF8" i="58"/>
  <c r="AO8" i="58" s="1"/>
  <c r="AN8" i="2"/>
  <c r="AR7" i="87"/>
  <c r="Y9" i="53"/>
  <c r="X9" i="53"/>
  <c r="AN8" i="81"/>
  <c r="AH8" i="51"/>
  <c r="AQ8" i="51" s="1"/>
  <c r="AH8" i="52"/>
  <c r="AQ8" i="52" s="1"/>
  <c r="AF8" i="83"/>
  <c r="AO8" i="83" s="1"/>
  <c r="AE8" i="83"/>
  <c r="W9" i="83"/>
  <c r="AG8" i="83"/>
  <c r="AP8" i="83" s="1"/>
  <c r="AI8" i="45"/>
  <c r="AN8" i="45"/>
  <c r="AH8" i="28"/>
  <c r="AQ8" i="28" s="1"/>
  <c r="Y9" i="71"/>
  <c r="X9" i="71"/>
  <c r="AH8" i="72"/>
  <c r="AQ8" i="72" s="1"/>
  <c r="AG8" i="105"/>
  <c r="AP8" i="105" s="1"/>
  <c r="AH8" i="24"/>
  <c r="AQ8" i="24" s="1"/>
  <c r="AF8" i="80"/>
  <c r="AO8" i="80" s="1"/>
  <c r="AE8" i="80"/>
  <c r="W9" i="80"/>
  <c r="AG8" i="80"/>
  <c r="AP8" i="80" s="1"/>
  <c r="AH8" i="11"/>
  <c r="AQ8" i="11" s="1"/>
  <c r="AH9" i="34"/>
  <c r="AQ9" i="34" s="1"/>
  <c r="AH8" i="104"/>
  <c r="AQ8" i="104" s="1"/>
  <c r="Y9" i="102"/>
  <c r="X9" i="102"/>
  <c r="AG8" i="18"/>
  <c r="AP8" i="18" s="1"/>
  <c r="AF8" i="18"/>
  <c r="AO8" i="18" s="1"/>
  <c r="AE8" i="18"/>
  <c r="W9" i="18"/>
  <c r="AH9" i="47"/>
  <c r="AQ9" i="47" s="1"/>
  <c r="AH8" i="69"/>
  <c r="AQ8" i="69" s="1"/>
  <c r="AR8" i="97"/>
  <c r="AH8" i="14"/>
  <c r="AQ8" i="14" s="1"/>
  <c r="AH8" i="79"/>
  <c r="AQ8" i="79" s="1"/>
  <c r="AR7" i="25"/>
  <c r="AR7" i="32"/>
  <c r="AI8" i="49"/>
  <c r="AN8" i="49"/>
  <c r="AR7" i="41"/>
  <c r="AR7" i="62"/>
  <c r="AR8" i="34"/>
  <c r="AR7" i="72"/>
  <c r="AH8" i="32"/>
  <c r="AQ8" i="32" s="1"/>
  <c r="AN8" i="78"/>
  <c r="AI8" i="78"/>
  <c r="AR7" i="68"/>
  <c r="AH9" i="97"/>
  <c r="AQ9" i="97" s="1"/>
  <c r="AN8" i="53"/>
  <c r="AI8" i="53"/>
  <c r="AH8" i="103"/>
  <c r="AQ8" i="103" s="1"/>
  <c r="Y9" i="2"/>
  <c r="X9" i="2"/>
  <c r="Y9" i="81"/>
  <c r="X9" i="81"/>
  <c r="AN8" i="102"/>
  <c r="AI8" i="102"/>
  <c r="AE8" i="35"/>
  <c r="W9" i="35"/>
  <c r="AF8" i="35"/>
  <c r="AO8" i="35" s="1"/>
  <c r="AG8" i="35"/>
  <c r="AP8" i="35" s="1"/>
  <c r="AG8" i="36"/>
  <c r="AP8" i="36" s="1"/>
  <c r="W9" i="36"/>
  <c r="AF8" i="36"/>
  <c r="AO8" i="36" s="1"/>
  <c r="AE8" i="36"/>
  <c r="AH8" i="50"/>
  <c r="AQ8" i="50" s="1"/>
  <c r="AH9" i="46"/>
  <c r="AQ9" i="46" s="1"/>
  <c r="AR8" i="89"/>
  <c r="W9" i="48"/>
  <c r="AE8" i="48"/>
  <c r="AF8" i="48"/>
  <c r="AO8" i="48" s="1"/>
  <c r="AG8" i="48"/>
  <c r="AP8" i="48" s="1"/>
  <c r="AH8" i="75"/>
  <c r="AQ8" i="75" s="1"/>
  <c r="AF8" i="29"/>
  <c r="AO8" i="29" s="1"/>
  <c r="AE8" i="29"/>
  <c r="AG8" i="29"/>
  <c r="AP8" i="29" s="1"/>
  <c r="W9" i="29"/>
  <c r="AH8" i="65"/>
  <c r="AQ8" i="65" s="1"/>
  <c r="AR7" i="22"/>
  <c r="W9" i="54"/>
  <c r="AE8" i="54"/>
  <c r="AF8" i="54"/>
  <c r="AO8" i="54" s="1"/>
  <c r="AG8" i="54"/>
  <c r="AP8" i="54" s="1"/>
  <c r="AE9" i="38"/>
  <c r="AF9" i="38"/>
  <c r="AO9" i="38" s="1"/>
  <c r="AG9" i="38"/>
  <c r="AP9" i="38" s="1"/>
  <c r="W10" i="38"/>
  <c r="AH8" i="94"/>
  <c r="AQ8" i="94" s="1"/>
  <c r="AR7" i="98"/>
  <c r="AH8" i="55"/>
  <c r="AQ8" i="55" s="1"/>
  <c r="Y9" i="45"/>
  <c r="X9" i="45"/>
  <c r="AR7" i="94"/>
  <c r="AH8" i="41"/>
  <c r="AQ8" i="41" s="1"/>
  <c r="AR7" i="23"/>
  <c r="AI8" i="71"/>
  <c r="AN8" i="71"/>
  <c r="Z8" i="72"/>
  <c r="AR8" i="46"/>
  <c r="Z8" i="24"/>
  <c r="AH8" i="90"/>
  <c r="AQ8" i="90" s="1"/>
  <c r="AR8" i="38"/>
  <c r="AF8" i="86"/>
  <c r="AO8" i="86" s="1"/>
  <c r="AE8" i="86"/>
  <c r="W9" i="86"/>
  <c r="AG8" i="86"/>
  <c r="AP8" i="86" s="1"/>
  <c r="Z8" i="11"/>
  <c r="Z9" i="34"/>
  <c r="Z8" i="104"/>
  <c r="AR7" i="91"/>
  <c r="AH8" i="92"/>
  <c r="AQ8" i="92" s="1"/>
  <c r="AR7" i="96"/>
  <c r="AN8" i="85"/>
  <c r="AI8" i="85"/>
  <c r="Z9" i="47"/>
  <c r="AH8" i="62"/>
  <c r="AQ8" i="62" s="1"/>
  <c r="Y9" i="13"/>
  <c r="X9" i="13"/>
  <c r="Z8" i="69"/>
  <c r="AR7" i="24"/>
  <c r="Z8" i="14"/>
  <c r="Y9" i="95"/>
  <c r="X9" i="95"/>
  <c r="AH8" i="64"/>
  <c r="AQ8" i="64" s="1"/>
  <c r="AR7" i="30"/>
  <c r="AH8" i="82"/>
  <c r="AQ8" i="82" s="1"/>
  <c r="Y9" i="49"/>
  <c r="X9" i="49"/>
  <c r="AH9" i="89"/>
  <c r="AQ9" i="89" s="1"/>
  <c r="AR7" i="55"/>
  <c r="Y9" i="44"/>
  <c r="X9" i="44"/>
  <c r="AH8" i="88"/>
  <c r="AQ8" i="88" s="1"/>
  <c r="AH9" i="31"/>
  <c r="AQ9" i="31" s="1"/>
  <c r="AN8" i="15"/>
  <c r="AI8" i="15"/>
  <c r="AR7" i="11"/>
  <c r="AR7" i="104"/>
  <c r="Z8" i="32"/>
  <c r="AR7" i="29"/>
  <c r="AH8" i="42"/>
  <c r="AQ8" i="42" s="1"/>
  <c r="AH8" i="43"/>
  <c r="AQ8" i="43" s="1"/>
  <c r="AH8" i="96"/>
  <c r="AQ8" i="96" s="1"/>
  <c r="Z9" i="97"/>
  <c r="AH9" i="70"/>
  <c r="AQ9" i="70" s="1"/>
  <c r="Z8" i="103"/>
  <c r="AN8" i="73"/>
  <c r="AI8" i="73"/>
  <c r="AN8" i="84"/>
  <c r="AN8" i="17"/>
  <c r="AF8" i="101"/>
  <c r="AO8" i="101" s="1"/>
  <c r="AE8" i="101"/>
  <c r="AG8" i="101"/>
  <c r="AP8" i="101" s="1"/>
  <c r="W9" i="101"/>
  <c r="W9" i="67"/>
  <c r="AG8" i="67"/>
  <c r="AP8" i="67" s="1"/>
  <c r="AF8" i="67"/>
  <c r="AO8" i="67" s="1"/>
  <c r="AE8" i="67"/>
  <c r="W9" i="41"/>
  <c r="AE8" i="41"/>
  <c r="AR8" i="31"/>
  <c r="AR8" i="16"/>
  <c r="AR7" i="14"/>
  <c r="AH8" i="27"/>
  <c r="AQ8" i="27" s="1"/>
  <c r="AE8" i="40"/>
  <c r="AF8" i="40"/>
  <c r="AO8" i="40" s="1"/>
  <c r="AG8" i="40"/>
  <c r="AP8" i="40" s="1"/>
  <c r="W9" i="40"/>
  <c r="AR7" i="20"/>
  <c r="AH8" i="36"/>
  <c r="AQ8" i="36" s="1"/>
  <c r="AR7" i="75"/>
  <c r="AH8" i="25"/>
  <c r="AQ8" i="25" s="1"/>
  <c r="AI8" i="39"/>
  <c r="AN8" i="39"/>
  <c r="AR7" i="99"/>
  <c r="AR8" i="47"/>
  <c r="AR7" i="27"/>
  <c r="AI8" i="95"/>
  <c r="AN8" i="95"/>
  <c r="AR8" i="70"/>
  <c r="Z9" i="89"/>
  <c r="AH8" i="29"/>
  <c r="AQ8" i="29" s="1"/>
  <c r="AN8" i="21"/>
  <c r="Z8" i="88"/>
  <c r="AR7" i="28"/>
  <c r="AH8" i="20"/>
  <c r="AQ8" i="20" s="1"/>
  <c r="AR7" i="52"/>
  <c r="AR7" i="105"/>
  <c r="Z9" i="31"/>
  <c r="AH8" i="54"/>
  <c r="AQ8" i="54" s="1"/>
  <c r="AR7" i="79"/>
  <c r="AN8" i="93"/>
  <c r="AI8" i="93"/>
  <c r="AR7" i="63"/>
  <c r="AR8" i="76"/>
  <c r="AH9" i="38"/>
  <c r="AQ9" i="38" s="1"/>
  <c r="Z8" i="42"/>
  <c r="AH8" i="30"/>
  <c r="AQ8" i="30" s="1"/>
  <c r="Z8" i="43"/>
  <c r="AF8" i="37"/>
  <c r="AO8" i="37" s="1"/>
  <c r="AG8" i="37"/>
  <c r="AP8" i="37" s="1"/>
  <c r="AE8" i="37"/>
  <c r="W9" i="37"/>
  <c r="Z8" i="96"/>
  <c r="Z9" i="70"/>
  <c r="AN8" i="61"/>
  <c r="AI8" i="61"/>
  <c r="Y9" i="17"/>
  <c r="X9" i="17"/>
  <c r="AI8" i="21" l="1"/>
  <c r="AG8" i="28"/>
  <c r="AP8" i="28" s="1"/>
  <c r="AN8" i="44"/>
  <c r="W9" i="30"/>
  <c r="AF8" i="28"/>
  <c r="AO8" i="28" s="1"/>
  <c r="AE8" i="98"/>
  <c r="X9" i="61"/>
  <c r="AE8" i="28"/>
  <c r="AG8" i="68"/>
  <c r="AP8" i="68" s="1"/>
  <c r="X9" i="73"/>
  <c r="W9" i="65"/>
  <c r="AI8" i="17"/>
  <c r="W9" i="25"/>
  <c r="X9" i="25" s="1"/>
  <c r="AF8" i="68"/>
  <c r="AO8" i="68" s="1"/>
  <c r="AG8" i="90"/>
  <c r="AP8" i="90" s="1"/>
  <c r="AE8" i="65"/>
  <c r="AI8" i="65" s="1"/>
  <c r="AF8" i="82"/>
  <c r="AO8" i="82" s="1"/>
  <c r="AE8" i="82"/>
  <c r="W9" i="68"/>
  <c r="AI8" i="81"/>
  <c r="AG8" i="30"/>
  <c r="AP8" i="30" s="1"/>
  <c r="AG8" i="20"/>
  <c r="AP8" i="20" s="1"/>
  <c r="AE8" i="30"/>
  <c r="W9" i="94"/>
  <c r="Y9" i="94" s="1"/>
  <c r="AI8" i="60"/>
  <c r="AR8" i="60" s="1"/>
  <c r="AF8" i="62"/>
  <c r="AO8" i="62" s="1"/>
  <c r="AI8" i="2"/>
  <c r="X9" i="60"/>
  <c r="AE8" i="94"/>
  <c r="AG8" i="82"/>
  <c r="AP8" i="82" s="1"/>
  <c r="AG8" i="41"/>
  <c r="AP8" i="41" s="1"/>
  <c r="W9" i="27"/>
  <c r="W9" i="62"/>
  <c r="AF8" i="94"/>
  <c r="AO8" i="94" s="1"/>
  <c r="Z9" i="21"/>
  <c r="AG8" i="79"/>
  <c r="AP8" i="79" s="1"/>
  <c r="AG8" i="65"/>
  <c r="AP8" i="65" s="1"/>
  <c r="AE8" i="90"/>
  <c r="AN8" i="90" s="1"/>
  <c r="AG9" i="9"/>
  <c r="AP9" i="9" s="1"/>
  <c r="AF9" i="9"/>
  <c r="AO9" i="9" s="1"/>
  <c r="AE9" i="9"/>
  <c r="AN9" i="9" s="1"/>
  <c r="W10" i="9"/>
  <c r="AH9" i="9"/>
  <c r="AQ9" i="9" s="1"/>
  <c r="AF8" i="25"/>
  <c r="AO8" i="25" s="1"/>
  <c r="W9" i="98"/>
  <c r="Y9" i="98" s="1"/>
  <c r="AF8" i="75"/>
  <c r="AO8" i="75" s="1"/>
  <c r="AF8" i="92"/>
  <c r="AO8" i="92" s="1"/>
  <c r="AG8" i="75"/>
  <c r="AP8" i="75" s="1"/>
  <c r="AE8" i="25"/>
  <c r="AF8" i="98"/>
  <c r="AO8" i="98" s="1"/>
  <c r="W9" i="75"/>
  <c r="W9" i="20"/>
  <c r="AG8" i="92"/>
  <c r="AP8" i="92" s="1"/>
  <c r="W9" i="92"/>
  <c r="AI8" i="84"/>
  <c r="AR8" i="84" s="1"/>
  <c r="Z9" i="15"/>
  <c r="AE9" i="15" s="1"/>
  <c r="AF8" i="27"/>
  <c r="AO8" i="27" s="1"/>
  <c r="AF8" i="105"/>
  <c r="AO8" i="105" s="1"/>
  <c r="Z9" i="53"/>
  <c r="Z9" i="74"/>
  <c r="AG9" i="74" s="1"/>
  <c r="AP9" i="74" s="1"/>
  <c r="W9" i="64"/>
  <c r="Y9" i="64" s="1"/>
  <c r="W9" i="105"/>
  <c r="Y9" i="105" s="1"/>
  <c r="AF8" i="20"/>
  <c r="AO8" i="20" s="1"/>
  <c r="AG8" i="27"/>
  <c r="AP8" i="27" s="1"/>
  <c r="Z9" i="2"/>
  <c r="AF9" i="2" s="1"/>
  <c r="AO9" i="2" s="1"/>
  <c r="Z9" i="78"/>
  <c r="AE9" i="78" s="1"/>
  <c r="Z9" i="49"/>
  <c r="AF9" i="49" s="1"/>
  <c r="AO9" i="49" s="1"/>
  <c r="Z9" i="44"/>
  <c r="Z9" i="84"/>
  <c r="AG9" i="84" s="1"/>
  <c r="AP9" i="84" s="1"/>
  <c r="Z9" i="71"/>
  <c r="AG9" i="71" s="1"/>
  <c r="AP9" i="71" s="1"/>
  <c r="Z9" i="39"/>
  <c r="Z9" i="73"/>
  <c r="W10" i="73" s="1"/>
  <c r="Z9" i="85"/>
  <c r="W10" i="85" s="1"/>
  <c r="W10" i="2"/>
  <c r="AE8" i="43"/>
  <c r="AF8" i="43"/>
  <c r="AO8" i="43" s="1"/>
  <c r="AG8" i="43"/>
  <c r="AP8" i="43" s="1"/>
  <c r="W9" i="43"/>
  <c r="W9" i="96"/>
  <c r="AG8" i="96"/>
  <c r="AP8" i="96" s="1"/>
  <c r="AF8" i="96"/>
  <c r="AO8" i="96" s="1"/>
  <c r="AE8" i="96"/>
  <c r="AH9" i="95"/>
  <c r="AQ9" i="95" s="1"/>
  <c r="W9" i="69"/>
  <c r="AG8" i="69"/>
  <c r="AP8" i="69" s="1"/>
  <c r="AF8" i="69"/>
  <c r="AO8" i="69" s="1"/>
  <c r="AE8" i="69"/>
  <c r="W10" i="34"/>
  <c r="AG9" i="34"/>
  <c r="AP9" i="34" s="1"/>
  <c r="AE9" i="34"/>
  <c r="AF9" i="34"/>
  <c r="AO9" i="34" s="1"/>
  <c r="AI8" i="48"/>
  <c r="AN8" i="48"/>
  <c r="AI8" i="36"/>
  <c r="AN8" i="36"/>
  <c r="Y9" i="35"/>
  <c r="X9" i="35"/>
  <c r="X9" i="98"/>
  <c r="AH9" i="93"/>
  <c r="AQ9" i="93" s="1"/>
  <c r="AF8" i="23"/>
  <c r="AO8" i="23" s="1"/>
  <c r="AG8" i="23"/>
  <c r="AP8" i="23" s="1"/>
  <c r="W9" i="23"/>
  <c r="AE8" i="23"/>
  <c r="AI8" i="33"/>
  <c r="AN8" i="33"/>
  <c r="AF9" i="78"/>
  <c r="AO9" i="78" s="1"/>
  <c r="AE9" i="16"/>
  <c r="W10" i="16"/>
  <c r="AF9" i="16"/>
  <c r="AO9" i="16" s="1"/>
  <c r="AG9" i="16"/>
  <c r="AP9" i="16" s="1"/>
  <c r="AN8" i="79"/>
  <c r="AN8" i="92"/>
  <c r="AF9" i="89"/>
  <c r="AO9" i="89" s="1"/>
  <c r="AE9" i="89"/>
  <c r="AG9" i="89"/>
  <c r="AP9" i="89" s="1"/>
  <c r="W10" i="89"/>
  <c r="AR8" i="39"/>
  <c r="AR8" i="15"/>
  <c r="Z9" i="95"/>
  <c r="AH9" i="13"/>
  <c r="AQ9" i="13" s="1"/>
  <c r="AE9" i="47"/>
  <c r="AF9" i="47"/>
  <c r="AO9" i="47" s="1"/>
  <c r="AG9" i="47"/>
  <c r="AP9" i="47" s="1"/>
  <c r="W10" i="47"/>
  <c r="W9" i="11"/>
  <c r="AG8" i="11"/>
  <c r="AP8" i="11" s="1"/>
  <c r="AE8" i="11"/>
  <c r="AF8" i="11"/>
  <c r="AO8" i="11" s="1"/>
  <c r="Y9" i="48"/>
  <c r="X9" i="48"/>
  <c r="Y9" i="25"/>
  <c r="AI8" i="35"/>
  <c r="AN8" i="35"/>
  <c r="Y9" i="27"/>
  <c r="X9" i="27"/>
  <c r="AR8" i="78"/>
  <c r="AR8" i="49"/>
  <c r="AN8" i="98"/>
  <c r="Y9" i="83"/>
  <c r="X9" i="83"/>
  <c r="AE9" i="100"/>
  <c r="W10" i="100"/>
  <c r="AF9" i="100"/>
  <c r="AO9" i="100" s="1"/>
  <c r="AG9" i="100"/>
  <c r="AP9" i="100" s="1"/>
  <c r="Z9" i="93"/>
  <c r="AH9" i="15"/>
  <c r="AQ9" i="15" s="1"/>
  <c r="W9" i="19"/>
  <c r="AG8" i="19"/>
  <c r="AP8" i="19" s="1"/>
  <c r="AE8" i="19"/>
  <c r="AF8" i="19"/>
  <c r="AO8" i="19" s="1"/>
  <c r="AR8" i="59"/>
  <c r="AN8" i="66"/>
  <c r="AI8" i="66"/>
  <c r="AH9" i="84"/>
  <c r="AQ9" i="84" s="1"/>
  <c r="AH9" i="74"/>
  <c r="AQ9" i="74" s="1"/>
  <c r="AH9" i="21"/>
  <c r="AQ9" i="21" s="1"/>
  <c r="AN8" i="64"/>
  <c r="AI8" i="64"/>
  <c r="Y9" i="75"/>
  <c r="X9" i="75"/>
  <c r="AR8" i="93"/>
  <c r="AR8" i="21"/>
  <c r="AR8" i="95"/>
  <c r="AH9" i="17"/>
  <c r="AQ9" i="17" s="1"/>
  <c r="AE9" i="31"/>
  <c r="AF9" i="31"/>
  <c r="AO9" i="31" s="1"/>
  <c r="AG9" i="31"/>
  <c r="AP9" i="31" s="1"/>
  <c r="W10" i="31"/>
  <c r="Y9" i="40"/>
  <c r="X9" i="40"/>
  <c r="Z9" i="17"/>
  <c r="Y9" i="37"/>
  <c r="X9" i="37"/>
  <c r="AH9" i="61"/>
  <c r="AQ9" i="61" s="1"/>
  <c r="AN8" i="37"/>
  <c r="AI8" i="37"/>
  <c r="Y9" i="67"/>
  <c r="X9" i="67"/>
  <c r="AR8" i="17"/>
  <c r="Z9" i="61"/>
  <c r="W10" i="97"/>
  <c r="AF9" i="97"/>
  <c r="AO9" i="97" s="1"/>
  <c r="AG9" i="97"/>
  <c r="AP9" i="97" s="1"/>
  <c r="AE9" i="97"/>
  <c r="W9" i="32"/>
  <c r="AE8" i="32"/>
  <c r="AF8" i="32"/>
  <c r="AO8" i="32" s="1"/>
  <c r="AG8" i="32"/>
  <c r="AP8" i="32" s="1"/>
  <c r="AH9" i="49"/>
  <c r="AQ9" i="49" s="1"/>
  <c r="Z9" i="13"/>
  <c r="AR8" i="85"/>
  <c r="W9" i="72"/>
  <c r="AG8" i="72"/>
  <c r="AP8" i="72" s="1"/>
  <c r="AF8" i="72"/>
  <c r="AO8" i="72" s="1"/>
  <c r="AE8" i="72"/>
  <c r="AN8" i="28"/>
  <c r="AI8" i="28"/>
  <c r="Y10" i="38"/>
  <c r="X10" i="38"/>
  <c r="AI8" i="54"/>
  <c r="AN8" i="54"/>
  <c r="Y9" i="36"/>
  <c r="X9" i="36"/>
  <c r="AR8" i="102"/>
  <c r="AH9" i="81"/>
  <c r="AQ9" i="81" s="1"/>
  <c r="AH9" i="60"/>
  <c r="AQ9" i="60" s="1"/>
  <c r="AR8" i="53"/>
  <c r="AH9" i="102"/>
  <c r="AQ9" i="102" s="1"/>
  <c r="AI8" i="83"/>
  <c r="AN8" i="83"/>
  <c r="AR8" i="81"/>
  <c r="Y9" i="30"/>
  <c r="X9" i="30"/>
  <c r="Y9" i="58"/>
  <c r="X9" i="58"/>
  <c r="AF9" i="15"/>
  <c r="AO9" i="15" s="1"/>
  <c r="W10" i="15"/>
  <c r="AG9" i="15"/>
  <c r="AP9" i="15" s="1"/>
  <c r="AF9" i="12"/>
  <c r="AO9" i="12" s="1"/>
  <c r="AG9" i="12"/>
  <c r="AP9" i="12" s="1"/>
  <c r="W10" i="12"/>
  <c r="AE9" i="12"/>
  <c r="W9" i="63"/>
  <c r="AG8" i="63"/>
  <c r="AP8" i="63" s="1"/>
  <c r="AF8" i="63"/>
  <c r="AO8" i="63" s="1"/>
  <c r="AE8" i="63"/>
  <c r="W9" i="87"/>
  <c r="AG8" i="87"/>
  <c r="AP8" i="87" s="1"/>
  <c r="AF8" i="87"/>
  <c r="AO8" i="87" s="1"/>
  <c r="AE8" i="87"/>
  <c r="Y9" i="33"/>
  <c r="X9" i="33"/>
  <c r="W10" i="76"/>
  <c r="AG9" i="76"/>
  <c r="AP9" i="76" s="1"/>
  <c r="AF9" i="76"/>
  <c r="AO9" i="76" s="1"/>
  <c r="AE9" i="76"/>
  <c r="W10" i="84"/>
  <c r="AE9" i="84"/>
  <c r="AF9" i="74"/>
  <c r="AO9" i="74" s="1"/>
  <c r="AE9" i="74"/>
  <c r="W10" i="74"/>
  <c r="W10" i="21"/>
  <c r="AF9" i="21"/>
  <c r="AO9" i="21" s="1"/>
  <c r="AG9" i="21"/>
  <c r="AP9" i="21" s="1"/>
  <c r="AE9" i="21"/>
  <c r="AE8" i="50"/>
  <c r="W9" i="50"/>
  <c r="AF8" i="50"/>
  <c r="AO8" i="50" s="1"/>
  <c r="AG8" i="50"/>
  <c r="AP8" i="50" s="1"/>
  <c r="AH9" i="59"/>
  <c r="AQ9" i="59" s="1"/>
  <c r="Y9" i="62"/>
  <c r="X9" i="62"/>
  <c r="Y9" i="20"/>
  <c r="X9" i="20"/>
  <c r="Y9" i="65"/>
  <c r="X9" i="65"/>
  <c r="Y9" i="82"/>
  <c r="X9" i="82"/>
  <c r="AF9" i="70"/>
  <c r="AO9" i="70" s="1"/>
  <c r="W10" i="70"/>
  <c r="AE9" i="70"/>
  <c r="AG9" i="70"/>
  <c r="AP9" i="70" s="1"/>
  <c r="AR8" i="61"/>
  <c r="AE8" i="42"/>
  <c r="W9" i="42"/>
  <c r="AF8" i="42"/>
  <c r="AO8" i="42" s="1"/>
  <c r="AG8" i="42"/>
  <c r="AP8" i="42" s="1"/>
  <c r="AN8" i="40"/>
  <c r="AI8" i="40"/>
  <c r="AI8" i="41"/>
  <c r="AN8" i="41"/>
  <c r="Y9" i="101"/>
  <c r="X9" i="101"/>
  <c r="AH9" i="44"/>
  <c r="AQ9" i="44" s="1"/>
  <c r="W9" i="14"/>
  <c r="AE8" i="14"/>
  <c r="AG8" i="14"/>
  <c r="AP8" i="14" s="1"/>
  <c r="AF8" i="14"/>
  <c r="AO8" i="14" s="1"/>
  <c r="Y9" i="86"/>
  <c r="X9" i="86"/>
  <c r="Y9" i="28"/>
  <c r="X9" i="28"/>
  <c r="Y9" i="54"/>
  <c r="X9" i="54"/>
  <c r="Y9" i="29"/>
  <c r="X9" i="29"/>
  <c r="Z9" i="81"/>
  <c r="Z9" i="60"/>
  <c r="Y9" i="68"/>
  <c r="X9" i="68"/>
  <c r="Z9" i="102"/>
  <c r="Y9" i="80"/>
  <c r="X9" i="80"/>
  <c r="Z9" i="80" s="1"/>
  <c r="AN8" i="105"/>
  <c r="AI8" i="105"/>
  <c r="Y10" i="9"/>
  <c r="X10" i="9"/>
  <c r="AN8" i="58"/>
  <c r="AI8" i="58"/>
  <c r="AG8" i="22"/>
  <c r="AP8" i="22" s="1"/>
  <c r="W9" i="22"/>
  <c r="AE8" i="22"/>
  <c r="AF8" i="22"/>
  <c r="AO8" i="22" s="1"/>
  <c r="Y9" i="77"/>
  <c r="X9" i="77"/>
  <c r="AE8" i="52"/>
  <c r="AF8" i="52"/>
  <c r="AO8" i="52" s="1"/>
  <c r="W9" i="52"/>
  <c r="AG8" i="52"/>
  <c r="AP8" i="52" s="1"/>
  <c r="Z9" i="59"/>
  <c r="Y9" i="79"/>
  <c r="X9" i="79"/>
  <c r="AI8" i="62"/>
  <c r="AN8" i="62"/>
  <c r="AN8" i="20"/>
  <c r="AI8" i="20"/>
  <c r="AN8" i="82"/>
  <c r="AI8" i="82"/>
  <c r="W9" i="88"/>
  <c r="AG8" i="88"/>
  <c r="AP8" i="88" s="1"/>
  <c r="AF8" i="88"/>
  <c r="AO8" i="88" s="1"/>
  <c r="AE8" i="88"/>
  <c r="Y9" i="41"/>
  <c r="X9" i="41"/>
  <c r="W9" i="103"/>
  <c r="AG8" i="103"/>
  <c r="AP8" i="103" s="1"/>
  <c r="AE8" i="103"/>
  <c r="AF8" i="103"/>
  <c r="AO8" i="103" s="1"/>
  <c r="W10" i="44"/>
  <c r="AE9" i="44"/>
  <c r="AG9" i="44"/>
  <c r="AP9" i="44" s="1"/>
  <c r="AF9" i="44"/>
  <c r="AO9" i="44" s="1"/>
  <c r="AI8" i="86"/>
  <c r="AN8" i="86"/>
  <c r="AR8" i="71"/>
  <c r="AH9" i="45"/>
  <c r="AQ9" i="45" s="1"/>
  <c r="AN8" i="68"/>
  <c r="AR8" i="44"/>
  <c r="Y9" i="18"/>
  <c r="X9" i="18"/>
  <c r="AN8" i="80"/>
  <c r="AI8" i="80"/>
  <c r="AH9" i="71"/>
  <c r="AQ9" i="71" s="1"/>
  <c r="AH9" i="53"/>
  <c r="AQ9" i="53" s="1"/>
  <c r="AR8" i="2"/>
  <c r="W9" i="91"/>
  <c r="AG8" i="91"/>
  <c r="AP8" i="91" s="1"/>
  <c r="AF8" i="91"/>
  <c r="AO8" i="91" s="1"/>
  <c r="AE8" i="91"/>
  <c r="AR8" i="74"/>
  <c r="AH9" i="39"/>
  <c r="AQ9" i="39" s="1"/>
  <c r="AE8" i="10"/>
  <c r="W9" i="10"/>
  <c r="AG8" i="10"/>
  <c r="AP8" i="10" s="1"/>
  <c r="AF8" i="10"/>
  <c r="AO8" i="10" s="1"/>
  <c r="AI8" i="77"/>
  <c r="AN8" i="77"/>
  <c r="Y9" i="66"/>
  <c r="X9" i="66"/>
  <c r="W9" i="51"/>
  <c r="AE8" i="51"/>
  <c r="AF8" i="51"/>
  <c r="AO8" i="51" s="1"/>
  <c r="AG8" i="51"/>
  <c r="AP8" i="51" s="1"/>
  <c r="AH9" i="73"/>
  <c r="AQ9" i="73" s="1"/>
  <c r="AE9" i="46"/>
  <c r="AG9" i="46"/>
  <c r="AP9" i="46" s="1"/>
  <c r="AF9" i="46"/>
  <c r="AO9" i="46" s="1"/>
  <c r="W10" i="46"/>
  <c r="AR8" i="13"/>
  <c r="AN8" i="75"/>
  <c r="AI8" i="75"/>
  <c r="AN8" i="94"/>
  <c r="AI8" i="94"/>
  <c r="AN8" i="67"/>
  <c r="AI8" i="67"/>
  <c r="AI8" i="101"/>
  <c r="AN8" i="101"/>
  <c r="AR8" i="73"/>
  <c r="AF8" i="104"/>
  <c r="AO8" i="104" s="1"/>
  <c r="AE8" i="104"/>
  <c r="AG8" i="104"/>
  <c r="AP8" i="104" s="1"/>
  <c r="W9" i="104"/>
  <c r="AE8" i="24"/>
  <c r="AF8" i="24"/>
  <c r="AO8" i="24" s="1"/>
  <c r="AG8" i="24"/>
  <c r="AP8" i="24" s="1"/>
  <c r="W9" i="24"/>
  <c r="Z9" i="45"/>
  <c r="AI9" i="38"/>
  <c r="AN9" i="38"/>
  <c r="AN8" i="29"/>
  <c r="AI8" i="29"/>
  <c r="AI8" i="27"/>
  <c r="AN8" i="27"/>
  <c r="AH9" i="2"/>
  <c r="AQ9" i="2" s="1"/>
  <c r="AI8" i="18"/>
  <c r="AN8" i="18"/>
  <c r="AR8" i="45"/>
  <c r="W10" i="53"/>
  <c r="AE9" i="53"/>
  <c r="AG9" i="53"/>
  <c r="AP9" i="53" s="1"/>
  <c r="AF9" i="53"/>
  <c r="AO9" i="53" s="1"/>
  <c r="AI8" i="30"/>
  <c r="AN8" i="30"/>
  <c r="W9" i="26"/>
  <c r="AE8" i="26"/>
  <c r="AG8" i="26"/>
  <c r="AP8" i="26" s="1"/>
  <c r="AF8" i="26"/>
  <c r="AO8" i="26" s="1"/>
  <c r="AE9" i="39"/>
  <c r="AF9" i="39"/>
  <c r="AO9" i="39" s="1"/>
  <c r="AG9" i="39"/>
  <c r="AP9" i="39" s="1"/>
  <c r="W10" i="39"/>
  <c r="W9" i="99"/>
  <c r="AG8" i="99"/>
  <c r="AP8" i="99" s="1"/>
  <c r="AF8" i="99"/>
  <c r="AO8" i="99" s="1"/>
  <c r="AE8" i="99"/>
  <c r="AE8" i="55"/>
  <c r="AF8" i="55"/>
  <c r="AO8" i="55" s="1"/>
  <c r="AG8" i="55"/>
  <c r="AP8" i="55" s="1"/>
  <c r="W9" i="55"/>
  <c r="AH9" i="78"/>
  <c r="AQ9" i="78" s="1"/>
  <c r="AH9" i="85"/>
  <c r="AQ9" i="85" s="1"/>
  <c r="Y9" i="92"/>
  <c r="X9" i="92"/>
  <c r="Y9" i="90"/>
  <c r="X9" i="90"/>
  <c r="AI8" i="68" l="1"/>
  <c r="AN8" i="65"/>
  <c r="AG9" i="78"/>
  <c r="AP9" i="78" s="1"/>
  <c r="AI8" i="90"/>
  <c r="X9" i="94"/>
  <c r="W10" i="78"/>
  <c r="W10" i="49"/>
  <c r="AI8" i="98"/>
  <c r="AE9" i="73"/>
  <c r="AF9" i="84"/>
  <c r="AO9" i="84" s="1"/>
  <c r="X9" i="105"/>
  <c r="AI8" i="79"/>
  <c r="AE9" i="2"/>
  <c r="Z9" i="86"/>
  <c r="AI8" i="92"/>
  <c r="AR8" i="92" s="1"/>
  <c r="AE9" i="71"/>
  <c r="AI8" i="25"/>
  <c r="Z9" i="79"/>
  <c r="AG9" i="2"/>
  <c r="AP9" i="2" s="1"/>
  <c r="Z9" i="68"/>
  <c r="AG9" i="68" s="1"/>
  <c r="AP9" i="68" s="1"/>
  <c r="AE9" i="49"/>
  <c r="Z9" i="65"/>
  <c r="AE9" i="65" s="1"/>
  <c r="AN8" i="25"/>
  <c r="AI9" i="9"/>
  <c r="AR9" i="9" s="1"/>
  <c r="AG9" i="49"/>
  <c r="AP9" i="49" s="1"/>
  <c r="AE9" i="85"/>
  <c r="AN9" i="85" s="1"/>
  <c r="X9" i="64"/>
  <c r="AF9" i="73"/>
  <c r="AO9" i="73" s="1"/>
  <c r="Z9" i="29"/>
  <c r="Z9" i="82"/>
  <c r="AF9" i="82" s="1"/>
  <c r="AO9" i="82" s="1"/>
  <c r="Z9" i="62"/>
  <c r="AG9" i="73"/>
  <c r="AP9" i="73" s="1"/>
  <c r="Z9" i="77"/>
  <c r="W10" i="71"/>
  <c r="X10" i="71" s="1"/>
  <c r="AG9" i="85"/>
  <c r="AP9" i="85" s="1"/>
  <c r="AF9" i="71"/>
  <c r="AO9" i="71" s="1"/>
  <c r="AF9" i="85"/>
  <c r="AO9" i="85" s="1"/>
  <c r="Z9" i="37"/>
  <c r="AG9" i="37" s="1"/>
  <c r="AP9" i="37" s="1"/>
  <c r="Z9" i="18"/>
  <c r="Z9" i="41"/>
  <c r="W10" i="41" s="1"/>
  <c r="Z10" i="9"/>
  <c r="W11" i="9" s="1"/>
  <c r="Z9" i="28"/>
  <c r="AE9" i="28" s="1"/>
  <c r="Z9" i="94"/>
  <c r="AE9" i="94" s="1"/>
  <c r="Z9" i="105"/>
  <c r="AF9" i="105" s="1"/>
  <c r="AO9" i="105" s="1"/>
  <c r="Z9" i="35"/>
  <c r="Z9" i="20"/>
  <c r="AG9" i="20" s="1"/>
  <c r="AP9" i="20" s="1"/>
  <c r="Z9" i="101"/>
  <c r="AG9" i="101" s="1"/>
  <c r="AP9" i="101" s="1"/>
  <c r="Z9" i="98"/>
  <c r="AG9" i="98" s="1"/>
  <c r="AP9" i="98" s="1"/>
  <c r="Z9" i="54"/>
  <c r="Z9" i="83"/>
  <c r="W10" i="83" s="1"/>
  <c r="AE9" i="20"/>
  <c r="AF10" i="9"/>
  <c r="AO10" i="9" s="1"/>
  <c r="Y9" i="24"/>
  <c r="X9" i="24"/>
  <c r="AR8" i="67"/>
  <c r="AH9" i="66"/>
  <c r="AQ9" i="66" s="1"/>
  <c r="AF9" i="59"/>
  <c r="AO9" i="59" s="1"/>
  <c r="AE9" i="59"/>
  <c r="W10" i="59"/>
  <c r="AG9" i="59"/>
  <c r="AP9" i="59" s="1"/>
  <c r="AR8" i="58"/>
  <c r="AF9" i="86"/>
  <c r="AO9" i="86" s="1"/>
  <c r="AE9" i="86"/>
  <c r="AG9" i="86"/>
  <c r="AP9" i="86" s="1"/>
  <c r="W10" i="86"/>
  <c r="Y9" i="42"/>
  <c r="X9" i="42"/>
  <c r="AR8" i="54"/>
  <c r="AR8" i="18"/>
  <c r="Z9" i="66"/>
  <c r="AR8" i="80"/>
  <c r="AN9" i="44"/>
  <c r="AI9" i="44"/>
  <c r="AH9" i="41"/>
  <c r="AQ9" i="41" s="1"/>
  <c r="AR8" i="82"/>
  <c r="AH9" i="80"/>
  <c r="AQ9" i="80" s="1"/>
  <c r="AH9" i="54"/>
  <c r="AQ9" i="54" s="1"/>
  <c r="AN9" i="49"/>
  <c r="AR8" i="41"/>
  <c r="AI8" i="42"/>
  <c r="AN8" i="42"/>
  <c r="AH9" i="65"/>
  <c r="AQ9" i="65" s="1"/>
  <c r="AH9" i="62"/>
  <c r="AQ9" i="62" s="1"/>
  <c r="AN9" i="84"/>
  <c r="AI9" i="84"/>
  <c r="AI9" i="12"/>
  <c r="AN9" i="12"/>
  <c r="Y10" i="15"/>
  <c r="X10" i="15"/>
  <c r="Z9" i="30"/>
  <c r="AH9" i="36"/>
  <c r="AQ9" i="36" s="1"/>
  <c r="AH10" i="38"/>
  <c r="AQ10" i="38" s="1"/>
  <c r="Y9" i="32"/>
  <c r="X9" i="32"/>
  <c r="AG9" i="17"/>
  <c r="AP9" i="17" s="1"/>
  <c r="AF9" i="17"/>
  <c r="AO9" i="17" s="1"/>
  <c r="AE9" i="17"/>
  <c r="W10" i="17"/>
  <c r="AI9" i="31"/>
  <c r="AN9" i="31"/>
  <c r="W10" i="93"/>
  <c r="AG9" i="93"/>
  <c r="AP9" i="93" s="1"/>
  <c r="AF9" i="93"/>
  <c r="AO9" i="93" s="1"/>
  <c r="AE9" i="93"/>
  <c r="AH9" i="25"/>
  <c r="AQ9" i="25" s="1"/>
  <c r="AN9" i="78"/>
  <c r="AI9" i="78"/>
  <c r="AI8" i="23"/>
  <c r="AN8" i="23"/>
  <c r="AN8" i="69"/>
  <c r="AI8" i="69"/>
  <c r="Y10" i="2"/>
  <c r="X10" i="2"/>
  <c r="AR8" i="37"/>
  <c r="AR8" i="36"/>
  <c r="Y10" i="34"/>
  <c r="X10" i="34"/>
  <c r="AG9" i="54"/>
  <c r="AP9" i="54" s="1"/>
  <c r="AE9" i="54"/>
  <c r="AF9" i="54"/>
  <c r="AO9" i="54" s="1"/>
  <c r="W10" i="54"/>
  <c r="Y10" i="49"/>
  <c r="X10" i="49"/>
  <c r="AR8" i="40"/>
  <c r="AR8" i="90"/>
  <c r="AF9" i="65"/>
  <c r="AO9" i="65" s="1"/>
  <c r="AF9" i="62"/>
  <c r="AO9" i="62" s="1"/>
  <c r="W10" i="62"/>
  <c r="AE9" i="62"/>
  <c r="AG9" i="62"/>
  <c r="AP9" i="62" s="1"/>
  <c r="Y10" i="21"/>
  <c r="X10" i="21"/>
  <c r="Y10" i="76"/>
  <c r="X10" i="76"/>
  <c r="Y9" i="87"/>
  <c r="X9" i="87"/>
  <c r="Y10" i="12"/>
  <c r="X10" i="12"/>
  <c r="Z9" i="36"/>
  <c r="AN9" i="97"/>
  <c r="AI9" i="97"/>
  <c r="AH9" i="40"/>
  <c r="AQ9" i="40" s="1"/>
  <c r="AH9" i="75"/>
  <c r="AQ9" i="75" s="1"/>
  <c r="Z9" i="25"/>
  <c r="Y9" i="11"/>
  <c r="X9" i="11"/>
  <c r="Y10" i="85"/>
  <c r="X10" i="85"/>
  <c r="Y9" i="23"/>
  <c r="X9" i="23"/>
  <c r="AH9" i="105"/>
  <c r="AQ9" i="105" s="1"/>
  <c r="AH9" i="35"/>
  <c r="AQ9" i="35" s="1"/>
  <c r="AR8" i="48"/>
  <c r="AN8" i="96"/>
  <c r="AI8" i="96"/>
  <c r="AH9" i="64"/>
  <c r="AQ9" i="64" s="1"/>
  <c r="Y9" i="88"/>
  <c r="X9" i="88"/>
  <c r="AG9" i="13"/>
  <c r="AP9" i="13" s="1"/>
  <c r="AF9" i="13"/>
  <c r="AO9" i="13" s="1"/>
  <c r="AE9" i="13"/>
  <c r="W10" i="13"/>
  <c r="AI8" i="32"/>
  <c r="AN8" i="32"/>
  <c r="W10" i="94"/>
  <c r="AF9" i="94"/>
  <c r="AO9" i="94" s="1"/>
  <c r="AG9" i="94"/>
  <c r="AP9" i="94" s="1"/>
  <c r="AH9" i="83"/>
  <c r="AQ9" i="83" s="1"/>
  <c r="AN8" i="11"/>
  <c r="AI8" i="11"/>
  <c r="AN9" i="16"/>
  <c r="AI9" i="16"/>
  <c r="AI9" i="2"/>
  <c r="AN9" i="2"/>
  <c r="AR8" i="29"/>
  <c r="Y10" i="39"/>
  <c r="X10" i="39"/>
  <c r="AN8" i="26"/>
  <c r="AI8" i="26"/>
  <c r="AI9" i="53"/>
  <c r="AN9" i="53"/>
  <c r="AN8" i="91"/>
  <c r="AI8" i="91"/>
  <c r="AI8" i="55"/>
  <c r="AN8" i="55"/>
  <c r="Y9" i="26"/>
  <c r="X9" i="26"/>
  <c r="Y10" i="53"/>
  <c r="X10" i="53"/>
  <c r="AI8" i="24"/>
  <c r="AN8" i="24"/>
  <c r="AH9" i="18"/>
  <c r="AQ9" i="18" s="1"/>
  <c r="AR8" i="68"/>
  <c r="AN8" i="88"/>
  <c r="AI8" i="88"/>
  <c r="AH9" i="79"/>
  <c r="AQ9" i="79" s="1"/>
  <c r="AI8" i="22"/>
  <c r="AN8" i="22"/>
  <c r="W10" i="60"/>
  <c r="AG9" i="60"/>
  <c r="AP9" i="60" s="1"/>
  <c r="AF9" i="60"/>
  <c r="AO9" i="60" s="1"/>
  <c r="AE9" i="60"/>
  <c r="AH9" i="28"/>
  <c r="AQ9" i="28" s="1"/>
  <c r="AH9" i="101"/>
  <c r="AQ9" i="101" s="1"/>
  <c r="Y9" i="50"/>
  <c r="X9" i="50"/>
  <c r="AH9" i="33"/>
  <c r="AQ9" i="33" s="1"/>
  <c r="AN8" i="63"/>
  <c r="AI8" i="63"/>
  <c r="AH9" i="58"/>
  <c r="AQ9" i="58" s="1"/>
  <c r="AR8" i="25"/>
  <c r="Z10" i="38"/>
  <c r="Y9" i="72"/>
  <c r="X9" i="72"/>
  <c r="AH9" i="67"/>
  <c r="AQ9" i="67" s="1"/>
  <c r="Z9" i="40"/>
  <c r="Z9" i="75"/>
  <c r="AI8" i="19"/>
  <c r="AN8" i="19"/>
  <c r="AH9" i="27"/>
  <c r="AQ9" i="27" s="1"/>
  <c r="AH9" i="48"/>
  <c r="AQ9" i="48" s="1"/>
  <c r="Y10" i="47"/>
  <c r="X10" i="47"/>
  <c r="Y10" i="89"/>
  <c r="X10" i="89"/>
  <c r="AR8" i="79"/>
  <c r="AG9" i="35"/>
  <c r="AP9" i="35" s="1"/>
  <c r="AF9" i="35"/>
  <c r="AO9" i="35" s="1"/>
  <c r="W10" i="35"/>
  <c r="AE9" i="35"/>
  <c r="AI8" i="43"/>
  <c r="AN8" i="43"/>
  <c r="AH9" i="90"/>
  <c r="AQ9" i="90" s="1"/>
  <c r="Y9" i="55"/>
  <c r="X9" i="55"/>
  <c r="AF9" i="77"/>
  <c r="AO9" i="77" s="1"/>
  <c r="AE9" i="77"/>
  <c r="AG9" i="77"/>
  <c r="AP9" i="77" s="1"/>
  <c r="W10" i="77"/>
  <c r="AF9" i="68"/>
  <c r="AO9" i="68" s="1"/>
  <c r="AH9" i="30"/>
  <c r="AQ9" i="30" s="1"/>
  <c r="AR8" i="33"/>
  <c r="Y9" i="43"/>
  <c r="X9" i="43"/>
  <c r="Y10" i="44"/>
  <c r="X10" i="44"/>
  <c r="AR8" i="62"/>
  <c r="AF9" i="80"/>
  <c r="AO9" i="80" s="1"/>
  <c r="AE9" i="80"/>
  <c r="W10" i="80"/>
  <c r="AG9" i="80"/>
  <c r="AP9" i="80" s="1"/>
  <c r="AH9" i="92"/>
  <c r="AQ9" i="92" s="1"/>
  <c r="Z9" i="92"/>
  <c r="AN8" i="99"/>
  <c r="AI8" i="99"/>
  <c r="AR9" i="38"/>
  <c r="Y9" i="104"/>
  <c r="X9" i="104"/>
  <c r="AR8" i="75"/>
  <c r="AI9" i="46"/>
  <c r="AN9" i="46"/>
  <c r="AI8" i="51"/>
  <c r="AN8" i="51"/>
  <c r="AR8" i="77"/>
  <c r="AE9" i="18"/>
  <c r="AF9" i="18"/>
  <c r="AO9" i="18" s="1"/>
  <c r="W10" i="18"/>
  <c r="AG9" i="18"/>
  <c r="AP9" i="18" s="1"/>
  <c r="AR8" i="86"/>
  <c r="AN8" i="103"/>
  <c r="AI8" i="103"/>
  <c r="AR8" i="65"/>
  <c r="AE9" i="79"/>
  <c r="AF9" i="79"/>
  <c r="AO9" i="79" s="1"/>
  <c r="W10" i="79"/>
  <c r="AG9" i="79"/>
  <c r="AP9" i="79" s="1"/>
  <c r="AI8" i="52"/>
  <c r="AN8" i="52"/>
  <c r="Y9" i="22"/>
  <c r="X9" i="22"/>
  <c r="W10" i="102"/>
  <c r="AG9" i="102"/>
  <c r="AP9" i="102" s="1"/>
  <c r="AF9" i="102"/>
  <c r="AO9" i="102" s="1"/>
  <c r="AE9" i="102"/>
  <c r="W10" i="81"/>
  <c r="AG9" i="81"/>
  <c r="AP9" i="81" s="1"/>
  <c r="AF9" i="81"/>
  <c r="AO9" i="81" s="1"/>
  <c r="AE9" i="81"/>
  <c r="AI8" i="14"/>
  <c r="AN8" i="14"/>
  <c r="AH9" i="82"/>
  <c r="AQ9" i="82" s="1"/>
  <c r="AH9" i="20"/>
  <c r="AQ9" i="20" s="1"/>
  <c r="AN8" i="50"/>
  <c r="AI8" i="50"/>
  <c r="Y10" i="74"/>
  <c r="X10" i="74"/>
  <c r="Y10" i="84"/>
  <c r="X10" i="84"/>
  <c r="Z9" i="33"/>
  <c r="Z9" i="58"/>
  <c r="AR8" i="28"/>
  <c r="Z9" i="67"/>
  <c r="Y10" i="31"/>
  <c r="X10" i="31"/>
  <c r="AR8" i="66"/>
  <c r="Y10" i="100"/>
  <c r="X10" i="100"/>
  <c r="AR8" i="98"/>
  <c r="Z9" i="27"/>
  <c r="Z9" i="48"/>
  <c r="AF9" i="95"/>
  <c r="AO9" i="95" s="1"/>
  <c r="AE9" i="95"/>
  <c r="AG9" i="95"/>
  <c r="AP9" i="95" s="1"/>
  <c r="W10" i="95"/>
  <c r="Y10" i="78"/>
  <c r="X10" i="78"/>
  <c r="AN9" i="34"/>
  <c r="AI9" i="34"/>
  <c r="Y9" i="69"/>
  <c r="X9" i="69"/>
  <c r="Y10" i="73"/>
  <c r="X10" i="73"/>
  <c r="AR8" i="27"/>
  <c r="AN8" i="104"/>
  <c r="AI8" i="104"/>
  <c r="Y9" i="103"/>
  <c r="X9" i="103"/>
  <c r="AF9" i="29"/>
  <c r="AO9" i="29" s="1"/>
  <c r="AE9" i="29"/>
  <c r="AG9" i="29"/>
  <c r="AP9" i="29" s="1"/>
  <c r="W10" i="29"/>
  <c r="Y10" i="70"/>
  <c r="X10" i="70"/>
  <c r="Y9" i="63"/>
  <c r="X9" i="63"/>
  <c r="AN8" i="72"/>
  <c r="AI8" i="72"/>
  <c r="W10" i="61"/>
  <c r="AF9" i="61"/>
  <c r="AO9" i="61" s="1"/>
  <c r="AE9" i="61"/>
  <c r="AG9" i="61"/>
  <c r="AP9" i="61" s="1"/>
  <c r="AR8" i="35"/>
  <c r="AI9" i="47"/>
  <c r="AN9" i="47"/>
  <c r="AN9" i="71"/>
  <c r="Z9" i="90"/>
  <c r="Y9" i="99"/>
  <c r="X9" i="99"/>
  <c r="Z9" i="64"/>
  <c r="Y10" i="46"/>
  <c r="X10" i="46"/>
  <c r="Y9" i="10"/>
  <c r="X9" i="10"/>
  <c r="AR8" i="94"/>
  <c r="AI8" i="10"/>
  <c r="AN8" i="10"/>
  <c r="Y9" i="52"/>
  <c r="X9" i="52"/>
  <c r="AH10" i="9"/>
  <c r="AQ10" i="9" s="1"/>
  <c r="AI9" i="39"/>
  <c r="AN9" i="39"/>
  <c r="AR8" i="30"/>
  <c r="W10" i="45"/>
  <c r="AG9" i="45"/>
  <c r="AP9" i="45" s="1"/>
  <c r="AE9" i="45"/>
  <c r="AF9" i="45"/>
  <c r="AO9" i="45" s="1"/>
  <c r="AR8" i="101"/>
  <c r="Y9" i="51"/>
  <c r="X9" i="51"/>
  <c r="Y9" i="91"/>
  <c r="X9" i="91"/>
  <c r="AR8" i="20"/>
  <c r="AH9" i="77"/>
  <c r="AQ9" i="77" s="1"/>
  <c r="AR8" i="105"/>
  <c r="AH9" i="68"/>
  <c r="AQ9" i="68" s="1"/>
  <c r="AH9" i="29"/>
  <c r="AQ9" i="29" s="1"/>
  <c r="AH9" i="86"/>
  <c r="AQ9" i="86" s="1"/>
  <c r="Y9" i="14"/>
  <c r="X9" i="14"/>
  <c r="AN9" i="70"/>
  <c r="AI9" i="70"/>
  <c r="AI9" i="21"/>
  <c r="AN9" i="21"/>
  <c r="AN9" i="74"/>
  <c r="AI9" i="74"/>
  <c r="AN9" i="76"/>
  <c r="AI9" i="76"/>
  <c r="AN8" i="87"/>
  <c r="AI8" i="87"/>
  <c r="AI9" i="15"/>
  <c r="AN9" i="15"/>
  <c r="AR8" i="83"/>
  <c r="Y10" i="97"/>
  <c r="X10" i="97"/>
  <c r="AH9" i="37"/>
  <c r="AQ9" i="37" s="1"/>
  <c r="AH9" i="94"/>
  <c r="AQ9" i="94" s="1"/>
  <c r="AR8" i="64"/>
  <c r="Y9" i="19"/>
  <c r="X9" i="19"/>
  <c r="AN9" i="100"/>
  <c r="AI9" i="100"/>
  <c r="AI9" i="89"/>
  <c r="AN9" i="89"/>
  <c r="AI9" i="85"/>
  <c r="Y10" i="16"/>
  <c r="X10" i="16"/>
  <c r="AH9" i="98"/>
  <c r="AQ9" i="98" s="1"/>
  <c r="Y9" i="96"/>
  <c r="X9" i="96"/>
  <c r="Y10" i="71"/>
  <c r="AN9" i="73"/>
  <c r="AE10" i="9" l="1"/>
  <c r="Z10" i="12"/>
  <c r="Z9" i="72"/>
  <c r="AF9" i="83"/>
  <c r="AO9" i="83" s="1"/>
  <c r="AG9" i="105"/>
  <c r="AP9" i="105" s="1"/>
  <c r="AE9" i="68"/>
  <c r="W10" i="105"/>
  <c r="AF9" i="20"/>
  <c r="AO9" i="20" s="1"/>
  <c r="AF9" i="41"/>
  <c r="AO9" i="41" s="1"/>
  <c r="AG9" i="65"/>
  <c r="AP9" i="65" s="1"/>
  <c r="AE9" i="105"/>
  <c r="AG9" i="41"/>
  <c r="AP9" i="41" s="1"/>
  <c r="W10" i="65"/>
  <c r="X10" i="65" s="1"/>
  <c r="AI9" i="73"/>
  <c r="W10" i="68"/>
  <c r="W10" i="20"/>
  <c r="Y10" i="20" s="1"/>
  <c r="AI9" i="49"/>
  <c r="AR9" i="49" s="1"/>
  <c r="AE9" i="83"/>
  <c r="AG9" i="83"/>
  <c r="AP9" i="83" s="1"/>
  <c r="AE9" i="82"/>
  <c r="AN9" i="82" s="1"/>
  <c r="Z10" i="70"/>
  <c r="W10" i="82"/>
  <c r="AF9" i="28"/>
  <c r="AO9" i="28" s="1"/>
  <c r="Z10" i="34"/>
  <c r="W11" i="34" s="1"/>
  <c r="AE9" i="101"/>
  <c r="Z10" i="85"/>
  <c r="W11" i="85" s="1"/>
  <c r="AG9" i="82"/>
  <c r="AP9" i="82" s="1"/>
  <c r="AI9" i="71"/>
  <c r="Z10" i="31"/>
  <c r="AE10" i="31" s="1"/>
  <c r="W10" i="98"/>
  <c r="X10" i="98" s="1"/>
  <c r="Z9" i="22"/>
  <c r="AF9" i="22" s="1"/>
  <c r="AO9" i="22" s="1"/>
  <c r="Z10" i="71"/>
  <c r="AF10" i="71" s="1"/>
  <c r="AO10" i="71" s="1"/>
  <c r="Z9" i="63"/>
  <c r="AF9" i="37"/>
  <c r="AO9" i="37" s="1"/>
  <c r="W10" i="101"/>
  <c r="Y10" i="101" s="1"/>
  <c r="AF9" i="101"/>
  <c r="AO9" i="101" s="1"/>
  <c r="AE9" i="98"/>
  <c r="AG10" i="9"/>
  <c r="AP10" i="9" s="1"/>
  <c r="W10" i="28"/>
  <c r="Y10" i="28" s="1"/>
  <c r="AE9" i="37"/>
  <c r="AI9" i="37" s="1"/>
  <c r="Z9" i="14"/>
  <c r="AG9" i="14" s="1"/>
  <c r="AP9" i="14" s="1"/>
  <c r="AG9" i="28"/>
  <c r="AP9" i="28" s="1"/>
  <c r="AE9" i="41"/>
  <c r="W10" i="37"/>
  <c r="Y10" i="37" s="1"/>
  <c r="AF9" i="98"/>
  <c r="AO9" i="98" s="1"/>
  <c r="Z9" i="43"/>
  <c r="AF9" i="43" s="1"/>
  <c r="AO9" i="43" s="1"/>
  <c r="Z9" i="88"/>
  <c r="AG9" i="88" s="1"/>
  <c r="AP9" i="88" s="1"/>
  <c r="Z10" i="89"/>
  <c r="W11" i="89" s="1"/>
  <c r="Z10" i="100"/>
  <c r="AE10" i="100" s="1"/>
  <c r="Z10" i="44"/>
  <c r="W11" i="44" s="1"/>
  <c r="Z10" i="53"/>
  <c r="Z10" i="16"/>
  <c r="AE10" i="16" s="1"/>
  <c r="Z9" i="50"/>
  <c r="AG9" i="50" s="1"/>
  <c r="AP9" i="50" s="1"/>
  <c r="Z9" i="96"/>
  <c r="W10" i="96" s="1"/>
  <c r="Z9" i="19"/>
  <c r="AG9" i="19" s="1"/>
  <c r="AP9" i="19" s="1"/>
  <c r="Z10" i="47"/>
  <c r="AG10" i="47" s="1"/>
  <c r="AP10" i="47" s="1"/>
  <c r="W10" i="72"/>
  <c r="AG9" i="72"/>
  <c r="AP9" i="72" s="1"/>
  <c r="AF9" i="72"/>
  <c r="AO9" i="72" s="1"/>
  <c r="AE9" i="72"/>
  <c r="AH9" i="10"/>
  <c r="AQ9" i="10" s="1"/>
  <c r="AN9" i="61"/>
  <c r="AI9" i="61"/>
  <c r="AN9" i="28"/>
  <c r="AH10" i="2"/>
  <c r="AQ10" i="2" s="1"/>
  <c r="AH10" i="15"/>
  <c r="AQ10" i="15" s="1"/>
  <c r="AR9" i="44"/>
  <c r="Y10" i="59"/>
  <c r="X10" i="59"/>
  <c r="AH9" i="91"/>
  <c r="AQ9" i="91" s="1"/>
  <c r="Z9" i="52"/>
  <c r="Z9" i="10"/>
  <c r="AH9" i="99"/>
  <c r="AQ9" i="99" s="1"/>
  <c r="AI9" i="29"/>
  <c r="AN9" i="29"/>
  <c r="AH9" i="69"/>
  <c r="AQ9" i="69" s="1"/>
  <c r="AH10" i="78"/>
  <c r="AQ10" i="78" s="1"/>
  <c r="AH10" i="84"/>
  <c r="AQ10" i="84" s="1"/>
  <c r="AR8" i="50"/>
  <c r="X10" i="28"/>
  <c r="AN9" i="102"/>
  <c r="AI9" i="102"/>
  <c r="AH9" i="104"/>
  <c r="AQ9" i="104" s="1"/>
  <c r="Y10" i="80"/>
  <c r="X10" i="80"/>
  <c r="Z9" i="55"/>
  <c r="AI9" i="35"/>
  <c r="AN9" i="35"/>
  <c r="W10" i="75"/>
  <c r="AG9" i="75"/>
  <c r="AP9" i="75" s="1"/>
  <c r="AF9" i="75"/>
  <c r="AO9" i="75" s="1"/>
  <c r="AE9" i="75"/>
  <c r="Z9" i="26"/>
  <c r="Y10" i="94"/>
  <c r="X10" i="94"/>
  <c r="AR8" i="32"/>
  <c r="AE9" i="25"/>
  <c r="AF9" i="25"/>
  <c r="AO9" i="25" s="1"/>
  <c r="AG9" i="25"/>
  <c r="AP9" i="25" s="1"/>
  <c r="W10" i="25"/>
  <c r="AH9" i="87"/>
  <c r="AQ9" i="87" s="1"/>
  <c r="AH10" i="21"/>
  <c r="AQ10" i="21" s="1"/>
  <c r="Y10" i="54"/>
  <c r="X10" i="54"/>
  <c r="AR9" i="78"/>
  <c r="AI9" i="17"/>
  <c r="AN9" i="17"/>
  <c r="Z10" i="15"/>
  <c r="AI9" i="86"/>
  <c r="AN9" i="86"/>
  <c r="AI9" i="59"/>
  <c r="AN9" i="59"/>
  <c r="AN9" i="95"/>
  <c r="AI9" i="95"/>
  <c r="AH10" i="100"/>
  <c r="AQ10" i="100" s="1"/>
  <c r="AG10" i="31"/>
  <c r="AP10" i="31" s="1"/>
  <c r="AG9" i="22"/>
  <c r="AP9" i="22" s="1"/>
  <c r="W10" i="22"/>
  <c r="AE9" i="22"/>
  <c r="AH10" i="44"/>
  <c r="AQ10" i="44" s="1"/>
  <c r="AH9" i="55"/>
  <c r="AQ9" i="55" s="1"/>
  <c r="AR8" i="43"/>
  <c r="AR8" i="19"/>
  <c r="AH9" i="72"/>
  <c r="AQ9" i="72" s="1"/>
  <c r="Y10" i="60"/>
  <c r="X10" i="60"/>
  <c r="Y10" i="41"/>
  <c r="X10" i="41"/>
  <c r="AF10" i="12"/>
  <c r="AO10" i="12" s="1"/>
  <c r="AG10" i="12"/>
  <c r="AP10" i="12" s="1"/>
  <c r="W11" i="12"/>
  <c r="AE10" i="12"/>
  <c r="AR8" i="23"/>
  <c r="AH9" i="96"/>
  <c r="AQ9" i="96" s="1"/>
  <c r="AH10" i="16"/>
  <c r="AQ10" i="16" s="1"/>
  <c r="AR9" i="89"/>
  <c r="AR9" i="74"/>
  <c r="AH9" i="14"/>
  <c r="AQ9" i="14" s="1"/>
  <c r="Z9" i="91"/>
  <c r="Z9" i="99"/>
  <c r="AR9" i="47"/>
  <c r="Y10" i="61"/>
  <c r="X10" i="61"/>
  <c r="AH10" i="70"/>
  <c r="AQ10" i="70" s="1"/>
  <c r="Z9" i="69"/>
  <c r="Z10" i="78"/>
  <c r="AG9" i="48"/>
  <c r="AP9" i="48" s="1"/>
  <c r="AE9" i="48"/>
  <c r="W10" i="48"/>
  <c r="AF9" i="48"/>
  <c r="AO9" i="48" s="1"/>
  <c r="W10" i="67"/>
  <c r="AF9" i="67"/>
  <c r="AO9" i="67" s="1"/>
  <c r="AG9" i="67"/>
  <c r="AP9" i="67" s="1"/>
  <c r="AE9" i="67"/>
  <c r="Z10" i="84"/>
  <c r="AR8" i="52"/>
  <c r="Y10" i="18"/>
  <c r="X10" i="18"/>
  <c r="AR8" i="51"/>
  <c r="Z9" i="104"/>
  <c r="AF9" i="92"/>
  <c r="AO9" i="92" s="1"/>
  <c r="AE9" i="92"/>
  <c r="AG9" i="92"/>
  <c r="AP9" i="92" s="1"/>
  <c r="W10" i="92"/>
  <c r="AN9" i="80"/>
  <c r="AI9" i="80"/>
  <c r="Y10" i="77"/>
  <c r="X10" i="77"/>
  <c r="Y10" i="35"/>
  <c r="X10" i="35"/>
  <c r="Y10" i="105"/>
  <c r="X10" i="105"/>
  <c r="AH10" i="47"/>
  <c r="AQ10" i="47" s="1"/>
  <c r="AE9" i="40"/>
  <c r="AG9" i="40"/>
  <c r="AP9" i="40" s="1"/>
  <c r="W10" i="40"/>
  <c r="AF9" i="40"/>
  <c r="AO9" i="40" s="1"/>
  <c r="AH9" i="50"/>
  <c r="AQ9" i="50" s="1"/>
  <c r="AR8" i="22"/>
  <c r="AR8" i="24"/>
  <c r="AR8" i="91"/>
  <c r="AH10" i="39"/>
  <c r="AQ10" i="39" s="1"/>
  <c r="AR9" i="2"/>
  <c r="AN9" i="37"/>
  <c r="Y10" i="13"/>
  <c r="X10" i="13"/>
  <c r="AR9" i="97"/>
  <c r="Z9" i="87"/>
  <c r="Z10" i="21"/>
  <c r="Z10" i="2"/>
  <c r="AR8" i="42"/>
  <c r="AH9" i="24"/>
  <c r="AQ9" i="24" s="1"/>
  <c r="AN9" i="101"/>
  <c r="AR9" i="70"/>
  <c r="Y10" i="81"/>
  <c r="X10" i="81"/>
  <c r="AN9" i="79"/>
  <c r="AI9" i="79"/>
  <c r="AR8" i="99"/>
  <c r="AI9" i="68"/>
  <c r="AN9" i="68"/>
  <c r="AR8" i="26"/>
  <c r="AH9" i="88"/>
  <c r="AQ9" i="88" s="1"/>
  <c r="AE10" i="85"/>
  <c r="AF10" i="85"/>
  <c r="AO10" i="85" s="1"/>
  <c r="AI9" i="98"/>
  <c r="AN9" i="98"/>
  <c r="Y10" i="17"/>
  <c r="X10" i="17"/>
  <c r="AR9" i="15"/>
  <c r="AI9" i="45"/>
  <c r="AN9" i="45"/>
  <c r="AR9" i="39"/>
  <c r="AR8" i="10"/>
  <c r="AH10" i="46"/>
  <c r="AQ10" i="46" s="1"/>
  <c r="AR8" i="72"/>
  <c r="W11" i="70"/>
  <c r="AG10" i="70"/>
  <c r="AP10" i="70" s="1"/>
  <c r="AF10" i="70"/>
  <c r="AO10" i="70" s="1"/>
  <c r="AE10" i="70"/>
  <c r="AH9" i="103"/>
  <c r="AQ9" i="103" s="1"/>
  <c r="W10" i="27"/>
  <c r="AF9" i="27"/>
  <c r="AO9" i="27" s="1"/>
  <c r="AG9" i="27"/>
  <c r="AP9" i="27" s="1"/>
  <c r="AE9" i="27"/>
  <c r="AN9" i="81"/>
  <c r="AI9" i="81"/>
  <c r="AR8" i="103"/>
  <c r="AH9" i="43"/>
  <c r="AQ9" i="43" s="1"/>
  <c r="AE10" i="38"/>
  <c r="AF10" i="38"/>
  <c r="AO10" i="38" s="1"/>
  <c r="AG10" i="38"/>
  <c r="AP10" i="38" s="1"/>
  <c r="W11" i="38"/>
  <c r="AR8" i="63"/>
  <c r="W10" i="50"/>
  <c r="AN9" i="60"/>
  <c r="AI9" i="60"/>
  <c r="AH10" i="53"/>
  <c r="AQ10" i="53" s="1"/>
  <c r="AR8" i="55"/>
  <c r="Z10" i="39"/>
  <c r="AR9" i="16"/>
  <c r="AN9" i="13"/>
  <c r="AI9" i="13"/>
  <c r="AH9" i="23"/>
  <c r="AQ9" i="23" s="1"/>
  <c r="Y10" i="65"/>
  <c r="AI9" i="54"/>
  <c r="AN9" i="54"/>
  <c r="AR8" i="69"/>
  <c r="Y10" i="93"/>
  <c r="X10" i="93"/>
  <c r="AH9" i="42"/>
  <c r="AQ9" i="42" s="1"/>
  <c r="Z9" i="24"/>
  <c r="AN10" i="9"/>
  <c r="AI10" i="9"/>
  <c r="AN9" i="20"/>
  <c r="AI9" i="20"/>
  <c r="AE10" i="71"/>
  <c r="W11" i="71"/>
  <c r="AR9" i="76"/>
  <c r="AH9" i="52"/>
  <c r="AQ9" i="52" s="1"/>
  <c r="AE9" i="64"/>
  <c r="W10" i="64"/>
  <c r="AG9" i="64"/>
  <c r="AP9" i="64" s="1"/>
  <c r="AF9" i="64"/>
  <c r="AO9" i="64" s="1"/>
  <c r="W10" i="63"/>
  <c r="AG9" i="63"/>
  <c r="AP9" i="63" s="1"/>
  <c r="AF9" i="63"/>
  <c r="AO9" i="63" s="1"/>
  <c r="AE9" i="63"/>
  <c r="AR8" i="104"/>
  <c r="W10" i="33"/>
  <c r="AE9" i="33"/>
  <c r="AG9" i="33"/>
  <c r="AP9" i="33" s="1"/>
  <c r="AF9" i="33"/>
  <c r="AO9" i="33" s="1"/>
  <c r="AR8" i="88"/>
  <c r="AH9" i="26"/>
  <c r="AQ9" i="26" s="1"/>
  <c r="AR8" i="96"/>
  <c r="Y10" i="62"/>
  <c r="X10" i="62"/>
  <c r="AN9" i="93"/>
  <c r="AI9" i="93"/>
  <c r="Y10" i="82"/>
  <c r="X10" i="82"/>
  <c r="AR9" i="73"/>
  <c r="AF9" i="96"/>
  <c r="AO9" i="96" s="1"/>
  <c r="AR9" i="100"/>
  <c r="AH10" i="97"/>
  <c r="AQ10" i="97" s="1"/>
  <c r="Z10" i="97"/>
  <c r="AR8" i="87"/>
  <c r="AH9" i="51"/>
  <c r="AQ9" i="51" s="1"/>
  <c r="W10" i="90"/>
  <c r="AG9" i="90"/>
  <c r="AP9" i="90" s="1"/>
  <c r="AF9" i="90"/>
  <c r="AO9" i="90" s="1"/>
  <c r="AE9" i="90"/>
  <c r="Z9" i="103"/>
  <c r="AH10" i="73"/>
  <c r="AQ10" i="73" s="1"/>
  <c r="AR9" i="34"/>
  <c r="Y10" i="95"/>
  <c r="X10" i="95"/>
  <c r="AH10" i="74"/>
  <c r="AQ10" i="74" s="1"/>
  <c r="AR8" i="14"/>
  <c r="Y10" i="102"/>
  <c r="X10" i="102"/>
  <c r="Y10" i="79"/>
  <c r="X10" i="79"/>
  <c r="AI9" i="18"/>
  <c r="AN9" i="18"/>
  <c r="AR9" i="46"/>
  <c r="AE9" i="43"/>
  <c r="W10" i="43"/>
  <c r="AG9" i="43"/>
  <c r="AP9" i="43" s="1"/>
  <c r="Y10" i="68"/>
  <c r="X10" i="68"/>
  <c r="AN9" i="77"/>
  <c r="AI9" i="77"/>
  <c r="AE10" i="53"/>
  <c r="AF10" i="53"/>
  <c r="AO10" i="53" s="1"/>
  <c r="AG10" i="53"/>
  <c r="AP10" i="53" s="1"/>
  <c r="W11" i="53"/>
  <c r="AN9" i="94"/>
  <c r="AI9" i="94"/>
  <c r="Z9" i="23"/>
  <c r="AH9" i="11"/>
  <c r="AQ9" i="11" s="1"/>
  <c r="AG9" i="36"/>
  <c r="AP9" i="36" s="1"/>
  <c r="AF9" i="36"/>
  <c r="AO9" i="36" s="1"/>
  <c r="W10" i="36"/>
  <c r="AE9" i="36"/>
  <c r="AH10" i="76"/>
  <c r="AQ10" i="76" s="1"/>
  <c r="AI9" i="65"/>
  <c r="AN9" i="65"/>
  <c r="AH10" i="49"/>
  <c r="AQ10" i="49" s="1"/>
  <c r="Y10" i="98"/>
  <c r="AH9" i="32"/>
  <c r="AQ9" i="32" s="1"/>
  <c r="AR9" i="12"/>
  <c r="W10" i="66"/>
  <c r="AG9" i="66"/>
  <c r="AP9" i="66" s="1"/>
  <c r="AF9" i="66"/>
  <c r="AO9" i="66" s="1"/>
  <c r="AE9" i="66"/>
  <c r="Z9" i="42"/>
  <c r="AE9" i="14"/>
  <c r="AH10" i="71"/>
  <c r="AQ10" i="71" s="1"/>
  <c r="AR9" i="85"/>
  <c r="AH9" i="19"/>
  <c r="AQ9" i="19" s="1"/>
  <c r="AR9" i="21"/>
  <c r="Z9" i="51"/>
  <c r="Y10" i="45"/>
  <c r="X10" i="45"/>
  <c r="Z10" i="46"/>
  <c r="AR9" i="71"/>
  <c r="AH9" i="63"/>
  <c r="AQ9" i="63" s="1"/>
  <c r="Y10" i="29"/>
  <c r="X10" i="29"/>
  <c r="Z10" i="73"/>
  <c r="AH10" i="31"/>
  <c r="AQ10" i="31" s="1"/>
  <c r="W10" i="58"/>
  <c r="AG9" i="58"/>
  <c r="AP9" i="58" s="1"/>
  <c r="AF9" i="58"/>
  <c r="AO9" i="58" s="1"/>
  <c r="AE9" i="58"/>
  <c r="Z10" i="74"/>
  <c r="AH9" i="22"/>
  <c r="AQ9" i="22" s="1"/>
  <c r="AN9" i="105"/>
  <c r="AI9" i="105"/>
  <c r="AH10" i="89"/>
  <c r="AQ10" i="89" s="1"/>
  <c r="AI9" i="41"/>
  <c r="AN9" i="41"/>
  <c r="AR9" i="53"/>
  <c r="AR8" i="11"/>
  <c r="AH10" i="85"/>
  <c r="AQ10" i="85" s="1"/>
  <c r="Z9" i="11"/>
  <c r="AH10" i="12"/>
  <c r="AQ10" i="12" s="1"/>
  <c r="Z10" i="76"/>
  <c r="AN9" i="62"/>
  <c r="AI9" i="62"/>
  <c r="Z10" i="49"/>
  <c r="AH10" i="34"/>
  <c r="AQ10" i="34" s="1"/>
  <c r="AR9" i="31"/>
  <c r="Z9" i="32"/>
  <c r="AE9" i="30"/>
  <c r="AF9" i="30"/>
  <c r="AO9" i="30" s="1"/>
  <c r="AG9" i="30"/>
  <c r="AP9" i="30" s="1"/>
  <c r="W10" i="30"/>
  <c r="AR9" i="84"/>
  <c r="Y10" i="86"/>
  <c r="X10" i="86"/>
  <c r="Y10" i="83"/>
  <c r="X10" i="83"/>
  <c r="Y11" i="9"/>
  <c r="X11" i="9"/>
  <c r="AI9" i="83" l="1"/>
  <c r="AG10" i="34"/>
  <c r="AP10" i="34" s="1"/>
  <c r="AF10" i="44"/>
  <c r="AO10" i="44" s="1"/>
  <c r="Z10" i="61"/>
  <c r="AF9" i="50"/>
  <c r="AO9" i="50" s="1"/>
  <c r="X10" i="20"/>
  <c r="Z10" i="29"/>
  <c r="AG10" i="29" s="1"/>
  <c r="AP10" i="29" s="1"/>
  <c r="W10" i="14"/>
  <c r="AE9" i="50"/>
  <c r="AE10" i="47"/>
  <c r="AF9" i="14"/>
  <c r="AO9" i="14" s="1"/>
  <c r="AG10" i="71"/>
  <c r="AP10" i="71" s="1"/>
  <c r="X10" i="37"/>
  <c r="Z10" i="37" s="1"/>
  <c r="AG10" i="85"/>
  <c r="AP10" i="85" s="1"/>
  <c r="W11" i="31"/>
  <c r="AI9" i="82"/>
  <c r="AN9" i="83"/>
  <c r="AE10" i="44"/>
  <c r="AE9" i="19"/>
  <c r="AF10" i="31"/>
  <c r="AO10" i="31" s="1"/>
  <c r="Z10" i="80"/>
  <c r="AG10" i="44"/>
  <c r="AP10" i="44" s="1"/>
  <c r="X10" i="101"/>
  <c r="AF10" i="47"/>
  <c r="AO10" i="47" s="1"/>
  <c r="Z10" i="82"/>
  <c r="AG10" i="82" s="1"/>
  <c r="AP10" i="82" s="1"/>
  <c r="Z10" i="81"/>
  <c r="W11" i="81" s="1"/>
  <c r="AG10" i="16"/>
  <c r="AP10" i="16" s="1"/>
  <c r="W11" i="16"/>
  <c r="AF9" i="88"/>
  <c r="AO9" i="88" s="1"/>
  <c r="W11" i="47"/>
  <c r="W10" i="88"/>
  <c r="X10" i="88" s="1"/>
  <c r="AE9" i="96"/>
  <c r="AI9" i="101"/>
  <c r="AG9" i="96"/>
  <c r="AP9" i="96" s="1"/>
  <c r="AE10" i="34"/>
  <c r="Z10" i="68"/>
  <c r="AG10" i="68" s="1"/>
  <c r="AP10" i="68" s="1"/>
  <c r="AF10" i="34"/>
  <c r="AO10" i="34" s="1"/>
  <c r="AE10" i="89"/>
  <c r="Z10" i="95"/>
  <c r="AF10" i="89"/>
  <c r="AO10" i="89" s="1"/>
  <c r="AI9" i="28"/>
  <c r="AR9" i="28" s="1"/>
  <c r="AE9" i="88"/>
  <c r="AN9" i="88" s="1"/>
  <c r="AF9" i="19"/>
  <c r="AO9" i="19" s="1"/>
  <c r="Z10" i="18"/>
  <c r="AF10" i="18" s="1"/>
  <c r="AO10" i="18" s="1"/>
  <c r="AF10" i="100"/>
  <c r="AO10" i="100" s="1"/>
  <c r="W10" i="19"/>
  <c r="Y10" i="19" s="1"/>
  <c r="Z10" i="77"/>
  <c r="AE10" i="77" s="1"/>
  <c r="AF10" i="16"/>
  <c r="AO10" i="16" s="1"/>
  <c r="AG10" i="100"/>
  <c r="AP10" i="100" s="1"/>
  <c r="W11" i="100"/>
  <c r="Y11" i="100" s="1"/>
  <c r="AG10" i="89"/>
  <c r="AP10" i="89" s="1"/>
  <c r="Z10" i="98"/>
  <c r="AG10" i="98" s="1"/>
  <c r="AP10" i="98" s="1"/>
  <c r="Z10" i="79"/>
  <c r="W11" i="79" s="1"/>
  <c r="Z10" i="13"/>
  <c r="W11" i="13" s="1"/>
  <c r="Z10" i="35"/>
  <c r="AE10" i="35" s="1"/>
  <c r="Z10" i="105"/>
  <c r="W11" i="105" s="1"/>
  <c r="Z10" i="60"/>
  <c r="W11" i="60" s="1"/>
  <c r="Z10" i="93"/>
  <c r="AG10" i="93" s="1"/>
  <c r="AP10" i="93" s="1"/>
  <c r="AE10" i="81"/>
  <c r="AE10" i="18"/>
  <c r="W11" i="18"/>
  <c r="W11" i="29"/>
  <c r="AN10" i="70"/>
  <c r="AI10" i="70"/>
  <c r="AR9" i="98"/>
  <c r="AI9" i="22"/>
  <c r="AN9" i="22"/>
  <c r="AN9" i="72"/>
  <c r="AI9" i="72"/>
  <c r="W10" i="42"/>
  <c r="AE9" i="42"/>
  <c r="AF9" i="42"/>
  <c r="AO9" i="42" s="1"/>
  <c r="AG9" i="42"/>
  <c r="AP9" i="42" s="1"/>
  <c r="AN9" i="36"/>
  <c r="AI9" i="36"/>
  <c r="AH10" i="102"/>
  <c r="AQ10" i="102" s="1"/>
  <c r="Y10" i="90"/>
  <c r="X10" i="90"/>
  <c r="W11" i="97"/>
  <c r="AG10" i="97"/>
  <c r="AP10" i="97" s="1"/>
  <c r="AF10" i="97"/>
  <c r="AO10" i="97" s="1"/>
  <c r="AE10" i="97"/>
  <c r="Y10" i="96"/>
  <c r="X10" i="96"/>
  <c r="AR9" i="93"/>
  <c r="AN9" i="63"/>
  <c r="AI9" i="63"/>
  <c r="Y10" i="64"/>
  <c r="X10" i="64"/>
  <c r="AI10" i="71"/>
  <c r="AN10" i="71"/>
  <c r="AH10" i="65"/>
  <c r="AQ10" i="65" s="1"/>
  <c r="AR9" i="13"/>
  <c r="AH10" i="20"/>
  <c r="AQ10" i="20" s="1"/>
  <c r="W10" i="87"/>
  <c r="AG9" i="87"/>
  <c r="AP9" i="87" s="1"/>
  <c r="AF9" i="87"/>
  <c r="AO9" i="87" s="1"/>
  <c r="AE9" i="87"/>
  <c r="AN9" i="40"/>
  <c r="AI9" i="40"/>
  <c r="Y10" i="92"/>
  <c r="X10" i="92"/>
  <c r="W11" i="84"/>
  <c r="AG10" i="84"/>
  <c r="AP10" i="84" s="1"/>
  <c r="AF10" i="84"/>
  <c r="AO10" i="84" s="1"/>
  <c r="AE10" i="84"/>
  <c r="Y10" i="48"/>
  <c r="X10" i="48"/>
  <c r="W10" i="99"/>
  <c r="AG9" i="99"/>
  <c r="AP9" i="99" s="1"/>
  <c r="AF9" i="99"/>
  <c r="AO9" i="99" s="1"/>
  <c r="AE9" i="99"/>
  <c r="AH10" i="41"/>
  <c r="AQ10" i="41" s="1"/>
  <c r="Y11" i="89"/>
  <c r="X11" i="89"/>
  <c r="Y10" i="22"/>
  <c r="X10" i="22"/>
  <c r="AH10" i="101"/>
  <c r="AQ10" i="101" s="1"/>
  <c r="AR9" i="86"/>
  <c r="AH10" i="54"/>
  <c r="AQ10" i="54" s="1"/>
  <c r="AN9" i="75"/>
  <c r="AI9" i="75"/>
  <c r="AE9" i="55"/>
  <c r="W10" i="55"/>
  <c r="AF9" i="55"/>
  <c r="AO9" i="55" s="1"/>
  <c r="AG9" i="55"/>
  <c r="AP9" i="55" s="1"/>
  <c r="AR9" i="61"/>
  <c r="AN10" i="47"/>
  <c r="AH10" i="83"/>
  <c r="AQ10" i="83" s="1"/>
  <c r="Y11" i="71"/>
  <c r="X11" i="71"/>
  <c r="AR10" i="9"/>
  <c r="AH10" i="93"/>
  <c r="AQ10" i="93" s="1"/>
  <c r="AR9" i="54"/>
  <c r="Y11" i="38"/>
  <c r="X11" i="38"/>
  <c r="X10" i="19"/>
  <c r="W11" i="21"/>
  <c r="AF10" i="21"/>
  <c r="AO10" i="21" s="1"/>
  <c r="AE10" i="21"/>
  <c r="AG10" i="21"/>
  <c r="AP10" i="21" s="1"/>
  <c r="AH10" i="45"/>
  <c r="AQ10" i="45" s="1"/>
  <c r="AN9" i="66"/>
  <c r="AI9" i="66"/>
  <c r="Y10" i="36"/>
  <c r="X10" i="36"/>
  <c r="AF9" i="23"/>
  <c r="AO9" i="23" s="1"/>
  <c r="AG9" i="23"/>
  <c r="AP9" i="23" s="1"/>
  <c r="W10" i="23"/>
  <c r="AE9" i="23"/>
  <c r="AI10" i="53"/>
  <c r="AN10" i="53"/>
  <c r="Z10" i="102"/>
  <c r="AH10" i="95"/>
  <c r="AQ10" i="95" s="1"/>
  <c r="AN9" i="64"/>
  <c r="AI9" i="64"/>
  <c r="AE9" i="24"/>
  <c r="AF9" i="24"/>
  <c r="AO9" i="24" s="1"/>
  <c r="W10" i="24"/>
  <c r="AG9" i="24"/>
  <c r="AP9" i="24" s="1"/>
  <c r="Z10" i="65"/>
  <c r="AE10" i="39"/>
  <c r="AF10" i="39"/>
  <c r="AO10" i="39" s="1"/>
  <c r="W11" i="39"/>
  <c r="AG10" i="39"/>
  <c r="AP10" i="39" s="1"/>
  <c r="AN9" i="50"/>
  <c r="AI9" i="50"/>
  <c r="Y10" i="27"/>
  <c r="X10" i="27"/>
  <c r="AH10" i="17"/>
  <c r="AQ10" i="17" s="1"/>
  <c r="AR9" i="79"/>
  <c r="Z10" i="20"/>
  <c r="AR9" i="37"/>
  <c r="AH10" i="105"/>
  <c r="AQ10" i="105" s="1"/>
  <c r="AH10" i="77"/>
  <c r="AQ10" i="77" s="1"/>
  <c r="AH10" i="18"/>
  <c r="AQ10" i="18" s="1"/>
  <c r="AN9" i="67"/>
  <c r="AI9" i="67"/>
  <c r="AI9" i="48"/>
  <c r="AN9" i="48"/>
  <c r="AH10" i="61"/>
  <c r="AQ10" i="61" s="1"/>
  <c r="W10" i="91"/>
  <c r="AF9" i="91"/>
  <c r="AO9" i="91" s="1"/>
  <c r="AG9" i="91"/>
  <c r="AP9" i="91" s="1"/>
  <c r="AE9" i="91"/>
  <c r="Y11" i="34"/>
  <c r="X11" i="34"/>
  <c r="Z10" i="41"/>
  <c r="AN10" i="89"/>
  <c r="Z10" i="101"/>
  <c r="AE10" i="15"/>
  <c r="AF10" i="15"/>
  <c r="AO10" i="15" s="1"/>
  <c r="AG10" i="15"/>
  <c r="AP10" i="15" s="1"/>
  <c r="W11" i="15"/>
  <c r="Z10" i="54"/>
  <c r="AH10" i="80"/>
  <c r="AQ10" i="80" s="1"/>
  <c r="AR9" i="102"/>
  <c r="AI10" i="31"/>
  <c r="AN10" i="31"/>
  <c r="AN9" i="25"/>
  <c r="AI9" i="25"/>
  <c r="Z10" i="83"/>
  <c r="AI9" i="30"/>
  <c r="AN9" i="30"/>
  <c r="W10" i="11"/>
  <c r="AG9" i="11"/>
  <c r="AP9" i="11" s="1"/>
  <c r="AF9" i="11"/>
  <c r="AO9" i="11" s="1"/>
  <c r="AE9" i="11"/>
  <c r="Y10" i="58"/>
  <c r="X10" i="58"/>
  <c r="AR9" i="94"/>
  <c r="AR9" i="77"/>
  <c r="Y10" i="43"/>
  <c r="X10" i="43"/>
  <c r="AF10" i="95"/>
  <c r="AO10" i="95" s="1"/>
  <c r="AE10" i="95"/>
  <c r="W11" i="95"/>
  <c r="AG10" i="95"/>
  <c r="AP10" i="95" s="1"/>
  <c r="W10" i="103"/>
  <c r="AE9" i="103"/>
  <c r="AG9" i="103"/>
  <c r="AP9" i="103" s="1"/>
  <c r="AF9" i="103"/>
  <c r="AO9" i="103" s="1"/>
  <c r="AH10" i="62"/>
  <c r="AQ10" i="62" s="1"/>
  <c r="AI9" i="33"/>
  <c r="AN9" i="33"/>
  <c r="Y10" i="50"/>
  <c r="X10" i="50"/>
  <c r="AI10" i="38"/>
  <c r="AN10" i="38"/>
  <c r="AR9" i="81"/>
  <c r="Y11" i="70"/>
  <c r="X11" i="70"/>
  <c r="Y11" i="85"/>
  <c r="X11" i="85"/>
  <c r="AF10" i="105"/>
  <c r="AO10" i="105" s="1"/>
  <c r="AF10" i="77"/>
  <c r="AO10" i="77" s="1"/>
  <c r="AI9" i="92"/>
  <c r="AN9" i="92"/>
  <c r="AE10" i="61"/>
  <c r="W11" i="61"/>
  <c r="AG10" i="61"/>
  <c r="AP10" i="61" s="1"/>
  <c r="AF10" i="61"/>
  <c r="AO10" i="61" s="1"/>
  <c r="AI10" i="12"/>
  <c r="AN10" i="12"/>
  <c r="AR9" i="95"/>
  <c r="Y10" i="25"/>
  <c r="X10" i="25"/>
  <c r="AH10" i="94"/>
  <c r="AQ10" i="94" s="1"/>
  <c r="AF10" i="80"/>
  <c r="AO10" i="80" s="1"/>
  <c r="AG10" i="80"/>
  <c r="AP10" i="80" s="1"/>
  <c r="AE10" i="80"/>
  <c r="W11" i="80"/>
  <c r="AE9" i="10"/>
  <c r="W10" i="10"/>
  <c r="AG9" i="10"/>
  <c r="AP9" i="10" s="1"/>
  <c r="AF9" i="10"/>
  <c r="AO9" i="10" s="1"/>
  <c r="AR9" i="83"/>
  <c r="Y10" i="72"/>
  <c r="X10" i="72"/>
  <c r="Y10" i="88"/>
  <c r="AG9" i="26"/>
  <c r="AP9" i="26" s="1"/>
  <c r="W10" i="26"/>
  <c r="AE9" i="26"/>
  <c r="AF9" i="26"/>
  <c r="AO9" i="26" s="1"/>
  <c r="AR9" i="35"/>
  <c r="AN10" i="44"/>
  <c r="AE10" i="49"/>
  <c r="AF10" i="49"/>
  <c r="AO10" i="49" s="1"/>
  <c r="AG10" i="49"/>
  <c r="AP10" i="49" s="1"/>
  <c r="W11" i="49"/>
  <c r="W11" i="46"/>
  <c r="AE10" i="46"/>
  <c r="AG10" i="46"/>
  <c r="AP10" i="46" s="1"/>
  <c r="AF10" i="46"/>
  <c r="AO10" i="46" s="1"/>
  <c r="AE9" i="32"/>
  <c r="W10" i="32"/>
  <c r="AF9" i="32"/>
  <c r="AO9" i="32" s="1"/>
  <c r="AG9" i="32"/>
  <c r="AP9" i="32" s="1"/>
  <c r="AR9" i="62"/>
  <c r="AH11" i="9"/>
  <c r="AQ11" i="9" s="1"/>
  <c r="AH10" i="86"/>
  <c r="AQ10" i="86" s="1"/>
  <c r="AR9" i="41"/>
  <c r="AF10" i="74"/>
  <c r="AO10" i="74" s="1"/>
  <c r="AG10" i="74"/>
  <c r="AP10" i="74" s="1"/>
  <c r="AE10" i="74"/>
  <c r="W11" i="74"/>
  <c r="Y10" i="14"/>
  <c r="X10" i="14"/>
  <c r="AR9" i="18"/>
  <c r="Z11" i="9"/>
  <c r="Z10" i="86"/>
  <c r="Y10" i="30"/>
  <c r="X10" i="30"/>
  <c r="W11" i="76"/>
  <c r="AG10" i="76"/>
  <c r="AP10" i="76" s="1"/>
  <c r="AF10" i="76"/>
  <c r="AO10" i="76" s="1"/>
  <c r="AE10" i="76"/>
  <c r="AR9" i="105"/>
  <c r="AN9" i="58"/>
  <c r="AI9" i="58"/>
  <c r="W11" i="73"/>
  <c r="AG10" i="73"/>
  <c r="AP10" i="73" s="1"/>
  <c r="AF10" i="73"/>
  <c r="AO10" i="73" s="1"/>
  <c r="AE10" i="73"/>
  <c r="Z10" i="45"/>
  <c r="AN9" i="14"/>
  <c r="AI9" i="14"/>
  <c r="AH10" i="98"/>
  <c r="AQ10" i="98" s="1"/>
  <c r="AR9" i="65"/>
  <c r="AH10" i="79"/>
  <c r="AQ10" i="79" s="1"/>
  <c r="AN9" i="90"/>
  <c r="AI9" i="90"/>
  <c r="AN9" i="96"/>
  <c r="AI9" i="96"/>
  <c r="AH10" i="82"/>
  <c r="AQ10" i="82" s="1"/>
  <c r="Z10" i="62"/>
  <c r="Y10" i="33"/>
  <c r="X10" i="33"/>
  <c r="Y10" i="63"/>
  <c r="X10" i="63"/>
  <c r="AR9" i="20"/>
  <c r="AR9" i="60"/>
  <c r="Z10" i="17"/>
  <c r="AN10" i="85"/>
  <c r="AI10" i="85"/>
  <c r="AH10" i="81"/>
  <c r="AQ10" i="81" s="1"/>
  <c r="AN9" i="19"/>
  <c r="AH10" i="13"/>
  <c r="AQ10" i="13" s="1"/>
  <c r="W11" i="78"/>
  <c r="AG10" i="78"/>
  <c r="AP10" i="78" s="1"/>
  <c r="AF10" i="78"/>
  <c r="AO10" i="78" s="1"/>
  <c r="AE10" i="78"/>
  <c r="Y11" i="12"/>
  <c r="X11" i="12"/>
  <c r="AH10" i="60"/>
  <c r="AQ10" i="60" s="1"/>
  <c r="Y11" i="31"/>
  <c r="X11" i="31"/>
  <c r="AR9" i="17"/>
  <c r="Z10" i="94"/>
  <c r="Y10" i="75"/>
  <c r="X10" i="75"/>
  <c r="AH10" i="28"/>
  <c r="AQ10" i="28" s="1"/>
  <c r="W10" i="52"/>
  <c r="AE9" i="52"/>
  <c r="AF9" i="52"/>
  <c r="AO9" i="52" s="1"/>
  <c r="AG9" i="52"/>
  <c r="AP9" i="52" s="1"/>
  <c r="AH10" i="59"/>
  <c r="AQ10" i="59" s="1"/>
  <c r="Y11" i="47"/>
  <c r="X11" i="47"/>
  <c r="Y11" i="16"/>
  <c r="X11" i="16"/>
  <c r="AH10" i="29"/>
  <c r="AQ10" i="29" s="1"/>
  <c r="AE9" i="51"/>
  <c r="AF9" i="51"/>
  <c r="AO9" i="51" s="1"/>
  <c r="AG9" i="51"/>
  <c r="AP9" i="51" s="1"/>
  <c r="W10" i="51"/>
  <c r="Y10" i="66"/>
  <c r="X10" i="66"/>
  <c r="Y11" i="53"/>
  <c r="X11" i="53"/>
  <c r="Z11" i="53" s="1"/>
  <c r="AH10" i="68"/>
  <c r="AQ10" i="68" s="1"/>
  <c r="AN9" i="43"/>
  <c r="AI9" i="43"/>
  <c r="AI9" i="27"/>
  <c r="AN9" i="27"/>
  <c r="AR9" i="45"/>
  <c r="AR9" i="68"/>
  <c r="AR9" i="101"/>
  <c r="AE10" i="2"/>
  <c r="AF10" i="2"/>
  <c r="AO10" i="2" s="1"/>
  <c r="AG10" i="2"/>
  <c r="AP10" i="2" s="1"/>
  <c r="W11" i="2"/>
  <c r="Y10" i="40"/>
  <c r="X10" i="40"/>
  <c r="AH10" i="35"/>
  <c r="AQ10" i="35" s="1"/>
  <c r="AR9" i="80"/>
  <c r="AF9" i="104"/>
  <c r="AO9" i="104" s="1"/>
  <c r="AE9" i="104"/>
  <c r="W10" i="104"/>
  <c r="AG9" i="104"/>
  <c r="AP9" i="104" s="1"/>
  <c r="Y10" i="67"/>
  <c r="X10" i="67"/>
  <c r="W10" i="69"/>
  <c r="AG9" i="69"/>
  <c r="AP9" i="69" s="1"/>
  <c r="AF9" i="69"/>
  <c r="AO9" i="69" s="1"/>
  <c r="AE9" i="69"/>
  <c r="AR9" i="82"/>
  <c r="AR9" i="59"/>
  <c r="Z10" i="28"/>
  <c r="AR9" i="29"/>
  <c r="Z10" i="59"/>
  <c r="AN10" i="16"/>
  <c r="Y11" i="44"/>
  <c r="X11" i="44"/>
  <c r="AN10" i="100"/>
  <c r="AG10" i="18" l="1"/>
  <c r="AP10" i="18" s="1"/>
  <c r="AF10" i="81"/>
  <c r="AO10" i="81" s="1"/>
  <c r="AG10" i="81"/>
  <c r="AP10" i="81" s="1"/>
  <c r="AF10" i="82"/>
  <c r="AO10" i="82" s="1"/>
  <c r="AI10" i="34"/>
  <c r="W11" i="35"/>
  <c r="AF10" i="29"/>
  <c r="AO10" i="29" s="1"/>
  <c r="W11" i="82"/>
  <c r="AI10" i="100"/>
  <c r="AI10" i="44"/>
  <c r="AH10" i="37"/>
  <c r="AQ10" i="37" s="1"/>
  <c r="Z10" i="43"/>
  <c r="AN10" i="34"/>
  <c r="AE10" i="29"/>
  <c r="AE10" i="82"/>
  <c r="AI9" i="19"/>
  <c r="Z10" i="72"/>
  <c r="Z10" i="36"/>
  <c r="AG10" i="35"/>
  <c r="AP10" i="35" s="1"/>
  <c r="AI10" i="47"/>
  <c r="AF10" i="35"/>
  <c r="AO10" i="35" s="1"/>
  <c r="AF10" i="79"/>
  <c r="AO10" i="79" s="1"/>
  <c r="AG10" i="79"/>
  <c r="AP10" i="79" s="1"/>
  <c r="AE10" i="13"/>
  <c r="AE10" i="60"/>
  <c r="AN10" i="60" s="1"/>
  <c r="Z10" i="64"/>
  <c r="AF10" i="64" s="1"/>
  <c r="AO10" i="64" s="1"/>
  <c r="AE10" i="98"/>
  <c r="AN10" i="98" s="1"/>
  <c r="AG10" i="60"/>
  <c r="AP10" i="60" s="1"/>
  <c r="AF10" i="68"/>
  <c r="AO10" i="68" s="1"/>
  <c r="AI9" i="88"/>
  <c r="AR9" i="88" s="1"/>
  <c r="AF10" i="13"/>
  <c r="AO10" i="13" s="1"/>
  <c r="W11" i="68"/>
  <c r="AG10" i="13"/>
  <c r="AP10" i="13" s="1"/>
  <c r="AI10" i="16"/>
  <c r="AR10" i="16" s="1"/>
  <c r="AE10" i="68"/>
  <c r="Z11" i="71"/>
  <c r="AE10" i="79"/>
  <c r="AN10" i="79" s="1"/>
  <c r="AF10" i="60"/>
  <c r="AO10" i="60" s="1"/>
  <c r="Z10" i="30"/>
  <c r="AE10" i="30" s="1"/>
  <c r="Z10" i="25"/>
  <c r="AF10" i="25" s="1"/>
  <c r="AO10" i="25" s="1"/>
  <c r="AG10" i="77"/>
  <c r="AP10" i="77" s="1"/>
  <c r="W11" i="98"/>
  <c r="W11" i="93"/>
  <c r="X11" i="93" s="1"/>
  <c r="Z10" i="67"/>
  <c r="AE10" i="67" s="1"/>
  <c r="AE10" i="105"/>
  <c r="AN10" i="105" s="1"/>
  <c r="Z11" i="70"/>
  <c r="W12" i="70" s="1"/>
  <c r="Z11" i="34"/>
  <c r="AF11" i="34" s="1"/>
  <c r="AO11" i="34" s="1"/>
  <c r="Z10" i="19"/>
  <c r="AE10" i="19" s="1"/>
  <c r="AF10" i="98"/>
  <c r="AO10" i="98" s="1"/>
  <c r="AE10" i="93"/>
  <c r="X11" i="100"/>
  <c r="Z11" i="100" s="1"/>
  <c r="W11" i="77"/>
  <c r="Y11" i="77" s="1"/>
  <c r="AG10" i="105"/>
  <c r="AP10" i="105" s="1"/>
  <c r="Z10" i="22"/>
  <c r="W11" i="22" s="1"/>
  <c r="AF10" i="93"/>
  <c r="AO10" i="93" s="1"/>
  <c r="Z10" i="33"/>
  <c r="AF10" i="33" s="1"/>
  <c r="AO10" i="33" s="1"/>
  <c r="AI10" i="89"/>
  <c r="AR10" i="89" s="1"/>
  <c r="Z11" i="38"/>
  <c r="W12" i="38" s="1"/>
  <c r="Z10" i="63"/>
  <c r="W11" i="63" s="1"/>
  <c r="Z11" i="89"/>
  <c r="Z11" i="47"/>
  <c r="W12" i="47" s="1"/>
  <c r="Z11" i="44"/>
  <c r="W12" i="44" s="1"/>
  <c r="Z10" i="48"/>
  <c r="AF10" i="48" s="1"/>
  <c r="AO10" i="48" s="1"/>
  <c r="Z10" i="92"/>
  <c r="AF10" i="92" s="1"/>
  <c r="AO10" i="92" s="1"/>
  <c r="Z10" i="88"/>
  <c r="AE10" i="88" s="1"/>
  <c r="Z11" i="85"/>
  <c r="AG11" i="38"/>
  <c r="AP11" i="38" s="1"/>
  <c r="AE11" i="34"/>
  <c r="AG11" i="34"/>
  <c r="AP11" i="34" s="1"/>
  <c r="AF10" i="67"/>
  <c r="AO10" i="67" s="1"/>
  <c r="AN9" i="11"/>
  <c r="AI9" i="11"/>
  <c r="W11" i="19"/>
  <c r="AF10" i="19"/>
  <c r="AO10" i="19" s="1"/>
  <c r="AG10" i="19"/>
  <c r="AP10" i="19" s="1"/>
  <c r="AH10" i="96"/>
  <c r="AQ10" i="96" s="1"/>
  <c r="Y11" i="97"/>
  <c r="X11" i="97"/>
  <c r="Z11" i="97" s="1"/>
  <c r="AR9" i="36"/>
  <c r="AR9" i="72"/>
  <c r="Y10" i="52"/>
  <c r="X10" i="52"/>
  <c r="AF10" i="62"/>
  <c r="AO10" i="62" s="1"/>
  <c r="AE10" i="62"/>
  <c r="AG10" i="62"/>
  <c r="AP10" i="62" s="1"/>
  <c r="W11" i="62"/>
  <c r="AN10" i="76"/>
  <c r="AI10" i="76"/>
  <c r="Z10" i="14"/>
  <c r="Y11" i="46"/>
  <c r="X11" i="46"/>
  <c r="AI9" i="26"/>
  <c r="AN9" i="26"/>
  <c r="AN9" i="10"/>
  <c r="AI9" i="10"/>
  <c r="AR9" i="25"/>
  <c r="AN10" i="15"/>
  <c r="AI10" i="15"/>
  <c r="AH10" i="27"/>
  <c r="AQ10" i="27" s="1"/>
  <c r="Y11" i="39"/>
  <c r="X11" i="39"/>
  <c r="W11" i="102"/>
  <c r="AG10" i="102"/>
  <c r="AP10" i="102" s="1"/>
  <c r="AF10" i="102"/>
  <c r="AO10" i="102" s="1"/>
  <c r="AE10" i="102"/>
  <c r="AN9" i="99"/>
  <c r="AI9" i="99"/>
  <c r="Z10" i="96"/>
  <c r="AH10" i="90"/>
  <c r="AQ10" i="90" s="1"/>
  <c r="Y11" i="13"/>
  <c r="X11" i="13"/>
  <c r="Y11" i="81"/>
  <c r="X11" i="81"/>
  <c r="AN10" i="78"/>
  <c r="AI10" i="78"/>
  <c r="AN10" i="61"/>
  <c r="AI10" i="61"/>
  <c r="Y10" i="91"/>
  <c r="X10" i="91"/>
  <c r="Y10" i="24"/>
  <c r="X10" i="24"/>
  <c r="AN9" i="69"/>
  <c r="AI9" i="69"/>
  <c r="Y11" i="2"/>
  <c r="X11" i="2"/>
  <c r="AH10" i="66"/>
  <c r="AQ10" i="66" s="1"/>
  <c r="AR9" i="14"/>
  <c r="Y11" i="73"/>
  <c r="X11" i="73"/>
  <c r="AF10" i="86"/>
  <c r="AO10" i="86" s="1"/>
  <c r="AE10" i="86"/>
  <c r="W11" i="86"/>
  <c r="AG10" i="86"/>
  <c r="AP10" i="86" s="1"/>
  <c r="Y11" i="74"/>
  <c r="X11" i="74"/>
  <c r="Y10" i="32"/>
  <c r="X10" i="32"/>
  <c r="Y11" i="49"/>
  <c r="X11" i="49"/>
  <c r="Y10" i="26"/>
  <c r="X10" i="26"/>
  <c r="AH10" i="88"/>
  <c r="AQ10" i="88" s="1"/>
  <c r="Y11" i="80"/>
  <c r="X11" i="80"/>
  <c r="AH10" i="25"/>
  <c r="AQ10" i="25" s="1"/>
  <c r="AR10" i="12"/>
  <c r="AR9" i="92"/>
  <c r="AH11" i="70"/>
  <c r="AQ11" i="70" s="1"/>
  <c r="AR10" i="38"/>
  <c r="AN9" i="103"/>
  <c r="AI9" i="103"/>
  <c r="AH10" i="43"/>
  <c r="AQ10" i="43" s="1"/>
  <c r="AF10" i="101"/>
  <c r="AO10" i="101" s="1"/>
  <c r="AE10" i="101"/>
  <c r="AG10" i="101"/>
  <c r="AP10" i="101" s="1"/>
  <c r="W11" i="101"/>
  <c r="AF10" i="20"/>
  <c r="AO10" i="20" s="1"/>
  <c r="W11" i="20"/>
  <c r="AG10" i="20"/>
  <c r="AP10" i="20" s="1"/>
  <c r="AE10" i="20"/>
  <c r="Z10" i="27"/>
  <c r="AI9" i="24"/>
  <c r="AN9" i="24"/>
  <c r="AH10" i="36"/>
  <c r="AQ10" i="36" s="1"/>
  <c r="AI10" i="21"/>
  <c r="AN10" i="21"/>
  <c r="AH11" i="38"/>
  <c r="AQ11" i="38" s="1"/>
  <c r="AH11" i="71"/>
  <c r="AQ11" i="71" s="1"/>
  <c r="AH11" i="89"/>
  <c r="AQ11" i="89" s="1"/>
  <c r="AN10" i="84"/>
  <c r="AI10" i="84"/>
  <c r="Y10" i="87"/>
  <c r="X10" i="87"/>
  <c r="AR9" i="63"/>
  <c r="Z10" i="90"/>
  <c r="AR10" i="70"/>
  <c r="Y11" i="79"/>
  <c r="X11" i="79"/>
  <c r="Y11" i="60"/>
  <c r="X11" i="60"/>
  <c r="AN10" i="82"/>
  <c r="AI10" i="82"/>
  <c r="Y10" i="10"/>
  <c r="X10" i="10"/>
  <c r="AF10" i="83"/>
  <c r="AO10" i="83" s="1"/>
  <c r="AE10" i="83"/>
  <c r="W11" i="83"/>
  <c r="AG10" i="83"/>
  <c r="AP10" i="83" s="1"/>
  <c r="AH11" i="34"/>
  <c r="AQ11" i="34" s="1"/>
  <c r="AI10" i="35"/>
  <c r="AN10" i="35"/>
  <c r="AH10" i="63"/>
  <c r="AQ10" i="63" s="1"/>
  <c r="Z10" i="66"/>
  <c r="AH11" i="12"/>
  <c r="AQ11" i="12" s="1"/>
  <c r="Y11" i="78"/>
  <c r="X11" i="78"/>
  <c r="AR9" i="58"/>
  <c r="AE11" i="9"/>
  <c r="W12" i="9"/>
  <c r="AG11" i="9"/>
  <c r="AP11" i="9" s="1"/>
  <c r="AF11" i="9"/>
  <c r="AO11" i="9" s="1"/>
  <c r="AI10" i="74"/>
  <c r="AN10" i="74"/>
  <c r="AI9" i="32"/>
  <c r="AN9" i="32"/>
  <c r="W11" i="88"/>
  <c r="AG10" i="88"/>
  <c r="AP10" i="88" s="1"/>
  <c r="AF10" i="88"/>
  <c r="AO10" i="88" s="1"/>
  <c r="AI10" i="80"/>
  <c r="AN10" i="80"/>
  <c r="AE10" i="25"/>
  <c r="X11" i="77"/>
  <c r="AE11" i="70"/>
  <c r="AH10" i="50"/>
  <c r="AQ10" i="50" s="1"/>
  <c r="AR9" i="33"/>
  <c r="Y10" i="103"/>
  <c r="X10" i="103"/>
  <c r="AE10" i="43"/>
  <c r="AG10" i="43"/>
  <c r="AP10" i="43" s="1"/>
  <c r="AF10" i="43"/>
  <c r="AO10" i="43" s="1"/>
  <c r="W11" i="43"/>
  <c r="AH10" i="58"/>
  <c r="AQ10" i="58" s="1"/>
  <c r="Y10" i="11"/>
  <c r="X10" i="11"/>
  <c r="AE10" i="54"/>
  <c r="AG10" i="54"/>
  <c r="AP10" i="54" s="1"/>
  <c r="W11" i="54"/>
  <c r="AF10" i="54"/>
  <c r="AO10" i="54" s="1"/>
  <c r="AN9" i="91"/>
  <c r="AI9" i="91"/>
  <c r="AI10" i="39"/>
  <c r="AN10" i="39"/>
  <c r="AR9" i="64"/>
  <c r="AR10" i="53"/>
  <c r="AG10" i="36"/>
  <c r="AP10" i="36" s="1"/>
  <c r="W11" i="36"/>
  <c r="AE10" i="36"/>
  <c r="AF10" i="36"/>
  <c r="AO10" i="36" s="1"/>
  <c r="Y11" i="35"/>
  <c r="X11" i="35"/>
  <c r="AF11" i="71"/>
  <c r="AO11" i="71" s="1"/>
  <c r="AE11" i="71"/>
  <c r="W12" i="71"/>
  <c r="AG11" i="71"/>
  <c r="AP11" i="71" s="1"/>
  <c r="Y10" i="55"/>
  <c r="X10" i="55"/>
  <c r="AF11" i="89"/>
  <c r="AO11" i="89" s="1"/>
  <c r="AE11" i="89"/>
  <c r="W12" i="89"/>
  <c r="AG11" i="89"/>
  <c r="AP11" i="89" s="1"/>
  <c r="AR9" i="40"/>
  <c r="AN10" i="97"/>
  <c r="AI10" i="97"/>
  <c r="AR9" i="22"/>
  <c r="Y11" i="98"/>
  <c r="X11" i="98"/>
  <c r="Y11" i="93"/>
  <c r="AI10" i="29"/>
  <c r="AN10" i="29"/>
  <c r="Y11" i="18"/>
  <c r="X11" i="18"/>
  <c r="AH11" i="44"/>
  <c r="AQ11" i="44" s="1"/>
  <c r="W12" i="53"/>
  <c r="AE11" i="53"/>
  <c r="AF11" i="53"/>
  <c r="AO11" i="53" s="1"/>
  <c r="AG11" i="53"/>
  <c r="AP11" i="53" s="1"/>
  <c r="AE11" i="47"/>
  <c r="W11" i="17"/>
  <c r="AE10" i="17"/>
  <c r="AF10" i="17"/>
  <c r="AO10" i="17" s="1"/>
  <c r="AG10" i="17"/>
  <c r="AP10" i="17" s="1"/>
  <c r="AR9" i="90"/>
  <c r="AR10" i="44"/>
  <c r="AN10" i="93"/>
  <c r="AH11" i="16"/>
  <c r="AQ11" i="16" s="1"/>
  <c r="AI9" i="104"/>
  <c r="AN9" i="104"/>
  <c r="AI10" i="2"/>
  <c r="AN10" i="2"/>
  <c r="Z11" i="16"/>
  <c r="AH10" i="75"/>
  <c r="AQ10" i="75" s="1"/>
  <c r="AH11" i="31"/>
  <c r="AQ11" i="31" s="1"/>
  <c r="AR10" i="85"/>
  <c r="AH10" i="33"/>
  <c r="AQ10" i="33" s="1"/>
  <c r="AR9" i="96"/>
  <c r="W11" i="45"/>
  <c r="AE10" i="45"/>
  <c r="AF10" i="45"/>
  <c r="AO10" i="45" s="1"/>
  <c r="AG10" i="45"/>
  <c r="AP10" i="45" s="1"/>
  <c r="Y11" i="76"/>
  <c r="X11" i="76"/>
  <c r="Y11" i="68"/>
  <c r="X11" i="68"/>
  <c r="AI10" i="77"/>
  <c r="AN10" i="77"/>
  <c r="Y11" i="105"/>
  <c r="X11" i="105"/>
  <c r="Z10" i="50"/>
  <c r="Z10" i="58"/>
  <c r="AR10" i="31"/>
  <c r="Y11" i="15"/>
  <c r="X11" i="15"/>
  <c r="AR9" i="48"/>
  <c r="AR9" i="50"/>
  <c r="AF10" i="65"/>
  <c r="AO10" i="65" s="1"/>
  <c r="AE10" i="65"/>
  <c r="W11" i="65"/>
  <c r="AG10" i="65"/>
  <c r="AP10" i="65" s="1"/>
  <c r="AN9" i="23"/>
  <c r="AI9" i="23"/>
  <c r="Y11" i="21"/>
  <c r="X11" i="21"/>
  <c r="AR10" i="47"/>
  <c r="AI9" i="55"/>
  <c r="AN9" i="55"/>
  <c r="Y10" i="99"/>
  <c r="X10" i="99"/>
  <c r="AR10" i="71"/>
  <c r="AI9" i="42"/>
  <c r="AN9" i="42"/>
  <c r="AR10" i="34"/>
  <c r="AN10" i="13"/>
  <c r="Y11" i="29"/>
  <c r="X11" i="29"/>
  <c r="AN10" i="18"/>
  <c r="AI10" i="18"/>
  <c r="AN10" i="81"/>
  <c r="AI10" i="81"/>
  <c r="AR9" i="27"/>
  <c r="AI9" i="52"/>
  <c r="AN9" i="52"/>
  <c r="W11" i="33"/>
  <c r="AE10" i="33"/>
  <c r="AG10" i="33"/>
  <c r="AP10" i="33" s="1"/>
  <c r="AH10" i="14"/>
  <c r="AQ10" i="14" s="1"/>
  <c r="AI10" i="46"/>
  <c r="AN10" i="46"/>
  <c r="W11" i="72"/>
  <c r="AG10" i="72"/>
  <c r="AP10" i="72" s="1"/>
  <c r="AF10" i="72"/>
  <c r="AO10" i="72" s="1"/>
  <c r="AE10" i="72"/>
  <c r="W12" i="85"/>
  <c r="AG11" i="85"/>
  <c r="AP11" i="85" s="1"/>
  <c r="AF11" i="85"/>
  <c r="AO11" i="85" s="1"/>
  <c r="AE11" i="85"/>
  <c r="AN10" i="95"/>
  <c r="AI10" i="95"/>
  <c r="AH10" i="92"/>
  <c r="AQ10" i="92" s="1"/>
  <c r="AE10" i="64"/>
  <c r="W11" i="64"/>
  <c r="AG10" i="64"/>
  <c r="AP10" i="64" s="1"/>
  <c r="AR9" i="43"/>
  <c r="W11" i="94"/>
  <c r="AG10" i="94"/>
  <c r="AP10" i="94" s="1"/>
  <c r="AF10" i="94"/>
  <c r="AO10" i="94" s="1"/>
  <c r="AE10" i="94"/>
  <c r="AR9" i="19"/>
  <c r="AG10" i="28"/>
  <c r="AP10" i="28" s="1"/>
  <c r="W11" i="28"/>
  <c r="AF10" i="28"/>
  <c r="AO10" i="28" s="1"/>
  <c r="AE10" i="28"/>
  <c r="AI9" i="51"/>
  <c r="AN9" i="51"/>
  <c r="Y10" i="104"/>
  <c r="X10" i="104"/>
  <c r="AR10" i="100"/>
  <c r="Y10" i="69"/>
  <c r="X10" i="69"/>
  <c r="AH10" i="40"/>
  <c r="AQ10" i="40" s="1"/>
  <c r="AF10" i="37"/>
  <c r="AO10" i="37" s="1"/>
  <c r="AG10" i="37"/>
  <c r="AP10" i="37" s="1"/>
  <c r="W11" i="37"/>
  <c r="AE10" i="37"/>
  <c r="AF10" i="59"/>
  <c r="AO10" i="59" s="1"/>
  <c r="AE10" i="59"/>
  <c r="W11" i="59"/>
  <c r="AG10" i="59"/>
  <c r="AP10" i="59" s="1"/>
  <c r="AH10" i="67"/>
  <c r="AQ10" i="67" s="1"/>
  <c r="Z10" i="40"/>
  <c r="AH11" i="53"/>
  <c r="AQ11" i="53" s="1"/>
  <c r="Y10" i="51"/>
  <c r="X10" i="51"/>
  <c r="AH11" i="47"/>
  <c r="AQ11" i="47" s="1"/>
  <c r="Z10" i="75"/>
  <c r="Z11" i="31"/>
  <c r="Z11" i="12"/>
  <c r="AN10" i="73"/>
  <c r="AI10" i="73"/>
  <c r="AH10" i="30"/>
  <c r="AQ10" i="30" s="1"/>
  <c r="AN10" i="49"/>
  <c r="AI10" i="49"/>
  <c r="AI10" i="68"/>
  <c r="AN10" i="68"/>
  <c r="AH10" i="72"/>
  <c r="AQ10" i="72" s="1"/>
  <c r="Y11" i="61"/>
  <c r="X11" i="61"/>
  <c r="AH11" i="85"/>
  <c r="AQ11" i="85" s="1"/>
  <c r="Y11" i="95"/>
  <c r="X11" i="95"/>
  <c r="AR9" i="30"/>
  <c r="AE10" i="41"/>
  <c r="AG10" i="41"/>
  <c r="AP10" i="41" s="1"/>
  <c r="AF10" i="41"/>
  <c r="AO10" i="41" s="1"/>
  <c r="W11" i="41"/>
  <c r="AR9" i="67"/>
  <c r="Y10" i="23"/>
  <c r="X10" i="23"/>
  <c r="AR9" i="66"/>
  <c r="AH10" i="19"/>
  <c r="AQ10" i="19" s="1"/>
  <c r="AR9" i="75"/>
  <c r="AH10" i="22"/>
  <c r="AQ10" i="22" s="1"/>
  <c r="AH10" i="48"/>
  <c r="AQ10" i="48" s="1"/>
  <c r="Y11" i="84"/>
  <c r="X11" i="84"/>
  <c r="AN9" i="87"/>
  <c r="AI9" i="87"/>
  <c r="AH10" i="64"/>
  <c r="AQ10" i="64" s="1"/>
  <c r="Y10" i="42"/>
  <c r="X10" i="42"/>
  <c r="Z10" i="42" s="1"/>
  <c r="AI10" i="60"/>
  <c r="Y11" i="82"/>
  <c r="X11" i="82"/>
  <c r="AG10" i="22" l="1"/>
  <c r="AP10" i="22" s="1"/>
  <c r="W12" i="34"/>
  <c r="AF10" i="22"/>
  <c r="AO10" i="22" s="1"/>
  <c r="AE10" i="22"/>
  <c r="Z11" i="68"/>
  <c r="W11" i="48"/>
  <c r="AF11" i="38"/>
  <c r="AO11" i="38" s="1"/>
  <c r="AH11" i="100"/>
  <c r="AQ11" i="100" s="1"/>
  <c r="AG10" i="30"/>
  <c r="AP10" i="30" s="1"/>
  <c r="AF11" i="70"/>
  <c r="AO11" i="70" s="1"/>
  <c r="AG10" i="25"/>
  <c r="AP10" i="25" s="1"/>
  <c r="Z11" i="2"/>
  <c r="AI10" i="105"/>
  <c r="AG10" i="67"/>
  <c r="AP10" i="67" s="1"/>
  <c r="AE11" i="38"/>
  <c r="AG10" i="48"/>
  <c r="AP10" i="48" s="1"/>
  <c r="Z11" i="15"/>
  <c r="AG11" i="70"/>
  <c r="AP11" i="70" s="1"/>
  <c r="W11" i="25"/>
  <c r="X11" i="25" s="1"/>
  <c r="W11" i="67"/>
  <c r="AE10" i="92"/>
  <c r="AI10" i="79"/>
  <c r="AG11" i="47"/>
  <c r="AP11" i="47" s="1"/>
  <c r="AE10" i="63"/>
  <c r="Z11" i="61"/>
  <c r="AF11" i="61" s="1"/>
  <c r="AO11" i="61" s="1"/>
  <c r="AI10" i="98"/>
  <c r="AR10" i="98" s="1"/>
  <c r="AF11" i="47"/>
  <c r="AO11" i="47" s="1"/>
  <c r="AG10" i="63"/>
  <c r="AP10" i="63" s="1"/>
  <c r="AI10" i="93"/>
  <c r="AR10" i="93" s="1"/>
  <c r="AE10" i="48"/>
  <c r="AI10" i="48" s="1"/>
  <c r="W12" i="100"/>
  <c r="Y12" i="100" s="1"/>
  <c r="AG11" i="100"/>
  <c r="AP11" i="100" s="1"/>
  <c r="W11" i="30"/>
  <c r="AF10" i="30"/>
  <c r="AO10" i="30" s="1"/>
  <c r="AG11" i="44"/>
  <c r="AP11" i="44" s="1"/>
  <c r="AI10" i="13"/>
  <c r="AF11" i="44"/>
  <c r="AO11" i="44" s="1"/>
  <c r="AE11" i="44"/>
  <c r="AN11" i="44" s="1"/>
  <c r="Z11" i="76"/>
  <c r="W12" i="76" s="1"/>
  <c r="Z11" i="80"/>
  <c r="AF10" i="63"/>
  <c r="AO10" i="63" s="1"/>
  <c r="AE11" i="100"/>
  <c r="Z11" i="78"/>
  <c r="W12" i="78" s="1"/>
  <c r="Z11" i="79"/>
  <c r="AF11" i="79" s="1"/>
  <c r="AO11" i="79" s="1"/>
  <c r="Z11" i="74"/>
  <c r="Z11" i="73"/>
  <c r="AF11" i="73" s="1"/>
  <c r="AO11" i="73" s="1"/>
  <c r="AG10" i="92"/>
  <c r="AP10" i="92" s="1"/>
  <c r="AF11" i="100"/>
  <c r="AO11" i="100" s="1"/>
  <c r="Z11" i="77"/>
  <c r="AF11" i="77" s="1"/>
  <c r="AO11" i="77" s="1"/>
  <c r="W11" i="92"/>
  <c r="Y11" i="92" s="1"/>
  <c r="Z10" i="55"/>
  <c r="AE10" i="55" s="1"/>
  <c r="Z10" i="91"/>
  <c r="Z10" i="10"/>
  <c r="AE10" i="10" s="1"/>
  <c r="Z11" i="49"/>
  <c r="AE11" i="49" s="1"/>
  <c r="Z10" i="52"/>
  <c r="AE10" i="52" s="1"/>
  <c r="Z11" i="46"/>
  <c r="AE11" i="46" s="1"/>
  <c r="Z11" i="18"/>
  <c r="W12" i="18" s="1"/>
  <c r="Z10" i="51"/>
  <c r="AF10" i="51" s="1"/>
  <c r="AO10" i="51" s="1"/>
  <c r="Z11" i="105"/>
  <c r="AG11" i="105" s="1"/>
  <c r="AP11" i="105" s="1"/>
  <c r="Z11" i="13"/>
  <c r="AG11" i="13" s="1"/>
  <c r="AP11" i="13" s="1"/>
  <c r="AG10" i="55"/>
  <c r="AP10" i="55" s="1"/>
  <c r="W11" i="55"/>
  <c r="W12" i="73"/>
  <c r="AH11" i="84"/>
  <c r="AQ11" i="84" s="1"/>
  <c r="AH11" i="95"/>
  <c r="AQ11" i="95" s="1"/>
  <c r="AR10" i="49"/>
  <c r="AI10" i="43"/>
  <c r="AN10" i="43"/>
  <c r="Y11" i="88"/>
  <c r="X11" i="88"/>
  <c r="AR10" i="82"/>
  <c r="AG11" i="49"/>
  <c r="AP11" i="49" s="1"/>
  <c r="AH10" i="24"/>
  <c r="AQ10" i="24" s="1"/>
  <c r="W11" i="96"/>
  <c r="AG10" i="96"/>
  <c r="AP10" i="96" s="1"/>
  <c r="AF10" i="96"/>
  <c r="AO10" i="96" s="1"/>
  <c r="AE10" i="96"/>
  <c r="AR10" i="105"/>
  <c r="AR9" i="11"/>
  <c r="W11" i="40"/>
  <c r="AE10" i="40"/>
  <c r="AF10" i="40"/>
  <c r="AO10" i="40" s="1"/>
  <c r="AG10" i="40"/>
  <c r="AP10" i="40" s="1"/>
  <c r="AH10" i="104"/>
  <c r="AQ10" i="104" s="1"/>
  <c r="AR9" i="51"/>
  <c r="Y12" i="85"/>
  <c r="X12" i="85"/>
  <c r="AR10" i="46"/>
  <c r="Y11" i="33"/>
  <c r="X11" i="33"/>
  <c r="AN11" i="100"/>
  <c r="AR9" i="55"/>
  <c r="AR9" i="23"/>
  <c r="AI10" i="45"/>
  <c r="AN10" i="45"/>
  <c r="AE11" i="16"/>
  <c r="AF11" i="16"/>
  <c r="AO11" i="16" s="1"/>
  <c r="AG11" i="16"/>
  <c r="AP11" i="16" s="1"/>
  <c r="W12" i="16"/>
  <c r="Y12" i="47"/>
  <c r="X12" i="47"/>
  <c r="AH11" i="93"/>
  <c r="AQ11" i="93" s="1"/>
  <c r="AH11" i="35"/>
  <c r="AQ11" i="35" s="1"/>
  <c r="AR10" i="39"/>
  <c r="Y11" i="54"/>
  <c r="X11" i="54"/>
  <c r="AH10" i="103"/>
  <c r="AQ10" i="103" s="1"/>
  <c r="Y12" i="9"/>
  <c r="X12" i="9"/>
  <c r="AN10" i="83"/>
  <c r="AI10" i="83"/>
  <c r="AH10" i="87"/>
  <c r="AQ10" i="87" s="1"/>
  <c r="Y11" i="20"/>
  <c r="X11" i="20"/>
  <c r="AH11" i="2"/>
  <c r="AQ11" i="2" s="1"/>
  <c r="Z10" i="24"/>
  <c r="AH11" i="13"/>
  <c r="AQ11" i="13" s="1"/>
  <c r="AR9" i="99"/>
  <c r="AN10" i="48"/>
  <c r="Y12" i="44"/>
  <c r="X12" i="44"/>
  <c r="AN10" i="59"/>
  <c r="AI10" i="59"/>
  <c r="AR10" i="18"/>
  <c r="AR9" i="42"/>
  <c r="AE11" i="15"/>
  <c r="AG11" i="15"/>
  <c r="AP11" i="15" s="1"/>
  <c r="AF11" i="15"/>
  <c r="AO11" i="15" s="1"/>
  <c r="W12" i="15"/>
  <c r="AF11" i="68"/>
  <c r="AO11" i="68" s="1"/>
  <c r="AE11" i="68"/>
  <c r="W12" i="68"/>
  <c r="AG11" i="68"/>
  <c r="AP11" i="68" s="1"/>
  <c r="AN10" i="25"/>
  <c r="AI10" i="25"/>
  <c r="AR10" i="60"/>
  <c r="Z11" i="84"/>
  <c r="AH10" i="23"/>
  <c r="AQ10" i="23" s="1"/>
  <c r="Z11" i="95"/>
  <c r="AE11" i="31"/>
  <c r="AF11" i="31"/>
  <c r="AO11" i="31" s="1"/>
  <c r="AG11" i="31"/>
  <c r="AP11" i="31" s="1"/>
  <c r="W12" i="31"/>
  <c r="Z10" i="23"/>
  <c r="W11" i="75"/>
  <c r="AG10" i="75"/>
  <c r="AP10" i="75" s="1"/>
  <c r="AF10" i="75"/>
  <c r="AO10" i="75" s="1"/>
  <c r="AE10" i="75"/>
  <c r="AI10" i="37"/>
  <c r="AN10" i="37"/>
  <c r="AH10" i="69"/>
  <c r="AQ10" i="69" s="1"/>
  <c r="Z10" i="104"/>
  <c r="AI10" i="28"/>
  <c r="AN10" i="28"/>
  <c r="AN10" i="94"/>
  <c r="AI10" i="94"/>
  <c r="AR10" i="95"/>
  <c r="AN10" i="72"/>
  <c r="AI10" i="72"/>
  <c r="AH11" i="29"/>
  <c r="AQ11" i="29" s="1"/>
  <c r="AR10" i="13"/>
  <c r="AH11" i="76"/>
  <c r="AQ11" i="76" s="1"/>
  <c r="Y11" i="45"/>
  <c r="X11" i="45"/>
  <c r="AI10" i="17"/>
  <c r="AN10" i="17"/>
  <c r="AH11" i="18"/>
  <c r="AQ11" i="18" s="1"/>
  <c r="Z11" i="93"/>
  <c r="Y12" i="89"/>
  <c r="X12" i="89"/>
  <c r="AR9" i="91"/>
  <c r="Z10" i="103"/>
  <c r="AR10" i="80"/>
  <c r="AR9" i="32"/>
  <c r="AI11" i="9"/>
  <c r="AN11" i="9"/>
  <c r="AR10" i="35"/>
  <c r="AH11" i="60"/>
  <c r="AQ11" i="60" s="1"/>
  <c r="Z10" i="87"/>
  <c r="AH10" i="26"/>
  <c r="AQ10" i="26" s="1"/>
  <c r="AH10" i="32"/>
  <c r="AQ10" i="32" s="1"/>
  <c r="AE11" i="2"/>
  <c r="AF11" i="2"/>
  <c r="AO11" i="2" s="1"/>
  <c r="AG11" i="2"/>
  <c r="AP11" i="2" s="1"/>
  <c r="W12" i="2"/>
  <c r="AR10" i="78"/>
  <c r="W12" i="13"/>
  <c r="AF11" i="13"/>
  <c r="AO11" i="13" s="1"/>
  <c r="AE11" i="13"/>
  <c r="Y11" i="102"/>
  <c r="X11" i="102"/>
  <c r="AR10" i="15"/>
  <c r="AR9" i="10"/>
  <c r="AI10" i="62"/>
  <c r="AN10" i="62"/>
  <c r="AN10" i="92"/>
  <c r="Y12" i="38"/>
  <c r="X12" i="38"/>
  <c r="Y11" i="41"/>
  <c r="X11" i="41"/>
  <c r="Y11" i="83"/>
  <c r="X11" i="83"/>
  <c r="Z11" i="83" s="1"/>
  <c r="AN10" i="63"/>
  <c r="AR10" i="79"/>
  <c r="Y11" i="37"/>
  <c r="X11" i="37"/>
  <c r="Z10" i="69"/>
  <c r="AR9" i="52"/>
  <c r="AH10" i="99"/>
  <c r="AQ10" i="99" s="1"/>
  <c r="AG11" i="76"/>
  <c r="AP11" i="76" s="1"/>
  <c r="AF11" i="76"/>
  <c r="AO11" i="76" s="1"/>
  <c r="AE11" i="76"/>
  <c r="AR10" i="2"/>
  <c r="AI10" i="30"/>
  <c r="AN10" i="30"/>
  <c r="Y11" i="17"/>
  <c r="X11" i="17"/>
  <c r="AG11" i="18"/>
  <c r="AP11" i="18" s="1"/>
  <c r="AF11" i="18"/>
  <c r="AO11" i="18" s="1"/>
  <c r="AE11" i="18"/>
  <c r="AR10" i="97"/>
  <c r="AN11" i="89"/>
  <c r="AI11" i="89"/>
  <c r="Z11" i="35"/>
  <c r="AI10" i="54"/>
  <c r="AN10" i="54"/>
  <c r="Y11" i="43"/>
  <c r="X11" i="43"/>
  <c r="AN10" i="88"/>
  <c r="AI10" i="88"/>
  <c r="AH10" i="10"/>
  <c r="AQ10" i="10" s="1"/>
  <c r="Z11" i="60"/>
  <c r="AR9" i="24"/>
  <c r="Y11" i="101"/>
  <c r="X11" i="101"/>
  <c r="AR9" i="103"/>
  <c r="AH11" i="80"/>
  <c r="AQ11" i="80" s="1"/>
  <c r="Z10" i="26"/>
  <c r="Y11" i="86"/>
  <c r="X11" i="86"/>
  <c r="AH10" i="91"/>
  <c r="AQ10" i="91" s="1"/>
  <c r="AH11" i="39"/>
  <c r="AQ11" i="39" s="1"/>
  <c r="W11" i="14"/>
  <c r="AE10" i="14"/>
  <c r="AG10" i="14"/>
  <c r="AP10" i="14" s="1"/>
  <c r="AF10" i="14"/>
  <c r="AO10" i="14" s="1"/>
  <c r="Y11" i="63"/>
  <c r="X11" i="63"/>
  <c r="AE10" i="42"/>
  <c r="W11" i="42"/>
  <c r="AF10" i="42"/>
  <c r="AO10" i="42" s="1"/>
  <c r="AG10" i="42"/>
  <c r="AP10" i="42" s="1"/>
  <c r="AE11" i="61"/>
  <c r="W12" i="61"/>
  <c r="AG11" i="61"/>
  <c r="AP11" i="61" s="1"/>
  <c r="W12" i="12"/>
  <c r="AG11" i="12"/>
  <c r="AP11" i="12" s="1"/>
  <c r="AE11" i="12"/>
  <c r="AF11" i="12"/>
  <c r="AO11" i="12" s="1"/>
  <c r="AI10" i="33"/>
  <c r="AN10" i="33"/>
  <c r="Y11" i="30"/>
  <c r="X11" i="30"/>
  <c r="AR10" i="29"/>
  <c r="AH10" i="55"/>
  <c r="AQ10" i="55" s="1"/>
  <c r="AH11" i="77"/>
  <c r="AQ11" i="77" s="1"/>
  <c r="AG11" i="78"/>
  <c r="AP11" i="78" s="1"/>
  <c r="AF11" i="78"/>
  <c r="AO11" i="78" s="1"/>
  <c r="AE11" i="78"/>
  <c r="W12" i="79"/>
  <c r="AG11" i="79"/>
  <c r="AP11" i="79" s="1"/>
  <c r="AE11" i="79"/>
  <c r="AH11" i="73"/>
  <c r="AQ11" i="73" s="1"/>
  <c r="Y11" i="28"/>
  <c r="X11" i="28"/>
  <c r="Y11" i="64"/>
  <c r="X11" i="64"/>
  <c r="AN11" i="85"/>
  <c r="AI11" i="85"/>
  <c r="AR10" i="81"/>
  <c r="Z11" i="29"/>
  <c r="Z10" i="99"/>
  <c r="AH11" i="21"/>
  <c r="AQ11" i="21" s="1"/>
  <c r="Y11" i="65"/>
  <c r="X11" i="65"/>
  <c r="AE10" i="58"/>
  <c r="W11" i="58"/>
  <c r="AG10" i="58"/>
  <c r="AP10" i="58" s="1"/>
  <c r="AF10" i="58"/>
  <c r="AO10" i="58" s="1"/>
  <c r="AR10" i="77"/>
  <c r="AI11" i="53"/>
  <c r="AN11" i="53"/>
  <c r="AH11" i="98"/>
  <c r="AQ11" i="98" s="1"/>
  <c r="Y12" i="71"/>
  <c r="X12" i="71"/>
  <c r="AH10" i="11"/>
  <c r="AQ10" i="11" s="1"/>
  <c r="Y12" i="70"/>
  <c r="X12" i="70"/>
  <c r="Y11" i="25"/>
  <c r="AR10" i="74"/>
  <c r="W11" i="66"/>
  <c r="AG10" i="66"/>
  <c r="AP10" i="66" s="1"/>
  <c r="AF10" i="66"/>
  <c r="AO10" i="66" s="1"/>
  <c r="AE10" i="66"/>
  <c r="W11" i="90"/>
  <c r="AG10" i="90"/>
  <c r="AP10" i="90" s="1"/>
  <c r="AF10" i="90"/>
  <c r="AO10" i="90" s="1"/>
  <c r="AE10" i="90"/>
  <c r="AR10" i="84"/>
  <c r="W11" i="27"/>
  <c r="AG10" i="27"/>
  <c r="AP10" i="27" s="1"/>
  <c r="AF10" i="27"/>
  <c r="AO10" i="27" s="1"/>
  <c r="AE10" i="27"/>
  <c r="AF11" i="80"/>
  <c r="AO11" i="80" s="1"/>
  <c r="AE11" i="80"/>
  <c r="W12" i="80"/>
  <c r="AG11" i="80"/>
  <c r="AP11" i="80" s="1"/>
  <c r="Z10" i="32"/>
  <c r="AI10" i="86"/>
  <c r="AN10" i="86"/>
  <c r="AR9" i="69"/>
  <c r="W11" i="91"/>
  <c r="AG10" i="91"/>
  <c r="AP10" i="91" s="1"/>
  <c r="AF10" i="91"/>
  <c r="AO10" i="91" s="1"/>
  <c r="AE10" i="91"/>
  <c r="AH11" i="81"/>
  <c r="AQ11" i="81" s="1"/>
  <c r="AR10" i="76"/>
  <c r="AH10" i="52"/>
  <c r="AQ10" i="52" s="1"/>
  <c r="Y11" i="19"/>
  <c r="X11" i="19"/>
  <c r="AN10" i="67"/>
  <c r="AI10" i="67"/>
  <c r="AN11" i="34"/>
  <c r="AI11" i="34"/>
  <c r="AI10" i="22"/>
  <c r="AN10" i="22"/>
  <c r="AH11" i="105"/>
  <c r="AQ11" i="105" s="1"/>
  <c r="AN11" i="47"/>
  <c r="Y11" i="36"/>
  <c r="X11" i="36"/>
  <c r="AF11" i="74"/>
  <c r="AO11" i="74" s="1"/>
  <c r="AE11" i="74"/>
  <c r="W12" i="74"/>
  <c r="AG11" i="74"/>
  <c r="AP11" i="74" s="1"/>
  <c r="AR10" i="61"/>
  <c r="AH11" i="46"/>
  <c r="AQ11" i="46" s="1"/>
  <c r="Y11" i="62"/>
  <c r="X11" i="62"/>
  <c r="W12" i="97"/>
  <c r="AG11" i="97"/>
  <c r="AP11" i="97" s="1"/>
  <c r="AF11" i="97"/>
  <c r="AO11" i="97" s="1"/>
  <c r="AE11" i="97"/>
  <c r="AN10" i="41"/>
  <c r="AI10" i="41"/>
  <c r="AH11" i="82"/>
  <c r="AQ11" i="82" s="1"/>
  <c r="AR9" i="87"/>
  <c r="AR10" i="73"/>
  <c r="Z11" i="82"/>
  <c r="AH10" i="42"/>
  <c r="AQ10" i="42" s="1"/>
  <c r="AH11" i="61"/>
  <c r="AQ11" i="61" s="1"/>
  <c r="AR10" i="68"/>
  <c r="AH10" i="51"/>
  <c r="AQ10" i="51" s="1"/>
  <c r="Y11" i="59"/>
  <c r="X11" i="59"/>
  <c r="Y11" i="94"/>
  <c r="X11" i="94"/>
  <c r="AN10" i="64"/>
  <c r="AI10" i="64"/>
  <c r="Y11" i="72"/>
  <c r="X11" i="72"/>
  <c r="Z11" i="21"/>
  <c r="AI10" i="65"/>
  <c r="AN10" i="65"/>
  <c r="AH11" i="15"/>
  <c r="AQ11" i="15" s="1"/>
  <c r="AE10" i="50"/>
  <c r="AG10" i="50"/>
  <c r="AP10" i="50" s="1"/>
  <c r="W11" i="50"/>
  <c r="AF10" i="50"/>
  <c r="AO10" i="50" s="1"/>
  <c r="AH11" i="68"/>
  <c r="AQ11" i="68" s="1"/>
  <c r="AR9" i="104"/>
  <c r="Y12" i="53"/>
  <c r="X12" i="53"/>
  <c r="Z11" i="98"/>
  <c r="AN11" i="71"/>
  <c r="AI11" i="71"/>
  <c r="AI10" i="36"/>
  <c r="AN10" i="36"/>
  <c r="Z10" i="11"/>
  <c r="AN11" i="70"/>
  <c r="AI11" i="70"/>
  <c r="AH11" i="78"/>
  <c r="AQ11" i="78" s="1"/>
  <c r="AH11" i="79"/>
  <c r="AQ11" i="79" s="1"/>
  <c r="AR10" i="21"/>
  <c r="AI10" i="20"/>
  <c r="AN10" i="20"/>
  <c r="AI10" i="101"/>
  <c r="AN10" i="101"/>
  <c r="AH11" i="49"/>
  <c r="AQ11" i="49" s="1"/>
  <c r="AH11" i="74"/>
  <c r="AQ11" i="74" s="1"/>
  <c r="Z11" i="81"/>
  <c r="AN10" i="102"/>
  <c r="AI10" i="102"/>
  <c r="Z11" i="39"/>
  <c r="AR9" i="26"/>
  <c r="AH11" i="97"/>
  <c r="AQ11" i="97" s="1"/>
  <c r="Y11" i="48"/>
  <c r="X11" i="48"/>
  <c r="AI10" i="19"/>
  <c r="AN10" i="19"/>
  <c r="Y11" i="67"/>
  <c r="X11" i="67"/>
  <c r="Y12" i="34"/>
  <c r="X12" i="34"/>
  <c r="Y11" i="22"/>
  <c r="X11" i="22"/>
  <c r="AI11" i="38"/>
  <c r="AN11" i="38"/>
  <c r="Z11" i="20" l="1"/>
  <c r="AE10" i="51"/>
  <c r="AG11" i="73"/>
  <c r="AP11" i="73" s="1"/>
  <c r="W12" i="46"/>
  <c r="AF10" i="55"/>
  <c r="AO10" i="55" s="1"/>
  <c r="AE11" i="73"/>
  <c r="X12" i="100"/>
  <c r="Z11" i="94"/>
  <c r="Z11" i="62"/>
  <c r="AG10" i="10"/>
  <c r="AP10" i="10" s="1"/>
  <c r="AI10" i="63"/>
  <c r="AF11" i="49"/>
  <c r="AO11" i="49" s="1"/>
  <c r="AG11" i="77"/>
  <c r="AP11" i="77" s="1"/>
  <c r="Z11" i="28"/>
  <c r="W12" i="49"/>
  <c r="W12" i="77"/>
  <c r="AI11" i="47"/>
  <c r="Z11" i="41"/>
  <c r="Z11" i="33"/>
  <c r="W11" i="52"/>
  <c r="AI11" i="44"/>
  <c r="AF11" i="46"/>
  <c r="AO11" i="46" s="1"/>
  <c r="AG11" i="46"/>
  <c r="AP11" i="46" s="1"/>
  <c r="X11" i="92"/>
  <c r="AE11" i="77"/>
  <c r="AI11" i="100"/>
  <c r="AF10" i="10"/>
  <c r="AO10" i="10" s="1"/>
  <c r="Z12" i="71"/>
  <c r="AF12" i="71" s="1"/>
  <c r="AO12" i="71" s="1"/>
  <c r="Z11" i="64"/>
  <c r="AI10" i="92"/>
  <c r="AR10" i="92" s="1"/>
  <c r="Z11" i="67"/>
  <c r="AF11" i="67" s="1"/>
  <c r="AO11" i="67" s="1"/>
  <c r="Z11" i="72"/>
  <c r="W11" i="51"/>
  <c r="W12" i="105"/>
  <c r="Y12" i="105" s="1"/>
  <c r="W11" i="10"/>
  <c r="Y11" i="10" s="1"/>
  <c r="Z12" i="89"/>
  <c r="AF12" i="89" s="1"/>
  <c r="AO12" i="89" s="1"/>
  <c r="Z12" i="47"/>
  <c r="AF12" i="47" s="1"/>
  <c r="AO12" i="47" s="1"/>
  <c r="AF10" i="52"/>
  <c r="AO10" i="52" s="1"/>
  <c r="AG10" i="52"/>
  <c r="AP10" i="52" s="1"/>
  <c r="AG10" i="51"/>
  <c r="AP10" i="51" s="1"/>
  <c r="Z11" i="19"/>
  <c r="AG11" i="19" s="1"/>
  <c r="AP11" i="19" s="1"/>
  <c r="AE11" i="105"/>
  <c r="AN11" i="105" s="1"/>
  <c r="AF11" i="105"/>
  <c r="AO11" i="105" s="1"/>
  <c r="Z11" i="65"/>
  <c r="AG11" i="65" s="1"/>
  <c r="AP11" i="65" s="1"/>
  <c r="Z11" i="63"/>
  <c r="Z11" i="86"/>
  <c r="W12" i="86" s="1"/>
  <c r="Z11" i="43"/>
  <c r="AG11" i="43" s="1"/>
  <c r="AP11" i="43" s="1"/>
  <c r="Z11" i="37"/>
  <c r="AF11" i="37" s="1"/>
  <c r="AO11" i="37" s="1"/>
  <c r="Z11" i="59"/>
  <c r="W12" i="59" s="1"/>
  <c r="Z11" i="36"/>
  <c r="AE11" i="36" s="1"/>
  <c r="Z11" i="102"/>
  <c r="W12" i="102" s="1"/>
  <c r="Z12" i="100"/>
  <c r="W13" i="100" s="1"/>
  <c r="Z11" i="54"/>
  <c r="AG11" i="54" s="1"/>
  <c r="AP11" i="54" s="1"/>
  <c r="Z11" i="92"/>
  <c r="W12" i="92" s="1"/>
  <c r="Z11" i="48"/>
  <c r="W12" i="48" s="1"/>
  <c r="Z11" i="22"/>
  <c r="W12" i="22" s="1"/>
  <c r="Z12" i="53"/>
  <c r="AG12" i="53" s="1"/>
  <c r="AP12" i="53" s="1"/>
  <c r="Z12" i="9"/>
  <c r="AG12" i="9" s="1"/>
  <c r="AP12" i="9" s="1"/>
  <c r="Z11" i="88"/>
  <c r="AG11" i="88" s="1"/>
  <c r="AP11" i="88" s="1"/>
  <c r="Z12" i="44"/>
  <c r="W13" i="44" s="1"/>
  <c r="AF11" i="62"/>
  <c r="AO11" i="62" s="1"/>
  <c r="AE11" i="62"/>
  <c r="W12" i="62"/>
  <c r="AG11" i="62"/>
  <c r="AP11" i="62" s="1"/>
  <c r="AE12" i="89"/>
  <c r="AF11" i="86"/>
  <c r="AO11" i="86" s="1"/>
  <c r="AG11" i="102"/>
  <c r="AP11" i="102" s="1"/>
  <c r="AF11" i="102"/>
  <c r="AO11" i="102" s="1"/>
  <c r="AE11" i="102"/>
  <c r="W12" i="94"/>
  <c r="AG11" i="94"/>
  <c r="AP11" i="94" s="1"/>
  <c r="AF11" i="94"/>
  <c r="AO11" i="94" s="1"/>
  <c r="AE11" i="94"/>
  <c r="AG11" i="59"/>
  <c r="AP11" i="59" s="1"/>
  <c r="W12" i="65"/>
  <c r="AN11" i="97"/>
  <c r="AI11" i="97"/>
  <c r="AH12" i="70"/>
  <c r="AQ12" i="70" s="1"/>
  <c r="AE11" i="35"/>
  <c r="W12" i="35"/>
  <c r="AF11" i="35"/>
  <c r="AO11" i="35" s="1"/>
  <c r="AG11" i="35"/>
  <c r="AP11" i="35" s="1"/>
  <c r="AH12" i="85"/>
  <c r="AQ12" i="85" s="1"/>
  <c r="AR10" i="101"/>
  <c r="AF12" i="53"/>
  <c r="AO12" i="53" s="1"/>
  <c r="AF11" i="29"/>
  <c r="AO11" i="29" s="1"/>
  <c r="AG11" i="29"/>
  <c r="AP11" i="29" s="1"/>
  <c r="AE11" i="29"/>
  <c r="W12" i="29"/>
  <c r="AR10" i="36"/>
  <c r="Y11" i="50"/>
  <c r="X11" i="50"/>
  <c r="AH11" i="94"/>
  <c r="AQ11" i="94" s="1"/>
  <c r="AH11" i="36"/>
  <c r="AQ11" i="36" s="1"/>
  <c r="AR11" i="34"/>
  <c r="AR10" i="86"/>
  <c r="AI10" i="27"/>
  <c r="AN10" i="27"/>
  <c r="AN10" i="90"/>
  <c r="AI10" i="90"/>
  <c r="Z12" i="70"/>
  <c r="AN11" i="79"/>
  <c r="AI11" i="79"/>
  <c r="AR10" i="33"/>
  <c r="AI10" i="42"/>
  <c r="AN10" i="42"/>
  <c r="AI10" i="14"/>
  <c r="AN10" i="14"/>
  <c r="AH11" i="86"/>
  <c r="AQ11" i="86" s="1"/>
  <c r="AH11" i="43"/>
  <c r="AQ11" i="43" s="1"/>
  <c r="AR11" i="89"/>
  <c r="AR10" i="30"/>
  <c r="Y12" i="76"/>
  <c r="X12" i="76"/>
  <c r="AH11" i="37"/>
  <c r="AQ11" i="37" s="1"/>
  <c r="AH11" i="102"/>
  <c r="AQ11" i="102" s="1"/>
  <c r="Y12" i="13"/>
  <c r="X12" i="13"/>
  <c r="AN11" i="2"/>
  <c r="AI11" i="2"/>
  <c r="W11" i="103"/>
  <c r="AG10" i="103"/>
  <c r="AP10" i="103" s="1"/>
  <c r="AE10" i="103"/>
  <c r="AF10" i="103"/>
  <c r="AO10" i="103" s="1"/>
  <c r="W12" i="93"/>
  <c r="AG11" i="93"/>
  <c r="AP11" i="93" s="1"/>
  <c r="AF11" i="93"/>
  <c r="AO11" i="93" s="1"/>
  <c r="AE11" i="93"/>
  <c r="AF10" i="104"/>
  <c r="AO10" i="104" s="1"/>
  <c r="AE10" i="104"/>
  <c r="AG10" i="104"/>
  <c r="AP10" i="104" s="1"/>
  <c r="W11" i="104"/>
  <c r="AH12" i="100"/>
  <c r="AQ12" i="100" s="1"/>
  <c r="AR10" i="48"/>
  <c r="Y12" i="16"/>
  <c r="X12" i="16"/>
  <c r="AH11" i="33"/>
  <c r="AQ11" i="33" s="1"/>
  <c r="Z12" i="85"/>
  <c r="AN10" i="96"/>
  <c r="AI10" i="96"/>
  <c r="AH11" i="88"/>
  <c r="AQ11" i="88" s="1"/>
  <c r="X12" i="105"/>
  <c r="Y12" i="46"/>
  <c r="X12" i="46"/>
  <c r="Z12" i="46" s="1"/>
  <c r="Y12" i="73"/>
  <c r="X12" i="73"/>
  <c r="AE11" i="41"/>
  <c r="W12" i="41"/>
  <c r="AF11" i="41"/>
  <c r="AO11" i="41" s="1"/>
  <c r="AG11" i="41"/>
  <c r="AP11" i="41" s="1"/>
  <c r="AN10" i="75"/>
  <c r="AI10" i="75"/>
  <c r="W12" i="84"/>
  <c r="AG11" i="84"/>
  <c r="AP11" i="84" s="1"/>
  <c r="AF11" i="84"/>
  <c r="AO11" i="84" s="1"/>
  <c r="AE11" i="84"/>
  <c r="AE10" i="24"/>
  <c r="AF10" i="24"/>
  <c r="AO10" i="24" s="1"/>
  <c r="AG10" i="24"/>
  <c r="AP10" i="24" s="1"/>
  <c r="W11" i="24"/>
  <c r="AH12" i="34"/>
  <c r="AQ12" i="34" s="1"/>
  <c r="AR10" i="20"/>
  <c r="AR11" i="71"/>
  <c r="AH11" i="72"/>
  <c r="AQ11" i="72" s="1"/>
  <c r="AE10" i="32"/>
  <c r="AF10" i="32"/>
  <c r="AO10" i="32" s="1"/>
  <c r="AG10" i="32"/>
  <c r="AP10" i="32" s="1"/>
  <c r="W11" i="32"/>
  <c r="AI10" i="10"/>
  <c r="AN10" i="10"/>
  <c r="AH11" i="28"/>
  <c r="AQ11" i="28" s="1"/>
  <c r="Y12" i="78"/>
  <c r="X12" i="78"/>
  <c r="Y12" i="61"/>
  <c r="X12" i="61"/>
  <c r="AH11" i="63"/>
  <c r="AQ11" i="63" s="1"/>
  <c r="Y11" i="14"/>
  <c r="X11" i="14"/>
  <c r="Z11" i="14" s="1"/>
  <c r="W12" i="60"/>
  <c r="AG11" i="60"/>
  <c r="AP11" i="60" s="1"/>
  <c r="AF11" i="60"/>
  <c r="AO11" i="60" s="1"/>
  <c r="AE11" i="60"/>
  <c r="AH11" i="83"/>
  <c r="AQ11" i="83" s="1"/>
  <c r="AH12" i="38"/>
  <c r="AQ12" i="38" s="1"/>
  <c r="AR10" i="62"/>
  <c r="W11" i="87"/>
  <c r="AG10" i="87"/>
  <c r="AP10" i="87" s="1"/>
  <c r="AF10" i="87"/>
  <c r="AO10" i="87" s="1"/>
  <c r="AE10" i="87"/>
  <c r="AR11" i="9"/>
  <c r="AH11" i="45"/>
  <c r="AQ11" i="45" s="1"/>
  <c r="AI11" i="31"/>
  <c r="AN11" i="31"/>
  <c r="Y12" i="68"/>
  <c r="X12" i="68"/>
  <c r="AI11" i="15"/>
  <c r="AN11" i="15"/>
  <c r="AE12" i="100"/>
  <c r="AG12" i="100"/>
  <c r="AP12" i="100" s="1"/>
  <c r="AR10" i="83"/>
  <c r="AG11" i="33"/>
  <c r="AP11" i="33" s="1"/>
  <c r="AE11" i="33"/>
  <c r="W12" i="33"/>
  <c r="AF11" i="33"/>
  <c r="AO11" i="33" s="1"/>
  <c r="Y12" i="49"/>
  <c r="X12" i="49"/>
  <c r="AI10" i="51"/>
  <c r="AN10" i="51"/>
  <c r="Y11" i="55"/>
  <c r="X11" i="55"/>
  <c r="W12" i="81"/>
  <c r="AG11" i="81"/>
  <c r="AP11" i="81" s="1"/>
  <c r="AF11" i="81"/>
  <c r="AO11" i="81" s="1"/>
  <c r="AE11" i="81"/>
  <c r="AG12" i="71"/>
  <c r="AP12" i="71" s="1"/>
  <c r="W13" i="71"/>
  <c r="AH11" i="65"/>
  <c r="AQ11" i="65" s="1"/>
  <c r="AR10" i="19"/>
  <c r="AE11" i="39"/>
  <c r="AF11" i="39"/>
  <c r="AO11" i="39" s="1"/>
  <c r="W12" i="39"/>
  <c r="AG11" i="39"/>
  <c r="AP11" i="39" s="1"/>
  <c r="AR11" i="70"/>
  <c r="AR10" i="67"/>
  <c r="Y11" i="91"/>
  <c r="X11" i="91"/>
  <c r="AN10" i="66"/>
  <c r="AI10" i="66"/>
  <c r="AH11" i="25"/>
  <c r="AQ11" i="25" s="1"/>
  <c r="AI11" i="12"/>
  <c r="AN11" i="12"/>
  <c r="AN11" i="61"/>
  <c r="AI11" i="61"/>
  <c r="W12" i="63"/>
  <c r="AG11" i="63"/>
  <c r="AP11" i="63" s="1"/>
  <c r="AF11" i="63"/>
  <c r="AO11" i="63" s="1"/>
  <c r="AE11" i="63"/>
  <c r="AH11" i="17"/>
  <c r="AQ11" i="17" s="1"/>
  <c r="AF11" i="83"/>
  <c r="AO11" i="83" s="1"/>
  <c r="AE11" i="83"/>
  <c r="W12" i="83"/>
  <c r="AG11" i="83"/>
  <c r="AP11" i="83" s="1"/>
  <c r="Z11" i="45"/>
  <c r="AR10" i="94"/>
  <c r="Y11" i="75"/>
  <c r="X11" i="75"/>
  <c r="AF11" i="95"/>
  <c r="AO11" i="95" s="1"/>
  <c r="AE11" i="95"/>
  <c r="W12" i="95"/>
  <c r="AG11" i="95"/>
  <c r="AP11" i="95" s="1"/>
  <c r="AR11" i="44"/>
  <c r="AN11" i="68"/>
  <c r="AI11" i="68"/>
  <c r="AH11" i="92"/>
  <c r="AQ11" i="92" s="1"/>
  <c r="AH11" i="20"/>
  <c r="AQ11" i="20" s="1"/>
  <c r="AH11" i="54"/>
  <c r="AQ11" i="54" s="1"/>
  <c r="AN10" i="40"/>
  <c r="AI10" i="40"/>
  <c r="AI10" i="52"/>
  <c r="AN10" i="52"/>
  <c r="Y11" i="51"/>
  <c r="X11" i="51"/>
  <c r="Y12" i="77"/>
  <c r="X12" i="77"/>
  <c r="AI11" i="46"/>
  <c r="AN11" i="46"/>
  <c r="AR10" i="22"/>
  <c r="AN10" i="91"/>
  <c r="AI10" i="91"/>
  <c r="AE11" i="64"/>
  <c r="W12" i="64"/>
  <c r="AG11" i="64"/>
  <c r="AP11" i="64" s="1"/>
  <c r="AF11" i="64"/>
  <c r="AO11" i="64" s="1"/>
  <c r="AN11" i="18"/>
  <c r="AI11" i="18"/>
  <c r="W11" i="69"/>
  <c r="AG10" i="69"/>
  <c r="AP10" i="69" s="1"/>
  <c r="AF10" i="69"/>
  <c r="AO10" i="69" s="1"/>
  <c r="AE10" i="69"/>
  <c r="AR10" i="63"/>
  <c r="AR10" i="28"/>
  <c r="AH12" i="44"/>
  <c r="AQ12" i="44" s="1"/>
  <c r="AN10" i="50"/>
  <c r="AI10" i="50"/>
  <c r="W12" i="72"/>
  <c r="AG11" i="72"/>
  <c r="AP11" i="72" s="1"/>
  <c r="AF11" i="72"/>
  <c r="AO11" i="72" s="1"/>
  <c r="AE11" i="72"/>
  <c r="W12" i="82"/>
  <c r="AG11" i="82"/>
  <c r="AP11" i="82" s="1"/>
  <c r="AF11" i="82"/>
  <c r="AO11" i="82" s="1"/>
  <c r="AE11" i="82"/>
  <c r="Y12" i="97"/>
  <c r="X12" i="97"/>
  <c r="AR11" i="85"/>
  <c r="AG11" i="28"/>
  <c r="AP11" i="28" s="1"/>
  <c r="W12" i="28"/>
  <c r="AE11" i="28"/>
  <c r="AF11" i="28"/>
  <c r="AO11" i="28" s="1"/>
  <c r="AH11" i="30"/>
  <c r="AQ11" i="30" s="1"/>
  <c r="AH11" i="101"/>
  <c r="AQ11" i="101" s="1"/>
  <c r="AR11" i="38"/>
  <c r="Z12" i="34"/>
  <c r="AH11" i="48"/>
  <c r="AQ11" i="48" s="1"/>
  <c r="AR10" i="102"/>
  <c r="AF11" i="98"/>
  <c r="AO11" i="98" s="1"/>
  <c r="AE11" i="98"/>
  <c r="W12" i="98"/>
  <c r="AG11" i="98"/>
  <c r="AP11" i="98" s="1"/>
  <c r="AR10" i="65"/>
  <c r="AH11" i="59"/>
  <c r="AQ11" i="59" s="1"/>
  <c r="AR10" i="41"/>
  <c r="AH11" i="62"/>
  <c r="AQ11" i="62" s="1"/>
  <c r="Y12" i="74"/>
  <c r="X12" i="74"/>
  <c r="Y12" i="80"/>
  <c r="X12" i="80"/>
  <c r="Z12" i="80" s="1"/>
  <c r="Y11" i="27"/>
  <c r="X11" i="27"/>
  <c r="Y11" i="90"/>
  <c r="X11" i="90"/>
  <c r="Y11" i="58"/>
  <c r="X11" i="58"/>
  <c r="Y12" i="79"/>
  <c r="X12" i="79"/>
  <c r="Z11" i="30"/>
  <c r="AE10" i="26"/>
  <c r="AF10" i="26"/>
  <c r="AO10" i="26" s="1"/>
  <c r="AG10" i="26"/>
  <c r="AP10" i="26" s="1"/>
  <c r="W11" i="26"/>
  <c r="Z11" i="101"/>
  <c r="Z11" i="17"/>
  <c r="AN11" i="76"/>
  <c r="AI11" i="76"/>
  <c r="Z12" i="38"/>
  <c r="AI11" i="13"/>
  <c r="AN11" i="13"/>
  <c r="Y12" i="2"/>
  <c r="X12" i="2"/>
  <c r="AH12" i="89"/>
  <c r="AQ12" i="89" s="1"/>
  <c r="AF10" i="23"/>
  <c r="AO10" i="23" s="1"/>
  <c r="AG10" i="23"/>
  <c r="AP10" i="23" s="1"/>
  <c r="AE10" i="23"/>
  <c r="W11" i="23"/>
  <c r="AR10" i="59"/>
  <c r="AH12" i="9"/>
  <c r="AQ12" i="9" s="1"/>
  <c r="AH12" i="47"/>
  <c r="AQ12" i="47" s="1"/>
  <c r="AN11" i="16"/>
  <c r="AI11" i="16"/>
  <c r="Y11" i="40"/>
  <c r="X11" i="40"/>
  <c r="Y11" i="52"/>
  <c r="X11" i="52"/>
  <c r="Y11" i="96"/>
  <c r="X11" i="96"/>
  <c r="AI11" i="49"/>
  <c r="AN11" i="49"/>
  <c r="AI11" i="77"/>
  <c r="AN11" i="77"/>
  <c r="AN11" i="73"/>
  <c r="AI11" i="73"/>
  <c r="W12" i="67"/>
  <c r="Y11" i="66"/>
  <c r="X11" i="66"/>
  <c r="Y11" i="42"/>
  <c r="X11" i="42"/>
  <c r="AR10" i="45"/>
  <c r="AH11" i="22"/>
  <c r="AQ11" i="22" s="1"/>
  <c r="AH11" i="67"/>
  <c r="AQ11" i="67" s="1"/>
  <c r="W11" i="11"/>
  <c r="AG10" i="11"/>
  <c r="AP10" i="11" s="1"/>
  <c r="AE10" i="11"/>
  <c r="AF10" i="11"/>
  <c r="AO10" i="11" s="1"/>
  <c r="AH12" i="53"/>
  <c r="AQ12" i="53" s="1"/>
  <c r="W12" i="21"/>
  <c r="AG11" i="21"/>
  <c r="AP11" i="21" s="1"/>
  <c r="AE11" i="21"/>
  <c r="AF11" i="21"/>
  <c r="AO11" i="21" s="1"/>
  <c r="AR10" i="64"/>
  <c r="AN11" i="74"/>
  <c r="AI11" i="74"/>
  <c r="AR11" i="47"/>
  <c r="AH11" i="19"/>
  <c r="AQ11" i="19" s="1"/>
  <c r="AN11" i="80"/>
  <c r="AI11" i="80"/>
  <c r="Z11" i="25"/>
  <c r="AH12" i="71"/>
  <c r="AQ12" i="71" s="1"/>
  <c r="AR11" i="53"/>
  <c r="AN10" i="58"/>
  <c r="AI10" i="58"/>
  <c r="W11" i="99"/>
  <c r="AG10" i="99"/>
  <c r="AP10" i="99" s="1"/>
  <c r="AF10" i="99"/>
  <c r="AO10" i="99" s="1"/>
  <c r="AE10" i="99"/>
  <c r="AH11" i="64"/>
  <c r="AQ11" i="64" s="1"/>
  <c r="AN11" i="78"/>
  <c r="AI11" i="78"/>
  <c r="Y12" i="12"/>
  <c r="X12" i="12"/>
  <c r="AR10" i="88"/>
  <c r="AR10" i="54"/>
  <c r="Y12" i="18"/>
  <c r="X12" i="18"/>
  <c r="AH11" i="41"/>
  <c r="AQ11" i="41" s="1"/>
  <c r="AR10" i="17"/>
  <c r="AR10" i="72"/>
  <c r="AR10" i="37"/>
  <c r="Y12" i="31"/>
  <c r="X12" i="31"/>
  <c r="AR10" i="25"/>
  <c r="Y12" i="15"/>
  <c r="X12" i="15"/>
  <c r="AE11" i="20"/>
  <c r="W12" i="20"/>
  <c r="AF11" i="20"/>
  <c r="AO11" i="20" s="1"/>
  <c r="AG11" i="20"/>
  <c r="AP11" i="20" s="1"/>
  <c r="AR11" i="100"/>
  <c r="AR10" i="43"/>
  <c r="AI10" i="55"/>
  <c r="AN10" i="55"/>
  <c r="AE11" i="19" l="1"/>
  <c r="AE11" i="88"/>
  <c r="Z12" i="31"/>
  <c r="Z11" i="27"/>
  <c r="W12" i="88"/>
  <c r="W13" i="9"/>
  <c r="AE11" i="86"/>
  <c r="AE11" i="65"/>
  <c r="AF11" i="65"/>
  <c r="AO11" i="65" s="1"/>
  <c r="AG11" i="22"/>
  <c r="AP11" i="22" s="1"/>
  <c r="AF11" i="36"/>
  <c r="AO11" i="36" s="1"/>
  <c r="W12" i="36"/>
  <c r="AE12" i="47"/>
  <c r="AG11" i="36"/>
  <c r="AP11" i="36" s="1"/>
  <c r="W12" i="43"/>
  <c r="AE12" i="9"/>
  <c r="W12" i="19"/>
  <c r="Z12" i="2"/>
  <c r="Z11" i="90"/>
  <c r="AE12" i="71"/>
  <c r="X11" i="10"/>
  <c r="AE12" i="53"/>
  <c r="AF12" i="9"/>
  <c r="AO12" i="9" s="1"/>
  <c r="AF11" i="19"/>
  <c r="AO11" i="19" s="1"/>
  <c r="W13" i="89"/>
  <c r="AF12" i="100"/>
  <c r="AO12" i="100" s="1"/>
  <c r="W13" i="53"/>
  <c r="AE11" i="92"/>
  <c r="AF11" i="43"/>
  <c r="AO11" i="43" s="1"/>
  <c r="AG12" i="89"/>
  <c r="AP12" i="89" s="1"/>
  <c r="Z11" i="58"/>
  <c r="AF11" i="58" s="1"/>
  <c r="AO11" i="58" s="1"/>
  <c r="Z11" i="50"/>
  <c r="AE11" i="50" s="1"/>
  <c r="AF11" i="22"/>
  <c r="AO11" i="22" s="1"/>
  <c r="Z12" i="16"/>
  <c r="AE12" i="16" s="1"/>
  <c r="AE11" i="22"/>
  <c r="Z12" i="74"/>
  <c r="AG11" i="67"/>
  <c r="AP11" i="67" s="1"/>
  <c r="AI11" i="105"/>
  <c r="AR11" i="105" s="1"/>
  <c r="AG12" i="47"/>
  <c r="AP12" i="47" s="1"/>
  <c r="AF11" i="48"/>
  <c r="AO11" i="48" s="1"/>
  <c r="AE11" i="59"/>
  <c r="AN11" i="59" s="1"/>
  <c r="W13" i="47"/>
  <c r="X13" i="47" s="1"/>
  <c r="AE11" i="48"/>
  <c r="AF11" i="59"/>
  <c r="AO11" i="59" s="1"/>
  <c r="AG11" i="48"/>
  <c r="AP11" i="48" s="1"/>
  <c r="AE11" i="67"/>
  <c r="Z12" i="79"/>
  <c r="W13" i="79" s="1"/>
  <c r="AG12" i="44"/>
  <c r="AP12" i="44" s="1"/>
  <c r="AF11" i="92"/>
  <c r="AO11" i="92" s="1"/>
  <c r="AF12" i="44"/>
  <c r="AO12" i="44" s="1"/>
  <c r="Z12" i="49"/>
  <c r="W13" i="49" s="1"/>
  <c r="W12" i="54"/>
  <c r="Y12" i="54" s="1"/>
  <c r="W12" i="37"/>
  <c r="Y12" i="37" s="1"/>
  <c r="AE11" i="43"/>
  <c r="AE12" i="44"/>
  <c r="AN12" i="44" s="1"/>
  <c r="AF11" i="54"/>
  <c r="AO11" i="54" s="1"/>
  <c r="AE11" i="37"/>
  <c r="AF11" i="88"/>
  <c r="AO11" i="88" s="1"/>
  <c r="AG11" i="92"/>
  <c r="AP11" i="92" s="1"/>
  <c r="AE11" i="54"/>
  <c r="AG11" i="37"/>
  <c r="AP11" i="37" s="1"/>
  <c r="AG11" i="86"/>
  <c r="AP11" i="86" s="1"/>
  <c r="Z12" i="12"/>
  <c r="AF12" i="12" s="1"/>
  <c r="AO12" i="12" s="1"/>
  <c r="Z11" i="51"/>
  <c r="W12" i="51" s="1"/>
  <c r="Z12" i="13"/>
  <c r="AE12" i="13" s="1"/>
  <c r="Z12" i="15"/>
  <c r="W13" i="15" s="1"/>
  <c r="Y13" i="71"/>
  <c r="X13" i="71"/>
  <c r="AR10" i="51"/>
  <c r="AN10" i="87"/>
  <c r="AI10" i="87"/>
  <c r="AN11" i="41"/>
  <c r="AI11" i="41"/>
  <c r="AI12" i="9"/>
  <c r="AN12" i="9"/>
  <c r="AN11" i="94"/>
  <c r="AI11" i="94"/>
  <c r="AN11" i="102"/>
  <c r="AI11" i="102"/>
  <c r="AI10" i="11"/>
  <c r="AN10" i="11"/>
  <c r="AH11" i="66"/>
  <c r="AQ11" i="66" s="1"/>
  <c r="AH11" i="52"/>
  <c r="AQ11" i="52" s="1"/>
  <c r="AR11" i="16"/>
  <c r="Y11" i="23"/>
  <c r="X11" i="23"/>
  <c r="AG11" i="17"/>
  <c r="AP11" i="17" s="1"/>
  <c r="AF11" i="17"/>
  <c r="AO11" i="17" s="1"/>
  <c r="AE11" i="17"/>
  <c r="W12" i="17"/>
  <c r="AE11" i="30"/>
  <c r="AF11" i="30"/>
  <c r="AO11" i="30" s="1"/>
  <c r="AG11" i="30"/>
  <c r="AP11" i="30" s="1"/>
  <c r="W12" i="30"/>
  <c r="AN11" i="82"/>
  <c r="AI11" i="82"/>
  <c r="Y12" i="64"/>
  <c r="X12" i="64"/>
  <c r="AR11" i="68"/>
  <c r="AN11" i="95"/>
  <c r="AI11" i="95"/>
  <c r="AR11" i="61"/>
  <c r="AR10" i="66"/>
  <c r="AI11" i="39"/>
  <c r="AN11" i="39"/>
  <c r="Y12" i="81"/>
  <c r="X12" i="81"/>
  <c r="AN11" i="88"/>
  <c r="AR11" i="31"/>
  <c r="Y12" i="60"/>
  <c r="X12" i="60"/>
  <c r="AH12" i="61"/>
  <c r="AQ12" i="61" s="1"/>
  <c r="AR10" i="75"/>
  <c r="AH12" i="73"/>
  <c r="AQ12" i="73" s="1"/>
  <c r="AH12" i="105"/>
  <c r="AQ12" i="105" s="1"/>
  <c r="Y12" i="93"/>
  <c r="X12" i="93"/>
  <c r="AF12" i="70"/>
  <c r="AO12" i="70" s="1"/>
  <c r="W13" i="70"/>
  <c r="AG12" i="70"/>
  <c r="AP12" i="70" s="1"/>
  <c r="AE12" i="70"/>
  <c r="AI11" i="35"/>
  <c r="AN11" i="35"/>
  <c r="AN11" i="36"/>
  <c r="AI11" i="36"/>
  <c r="Y13" i="47"/>
  <c r="Y12" i="43"/>
  <c r="X12" i="43"/>
  <c r="AN10" i="26"/>
  <c r="AI10" i="26"/>
  <c r="W12" i="27"/>
  <c r="AE11" i="27"/>
  <c r="AF11" i="27"/>
  <c r="AO11" i="27" s="1"/>
  <c r="AG11" i="27"/>
  <c r="AP11" i="27" s="1"/>
  <c r="W13" i="34"/>
  <c r="AG12" i="34"/>
  <c r="AP12" i="34" s="1"/>
  <c r="AE12" i="34"/>
  <c r="AF12" i="34"/>
  <c r="AO12" i="34" s="1"/>
  <c r="Y12" i="63"/>
  <c r="X12" i="63"/>
  <c r="AN12" i="100"/>
  <c r="AI12" i="100"/>
  <c r="AG12" i="16"/>
  <c r="AP12" i="16" s="1"/>
  <c r="W13" i="16"/>
  <c r="Y12" i="67"/>
  <c r="X12" i="67"/>
  <c r="AN11" i="20"/>
  <c r="AI11" i="20"/>
  <c r="AH12" i="31"/>
  <c r="AQ12" i="31" s="1"/>
  <c r="Y11" i="99"/>
  <c r="X11" i="99"/>
  <c r="Z11" i="66"/>
  <c r="AR11" i="73"/>
  <c r="AN10" i="23"/>
  <c r="AI10" i="23"/>
  <c r="AF11" i="101"/>
  <c r="AO11" i="101" s="1"/>
  <c r="AE11" i="101"/>
  <c r="AG11" i="101"/>
  <c r="AP11" i="101" s="1"/>
  <c r="W12" i="101"/>
  <c r="AH12" i="79"/>
  <c r="AQ12" i="79" s="1"/>
  <c r="AH11" i="90"/>
  <c r="AQ11" i="90" s="1"/>
  <c r="AH12" i="80"/>
  <c r="AQ12" i="80" s="1"/>
  <c r="Y12" i="72"/>
  <c r="X12" i="72"/>
  <c r="Y11" i="69"/>
  <c r="X11" i="69"/>
  <c r="AN11" i="64"/>
  <c r="AI11" i="64"/>
  <c r="AR11" i="46"/>
  <c r="AG11" i="45"/>
  <c r="AP11" i="45" s="1"/>
  <c r="AE11" i="45"/>
  <c r="AF11" i="45"/>
  <c r="AO11" i="45" s="1"/>
  <c r="W12" i="45"/>
  <c r="AN12" i="71"/>
  <c r="AI12" i="71"/>
  <c r="AH11" i="55"/>
  <c r="AQ11" i="55" s="1"/>
  <c r="AR11" i="15"/>
  <c r="AH11" i="14"/>
  <c r="AQ11" i="14" s="1"/>
  <c r="Z12" i="61"/>
  <c r="AI10" i="32"/>
  <c r="AN10" i="32"/>
  <c r="AI10" i="24"/>
  <c r="AN10" i="24"/>
  <c r="Z12" i="73"/>
  <c r="Z12" i="105"/>
  <c r="AE12" i="85"/>
  <c r="W13" i="85"/>
  <c r="AG12" i="85"/>
  <c r="AP12" i="85" s="1"/>
  <c r="AF12" i="85"/>
  <c r="AO12" i="85" s="1"/>
  <c r="AI10" i="104"/>
  <c r="AN10" i="104"/>
  <c r="AH12" i="13"/>
  <c r="AQ12" i="13" s="1"/>
  <c r="AR10" i="42"/>
  <c r="AH11" i="10"/>
  <c r="AQ11" i="10" s="1"/>
  <c r="AR10" i="27"/>
  <c r="Y12" i="36"/>
  <c r="X12" i="36"/>
  <c r="Y12" i="19"/>
  <c r="X12" i="19"/>
  <c r="AN11" i="43"/>
  <c r="AI11" i="43"/>
  <c r="AF12" i="2"/>
  <c r="AO12" i="2" s="1"/>
  <c r="AG12" i="2"/>
  <c r="AP12" i="2" s="1"/>
  <c r="W13" i="2"/>
  <c r="AE12" i="2"/>
  <c r="W12" i="58"/>
  <c r="AG11" i="58"/>
  <c r="AP11" i="58" s="1"/>
  <c r="AF12" i="74"/>
  <c r="AO12" i="74" s="1"/>
  <c r="AG12" i="74"/>
  <c r="AP12" i="74" s="1"/>
  <c r="AE12" i="74"/>
  <c r="W13" i="74"/>
  <c r="AN11" i="98"/>
  <c r="AI11" i="98"/>
  <c r="Y12" i="28"/>
  <c r="X12" i="28"/>
  <c r="Y12" i="95"/>
  <c r="X12" i="95"/>
  <c r="Y12" i="84"/>
  <c r="X12" i="84"/>
  <c r="AR10" i="96"/>
  <c r="AR11" i="2"/>
  <c r="AN11" i="86"/>
  <c r="AH12" i="18"/>
  <c r="AQ12" i="18" s="1"/>
  <c r="AE11" i="25"/>
  <c r="AF11" i="25"/>
  <c r="AO11" i="25" s="1"/>
  <c r="AG11" i="25"/>
  <c r="AP11" i="25" s="1"/>
  <c r="W12" i="25"/>
  <c r="Y11" i="11"/>
  <c r="X11" i="11"/>
  <c r="AR11" i="49"/>
  <c r="Z11" i="52"/>
  <c r="AR11" i="13"/>
  <c r="Y11" i="26"/>
  <c r="X11" i="26"/>
  <c r="W12" i="90"/>
  <c r="AG11" i="90"/>
  <c r="AP11" i="90" s="1"/>
  <c r="AF11" i="90"/>
  <c r="AO11" i="90" s="1"/>
  <c r="AE11" i="90"/>
  <c r="AF12" i="80"/>
  <c r="AO12" i="80" s="1"/>
  <c r="AG12" i="80"/>
  <c r="AP12" i="80" s="1"/>
  <c r="AE12" i="80"/>
  <c r="W13" i="80"/>
  <c r="AR10" i="50"/>
  <c r="AR11" i="18"/>
  <c r="AR10" i="91"/>
  <c r="AH12" i="77"/>
  <c r="AQ12" i="77" s="1"/>
  <c r="AH11" i="75"/>
  <c r="AQ11" i="75" s="1"/>
  <c r="AN11" i="63"/>
  <c r="AI11" i="63"/>
  <c r="AH11" i="91"/>
  <c r="AQ11" i="91" s="1"/>
  <c r="Z11" i="55"/>
  <c r="Y12" i="33"/>
  <c r="X12" i="33"/>
  <c r="AH12" i="68"/>
  <c r="AQ12" i="68" s="1"/>
  <c r="Y11" i="87"/>
  <c r="X11" i="87"/>
  <c r="AE11" i="14"/>
  <c r="W12" i="14"/>
  <c r="AF11" i="14"/>
  <c r="AO11" i="14" s="1"/>
  <c r="AG11" i="14"/>
  <c r="AP11" i="14" s="1"/>
  <c r="AN11" i="84"/>
  <c r="AI11" i="84"/>
  <c r="AN10" i="103"/>
  <c r="AI10" i="103"/>
  <c r="AG12" i="13"/>
  <c r="AP12" i="13" s="1"/>
  <c r="AH12" i="76"/>
  <c r="AQ12" i="76" s="1"/>
  <c r="Z11" i="10"/>
  <c r="Y13" i="9"/>
  <c r="X13" i="9"/>
  <c r="Z13" i="9" s="1"/>
  <c r="Y12" i="65"/>
  <c r="X12" i="65"/>
  <c r="Y12" i="94"/>
  <c r="X12" i="94"/>
  <c r="Y12" i="102"/>
  <c r="X12" i="102"/>
  <c r="AI11" i="37"/>
  <c r="AN11" i="37"/>
  <c r="AI11" i="22"/>
  <c r="AN11" i="22"/>
  <c r="Y13" i="44"/>
  <c r="X13" i="44"/>
  <c r="Y12" i="62"/>
  <c r="X12" i="62"/>
  <c r="AR10" i="55"/>
  <c r="W13" i="12"/>
  <c r="AE12" i="12"/>
  <c r="AH11" i="51"/>
  <c r="AQ11" i="51" s="1"/>
  <c r="AE12" i="49"/>
  <c r="AG12" i="49"/>
  <c r="AP12" i="49" s="1"/>
  <c r="AG12" i="46"/>
  <c r="AP12" i="46" s="1"/>
  <c r="AE12" i="46"/>
  <c r="AF12" i="46"/>
  <c r="AO12" i="46" s="1"/>
  <c r="W13" i="46"/>
  <c r="Y11" i="104"/>
  <c r="X11" i="104"/>
  <c r="AR10" i="14"/>
  <c r="AI12" i="47"/>
  <c r="AN12" i="47"/>
  <c r="AR11" i="78"/>
  <c r="AE12" i="31"/>
  <c r="AF12" i="31"/>
  <c r="AO12" i="31" s="1"/>
  <c r="W13" i="31"/>
  <c r="AG12" i="31"/>
  <c r="AP12" i="31" s="1"/>
  <c r="AR10" i="58"/>
  <c r="AI11" i="21"/>
  <c r="AN11" i="21"/>
  <c r="Z12" i="18"/>
  <c r="AH12" i="12"/>
  <c r="AQ12" i="12" s="1"/>
  <c r="AR11" i="80"/>
  <c r="AR11" i="74"/>
  <c r="AH11" i="40"/>
  <c r="AQ11" i="40" s="1"/>
  <c r="AE12" i="38"/>
  <c r="AF12" i="38"/>
  <c r="AO12" i="38" s="1"/>
  <c r="AG12" i="38"/>
  <c r="AP12" i="38" s="1"/>
  <c r="W13" i="38"/>
  <c r="AH12" i="97"/>
  <c r="AQ12" i="97" s="1"/>
  <c r="Y12" i="82"/>
  <c r="X12" i="82"/>
  <c r="Z12" i="77"/>
  <c r="AR10" i="52"/>
  <c r="Z11" i="75"/>
  <c r="Y12" i="83"/>
  <c r="X12" i="83"/>
  <c r="AR11" i="12"/>
  <c r="Z11" i="91"/>
  <c r="AN11" i="81"/>
  <c r="AI11" i="81"/>
  <c r="Y12" i="88"/>
  <c r="X12" i="88"/>
  <c r="AI11" i="33"/>
  <c r="AN11" i="33"/>
  <c r="Z12" i="68"/>
  <c r="AN11" i="60"/>
  <c r="AI11" i="60"/>
  <c r="AH12" i="78"/>
  <c r="AQ12" i="78" s="1"/>
  <c r="AR10" i="10"/>
  <c r="AH12" i="46"/>
  <c r="AQ12" i="46" s="1"/>
  <c r="AN11" i="93"/>
  <c r="AI11" i="93"/>
  <c r="Z12" i="76"/>
  <c r="Y12" i="29"/>
  <c r="X12" i="29"/>
  <c r="AI12" i="53"/>
  <c r="AN12" i="53"/>
  <c r="AR11" i="97"/>
  <c r="Y12" i="48"/>
  <c r="X12" i="48"/>
  <c r="AI11" i="65"/>
  <c r="AN11" i="65"/>
  <c r="Y12" i="59"/>
  <c r="X12" i="59"/>
  <c r="AN11" i="54"/>
  <c r="Y12" i="22"/>
  <c r="X12" i="22"/>
  <c r="Y13" i="89"/>
  <c r="X13" i="89"/>
  <c r="AN11" i="62"/>
  <c r="AI11" i="62"/>
  <c r="AF11" i="50"/>
  <c r="AO11" i="50" s="1"/>
  <c r="W12" i="50"/>
  <c r="Y12" i="35"/>
  <c r="X12" i="35"/>
  <c r="AI11" i="59"/>
  <c r="AN11" i="92"/>
  <c r="AN12" i="89"/>
  <c r="AI12" i="89"/>
  <c r="Y12" i="20"/>
  <c r="X12" i="20"/>
  <c r="AH12" i="15"/>
  <c r="AQ12" i="15" s="1"/>
  <c r="AH11" i="42"/>
  <c r="AQ11" i="42" s="1"/>
  <c r="AN11" i="67"/>
  <c r="AH11" i="96"/>
  <c r="AQ11" i="96" s="1"/>
  <c r="AN10" i="99"/>
  <c r="AI10" i="99"/>
  <c r="Y12" i="21"/>
  <c r="X12" i="21"/>
  <c r="Z11" i="42"/>
  <c r="AR11" i="77"/>
  <c r="Z11" i="96"/>
  <c r="Z11" i="40"/>
  <c r="AH12" i="2"/>
  <c r="AQ12" i="2" s="1"/>
  <c r="AR11" i="76"/>
  <c r="AH11" i="58"/>
  <c r="AQ11" i="58" s="1"/>
  <c r="AH11" i="27"/>
  <c r="AQ11" i="27" s="1"/>
  <c r="AH12" i="74"/>
  <c r="AQ12" i="74" s="1"/>
  <c r="Y12" i="98"/>
  <c r="X12" i="98"/>
  <c r="AI11" i="28"/>
  <c r="AN11" i="28"/>
  <c r="Z12" i="97"/>
  <c r="AN11" i="72"/>
  <c r="AI11" i="72"/>
  <c r="AN10" i="69"/>
  <c r="AI10" i="69"/>
  <c r="AR10" i="40"/>
  <c r="AI11" i="83"/>
  <c r="AN11" i="83"/>
  <c r="Y12" i="39"/>
  <c r="X12" i="39"/>
  <c r="AH12" i="49"/>
  <c r="AQ12" i="49" s="1"/>
  <c r="Y13" i="100"/>
  <c r="X13" i="100"/>
  <c r="Z12" i="78"/>
  <c r="Y11" i="32"/>
  <c r="X11" i="32"/>
  <c r="Y11" i="24"/>
  <c r="X11" i="24"/>
  <c r="Y12" i="41"/>
  <c r="X12" i="41"/>
  <c r="AH12" i="16"/>
  <c r="AQ12" i="16" s="1"/>
  <c r="Y11" i="103"/>
  <c r="X11" i="103"/>
  <c r="AR11" i="79"/>
  <c r="AR10" i="90"/>
  <c r="AH11" i="50"/>
  <c r="AQ11" i="50" s="1"/>
  <c r="AI11" i="29"/>
  <c r="AN11" i="29"/>
  <c r="Y13" i="53"/>
  <c r="X13" i="53"/>
  <c r="AI11" i="19"/>
  <c r="AN11" i="19"/>
  <c r="Y12" i="92"/>
  <c r="X12" i="92"/>
  <c r="Y12" i="86"/>
  <c r="X12" i="86"/>
  <c r="AF12" i="16" l="1"/>
  <c r="AO12" i="16" s="1"/>
  <c r="AI11" i="88"/>
  <c r="AI11" i="48"/>
  <c r="Z12" i="19"/>
  <c r="AN11" i="48"/>
  <c r="AG11" i="50"/>
  <c r="AP11" i="50" s="1"/>
  <c r="AF12" i="49"/>
  <c r="AO12" i="49" s="1"/>
  <c r="AG12" i="12"/>
  <c r="AP12" i="12" s="1"/>
  <c r="AE11" i="58"/>
  <c r="AI11" i="67"/>
  <c r="AI12" i="44"/>
  <c r="Z11" i="87"/>
  <c r="AG11" i="51"/>
  <c r="AP11" i="51" s="1"/>
  <c r="Z11" i="24"/>
  <c r="Z12" i="63"/>
  <c r="AG12" i="63" s="1"/>
  <c r="AP12" i="63" s="1"/>
  <c r="Z12" i="60"/>
  <c r="AE12" i="60" s="1"/>
  <c r="AF11" i="51"/>
  <c r="AO11" i="51" s="1"/>
  <c r="AF12" i="13"/>
  <c r="AO12" i="13" s="1"/>
  <c r="AE12" i="79"/>
  <c r="Z12" i="72"/>
  <c r="W13" i="13"/>
  <c r="X13" i="13" s="1"/>
  <c r="AF12" i="79"/>
  <c r="AO12" i="79" s="1"/>
  <c r="AF12" i="15"/>
  <c r="AO12" i="15" s="1"/>
  <c r="AG12" i="79"/>
  <c r="AP12" i="79" s="1"/>
  <c r="X12" i="37"/>
  <c r="AG12" i="15"/>
  <c r="AP12" i="15" s="1"/>
  <c r="AE12" i="15"/>
  <c r="Z12" i="81"/>
  <c r="AG12" i="81" s="1"/>
  <c r="AP12" i="81" s="1"/>
  <c r="Z13" i="44"/>
  <c r="AE13" i="44" s="1"/>
  <c r="AI11" i="86"/>
  <c r="X12" i="54"/>
  <c r="Z11" i="69"/>
  <c r="AE11" i="51"/>
  <c r="AN11" i="51" s="1"/>
  <c r="Z12" i="39"/>
  <c r="AF12" i="39" s="1"/>
  <c r="AO12" i="39" s="1"/>
  <c r="Z13" i="71"/>
  <c r="AI11" i="54"/>
  <c r="AI11" i="92"/>
  <c r="Z12" i="41"/>
  <c r="Z12" i="86"/>
  <c r="AF12" i="86" s="1"/>
  <c r="AO12" i="86" s="1"/>
  <c r="Z11" i="32"/>
  <c r="AF11" i="32" s="1"/>
  <c r="AO11" i="32" s="1"/>
  <c r="Z12" i="48"/>
  <c r="W13" i="48" s="1"/>
  <c r="Z12" i="83"/>
  <c r="AF12" i="83" s="1"/>
  <c r="AO12" i="83" s="1"/>
  <c r="Z13" i="89"/>
  <c r="AG13" i="89" s="1"/>
  <c r="AP13" i="89" s="1"/>
  <c r="Z12" i="94"/>
  <c r="Z13" i="53"/>
  <c r="W14" i="53" s="1"/>
  <c r="Z12" i="92"/>
  <c r="AF12" i="92" s="1"/>
  <c r="AO12" i="92" s="1"/>
  <c r="Z12" i="62"/>
  <c r="AE12" i="62" s="1"/>
  <c r="Z11" i="26"/>
  <c r="AE11" i="26" s="1"/>
  <c r="Z12" i="43"/>
  <c r="AG12" i="43" s="1"/>
  <c r="AP12" i="43" s="1"/>
  <c r="Z12" i="65"/>
  <c r="AE12" i="65" s="1"/>
  <c r="W13" i="63"/>
  <c r="W13" i="60"/>
  <c r="AE12" i="83"/>
  <c r="AG12" i="83"/>
  <c r="AP12" i="83" s="1"/>
  <c r="AF12" i="65"/>
  <c r="AO12" i="65" s="1"/>
  <c r="AR11" i="19"/>
  <c r="AH11" i="103"/>
  <c r="AQ11" i="103" s="1"/>
  <c r="AR12" i="89"/>
  <c r="AR11" i="54"/>
  <c r="AF12" i="77"/>
  <c r="AO12" i="77" s="1"/>
  <c r="AE12" i="77"/>
  <c r="AG12" i="77"/>
  <c r="AP12" i="77" s="1"/>
  <c r="W13" i="77"/>
  <c r="W14" i="44"/>
  <c r="AH12" i="102"/>
  <c r="AQ12" i="102" s="1"/>
  <c r="Y13" i="13"/>
  <c r="AR10" i="99"/>
  <c r="AR11" i="48"/>
  <c r="AH12" i="59"/>
  <c r="AQ12" i="59" s="1"/>
  <c r="AH12" i="29"/>
  <c r="AQ12" i="29" s="1"/>
  <c r="AF12" i="68"/>
  <c r="AO12" i="68" s="1"/>
  <c r="AE12" i="68"/>
  <c r="AG12" i="68"/>
  <c r="AP12" i="68" s="1"/>
  <c r="W13" i="68"/>
  <c r="AR11" i="81"/>
  <c r="AH12" i="82"/>
  <c r="AQ12" i="82" s="1"/>
  <c r="AI12" i="38"/>
  <c r="AN12" i="38"/>
  <c r="AH11" i="104"/>
  <c r="AQ11" i="104" s="1"/>
  <c r="Z12" i="102"/>
  <c r="AR10" i="103"/>
  <c r="Y12" i="14"/>
  <c r="X12" i="14"/>
  <c r="AN12" i="79"/>
  <c r="AG11" i="52"/>
  <c r="AP11" i="52" s="1"/>
  <c r="AE11" i="52"/>
  <c r="W12" i="52"/>
  <c r="AF11" i="52"/>
  <c r="AO11" i="52" s="1"/>
  <c r="Y12" i="25"/>
  <c r="X12" i="25"/>
  <c r="AR11" i="86"/>
  <c r="AH12" i="84"/>
  <c r="AQ12" i="84" s="1"/>
  <c r="AH12" i="28"/>
  <c r="AQ12" i="28" s="1"/>
  <c r="AN12" i="74"/>
  <c r="AI12" i="74"/>
  <c r="Y12" i="58"/>
  <c r="X12" i="58"/>
  <c r="AH12" i="54"/>
  <c r="AQ12" i="54" s="1"/>
  <c r="AH12" i="36"/>
  <c r="AQ12" i="36" s="1"/>
  <c r="AR10" i="104"/>
  <c r="W13" i="73"/>
  <c r="AG12" i="73"/>
  <c r="AP12" i="73" s="1"/>
  <c r="AF12" i="73"/>
  <c r="AO12" i="73" s="1"/>
  <c r="AE12" i="73"/>
  <c r="AR12" i="71"/>
  <c r="AN11" i="101"/>
  <c r="AI11" i="101"/>
  <c r="W12" i="66"/>
  <c r="AG11" i="66"/>
  <c r="AP11" i="66" s="1"/>
  <c r="AF11" i="66"/>
  <c r="AO11" i="66" s="1"/>
  <c r="AE11" i="66"/>
  <c r="AR11" i="20"/>
  <c r="AH12" i="43"/>
  <c r="AQ12" i="43" s="1"/>
  <c r="AR11" i="36"/>
  <c r="Y13" i="70"/>
  <c r="X13" i="70"/>
  <c r="AH12" i="81"/>
  <c r="AQ12" i="81" s="1"/>
  <c r="Y12" i="30"/>
  <c r="X12" i="30"/>
  <c r="AR11" i="94"/>
  <c r="AR10" i="87"/>
  <c r="Y12" i="51"/>
  <c r="X12" i="51"/>
  <c r="W12" i="96"/>
  <c r="AG11" i="96"/>
  <c r="AP11" i="96" s="1"/>
  <c r="AF11" i="96"/>
  <c r="AO11" i="96" s="1"/>
  <c r="AE11" i="96"/>
  <c r="AF13" i="89"/>
  <c r="AO13" i="89" s="1"/>
  <c r="AE13" i="89"/>
  <c r="W14" i="89"/>
  <c r="AH12" i="65"/>
  <c r="AQ12" i="65" s="1"/>
  <c r="Y13" i="79"/>
  <c r="X13" i="79"/>
  <c r="AE12" i="19"/>
  <c r="AG12" i="19"/>
  <c r="AP12" i="19" s="1"/>
  <c r="W13" i="19"/>
  <c r="AF12" i="19"/>
  <c r="AO12" i="19" s="1"/>
  <c r="AH12" i="60"/>
  <c r="AQ12" i="60" s="1"/>
  <c r="AH12" i="92"/>
  <c r="AQ12" i="92" s="1"/>
  <c r="AH11" i="24"/>
  <c r="AQ11" i="24" s="1"/>
  <c r="W13" i="78"/>
  <c r="AG12" i="78"/>
  <c r="AP12" i="78" s="1"/>
  <c r="AF12" i="78"/>
  <c r="AO12" i="78" s="1"/>
  <c r="AE12" i="78"/>
  <c r="AH12" i="39"/>
  <c r="AQ12" i="39" s="1"/>
  <c r="AH12" i="35"/>
  <c r="AQ12" i="35" s="1"/>
  <c r="AN11" i="50"/>
  <c r="AI11" i="50"/>
  <c r="AH12" i="22"/>
  <c r="AQ12" i="22" s="1"/>
  <c r="Z12" i="59"/>
  <c r="Z12" i="82"/>
  <c r="Z11" i="104"/>
  <c r="AN12" i="12"/>
  <c r="AI12" i="12"/>
  <c r="AH12" i="62"/>
  <c r="AQ12" i="62" s="1"/>
  <c r="AI11" i="14"/>
  <c r="AN11" i="14"/>
  <c r="AH12" i="33"/>
  <c r="AQ12" i="33" s="1"/>
  <c r="AR11" i="63"/>
  <c r="Y13" i="80"/>
  <c r="X13" i="80"/>
  <c r="AH11" i="26"/>
  <c r="AQ11" i="26" s="1"/>
  <c r="Z12" i="84"/>
  <c r="Z12" i="28"/>
  <c r="AI12" i="2"/>
  <c r="AN12" i="2"/>
  <c r="AR11" i="43"/>
  <c r="Z12" i="54"/>
  <c r="Z12" i="36"/>
  <c r="AH12" i="72"/>
  <c r="AQ12" i="72" s="1"/>
  <c r="AH11" i="99"/>
  <c r="AQ11" i="99" s="1"/>
  <c r="W13" i="43"/>
  <c r="AE12" i="43"/>
  <c r="AF12" i="43"/>
  <c r="AO12" i="43" s="1"/>
  <c r="AH12" i="64"/>
  <c r="AQ12" i="64" s="1"/>
  <c r="AE12" i="86"/>
  <c r="W13" i="86"/>
  <c r="AG12" i="86"/>
  <c r="AP12" i="86" s="1"/>
  <c r="AE12" i="41"/>
  <c r="AG12" i="41"/>
  <c r="AP12" i="41" s="1"/>
  <c r="AF12" i="41"/>
  <c r="AO12" i="41" s="1"/>
  <c r="W13" i="41"/>
  <c r="AR11" i="83"/>
  <c r="AH12" i="48"/>
  <c r="AQ12" i="48" s="1"/>
  <c r="AR11" i="21"/>
  <c r="AI12" i="31"/>
  <c r="AN12" i="31"/>
  <c r="AI12" i="46"/>
  <c r="AN12" i="46"/>
  <c r="AE11" i="10"/>
  <c r="W12" i="10"/>
  <c r="AG11" i="10"/>
  <c r="AP11" i="10" s="1"/>
  <c r="AF11" i="10"/>
  <c r="AO11" i="10" s="1"/>
  <c r="Y13" i="74"/>
  <c r="X13" i="74"/>
  <c r="Z13" i="74" s="1"/>
  <c r="W13" i="61"/>
  <c r="AE12" i="61"/>
  <c r="AG12" i="61"/>
  <c r="AP12" i="61" s="1"/>
  <c r="AF12" i="61"/>
  <c r="AO12" i="61" s="1"/>
  <c r="Y13" i="16"/>
  <c r="X13" i="16"/>
  <c r="Y13" i="34"/>
  <c r="X13" i="34"/>
  <c r="AI11" i="17"/>
  <c r="AN11" i="17"/>
  <c r="Z11" i="103"/>
  <c r="W13" i="97"/>
  <c r="AG12" i="97"/>
  <c r="AP12" i="97" s="1"/>
  <c r="AF12" i="97"/>
  <c r="AO12" i="97" s="1"/>
  <c r="AE12" i="97"/>
  <c r="AE11" i="24"/>
  <c r="AF11" i="24"/>
  <c r="AO11" i="24" s="1"/>
  <c r="AG11" i="24"/>
  <c r="AP11" i="24" s="1"/>
  <c r="W12" i="24"/>
  <c r="AE11" i="42"/>
  <c r="AG11" i="42"/>
  <c r="AP11" i="42" s="1"/>
  <c r="AF11" i="42"/>
  <c r="AO11" i="42" s="1"/>
  <c r="W12" i="42"/>
  <c r="AH12" i="20"/>
  <c r="AQ12" i="20" s="1"/>
  <c r="AR11" i="92"/>
  <c r="AR11" i="62"/>
  <c r="Z12" i="29"/>
  <c r="AR11" i="33"/>
  <c r="W12" i="91"/>
  <c r="AG11" i="91"/>
  <c r="AP11" i="91" s="1"/>
  <c r="AF11" i="91"/>
  <c r="AO11" i="91" s="1"/>
  <c r="AE11" i="91"/>
  <c r="W12" i="75"/>
  <c r="AG11" i="75"/>
  <c r="AP11" i="75" s="1"/>
  <c r="AF11" i="75"/>
  <c r="AO11" i="75" s="1"/>
  <c r="AE11" i="75"/>
  <c r="Y13" i="12"/>
  <c r="X13" i="12"/>
  <c r="AR11" i="22"/>
  <c r="AH12" i="94"/>
  <c r="AQ12" i="94" s="1"/>
  <c r="AH13" i="9"/>
  <c r="AQ13" i="9" s="1"/>
  <c r="AI12" i="13"/>
  <c r="AN12" i="13"/>
  <c r="AR11" i="84"/>
  <c r="AH11" i="87"/>
  <c r="AQ11" i="87" s="1"/>
  <c r="Z12" i="33"/>
  <c r="AN12" i="80"/>
  <c r="AI12" i="80"/>
  <c r="Y12" i="90"/>
  <c r="X12" i="90"/>
  <c r="Y13" i="2"/>
  <c r="X13" i="2"/>
  <c r="AR10" i="24"/>
  <c r="Y12" i="45"/>
  <c r="X12" i="45"/>
  <c r="AR11" i="64"/>
  <c r="W13" i="72"/>
  <c r="AG12" i="72"/>
  <c r="AP12" i="72" s="1"/>
  <c r="AF12" i="72"/>
  <c r="AO12" i="72" s="1"/>
  <c r="AE12" i="72"/>
  <c r="AR10" i="23"/>
  <c r="Z11" i="99"/>
  <c r="AH12" i="67"/>
  <c r="AQ12" i="67" s="1"/>
  <c r="AN12" i="16"/>
  <c r="AI12" i="16"/>
  <c r="AI11" i="27"/>
  <c r="AN11" i="27"/>
  <c r="AH12" i="93"/>
  <c r="AQ12" i="93" s="1"/>
  <c r="Z12" i="64"/>
  <c r="AH11" i="23"/>
  <c r="AQ11" i="23" s="1"/>
  <c r="Y13" i="15"/>
  <c r="X13" i="15"/>
  <c r="AR12" i="53"/>
  <c r="AH12" i="83"/>
  <c r="AQ12" i="83" s="1"/>
  <c r="AN11" i="90"/>
  <c r="AI11" i="90"/>
  <c r="AR12" i="44"/>
  <c r="W13" i="105"/>
  <c r="AG12" i="105"/>
  <c r="AP12" i="105" s="1"/>
  <c r="AF12" i="105"/>
  <c r="AO12" i="105" s="1"/>
  <c r="AE12" i="105"/>
  <c r="W12" i="69"/>
  <c r="AG11" i="69"/>
  <c r="AP11" i="69" s="1"/>
  <c r="AF11" i="69"/>
  <c r="AO11" i="69" s="1"/>
  <c r="AE11" i="69"/>
  <c r="AH12" i="63"/>
  <c r="AQ12" i="63" s="1"/>
  <c r="AF13" i="71"/>
  <c r="AO13" i="71" s="1"/>
  <c r="AG13" i="71"/>
  <c r="AP13" i="71" s="1"/>
  <c r="AE13" i="71"/>
  <c r="W14" i="71"/>
  <c r="AH13" i="53"/>
  <c r="AQ13" i="53" s="1"/>
  <c r="AH13" i="100"/>
  <c r="AQ13" i="100" s="1"/>
  <c r="Z13" i="100"/>
  <c r="AH12" i="21"/>
  <c r="AQ12" i="21" s="1"/>
  <c r="Z12" i="20"/>
  <c r="Z12" i="35"/>
  <c r="Z12" i="22"/>
  <c r="W13" i="76"/>
  <c r="AG12" i="76"/>
  <c r="AP12" i="76" s="1"/>
  <c r="AF12" i="76"/>
  <c r="AO12" i="76" s="1"/>
  <c r="AE12" i="76"/>
  <c r="AH12" i="88"/>
  <c r="AQ12" i="88" s="1"/>
  <c r="Y13" i="38"/>
  <c r="X13" i="38"/>
  <c r="AF12" i="18"/>
  <c r="AO12" i="18" s="1"/>
  <c r="W13" i="18"/>
  <c r="AG12" i="18"/>
  <c r="AP12" i="18" s="1"/>
  <c r="AE12" i="18"/>
  <c r="Y13" i="31"/>
  <c r="X13" i="31"/>
  <c r="AR12" i="47"/>
  <c r="Y13" i="46"/>
  <c r="X13" i="46"/>
  <c r="Y13" i="49"/>
  <c r="X13" i="49"/>
  <c r="W13" i="94"/>
  <c r="AG12" i="94"/>
  <c r="AP12" i="94" s="1"/>
  <c r="AF12" i="94"/>
  <c r="AO12" i="94" s="1"/>
  <c r="AE12" i="94"/>
  <c r="W14" i="9"/>
  <c r="AG13" i="9"/>
  <c r="AP13" i="9" s="1"/>
  <c r="AF13" i="9"/>
  <c r="AO13" i="9" s="1"/>
  <c r="AE13" i="9"/>
  <c r="W12" i="87"/>
  <c r="AG11" i="87"/>
  <c r="AP11" i="87" s="1"/>
  <c r="AF11" i="87"/>
  <c r="AO11" i="87" s="1"/>
  <c r="AE11" i="87"/>
  <c r="AH11" i="11"/>
  <c r="AQ11" i="11" s="1"/>
  <c r="AN11" i="25"/>
  <c r="AI11" i="25"/>
  <c r="AH12" i="95"/>
  <c r="AQ12" i="95" s="1"/>
  <c r="AR11" i="98"/>
  <c r="AN11" i="58"/>
  <c r="AI11" i="58"/>
  <c r="AH12" i="37"/>
  <c r="AQ12" i="37" s="1"/>
  <c r="AH12" i="19"/>
  <c r="AQ12" i="19" s="1"/>
  <c r="Y13" i="85"/>
  <c r="X13" i="85"/>
  <c r="Z12" i="67"/>
  <c r="AR12" i="100"/>
  <c r="AN12" i="34"/>
  <c r="AI12" i="34"/>
  <c r="Y12" i="27"/>
  <c r="X12" i="27"/>
  <c r="AH13" i="47"/>
  <c r="AQ13" i="47" s="1"/>
  <c r="AR11" i="35"/>
  <c r="Z12" i="93"/>
  <c r="AR11" i="95"/>
  <c r="AN11" i="30"/>
  <c r="AI11" i="30"/>
  <c r="Z11" i="23"/>
  <c r="AR10" i="11"/>
  <c r="AR12" i="9"/>
  <c r="AR10" i="69"/>
  <c r="AR11" i="28"/>
  <c r="AH12" i="98"/>
  <c r="AQ12" i="98" s="1"/>
  <c r="AH12" i="86"/>
  <c r="AQ12" i="86" s="1"/>
  <c r="AR11" i="29"/>
  <c r="AH12" i="41"/>
  <c r="AQ12" i="41" s="1"/>
  <c r="AH11" i="32"/>
  <c r="AQ11" i="32" s="1"/>
  <c r="AR11" i="72"/>
  <c r="Z12" i="98"/>
  <c r="AG11" i="40"/>
  <c r="AP11" i="40" s="1"/>
  <c r="W12" i="40"/>
  <c r="AE11" i="40"/>
  <c r="AF11" i="40"/>
  <c r="AO11" i="40" s="1"/>
  <c r="Z12" i="21"/>
  <c r="AR11" i="67"/>
  <c r="AR11" i="59"/>
  <c r="Y12" i="50"/>
  <c r="X12" i="50"/>
  <c r="AH13" i="89"/>
  <c r="AQ13" i="89" s="1"/>
  <c r="AR11" i="65"/>
  <c r="AR11" i="93"/>
  <c r="AR11" i="60"/>
  <c r="Z12" i="88"/>
  <c r="AN12" i="49"/>
  <c r="AI12" i="49"/>
  <c r="AH13" i="44"/>
  <c r="AQ13" i="44" s="1"/>
  <c r="AR11" i="37"/>
  <c r="AE11" i="55"/>
  <c r="AG11" i="55"/>
  <c r="AP11" i="55" s="1"/>
  <c r="W12" i="55"/>
  <c r="AF11" i="55"/>
  <c r="AO11" i="55" s="1"/>
  <c r="Z11" i="11"/>
  <c r="Z12" i="95"/>
  <c r="Z12" i="37"/>
  <c r="AN12" i="85"/>
  <c r="AI12" i="85"/>
  <c r="AR10" i="32"/>
  <c r="AI11" i="45"/>
  <c r="AN11" i="45"/>
  <c r="AH11" i="69"/>
  <c r="AQ11" i="69" s="1"/>
  <c r="Y12" i="101"/>
  <c r="X12" i="101"/>
  <c r="AR10" i="26"/>
  <c r="Z13" i="47"/>
  <c r="AN12" i="70"/>
  <c r="AI12" i="70"/>
  <c r="AR11" i="88"/>
  <c r="AR11" i="39"/>
  <c r="AR11" i="82"/>
  <c r="Y12" i="17"/>
  <c r="X12" i="17"/>
  <c r="AR11" i="102"/>
  <c r="AR11" i="41"/>
  <c r="AH13" i="71"/>
  <c r="AQ13" i="71" s="1"/>
  <c r="AI12" i="15"/>
  <c r="AN12" i="15"/>
  <c r="AG12" i="65" l="1"/>
  <c r="AP12" i="65" s="1"/>
  <c r="AE12" i="63"/>
  <c r="AG13" i="44"/>
  <c r="AP13" i="44" s="1"/>
  <c r="AF13" i="44"/>
  <c r="AO13" i="44" s="1"/>
  <c r="AG11" i="26"/>
  <c r="AP11" i="26" s="1"/>
  <c r="AG12" i="60"/>
  <c r="AP12" i="60" s="1"/>
  <c r="W13" i="83"/>
  <c r="AF11" i="26"/>
  <c r="AO11" i="26" s="1"/>
  <c r="W12" i="26"/>
  <c r="AF12" i="48"/>
  <c r="AO12" i="48" s="1"/>
  <c r="AF12" i="60"/>
  <c r="AO12" i="60" s="1"/>
  <c r="AE12" i="48"/>
  <c r="W13" i="65"/>
  <c r="AG13" i="53"/>
  <c r="AP13" i="53" s="1"/>
  <c r="AF12" i="63"/>
  <c r="AO12" i="63" s="1"/>
  <c r="Z13" i="38"/>
  <c r="AF13" i="38" s="1"/>
  <c r="AO13" i="38" s="1"/>
  <c r="Z13" i="34"/>
  <c r="AE12" i="39"/>
  <c r="W13" i="81"/>
  <c r="AG12" i="39"/>
  <c r="AP12" i="39" s="1"/>
  <c r="AE12" i="81"/>
  <c r="AI12" i="79"/>
  <c r="AR12" i="79" s="1"/>
  <c r="AF12" i="62"/>
  <c r="AO12" i="62" s="1"/>
  <c r="AF13" i="53"/>
  <c r="AO13" i="53" s="1"/>
  <c r="W13" i="39"/>
  <c r="X13" i="39" s="1"/>
  <c r="AF12" i="81"/>
  <c r="AO12" i="81" s="1"/>
  <c r="AE13" i="53"/>
  <c r="AI11" i="51"/>
  <c r="AR11" i="51" s="1"/>
  <c r="AE11" i="32"/>
  <c r="AN11" i="32" s="1"/>
  <c r="Z13" i="2"/>
  <c r="AF13" i="2" s="1"/>
  <c r="AO13" i="2" s="1"/>
  <c r="W13" i="92"/>
  <c r="AG12" i="48"/>
  <c r="AP12" i="48" s="1"/>
  <c r="AE12" i="92"/>
  <c r="AG11" i="32"/>
  <c r="AP11" i="32" s="1"/>
  <c r="W13" i="62"/>
  <c r="AG12" i="92"/>
  <c r="AP12" i="92" s="1"/>
  <c r="W12" i="32"/>
  <c r="X12" i="32" s="1"/>
  <c r="AG12" i="62"/>
  <c r="AP12" i="62" s="1"/>
  <c r="Z13" i="46"/>
  <c r="Z12" i="25"/>
  <c r="AG12" i="25" s="1"/>
  <c r="AP12" i="25" s="1"/>
  <c r="Z12" i="45"/>
  <c r="AE12" i="45" s="1"/>
  <c r="Z12" i="58"/>
  <c r="AE12" i="58" s="1"/>
  <c r="Z13" i="80"/>
  <c r="AG13" i="80" s="1"/>
  <c r="AP13" i="80" s="1"/>
  <c r="Z13" i="16"/>
  <c r="W14" i="16" s="1"/>
  <c r="Z13" i="85"/>
  <c r="Z12" i="90"/>
  <c r="AG12" i="90" s="1"/>
  <c r="AP12" i="90" s="1"/>
  <c r="Z13" i="12"/>
  <c r="AF13" i="12" s="1"/>
  <c r="AO13" i="12" s="1"/>
  <c r="Z13" i="79"/>
  <c r="AG13" i="79" s="1"/>
  <c r="AP13" i="79" s="1"/>
  <c r="W14" i="80"/>
  <c r="W14" i="2"/>
  <c r="AG13" i="2"/>
  <c r="AP13" i="2" s="1"/>
  <c r="AE13" i="2"/>
  <c r="W14" i="47"/>
  <c r="AE13" i="47"/>
  <c r="AF13" i="47"/>
  <c r="AO13" i="47" s="1"/>
  <c r="AG13" i="47"/>
  <c r="AP13" i="47" s="1"/>
  <c r="AR12" i="85"/>
  <c r="Y12" i="55"/>
  <c r="X12" i="55"/>
  <c r="AN11" i="40"/>
  <c r="AI11" i="40"/>
  <c r="AH12" i="27"/>
  <c r="AQ12" i="27" s="1"/>
  <c r="Y13" i="76"/>
  <c r="X13" i="76"/>
  <c r="AN12" i="73"/>
  <c r="AI12" i="73"/>
  <c r="AH12" i="14"/>
  <c r="AQ12" i="14" s="1"/>
  <c r="Y12" i="40"/>
  <c r="X12" i="40"/>
  <c r="Z12" i="27"/>
  <c r="W13" i="67"/>
  <c r="AG12" i="67"/>
  <c r="AP12" i="67" s="1"/>
  <c r="AF12" i="67"/>
  <c r="AO12" i="67" s="1"/>
  <c r="AE12" i="67"/>
  <c r="AG12" i="22"/>
  <c r="AP12" i="22" s="1"/>
  <c r="W13" i="22"/>
  <c r="AE12" i="22"/>
  <c r="AF12" i="22"/>
  <c r="AO12" i="22" s="1"/>
  <c r="AN12" i="105"/>
  <c r="AI12" i="105"/>
  <c r="AR11" i="90"/>
  <c r="AH13" i="15"/>
  <c r="AQ13" i="15" s="1"/>
  <c r="W12" i="99"/>
  <c r="AG11" i="99"/>
  <c r="AP11" i="99" s="1"/>
  <c r="AF11" i="99"/>
  <c r="AO11" i="99" s="1"/>
  <c r="AE11" i="99"/>
  <c r="Y13" i="72"/>
  <c r="X13" i="72"/>
  <c r="AN11" i="91"/>
  <c r="AI11" i="91"/>
  <c r="AF12" i="29"/>
  <c r="AO12" i="29" s="1"/>
  <c r="AG12" i="29"/>
  <c r="AP12" i="29" s="1"/>
  <c r="W13" i="29"/>
  <c r="AE12" i="29"/>
  <c r="AN12" i="61"/>
  <c r="AI12" i="61"/>
  <c r="AR12" i="31"/>
  <c r="Y13" i="86"/>
  <c r="X13" i="86"/>
  <c r="AE12" i="54"/>
  <c r="AF12" i="54"/>
  <c r="AO12" i="54" s="1"/>
  <c r="W13" i="54"/>
  <c r="AG12" i="54"/>
  <c r="AP12" i="54" s="1"/>
  <c r="W13" i="84"/>
  <c r="AG12" i="84"/>
  <c r="AP12" i="84" s="1"/>
  <c r="AF12" i="84"/>
  <c r="AO12" i="84" s="1"/>
  <c r="AE12" i="84"/>
  <c r="AF12" i="59"/>
  <c r="AO12" i="59" s="1"/>
  <c r="AE12" i="59"/>
  <c r="AG12" i="59"/>
  <c r="AP12" i="59" s="1"/>
  <c r="W13" i="59"/>
  <c r="Y13" i="78"/>
  <c r="X13" i="78"/>
  <c r="AN13" i="89"/>
  <c r="AI13" i="89"/>
  <c r="AH12" i="51"/>
  <c r="AQ12" i="51" s="1"/>
  <c r="AH13" i="70"/>
  <c r="AQ13" i="70" s="1"/>
  <c r="Y12" i="66"/>
  <c r="X12" i="66"/>
  <c r="AR12" i="74"/>
  <c r="Y12" i="52"/>
  <c r="X12" i="52"/>
  <c r="Z12" i="14"/>
  <c r="Y14" i="44"/>
  <c r="X14" i="44"/>
  <c r="AN12" i="77"/>
  <c r="AI12" i="77"/>
  <c r="AN12" i="62"/>
  <c r="Y14" i="53"/>
  <c r="X14" i="53"/>
  <c r="Y14" i="89"/>
  <c r="X14" i="89"/>
  <c r="Y13" i="63"/>
  <c r="X13" i="63"/>
  <c r="AH12" i="17"/>
  <c r="AQ12" i="17" s="1"/>
  <c r="AH13" i="49"/>
  <c r="AQ13" i="49" s="1"/>
  <c r="AF12" i="37"/>
  <c r="AO12" i="37" s="1"/>
  <c r="AG12" i="37"/>
  <c r="AP12" i="37" s="1"/>
  <c r="W13" i="37"/>
  <c r="AE12" i="37"/>
  <c r="AN11" i="55"/>
  <c r="AI11" i="55"/>
  <c r="AH13" i="85"/>
  <c r="AQ13" i="85" s="1"/>
  <c r="Y14" i="9"/>
  <c r="X14" i="9"/>
  <c r="Z13" i="49"/>
  <c r="Y13" i="18"/>
  <c r="Z13" i="18" s="1"/>
  <c r="X13" i="18"/>
  <c r="AG12" i="35"/>
  <c r="AP12" i="35" s="1"/>
  <c r="AF12" i="35"/>
  <c r="AO12" i="35" s="1"/>
  <c r="AE12" i="35"/>
  <c r="W13" i="35"/>
  <c r="Z13" i="15"/>
  <c r="AR11" i="27"/>
  <c r="Y12" i="42"/>
  <c r="X12" i="42"/>
  <c r="AN12" i="97"/>
  <c r="AI12" i="97"/>
  <c r="AH13" i="16"/>
  <c r="AQ13" i="16" s="1"/>
  <c r="Y13" i="61"/>
  <c r="X13" i="61"/>
  <c r="Y12" i="10"/>
  <c r="X12" i="10"/>
  <c r="Y13" i="41"/>
  <c r="X13" i="41"/>
  <c r="AN12" i="86"/>
  <c r="AI12" i="86"/>
  <c r="AH12" i="30"/>
  <c r="AQ12" i="30" s="1"/>
  <c r="Z13" i="70"/>
  <c r="AR11" i="101"/>
  <c r="AI11" i="52"/>
  <c r="AN11" i="52"/>
  <c r="Y13" i="68"/>
  <c r="X13" i="68"/>
  <c r="AH13" i="13"/>
  <c r="AQ13" i="13" s="1"/>
  <c r="Y12" i="26"/>
  <c r="X12" i="26"/>
  <c r="Y13" i="60"/>
  <c r="X13" i="60"/>
  <c r="Z13" i="60" s="1"/>
  <c r="Y13" i="48"/>
  <c r="X13" i="48"/>
  <c r="AE13" i="46"/>
  <c r="AF13" i="46"/>
  <c r="AO13" i="46" s="1"/>
  <c r="W14" i="46"/>
  <c r="AG13" i="46"/>
  <c r="AP13" i="46" s="1"/>
  <c r="AE13" i="38"/>
  <c r="Y12" i="75"/>
  <c r="X12" i="75"/>
  <c r="W12" i="103"/>
  <c r="AG11" i="103"/>
  <c r="AP11" i="103" s="1"/>
  <c r="AE11" i="103"/>
  <c r="AF11" i="103"/>
  <c r="AO11" i="103" s="1"/>
  <c r="AG12" i="36"/>
  <c r="AP12" i="36" s="1"/>
  <c r="W13" i="36"/>
  <c r="AE12" i="36"/>
  <c r="AF12" i="36"/>
  <c r="AO12" i="36" s="1"/>
  <c r="W13" i="82"/>
  <c r="AG12" i="82"/>
  <c r="AP12" i="82" s="1"/>
  <c r="AF12" i="82"/>
  <c r="AO12" i="82" s="1"/>
  <c r="AE12" i="82"/>
  <c r="AH13" i="79"/>
  <c r="AQ13" i="79" s="1"/>
  <c r="AR12" i="49"/>
  <c r="Z12" i="17"/>
  <c r="AH12" i="101"/>
  <c r="AQ12" i="101" s="1"/>
  <c r="AR11" i="45"/>
  <c r="AF12" i="95"/>
  <c r="AO12" i="95" s="1"/>
  <c r="AG12" i="95"/>
  <c r="AP12" i="95" s="1"/>
  <c r="AE12" i="95"/>
  <c r="W13" i="95"/>
  <c r="W13" i="88"/>
  <c r="AG12" i="88"/>
  <c r="AP12" i="88" s="1"/>
  <c r="AE12" i="88"/>
  <c r="AF12" i="88"/>
  <c r="AO12" i="88" s="1"/>
  <c r="AH12" i="50"/>
  <c r="AQ12" i="50" s="1"/>
  <c r="AF12" i="98"/>
  <c r="AO12" i="98" s="1"/>
  <c r="AE12" i="98"/>
  <c r="W13" i="98"/>
  <c r="AG12" i="98"/>
  <c r="AP12" i="98" s="1"/>
  <c r="Y13" i="39"/>
  <c r="AR12" i="34"/>
  <c r="W14" i="85"/>
  <c r="AG13" i="85"/>
  <c r="AP13" i="85" s="1"/>
  <c r="AF13" i="85"/>
  <c r="AO13" i="85" s="1"/>
  <c r="AE13" i="85"/>
  <c r="AR11" i="58"/>
  <c r="AR11" i="25"/>
  <c r="AN12" i="94"/>
  <c r="AI12" i="94"/>
  <c r="AH13" i="31"/>
  <c r="AQ13" i="31" s="1"/>
  <c r="AN12" i="76"/>
  <c r="AI12" i="76"/>
  <c r="AG12" i="20"/>
  <c r="AP12" i="20" s="1"/>
  <c r="AF12" i="20"/>
  <c r="AO12" i="20" s="1"/>
  <c r="AE12" i="20"/>
  <c r="W13" i="20"/>
  <c r="Y14" i="71"/>
  <c r="X14" i="71"/>
  <c r="AN11" i="69"/>
  <c r="AI11" i="69"/>
  <c r="AR12" i="16"/>
  <c r="AH13" i="2"/>
  <c r="AQ13" i="2" s="1"/>
  <c r="AR12" i="80"/>
  <c r="AN11" i="75"/>
  <c r="AI11" i="75"/>
  <c r="AI11" i="24"/>
  <c r="AN11" i="24"/>
  <c r="AH13" i="74"/>
  <c r="AQ13" i="74" s="1"/>
  <c r="AI11" i="10"/>
  <c r="AN11" i="10"/>
  <c r="Y13" i="81"/>
  <c r="X13" i="81"/>
  <c r="AR12" i="12"/>
  <c r="Y13" i="19"/>
  <c r="X13" i="19"/>
  <c r="AN11" i="96"/>
  <c r="AI11" i="96"/>
  <c r="Z12" i="51"/>
  <c r="Z12" i="30"/>
  <c r="Y13" i="73"/>
  <c r="X13" i="73"/>
  <c r="AH12" i="25"/>
  <c r="AQ12" i="25" s="1"/>
  <c r="AR12" i="38"/>
  <c r="Z13" i="13"/>
  <c r="Y13" i="65"/>
  <c r="X13" i="65"/>
  <c r="AN11" i="26"/>
  <c r="AI11" i="26"/>
  <c r="Y13" i="83"/>
  <c r="X13" i="83"/>
  <c r="AN12" i="63"/>
  <c r="AI12" i="63"/>
  <c r="Y12" i="69"/>
  <c r="X12" i="69"/>
  <c r="Y12" i="24"/>
  <c r="X12" i="24"/>
  <c r="W14" i="34"/>
  <c r="AF13" i="34"/>
  <c r="AO13" i="34" s="1"/>
  <c r="AE13" i="34"/>
  <c r="AG13" i="34"/>
  <c r="AP13" i="34" s="1"/>
  <c r="AN12" i="81"/>
  <c r="AI12" i="81"/>
  <c r="AG12" i="28"/>
  <c r="AP12" i="28" s="1"/>
  <c r="W13" i="28"/>
  <c r="AF12" i="28"/>
  <c r="AO12" i="28" s="1"/>
  <c r="AE12" i="28"/>
  <c r="AR11" i="14"/>
  <c r="AN11" i="87"/>
  <c r="AI11" i="87"/>
  <c r="AR12" i="70"/>
  <c r="Z12" i="101"/>
  <c r="W12" i="11"/>
  <c r="AG11" i="11"/>
  <c r="AP11" i="11" s="1"/>
  <c r="AF11" i="11"/>
  <c r="AO11" i="11" s="1"/>
  <c r="AE11" i="11"/>
  <c r="Z12" i="50"/>
  <c r="W13" i="21"/>
  <c r="AG12" i="21"/>
  <c r="AP12" i="21" s="1"/>
  <c r="AE12" i="21"/>
  <c r="AF12" i="21"/>
  <c r="AO12" i="21" s="1"/>
  <c r="AF11" i="23"/>
  <c r="AO11" i="23" s="1"/>
  <c r="AG11" i="23"/>
  <c r="AP11" i="23" s="1"/>
  <c r="W12" i="23"/>
  <c r="AE11" i="23"/>
  <c r="W13" i="93"/>
  <c r="AG12" i="93"/>
  <c r="AP12" i="93" s="1"/>
  <c r="AF12" i="93"/>
  <c r="AO12" i="93" s="1"/>
  <c r="AE12" i="93"/>
  <c r="Y12" i="87"/>
  <c r="X12" i="87"/>
  <c r="AH13" i="46"/>
  <c r="AQ13" i="46" s="1"/>
  <c r="Z13" i="31"/>
  <c r="AH13" i="38"/>
  <c r="AQ13" i="38" s="1"/>
  <c r="AN13" i="71"/>
  <c r="AI13" i="71"/>
  <c r="Y13" i="105"/>
  <c r="X13" i="105"/>
  <c r="AN12" i="72"/>
  <c r="AI12" i="72"/>
  <c r="AH12" i="45"/>
  <c r="AQ12" i="45" s="1"/>
  <c r="Y12" i="91"/>
  <c r="X12" i="91"/>
  <c r="Y13" i="92"/>
  <c r="X13" i="92"/>
  <c r="AR11" i="17"/>
  <c r="AE13" i="16"/>
  <c r="AF13" i="16"/>
  <c r="AO13" i="16" s="1"/>
  <c r="AF13" i="74"/>
  <c r="AO13" i="74" s="1"/>
  <c r="AE13" i="74"/>
  <c r="W14" i="74"/>
  <c r="AG13" i="74"/>
  <c r="AP13" i="74" s="1"/>
  <c r="AH13" i="80"/>
  <c r="AQ13" i="80" s="1"/>
  <c r="AR11" i="50"/>
  <c r="AN12" i="78"/>
  <c r="AI12" i="78"/>
  <c r="AN11" i="66"/>
  <c r="AI11" i="66"/>
  <c r="AH12" i="58"/>
  <c r="AQ12" i="58" s="1"/>
  <c r="AI12" i="68"/>
  <c r="AN12" i="68"/>
  <c r="AN13" i="44"/>
  <c r="AI13" i="44"/>
  <c r="AI12" i="65"/>
  <c r="AN12" i="65"/>
  <c r="AI13" i="53"/>
  <c r="AN13" i="53"/>
  <c r="AI12" i="48"/>
  <c r="AN12" i="48"/>
  <c r="Y13" i="94"/>
  <c r="X13" i="94"/>
  <c r="AI12" i="18"/>
  <c r="AN12" i="18"/>
  <c r="AE13" i="100"/>
  <c r="W14" i="100"/>
  <c r="AG13" i="100"/>
  <c r="AP13" i="100" s="1"/>
  <c r="AF13" i="100"/>
  <c r="AO13" i="100" s="1"/>
  <c r="W13" i="64"/>
  <c r="AG12" i="64"/>
  <c r="AP12" i="64" s="1"/>
  <c r="AF12" i="64"/>
  <c r="AO12" i="64" s="1"/>
  <c r="AE12" i="64"/>
  <c r="AH12" i="90"/>
  <c r="AQ12" i="90" s="1"/>
  <c r="AH13" i="12"/>
  <c r="AQ13" i="12" s="1"/>
  <c r="Y13" i="43"/>
  <c r="X13" i="43"/>
  <c r="Y12" i="96"/>
  <c r="X12" i="96"/>
  <c r="AR12" i="15"/>
  <c r="AI12" i="39"/>
  <c r="AN12" i="39"/>
  <c r="AR11" i="30"/>
  <c r="AN13" i="9"/>
  <c r="AI13" i="9"/>
  <c r="AG12" i="33"/>
  <c r="AP12" i="33" s="1"/>
  <c r="AE12" i="33"/>
  <c r="W13" i="33"/>
  <c r="AF12" i="33"/>
  <c r="AO12" i="33" s="1"/>
  <c r="AR12" i="13"/>
  <c r="AI11" i="42"/>
  <c r="AN11" i="42"/>
  <c r="AN12" i="92"/>
  <c r="AI12" i="92"/>
  <c r="Y13" i="97"/>
  <c r="X13" i="97"/>
  <c r="AH13" i="34"/>
  <c r="AQ13" i="34" s="1"/>
  <c r="AR12" i="46"/>
  <c r="AN12" i="41"/>
  <c r="AI12" i="41"/>
  <c r="AN12" i="43"/>
  <c r="AI12" i="43"/>
  <c r="AR12" i="2"/>
  <c r="AF11" i="104"/>
  <c r="AO11" i="104" s="1"/>
  <c r="AE11" i="104"/>
  <c r="AG11" i="104"/>
  <c r="AP11" i="104" s="1"/>
  <c r="W12" i="104"/>
  <c r="AI12" i="19"/>
  <c r="AN12" i="19"/>
  <c r="W13" i="102"/>
  <c r="AG12" i="102"/>
  <c r="AP12" i="102" s="1"/>
  <c r="AF12" i="102"/>
  <c r="AO12" i="102" s="1"/>
  <c r="AE12" i="102"/>
  <c r="Y13" i="77"/>
  <c r="X13" i="77"/>
  <c r="Y13" i="62"/>
  <c r="X13" i="62"/>
  <c r="AN12" i="83"/>
  <c r="AI12" i="83"/>
  <c r="AN12" i="60"/>
  <c r="AI12" i="60"/>
  <c r="W14" i="12" l="1"/>
  <c r="W13" i="58"/>
  <c r="AF12" i="58"/>
  <c r="AO12" i="58" s="1"/>
  <c r="W14" i="38"/>
  <c r="AG13" i="38"/>
  <c r="AP13" i="38" s="1"/>
  <c r="Y12" i="32"/>
  <c r="AE12" i="25"/>
  <c r="AG13" i="16"/>
  <c r="AP13" i="16" s="1"/>
  <c r="Z12" i="69"/>
  <c r="W14" i="79"/>
  <c r="AF13" i="80"/>
  <c r="AO13" i="80" s="1"/>
  <c r="Z13" i="72"/>
  <c r="AE13" i="72" s="1"/>
  <c r="AG12" i="58"/>
  <c r="AP12" i="58" s="1"/>
  <c r="Z13" i="39"/>
  <c r="AG13" i="39" s="1"/>
  <c r="AP13" i="39" s="1"/>
  <c r="AI12" i="62"/>
  <c r="AR12" i="62" s="1"/>
  <c r="AE13" i="79"/>
  <c r="AF12" i="25"/>
  <c r="AO12" i="25" s="1"/>
  <c r="Z13" i="81"/>
  <c r="AE12" i="90"/>
  <c r="AI11" i="32"/>
  <c r="AR11" i="32" s="1"/>
  <c r="AF12" i="90"/>
  <c r="AO12" i="90" s="1"/>
  <c r="W13" i="45"/>
  <c r="W13" i="25"/>
  <c r="Y13" i="25" s="1"/>
  <c r="W13" i="90"/>
  <c r="X13" i="90" s="1"/>
  <c r="AE13" i="80"/>
  <c r="Z13" i="62"/>
  <c r="W14" i="62" s="1"/>
  <c r="Z13" i="73"/>
  <c r="AG13" i="73" s="1"/>
  <c r="AP13" i="73" s="1"/>
  <c r="AE13" i="12"/>
  <c r="AI13" i="12" s="1"/>
  <c r="AF12" i="45"/>
  <c r="AO12" i="45" s="1"/>
  <c r="AG13" i="12"/>
  <c r="AP13" i="12" s="1"/>
  <c r="AG12" i="45"/>
  <c r="AP12" i="45" s="1"/>
  <c r="Z12" i="91"/>
  <c r="W13" i="91" s="1"/>
  <c r="Z12" i="87"/>
  <c r="W13" i="87" s="1"/>
  <c r="Z12" i="52"/>
  <c r="AE12" i="52" s="1"/>
  <c r="Z12" i="55"/>
  <c r="AE12" i="55" s="1"/>
  <c r="Z14" i="71"/>
  <c r="W15" i="71" s="1"/>
  <c r="Z14" i="53"/>
  <c r="W15" i="53" s="1"/>
  <c r="AF13" i="79"/>
  <c r="AO13" i="79" s="1"/>
  <c r="W13" i="52"/>
  <c r="AF14" i="71"/>
  <c r="AO14" i="71" s="1"/>
  <c r="AE14" i="71"/>
  <c r="AE13" i="18"/>
  <c r="W14" i="18"/>
  <c r="AF13" i="18"/>
  <c r="AO13" i="18" s="1"/>
  <c r="AG13" i="18"/>
  <c r="AP13" i="18" s="1"/>
  <c r="W14" i="60"/>
  <c r="AG13" i="60"/>
  <c r="AP13" i="60" s="1"/>
  <c r="AF13" i="60"/>
  <c r="AO13" i="60" s="1"/>
  <c r="AE13" i="60"/>
  <c r="AR11" i="87"/>
  <c r="AG13" i="13"/>
  <c r="AP13" i="13" s="1"/>
  <c r="W14" i="13"/>
  <c r="AF13" i="13"/>
  <c r="AO13" i="13" s="1"/>
  <c r="AE13" i="13"/>
  <c r="Y13" i="95"/>
  <c r="X13" i="95"/>
  <c r="Y14" i="46"/>
  <c r="X14" i="46"/>
  <c r="AG13" i="15"/>
  <c r="AP13" i="15" s="1"/>
  <c r="W14" i="15"/>
  <c r="AF13" i="15"/>
  <c r="AO13" i="15" s="1"/>
  <c r="AE13" i="15"/>
  <c r="AH13" i="63"/>
  <c r="AQ13" i="63" s="1"/>
  <c r="AI12" i="59"/>
  <c r="AN12" i="59"/>
  <c r="Y13" i="29"/>
  <c r="X13" i="29"/>
  <c r="Z13" i="29" s="1"/>
  <c r="AG13" i="72"/>
  <c r="AP13" i="72" s="1"/>
  <c r="AF13" i="72"/>
  <c r="AO13" i="72" s="1"/>
  <c r="AH12" i="40"/>
  <c r="AQ12" i="40" s="1"/>
  <c r="AI13" i="47"/>
  <c r="AN13" i="47"/>
  <c r="Y13" i="33"/>
  <c r="X13" i="33"/>
  <c r="Y13" i="93"/>
  <c r="X13" i="93"/>
  <c r="AI12" i="21"/>
  <c r="AN12" i="21"/>
  <c r="Y14" i="34"/>
  <c r="X14" i="34"/>
  <c r="AR11" i="26"/>
  <c r="AR11" i="24"/>
  <c r="AR12" i="76"/>
  <c r="AN12" i="95"/>
  <c r="AI12" i="95"/>
  <c r="Y13" i="82"/>
  <c r="X13" i="82"/>
  <c r="AN11" i="103"/>
  <c r="AI11" i="103"/>
  <c r="Y14" i="38"/>
  <c r="X14" i="38"/>
  <c r="AH12" i="10"/>
  <c r="AQ12" i="10" s="1"/>
  <c r="AH12" i="42"/>
  <c r="AQ12" i="42" s="1"/>
  <c r="Y13" i="35"/>
  <c r="X13" i="35"/>
  <c r="Z13" i="63"/>
  <c r="AH14" i="44"/>
  <c r="AQ14" i="44" s="1"/>
  <c r="AH13" i="78"/>
  <c r="AQ13" i="78" s="1"/>
  <c r="Y13" i="54"/>
  <c r="X13" i="54"/>
  <c r="AR12" i="105"/>
  <c r="AN12" i="67"/>
  <c r="AI12" i="67"/>
  <c r="Z12" i="40"/>
  <c r="Y14" i="47"/>
  <c r="X14" i="47"/>
  <c r="Y14" i="12"/>
  <c r="X14" i="12"/>
  <c r="Y13" i="90"/>
  <c r="Y13" i="45"/>
  <c r="X13" i="45"/>
  <c r="AR12" i="92"/>
  <c r="AN13" i="100"/>
  <c r="AI13" i="100"/>
  <c r="AR13" i="44"/>
  <c r="AR11" i="66"/>
  <c r="AH13" i="92"/>
  <c r="AQ13" i="92" s="1"/>
  <c r="W13" i="69"/>
  <c r="AG12" i="69"/>
  <c r="AP12" i="69" s="1"/>
  <c r="AF12" i="69"/>
  <c r="AO12" i="69" s="1"/>
  <c r="AE12" i="69"/>
  <c r="AH13" i="19"/>
  <c r="AQ13" i="19" s="1"/>
  <c r="AH14" i="71"/>
  <c r="AQ14" i="71" s="1"/>
  <c r="AH12" i="96"/>
  <c r="AQ12" i="96" s="1"/>
  <c r="AR12" i="48"/>
  <c r="AR13" i="71"/>
  <c r="AI12" i="33"/>
  <c r="AN12" i="33"/>
  <c r="Z12" i="96"/>
  <c r="Y13" i="64"/>
  <c r="X13" i="64"/>
  <c r="AR12" i="18"/>
  <c r="AR12" i="78"/>
  <c r="Y14" i="16"/>
  <c r="X14" i="16"/>
  <c r="AR12" i="72"/>
  <c r="AN11" i="23"/>
  <c r="AI11" i="23"/>
  <c r="Y12" i="11"/>
  <c r="X12" i="11"/>
  <c r="AR12" i="81"/>
  <c r="AH12" i="24"/>
  <c r="AQ12" i="24" s="1"/>
  <c r="AR12" i="63"/>
  <c r="AE12" i="30"/>
  <c r="AF12" i="30"/>
  <c r="AO12" i="30" s="1"/>
  <c r="AG12" i="30"/>
  <c r="AP12" i="30" s="1"/>
  <c r="W13" i="30"/>
  <c r="Z13" i="19"/>
  <c r="AR11" i="75"/>
  <c r="Y14" i="85"/>
  <c r="X14" i="85"/>
  <c r="AI13" i="46"/>
  <c r="AN13" i="46"/>
  <c r="AR11" i="52"/>
  <c r="AR12" i="86"/>
  <c r="Z12" i="10"/>
  <c r="Z12" i="42"/>
  <c r="AI12" i="35"/>
  <c r="AN12" i="35"/>
  <c r="AE13" i="49"/>
  <c r="AF13" i="49"/>
  <c r="AO13" i="49" s="1"/>
  <c r="AG13" i="49"/>
  <c r="AP13" i="49" s="1"/>
  <c r="W14" i="49"/>
  <c r="AR11" i="55"/>
  <c r="Z14" i="44"/>
  <c r="Z13" i="78"/>
  <c r="AN12" i="84"/>
  <c r="AI12" i="84"/>
  <c r="AN11" i="99"/>
  <c r="AI11" i="99"/>
  <c r="AR12" i="73"/>
  <c r="AN13" i="79"/>
  <c r="AI13" i="2"/>
  <c r="AN13" i="2"/>
  <c r="AN12" i="102"/>
  <c r="AI12" i="102"/>
  <c r="AR12" i="43"/>
  <c r="AH13" i="97"/>
  <c r="AQ13" i="97" s="1"/>
  <c r="AR13" i="53"/>
  <c r="AN12" i="25"/>
  <c r="AI12" i="25"/>
  <c r="Y14" i="74"/>
  <c r="X14" i="74"/>
  <c r="AN13" i="16"/>
  <c r="AI13" i="16"/>
  <c r="Y12" i="23"/>
  <c r="X12" i="23"/>
  <c r="Y13" i="21"/>
  <c r="X13" i="21"/>
  <c r="AF12" i="101"/>
  <c r="AO12" i="101" s="1"/>
  <c r="AE12" i="101"/>
  <c r="AG12" i="101"/>
  <c r="AP12" i="101" s="1"/>
  <c r="W13" i="101"/>
  <c r="AH13" i="65"/>
  <c r="AQ13" i="65" s="1"/>
  <c r="AE12" i="51"/>
  <c r="AG12" i="51"/>
  <c r="AP12" i="51" s="1"/>
  <c r="AF12" i="51"/>
  <c r="AO12" i="51" s="1"/>
  <c r="W13" i="51"/>
  <c r="AR11" i="10"/>
  <c r="Y13" i="20"/>
  <c r="X13" i="20"/>
  <c r="Y13" i="98"/>
  <c r="X13" i="98"/>
  <c r="AN12" i="88"/>
  <c r="AI12" i="88"/>
  <c r="AI12" i="36"/>
  <c r="AN12" i="36"/>
  <c r="Y12" i="103"/>
  <c r="X12" i="103"/>
  <c r="AH13" i="48"/>
  <c r="AQ13" i="48" s="1"/>
  <c r="AH12" i="26"/>
  <c r="AQ12" i="26" s="1"/>
  <c r="AH14" i="9"/>
  <c r="AQ14" i="9" s="1"/>
  <c r="AH14" i="89"/>
  <c r="AQ14" i="89" s="1"/>
  <c r="AI12" i="54"/>
  <c r="AN12" i="54"/>
  <c r="AR12" i="61"/>
  <c r="AR11" i="91"/>
  <c r="AH12" i="32"/>
  <c r="AQ12" i="32" s="1"/>
  <c r="AR11" i="40"/>
  <c r="AI12" i="45"/>
  <c r="AN12" i="45"/>
  <c r="AH12" i="87"/>
  <c r="AQ12" i="87" s="1"/>
  <c r="AH13" i="60"/>
  <c r="AQ13" i="60" s="1"/>
  <c r="AH13" i="62"/>
  <c r="AQ13" i="62" s="1"/>
  <c r="Y12" i="104"/>
  <c r="X12" i="104"/>
  <c r="AH13" i="94"/>
  <c r="AQ13" i="94" s="1"/>
  <c r="AR12" i="68"/>
  <c r="AH13" i="77"/>
  <c r="AQ13" i="77" s="1"/>
  <c r="Y13" i="102"/>
  <c r="X13" i="102"/>
  <c r="Z13" i="97"/>
  <c r="AH13" i="43"/>
  <c r="AQ13" i="43" s="1"/>
  <c r="Z13" i="94"/>
  <c r="AN13" i="74"/>
  <c r="AI13" i="74"/>
  <c r="AH13" i="105"/>
  <c r="AQ13" i="105" s="1"/>
  <c r="Z12" i="24"/>
  <c r="AH13" i="83"/>
  <c r="AQ13" i="83" s="1"/>
  <c r="Z13" i="65"/>
  <c r="AR11" i="96"/>
  <c r="AR11" i="69"/>
  <c r="AI12" i="20"/>
  <c r="AN12" i="20"/>
  <c r="AN12" i="98"/>
  <c r="AI12" i="98"/>
  <c r="AN12" i="82"/>
  <c r="AI12" i="82"/>
  <c r="Y13" i="36"/>
  <c r="X13" i="36"/>
  <c r="AH12" i="75"/>
  <c r="AQ12" i="75" s="1"/>
  <c r="AI13" i="38"/>
  <c r="AN13" i="38"/>
  <c r="Z13" i="48"/>
  <c r="Z12" i="26"/>
  <c r="AH13" i="68"/>
  <c r="AQ13" i="68" s="1"/>
  <c r="AH13" i="41"/>
  <c r="AQ13" i="41" s="1"/>
  <c r="AH13" i="61"/>
  <c r="AQ13" i="61" s="1"/>
  <c r="Z14" i="9"/>
  <c r="AI12" i="37"/>
  <c r="AN12" i="37"/>
  <c r="Z14" i="89"/>
  <c r="AE12" i="14"/>
  <c r="W13" i="14"/>
  <c r="AF12" i="14"/>
  <c r="AO12" i="14" s="1"/>
  <c r="AG12" i="14"/>
  <c r="AP12" i="14" s="1"/>
  <c r="AH12" i="66"/>
  <c r="AQ12" i="66" s="1"/>
  <c r="Y13" i="59"/>
  <c r="X13" i="59"/>
  <c r="AH13" i="86"/>
  <c r="AQ13" i="86" s="1"/>
  <c r="AI12" i="22"/>
  <c r="AN12" i="22"/>
  <c r="Y13" i="67"/>
  <c r="X13" i="67"/>
  <c r="Z13" i="67" s="1"/>
  <c r="AH13" i="76"/>
  <c r="AQ13" i="76" s="1"/>
  <c r="AN12" i="90"/>
  <c r="Y14" i="2"/>
  <c r="X14" i="2"/>
  <c r="Y14" i="80"/>
  <c r="X14" i="80"/>
  <c r="Y13" i="58"/>
  <c r="X13" i="58"/>
  <c r="AR12" i="19"/>
  <c r="Y13" i="28"/>
  <c r="X13" i="28"/>
  <c r="W14" i="81"/>
  <c r="AG13" i="81"/>
  <c r="AP13" i="81" s="1"/>
  <c r="AF13" i="81"/>
  <c r="AO13" i="81" s="1"/>
  <c r="AE13" i="81"/>
  <c r="AH14" i="53"/>
  <c r="AQ14" i="53" s="1"/>
  <c r="Z13" i="92"/>
  <c r="AR12" i="60"/>
  <c r="AN11" i="104"/>
  <c r="AI11" i="104"/>
  <c r="AR12" i="41"/>
  <c r="AR11" i="42"/>
  <c r="AH12" i="91"/>
  <c r="AQ12" i="91" s="1"/>
  <c r="AR12" i="39"/>
  <c r="AN12" i="93"/>
  <c r="AI12" i="93"/>
  <c r="AG12" i="50"/>
  <c r="AP12" i="50" s="1"/>
  <c r="W13" i="50"/>
  <c r="AE12" i="50"/>
  <c r="AF12" i="50"/>
  <c r="AO12" i="50" s="1"/>
  <c r="AI12" i="28"/>
  <c r="AN12" i="28"/>
  <c r="AR12" i="83"/>
  <c r="Z13" i="77"/>
  <c r="AR13" i="9"/>
  <c r="Z13" i="43"/>
  <c r="AN12" i="64"/>
  <c r="AI12" i="64"/>
  <c r="Y14" i="100"/>
  <c r="X14" i="100"/>
  <c r="AR12" i="65"/>
  <c r="Z13" i="105"/>
  <c r="W14" i="31"/>
  <c r="AE13" i="31"/>
  <c r="AF13" i="31"/>
  <c r="AO13" i="31" s="1"/>
  <c r="AG13" i="31"/>
  <c r="AP13" i="31" s="1"/>
  <c r="AI11" i="11"/>
  <c r="AN11" i="11"/>
  <c r="AN13" i="34"/>
  <c r="AI13" i="34"/>
  <c r="AH12" i="69"/>
  <c r="AQ12" i="69" s="1"/>
  <c r="Z13" i="83"/>
  <c r="AH13" i="73"/>
  <c r="AQ13" i="73" s="1"/>
  <c r="AH13" i="81"/>
  <c r="AQ13" i="81" s="1"/>
  <c r="AR12" i="94"/>
  <c r="AN13" i="85"/>
  <c r="AI13" i="85"/>
  <c r="AH13" i="39"/>
  <c r="AQ13" i="39" s="1"/>
  <c r="Y13" i="88"/>
  <c r="X13" i="88"/>
  <c r="W13" i="17"/>
  <c r="AE12" i="17"/>
  <c r="AF12" i="17"/>
  <c r="AO12" i="17" s="1"/>
  <c r="AG12" i="17"/>
  <c r="AP12" i="17" s="1"/>
  <c r="Z12" i="75"/>
  <c r="Z13" i="68"/>
  <c r="W14" i="70"/>
  <c r="AE13" i="70"/>
  <c r="AG13" i="70"/>
  <c r="AP13" i="70" s="1"/>
  <c r="AF13" i="70"/>
  <c r="AO13" i="70" s="1"/>
  <c r="Z13" i="41"/>
  <c r="Z13" i="61"/>
  <c r="AR12" i="97"/>
  <c r="AH13" i="18"/>
  <c r="AQ13" i="18" s="1"/>
  <c r="Y13" i="37"/>
  <c r="X13" i="37"/>
  <c r="AR12" i="77"/>
  <c r="AH12" i="52"/>
  <c r="AQ12" i="52" s="1"/>
  <c r="Z12" i="66"/>
  <c r="AR13" i="89"/>
  <c r="Y13" i="84"/>
  <c r="X13" i="84"/>
  <c r="Z13" i="86"/>
  <c r="AI12" i="29"/>
  <c r="AN12" i="29"/>
  <c r="AH13" i="72"/>
  <c r="AQ13" i="72" s="1"/>
  <c r="Y12" i="99"/>
  <c r="X12" i="99"/>
  <c r="Y13" i="22"/>
  <c r="X13" i="22"/>
  <c r="W13" i="27"/>
  <c r="AE12" i="27"/>
  <c r="AF12" i="27"/>
  <c r="AO12" i="27" s="1"/>
  <c r="AG12" i="27"/>
  <c r="AP12" i="27" s="1"/>
  <c r="Z12" i="32"/>
  <c r="Z13" i="76"/>
  <c r="AH12" i="55"/>
  <c r="AQ12" i="55" s="1"/>
  <c r="Y14" i="79"/>
  <c r="X14" i="79"/>
  <c r="AN13" i="80"/>
  <c r="AI13" i="80"/>
  <c r="AN12" i="58"/>
  <c r="AI12" i="58"/>
  <c r="Z13" i="84" l="1"/>
  <c r="Z13" i="37"/>
  <c r="AN13" i="12"/>
  <c r="AF12" i="55"/>
  <c r="AO12" i="55" s="1"/>
  <c r="W14" i="72"/>
  <c r="AG12" i="52"/>
  <c r="AP12" i="52" s="1"/>
  <c r="Z13" i="58"/>
  <c r="AF13" i="39"/>
  <c r="AO13" i="39" s="1"/>
  <c r="AE13" i="39"/>
  <c r="AG13" i="62"/>
  <c r="AP13" i="62" s="1"/>
  <c r="AE13" i="62"/>
  <c r="W14" i="39"/>
  <c r="Z13" i="28"/>
  <c r="AE13" i="28" s="1"/>
  <c r="AI13" i="79"/>
  <c r="AE13" i="73"/>
  <c r="AG12" i="55"/>
  <c r="AP12" i="55" s="1"/>
  <c r="Z13" i="35"/>
  <c r="W14" i="35" s="1"/>
  <c r="Z13" i="54"/>
  <c r="AE13" i="54" s="1"/>
  <c r="W13" i="55"/>
  <c r="X13" i="25"/>
  <c r="AF13" i="62"/>
  <c r="AO13" i="62" s="1"/>
  <c r="Z14" i="16"/>
  <c r="W15" i="16" s="1"/>
  <c r="AF12" i="52"/>
  <c r="AO12" i="52" s="1"/>
  <c r="AI12" i="90"/>
  <c r="AR12" i="90" s="1"/>
  <c r="W14" i="73"/>
  <c r="AE12" i="87"/>
  <c r="AF12" i="87"/>
  <c r="AO12" i="87" s="1"/>
  <c r="AG12" i="87"/>
  <c r="AP12" i="87" s="1"/>
  <c r="AF13" i="73"/>
  <c r="AO13" i="73" s="1"/>
  <c r="Z14" i="79"/>
  <c r="AE14" i="79" s="1"/>
  <c r="Z13" i="20"/>
  <c r="Z13" i="21"/>
  <c r="Z12" i="23"/>
  <c r="AF12" i="23" s="1"/>
  <c r="AO12" i="23" s="1"/>
  <c r="Z14" i="46"/>
  <c r="AG14" i="46" s="1"/>
  <c r="AP14" i="46" s="1"/>
  <c r="Z14" i="34"/>
  <c r="AF14" i="34" s="1"/>
  <c r="AO14" i="34" s="1"/>
  <c r="AF14" i="53"/>
  <c r="AO14" i="53" s="1"/>
  <c r="Z13" i="88"/>
  <c r="Z13" i="59"/>
  <c r="AG13" i="59" s="1"/>
  <c r="AP13" i="59" s="1"/>
  <c r="Z13" i="25"/>
  <c r="W14" i="25" s="1"/>
  <c r="AG14" i="71"/>
  <c r="AP14" i="71" s="1"/>
  <c r="Z13" i="22"/>
  <c r="AG13" i="22" s="1"/>
  <c r="AP13" i="22" s="1"/>
  <c r="Z14" i="80"/>
  <c r="AF14" i="80" s="1"/>
  <c r="AO14" i="80" s="1"/>
  <c r="Z13" i="82"/>
  <c r="W14" i="82" s="1"/>
  <c r="Z14" i="100"/>
  <c r="AG14" i="100" s="1"/>
  <c r="AP14" i="100" s="1"/>
  <c r="AE14" i="53"/>
  <c r="AE12" i="91"/>
  <c r="AN12" i="91" s="1"/>
  <c r="Z14" i="2"/>
  <c r="AF14" i="2" s="1"/>
  <c r="AO14" i="2" s="1"/>
  <c r="Z13" i="98"/>
  <c r="AF13" i="98" s="1"/>
  <c r="AO13" i="98" s="1"/>
  <c r="Z14" i="47"/>
  <c r="W15" i="47" s="1"/>
  <c r="AF12" i="91"/>
  <c r="AO12" i="91" s="1"/>
  <c r="AG14" i="53"/>
  <c r="AP14" i="53" s="1"/>
  <c r="AG12" i="91"/>
  <c r="AP12" i="91" s="1"/>
  <c r="AE14" i="80"/>
  <c r="W15" i="80"/>
  <c r="AG14" i="80"/>
  <c r="AP14" i="80" s="1"/>
  <c r="AE13" i="22"/>
  <c r="AE14" i="16"/>
  <c r="AG13" i="35"/>
  <c r="AP13" i="35" s="1"/>
  <c r="AE13" i="82"/>
  <c r="W15" i="79"/>
  <c r="AF13" i="37"/>
  <c r="AO13" i="37" s="1"/>
  <c r="AE13" i="37"/>
  <c r="AG13" i="37"/>
  <c r="AP13" i="37" s="1"/>
  <c r="W14" i="37"/>
  <c r="W14" i="58"/>
  <c r="AG13" i="58"/>
  <c r="AP13" i="58" s="1"/>
  <c r="AF13" i="58"/>
  <c r="AO13" i="58" s="1"/>
  <c r="AE13" i="58"/>
  <c r="AN13" i="70"/>
  <c r="AI13" i="70"/>
  <c r="AF13" i="92"/>
  <c r="AO13" i="92" s="1"/>
  <c r="AE13" i="92"/>
  <c r="W14" i="92"/>
  <c r="AG13" i="92"/>
  <c r="AP13" i="92" s="1"/>
  <c r="AG13" i="28"/>
  <c r="AP13" i="28" s="1"/>
  <c r="W14" i="28"/>
  <c r="AF13" i="28"/>
  <c r="AO13" i="28" s="1"/>
  <c r="AE13" i="67"/>
  <c r="W14" i="67"/>
  <c r="AG13" i="67"/>
  <c r="AP13" i="67" s="1"/>
  <c r="AF13" i="67"/>
  <c r="AO13" i="67" s="1"/>
  <c r="W15" i="9"/>
  <c r="AF14" i="9"/>
  <c r="AO14" i="9" s="1"/>
  <c r="AG14" i="9"/>
  <c r="AP14" i="9" s="1"/>
  <c r="AE14" i="9"/>
  <c r="AR12" i="98"/>
  <c r="AH13" i="102"/>
  <c r="AQ13" i="102" s="1"/>
  <c r="AH13" i="90"/>
  <c r="AQ13" i="90" s="1"/>
  <c r="AN13" i="72"/>
  <c r="AI13" i="72"/>
  <c r="AF13" i="29"/>
  <c r="AO13" i="29" s="1"/>
  <c r="AG13" i="29"/>
  <c r="AP13" i="29" s="1"/>
  <c r="W14" i="29"/>
  <c r="AE13" i="29"/>
  <c r="AH13" i="95"/>
  <c r="AQ13" i="95" s="1"/>
  <c r="AN13" i="60"/>
  <c r="AI13" i="60"/>
  <c r="Y13" i="17"/>
  <c r="X13" i="17"/>
  <c r="Y14" i="31"/>
  <c r="X14" i="31"/>
  <c r="Z13" i="102"/>
  <c r="AR12" i="36"/>
  <c r="Y13" i="51"/>
  <c r="X13" i="51"/>
  <c r="Y13" i="101"/>
  <c r="X13" i="101"/>
  <c r="AH14" i="74"/>
  <c r="AQ14" i="74" s="1"/>
  <c r="AR13" i="79"/>
  <c r="AR12" i="84"/>
  <c r="Y14" i="49"/>
  <c r="X14" i="49"/>
  <c r="AE12" i="42"/>
  <c r="W13" i="42"/>
  <c r="AF12" i="42"/>
  <c r="AO12" i="42" s="1"/>
  <c r="AG12" i="42"/>
  <c r="AP12" i="42" s="1"/>
  <c r="AH12" i="11"/>
  <c r="AQ12" i="11" s="1"/>
  <c r="AN12" i="69"/>
  <c r="AI12" i="69"/>
  <c r="Z13" i="90"/>
  <c r="AH14" i="38"/>
  <c r="AQ14" i="38" s="1"/>
  <c r="AH13" i="33"/>
  <c r="AQ13" i="33" s="1"/>
  <c r="Y14" i="15"/>
  <c r="X14" i="15"/>
  <c r="Z13" i="95"/>
  <c r="AI13" i="39"/>
  <c r="AN13" i="39"/>
  <c r="AN14" i="53"/>
  <c r="AR13" i="34"/>
  <c r="AR13" i="74"/>
  <c r="AG13" i="98"/>
  <c r="AP13" i="98" s="1"/>
  <c r="AH13" i="82"/>
  <c r="AQ13" i="82" s="1"/>
  <c r="Y14" i="62"/>
  <c r="X14" i="62"/>
  <c r="AE12" i="32"/>
  <c r="AF12" i="32"/>
  <c r="AO12" i="32" s="1"/>
  <c r="AG12" i="32"/>
  <c r="AP12" i="32" s="1"/>
  <c r="W13" i="32"/>
  <c r="AG12" i="26"/>
  <c r="AP12" i="26" s="1"/>
  <c r="W13" i="26"/>
  <c r="AE12" i="26"/>
  <c r="AF12" i="26"/>
  <c r="AO12" i="26" s="1"/>
  <c r="AH13" i="36"/>
  <c r="AQ13" i="36" s="1"/>
  <c r="AR12" i="45"/>
  <c r="AE13" i="61"/>
  <c r="W14" i="61"/>
  <c r="AG13" i="61"/>
  <c r="AP13" i="61" s="1"/>
  <c r="AF13" i="61"/>
  <c r="AO13" i="61" s="1"/>
  <c r="AF13" i="68"/>
  <c r="AO13" i="68" s="1"/>
  <c r="AE13" i="68"/>
  <c r="W14" i="68"/>
  <c r="AG13" i="68"/>
  <c r="AP13" i="68" s="1"/>
  <c r="AH13" i="88"/>
  <c r="AQ13" i="88" s="1"/>
  <c r="W14" i="105"/>
  <c r="AG13" i="105"/>
  <c r="AP13" i="105" s="1"/>
  <c r="AF13" i="105"/>
  <c r="AO13" i="105" s="1"/>
  <c r="AE13" i="105"/>
  <c r="AR12" i="64"/>
  <c r="Y13" i="50"/>
  <c r="X13" i="50"/>
  <c r="AR11" i="104"/>
  <c r="W14" i="48"/>
  <c r="AE13" i="48"/>
  <c r="AF13" i="48"/>
  <c r="AO13" i="48" s="1"/>
  <c r="AG13" i="48"/>
  <c r="AP13" i="48" s="1"/>
  <c r="Z13" i="36"/>
  <c r="AF13" i="65"/>
  <c r="AO13" i="65" s="1"/>
  <c r="AE13" i="65"/>
  <c r="W14" i="65"/>
  <c r="AG13" i="65"/>
  <c r="AP13" i="65" s="1"/>
  <c r="W14" i="94"/>
  <c r="AG13" i="94"/>
  <c r="AP13" i="94" s="1"/>
  <c r="AF13" i="94"/>
  <c r="AO13" i="94" s="1"/>
  <c r="AE13" i="94"/>
  <c r="AR12" i="54"/>
  <c r="AH13" i="20"/>
  <c r="AQ13" i="20" s="1"/>
  <c r="AH12" i="23"/>
  <c r="AQ12" i="23" s="1"/>
  <c r="Z14" i="74"/>
  <c r="AE12" i="10"/>
  <c r="W13" i="10"/>
  <c r="AG12" i="10"/>
  <c r="AP12" i="10" s="1"/>
  <c r="AF12" i="10"/>
  <c r="AO12" i="10" s="1"/>
  <c r="AR13" i="46"/>
  <c r="AE13" i="19"/>
  <c r="AG13" i="19"/>
  <c r="AP13" i="19" s="1"/>
  <c r="W14" i="19"/>
  <c r="AF13" i="19"/>
  <c r="AO13" i="19" s="1"/>
  <c r="Z12" i="11"/>
  <c r="AH14" i="16"/>
  <c r="AQ14" i="16" s="1"/>
  <c r="AR12" i="33"/>
  <c r="AH13" i="54"/>
  <c r="AQ13" i="54" s="1"/>
  <c r="Z13" i="33"/>
  <c r="Y13" i="55"/>
  <c r="X13" i="55"/>
  <c r="AR12" i="59"/>
  <c r="AN12" i="87"/>
  <c r="Y14" i="18"/>
  <c r="X14" i="18"/>
  <c r="AI13" i="62"/>
  <c r="AN13" i="62"/>
  <c r="W14" i="76"/>
  <c r="AG13" i="76"/>
  <c r="AP13" i="76" s="1"/>
  <c r="AE13" i="76"/>
  <c r="AF13" i="76"/>
  <c r="AO13" i="76" s="1"/>
  <c r="AI12" i="17"/>
  <c r="AN12" i="17"/>
  <c r="AI12" i="14"/>
  <c r="AN12" i="14"/>
  <c r="AI12" i="30"/>
  <c r="AN12" i="30"/>
  <c r="Y15" i="53"/>
  <c r="X15" i="53"/>
  <c r="AH13" i="37"/>
  <c r="AQ13" i="37" s="1"/>
  <c r="Y14" i="70"/>
  <c r="X14" i="70"/>
  <c r="AR13" i="85"/>
  <c r="AF13" i="77"/>
  <c r="AO13" i="77" s="1"/>
  <c r="AG13" i="77"/>
  <c r="AP13" i="77" s="1"/>
  <c r="AE13" i="77"/>
  <c r="W14" i="77"/>
  <c r="AN12" i="50"/>
  <c r="AI12" i="50"/>
  <c r="AN13" i="81"/>
  <c r="AI13" i="81"/>
  <c r="AH14" i="80"/>
  <c r="AQ14" i="80" s="1"/>
  <c r="AR12" i="58"/>
  <c r="AH12" i="99"/>
  <c r="AQ12" i="99" s="1"/>
  <c r="AR12" i="29"/>
  <c r="W13" i="75"/>
  <c r="AG12" i="75"/>
  <c r="AP12" i="75" s="1"/>
  <c r="AF12" i="75"/>
  <c r="AO12" i="75" s="1"/>
  <c r="AE12" i="75"/>
  <c r="AR12" i="22"/>
  <c r="AF14" i="89"/>
  <c r="AO14" i="89" s="1"/>
  <c r="AE14" i="89"/>
  <c r="AG14" i="89"/>
  <c r="AP14" i="89" s="1"/>
  <c r="W15" i="89"/>
  <c r="AR12" i="20"/>
  <c r="AH12" i="104"/>
  <c r="AQ12" i="104" s="1"/>
  <c r="AH12" i="103"/>
  <c r="AQ12" i="103" s="1"/>
  <c r="AR12" i="88"/>
  <c r="AE13" i="20"/>
  <c r="AF13" i="20"/>
  <c r="AO13" i="20" s="1"/>
  <c r="W14" i="20"/>
  <c r="AG13" i="20"/>
  <c r="AP13" i="20" s="1"/>
  <c r="AI12" i="101"/>
  <c r="AN12" i="101"/>
  <c r="W13" i="23"/>
  <c r="AE12" i="23"/>
  <c r="AR12" i="102"/>
  <c r="W14" i="78"/>
  <c r="AG13" i="78"/>
  <c r="AP13" i="78" s="1"/>
  <c r="AF13" i="78"/>
  <c r="AO13" i="78" s="1"/>
  <c r="AE13" i="78"/>
  <c r="AH14" i="85"/>
  <c r="AQ14" i="85" s="1"/>
  <c r="Y13" i="30"/>
  <c r="X13" i="30"/>
  <c r="AH13" i="64"/>
  <c r="AQ13" i="64" s="1"/>
  <c r="AR13" i="12"/>
  <c r="AH13" i="45"/>
  <c r="AQ13" i="45" s="1"/>
  <c r="AH14" i="12"/>
  <c r="AQ14" i="12" s="1"/>
  <c r="AG12" i="40"/>
  <c r="AP12" i="40" s="1"/>
  <c r="W13" i="40"/>
  <c r="AE12" i="40"/>
  <c r="AF12" i="40"/>
  <c r="AO12" i="40" s="1"/>
  <c r="W14" i="54"/>
  <c r="AG13" i="54"/>
  <c r="AP13" i="54" s="1"/>
  <c r="W14" i="63"/>
  <c r="AG13" i="63"/>
  <c r="AP13" i="63" s="1"/>
  <c r="AF13" i="63"/>
  <c r="AO13" i="63" s="1"/>
  <c r="AE13" i="63"/>
  <c r="Z14" i="38"/>
  <c r="AR12" i="95"/>
  <c r="AR12" i="21"/>
  <c r="AI12" i="55"/>
  <c r="AN12" i="55"/>
  <c r="Y14" i="72"/>
  <c r="X14" i="72"/>
  <c r="AH14" i="46"/>
  <c r="AQ14" i="46" s="1"/>
  <c r="AI13" i="13"/>
  <c r="AN13" i="13"/>
  <c r="AH13" i="25"/>
  <c r="AQ13" i="25" s="1"/>
  <c r="Y14" i="60"/>
  <c r="X14" i="60"/>
  <c r="AN13" i="18"/>
  <c r="AI13" i="18"/>
  <c r="Y15" i="71"/>
  <c r="X15" i="71"/>
  <c r="W14" i="84"/>
  <c r="AG13" i="84"/>
  <c r="AP13" i="84" s="1"/>
  <c r="AF13" i="84"/>
  <c r="AO13" i="84" s="1"/>
  <c r="AE13" i="84"/>
  <c r="W14" i="21"/>
  <c r="AF13" i="21"/>
  <c r="AO13" i="21" s="1"/>
  <c r="AE13" i="21"/>
  <c r="AG13" i="21"/>
  <c r="AP13" i="21" s="1"/>
  <c r="AR13" i="2"/>
  <c r="AR12" i="35"/>
  <c r="AN13" i="73"/>
  <c r="AH14" i="47"/>
  <c r="AQ14" i="47" s="1"/>
  <c r="AN12" i="52"/>
  <c r="AH14" i="79"/>
  <c r="AQ14" i="79" s="1"/>
  <c r="AE13" i="41"/>
  <c r="AF13" i="41"/>
  <c r="AO13" i="41" s="1"/>
  <c r="W14" i="41"/>
  <c r="AG13" i="41"/>
  <c r="AP13" i="41" s="1"/>
  <c r="AE13" i="88"/>
  <c r="W14" i="88"/>
  <c r="AG13" i="88"/>
  <c r="AP13" i="88" s="1"/>
  <c r="AF13" i="88"/>
  <c r="AO13" i="88" s="1"/>
  <c r="AF13" i="83"/>
  <c r="AO13" i="83" s="1"/>
  <c r="AG13" i="83"/>
  <c r="AP13" i="83" s="1"/>
  <c r="AE13" i="83"/>
  <c r="W14" i="83"/>
  <c r="AR11" i="11"/>
  <c r="AI12" i="27"/>
  <c r="AN12" i="27"/>
  <c r="Z12" i="99"/>
  <c r="AF13" i="86"/>
  <c r="AO13" i="86" s="1"/>
  <c r="AE13" i="86"/>
  <c r="W14" i="86"/>
  <c r="AG13" i="86"/>
  <c r="AP13" i="86" s="1"/>
  <c r="W13" i="66"/>
  <c r="AG12" i="66"/>
  <c r="AP12" i="66" s="1"/>
  <c r="AF12" i="66"/>
  <c r="AO12" i="66" s="1"/>
  <c r="AE12" i="66"/>
  <c r="W14" i="43"/>
  <c r="AE13" i="43"/>
  <c r="AF13" i="43"/>
  <c r="AO13" i="43" s="1"/>
  <c r="AG13" i="43"/>
  <c r="AP13" i="43" s="1"/>
  <c r="AR12" i="93"/>
  <c r="Y14" i="81"/>
  <c r="X14" i="81"/>
  <c r="AH13" i="58"/>
  <c r="AQ13" i="58" s="1"/>
  <c r="AH14" i="2"/>
  <c r="AQ14" i="2" s="1"/>
  <c r="AH13" i="59"/>
  <c r="AQ13" i="59" s="1"/>
  <c r="AR13" i="38"/>
  <c r="AR12" i="82"/>
  <c r="Z12" i="104"/>
  <c r="Z12" i="103"/>
  <c r="AI12" i="51"/>
  <c r="AN12" i="51"/>
  <c r="AR12" i="25"/>
  <c r="W15" i="44"/>
  <c r="AE14" i="44"/>
  <c r="AF14" i="44"/>
  <c r="AO14" i="44" s="1"/>
  <c r="AG14" i="44"/>
  <c r="AP14" i="44" s="1"/>
  <c r="AI13" i="49"/>
  <c r="AN13" i="49"/>
  <c r="Z14" i="85"/>
  <c r="AR11" i="23"/>
  <c r="Z13" i="64"/>
  <c r="Y13" i="69"/>
  <c r="X13" i="69"/>
  <c r="AR12" i="67"/>
  <c r="AH13" i="35"/>
  <c r="AQ13" i="35" s="1"/>
  <c r="AR11" i="103"/>
  <c r="AH13" i="93"/>
  <c r="AQ13" i="93" s="1"/>
  <c r="AH13" i="29"/>
  <c r="AQ13" i="29" s="1"/>
  <c r="Y14" i="39"/>
  <c r="X14" i="39"/>
  <c r="AN14" i="71"/>
  <c r="AH13" i="22"/>
  <c r="AQ13" i="22" s="1"/>
  <c r="AI13" i="31"/>
  <c r="AN13" i="31"/>
  <c r="W13" i="96"/>
  <c r="AG12" i="96"/>
  <c r="AP12" i="96" s="1"/>
  <c r="AF12" i="96"/>
  <c r="AO12" i="96" s="1"/>
  <c r="AE12" i="96"/>
  <c r="AR13" i="80"/>
  <c r="Y13" i="27"/>
  <c r="Z13" i="27" s="1"/>
  <c r="X13" i="27"/>
  <c r="AH13" i="84"/>
  <c r="AQ13" i="84" s="1"/>
  <c r="AH14" i="100"/>
  <c r="AQ14" i="100" s="1"/>
  <c r="AR12" i="28"/>
  <c r="AH13" i="28"/>
  <c r="AQ13" i="28" s="1"/>
  <c r="AH13" i="67"/>
  <c r="AQ13" i="67" s="1"/>
  <c r="Y13" i="14"/>
  <c r="X13" i="14"/>
  <c r="AR12" i="37"/>
  <c r="AE12" i="24"/>
  <c r="AF12" i="24"/>
  <c r="AO12" i="24" s="1"/>
  <c r="AG12" i="24"/>
  <c r="AP12" i="24" s="1"/>
  <c r="W13" i="24"/>
  <c r="W14" i="97"/>
  <c r="AG13" i="97"/>
  <c r="AP13" i="97" s="1"/>
  <c r="AF13" i="97"/>
  <c r="AO13" i="97" s="1"/>
  <c r="AE13" i="97"/>
  <c r="AH13" i="98"/>
  <c r="AQ13" i="98" s="1"/>
  <c r="AH13" i="21"/>
  <c r="AQ13" i="21" s="1"/>
  <c r="AR13" i="16"/>
  <c r="AR11" i="99"/>
  <c r="Y14" i="73"/>
  <c r="X14" i="73"/>
  <c r="AR13" i="100"/>
  <c r="Z13" i="45"/>
  <c r="Z14" i="12"/>
  <c r="AH14" i="34"/>
  <c r="AQ14" i="34" s="1"/>
  <c r="Z13" i="93"/>
  <c r="AR13" i="47"/>
  <c r="AN13" i="15"/>
  <c r="AI13" i="15"/>
  <c r="Y14" i="13"/>
  <c r="X14" i="13"/>
  <c r="Y13" i="87"/>
  <c r="X13" i="87"/>
  <c r="Y13" i="52"/>
  <c r="X13" i="52"/>
  <c r="Z13" i="52" s="1"/>
  <c r="Y13" i="91"/>
  <c r="X13" i="91"/>
  <c r="W15" i="100" l="1"/>
  <c r="AE14" i="100"/>
  <c r="AF14" i="100"/>
  <c r="AO14" i="100" s="1"/>
  <c r="AF13" i="82"/>
  <c r="AO13" i="82" s="1"/>
  <c r="W14" i="59"/>
  <c r="AF13" i="35"/>
  <c r="AO13" i="35" s="1"/>
  <c r="AF13" i="22"/>
  <c r="AO13" i="22" s="1"/>
  <c r="AI12" i="52"/>
  <c r="AF13" i="54"/>
  <c r="AO13" i="54" s="1"/>
  <c r="W14" i="98"/>
  <c r="AF14" i="79"/>
  <c r="AO14" i="79" s="1"/>
  <c r="AG13" i="82"/>
  <c r="AP13" i="82" s="1"/>
  <c r="AG14" i="16"/>
  <c r="AP14" i="16" s="1"/>
  <c r="W14" i="22"/>
  <c r="Z13" i="69"/>
  <c r="AE13" i="98"/>
  <c r="AG14" i="79"/>
  <c r="AP14" i="79" s="1"/>
  <c r="AF14" i="16"/>
  <c r="AO14" i="16" s="1"/>
  <c r="AF14" i="47"/>
  <c r="AO14" i="47" s="1"/>
  <c r="AE14" i="34"/>
  <c r="AI13" i="73"/>
  <c r="AE13" i="35"/>
  <c r="AE14" i="2"/>
  <c r="AG14" i="34"/>
  <c r="AP14" i="34" s="1"/>
  <c r="W15" i="34"/>
  <c r="AE13" i="59"/>
  <c r="AF13" i="59"/>
  <c r="AO13" i="59" s="1"/>
  <c r="AI12" i="87"/>
  <c r="AE14" i="46"/>
  <c r="AE14" i="47"/>
  <c r="Z13" i="14"/>
  <c r="W14" i="14" s="1"/>
  <c r="AI14" i="71"/>
  <c r="AR14" i="71" s="1"/>
  <c r="AE13" i="25"/>
  <c r="Z14" i="62"/>
  <c r="AG14" i="62" s="1"/>
  <c r="AP14" i="62" s="1"/>
  <c r="AF14" i="46"/>
  <c r="AO14" i="46" s="1"/>
  <c r="AG14" i="47"/>
  <c r="AP14" i="47" s="1"/>
  <c r="AG14" i="2"/>
  <c r="AP14" i="2" s="1"/>
  <c r="AG13" i="25"/>
  <c r="AP13" i="25" s="1"/>
  <c r="AG12" i="23"/>
  <c r="AP12" i="23" s="1"/>
  <c r="Z14" i="31"/>
  <c r="AF14" i="31" s="1"/>
  <c r="AO14" i="31" s="1"/>
  <c r="AF13" i="25"/>
  <c r="AO13" i="25" s="1"/>
  <c r="AI14" i="53"/>
  <c r="AR14" i="53" s="1"/>
  <c r="W15" i="46"/>
  <c r="Y15" i="46" s="1"/>
  <c r="W15" i="2"/>
  <c r="Y15" i="2" s="1"/>
  <c r="Z14" i="70"/>
  <c r="W15" i="70" s="1"/>
  <c r="AI12" i="91"/>
  <c r="Z13" i="101"/>
  <c r="W14" i="101" s="1"/>
  <c r="Z14" i="13"/>
  <c r="AE14" i="13" s="1"/>
  <c r="Z14" i="15"/>
  <c r="AE14" i="15" s="1"/>
  <c r="AF13" i="101"/>
  <c r="AO13" i="101" s="1"/>
  <c r="AE13" i="101"/>
  <c r="W14" i="69"/>
  <c r="AG13" i="69"/>
  <c r="AP13" i="69" s="1"/>
  <c r="AF13" i="69"/>
  <c r="AO13" i="69" s="1"/>
  <c r="AE13" i="69"/>
  <c r="AG13" i="33"/>
  <c r="AP13" i="33" s="1"/>
  <c r="AE13" i="33"/>
  <c r="W14" i="33"/>
  <c r="AF13" i="33"/>
  <c r="AO13" i="33" s="1"/>
  <c r="AF14" i="74"/>
  <c r="AO14" i="74" s="1"/>
  <c r="AE14" i="74"/>
  <c r="W15" i="74"/>
  <c r="AG14" i="74"/>
  <c r="AP14" i="74" s="1"/>
  <c r="Y14" i="65"/>
  <c r="X14" i="65"/>
  <c r="Y14" i="105"/>
  <c r="X14" i="105"/>
  <c r="AF14" i="62"/>
  <c r="AO14" i="62" s="1"/>
  <c r="AE14" i="62"/>
  <c r="W15" i="62"/>
  <c r="W14" i="90"/>
  <c r="AG13" i="90"/>
  <c r="AP13" i="90" s="1"/>
  <c r="AF13" i="90"/>
  <c r="AO13" i="90" s="1"/>
  <c r="AE13" i="90"/>
  <c r="AE14" i="31"/>
  <c r="W15" i="31"/>
  <c r="Y15" i="9"/>
  <c r="X15" i="9"/>
  <c r="Y15" i="79"/>
  <c r="X15" i="79"/>
  <c r="AR13" i="15"/>
  <c r="AE13" i="64"/>
  <c r="W14" i="64"/>
  <c r="AG13" i="64"/>
  <c r="AP13" i="64" s="1"/>
  <c r="AF13" i="64"/>
  <c r="AO13" i="64" s="1"/>
  <c r="AN12" i="66"/>
  <c r="AI12" i="66"/>
  <c r="AN13" i="86"/>
  <c r="AI13" i="86"/>
  <c r="AI13" i="41"/>
  <c r="AN13" i="41"/>
  <c r="AI13" i="21"/>
  <c r="AN13" i="21"/>
  <c r="Y14" i="84"/>
  <c r="X14" i="84"/>
  <c r="AH14" i="60"/>
  <c r="AQ14" i="60" s="1"/>
  <c r="AR13" i="13"/>
  <c r="AH14" i="72"/>
  <c r="AQ14" i="72" s="1"/>
  <c r="AH13" i="30"/>
  <c r="AQ13" i="30" s="1"/>
  <c r="Y13" i="23"/>
  <c r="X13" i="23"/>
  <c r="Y14" i="20"/>
  <c r="X14" i="20"/>
  <c r="AR12" i="30"/>
  <c r="AN13" i="76"/>
  <c r="AI13" i="76"/>
  <c r="AR13" i="62"/>
  <c r="W13" i="11"/>
  <c r="AG12" i="11"/>
  <c r="AP12" i="11" s="1"/>
  <c r="AF12" i="11"/>
  <c r="AO12" i="11" s="1"/>
  <c r="AE12" i="11"/>
  <c r="AN13" i="94"/>
  <c r="AI13" i="94"/>
  <c r="AN13" i="65"/>
  <c r="AI13" i="65"/>
  <c r="Y14" i="48"/>
  <c r="X14" i="48"/>
  <c r="Y13" i="32"/>
  <c r="X13" i="32"/>
  <c r="AR12" i="69"/>
  <c r="Y13" i="42"/>
  <c r="X13" i="42"/>
  <c r="AR13" i="72"/>
  <c r="Y14" i="28"/>
  <c r="X14" i="28"/>
  <c r="Z14" i="28" s="1"/>
  <c r="AN14" i="100"/>
  <c r="AI14" i="100"/>
  <c r="AN13" i="58"/>
  <c r="AI13" i="58"/>
  <c r="AI13" i="37"/>
  <c r="AN13" i="37"/>
  <c r="Y14" i="22"/>
  <c r="X14" i="22"/>
  <c r="Y15" i="80"/>
  <c r="X15" i="80"/>
  <c r="Y15" i="34"/>
  <c r="X15" i="34"/>
  <c r="AE13" i="52"/>
  <c r="AF13" i="52"/>
  <c r="AO13" i="52" s="1"/>
  <c r="W14" i="52"/>
  <c r="AG13" i="52"/>
  <c r="AP13" i="52" s="1"/>
  <c r="AH14" i="73"/>
  <c r="AQ14" i="73" s="1"/>
  <c r="AN13" i="97"/>
  <c r="AI13" i="97"/>
  <c r="Y14" i="86"/>
  <c r="X14" i="86"/>
  <c r="AR13" i="73"/>
  <c r="Y15" i="89"/>
  <c r="X15" i="89"/>
  <c r="AN12" i="75"/>
  <c r="AI12" i="75"/>
  <c r="AR13" i="81"/>
  <c r="AI13" i="48"/>
  <c r="AN13" i="48"/>
  <c r="AN13" i="98"/>
  <c r="AI13" i="98"/>
  <c r="AF14" i="15"/>
  <c r="AO14" i="15" s="1"/>
  <c r="AH13" i="101"/>
  <c r="AQ13" i="101" s="1"/>
  <c r="Y15" i="47"/>
  <c r="X15" i="47"/>
  <c r="AH14" i="39"/>
  <c r="AQ14" i="39" s="1"/>
  <c r="Y14" i="83"/>
  <c r="X14" i="83"/>
  <c r="Y14" i="88"/>
  <c r="X14" i="88"/>
  <c r="AH15" i="71"/>
  <c r="AQ15" i="71" s="1"/>
  <c r="Z14" i="60"/>
  <c r="Z14" i="72"/>
  <c r="Y14" i="63"/>
  <c r="X14" i="63"/>
  <c r="AN12" i="40"/>
  <c r="AI12" i="40"/>
  <c r="Z13" i="30"/>
  <c r="AN14" i="89"/>
  <c r="AI14" i="89"/>
  <c r="AR12" i="50"/>
  <c r="AH14" i="18"/>
  <c r="AQ14" i="18" s="1"/>
  <c r="AI12" i="42"/>
  <c r="AN12" i="42"/>
  <c r="W14" i="102"/>
  <c r="AG13" i="102"/>
  <c r="AP13" i="102" s="1"/>
  <c r="AF13" i="102"/>
  <c r="AO13" i="102" s="1"/>
  <c r="AE13" i="102"/>
  <c r="AH13" i="17"/>
  <c r="AQ13" i="17" s="1"/>
  <c r="Y14" i="82"/>
  <c r="X14" i="82"/>
  <c r="AI14" i="80"/>
  <c r="AN14" i="80"/>
  <c r="Y14" i="59"/>
  <c r="X14" i="59"/>
  <c r="Y14" i="43"/>
  <c r="X14" i="43"/>
  <c r="AN13" i="78"/>
  <c r="AI13" i="78"/>
  <c r="AH13" i="87"/>
  <c r="AQ13" i="87" s="1"/>
  <c r="Z14" i="73"/>
  <c r="AE13" i="45"/>
  <c r="W14" i="45"/>
  <c r="AF13" i="45"/>
  <c r="AO13" i="45" s="1"/>
  <c r="AG13" i="45"/>
  <c r="AP13" i="45" s="1"/>
  <c r="Y14" i="97"/>
  <c r="X14" i="97"/>
  <c r="AR13" i="31"/>
  <c r="Z14" i="39"/>
  <c r="AN14" i="44"/>
  <c r="AI14" i="44"/>
  <c r="W13" i="103"/>
  <c r="AG12" i="103"/>
  <c r="AP12" i="103" s="1"/>
  <c r="AE12" i="103"/>
  <c r="AF12" i="103"/>
  <c r="AO12" i="103" s="1"/>
  <c r="W13" i="99"/>
  <c r="AG12" i="99"/>
  <c r="AP12" i="99" s="1"/>
  <c r="AF12" i="99"/>
  <c r="AO12" i="99" s="1"/>
  <c r="AE12" i="99"/>
  <c r="AN13" i="83"/>
  <c r="AI13" i="83"/>
  <c r="AN13" i="88"/>
  <c r="AI13" i="88"/>
  <c r="Y14" i="21"/>
  <c r="X14" i="21"/>
  <c r="Z15" i="71"/>
  <c r="Y13" i="40"/>
  <c r="X13" i="40"/>
  <c r="Y14" i="78"/>
  <c r="X14" i="78"/>
  <c r="AI13" i="20"/>
  <c r="AN13" i="20"/>
  <c r="Y13" i="75"/>
  <c r="X13" i="75"/>
  <c r="AH15" i="53"/>
  <c r="AQ15" i="53" s="1"/>
  <c r="AR12" i="14"/>
  <c r="Y14" i="76"/>
  <c r="X14" i="76"/>
  <c r="Z14" i="76" s="1"/>
  <c r="Z14" i="18"/>
  <c r="AH13" i="55"/>
  <c r="AQ13" i="55" s="1"/>
  <c r="Y14" i="19"/>
  <c r="X14" i="19"/>
  <c r="AG13" i="36"/>
  <c r="AP13" i="36" s="1"/>
  <c r="W14" i="36"/>
  <c r="AE13" i="36"/>
  <c r="AF13" i="36"/>
  <c r="AO13" i="36" s="1"/>
  <c r="AN13" i="105"/>
  <c r="AI13" i="105"/>
  <c r="Y14" i="61"/>
  <c r="X14" i="61"/>
  <c r="AR13" i="39"/>
  <c r="AH14" i="49"/>
  <c r="AQ14" i="49" s="1"/>
  <c r="AH13" i="51"/>
  <c r="AQ13" i="51" s="1"/>
  <c r="Z13" i="17"/>
  <c r="AI13" i="29"/>
  <c r="AN13" i="29"/>
  <c r="AN14" i="9"/>
  <c r="AI14" i="9"/>
  <c r="Y14" i="67"/>
  <c r="X14" i="67"/>
  <c r="AI13" i="35"/>
  <c r="AN13" i="35"/>
  <c r="Y15" i="16"/>
  <c r="X15" i="16"/>
  <c r="AN13" i="59"/>
  <c r="AI13" i="59"/>
  <c r="AR13" i="49"/>
  <c r="Y13" i="96"/>
  <c r="X13" i="96"/>
  <c r="Y14" i="25"/>
  <c r="X14" i="25"/>
  <c r="AN13" i="25"/>
  <c r="AR12" i="51"/>
  <c r="AH13" i="52"/>
  <c r="AQ13" i="52" s="1"/>
  <c r="AH14" i="13"/>
  <c r="AQ14" i="13" s="1"/>
  <c r="Y13" i="24"/>
  <c r="X13" i="24"/>
  <c r="AH13" i="14"/>
  <c r="AQ13" i="14" s="1"/>
  <c r="AN12" i="96"/>
  <c r="AI12" i="96"/>
  <c r="AH13" i="69"/>
  <c r="AQ13" i="69" s="1"/>
  <c r="W15" i="85"/>
  <c r="AG14" i="85"/>
  <c r="AP14" i="85" s="1"/>
  <c r="AF14" i="85"/>
  <c r="AO14" i="85" s="1"/>
  <c r="AE14" i="85"/>
  <c r="Y15" i="44"/>
  <c r="X15" i="44"/>
  <c r="AF12" i="104"/>
  <c r="AO12" i="104" s="1"/>
  <c r="AE12" i="104"/>
  <c r="AG12" i="104"/>
  <c r="AP12" i="104" s="1"/>
  <c r="W13" i="104"/>
  <c r="AH14" i="81"/>
  <c r="AQ14" i="81" s="1"/>
  <c r="Y13" i="66"/>
  <c r="X13" i="66"/>
  <c r="AN13" i="84"/>
  <c r="AI13" i="84"/>
  <c r="AE14" i="38"/>
  <c r="AF14" i="38"/>
  <c r="AO14" i="38" s="1"/>
  <c r="AG14" i="38"/>
  <c r="AP14" i="38" s="1"/>
  <c r="W15" i="38"/>
  <c r="Y14" i="77"/>
  <c r="X14" i="77"/>
  <c r="AH14" i="70"/>
  <c r="AQ14" i="70" s="1"/>
  <c r="Z15" i="53"/>
  <c r="AR12" i="91"/>
  <c r="Z13" i="55"/>
  <c r="Y13" i="10"/>
  <c r="X13" i="10"/>
  <c r="Y14" i="94"/>
  <c r="X14" i="94"/>
  <c r="AH13" i="50"/>
  <c r="AQ13" i="50" s="1"/>
  <c r="Y14" i="68"/>
  <c r="X14" i="68"/>
  <c r="AN13" i="61"/>
  <c r="AI13" i="61"/>
  <c r="AI12" i="26"/>
  <c r="AN12" i="26"/>
  <c r="AI12" i="32"/>
  <c r="AN12" i="32"/>
  <c r="AF13" i="95"/>
  <c r="AO13" i="95" s="1"/>
  <c r="AE13" i="95"/>
  <c r="W14" i="95"/>
  <c r="AG13" i="95"/>
  <c r="AP13" i="95" s="1"/>
  <c r="Z14" i="49"/>
  <c r="Y14" i="29"/>
  <c r="X14" i="29"/>
  <c r="AN13" i="67"/>
  <c r="AI13" i="67"/>
  <c r="Y14" i="92"/>
  <c r="X14" i="92"/>
  <c r="Y15" i="100"/>
  <c r="X15" i="100"/>
  <c r="Y14" i="58"/>
  <c r="X14" i="58"/>
  <c r="AI14" i="46"/>
  <c r="AN14" i="46"/>
  <c r="Y14" i="35"/>
  <c r="X14" i="35"/>
  <c r="AN14" i="16"/>
  <c r="AI14" i="16"/>
  <c r="AN14" i="2"/>
  <c r="AI14" i="2"/>
  <c r="W14" i="27"/>
  <c r="AF13" i="27"/>
  <c r="AO13" i="27" s="1"/>
  <c r="AE13" i="27"/>
  <c r="AG13" i="27"/>
  <c r="AP13" i="27" s="1"/>
  <c r="Y14" i="54"/>
  <c r="X14" i="54"/>
  <c r="AI12" i="23"/>
  <c r="AN12" i="23"/>
  <c r="AH13" i="91"/>
  <c r="AQ13" i="91" s="1"/>
  <c r="AI12" i="24"/>
  <c r="AN12" i="24"/>
  <c r="Z13" i="91"/>
  <c r="Z13" i="87"/>
  <c r="W15" i="12"/>
  <c r="AG14" i="12"/>
  <c r="AP14" i="12" s="1"/>
  <c r="AF14" i="12"/>
  <c r="AO14" i="12" s="1"/>
  <c r="AE14" i="12"/>
  <c r="W14" i="93"/>
  <c r="AG13" i="93"/>
  <c r="AP13" i="93" s="1"/>
  <c r="AF13" i="93"/>
  <c r="AO13" i="93" s="1"/>
  <c r="AE13" i="93"/>
  <c r="AH13" i="27"/>
  <c r="AQ13" i="27" s="1"/>
  <c r="Z14" i="81"/>
  <c r="AI13" i="43"/>
  <c r="AN13" i="43"/>
  <c r="AR12" i="27"/>
  <c r="Y14" i="41"/>
  <c r="X14" i="41"/>
  <c r="AR12" i="52"/>
  <c r="AR13" i="18"/>
  <c r="AR12" i="55"/>
  <c r="AN13" i="63"/>
  <c r="AI13" i="63"/>
  <c r="AN13" i="54"/>
  <c r="AI13" i="54"/>
  <c r="AR12" i="101"/>
  <c r="AN13" i="77"/>
  <c r="AI13" i="77"/>
  <c r="AR12" i="17"/>
  <c r="AR12" i="87"/>
  <c r="AI13" i="19"/>
  <c r="AN13" i="19"/>
  <c r="AN12" i="10"/>
  <c r="AI12" i="10"/>
  <c r="Z13" i="50"/>
  <c r="AN13" i="68"/>
  <c r="AI13" i="68"/>
  <c r="Y13" i="26"/>
  <c r="X13" i="26"/>
  <c r="AH14" i="62"/>
  <c r="AQ14" i="62" s="1"/>
  <c r="Y14" i="98"/>
  <c r="X14" i="98"/>
  <c r="AH14" i="15"/>
  <c r="AQ14" i="15" s="1"/>
  <c r="Z13" i="51"/>
  <c r="AH14" i="31"/>
  <c r="AQ14" i="31" s="1"/>
  <c r="AR13" i="60"/>
  <c r="AI13" i="28"/>
  <c r="AN13" i="28"/>
  <c r="AI13" i="92"/>
  <c r="AN13" i="92"/>
  <c r="AR13" i="70"/>
  <c r="Y14" i="37"/>
  <c r="X14" i="37"/>
  <c r="AN14" i="79"/>
  <c r="AI14" i="79"/>
  <c r="AN13" i="82"/>
  <c r="AI13" i="82"/>
  <c r="AN13" i="22"/>
  <c r="AI13" i="22"/>
  <c r="AI14" i="47"/>
  <c r="AN14" i="47"/>
  <c r="AN14" i="34"/>
  <c r="AI14" i="34"/>
  <c r="AG14" i="31" l="1"/>
  <c r="AP14" i="31" s="1"/>
  <c r="AG14" i="15"/>
  <c r="AP14" i="15" s="1"/>
  <c r="W15" i="15"/>
  <c r="AG14" i="13"/>
  <c r="AP14" i="13" s="1"/>
  <c r="Z14" i="77"/>
  <c r="AG13" i="14"/>
  <c r="AP13" i="14" s="1"/>
  <c r="Z13" i="26"/>
  <c r="X15" i="46"/>
  <c r="Z14" i="65"/>
  <c r="AF13" i="14"/>
  <c r="AO13" i="14" s="1"/>
  <c r="AE13" i="14"/>
  <c r="Z15" i="80"/>
  <c r="Z15" i="9"/>
  <c r="Z14" i="58"/>
  <c r="Z14" i="88"/>
  <c r="W15" i="13"/>
  <c r="AG13" i="101"/>
  <c r="AP13" i="101" s="1"/>
  <c r="AE14" i="70"/>
  <c r="Z14" i="94"/>
  <c r="AF14" i="94" s="1"/>
  <c r="AO14" i="94" s="1"/>
  <c r="AI13" i="25"/>
  <c r="X15" i="2"/>
  <c r="Z13" i="40"/>
  <c r="AE13" i="40" s="1"/>
  <c r="Z14" i="37"/>
  <c r="W15" i="37" s="1"/>
  <c r="Z14" i="92"/>
  <c r="AE14" i="92" s="1"/>
  <c r="Z14" i="67"/>
  <c r="AG14" i="67" s="1"/>
  <c r="AP14" i="67" s="1"/>
  <c r="AF14" i="13"/>
  <c r="AO14" i="13" s="1"/>
  <c r="Z14" i="63"/>
  <c r="AG14" i="63" s="1"/>
  <c r="AP14" i="63" s="1"/>
  <c r="AF14" i="70"/>
  <c r="AO14" i="70" s="1"/>
  <c r="Z14" i="29"/>
  <c r="AF14" i="29" s="1"/>
  <c r="AO14" i="29" s="1"/>
  <c r="Z15" i="16"/>
  <c r="AF15" i="16" s="1"/>
  <c r="AO15" i="16" s="1"/>
  <c r="AG14" i="70"/>
  <c r="AP14" i="70" s="1"/>
  <c r="Z14" i="97"/>
  <c r="AG14" i="97" s="1"/>
  <c r="AP14" i="97" s="1"/>
  <c r="Z14" i="41"/>
  <c r="AE14" i="41" s="1"/>
  <c r="Z15" i="44"/>
  <c r="AE15" i="44" s="1"/>
  <c r="Z14" i="25"/>
  <c r="W15" i="25" s="1"/>
  <c r="Z14" i="19"/>
  <c r="AG14" i="19" s="1"/>
  <c r="AP14" i="19" s="1"/>
  <c r="Z14" i="68"/>
  <c r="W15" i="68" s="1"/>
  <c r="Z13" i="96"/>
  <c r="AE13" i="96" s="1"/>
  <c r="Z13" i="66"/>
  <c r="AF13" i="66" s="1"/>
  <c r="AO13" i="66" s="1"/>
  <c r="Z14" i="22"/>
  <c r="AE14" i="22" s="1"/>
  <c r="Z13" i="32"/>
  <c r="W14" i="32" s="1"/>
  <c r="W15" i="67"/>
  <c r="AE14" i="67"/>
  <c r="W15" i="97"/>
  <c r="AE14" i="97"/>
  <c r="W15" i="19"/>
  <c r="AE14" i="68"/>
  <c r="W14" i="96"/>
  <c r="AR13" i="29"/>
  <c r="W15" i="76"/>
  <c r="AE14" i="76"/>
  <c r="AG14" i="76"/>
  <c r="AP14" i="76" s="1"/>
  <c r="AF14" i="76"/>
  <c r="AO14" i="76" s="1"/>
  <c r="AH14" i="43"/>
  <c r="AQ14" i="43" s="1"/>
  <c r="AR12" i="42"/>
  <c r="AF15" i="80"/>
  <c r="AO15" i="80" s="1"/>
  <c r="AG15" i="80"/>
  <c r="AP15" i="80" s="1"/>
  <c r="AE15" i="80"/>
  <c r="W16" i="80"/>
  <c r="AR12" i="66"/>
  <c r="W16" i="9"/>
  <c r="AE15" i="9"/>
  <c r="AG15" i="9"/>
  <c r="AP15" i="9" s="1"/>
  <c r="AF15" i="9"/>
  <c r="AO15" i="9" s="1"/>
  <c r="AI14" i="62"/>
  <c r="AN14" i="62"/>
  <c r="AF14" i="65"/>
  <c r="AO14" i="65" s="1"/>
  <c r="AE14" i="65"/>
  <c r="W15" i="65"/>
  <c r="AG14" i="65"/>
  <c r="AP14" i="65" s="1"/>
  <c r="AR14" i="34"/>
  <c r="AH14" i="54"/>
  <c r="AQ14" i="54" s="1"/>
  <c r="W15" i="49"/>
  <c r="AE14" i="49"/>
  <c r="AF14" i="49"/>
  <c r="AO14" i="49" s="1"/>
  <c r="AG14" i="49"/>
  <c r="AP14" i="49" s="1"/>
  <c r="AR12" i="32"/>
  <c r="Y13" i="104"/>
  <c r="X13" i="104"/>
  <c r="AR13" i="25"/>
  <c r="AH15" i="16"/>
  <c r="AQ15" i="16" s="1"/>
  <c r="AG13" i="17"/>
  <c r="AP13" i="17" s="1"/>
  <c r="AF13" i="17"/>
  <c r="AO13" i="17" s="1"/>
  <c r="AE13" i="17"/>
  <c r="W14" i="17"/>
  <c r="AR13" i="88"/>
  <c r="AR14" i="44"/>
  <c r="W15" i="73"/>
  <c r="AE14" i="73"/>
  <c r="AG14" i="73"/>
  <c r="AP14" i="73" s="1"/>
  <c r="AF14" i="73"/>
  <c r="AO14" i="73" s="1"/>
  <c r="Z14" i="43"/>
  <c r="AR14" i="80"/>
  <c r="AN13" i="102"/>
  <c r="AI13" i="102"/>
  <c r="AE13" i="30"/>
  <c r="AF13" i="30"/>
  <c r="AO13" i="30" s="1"/>
  <c r="AG13" i="30"/>
  <c r="AP13" i="30" s="1"/>
  <c r="W14" i="30"/>
  <c r="W15" i="72"/>
  <c r="AG14" i="72"/>
  <c r="AP14" i="72" s="1"/>
  <c r="AF14" i="72"/>
  <c r="AO14" i="72" s="1"/>
  <c r="AE14" i="72"/>
  <c r="AH15" i="47"/>
  <c r="AQ15" i="47" s="1"/>
  <c r="Y15" i="15"/>
  <c r="X15" i="15"/>
  <c r="AI13" i="52"/>
  <c r="AN13" i="52"/>
  <c r="AR13" i="58"/>
  <c r="AR13" i="94"/>
  <c r="AH14" i="20"/>
  <c r="AQ14" i="20" s="1"/>
  <c r="AR13" i="21"/>
  <c r="Y14" i="33"/>
  <c r="X14" i="33"/>
  <c r="AI13" i="14"/>
  <c r="AN13" i="14"/>
  <c r="AR12" i="23"/>
  <c r="AH14" i="35"/>
  <c r="AQ14" i="35" s="1"/>
  <c r="AR13" i="84"/>
  <c r="AH13" i="24"/>
  <c r="AQ13" i="24" s="1"/>
  <c r="AH14" i="67"/>
  <c r="AQ14" i="67" s="1"/>
  <c r="AH14" i="97"/>
  <c r="AQ14" i="97" s="1"/>
  <c r="AR13" i="97"/>
  <c r="AG14" i="28"/>
  <c r="AP14" i="28" s="1"/>
  <c r="AF14" i="28"/>
  <c r="AO14" i="28" s="1"/>
  <c r="W15" i="28"/>
  <c r="AE14" i="28"/>
  <c r="Y13" i="11"/>
  <c r="X13" i="11"/>
  <c r="AN13" i="90"/>
  <c r="AI13" i="90"/>
  <c r="AH15" i="100"/>
  <c r="AQ15" i="100" s="1"/>
  <c r="AG15" i="16"/>
  <c r="AP15" i="16" s="1"/>
  <c r="W16" i="16"/>
  <c r="AH14" i="61"/>
  <c r="AQ14" i="61" s="1"/>
  <c r="AI13" i="36"/>
  <c r="AN13" i="36"/>
  <c r="AR13" i="20"/>
  <c r="Y13" i="99"/>
  <c r="X13" i="99"/>
  <c r="AH14" i="82"/>
  <c r="AQ14" i="82" s="1"/>
  <c r="AR12" i="40"/>
  <c r="W15" i="60"/>
  <c r="AG14" i="60"/>
  <c r="AP14" i="60" s="1"/>
  <c r="AF14" i="60"/>
  <c r="AO14" i="60" s="1"/>
  <c r="AE14" i="60"/>
  <c r="AH14" i="83"/>
  <c r="AQ14" i="83" s="1"/>
  <c r="Z15" i="47"/>
  <c r="AR13" i="98"/>
  <c r="AR12" i="75"/>
  <c r="AH15" i="34"/>
  <c r="AQ15" i="34" s="1"/>
  <c r="AH15" i="2"/>
  <c r="AQ15" i="2" s="1"/>
  <c r="AH15" i="46"/>
  <c r="AQ15" i="46" s="1"/>
  <c r="AH14" i="48"/>
  <c r="AQ14" i="48" s="1"/>
  <c r="AH15" i="79"/>
  <c r="AQ15" i="79" s="1"/>
  <c r="Y15" i="31"/>
  <c r="X15" i="31"/>
  <c r="AH14" i="105"/>
  <c r="AQ14" i="105" s="1"/>
  <c r="AI13" i="33"/>
  <c r="AN13" i="33"/>
  <c r="AN13" i="69"/>
  <c r="AI13" i="69"/>
  <c r="AI13" i="101"/>
  <c r="AN13" i="101"/>
  <c r="AE14" i="37"/>
  <c r="AH14" i="98"/>
  <c r="AQ14" i="98" s="1"/>
  <c r="AG14" i="92"/>
  <c r="AP14" i="92" s="1"/>
  <c r="W15" i="92"/>
  <c r="W15" i="94"/>
  <c r="AG14" i="94"/>
  <c r="AP14" i="94" s="1"/>
  <c r="AE14" i="94"/>
  <c r="AH13" i="96"/>
  <c r="AQ13" i="96" s="1"/>
  <c r="AH13" i="40"/>
  <c r="AQ13" i="40" s="1"/>
  <c r="AI13" i="45"/>
  <c r="AN13" i="45"/>
  <c r="W15" i="88"/>
  <c r="AG14" i="88"/>
  <c r="AP14" i="88" s="1"/>
  <c r="AF14" i="88"/>
  <c r="AO14" i="88" s="1"/>
  <c r="AE14" i="88"/>
  <c r="Y14" i="101"/>
  <c r="X14" i="101"/>
  <c r="Z14" i="98"/>
  <c r="AR13" i="63"/>
  <c r="AN13" i="93"/>
  <c r="AI13" i="93"/>
  <c r="Y14" i="27"/>
  <c r="X14" i="27"/>
  <c r="AR13" i="68"/>
  <c r="Z14" i="54"/>
  <c r="AR13" i="67"/>
  <c r="AH13" i="10"/>
  <c r="AQ13" i="10" s="1"/>
  <c r="Y15" i="38"/>
  <c r="X15" i="38"/>
  <c r="Z15" i="38" s="1"/>
  <c r="Z13" i="24"/>
  <c r="Z15" i="100"/>
  <c r="Y14" i="95"/>
  <c r="X14" i="95"/>
  <c r="AR12" i="26"/>
  <c r="Z13" i="10"/>
  <c r="AI12" i="104"/>
  <c r="AN12" i="104"/>
  <c r="AH14" i="25"/>
  <c r="AQ14" i="25" s="1"/>
  <c r="AR14" i="9"/>
  <c r="Z14" i="61"/>
  <c r="Y14" i="36"/>
  <c r="X14" i="36"/>
  <c r="AH14" i="78"/>
  <c r="AQ14" i="78" s="1"/>
  <c r="AF15" i="71"/>
  <c r="AO15" i="71" s="1"/>
  <c r="AG15" i="71"/>
  <c r="AP15" i="71" s="1"/>
  <c r="AE15" i="71"/>
  <c r="W16" i="71"/>
  <c r="AR13" i="83"/>
  <c r="AE14" i="39"/>
  <c r="AF14" i="39"/>
  <c r="AO14" i="39" s="1"/>
  <c r="AG14" i="39"/>
  <c r="AP14" i="39" s="1"/>
  <c r="W15" i="39"/>
  <c r="AH14" i="59"/>
  <c r="AQ14" i="59" s="1"/>
  <c r="Z14" i="82"/>
  <c r="Z14" i="83"/>
  <c r="AH14" i="86"/>
  <c r="AQ14" i="86" s="1"/>
  <c r="Z15" i="2"/>
  <c r="AR14" i="100"/>
  <c r="Z14" i="48"/>
  <c r="AN12" i="11"/>
  <c r="AI12" i="11"/>
  <c r="AR13" i="76"/>
  <c r="Z14" i="20"/>
  <c r="AH14" i="84"/>
  <c r="AQ14" i="84" s="1"/>
  <c r="AR13" i="41"/>
  <c r="Z15" i="79"/>
  <c r="Y14" i="90"/>
  <c r="X14" i="90"/>
  <c r="Z14" i="105"/>
  <c r="Y15" i="74"/>
  <c r="X15" i="74"/>
  <c r="Z15" i="74" s="1"/>
  <c r="AE13" i="26"/>
  <c r="W14" i="26"/>
  <c r="AF13" i="26"/>
  <c r="AO13" i="26" s="1"/>
  <c r="AG13" i="26"/>
  <c r="AP13" i="26" s="1"/>
  <c r="AE14" i="29"/>
  <c r="AH14" i="68"/>
  <c r="AQ14" i="68" s="1"/>
  <c r="AR13" i="37"/>
  <c r="AR13" i="19"/>
  <c r="Y15" i="12"/>
  <c r="X15" i="12"/>
  <c r="AR14" i="2"/>
  <c r="W16" i="53"/>
  <c r="AE15" i="53"/>
  <c r="AF15" i="53"/>
  <c r="AO15" i="53" s="1"/>
  <c r="AG15" i="53"/>
  <c r="AP15" i="53" s="1"/>
  <c r="AH13" i="66"/>
  <c r="AQ13" i="66" s="1"/>
  <c r="AN14" i="85"/>
  <c r="AI14" i="85"/>
  <c r="AR14" i="79"/>
  <c r="AR13" i="43"/>
  <c r="W14" i="50"/>
  <c r="AE13" i="50"/>
  <c r="AF13" i="50"/>
  <c r="AO13" i="50" s="1"/>
  <c r="AG13" i="50"/>
  <c r="AP13" i="50" s="1"/>
  <c r="W15" i="81"/>
  <c r="AG14" i="81"/>
  <c r="AP14" i="81" s="1"/>
  <c r="AF14" i="81"/>
  <c r="AO14" i="81" s="1"/>
  <c r="AE14" i="81"/>
  <c r="Y14" i="93"/>
  <c r="X14" i="93"/>
  <c r="W14" i="91"/>
  <c r="AG13" i="91"/>
  <c r="AP13" i="91" s="1"/>
  <c r="AF13" i="91"/>
  <c r="AO13" i="91" s="1"/>
  <c r="AE13" i="91"/>
  <c r="AR14" i="16"/>
  <c r="AR14" i="46"/>
  <c r="AH14" i="29"/>
  <c r="AQ14" i="29" s="1"/>
  <c r="AN13" i="95"/>
  <c r="AI13" i="95"/>
  <c r="AR13" i="61"/>
  <c r="AG14" i="18"/>
  <c r="AP14" i="18" s="1"/>
  <c r="AF14" i="18"/>
  <c r="AO14" i="18" s="1"/>
  <c r="AE14" i="18"/>
  <c r="W15" i="18"/>
  <c r="AH13" i="75"/>
  <c r="AQ13" i="75" s="1"/>
  <c r="Z14" i="78"/>
  <c r="AH14" i="21"/>
  <c r="AQ14" i="21" s="1"/>
  <c r="AN12" i="103"/>
  <c r="AI12" i="103"/>
  <c r="AR13" i="78"/>
  <c r="Z14" i="59"/>
  <c r="Y14" i="102"/>
  <c r="X14" i="102"/>
  <c r="AH14" i="63"/>
  <c r="AQ14" i="63" s="1"/>
  <c r="AI14" i="15"/>
  <c r="AN14" i="15"/>
  <c r="AH15" i="89"/>
  <c r="AQ15" i="89" s="1"/>
  <c r="Z14" i="86"/>
  <c r="Z15" i="34"/>
  <c r="Z15" i="46"/>
  <c r="AH13" i="42"/>
  <c r="AQ13" i="42" s="1"/>
  <c r="AH13" i="23"/>
  <c r="AQ13" i="23" s="1"/>
  <c r="Z14" i="84"/>
  <c r="AR13" i="86"/>
  <c r="Y14" i="64"/>
  <c r="X14" i="64"/>
  <c r="AI14" i="74"/>
  <c r="AN14" i="74"/>
  <c r="Y15" i="13"/>
  <c r="X15" i="13"/>
  <c r="AN14" i="70"/>
  <c r="AI14" i="70"/>
  <c r="AE13" i="51"/>
  <c r="W14" i="51"/>
  <c r="AF13" i="51"/>
  <c r="AO13" i="51" s="1"/>
  <c r="AG13" i="51"/>
  <c r="AP13" i="51" s="1"/>
  <c r="W15" i="58"/>
  <c r="AE14" i="58"/>
  <c r="AG14" i="58"/>
  <c r="AP14" i="58" s="1"/>
  <c r="AF14" i="58"/>
  <c r="AO14" i="58" s="1"/>
  <c r="AF14" i="77"/>
  <c r="AO14" i="77" s="1"/>
  <c r="AE14" i="77"/>
  <c r="W15" i="77"/>
  <c r="AG14" i="77"/>
  <c r="AP14" i="77" s="1"/>
  <c r="Y13" i="103"/>
  <c r="X13" i="103"/>
  <c r="Y14" i="14"/>
  <c r="X14" i="14"/>
  <c r="AR13" i="82"/>
  <c r="AR13" i="28"/>
  <c r="AR13" i="77"/>
  <c r="AR12" i="24"/>
  <c r="Z14" i="35"/>
  <c r="AR12" i="96"/>
  <c r="AH14" i="41"/>
  <c r="AQ14" i="41" s="1"/>
  <c r="W14" i="87"/>
  <c r="AG13" i="87"/>
  <c r="AP13" i="87" s="1"/>
  <c r="AF13" i="87"/>
  <c r="AO13" i="87" s="1"/>
  <c r="AE13" i="87"/>
  <c r="AR14" i="47"/>
  <c r="AR13" i="22"/>
  <c r="AH14" i="37"/>
  <c r="AQ14" i="37" s="1"/>
  <c r="AR13" i="92"/>
  <c r="AH13" i="26"/>
  <c r="AQ13" i="26" s="1"/>
  <c r="AR12" i="10"/>
  <c r="AR13" i="54"/>
  <c r="AI14" i="12"/>
  <c r="AN14" i="12"/>
  <c r="AN13" i="27"/>
  <c r="AI13" i="27"/>
  <c r="AH14" i="58"/>
  <c r="AQ14" i="58" s="1"/>
  <c r="AH14" i="92"/>
  <c r="AQ14" i="92" s="1"/>
  <c r="AH14" i="94"/>
  <c r="AQ14" i="94" s="1"/>
  <c r="W14" i="55"/>
  <c r="AE13" i="55"/>
  <c r="AF13" i="55"/>
  <c r="AO13" i="55" s="1"/>
  <c r="AG13" i="55"/>
  <c r="AP13" i="55" s="1"/>
  <c r="AH14" i="77"/>
  <c r="AQ14" i="77" s="1"/>
  <c r="AI14" i="38"/>
  <c r="AN14" i="38"/>
  <c r="AH15" i="44"/>
  <c r="AQ15" i="44" s="1"/>
  <c r="Y15" i="85"/>
  <c r="X15" i="85"/>
  <c r="AR13" i="59"/>
  <c r="AR13" i="35"/>
  <c r="AR13" i="105"/>
  <c r="AH14" i="19"/>
  <c r="AQ14" i="19" s="1"/>
  <c r="AH14" i="76"/>
  <c r="AQ14" i="76" s="1"/>
  <c r="Z13" i="75"/>
  <c r="Z14" i="21"/>
  <c r="AN12" i="99"/>
  <c r="AI12" i="99"/>
  <c r="Y14" i="45"/>
  <c r="X14" i="45"/>
  <c r="AR14" i="89"/>
  <c r="AH14" i="88"/>
  <c r="AQ14" i="88" s="1"/>
  <c r="AR13" i="48"/>
  <c r="Z15" i="89"/>
  <c r="Y14" i="52"/>
  <c r="X14" i="52"/>
  <c r="AH15" i="80"/>
  <c r="AQ15" i="80" s="1"/>
  <c r="AH14" i="22"/>
  <c r="AQ14" i="22" s="1"/>
  <c r="AH14" i="28"/>
  <c r="AQ14" i="28" s="1"/>
  <c r="Z13" i="42"/>
  <c r="AH13" i="32"/>
  <c r="AQ13" i="32" s="1"/>
  <c r="AR13" i="65"/>
  <c r="Z13" i="23"/>
  <c r="AN13" i="64"/>
  <c r="AI13" i="64"/>
  <c r="AH15" i="9"/>
  <c r="AQ15" i="9" s="1"/>
  <c r="AI14" i="31"/>
  <c r="AN14" i="31"/>
  <c r="Y15" i="62"/>
  <c r="X15" i="62"/>
  <c r="AH14" i="65"/>
  <c r="AQ14" i="65" s="1"/>
  <c r="AI14" i="13"/>
  <c r="AN14" i="13"/>
  <c r="Y14" i="69"/>
  <c r="X14" i="69"/>
  <c r="Z14" i="69" s="1"/>
  <c r="Y15" i="70"/>
  <c r="X15" i="70"/>
  <c r="W15" i="63" l="1"/>
  <c r="AF13" i="96"/>
  <c r="AO13" i="96" s="1"/>
  <c r="AG14" i="41"/>
  <c r="AP14" i="41" s="1"/>
  <c r="AG13" i="96"/>
  <c r="AP13" i="96" s="1"/>
  <c r="W15" i="41"/>
  <c r="Z14" i="93"/>
  <c r="AE14" i="63"/>
  <c r="AF14" i="97"/>
  <c r="AO14" i="97" s="1"/>
  <c r="W14" i="66"/>
  <c r="W16" i="44"/>
  <c r="AF14" i="63"/>
  <c r="AO14" i="63" s="1"/>
  <c r="AF14" i="92"/>
  <c r="AO14" i="92" s="1"/>
  <c r="AE15" i="16"/>
  <c r="AG13" i="40"/>
  <c r="AP13" i="40" s="1"/>
  <c r="AF13" i="40"/>
  <c r="AO13" i="40" s="1"/>
  <c r="AG15" i="44"/>
  <c r="AP15" i="44" s="1"/>
  <c r="Z13" i="99"/>
  <c r="AF15" i="44"/>
  <c r="AO15" i="44" s="1"/>
  <c r="Z13" i="11"/>
  <c r="AF13" i="11" s="1"/>
  <c r="AO13" i="11" s="1"/>
  <c r="W14" i="40"/>
  <c r="AF13" i="32"/>
  <c r="AO13" i="32" s="1"/>
  <c r="AF14" i="68"/>
  <c r="AO14" i="68" s="1"/>
  <c r="AF14" i="67"/>
  <c r="AO14" i="67" s="1"/>
  <c r="AG14" i="37"/>
  <c r="AP14" i="37" s="1"/>
  <c r="AG14" i="25"/>
  <c r="AP14" i="25" s="1"/>
  <c r="AG13" i="32"/>
  <c r="AP13" i="32" s="1"/>
  <c r="AF14" i="25"/>
  <c r="AO14" i="25" s="1"/>
  <c r="W15" i="29"/>
  <c r="X15" i="29" s="1"/>
  <c r="AF14" i="37"/>
  <c r="AO14" i="37" s="1"/>
  <c r="AE14" i="25"/>
  <c r="AN14" i="25" s="1"/>
  <c r="AE13" i="32"/>
  <c r="AG14" i="29"/>
  <c r="AP14" i="29" s="1"/>
  <c r="W15" i="22"/>
  <c r="AG14" i="22"/>
  <c r="AP14" i="22" s="1"/>
  <c r="Z15" i="85"/>
  <c r="AE15" i="85" s="1"/>
  <c r="Z14" i="45"/>
  <c r="AF14" i="45" s="1"/>
  <c r="AO14" i="45" s="1"/>
  <c r="Z13" i="104"/>
  <c r="AG13" i="104" s="1"/>
  <c r="AP13" i="104" s="1"/>
  <c r="AE13" i="66"/>
  <c r="AN13" i="66" s="1"/>
  <c r="AE14" i="19"/>
  <c r="AG13" i="66"/>
  <c r="AP13" i="66" s="1"/>
  <c r="Z14" i="64"/>
  <c r="W15" i="64" s="1"/>
  <c r="AG14" i="68"/>
  <c r="AP14" i="68" s="1"/>
  <c r="AF14" i="41"/>
  <c r="AO14" i="41" s="1"/>
  <c r="AF14" i="19"/>
  <c r="AO14" i="19" s="1"/>
  <c r="Z15" i="12"/>
  <c r="W16" i="12" s="1"/>
  <c r="Z14" i="36"/>
  <c r="AE14" i="36" s="1"/>
  <c r="Z14" i="101"/>
  <c r="W15" i="101" s="1"/>
  <c r="Z15" i="62"/>
  <c r="AG15" i="62" s="1"/>
  <c r="AP15" i="62" s="1"/>
  <c r="Z14" i="27"/>
  <c r="W15" i="27" s="1"/>
  <c r="Z15" i="31"/>
  <c r="AF15" i="31" s="1"/>
  <c r="AO15" i="31" s="1"/>
  <c r="AF14" i="22"/>
  <c r="AO14" i="22" s="1"/>
  <c r="Z14" i="14"/>
  <c r="AG14" i="14" s="1"/>
  <c r="AP14" i="14" s="1"/>
  <c r="Z14" i="102"/>
  <c r="AE14" i="102" s="1"/>
  <c r="Z14" i="33"/>
  <c r="AE14" i="33" s="1"/>
  <c r="Z15" i="15"/>
  <c r="AF15" i="15" s="1"/>
  <c r="AO15" i="15" s="1"/>
  <c r="AF15" i="38"/>
  <c r="AO15" i="38" s="1"/>
  <c r="AG15" i="38"/>
  <c r="AP15" i="38" s="1"/>
  <c r="W16" i="38"/>
  <c r="AE15" i="38"/>
  <c r="AF14" i="27"/>
  <c r="AO14" i="27" s="1"/>
  <c r="AG15" i="85"/>
  <c r="AP15" i="85" s="1"/>
  <c r="AF15" i="85"/>
  <c r="AO15" i="85" s="1"/>
  <c r="W15" i="69"/>
  <c r="AG14" i="69"/>
  <c r="AP14" i="69" s="1"/>
  <c r="AF14" i="69"/>
  <c r="AO14" i="69" s="1"/>
  <c r="AE14" i="69"/>
  <c r="W14" i="11"/>
  <c r="AG13" i="11"/>
  <c r="AP13" i="11" s="1"/>
  <c r="AE14" i="45"/>
  <c r="AF14" i="64"/>
  <c r="AO14" i="64" s="1"/>
  <c r="AF15" i="74"/>
  <c r="AO15" i="74" s="1"/>
  <c r="AG15" i="74"/>
  <c r="AP15" i="74" s="1"/>
  <c r="AE15" i="74"/>
  <c r="W16" i="74"/>
  <c r="Y14" i="17"/>
  <c r="X14" i="17"/>
  <c r="Y16" i="9"/>
  <c r="X16" i="9"/>
  <c r="AE15" i="2"/>
  <c r="AF15" i="2"/>
  <c r="AO15" i="2" s="1"/>
  <c r="AG15" i="2"/>
  <c r="AP15" i="2" s="1"/>
  <c r="W16" i="2"/>
  <c r="AH14" i="95"/>
  <c r="AQ14" i="95" s="1"/>
  <c r="W15" i="54"/>
  <c r="AE14" i="54"/>
  <c r="AF14" i="54"/>
  <c r="AO14" i="54" s="1"/>
  <c r="AG14" i="54"/>
  <c r="AP14" i="54" s="1"/>
  <c r="AR13" i="93"/>
  <c r="AN14" i="94"/>
  <c r="AI14" i="94"/>
  <c r="AN14" i="92"/>
  <c r="AI14" i="92"/>
  <c r="AN14" i="37"/>
  <c r="AI14" i="28"/>
  <c r="AN14" i="28"/>
  <c r="Y16" i="44"/>
  <c r="X16" i="44"/>
  <c r="Y14" i="30"/>
  <c r="X14" i="30"/>
  <c r="Y15" i="73"/>
  <c r="X15" i="73"/>
  <c r="AI13" i="17"/>
  <c r="AN13" i="17"/>
  <c r="AN14" i="76"/>
  <c r="AI14" i="76"/>
  <c r="AN14" i="63"/>
  <c r="AI14" i="63"/>
  <c r="AI14" i="19"/>
  <c r="AN14" i="19"/>
  <c r="AN14" i="97"/>
  <c r="AI14" i="97"/>
  <c r="AH15" i="15"/>
  <c r="AQ15" i="15" s="1"/>
  <c r="Y15" i="67"/>
  <c r="X15" i="67"/>
  <c r="AH14" i="52"/>
  <c r="AQ14" i="52" s="1"/>
  <c r="AE14" i="35"/>
  <c r="W15" i="35"/>
  <c r="AF14" i="35"/>
  <c r="AO14" i="35" s="1"/>
  <c r="AG14" i="35"/>
  <c r="AP14" i="35" s="1"/>
  <c r="AH13" i="103"/>
  <c r="AQ13" i="103" s="1"/>
  <c r="AR14" i="15"/>
  <c r="AN15" i="71"/>
  <c r="AI15" i="71"/>
  <c r="AR13" i="64"/>
  <c r="AR12" i="99"/>
  <c r="AR14" i="12"/>
  <c r="Y14" i="87"/>
  <c r="X14" i="87"/>
  <c r="Z13" i="103"/>
  <c r="Y14" i="51"/>
  <c r="X14" i="51"/>
  <c r="W15" i="78"/>
  <c r="AG14" i="78"/>
  <c r="AP14" i="78" s="1"/>
  <c r="AF14" i="78"/>
  <c r="AO14" i="78" s="1"/>
  <c r="AE14" i="78"/>
  <c r="AN14" i="81"/>
  <c r="AI14" i="81"/>
  <c r="AN13" i="50"/>
  <c r="AI13" i="50"/>
  <c r="AR14" i="85"/>
  <c r="AI15" i="53"/>
  <c r="AN15" i="53"/>
  <c r="W15" i="105"/>
  <c r="AG14" i="105"/>
  <c r="AP14" i="105" s="1"/>
  <c r="AF14" i="105"/>
  <c r="AO14" i="105" s="1"/>
  <c r="AE14" i="105"/>
  <c r="AR12" i="11"/>
  <c r="AF14" i="83"/>
  <c r="AO14" i="83" s="1"/>
  <c r="AE14" i="83"/>
  <c r="W15" i="83"/>
  <c r="AG14" i="83"/>
  <c r="AP14" i="83" s="1"/>
  <c r="Z14" i="95"/>
  <c r="AR13" i="45"/>
  <c r="AR13" i="33"/>
  <c r="Y16" i="16"/>
  <c r="X16" i="16"/>
  <c r="AR13" i="90"/>
  <c r="Y15" i="28"/>
  <c r="X15" i="28"/>
  <c r="AN15" i="44"/>
  <c r="AI15" i="44"/>
  <c r="AH13" i="104"/>
  <c r="AQ13" i="104" s="1"/>
  <c r="AR14" i="62"/>
  <c r="Y15" i="76"/>
  <c r="X15" i="76"/>
  <c r="Y14" i="96"/>
  <c r="X14" i="96"/>
  <c r="Y15" i="19"/>
  <c r="X15" i="19"/>
  <c r="Y15" i="41"/>
  <c r="X15" i="41"/>
  <c r="Y15" i="97"/>
  <c r="X15" i="97"/>
  <c r="Y14" i="40"/>
  <c r="X14" i="40"/>
  <c r="AI14" i="18"/>
  <c r="AN14" i="18"/>
  <c r="W15" i="93"/>
  <c r="AG14" i="93"/>
  <c r="AP14" i="93" s="1"/>
  <c r="AF14" i="93"/>
  <c r="AO14" i="93" s="1"/>
  <c r="AE14" i="93"/>
  <c r="AH15" i="12"/>
  <c r="AQ15" i="12" s="1"/>
  <c r="AH15" i="38"/>
  <c r="AQ15" i="38" s="1"/>
  <c r="Y15" i="88"/>
  <c r="X15" i="88"/>
  <c r="AE15" i="47"/>
  <c r="W16" i="47"/>
  <c r="AF15" i="47"/>
  <c r="AO15" i="47" s="1"/>
  <c r="AG15" i="47"/>
  <c r="AP15" i="47" s="1"/>
  <c r="Y15" i="72"/>
  <c r="X15" i="72"/>
  <c r="AN14" i="22"/>
  <c r="AN13" i="55"/>
  <c r="AI13" i="55"/>
  <c r="AI13" i="51"/>
  <c r="AN13" i="51"/>
  <c r="AE15" i="46"/>
  <c r="AF15" i="46"/>
  <c r="AO15" i="46" s="1"/>
  <c r="W16" i="46"/>
  <c r="AG15" i="46"/>
  <c r="AP15" i="46" s="1"/>
  <c r="Y14" i="50"/>
  <c r="X14" i="50"/>
  <c r="Y16" i="53"/>
  <c r="X16" i="53"/>
  <c r="AN14" i="29"/>
  <c r="Y14" i="26"/>
  <c r="X14" i="26"/>
  <c r="AH14" i="90"/>
  <c r="AQ14" i="90" s="1"/>
  <c r="W15" i="82"/>
  <c r="AE14" i="82"/>
  <c r="AG14" i="82"/>
  <c r="AP14" i="82" s="1"/>
  <c r="AF14" i="82"/>
  <c r="AO14" i="82" s="1"/>
  <c r="AI14" i="39"/>
  <c r="AN14" i="39"/>
  <c r="W15" i="61"/>
  <c r="AE14" i="61"/>
  <c r="AG14" i="61"/>
  <c r="AP14" i="61" s="1"/>
  <c r="AF14" i="61"/>
  <c r="AO14" i="61" s="1"/>
  <c r="AR12" i="104"/>
  <c r="AN14" i="88"/>
  <c r="AI14" i="88"/>
  <c r="AH15" i="31"/>
  <c r="AQ15" i="31" s="1"/>
  <c r="AN14" i="60"/>
  <c r="AI14" i="60"/>
  <c r="AN14" i="72"/>
  <c r="AI14" i="72"/>
  <c r="AE14" i="43"/>
  <c r="AF14" i="43"/>
  <c r="AO14" i="43" s="1"/>
  <c r="AG14" i="43"/>
  <c r="AP14" i="43" s="1"/>
  <c r="W15" i="43"/>
  <c r="AF13" i="104"/>
  <c r="AO13" i="104" s="1"/>
  <c r="AE13" i="104"/>
  <c r="AI14" i="49"/>
  <c r="AN14" i="49"/>
  <c r="Y16" i="80"/>
  <c r="X16" i="80"/>
  <c r="Y15" i="25"/>
  <c r="X15" i="25"/>
  <c r="AN13" i="32"/>
  <c r="AH14" i="69"/>
  <c r="AQ14" i="69" s="1"/>
  <c r="W14" i="42"/>
  <c r="AE13" i="42"/>
  <c r="AF13" i="42"/>
  <c r="AO13" i="42" s="1"/>
  <c r="AG13" i="42"/>
  <c r="AP13" i="42" s="1"/>
  <c r="AN14" i="77"/>
  <c r="AI14" i="77"/>
  <c r="AH15" i="13"/>
  <c r="AQ15" i="13" s="1"/>
  <c r="W16" i="79"/>
  <c r="AG15" i="79"/>
  <c r="AP15" i="79" s="1"/>
  <c r="AF15" i="79"/>
  <c r="AO15" i="79" s="1"/>
  <c r="AE15" i="79"/>
  <c r="Y15" i="39"/>
  <c r="X15" i="39"/>
  <c r="Y16" i="71"/>
  <c r="X16" i="71"/>
  <c r="AH14" i="36"/>
  <c r="AQ14" i="36" s="1"/>
  <c r="AH14" i="101"/>
  <c r="AQ14" i="101" s="1"/>
  <c r="Y15" i="60"/>
  <c r="X15" i="60"/>
  <c r="W14" i="99"/>
  <c r="AG13" i="99"/>
  <c r="AP13" i="99" s="1"/>
  <c r="AF13" i="99"/>
  <c r="AO13" i="99" s="1"/>
  <c r="AE13" i="99"/>
  <c r="AN14" i="73"/>
  <c r="AI14" i="73"/>
  <c r="Y14" i="32"/>
  <c r="X14" i="32"/>
  <c r="AH15" i="62"/>
  <c r="AQ15" i="62" s="1"/>
  <c r="Z15" i="13"/>
  <c r="AF14" i="59"/>
  <c r="AO14" i="59" s="1"/>
  <c r="AE14" i="59"/>
  <c r="W15" i="59"/>
  <c r="AG14" i="59"/>
  <c r="AP14" i="59" s="1"/>
  <c r="AN13" i="91"/>
  <c r="AI13" i="91"/>
  <c r="AH15" i="70"/>
  <c r="AQ15" i="70" s="1"/>
  <c r="Z14" i="52"/>
  <c r="Z15" i="70"/>
  <c r="AR14" i="13"/>
  <c r="AF13" i="23"/>
  <c r="AO13" i="23" s="1"/>
  <c r="AG13" i="23"/>
  <c r="AP13" i="23" s="1"/>
  <c r="W14" i="23"/>
  <c r="AE13" i="23"/>
  <c r="AF15" i="89"/>
  <c r="AO15" i="89" s="1"/>
  <c r="AE15" i="89"/>
  <c r="W16" i="89"/>
  <c r="AG15" i="89"/>
  <c r="AP15" i="89" s="1"/>
  <c r="W15" i="21"/>
  <c r="AG14" i="21"/>
  <c r="AP14" i="21" s="1"/>
  <c r="AE14" i="21"/>
  <c r="AF14" i="21"/>
  <c r="AO14" i="21" s="1"/>
  <c r="AH15" i="85"/>
  <c r="AQ15" i="85" s="1"/>
  <c r="AR14" i="38"/>
  <c r="Y14" i="55"/>
  <c r="X14" i="55"/>
  <c r="AH14" i="14"/>
  <c r="AQ14" i="14" s="1"/>
  <c r="AN14" i="58"/>
  <c r="AI14" i="58"/>
  <c r="AR14" i="70"/>
  <c r="AR14" i="74"/>
  <c r="W15" i="84"/>
  <c r="AG14" i="84"/>
  <c r="AP14" i="84" s="1"/>
  <c r="AF14" i="84"/>
  <c r="AO14" i="84" s="1"/>
  <c r="AE14" i="84"/>
  <c r="AE15" i="34"/>
  <c r="W16" i="34"/>
  <c r="AF15" i="34"/>
  <c r="AO15" i="34" s="1"/>
  <c r="AG15" i="34"/>
  <c r="AP15" i="34" s="1"/>
  <c r="AH14" i="102"/>
  <c r="AQ14" i="102" s="1"/>
  <c r="AR12" i="103"/>
  <c r="Y14" i="91"/>
  <c r="X14" i="91"/>
  <c r="AI13" i="26"/>
  <c r="AN13" i="26"/>
  <c r="Z14" i="90"/>
  <c r="AE14" i="48"/>
  <c r="AF14" i="48"/>
  <c r="AO14" i="48" s="1"/>
  <c r="AG14" i="48"/>
  <c r="AP14" i="48" s="1"/>
  <c r="W15" i="48"/>
  <c r="AE13" i="10"/>
  <c r="AG13" i="10"/>
  <c r="AP13" i="10" s="1"/>
  <c r="AF13" i="10"/>
  <c r="AO13" i="10" s="1"/>
  <c r="W14" i="10"/>
  <c r="AE15" i="100"/>
  <c r="W16" i="100"/>
  <c r="AG15" i="100"/>
  <c r="AP15" i="100" s="1"/>
  <c r="AF15" i="100"/>
  <c r="AO15" i="100" s="1"/>
  <c r="AH14" i="27"/>
  <c r="AQ14" i="27" s="1"/>
  <c r="Y15" i="94"/>
  <c r="X15" i="94"/>
  <c r="AR13" i="101"/>
  <c r="AH13" i="11"/>
  <c r="AQ13" i="11" s="1"/>
  <c r="AR13" i="14"/>
  <c r="AN13" i="30"/>
  <c r="AI13" i="30"/>
  <c r="Y15" i="49"/>
  <c r="X15" i="49"/>
  <c r="Y15" i="65"/>
  <c r="X15" i="65"/>
  <c r="AI15" i="80"/>
  <c r="AN15" i="80"/>
  <c r="Y15" i="68"/>
  <c r="X15" i="68"/>
  <c r="Y15" i="63"/>
  <c r="X15" i="63"/>
  <c r="AI14" i="41"/>
  <c r="AN14" i="41"/>
  <c r="AR14" i="31"/>
  <c r="AH14" i="45"/>
  <c r="AQ14" i="45" s="1"/>
  <c r="W14" i="75"/>
  <c r="AG13" i="75"/>
  <c r="AP13" i="75" s="1"/>
  <c r="AF13" i="75"/>
  <c r="AO13" i="75" s="1"/>
  <c r="AE13" i="75"/>
  <c r="AR13" i="27"/>
  <c r="AN13" i="87"/>
  <c r="AI13" i="87"/>
  <c r="Y15" i="77"/>
  <c r="X15" i="77"/>
  <c r="Y15" i="58"/>
  <c r="X15" i="58"/>
  <c r="AH14" i="64"/>
  <c r="AQ14" i="64" s="1"/>
  <c r="AF14" i="86"/>
  <c r="AO14" i="86" s="1"/>
  <c r="AE14" i="86"/>
  <c r="AG14" i="86"/>
  <c r="AP14" i="86" s="1"/>
  <c r="W15" i="86"/>
  <c r="Y15" i="18"/>
  <c r="X15" i="18"/>
  <c r="AR13" i="95"/>
  <c r="AH14" i="93"/>
  <c r="AQ14" i="93" s="1"/>
  <c r="Y15" i="81"/>
  <c r="X15" i="81"/>
  <c r="AH15" i="74"/>
  <c r="AQ15" i="74" s="1"/>
  <c r="AE14" i="20"/>
  <c r="W15" i="20"/>
  <c r="AF14" i="20"/>
  <c r="AO14" i="20" s="1"/>
  <c r="AG14" i="20"/>
  <c r="AP14" i="20" s="1"/>
  <c r="AE13" i="24"/>
  <c r="AF13" i="24"/>
  <c r="AO13" i="24" s="1"/>
  <c r="AG13" i="24"/>
  <c r="AP13" i="24" s="1"/>
  <c r="W14" i="24"/>
  <c r="AF14" i="98"/>
  <c r="AO14" i="98" s="1"/>
  <c r="AE14" i="98"/>
  <c r="AG14" i="98"/>
  <c r="AP14" i="98" s="1"/>
  <c r="W15" i="98"/>
  <c r="Y15" i="92"/>
  <c r="X15" i="92"/>
  <c r="Y15" i="37"/>
  <c r="X15" i="37"/>
  <c r="AR13" i="69"/>
  <c r="AH13" i="99"/>
  <c r="AQ13" i="99" s="1"/>
  <c r="AR13" i="36"/>
  <c r="AN15" i="16"/>
  <c r="AI15" i="16"/>
  <c r="AH14" i="33"/>
  <c r="AQ14" i="33" s="1"/>
  <c r="AR13" i="52"/>
  <c r="AR13" i="102"/>
  <c r="AI14" i="65"/>
  <c r="AN14" i="65"/>
  <c r="AN15" i="9"/>
  <c r="AI15" i="9"/>
  <c r="AN13" i="96"/>
  <c r="AI13" i="96"/>
  <c r="AN14" i="68"/>
  <c r="AI14" i="68"/>
  <c r="AN14" i="67"/>
  <c r="AN13" i="40"/>
  <c r="AI13" i="40"/>
  <c r="Y15" i="22"/>
  <c r="X15" i="22"/>
  <c r="Y14" i="66"/>
  <c r="X14" i="66"/>
  <c r="AE15" i="12" l="1"/>
  <c r="AI14" i="29"/>
  <c r="W15" i="45"/>
  <c r="W14" i="104"/>
  <c r="AI14" i="37"/>
  <c r="AG14" i="45"/>
  <c r="AP14" i="45" s="1"/>
  <c r="AG14" i="27"/>
  <c r="AP14" i="27" s="1"/>
  <c r="Z15" i="19"/>
  <c r="AE14" i="27"/>
  <c r="AG14" i="64"/>
  <c r="AP14" i="64" s="1"/>
  <c r="AI14" i="25"/>
  <c r="AE14" i="64"/>
  <c r="AE13" i="11"/>
  <c r="W15" i="102"/>
  <c r="AG15" i="12"/>
  <c r="AP15" i="12" s="1"/>
  <c r="W16" i="85"/>
  <c r="AI14" i="67"/>
  <c r="Z15" i="77"/>
  <c r="AI13" i="32"/>
  <c r="AE15" i="31"/>
  <c r="W15" i="33"/>
  <c r="AG14" i="101"/>
  <c r="AP14" i="101" s="1"/>
  <c r="Z14" i="55"/>
  <c r="W15" i="55" s="1"/>
  <c r="AF15" i="62"/>
  <c r="AO15" i="62" s="1"/>
  <c r="W16" i="31"/>
  <c r="Y16" i="31" s="1"/>
  <c r="AG15" i="31"/>
  <c r="AP15" i="31" s="1"/>
  <c r="Y15" i="29"/>
  <c r="Z15" i="29" s="1"/>
  <c r="Z14" i="87"/>
  <c r="W15" i="87" s="1"/>
  <c r="AE14" i="14"/>
  <c r="AE14" i="101"/>
  <c r="AN14" i="101" s="1"/>
  <c r="W15" i="36"/>
  <c r="Y15" i="36" s="1"/>
  <c r="AF14" i="101"/>
  <c r="AO14" i="101" s="1"/>
  <c r="AG14" i="36"/>
  <c r="AP14" i="36" s="1"/>
  <c r="AI13" i="66"/>
  <c r="AF14" i="102"/>
  <c r="AO14" i="102" s="1"/>
  <c r="Z15" i="68"/>
  <c r="AF15" i="68" s="1"/>
  <c r="AO15" i="68" s="1"/>
  <c r="Z15" i="25"/>
  <c r="AG15" i="25" s="1"/>
  <c r="AP15" i="25" s="1"/>
  <c r="Z15" i="41"/>
  <c r="AG15" i="41" s="1"/>
  <c r="AP15" i="41" s="1"/>
  <c r="Z15" i="76"/>
  <c r="AF15" i="76" s="1"/>
  <c r="AO15" i="76" s="1"/>
  <c r="Z15" i="28"/>
  <c r="AG15" i="28" s="1"/>
  <c r="AP15" i="28" s="1"/>
  <c r="Z14" i="30"/>
  <c r="AF14" i="30" s="1"/>
  <c r="AO14" i="30" s="1"/>
  <c r="AG14" i="102"/>
  <c r="AP14" i="102" s="1"/>
  <c r="W15" i="14"/>
  <c r="X15" i="14" s="1"/>
  <c r="W16" i="62"/>
  <c r="AG14" i="33"/>
  <c r="AP14" i="33" s="1"/>
  <c r="AF14" i="14"/>
  <c r="AO14" i="14" s="1"/>
  <c r="AF14" i="36"/>
  <c r="AO14" i="36" s="1"/>
  <c r="Z15" i="63"/>
  <c r="AF15" i="63" s="1"/>
  <c r="AO15" i="63" s="1"/>
  <c r="AE15" i="62"/>
  <c r="AN15" i="62" s="1"/>
  <c r="AF14" i="33"/>
  <c r="AO14" i="33" s="1"/>
  <c r="Z15" i="37"/>
  <c r="Z14" i="91"/>
  <c r="W15" i="91" s="1"/>
  <c r="Z15" i="92"/>
  <c r="AE15" i="92" s="1"/>
  <c r="Z15" i="67"/>
  <c r="W16" i="67" s="1"/>
  <c r="AF15" i="12"/>
  <c r="AO15" i="12" s="1"/>
  <c r="Z14" i="40"/>
  <c r="AI14" i="22"/>
  <c r="AR14" i="22" s="1"/>
  <c r="Z15" i="18"/>
  <c r="W16" i="18" s="1"/>
  <c r="Z15" i="97"/>
  <c r="AE15" i="97" s="1"/>
  <c r="W16" i="15"/>
  <c r="Y16" i="15" s="1"/>
  <c r="AE15" i="15"/>
  <c r="AN15" i="15" s="1"/>
  <c r="Z15" i="88"/>
  <c r="AE15" i="88" s="1"/>
  <c r="Z14" i="96"/>
  <c r="AF14" i="96" s="1"/>
  <c r="AO14" i="96" s="1"/>
  <c r="Z14" i="17"/>
  <c r="W15" i="17" s="1"/>
  <c r="Z16" i="53"/>
  <c r="AE16" i="53" s="1"/>
  <c r="AG15" i="15"/>
  <c r="AP15" i="15" s="1"/>
  <c r="AF15" i="77"/>
  <c r="AO15" i="77" s="1"/>
  <c r="AG15" i="77"/>
  <c r="AP15" i="77" s="1"/>
  <c r="AE15" i="77"/>
  <c r="W16" i="77"/>
  <c r="W16" i="41"/>
  <c r="AF15" i="41"/>
  <c r="AO15" i="41" s="1"/>
  <c r="AF16" i="53"/>
  <c r="AO16" i="53" s="1"/>
  <c r="AE14" i="52"/>
  <c r="AF14" i="52"/>
  <c r="AO14" i="52" s="1"/>
  <c r="AG14" i="52"/>
  <c r="AP14" i="52" s="1"/>
  <c r="W15" i="52"/>
  <c r="AH14" i="32"/>
  <c r="AQ14" i="32" s="1"/>
  <c r="Y14" i="42"/>
  <c r="X14" i="42"/>
  <c r="AN14" i="93"/>
  <c r="AI14" i="93"/>
  <c r="AG15" i="19"/>
  <c r="AP15" i="19" s="1"/>
  <c r="AE15" i="19"/>
  <c r="AF15" i="19"/>
  <c r="AO15" i="19" s="1"/>
  <c r="W16" i="19"/>
  <c r="AR15" i="44"/>
  <c r="Y15" i="105"/>
  <c r="X15" i="105"/>
  <c r="Y15" i="78"/>
  <c r="X15" i="78"/>
  <c r="AG14" i="87"/>
  <c r="AP14" i="87" s="1"/>
  <c r="AF14" i="87"/>
  <c r="AO14" i="87" s="1"/>
  <c r="AN14" i="59"/>
  <c r="AI14" i="59"/>
  <c r="AH16" i="71"/>
  <c r="AQ16" i="71" s="1"/>
  <c r="AN15" i="79"/>
  <c r="AI15" i="79"/>
  <c r="AR14" i="77"/>
  <c r="Y14" i="104"/>
  <c r="X14" i="104"/>
  <c r="AH14" i="26"/>
  <c r="AQ14" i="26" s="1"/>
  <c r="Y16" i="46"/>
  <c r="X16" i="46"/>
  <c r="AH16" i="16"/>
  <c r="AQ16" i="16" s="1"/>
  <c r="AR14" i="81"/>
  <c r="AH14" i="51"/>
  <c r="AQ14" i="51" s="1"/>
  <c r="AR14" i="63"/>
  <c r="AH15" i="73"/>
  <c r="AQ15" i="73" s="1"/>
  <c r="AH16" i="44"/>
  <c r="AQ16" i="44" s="1"/>
  <c r="AR14" i="37"/>
  <c r="Y15" i="45"/>
  <c r="X15" i="45"/>
  <c r="AI15" i="31"/>
  <c r="AN15" i="31"/>
  <c r="AN14" i="33"/>
  <c r="Y15" i="101"/>
  <c r="X15" i="101"/>
  <c r="AH15" i="22"/>
  <c r="AQ15" i="22" s="1"/>
  <c r="Y15" i="59"/>
  <c r="X15" i="59"/>
  <c r="Z15" i="59" s="1"/>
  <c r="W16" i="88"/>
  <c r="AG15" i="88"/>
  <c r="AP15" i="88" s="1"/>
  <c r="AF15" i="88"/>
  <c r="AO15" i="88" s="1"/>
  <c r="AH15" i="67"/>
  <c r="AQ15" i="67" s="1"/>
  <c r="AR13" i="17"/>
  <c r="AR14" i="25"/>
  <c r="AN14" i="98"/>
  <c r="AI14" i="98"/>
  <c r="AH15" i="81"/>
  <c r="AQ15" i="81" s="1"/>
  <c r="AH15" i="65"/>
  <c r="AQ15" i="65" s="1"/>
  <c r="AN14" i="48"/>
  <c r="AI14" i="48"/>
  <c r="AN15" i="34"/>
  <c r="AI15" i="34"/>
  <c r="Z15" i="22"/>
  <c r="AR14" i="65"/>
  <c r="AH15" i="92"/>
  <c r="AQ15" i="92" s="1"/>
  <c r="Z15" i="81"/>
  <c r="AH15" i="68"/>
  <c r="AQ15" i="68" s="1"/>
  <c r="Z15" i="65"/>
  <c r="W15" i="90"/>
  <c r="AG14" i="90"/>
  <c r="AP14" i="90" s="1"/>
  <c r="AF14" i="90"/>
  <c r="AO14" i="90" s="1"/>
  <c r="AE14" i="90"/>
  <c r="AH14" i="91"/>
  <c r="AQ14" i="91" s="1"/>
  <c r="AN14" i="84"/>
  <c r="AI14" i="84"/>
  <c r="AH14" i="55"/>
  <c r="AQ14" i="55" s="1"/>
  <c r="Y16" i="89"/>
  <c r="X16" i="89"/>
  <c r="Z16" i="89" s="1"/>
  <c r="Z14" i="32"/>
  <c r="Y14" i="99"/>
  <c r="X14" i="99"/>
  <c r="Z16" i="71"/>
  <c r="AH16" i="80"/>
  <c r="AQ16" i="80" s="1"/>
  <c r="AI14" i="43"/>
  <c r="AN14" i="43"/>
  <c r="Z14" i="26"/>
  <c r="AH14" i="40"/>
  <c r="AQ14" i="40" s="1"/>
  <c r="AH15" i="41"/>
  <c r="AQ15" i="41" s="1"/>
  <c r="AH14" i="96"/>
  <c r="AQ14" i="96" s="1"/>
  <c r="AH15" i="28"/>
  <c r="AQ15" i="28" s="1"/>
  <c r="AF14" i="95"/>
  <c r="AO14" i="95" s="1"/>
  <c r="AE14" i="95"/>
  <c r="AG14" i="95"/>
  <c r="AP14" i="95" s="1"/>
  <c r="W15" i="95"/>
  <c r="AR15" i="53"/>
  <c r="Z14" i="51"/>
  <c r="AR15" i="71"/>
  <c r="Z15" i="73"/>
  <c r="Z16" i="44"/>
  <c r="AR14" i="92"/>
  <c r="Y16" i="2"/>
  <c r="X16" i="2"/>
  <c r="AH16" i="9"/>
  <c r="AQ16" i="9" s="1"/>
  <c r="Y16" i="74"/>
  <c r="X16" i="74"/>
  <c r="AN14" i="64"/>
  <c r="AI14" i="64"/>
  <c r="AN13" i="11"/>
  <c r="AI13" i="11"/>
  <c r="AN15" i="85"/>
  <c r="AI15" i="85"/>
  <c r="AN15" i="12"/>
  <c r="Y15" i="33"/>
  <c r="X15" i="33"/>
  <c r="AN14" i="36"/>
  <c r="AI13" i="24"/>
  <c r="AN13" i="24"/>
  <c r="AH15" i="77"/>
  <c r="AQ15" i="77" s="1"/>
  <c r="Y16" i="34"/>
  <c r="X16" i="34"/>
  <c r="Y14" i="23"/>
  <c r="X14" i="23"/>
  <c r="AR13" i="55"/>
  <c r="W16" i="76"/>
  <c r="AG15" i="76"/>
  <c r="AP15" i="76" s="1"/>
  <c r="AR14" i="19"/>
  <c r="Y16" i="38"/>
  <c r="X16" i="38"/>
  <c r="AR14" i="68"/>
  <c r="AH14" i="66"/>
  <c r="AQ14" i="66" s="1"/>
  <c r="Y14" i="24"/>
  <c r="X14" i="24"/>
  <c r="Y15" i="86"/>
  <c r="X15" i="86"/>
  <c r="AR13" i="87"/>
  <c r="AH15" i="94"/>
  <c r="AQ15" i="94" s="1"/>
  <c r="AN13" i="10"/>
  <c r="AI13" i="10"/>
  <c r="AG14" i="91"/>
  <c r="AP14" i="91" s="1"/>
  <c r="AF14" i="91"/>
  <c r="AO14" i="91" s="1"/>
  <c r="AE14" i="91"/>
  <c r="AE14" i="55"/>
  <c r="AF14" i="55"/>
  <c r="AO14" i="55" s="1"/>
  <c r="AG14" i="55"/>
  <c r="AP14" i="55" s="1"/>
  <c r="AN15" i="89"/>
  <c r="AI15" i="89"/>
  <c r="AR13" i="91"/>
  <c r="AG15" i="13"/>
  <c r="AP15" i="13" s="1"/>
  <c r="AE15" i="13"/>
  <c r="AF15" i="13"/>
  <c r="AO15" i="13" s="1"/>
  <c r="W16" i="13"/>
  <c r="AR14" i="73"/>
  <c r="AH15" i="60"/>
  <c r="AQ15" i="60" s="1"/>
  <c r="Z16" i="80"/>
  <c r="AI13" i="104"/>
  <c r="AN13" i="104"/>
  <c r="AR14" i="72"/>
  <c r="AR14" i="88"/>
  <c r="AN14" i="61"/>
  <c r="AI14" i="61"/>
  <c r="AN14" i="82"/>
  <c r="AI14" i="82"/>
  <c r="AH14" i="50"/>
  <c r="AQ14" i="50" s="1"/>
  <c r="AI15" i="46"/>
  <c r="AN15" i="46"/>
  <c r="Y16" i="47"/>
  <c r="X16" i="47"/>
  <c r="Y15" i="93"/>
  <c r="X15" i="93"/>
  <c r="W16" i="28"/>
  <c r="AF15" i="28"/>
  <c r="AO15" i="28" s="1"/>
  <c r="AE15" i="28"/>
  <c r="Z16" i="16"/>
  <c r="AN14" i="105"/>
  <c r="AI14" i="105"/>
  <c r="AN14" i="78"/>
  <c r="AI14" i="78"/>
  <c r="AR14" i="97"/>
  <c r="AR14" i="76"/>
  <c r="Z16" i="9"/>
  <c r="AI15" i="74"/>
  <c r="AN15" i="74"/>
  <c r="Y15" i="64"/>
  <c r="X15" i="64"/>
  <c r="Y15" i="69"/>
  <c r="X15" i="69"/>
  <c r="Y15" i="102"/>
  <c r="X15" i="102"/>
  <c r="AN14" i="27"/>
  <c r="AI14" i="27"/>
  <c r="Y16" i="12"/>
  <c r="X16" i="12"/>
  <c r="AI14" i="101"/>
  <c r="X15" i="36"/>
  <c r="AR15" i="80"/>
  <c r="AR14" i="49"/>
  <c r="AR14" i="39"/>
  <c r="AH16" i="53"/>
  <c r="AQ16" i="53" s="1"/>
  <c r="AR13" i="66"/>
  <c r="AN13" i="75"/>
  <c r="AI13" i="75"/>
  <c r="AR13" i="30"/>
  <c r="AR13" i="40"/>
  <c r="AR13" i="96"/>
  <c r="AR15" i="16"/>
  <c r="AF15" i="92"/>
  <c r="AO15" i="92" s="1"/>
  <c r="W16" i="92"/>
  <c r="AG15" i="92"/>
  <c r="AP15" i="92" s="1"/>
  <c r="Y15" i="20"/>
  <c r="X15" i="20"/>
  <c r="AH15" i="58"/>
  <c r="AQ15" i="58" s="1"/>
  <c r="AE15" i="68"/>
  <c r="W16" i="68"/>
  <c r="Z14" i="66"/>
  <c r="AN14" i="20"/>
  <c r="AI14" i="20"/>
  <c r="Z15" i="58"/>
  <c r="Y14" i="75"/>
  <c r="X14" i="75"/>
  <c r="AR14" i="41"/>
  <c r="AH15" i="49"/>
  <c r="AQ15" i="49" s="1"/>
  <c r="Z15" i="94"/>
  <c r="Y16" i="100"/>
  <c r="X16" i="100"/>
  <c r="Y15" i="48"/>
  <c r="X15" i="48"/>
  <c r="AR13" i="26"/>
  <c r="AR14" i="58"/>
  <c r="AI14" i="21"/>
  <c r="AN14" i="21"/>
  <c r="Z15" i="60"/>
  <c r="AH15" i="39"/>
  <c r="AQ15" i="39" s="1"/>
  <c r="Y16" i="79"/>
  <c r="X16" i="79"/>
  <c r="AR13" i="32"/>
  <c r="Y15" i="61"/>
  <c r="X15" i="61"/>
  <c r="Y15" i="82"/>
  <c r="X15" i="82"/>
  <c r="AH15" i="72"/>
  <c r="AQ15" i="72" s="1"/>
  <c r="AI15" i="47"/>
  <c r="AN15" i="47"/>
  <c r="AE14" i="40"/>
  <c r="W15" i="40"/>
  <c r="AF14" i="40"/>
  <c r="AO14" i="40" s="1"/>
  <c r="AG14" i="40"/>
  <c r="AP14" i="40" s="1"/>
  <c r="Y15" i="83"/>
  <c r="X15" i="83"/>
  <c r="AE13" i="103"/>
  <c r="W14" i="103"/>
  <c r="AG13" i="103"/>
  <c r="AP13" i="103" s="1"/>
  <c r="AF13" i="103"/>
  <c r="AO13" i="103" s="1"/>
  <c r="Y15" i="35"/>
  <c r="X15" i="35"/>
  <c r="AH14" i="30"/>
  <c r="AQ14" i="30" s="1"/>
  <c r="AR14" i="94"/>
  <c r="AI14" i="54"/>
  <c r="AN14" i="54"/>
  <c r="Y16" i="62"/>
  <c r="X16" i="62"/>
  <c r="Z16" i="62" s="1"/>
  <c r="Y15" i="14"/>
  <c r="X16" i="15"/>
  <c r="AG15" i="37"/>
  <c r="AP15" i="37" s="1"/>
  <c r="AF15" i="37"/>
  <c r="AO15" i="37" s="1"/>
  <c r="W16" i="37"/>
  <c r="AE15" i="37"/>
  <c r="AH15" i="18"/>
  <c r="AQ15" i="18" s="1"/>
  <c r="W16" i="63"/>
  <c r="AG15" i="63"/>
  <c r="AP15" i="63" s="1"/>
  <c r="Y14" i="10"/>
  <c r="X14" i="10"/>
  <c r="Y15" i="21"/>
  <c r="X15" i="21"/>
  <c r="W16" i="97"/>
  <c r="AG15" i="97"/>
  <c r="AP15" i="97" s="1"/>
  <c r="AF15" i="97"/>
  <c r="AO15" i="97" s="1"/>
  <c r="AI14" i="45"/>
  <c r="AN14" i="45"/>
  <c r="AN14" i="69"/>
  <c r="AI14" i="69"/>
  <c r="AN14" i="102"/>
  <c r="AI14" i="102"/>
  <c r="AI14" i="14"/>
  <c r="AN14" i="14"/>
  <c r="AR14" i="67"/>
  <c r="AR15" i="9"/>
  <c r="AH15" i="37"/>
  <c r="AQ15" i="37" s="1"/>
  <c r="Y15" i="98"/>
  <c r="X15" i="98"/>
  <c r="AN14" i="86"/>
  <c r="AI14" i="86"/>
  <c r="AH15" i="63"/>
  <c r="AQ15" i="63" s="1"/>
  <c r="Z15" i="49"/>
  <c r="AN15" i="100"/>
  <c r="AI15" i="100"/>
  <c r="AH15" i="29"/>
  <c r="AQ15" i="29" s="1"/>
  <c r="Y15" i="84"/>
  <c r="X15" i="84"/>
  <c r="AI13" i="23"/>
  <c r="AN13" i="23"/>
  <c r="W16" i="70"/>
  <c r="AG15" i="70"/>
  <c r="AP15" i="70" s="1"/>
  <c r="AF15" i="70"/>
  <c r="AO15" i="70" s="1"/>
  <c r="AE15" i="70"/>
  <c r="AN13" i="99"/>
  <c r="AI13" i="99"/>
  <c r="Z15" i="39"/>
  <c r="AN13" i="42"/>
  <c r="AI13" i="42"/>
  <c r="AH15" i="25"/>
  <c r="AQ15" i="25" s="1"/>
  <c r="Y15" i="43"/>
  <c r="X15" i="43"/>
  <c r="AR14" i="60"/>
  <c r="AR14" i="29"/>
  <c r="Z14" i="50"/>
  <c r="AR13" i="51"/>
  <c r="Z15" i="72"/>
  <c r="AH15" i="88"/>
  <c r="AQ15" i="88" s="1"/>
  <c r="AR14" i="18"/>
  <c r="AH15" i="97"/>
  <c r="AQ15" i="97" s="1"/>
  <c r="AH15" i="19"/>
  <c r="AQ15" i="19" s="1"/>
  <c r="AH15" i="76"/>
  <c r="AQ15" i="76" s="1"/>
  <c r="AN14" i="83"/>
  <c r="AI14" i="83"/>
  <c r="AR13" i="50"/>
  <c r="AH14" i="87"/>
  <c r="AQ14" i="87" s="1"/>
  <c r="AI14" i="35"/>
  <c r="AN14" i="35"/>
  <c r="AR14" i="28"/>
  <c r="Y15" i="54"/>
  <c r="X15" i="54"/>
  <c r="Z15" i="54" s="1"/>
  <c r="AI15" i="2"/>
  <c r="AN15" i="2"/>
  <c r="AH14" i="17"/>
  <c r="AQ14" i="17" s="1"/>
  <c r="Y14" i="11"/>
  <c r="X14" i="11"/>
  <c r="Y16" i="85"/>
  <c r="X16" i="85"/>
  <c r="Z16" i="85" s="1"/>
  <c r="Y15" i="27"/>
  <c r="X15" i="27"/>
  <c r="AI15" i="38"/>
  <c r="AN15" i="38"/>
  <c r="AG15" i="29" l="1"/>
  <c r="AP15" i="29" s="1"/>
  <c r="AE15" i="29"/>
  <c r="AE14" i="96"/>
  <c r="AE15" i="76"/>
  <c r="W15" i="30"/>
  <c r="AI14" i="36"/>
  <c r="AE14" i="87"/>
  <c r="AE15" i="67"/>
  <c r="AF15" i="67"/>
  <c r="AO15" i="67" s="1"/>
  <c r="AE15" i="63"/>
  <c r="AG15" i="68"/>
  <c r="AP15" i="68" s="1"/>
  <c r="AI14" i="33"/>
  <c r="AG14" i="30"/>
  <c r="AP14" i="30" s="1"/>
  <c r="W17" i="53"/>
  <c r="AG15" i="67"/>
  <c r="AP15" i="67" s="1"/>
  <c r="AE14" i="30"/>
  <c r="AG16" i="53"/>
  <c r="AP16" i="53" s="1"/>
  <c r="AI15" i="15"/>
  <c r="Z16" i="47"/>
  <c r="Z16" i="38"/>
  <c r="AI15" i="12"/>
  <c r="AE15" i="18"/>
  <c r="AF15" i="29"/>
  <c r="AO15" i="29" s="1"/>
  <c r="X16" i="31"/>
  <c r="AE14" i="17"/>
  <c r="AE15" i="25"/>
  <c r="W16" i="29"/>
  <c r="Z15" i="14"/>
  <c r="W16" i="14" s="1"/>
  <c r="AG15" i="18"/>
  <c r="AP15" i="18" s="1"/>
  <c r="AE15" i="41"/>
  <c r="AI15" i="41" s="1"/>
  <c r="Z15" i="48"/>
  <c r="AE15" i="48" s="1"/>
  <c r="AF15" i="18"/>
  <c r="AO15" i="18" s="1"/>
  <c r="Z16" i="79"/>
  <c r="AG16" i="79" s="1"/>
  <c r="AP16" i="79" s="1"/>
  <c r="AF15" i="25"/>
  <c r="AO15" i="25" s="1"/>
  <c r="Z14" i="23"/>
  <c r="AI15" i="62"/>
  <c r="W16" i="25"/>
  <c r="X16" i="25" s="1"/>
  <c r="Z15" i="27"/>
  <c r="Z15" i="33"/>
  <c r="AG15" i="33" s="1"/>
  <c r="AP15" i="33" s="1"/>
  <c r="AF14" i="17"/>
  <c r="AO14" i="17" s="1"/>
  <c r="AG14" i="96"/>
  <c r="AP14" i="96" s="1"/>
  <c r="Z14" i="24"/>
  <c r="AE14" i="24" s="1"/>
  <c r="Z16" i="100"/>
  <c r="AF16" i="100" s="1"/>
  <c r="AO16" i="100" s="1"/>
  <c r="Z15" i="102"/>
  <c r="AE15" i="102" s="1"/>
  <c r="Z16" i="74"/>
  <c r="AE16" i="74" s="1"/>
  <c r="Z15" i="78"/>
  <c r="AE15" i="78" s="1"/>
  <c r="W15" i="96"/>
  <c r="Y15" i="96" s="1"/>
  <c r="Z16" i="31"/>
  <c r="Z16" i="12"/>
  <c r="AE16" i="12" s="1"/>
  <c r="Z15" i="45"/>
  <c r="AG14" i="17"/>
  <c r="AP14" i="17" s="1"/>
  <c r="Z15" i="83"/>
  <c r="W16" i="83" s="1"/>
  <c r="Z14" i="11"/>
  <c r="W15" i="11" s="1"/>
  <c r="Z14" i="10"/>
  <c r="AF14" i="10" s="1"/>
  <c r="AO14" i="10" s="1"/>
  <c r="Z16" i="15"/>
  <c r="W17" i="15" s="1"/>
  <c r="Z14" i="75"/>
  <c r="AG14" i="75" s="1"/>
  <c r="AP14" i="75" s="1"/>
  <c r="Z15" i="86"/>
  <c r="AF15" i="86" s="1"/>
  <c r="AO15" i="86" s="1"/>
  <c r="Z15" i="61"/>
  <c r="W16" i="61" s="1"/>
  <c r="Z14" i="42"/>
  <c r="AG14" i="42" s="1"/>
  <c r="AP14" i="42" s="1"/>
  <c r="Z15" i="93"/>
  <c r="Z16" i="46"/>
  <c r="AE16" i="46" s="1"/>
  <c r="Z15" i="21"/>
  <c r="AG15" i="21" s="1"/>
  <c r="AP15" i="21" s="1"/>
  <c r="Z15" i="20"/>
  <c r="AF15" i="20" s="1"/>
  <c r="AO15" i="20" s="1"/>
  <c r="Z15" i="64"/>
  <c r="AF15" i="64" s="1"/>
  <c r="AO15" i="64" s="1"/>
  <c r="W15" i="24"/>
  <c r="AF14" i="11"/>
  <c r="AO14" i="11" s="1"/>
  <c r="AG15" i="78"/>
  <c r="AP15" i="78" s="1"/>
  <c r="W16" i="102"/>
  <c r="AG15" i="102"/>
  <c r="AP15" i="102" s="1"/>
  <c r="AF15" i="102"/>
  <c r="AO15" i="102" s="1"/>
  <c r="AG15" i="83"/>
  <c r="AP15" i="83" s="1"/>
  <c r="AE15" i="61"/>
  <c r="AF15" i="61"/>
  <c r="AO15" i="61" s="1"/>
  <c r="W15" i="42"/>
  <c r="AR15" i="47"/>
  <c r="AR14" i="21"/>
  <c r="AI15" i="68"/>
  <c r="AN15" i="68"/>
  <c r="AH15" i="36"/>
  <c r="AQ15" i="36" s="1"/>
  <c r="AE15" i="58"/>
  <c r="W16" i="58"/>
  <c r="AG15" i="58"/>
  <c r="AP15" i="58" s="1"/>
  <c r="AF15" i="58"/>
  <c r="AO15" i="58" s="1"/>
  <c r="Z15" i="36"/>
  <c r="AH15" i="69"/>
  <c r="AQ15" i="69" s="1"/>
  <c r="AR14" i="61"/>
  <c r="AI14" i="55"/>
  <c r="AN14" i="55"/>
  <c r="AH16" i="2"/>
  <c r="AQ16" i="2" s="1"/>
  <c r="W16" i="73"/>
  <c r="AG15" i="73"/>
  <c r="AP15" i="73" s="1"/>
  <c r="AF15" i="73"/>
  <c r="AO15" i="73" s="1"/>
  <c r="AE15" i="73"/>
  <c r="Y15" i="95"/>
  <c r="X15" i="95"/>
  <c r="W15" i="26"/>
  <c r="AE14" i="26"/>
  <c r="AG14" i="26"/>
  <c r="AP14" i="26" s="1"/>
  <c r="AF14" i="26"/>
  <c r="AO14" i="26" s="1"/>
  <c r="AH14" i="99"/>
  <c r="AQ14" i="99" s="1"/>
  <c r="AN15" i="88"/>
  <c r="AI15" i="88"/>
  <c r="AH15" i="105"/>
  <c r="AQ15" i="105" s="1"/>
  <c r="Y16" i="18"/>
  <c r="X16" i="18"/>
  <c r="AR13" i="23"/>
  <c r="AR14" i="102"/>
  <c r="W16" i="93"/>
  <c r="AG15" i="93"/>
  <c r="AP15" i="93" s="1"/>
  <c r="AF15" i="93"/>
  <c r="AO15" i="93" s="1"/>
  <c r="AE15" i="93"/>
  <c r="AR13" i="10"/>
  <c r="AE16" i="38"/>
  <c r="AF16" i="38"/>
  <c r="AO16" i="38" s="1"/>
  <c r="AG16" i="38"/>
  <c r="AP16" i="38" s="1"/>
  <c r="W17" i="38"/>
  <c r="AH16" i="34"/>
  <c r="AQ16" i="34" s="1"/>
  <c r="AR14" i="64"/>
  <c r="AF16" i="89"/>
  <c r="AO16" i="89" s="1"/>
  <c r="AE16" i="89"/>
  <c r="W17" i="89"/>
  <c r="AG16" i="89"/>
  <c r="AP16" i="89" s="1"/>
  <c r="AR14" i="59"/>
  <c r="Y16" i="19"/>
  <c r="X16" i="19"/>
  <c r="Y16" i="29"/>
  <c r="X16" i="29"/>
  <c r="AH15" i="84"/>
  <c r="AQ15" i="84" s="1"/>
  <c r="AH15" i="98"/>
  <c r="AQ15" i="98" s="1"/>
  <c r="Y16" i="63"/>
  <c r="X16" i="63"/>
  <c r="AH15" i="27"/>
  <c r="AQ15" i="27" s="1"/>
  <c r="AR13" i="42"/>
  <c r="Z15" i="84"/>
  <c r="W16" i="49"/>
  <c r="AE15" i="49"/>
  <c r="AF15" i="49"/>
  <c r="AO15" i="49" s="1"/>
  <c r="AG15" i="49"/>
  <c r="AP15" i="49" s="1"/>
  <c r="Z15" i="98"/>
  <c r="AR14" i="69"/>
  <c r="AH16" i="15"/>
  <c r="AQ16" i="15" s="1"/>
  <c r="AH16" i="31"/>
  <c r="AQ16" i="31" s="1"/>
  <c r="Y14" i="103"/>
  <c r="X14" i="103"/>
  <c r="AH16" i="100"/>
  <c r="AQ16" i="100" s="1"/>
  <c r="AR14" i="20"/>
  <c r="AR13" i="75"/>
  <c r="AR14" i="27"/>
  <c r="Z15" i="69"/>
  <c r="AR15" i="74"/>
  <c r="AR14" i="78"/>
  <c r="AI15" i="28"/>
  <c r="AN15" i="28"/>
  <c r="AH16" i="47"/>
  <c r="AQ16" i="47" s="1"/>
  <c r="AR15" i="46"/>
  <c r="AR13" i="104"/>
  <c r="Y16" i="13"/>
  <c r="Z16" i="13" s="1"/>
  <c r="X16" i="13"/>
  <c r="AR15" i="89"/>
  <c r="AN14" i="91"/>
  <c r="AI14" i="91"/>
  <c r="Z16" i="34"/>
  <c r="AR14" i="36"/>
  <c r="AR15" i="85"/>
  <c r="AH16" i="74"/>
  <c r="AQ16" i="74" s="1"/>
  <c r="Z16" i="2"/>
  <c r="Z14" i="99"/>
  <c r="AN14" i="90"/>
  <c r="AI14" i="90"/>
  <c r="W16" i="22"/>
  <c r="AE15" i="22"/>
  <c r="AF15" i="22"/>
  <c r="AO15" i="22" s="1"/>
  <c r="AG15" i="22"/>
  <c r="AP15" i="22" s="1"/>
  <c r="AR14" i="33"/>
  <c r="AR15" i="79"/>
  <c r="Y15" i="30"/>
  <c r="X15" i="30"/>
  <c r="Z15" i="105"/>
  <c r="AI15" i="19"/>
  <c r="AN15" i="19"/>
  <c r="Y15" i="52"/>
  <c r="X15" i="52"/>
  <c r="Y17" i="53"/>
  <c r="X17" i="53"/>
  <c r="Y16" i="77"/>
  <c r="X16" i="77"/>
  <c r="Y16" i="76"/>
  <c r="X16" i="76"/>
  <c r="AR13" i="24"/>
  <c r="W17" i="44"/>
  <c r="AE16" i="44"/>
  <c r="AF16" i="44"/>
  <c r="AO16" i="44" s="1"/>
  <c r="AG16" i="44"/>
  <c r="AP16" i="44" s="1"/>
  <c r="AF16" i="71"/>
  <c r="AO16" i="71" s="1"/>
  <c r="W17" i="71"/>
  <c r="AG16" i="71"/>
  <c r="AP16" i="71" s="1"/>
  <c r="AE16" i="71"/>
  <c r="AF15" i="65"/>
  <c r="AO15" i="65" s="1"/>
  <c r="AG15" i="65"/>
  <c r="AP15" i="65" s="1"/>
  <c r="AE15" i="65"/>
  <c r="W16" i="65"/>
  <c r="AF15" i="59"/>
  <c r="AO15" i="59" s="1"/>
  <c r="AE15" i="59"/>
  <c r="W16" i="59"/>
  <c r="AG15" i="59"/>
  <c r="AP15" i="59" s="1"/>
  <c r="W16" i="45"/>
  <c r="AE15" i="45"/>
  <c r="AF15" i="45"/>
  <c r="AO15" i="45" s="1"/>
  <c r="AG15" i="45"/>
  <c r="AP15" i="45" s="1"/>
  <c r="AN14" i="87"/>
  <c r="AI14" i="87"/>
  <c r="AH14" i="42"/>
  <c r="AQ14" i="42" s="1"/>
  <c r="Y16" i="41"/>
  <c r="X16" i="41"/>
  <c r="AF15" i="27"/>
  <c r="AO15" i="27" s="1"/>
  <c r="W16" i="27"/>
  <c r="AE15" i="27"/>
  <c r="AG15" i="27"/>
  <c r="AP15" i="27" s="1"/>
  <c r="AH15" i="43"/>
  <c r="AQ15" i="43" s="1"/>
  <c r="Y16" i="97"/>
  <c r="X16" i="97"/>
  <c r="AE16" i="31"/>
  <c r="AF16" i="31"/>
  <c r="AO16" i="31" s="1"/>
  <c r="W17" i="31"/>
  <c r="AG16" i="31"/>
  <c r="AP16" i="31" s="1"/>
  <c r="AR14" i="54"/>
  <c r="AH15" i="35"/>
  <c r="AQ15" i="35" s="1"/>
  <c r="AN13" i="103"/>
  <c r="AI13" i="103"/>
  <c r="Y15" i="40"/>
  <c r="X15" i="40"/>
  <c r="AH15" i="82"/>
  <c r="AQ15" i="82" s="1"/>
  <c r="Y16" i="92"/>
  <c r="X16" i="92"/>
  <c r="AF16" i="9"/>
  <c r="AO16" i="9" s="1"/>
  <c r="AE16" i="9"/>
  <c r="AG16" i="9"/>
  <c r="AP16" i="9" s="1"/>
  <c r="W17" i="9"/>
  <c r="W17" i="47"/>
  <c r="AE16" i="47"/>
  <c r="AF16" i="47"/>
  <c r="AO16" i="47" s="1"/>
  <c r="AG16" i="47"/>
  <c r="AP16" i="47" s="1"/>
  <c r="AF16" i="80"/>
  <c r="AO16" i="80" s="1"/>
  <c r="AE16" i="80"/>
  <c r="W17" i="80"/>
  <c r="AG16" i="80"/>
  <c r="AP16" i="80" s="1"/>
  <c r="AH14" i="24"/>
  <c r="AQ14" i="24" s="1"/>
  <c r="AN15" i="76"/>
  <c r="AI15" i="76"/>
  <c r="AH14" i="23"/>
  <c r="AQ14" i="23" s="1"/>
  <c r="AH15" i="33"/>
  <c r="AQ15" i="33" s="1"/>
  <c r="AN14" i="95"/>
  <c r="AI14" i="95"/>
  <c r="AR14" i="43"/>
  <c r="W16" i="81"/>
  <c r="AG15" i="81"/>
  <c r="AP15" i="81" s="1"/>
  <c r="AF15" i="81"/>
  <c r="AO15" i="81" s="1"/>
  <c r="AE15" i="81"/>
  <c r="AR15" i="34"/>
  <c r="AH14" i="104"/>
  <c r="AQ14" i="104" s="1"/>
  <c r="Y15" i="87"/>
  <c r="X15" i="87"/>
  <c r="AI15" i="18"/>
  <c r="AN15" i="18"/>
  <c r="AN15" i="25"/>
  <c r="AI15" i="25"/>
  <c r="Y16" i="67"/>
  <c r="X16" i="67"/>
  <c r="AI15" i="77"/>
  <c r="AN15" i="77"/>
  <c r="AF16" i="62"/>
  <c r="AO16" i="62" s="1"/>
  <c r="W17" i="62"/>
  <c r="AE16" i="62"/>
  <c r="AG16" i="62"/>
  <c r="AP16" i="62" s="1"/>
  <c r="AE16" i="16"/>
  <c r="AF16" i="16"/>
  <c r="AO16" i="16" s="1"/>
  <c r="AG16" i="16"/>
  <c r="AP16" i="16" s="1"/>
  <c r="W17" i="16"/>
  <c r="AR15" i="12"/>
  <c r="AN15" i="67"/>
  <c r="AI15" i="67"/>
  <c r="AR15" i="38"/>
  <c r="W16" i="72"/>
  <c r="AG15" i="72"/>
  <c r="AP15" i="72" s="1"/>
  <c r="AF15" i="72"/>
  <c r="AO15" i="72" s="1"/>
  <c r="AE15" i="72"/>
  <c r="AN15" i="70"/>
  <c r="AI15" i="70"/>
  <c r="AH14" i="10"/>
  <c r="AQ14" i="10" s="1"/>
  <c r="AR15" i="62"/>
  <c r="AR15" i="15"/>
  <c r="AH14" i="11"/>
  <c r="AQ14" i="11" s="1"/>
  <c r="AR15" i="2"/>
  <c r="AR14" i="83"/>
  <c r="AE14" i="50"/>
  <c r="AF14" i="50"/>
  <c r="AO14" i="50" s="1"/>
  <c r="AG14" i="50"/>
  <c r="AP14" i="50" s="1"/>
  <c r="W15" i="50"/>
  <c r="Z15" i="43"/>
  <c r="AE15" i="39"/>
  <c r="AF15" i="39"/>
  <c r="AO15" i="39" s="1"/>
  <c r="AG15" i="39"/>
  <c r="AP15" i="39" s="1"/>
  <c r="W16" i="39"/>
  <c r="Y16" i="70"/>
  <c r="X16" i="70"/>
  <c r="AH15" i="21"/>
  <c r="AQ15" i="21" s="1"/>
  <c r="AN15" i="63"/>
  <c r="AI15" i="63"/>
  <c r="AI15" i="37"/>
  <c r="AN15" i="37"/>
  <c r="Z15" i="35"/>
  <c r="AH15" i="83"/>
  <c r="AQ15" i="83" s="1"/>
  <c r="AN14" i="40"/>
  <c r="AI14" i="40"/>
  <c r="Z15" i="82"/>
  <c r="W16" i="60"/>
  <c r="AG15" i="60"/>
  <c r="AP15" i="60" s="1"/>
  <c r="AF15" i="60"/>
  <c r="AO15" i="60" s="1"/>
  <c r="AE15" i="60"/>
  <c r="AH14" i="75"/>
  <c r="AQ14" i="75" s="1"/>
  <c r="W15" i="66"/>
  <c r="AG14" i="66"/>
  <c r="AP14" i="66" s="1"/>
  <c r="AF14" i="66"/>
  <c r="AO14" i="66" s="1"/>
  <c r="AE14" i="66"/>
  <c r="AN15" i="92"/>
  <c r="AI15" i="92"/>
  <c r="AR14" i="101"/>
  <c r="AH15" i="102"/>
  <c r="AQ15" i="102" s="1"/>
  <c r="AH15" i="64"/>
  <c r="AQ15" i="64" s="1"/>
  <c r="AR14" i="105"/>
  <c r="Y16" i="28"/>
  <c r="X16" i="28"/>
  <c r="AI15" i="13"/>
  <c r="AN15" i="13"/>
  <c r="AH16" i="38"/>
  <c r="AQ16" i="38" s="1"/>
  <c r="AR13" i="11"/>
  <c r="W15" i="51"/>
  <c r="AE14" i="51"/>
  <c r="AF14" i="51"/>
  <c r="AO14" i="51" s="1"/>
  <c r="AG14" i="51"/>
  <c r="AP14" i="51" s="1"/>
  <c r="AE14" i="32"/>
  <c r="AF14" i="32"/>
  <c r="AO14" i="32" s="1"/>
  <c r="AG14" i="32"/>
  <c r="AP14" i="32" s="1"/>
  <c r="W15" i="32"/>
  <c r="AR14" i="84"/>
  <c r="Y16" i="88"/>
  <c r="X16" i="88"/>
  <c r="AH15" i="101"/>
  <c r="AQ15" i="101" s="1"/>
  <c r="AR15" i="31"/>
  <c r="AH16" i="46"/>
  <c r="AQ16" i="46" s="1"/>
  <c r="Z14" i="104"/>
  <c r="AH15" i="78"/>
  <c r="AQ15" i="78" s="1"/>
  <c r="AR14" i="93"/>
  <c r="AN14" i="96"/>
  <c r="AI14" i="96"/>
  <c r="AI14" i="17"/>
  <c r="AN14" i="17"/>
  <c r="AF16" i="85"/>
  <c r="AO16" i="85" s="1"/>
  <c r="AE16" i="85"/>
  <c r="W17" i="85"/>
  <c r="AG16" i="85"/>
  <c r="AP16" i="85" s="1"/>
  <c r="AE15" i="54"/>
  <c r="W16" i="54"/>
  <c r="AF15" i="54"/>
  <c r="AO15" i="54" s="1"/>
  <c r="AG15" i="54"/>
  <c r="AP15" i="54" s="1"/>
  <c r="AR15" i="100"/>
  <c r="AN15" i="97"/>
  <c r="AI15" i="97"/>
  <c r="AE15" i="14"/>
  <c r="AF15" i="14"/>
  <c r="AO15" i="14" s="1"/>
  <c r="AH15" i="61"/>
  <c r="AQ15" i="61" s="1"/>
  <c r="AG15" i="20"/>
  <c r="AP15" i="20" s="1"/>
  <c r="W16" i="20"/>
  <c r="AH15" i="86"/>
  <c r="AQ15" i="86" s="1"/>
  <c r="AH16" i="85"/>
  <c r="AQ16" i="85" s="1"/>
  <c r="AH15" i="54"/>
  <c r="AQ15" i="54" s="1"/>
  <c r="AR14" i="35"/>
  <c r="AR13" i="99"/>
  <c r="AR14" i="86"/>
  <c r="AR14" i="14"/>
  <c r="AR14" i="45"/>
  <c r="Y16" i="37"/>
  <c r="X16" i="37"/>
  <c r="AH15" i="14"/>
  <c r="AQ15" i="14" s="1"/>
  <c r="AH16" i="62"/>
  <c r="AQ16" i="62" s="1"/>
  <c r="AH16" i="79"/>
  <c r="AQ16" i="79" s="1"/>
  <c r="AH15" i="48"/>
  <c r="AQ15" i="48" s="1"/>
  <c r="W16" i="94"/>
  <c r="AG15" i="94"/>
  <c r="AP15" i="94" s="1"/>
  <c r="AF15" i="94"/>
  <c r="AO15" i="94" s="1"/>
  <c r="AE15" i="94"/>
  <c r="Y16" i="68"/>
  <c r="X16" i="68"/>
  <c r="AH15" i="20"/>
  <c r="AQ15" i="20" s="1"/>
  <c r="AH16" i="12"/>
  <c r="AQ16" i="12" s="1"/>
  <c r="AH15" i="93"/>
  <c r="AQ15" i="93" s="1"/>
  <c r="AR14" i="82"/>
  <c r="Y15" i="55"/>
  <c r="X15" i="55"/>
  <c r="Y15" i="91"/>
  <c r="X15" i="91"/>
  <c r="AF14" i="23"/>
  <c r="AO14" i="23" s="1"/>
  <c r="AG14" i="23"/>
  <c r="AP14" i="23" s="1"/>
  <c r="W15" i="23"/>
  <c r="AE14" i="23"/>
  <c r="AE15" i="33"/>
  <c r="W16" i="33"/>
  <c r="AF15" i="33"/>
  <c r="AO15" i="33" s="1"/>
  <c r="AH16" i="89"/>
  <c r="AQ16" i="89" s="1"/>
  <c r="Y15" i="90"/>
  <c r="X15" i="90"/>
  <c r="AR14" i="48"/>
  <c r="AR14" i="98"/>
  <c r="AH15" i="59"/>
  <c r="AQ15" i="59" s="1"/>
  <c r="Z15" i="101"/>
  <c r="AH15" i="45"/>
  <c r="AQ15" i="45" s="1"/>
  <c r="AN14" i="30"/>
  <c r="AI14" i="30"/>
  <c r="AI14" i="52"/>
  <c r="AN14" i="52"/>
  <c r="AI16" i="53"/>
  <c r="AN16" i="53"/>
  <c r="AI15" i="29"/>
  <c r="AN15" i="29"/>
  <c r="Y15" i="17"/>
  <c r="X15" i="17"/>
  <c r="AG15" i="48" l="1"/>
  <c r="AP15" i="48" s="1"/>
  <c r="Z15" i="40"/>
  <c r="W16" i="48"/>
  <c r="AF15" i="48"/>
  <c r="AO15" i="48" s="1"/>
  <c r="AF15" i="83"/>
  <c r="AO15" i="83" s="1"/>
  <c r="AG16" i="12"/>
  <c r="AP16" i="12" s="1"/>
  <c r="X15" i="96"/>
  <c r="AE14" i="75"/>
  <c r="AF14" i="75"/>
  <c r="AO14" i="75" s="1"/>
  <c r="AE14" i="11"/>
  <c r="W17" i="100"/>
  <c r="Y16" i="25"/>
  <c r="AE14" i="42"/>
  <c r="W17" i="74"/>
  <c r="W16" i="78"/>
  <c r="AG14" i="11"/>
  <c r="AP14" i="11" s="1"/>
  <c r="AG15" i="14"/>
  <c r="AP15" i="14" s="1"/>
  <c r="Z15" i="87"/>
  <c r="W17" i="79"/>
  <c r="AN15" i="41"/>
  <c r="AF14" i="42"/>
  <c r="AO14" i="42" s="1"/>
  <c r="AE15" i="83"/>
  <c r="AF16" i="74"/>
  <c r="AO16" i="74" s="1"/>
  <c r="AF15" i="78"/>
  <c r="AO15" i="78" s="1"/>
  <c r="AE14" i="10"/>
  <c r="AF14" i="24"/>
  <c r="AO14" i="24" s="1"/>
  <c r="AE16" i="79"/>
  <c r="AG15" i="64"/>
  <c r="AP15" i="64" s="1"/>
  <c r="AF16" i="79"/>
  <c r="AO16" i="79" s="1"/>
  <c r="W16" i="64"/>
  <c r="AG16" i="74"/>
  <c r="AP16" i="74" s="1"/>
  <c r="AG14" i="24"/>
  <c r="AP14" i="24" s="1"/>
  <c r="Z16" i="37"/>
  <c r="AF16" i="37" s="1"/>
  <c r="AO16" i="37" s="1"/>
  <c r="W15" i="75"/>
  <c r="W15" i="10"/>
  <c r="Y15" i="10" s="1"/>
  <c r="AG14" i="10"/>
  <c r="AP14" i="10" s="1"/>
  <c r="AG16" i="100"/>
  <c r="AP16" i="100" s="1"/>
  <c r="W17" i="12"/>
  <c r="AG16" i="15"/>
  <c r="AP16" i="15" s="1"/>
  <c r="AF16" i="46"/>
  <c r="AO16" i="46" s="1"/>
  <c r="AF16" i="12"/>
  <c r="AO16" i="12" s="1"/>
  <c r="W16" i="21"/>
  <c r="Y16" i="21" s="1"/>
  <c r="AE16" i="15"/>
  <c r="AF15" i="21"/>
  <c r="AO15" i="21" s="1"/>
  <c r="Z16" i="68"/>
  <c r="W17" i="68" s="1"/>
  <c r="AE16" i="100"/>
  <c r="AF16" i="15"/>
  <c r="AO16" i="15" s="1"/>
  <c r="Z16" i="28"/>
  <c r="AG16" i="28" s="1"/>
  <c r="AP16" i="28" s="1"/>
  <c r="AG16" i="46"/>
  <c r="AP16" i="46" s="1"/>
  <c r="Z16" i="18"/>
  <c r="AE16" i="18" s="1"/>
  <c r="W16" i="86"/>
  <c r="Y16" i="86" s="1"/>
  <c r="AE15" i="86"/>
  <c r="AN15" i="86" s="1"/>
  <c r="AE15" i="20"/>
  <c r="AI15" i="20" s="1"/>
  <c r="W17" i="46"/>
  <c r="Y17" i="46" s="1"/>
  <c r="AG15" i="61"/>
  <c r="AP15" i="61" s="1"/>
  <c r="AG15" i="86"/>
  <c r="AP15" i="86" s="1"/>
  <c r="AE15" i="64"/>
  <c r="AN15" i="64" s="1"/>
  <c r="AE15" i="21"/>
  <c r="Z16" i="19"/>
  <c r="AG16" i="19" s="1"/>
  <c r="AP16" i="19" s="1"/>
  <c r="Z15" i="90"/>
  <c r="AF15" i="90" s="1"/>
  <c r="AO15" i="90" s="1"/>
  <c r="Z16" i="25"/>
  <c r="AF16" i="25" s="1"/>
  <c r="AO16" i="25" s="1"/>
  <c r="Z15" i="55"/>
  <c r="W16" i="55" s="1"/>
  <c r="Z16" i="76"/>
  <c r="AG16" i="76" s="1"/>
  <c r="AP16" i="76" s="1"/>
  <c r="Z15" i="95"/>
  <c r="W16" i="95" s="1"/>
  <c r="W17" i="37"/>
  <c r="AE16" i="37"/>
  <c r="AG16" i="25"/>
  <c r="AP16" i="25" s="1"/>
  <c r="AI14" i="32"/>
  <c r="AN14" i="32"/>
  <c r="AN15" i="60"/>
  <c r="AI15" i="60"/>
  <c r="AN15" i="72"/>
  <c r="AI15" i="72"/>
  <c r="AR15" i="67"/>
  <c r="AE15" i="40"/>
  <c r="AF15" i="40"/>
  <c r="AO15" i="40" s="1"/>
  <c r="W16" i="40"/>
  <c r="AG15" i="40"/>
  <c r="AP15" i="40" s="1"/>
  <c r="AH17" i="53"/>
  <c r="AQ17" i="53" s="1"/>
  <c r="AI15" i="22"/>
  <c r="AN15" i="22"/>
  <c r="W17" i="34"/>
  <c r="AF16" i="34"/>
  <c r="AO16" i="34" s="1"/>
  <c r="AE16" i="34"/>
  <c r="AG16" i="34"/>
  <c r="AP16" i="34" s="1"/>
  <c r="AN15" i="73"/>
  <c r="AI15" i="73"/>
  <c r="AR14" i="96"/>
  <c r="AF14" i="104"/>
  <c r="AO14" i="104" s="1"/>
  <c r="AE14" i="104"/>
  <c r="AG14" i="104"/>
  <c r="AP14" i="104" s="1"/>
  <c r="W15" i="104"/>
  <c r="Y16" i="39"/>
  <c r="X16" i="39"/>
  <c r="AI16" i="16"/>
  <c r="AN16" i="16"/>
  <c r="AR15" i="77"/>
  <c r="Y16" i="81"/>
  <c r="X16" i="81"/>
  <c r="AN16" i="15"/>
  <c r="AH16" i="41"/>
  <c r="AQ16" i="41" s="1"/>
  <c r="Y16" i="59"/>
  <c r="X16" i="59"/>
  <c r="AR15" i="19"/>
  <c r="Y16" i="22"/>
  <c r="X16" i="22"/>
  <c r="AR14" i="91"/>
  <c r="AR15" i="28"/>
  <c r="AI15" i="49"/>
  <c r="AN15" i="49"/>
  <c r="AH15" i="96"/>
  <c r="AQ15" i="96" s="1"/>
  <c r="AR15" i="88"/>
  <c r="AI14" i="26"/>
  <c r="AN14" i="26"/>
  <c r="AR14" i="55"/>
  <c r="Y15" i="42"/>
  <c r="X15" i="42"/>
  <c r="AN15" i="83"/>
  <c r="AI15" i="83"/>
  <c r="AN14" i="10"/>
  <c r="Y16" i="64"/>
  <c r="X16" i="64"/>
  <c r="AN14" i="66"/>
  <c r="AI14" i="66"/>
  <c r="AR15" i="63"/>
  <c r="AR14" i="87"/>
  <c r="AH16" i="76"/>
  <c r="AQ16" i="76" s="1"/>
  <c r="AG16" i="13"/>
  <c r="AP16" i="13" s="1"/>
  <c r="AF16" i="13"/>
  <c r="AO16" i="13" s="1"/>
  <c r="W17" i="13"/>
  <c r="AE16" i="13"/>
  <c r="W16" i="69"/>
  <c r="AG15" i="69"/>
  <c r="AP15" i="69" s="1"/>
  <c r="AF15" i="69"/>
  <c r="AO15" i="69" s="1"/>
  <c r="AE15" i="69"/>
  <c r="AH16" i="19"/>
  <c r="AQ16" i="19" s="1"/>
  <c r="AF16" i="18"/>
  <c r="AO16" i="18" s="1"/>
  <c r="AG16" i="18"/>
  <c r="AP16" i="18" s="1"/>
  <c r="W16" i="36"/>
  <c r="AG15" i="36"/>
  <c r="AP15" i="36" s="1"/>
  <c r="AF15" i="36"/>
  <c r="AO15" i="36" s="1"/>
  <c r="AE15" i="36"/>
  <c r="AI14" i="42"/>
  <c r="AN14" i="42"/>
  <c r="Y16" i="83"/>
  <c r="X16" i="83"/>
  <c r="AI16" i="74"/>
  <c r="AN16" i="74"/>
  <c r="AN15" i="78"/>
  <c r="AI15" i="78"/>
  <c r="Y15" i="24"/>
  <c r="X15" i="24"/>
  <c r="AH15" i="17"/>
  <c r="AQ15" i="17" s="1"/>
  <c r="AH16" i="67"/>
  <c r="AQ16" i="67" s="1"/>
  <c r="AR15" i="18"/>
  <c r="AI16" i="47"/>
  <c r="AN16" i="47"/>
  <c r="AH16" i="92"/>
  <c r="AQ16" i="92" s="1"/>
  <c r="Y17" i="100"/>
  <c r="X17" i="100"/>
  <c r="AR13" i="103"/>
  <c r="Z16" i="41"/>
  <c r="AN15" i="59"/>
  <c r="AI15" i="59"/>
  <c r="AI16" i="71"/>
  <c r="AN16" i="71"/>
  <c r="AN16" i="44"/>
  <c r="AI16" i="44"/>
  <c r="Z17" i="53"/>
  <c r="W16" i="105"/>
  <c r="AG15" i="105"/>
  <c r="AP15" i="105" s="1"/>
  <c r="AF15" i="105"/>
  <c r="AO15" i="105" s="1"/>
  <c r="AE15" i="105"/>
  <c r="AR14" i="90"/>
  <c r="Y16" i="49"/>
  <c r="X16" i="49"/>
  <c r="AH16" i="63"/>
  <c r="AQ16" i="63" s="1"/>
  <c r="AN16" i="46"/>
  <c r="AI16" i="38"/>
  <c r="AN16" i="38"/>
  <c r="Y16" i="93"/>
  <c r="X16" i="93"/>
  <c r="Z15" i="96"/>
  <c r="Y15" i="26"/>
  <c r="X15" i="26"/>
  <c r="AN15" i="102"/>
  <c r="AI15" i="102"/>
  <c r="AN14" i="11"/>
  <c r="AI14" i="11"/>
  <c r="AI15" i="54"/>
  <c r="AN15" i="54"/>
  <c r="Y15" i="50"/>
  <c r="X15" i="50"/>
  <c r="Y16" i="94"/>
  <c r="X16" i="94"/>
  <c r="Z16" i="94" s="1"/>
  <c r="AH15" i="91"/>
  <c r="AQ15" i="91" s="1"/>
  <c r="Y16" i="48"/>
  <c r="X16" i="48"/>
  <c r="AI15" i="14"/>
  <c r="AN15" i="14"/>
  <c r="Y17" i="85"/>
  <c r="X17" i="85"/>
  <c r="AR14" i="52"/>
  <c r="AH15" i="90"/>
  <c r="AQ15" i="90" s="1"/>
  <c r="Z15" i="91"/>
  <c r="Y16" i="20"/>
  <c r="X16" i="20"/>
  <c r="Z16" i="20" s="1"/>
  <c r="Y16" i="14"/>
  <c r="X16" i="14"/>
  <c r="AN16" i="85"/>
  <c r="AI16" i="85"/>
  <c r="Y15" i="32"/>
  <c r="X15" i="32"/>
  <c r="AI14" i="51"/>
  <c r="AN14" i="51"/>
  <c r="Y15" i="66"/>
  <c r="X15" i="66"/>
  <c r="Y16" i="60"/>
  <c r="X16" i="60"/>
  <c r="Z16" i="60" s="1"/>
  <c r="AG15" i="35"/>
  <c r="AP15" i="35" s="1"/>
  <c r="AF15" i="35"/>
  <c r="AO15" i="35" s="1"/>
  <c r="W16" i="35"/>
  <c r="AE15" i="35"/>
  <c r="AN14" i="50"/>
  <c r="AI14" i="50"/>
  <c r="Y16" i="72"/>
  <c r="X16" i="72"/>
  <c r="AI16" i="62"/>
  <c r="AN16" i="62"/>
  <c r="Z16" i="67"/>
  <c r="AH15" i="87"/>
  <c r="AQ15" i="87" s="1"/>
  <c r="Y17" i="80"/>
  <c r="X17" i="80"/>
  <c r="Y17" i="47"/>
  <c r="X17" i="47"/>
  <c r="Z16" i="92"/>
  <c r="Y17" i="31"/>
  <c r="X17" i="31"/>
  <c r="Y17" i="15"/>
  <c r="X17" i="15"/>
  <c r="Y17" i="44"/>
  <c r="X17" i="44"/>
  <c r="AH16" i="77"/>
  <c r="AQ16" i="77" s="1"/>
  <c r="AH15" i="52"/>
  <c r="AQ15" i="52" s="1"/>
  <c r="AH15" i="30"/>
  <c r="AQ15" i="30" s="1"/>
  <c r="AH14" i="103"/>
  <c r="AQ14" i="103" s="1"/>
  <c r="W16" i="84"/>
  <c r="AG15" i="84"/>
  <c r="AP15" i="84" s="1"/>
  <c r="AF15" i="84"/>
  <c r="AO15" i="84" s="1"/>
  <c r="AE15" i="84"/>
  <c r="Z16" i="63"/>
  <c r="AH16" i="29"/>
  <c r="AQ16" i="29" s="1"/>
  <c r="AH15" i="95"/>
  <c r="AQ15" i="95" s="1"/>
  <c r="Y16" i="73"/>
  <c r="X16" i="73"/>
  <c r="Z16" i="73" s="1"/>
  <c r="Y16" i="58"/>
  <c r="X16" i="58"/>
  <c r="AN15" i="61"/>
  <c r="Y16" i="78"/>
  <c r="X16" i="78"/>
  <c r="Y15" i="75"/>
  <c r="X15" i="75"/>
  <c r="Z15" i="75" s="1"/>
  <c r="AI14" i="24"/>
  <c r="AN14" i="24"/>
  <c r="AE15" i="55"/>
  <c r="AF15" i="55"/>
  <c r="AO15" i="55" s="1"/>
  <c r="AG15" i="55"/>
  <c r="AP15" i="55" s="1"/>
  <c r="AN16" i="9"/>
  <c r="AI16" i="9"/>
  <c r="AR16" i="53"/>
  <c r="Z15" i="17"/>
  <c r="AF15" i="101"/>
  <c r="AO15" i="101" s="1"/>
  <c r="AE15" i="101"/>
  <c r="AG15" i="101"/>
  <c r="AP15" i="101" s="1"/>
  <c r="W16" i="101"/>
  <c r="AI15" i="33"/>
  <c r="AN15" i="33"/>
  <c r="AR14" i="30"/>
  <c r="AN14" i="23"/>
  <c r="AI14" i="23"/>
  <c r="AN15" i="94"/>
  <c r="AI15" i="94"/>
  <c r="AH16" i="37"/>
  <c r="AQ16" i="37" s="1"/>
  <c r="AI15" i="48"/>
  <c r="AN15" i="48"/>
  <c r="AH16" i="88"/>
  <c r="AQ16" i="88" s="1"/>
  <c r="Y15" i="51"/>
  <c r="X15" i="51"/>
  <c r="AR15" i="13"/>
  <c r="AR15" i="92"/>
  <c r="W16" i="82"/>
  <c r="AG15" i="82"/>
  <c r="AP15" i="82" s="1"/>
  <c r="AF15" i="82"/>
  <c r="AO15" i="82" s="1"/>
  <c r="AE15" i="82"/>
  <c r="AH16" i="70"/>
  <c r="AQ16" i="70" s="1"/>
  <c r="AI15" i="39"/>
  <c r="AN15" i="39"/>
  <c r="AR15" i="70"/>
  <c r="Y17" i="16"/>
  <c r="X17" i="16"/>
  <c r="Y17" i="62"/>
  <c r="X17" i="62"/>
  <c r="W16" i="87"/>
  <c r="AG15" i="87"/>
  <c r="AP15" i="87" s="1"/>
  <c r="AF15" i="87"/>
  <c r="AO15" i="87" s="1"/>
  <c r="AE15" i="87"/>
  <c r="AN15" i="81"/>
  <c r="AI15" i="81"/>
  <c r="AR14" i="95"/>
  <c r="AR15" i="76"/>
  <c r="AI16" i="80"/>
  <c r="AN16" i="80"/>
  <c r="Y17" i="9"/>
  <c r="X17" i="9"/>
  <c r="AH16" i="97"/>
  <c r="AQ16" i="97" s="1"/>
  <c r="AI15" i="27"/>
  <c r="AN15" i="27"/>
  <c r="AI15" i="45"/>
  <c r="AN15" i="45"/>
  <c r="Y16" i="65"/>
  <c r="X16" i="65"/>
  <c r="Y17" i="71"/>
  <c r="X17" i="71"/>
  <c r="Z16" i="77"/>
  <c r="Z15" i="30"/>
  <c r="W15" i="99"/>
  <c r="AG14" i="99"/>
  <c r="AP14" i="99" s="1"/>
  <c r="AF14" i="99"/>
  <c r="AO14" i="99" s="1"/>
  <c r="AE14" i="99"/>
  <c r="Z14" i="103"/>
  <c r="AF15" i="98"/>
  <c r="AO15" i="98" s="1"/>
  <c r="AE15" i="98"/>
  <c r="W16" i="98"/>
  <c r="AG15" i="98"/>
  <c r="AP15" i="98" s="1"/>
  <c r="Y17" i="89"/>
  <c r="X17" i="89"/>
  <c r="Y17" i="79"/>
  <c r="X17" i="79"/>
  <c r="AH16" i="18"/>
  <c r="AQ16" i="18" s="1"/>
  <c r="AF15" i="95"/>
  <c r="AO15" i="95" s="1"/>
  <c r="AN15" i="58"/>
  <c r="AI15" i="58"/>
  <c r="AN16" i="12"/>
  <c r="X15" i="10"/>
  <c r="AI15" i="21"/>
  <c r="AN15" i="21"/>
  <c r="AR14" i="17"/>
  <c r="AN14" i="75"/>
  <c r="AI14" i="75"/>
  <c r="Y16" i="33"/>
  <c r="X16" i="33"/>
  <c r="AH16" i="68"/>
  <c r="AQ16" i="68" s="1"/>
  <c r="AR15" i="29"/>
  <c r="Y15" i="23"/>
  <c r="X15" i="23"/>
  <c r="AH15" i="55"/>
  <c r="AQ15" i="55" s="1"/>
  <c r="AR15" i="97"/>
  <c r="Y16" i="54"/>
  <c r="X16" i="54"/>
  <c r="Z16" i="88"/>
  <c r="AH16" i="28"/>
  <c r="AQ16" i="28" s="1"/>
  <c r="AR14" i="40"/>
  <c r="AR15" i="37"/>
  <c r="Z16" i="70"/>
  <c r="AE15" i="43"/>
  <c r="AF15" i="43"/>
  <c r="AO15" i="43" s="1"/>
  <c r="W16" i="43"/>
  <c r="AG15" i="43"/>
  <c r="AP15" i="43" s="1"/>
  <c r="AR15" i="25"/>
  <c r="AN16" i="100"/>
  <c r="AH15" i="40"/>
  <c r="AQ15" i="40" s="1"/>
  <c r="AI16" i="31"/>
  <c r="AN16" i="31"/>
  <c r="Z16" i="97"/>
  <c r="Y16" i="27"/>
  <c r="X16" i="27"/>
  <c r="Y16" i="45"/>
  <c r="X16" i="45"/>
  <c r="AN15" i="65"/>
  <c r="AI15" i="65"/>
  <c r="Z15" i="52"/>
  <c r="AE16" i="2"/>
  <c r="AF16" i="2"/>
  <c r="AO16" i="2" s="1"/>
  <c r="AG16" i="2"/>
  <c r="AP16" i="2" s="1"/>
  <c r="W17" i="2"/>
  <c r="AH16" i="13"/>
  <c r="AQ16" i="13" s="1"/>
  <c r="Z16" i="29"/>
  <c r="AI16" i="89"/>
  <c r="AN16" i="89"/>
  <c r="Y17" i="38"/>
  <c r="X17" i="38"/>
  <c r="AN15" i="93"/>
  <c r="AI15" i="93"/>
  <c r="AN16" i="79"/>
  <c r="AI16" i="79"/>
  <c r="AR15" i="41"/>
  <c r="AH16" i="25"/>
  <c r="AQ16" i="25" s="1"/>
  <c r="AR15" i="68"/>
  <c r="Y16" i="61"/>
  <c r="X16" i="61"/>
  <c r="Y17" i="74"/>
  <c r="X17" i="74"/>
  <c r="Y16" i="102"/>
  <c r="X16" i="102"/>
  <c r="Y17" i="12"/>
  <c r="X17" i="12"/>
  <c r="Y15" i="11"/>
  <c r="X15" i="11"/>
  <c r="X17" i="46" l="1"/>
  <c r="Z17" i="46" s="1"/>
  <c r="AG17" i="46" s="1"/>
  <c r="AP17" i="46" s="1"/>
  <c r="W17" i="76"/>
  <c r="AE15" i="90"/>
  <c r="AF16" i="28"/>
  <c r="AO16" i="28" s="1"/>
  <c r="X16" i="21"/>
  <c r="AI14" i="10"/>
  <c r="AE16" i="28"/>
  <c r="AG15" i="90"/>
  <c r="AP15" i="90" s="1"/>
  <c r="W16" i="90"/>
  <c r="W17" i="28"/>
  <c r="AF16" i="68"/>
  <c r="AO16" i="68" s="1"/>
  <c r="W17" i="18"/>
  <c r="AG16" i="68"/>
  <c r="AP16" i="68" s="1"/>
  <c r="AG16" i="37"/>
  <c r="AP16" i="37" s="1"/>
  <c r="AE16" i="25"/>
  <c r="AI15" i="61"/>
  <c r="X16" i="86"/>
  <c r="AE16" i="68"/>
  <c r="Z16" i="93"/>
  <c r="Z16" i="83"/>
  <c r="Z16" i="59"/>
  <c r="AE16" i="59" s="1"/>
  <c r="AE16" i="76"/>
  <c r="AI16" i="46"/>
  <c r="AI16" i="100"/>
  <c r="AR16" i="100" s="1"/>
  <c r="Z17" i="89"/>
  <c r="AG17" i="89" s="1"/>
  <c r="AP17" i="89" s="1"/>
  <c r="Z17" i="85"/>
  <c r="W18" i="85" s="1"/>
  <c r="AF16" i="19"/>
  <c r="AO16" i="19" s="1"/>
  <c r="Z17" i="79"/>
  <c r="AG17" i="79" s="1"/>
  <c r="AP17" i="79" s="1"/>
  <c r="W17" i="19"/>
  <c r="X17" i="19" s="1"/>
  <c r="AI16" i="12"/>
  <c r="AN15" i="20"/>
  <c r="AE16" i="19"/>
  <c r="AN16" i="19" s="1"/>
  <c r="Z16" i="61"/>
  <c r="AF16" i="61" s="1"/>
  <c r="AO16" i="61" s="1"/>
  <c r="Z16" i="22"/>
  <c r="AE16" i="22" s="1"/>
  <c r="AI16" i="15"/>
  <c r="AF16" i="76"/>
  <c r="AO16" i="76" s="1"/>
  <c r="AE15" i="95"/>
  <c r="AN15" i="95" s="1"/>
  <c r="AI15" i="86"/>
  <c r="AR15" i="86" s="1"/>
  <c r="Z16" i="64"/>
  <c r="AF16" i="64" s="1"/>
  <c r="AO16" i="64" s="1"/>
  <c r="AI15" i="64"/>
  <c r="AR15" i="64" s="1"/>
  <c r="Z17" i="100"/>
  <c r="AE17" i="100" s="1"/>
  <c r="Z16" i="39"/>
  <c r="AE16" i="39" s="1"/>
  <c r="W17" i="25"/>
  <c r="Y17" i="25" s="1"/>
  <c r="AG15" i="95"/>
  <c r="AP15" i="95" s="1"/>
  <c r="Z15" i="66"/>
  <c r="W16" i="66" s="1"/>
  <c r="Z16" i="49"/>
  <c r="AE16" i="49" s="1"/>
  <c r="Z17" i="9"/>
  <c r="AF17" i="9" s="1"/>
  <c r="AO17" i="9" s="1"/>
  <c r="Z17" i="80"/>
  <c r="AG17" i="80" s="1"/>
  <c r="AP17" i="80" s="1"/>
  <c r="Z15" i="11"/>
  <c r="W16" i="11" s="1"/>
  <c r="Z16" i="78"/>
  <c r="AG16" i="78" s="1"/>
  <c r="AP16" i="78" s="1"/>
  <c r="Z16" i="72"/>
  <c r="W17" i="72" s="1"/>
  <c r="Z17" i="12"/>
  <c r="W18" i="12" s="1"/>
  <c r="Z16" i="54"/>
  <c r="W17" i="54" s="1"/>
  <c r="Z16" i="65"/>
  <c r="AF16" i="65" s="1"/>
  <c r="AO16" i="65" s="1"/>
  <c r="Z17" i="44"/>
  <c r="AG17" i="44" s="1"/>
  <c r="AP17" i="44" s="1"/>
  <c r="Z17" i="31"/>
  <c r="W18" i="31" s="1"/>
  <c r="Z16" i="86"/>
  <c r="W17" i="86" s="1"/>
  <c r="Z16" i="102"/>
  <c r="AF16" i="102" s="1"/>
  <c r="AO16" i="102" s="1"/>
  <c r="Z16" i="33"/>
  <c r="AE16" i="33" s="1"/>
  <c r="Z17" i="16"/>
  <c r="AG17" i="16" s="1"/>
  <c r="AP17" i="16" s="1"/>
  <c r="Z17" i="15"/>
  <c r="AE17" i="15" s="1"/>
  <c r="Z16" i="21"/>
  <c r="W17" i="21" s="1"/>
  <c r="AG16" i="54"/>
  <c r="AP16" i="54" s="1"/>
  <c r="AE16" i="61"/>
  <c r="AG16" i="61"/>
  <c r="AP16" i="61" s="1"/>
  <c r="W18" i="100"/>
  <c r="AG17" i="100"/>
  <c r="AP17" i="100" s="1"/>
  <c r="AF17" i="100"/>
  <c r="AO17" i="100" s="1"/>
  <c r="W17" i="73"/>
  <c r="AF16" i="73"/>
  <c r="AO16" i="73" s="1"/>
  <c r="AG16" i="73"/>
  <c r="AP16" i="73" s="1"/>
  <c r="AE16" i="73"/>
  <c r="AG15" i="66"/>
  <c r="AP15" i="66" s="1"/>
  <c r="AG15" i="11"/>
  <c r="AP15" i="11" s="1"/>
  <c r="AE16" i="72"/>
  <c r="AG17" i="12"/>
  <c r="AP17" i="12" s="1"/>
  <c r="AG16" i="102"/>
  <c r="AP16" i="102" s="1"/>
  <c r="AE16" i="21"/>
  <c r="AG16" i="21"/>
  <c r="AP16" i="21" s="1"/>
  <c r="AE15" i="52"/>
  <c r="AF15" i="52"/>
  <c r="AO15" i="52" s="1"/>
  <c r="W16" i="52"/>
  <c r="AG15" i="52"/>
  <c r="AP15" i="52" s="1"/>
  <c r="AN15" i="90"/>
  <c r="AI15" i="90"/>
  <c r="W16" i="75"/>
  <c r="AG15" i="75"/>
  <c r="AP15" i="75" s="1"/>
  <c r="AF15" i="75"/>
  <c r="AO15" i="75" s="1"/>
  <c r="AE15" i="75"/>
  <c r="W17" i="60"/>
  <c r="AG16" i="60"/>
  <c r="AP16" i="60" s="1"/>
  <c r="AF16" i="60"/>
  <c r="AO16" i="60" s="1"/>
  <c r="AE16" i="60"/>
  <c r="AH16" i="14"/>
  <c r="AQ16" i="14" s="1"/>
  <c r="AH15" i="50"/>
  <c r="AQ15" i="50" s="1"/>
  <c r="W17" i="93"/>
  <c r="AG16" i="93"/>
  <c r="AP16" i="93" s="1"/>
  <c r="AF16" i="93"/>
  <c r="AO16" i="93" s="1"/>
  <c r="AE16" i="93"/>
  <c r="AE16" i="41"/>
  <c r="AF16" i="41"/>
  <c r="AO16" i="41" s="1"/>
  <c r="AG16" i="41"/>
  <c r="AP16" i="41" s="1"/>
  <c r="W17" i="41"/>
  <c r="AF16" i="83"/>
  <c r="AO16" i="83" s="1"/>
  <c r="AG16" i="83"/>
  <c r="AP16" i="83" s="1"/>
  <c r="AE16" i="83"/>
  <c r="W17" i="83"/>
  <c r="AH17" i="74"/>
  <c r="AQ17" i="74" s="1"/>
  <c r="AH15" i="23"/>
  <c r="AQ15" i="23" s="1"/>
  <c r="AH17" i="62"/>
  <c r="AQ17" i="62" s="1"/>
  <c r="AR15" i="33"/>
  <c r="AI15" i="55"/>
  <c r="AN15" i="55"/>
  <c r="AR15" i="61"/>
  <c r="W17" i="63"/>
  <c r="AG16" i="63"/>
  <c r="AP16" i="63" s="1"/>
  <c r="AF16" i="63"/>
  <c r="AO16" i="63" s="1"/>
  <c r="AE16" i="63"/>
  <c r="AR16" i="62"/>
  <c r="AI15" i="35"/>
  <c r="AN15" i="35"/>
  <c r="AH15" i="32"/>
  <c r="AQ15" i="32" s="1"/>
  <c r="Z16" i="14"/>
  <c r="Z15" i="50"/>
  <c r="AH15" i="26"/>
  <c r="AQ15" i="26" s="1"/>
  <c r="AN15" i="105"/>
  <c r="AI15" i="105"/>
  <c r="AR15" i="78"/>
  <c r="Y16" i="36"/>
  <c r="X16" i="36"/>
  <c r="Y17" i="13"/>
  <c r="X17" i="13"/>
  <c r="AH15" i="42"/>
  <c r="AQ15" i="42" s="1"/>
  <c r="AR14" i="26"/>
  <c r="AR16" i="15"/>
  <c r="Y15" i="104"/>
  <c r="X15" i="104"/>
  <c r="AR15" i="73"/>
  <c r="Y17" i="19"/>
  <c r="AF16" i="77"/>
  <c r="AO16" i="77" s="1"/>
  <c r="AG16" i="77"/>
  <c r="AP16" i="77" s="1"/>
  <c r="AE16" i="77"/>
  <c r="W17" i="77"/>
  <c r="Y16" i="87"/>
  <c r="X16" i="87"/>
  <c r="AG15" i="17"/>
  <c r="AP15" i="17" s="1"/>
  <c r="AF15" i="17"/>
  <c r="AO15" i="17" s="1"/>
  <c r="AE15" i="17"/>
  <c r="W16" i="17"/>
  <c r="AH16" i="73"/>
  <c r="AQ16" i="73" s="1"/>
  <c r="W16" i="91"/>
  <c r="AG15" i="91"/>
  <c r="AP15" i="91" s="1"/>
  <c r="AF15" i="91"/>
  <c r="AO15" i="91" s="1"/>
  <c r="AE15" i="91"/>
  <c r="AR16" i="44"/>
  <c r="AH16" i="64"/>
  <c r="AQ16" i="64" s="1"/>
  <c r="AH17" i="46"/>
  <c r="AQ17" i="46" s="1"/>
  <c r="Y17" i="34"/>
  <c r="X17" i="34"/>
  <c r="Y16" i="43"/>
  <c r="X16" i="43"/>
  <c r="AH15" i="10"/>
  <c r="AQ15" i="10" s="1"/>
  <c r="AN14" i="99"/>
  <c r="AI14" i="99"/>
  <c r="AH17" i="71"/>
  <c r="AQ17" i="71" s="1"/>
  <c r="AR15" i="81"/>
  <c r="AN15" i="82"/>
  <c r="AI15" i="82"/>
  <c r="Z17" i="74"/>
  <c r="AR16" i="79"/>
  <c r="Y17" i="2"/>
  <c r="X17" i="2"/>
  <c r="Z17" i="2" s="1"/>
  <c r="Z15" i="23"/>
  <c r="AH16" i="33"/>
  <c r="AQ16" i="33" s="1"/>
  <c r="Z15" i="10"/>
  <c r="AH17" i="79"/>
  <c r="AQ17" i="79" s="1"/>
  <c r="Z17" i="71"/>
  <c r="AR15" i="45"/>
  <c r="AR16" i="80"/>
  <c r="Z17" i="62"/>
  <c r="AR15" i="94"/>
  <c r="Y16" i="101"/>
  <c r="X16" i="101"/>
  <c r="Y16" i="55"/>
  <c r="X16" i="55"/>
  <c r="AN15" i="84"/>
  <c r="AI15" i="84"/>
  <c r="AH17" i="15"/>
  <c r="AQ17" i="15" s="1"/>
  <c r="AF16" i="92"/>
  <c r="AO16" i="92" s="1"/>
  <c r="AE16" i="92"/>
  <c r="W17" i="92"/>
  <c r="AG16" i="92"/>
  <c r="AP16" i="92" s="1"/>
  <c r="AH16" i="72"/>
  <c r="AQ16" i="72" s="1"/>
  <c r="Y16" i="35"/>
  <c r="X16" i="35"/>
  <c r="AH15" i="66"/>
  <c r="AQ15" i="66" s="1"/>
  <c r="AR15" i="54"/>
  <c r="AH16" i="86"/>
  <c r="AQ16" i="86" s="1"/>
  <c r="Z15" i="26"/>
  <c r="AH16" i="49"/>
  <c r="AQ16" i="49" s="1"/>
  <c r="AN15" i="69"/>
  <c r="AI15" i="69"/>
  <c r="Z15" i="42"/>
  <c r="AH16" i="59"/>
  <c r="AQ16" i="59" s="1"/>
  <c r="AR15" i="22"/>
  <c r="AR14" i="32"/>
  <c r="AI16" i="19"/>
  <c r="AI16" i="37"/>
  <c r="AN16" i="37"/>
  <c r="AH17" i="38"/>
  <c r="AQ17" i="38" s="1"/>
  <c r="AH16" i="27"/>
  <c r="AQ16" i="27" s="1"/>
  <c r="AE14" i="103"/>
  <c r="W15" i="103"/>
  <c r="AG14" i="103"/>
  <c r="AP14" i="103" s="1"/>
  <c r="AF14" i="103"/>
  <c r="AO14" i="103" s="1"/>
  <c r="AH17" i="80"/>
  <c r="AQ17" i="80" s="1"/>
  <c r="AR14" i="51"/>
  <c r="AH17" i="12"/>
  <c r="AQ17" i="12" s="1"/>
  <c r="AR15" i="65"/>
  <c r="Z16" i="27"/>
  <c r="AH16" i="45"/>
  <c r="AQ16" i="45" s="1"/>
  <c r="W17" i="97"/>
  <c r="AF16" i="97"/>
  <c r="AO16" i="97" s="1"/>
  <c r="AE16" i="97"/>
  <c r="AG16" i="97"/>
  <c r="AP16" i="97" s="1"/>
  <c r="AN15" i="43"/>
  <c r="AI15" i="43"/>
  <c r="Y16" i="95"/>
  <c r="X16" i="95"/>
  <c r="AE17" i="79"/>
  <c r="W18" i="79"/>
  <c r="Y16" i="98"/>
  <c r="X16" i="98"/>
  <c r="AN15" i="87"/>
  <c r="AI15" i="87"/>
  <c r="AH15" i="51"/>
  <c r="AQ15" i="51" s="1"/>
  <c r="AR15" i="48"/>
  <c r="Y16" i="90"/>
  <c r="X16" i="90"/>
  <c r="AR16" i="9"/>
  <c r="AH16" i="58"/>
  <c r="AQ16" i="58" s="1"/>
  <c r="AF17" i="15"/>
  <c r="AO17" i="15" s="1"/>
  <c r="AH17" i="47"/>
  <c r="AQ17" i="47" s="1"/>
  <c r="Z15" i="32"/>
  <c r="AH16" i="20"/>
  <c r="AQ16" i="20" s="1"/>
  <c r="AR15" i="14"/>
  <c r="AH16" i="94"/>
  <c r="AQ16" i="94" s="1"/>
  <c r="AH16" i="21"/>
  <c r="AQ16" i="21" s="1"/>
  <c r="AR16" i="38"/>
  <c r="AR16" i="71"/>
  <c r="AH17" i="100"/>
  <c r="AQ17" i="100" s="1"/>
  <c r="AR16" i="47"/>
  <c r="AR14" i="42"/>
  <c r="AH16" i="22"/>
  <c r="AQ16" i="22" s="1"/>
  <c r="W17" i="59"/>
  <c r="AH16" i="81"/>
  <c r="AQ16" i="81" s="1"/>
  <c r="AR16" i="16"/>
  <c r="AI14" i="104"/>
  <c r="AN14" i="104"/>
  <c r="AR15" i="72"/>
  <c r="Y17" i="37"/>
  <c r="X17" i="37"/>
  <c r="AH16" i="54"/>
  <c r="AQ16" i="54" s="1"/>
  <c r="AR15" i="58"/>
  <c r="AE17" i="85"/>
  <c r="AR14" i="11"/>
  <c r="AI16" i="13"/>
  <c r="AN16" i="13"/>
  <c r="Y17" i="68"/>
  <c r="X17" i="68"/>
  <c r="Z17" i="38"/>
  <c r="AH15" i="11"/>
  <c r="AQ15" i="11" s="1"/>
  <c r="AH16" i="102"/>
  <c r="AQ16" i="102" s="1"/>
  <c r="AH16" i="61"/>
  <c r="AQ16" i="61" s="1"/>
  <c r="AR15" i="93"/>
  <c r="AR16" i="89"/>
  <c r="Z16" i="45"/>
  <c r="AF16" i="70"/>
  <c r="AO16" i="70" s="1"/>
  <c r="AE16" i="70"/>
  <c r="W17" i="70"/>
  <c r="AG16" i="70"/>
  <c r="AP16" i="70" s="1"/>
  <c r="AR15" i="21"/>
  <c r="AN15" i="98"/>
  <c r="AI15" i="98"/>
  <c r="Y15" i="99"/>
  <c r="X15" i="99"/>
  <c r="AH16" i="65"/>
  <c r="AQ16" i="65" s="1"/>
  <c r="AR15" i="27"/>
  <c r="AH17" i="9"/>
  <c r="AQ17" i="9" s="1"/>
  <c r="AH17" i="16"/>
  <c r="AQ17" i="16" s="1"/>
  <c r="AR15" i="39"/>
  <c r="Y16" i="82"/>
  <c r="X16" i="82"/>
  <c r="Z15" i="51"/>
  <c r="AR14" i="23"/>
  <c r="AN15" i="101"/>
  <c r="AI15" i="101"/>
  <c r="AR14" i="24"/>
  <c r="AH16" i="78"/>
  <c r="AQ16" i="78" s="1"/>
  <c r="Z16" i="58"/>
  <c r="AR16" i="85"/>
  <c r="AE16" i="20"/>
  <c r="AF16" i="20"/>
  <c r="AO16" i="20" s="1"/>
  <c r="W17" i="20"/>
  <c r="AG16" i="20"/>
  <c r="AP16" i="20" s="1"/>
  <c r="AH16" i="48"/>
  <c r="AQ16" i="48" s="1"/>
  <c r="AE16" i="94"/>
  <c r="AF16" i="94"/>
  <c r="AO16" i="94" s="1"/>
  <c r="W17" i="94"/>
  <c r="AG16" i="94"/>
  <c r="AP16" i="94" s="1"/>
  <c r="AI16" i="28"/>
  <c r="AN16" i="28"/>
  <c r="W16" i="96"/>
  <c r="AG15" i="96"/>
  <c r="AP15" i="96" s="1"/>
  <c r="AF15" i="96"/>
  <c r="AO15" i="96" s="1"/>
  <c r="AE15" i="96"/>
  <c r="Y16" i="105"/>
  <c r="X16" i="105"/>
  <c r="AR15" i="59"/>
  <c r="AH15" i="24"/>
  <c r="AQ15" i="24" s="1"/>
  <c r="AR16" i="74"/>
  <c r="AN15" i="36"/>
  <c r="AI15" i="36"/>
  <c r="Y17" i="18"/>
  <c r="X17" i="18"/>
  <c r="AR14" i="66"/>
  <c r="AR14" i="10"/>
  <c r="AR15" i="49"/>
  <c r="Z16" i="81"/>
  <c r="AH16" i="39"/>
  <c r="AQ16" i="39" s="1"/>
  <c r="AI16" i="34"/>
  <c r="AN16" i="34"/>
  <c r="Y16" i="40"/>
  <c r="X16" i="40"/>
  <c r="AN16" i="76"/>
  <c r="AI16" i="76"/>
  <c r="AI16" i="25"/>
  <c r="AN16" i="25"/>
  <c r="AN15" i="40"/>
  <c r="AI15" i="40"/>
  <c r="AF16" i="29"/>
  <c r="AO16" i="29" s="1"/>
  <c r="AG16" i="29"/>
  <c r="AP16" i="29" s="1"/>
  <c r="W17" i="29"/>
  <c r="AE16" i="29"/>
  <c r="AI16" i="2"/>
  <c r="AN16" i="2"/>
  <c r="AR16" i="31"/>
  <c r="AE16" i="88"/>
  <c r="AF16" i="88"/>
  <c r="AO16" i="88" s="1"/>
  <c r="W17" i="88"/>
  <c r="AG16" i="88"/>
  <c r="AP16" i="88" s="1"/>
  <c r="AR14" i="75"/>
  <c r="AR16" i="12"/>
  <c r="AH17" i="89"/>
  <c r="AQ17" i="89" s="1"/>
  <c r="AF15" i="30"/>
  <c r="AO15" i="30" s="1"/>
  <c r="AE15" i="30"/>
  <c r="AG15" i="30"/>
  <c r="AP15" i="30" s="1"/>
  <c r="W16" i="30"/>
  <c r="AR15" i="20"/>
  <c r="AH15" i="75"/>
  <c r="AQ15" i="75" s="1"/>
  <c r="Y16" i="84"/>
  <c r="X16" i="84"/>
  <c r="AH17" i="44"/>
  <c r="AQ17" i="44" s="1"/>
  <c r="AH17" i="31"/>
  <c r="AQ17" i="31" s="1"/>
  <c r="Z17" i="47"/>
  <c r="AE16" i="67"/>
  <c r="W17" i="67"/>
  <c r="AF16" i="67"/>
  <c r="AO16" i="67" s="1"/>
  <c r="AG16" i="67"/>
  <c r="AP16" i="67" s="1"/>
  <c r="AR14" i="50"/>
  <c r="AH16" i="60"/>
  <c r="AQ16" i="60" s="1"/>
  <c r="AH17" i="85"/>
  <c r="AQ17" i="85" s="1"/>
  <c r="Z16" i="48"/>
  <c r="Y17" i="28"/>
  <c r="X17" i="28"/>
  <c r="AR15" i="102"/>
  <c r="AH16" i="93"/>
  <c r="AQ16" i="93" s="1"/>
  <c r="AR16" i="46"/>
  <c r="AE17" i="53"/>
  <c r="AF17" i="53"/>
  <c r="AO17" i="53" s="1"/>
  <c r="AG17" i="53"/>
  <c r="AP17" i="53" s="1"/>
  <c r="W18" i="53"/>
  <c r="Z15" i="24"/>
  <c r="AH16" i="83"/>
  <c r="AQ16" i="83" s="1"/>
  <c r="AN16" i="18"/>
  <c r="AI16" i="18"/>
  <c r="Y16" i="69"/>
  <c r="X16" i="69"/>
  <c r="AR15" i="83"/>
  <c r="AG16" i="22"/>
  <c r="AP16" i="22" s="1"/>
  <c r="W17" i="22"/>
  <c r="AF16" i="22"/>
  <c r="AO16" i="22" s="1"/>
  <c r="AR15" i="60"/>
  <c r="Y17" i="76"/>
  <c r="X17" i="76"/>
  <c r="AN16" i="68"/>
  <c r="AI16" i="68"/>
  <c r="AG17" i="85" l="1"/>
  <c r="AP17" i="85" s="1"/>
  <c r="AF16" i="59"/>
  <c r="AO16" i="59" s="1"/>
  <c r="AF16" i="39"/>
  <c r="AO16" i="39" s="1"/>
  <c r="AF17" i="85"/>
  <c r="AO17" i="85" s="1"/>
  <c r="AE17" i="89"/>
  <c r="AG16" i="59"/>
  <c r="AP16" i="59" s="1"/>
  <c r="W17" i="39"/>
  <c r="AE17" i="80"/>
  <c r="AE16" i="64"/>
  <c r="AF17" i="44"/>
  <c r="AO17" i="44" s="1"/>
  <c r="AE16" i="78"/>
  <c r="AF17" i="89"/>
  <c r="AO17" i="89" s="1"/>
  <c r="AG16" i="39"/>
  <c r="AP16" i="39" s="1"/>
  <c r="AE16" i="86"/>
  <c r="W17" i="64"/>
  <c r="AE17" i="12"/>
  <c r="AE17" i="46"/>
  <c r="AG16" i="49"/>
  <c r="AP16" i="49" s="1"/>
  <c r="W17" i="49"/>
  <c r="AG17" i="15"/>
  <c r="AP17" i="15" s="1"/>
  <c r="AF17" i="79"/>
  <c r="AO17" i="79" s="1"/>
  <c r="W17" i="102"/>
  <c r="AE15" i="66"/>
  <c r="AF16" i="49"/>
  <c r="AO16" i="49" s="1"/>
  <c r="W17" i="61"/>
  <c r="AG16" i="64"/>
  <c r="AP16" i="64" s="1"/>
  <c r="Z17" i="18"/>
  <c r="Z16" i="90"/>
  <c r="W18" i="89"/>
  <c r="AF17" i="12"/>
  <c r="AO17" i="12" s="1"/>
  <c r="AF15" i="66"/>
  <c r="AO15" i="66" s="1"/>
  <c r="W18" i="15"/>
  <c r="AF16" i="33"/>
  <c r="AO16" i="33" s="1"/>
  <c r="AG17" i="9"/>
  <c r="AP17" i="9" s="1"/>
  <c r="AE16" i="102"/>
  <c r="W18" i="80"/>
  <c r="AE16" i="54"/>
  <c r="AF17" i="80"/>
  <c r="AO17" i="80" s="1"/>
  <c r="AF16" i="78"/>
  <c r="AO16" i="78" s="1"/>
  <c r="AG17" i="31"/>
  <c r="AP17" i="31" s="1"/>
  <c r="W17" i="78"/>
  <c r="AF17" i="31"/>
  <c r="AO17" i="31" s="1"/>
  <c r="AG16" i="33"/>
  <c r="AP16" i="33" s="1"/>
  <c r="AE17" i="31"/>
  <c r="AF16" i="54"/>
  <c r="AO16" i="54" s="1"/>
  <c r="AG16" i="65"/>
  <c r="AP16" i="65" s="1"/>
  <c r="Z17" i="76"/>
  <c r="AE17" i="76" s="1"/>
  <c r="W18" i="46"/>
  <c r="AF17" i="46"/>
  <c r="AO17" i="46" s="1"/>
  <c r="AE15" i="11"/>
  <c r="AN15" i="11" s="1"/>
  <c r="Z15" i="104"/>
  <c r="W16" i="104" s="1"/>
  <c r="AF17" i="16"/>
  <c r="AO17" i="16" s="1"/>
  <c r="AI15" i="95"/>
  <c r="AR15" i="95" s="1"/>
  <c r="Z16" i="105"/>
  <c r="AF16" i="105" s="1"/>
  <c r="AO16" i="105" s="1"/>
  <c r="X17" i="25"/>
  <c r="Z17" i="25" s="1"/>
  <c r="W17" i="65"/>
  <c r="Y17" i="65" s="1"/>
  <c r="Z16" i="69"/>
  <c r="AG16" i="69" s="1"/>
  <c r="AP16" i="69" s="1"/>
  <c r="Z16" i="82"/>
  <c r="AF16" i="82" s="1"/>
  <c r="AO16" i="82" s="1"/>
  <c r="AE17" i="44"/>
  <c r="AI17" i="44" s="1"/>
  <c r="AF16" i="21"/>
  <c r="AO16" i="21" s="1"/>
  <c r="AE17" i="16"/>
  <c r="AF15" i="11"/>
  <c r="AO15" i="11" s="1"/>
  <c r="AF16" i="86"/>
  <c r="AO16" i="86" s="1"/>
  <c r="AF16" i="72"/>
  <c r="AO16" i="72" s="1"/>
  <c r="W18" i="9"/>
  <c r="Y18" i="9" s="1"/>
  <c r="W18" i="44"/>
  <c r="X18" i="44" s="1"/>
  <c r="W18" i="16"/>
  <c r="X18" i="16" s="1"/>
  <c r="W17" i="33"/>
  <c r="Y17" i="33" s="1"/>
  <c r="AG16" i="72"/>
  <c r="AP16" i="72" s="1"/>
  <c r="AG16" i="86"/>
  <c r="AP16" i="86" s="1"/>
  <c r="AE17" i="9"/>
  <c r="AN17" i="9" s="1"/>
  <c r="AE16" i="65"/>
  <c r="Z17" i="34"/>
  <c r="AF17" i="34" s="1"/>
  <c r="AO17" i="34" s="1"/>
  <c r="Z17" i="37"/>
  <c r="AE17" i="37" s="1"/>
  <c r="Z16" i="98"/>
  <c r="AE16" i="98" s="1"/>
  <c r="Z16" i="55"/>
  <c r="AG16" i="55" s="1"/>
  <c r="AP16" i="55" s="1"/>
  <c r="Z16" i="36"/>
  <c r="AF16" i="36" s="1"/>
  <c r="AO16" i="36" s="1"/>
  <c r="Z15" i="99"/>
  <c r="AF15" i="99" s="1"/>
  <c r="AO15" i="99" s="1"/>
  <c r="Z16" i="35"/>
  <c r="AG16" i="35" s="1"/>
  <c r="AP16" i="35" s="1"/>
  <c r="AG17" i="18"/>
  <c r="AP17" i="18" s="1"/>
  <c r="AF17" i="18"/>
  <c r="AO17" i="18" s="1"/>
  <c r="AE17" i="18"/>
  <c r="W18" i="18"/>
  <c r="W17" i="105"/>
  <c r="W17" i="90"/>
  <c r="AG16" i="90"/>
  <c r="AP16" i="90" s="1"/>
  <c r="AF16" i="90"/>
  <c r="AO16" i="90" s="1"/>
  <c r="AE16" i="90"/>
  <c r="AG16" i="82"/>
  <c r="AP16" i="82" s="1"/>
  <c r="AG17" i="76"/>
  <c r="AP17" i="76" s="1"/>
  <c r="AF17" i="76"/>
  <c r="AO17" i="76" s="1"/>
  <c r="AE15" i="104"/>
  <c r="AG15" i="104"/>
  <c r="AP15" i="104" s="1"/>
  <c r="AR16" i="34"/>
  <c r="AN15" i="75"/>
  <c r="AI15" i="75"/>
  <c r="AN16" i="21"/>
  <c r="Y18" i="100"/>
  <c r="X18" i="100"/>
  <c r="Y17" i="54"/>
  <c r="X17" i="54"/>
  <c r="Y17" i="94"/>
  <c r="X17" i="94"/>
  <c r="AN17" i="85"/>
  <c r="AI17" i="85"/>
  <c r="Y17" i="92"/>
  <c r="X17" i="92"/>
  <c r="AF17" i="62"/>
  <c r="AO17" i="62" s="1"/>
  <c r="AE17" i="62"/>
  <c r="AG17" i="62"/>
  <c r="AP17" i="62" s="1"/>
  <c r="W18" i="62"/>
  <c r="AH16" i="43"/>
  <c r="AQ16" i="43" s="1"/>
  <c r="Y17" i="39"/>
  <c r="X17" i="39"/>
  <c r="AH16" i="87"/>
  <c r="AQ16" i="87" s="1"/>
  <c r="AH17" i="13"/>
  <c r="AQ17" i="13" s="1"/>
  <c r="AE15" i="50"/>
  <c r="AF15" i="50"/>
  <c r="AO15" i="50" s="1"/>
  <c r="AG15" i="50"/>
  <c r="AP15" i="50" s="1"/>
  <c r="W16" i="50"/>
  <c r="AN16" i="83"/>
  <c r="AI16" i="83"/>
  <c r="AI16" i="41"/>
  <c r="AN16" i="41"/>
  <c r="Y17" i="60"/>
  <c r="X17" i="60"/>
  <c r="Y16" i="52"/>
  <c r="X16" i="52"/>
  <c r="Y17" i="21"/>
  <c r="X17" i="21"/>
  <c r="Y17" i="102"/>
  <c r="X17" i="102"/>
  <c r="Y16" i="11"/>
  <c r="X16" i="11"/>
  <c r="AN17" i="100"/>
  <c r="AI17" i="100"/>
  <c r="AN16" i="78"/>
  <c r="AI16" i="78"/>
  <c r="AI17" i="31"/>
  <c r="AN17" i="31"/>
  <c r="AI16" i="22"/>
  <c r="AN16" i="22"/>
  <c r="AR16" i="76"/>
  <c r="AE16" i="45"/>
  <c r="AF16" i="45"/>
  <c r="AO16" i="45" s="1"/>
  <c r="W17" i="45"/>
  <c r="AG16" i="45"/>
  <c r="AP16" i="45" s="1"/>
  <c r="AF17" i="71"/>
  <c r="AO17" i="71" s="1"/>
  <c r="AE17" i="71"/>
  <c r="W18" i="71"/>
  <c r="AG17" i="71"/>
  <c r="AP17" i="71" s="1"/>
  <c r="AN16" i="72"/>
  <c r="AN16" i="73"/>
  <c r="AI16" i="73"/>
  <c r="AN16" i="49"/>
  <c r="AI16" i="49"/>
  <c r="AH16" i="40"/>
  <c r="AQ16" i="40" s="1"/>
  <c r="AR15" i="98"/>
  <c r="AI16" i="59"/>
  <c r="AN16" i="59"/>
  <c r="AH16" i="95"/>
  <c r="AQ16" i="95" s="1"/>
  <c r="AN16" i="97"/>
  <c r="AI16" i="97"/>
  <c r="AR16" i="19"/>
  <c r="AN16" i="92"/>
  <c r="AI16" i="92"/>
  <c r="AH16" i="101"/>
  <c r="AQ16" i="101" s="1"/>
  <c r="AF17" i="74"/>
  <c r="AO17" i="74" s="1"/>
  <c r="AE17" i="74"/>
  <c r="W18" i="74"/>
  <c r="AG17" i="74"/>
  <c r="AP17" i="74" s="1"/>
  <c r="Z16" i="43"/>
  <c r="Z16" i="87"/>
  <c r="AH17" i="19"/>
  <c r="AQ17" i="19" s="1"/>
  <c r="Z17" i="13"/>
  <c r="AE16" i="14"/>
  <c r="W17" i="14"/>
  <c r="AF16" i="14"/>
  <c r="AO16" i="14" s="1"/>
  <c r="AG16" i="14"/>
  <c r="AP16" i="14" s="1"/>
  <c r="AN16" i="63"/>
  <c r="AI16" i="63"/>
  <c r="AN16" i="93"/>
  <c r="AI16" i="93"/>
  <c r="Y18" i="44"/>
  <c r="AN15" i="66"/>
  <c r="AI15" i="66"/>
  <c r="Y18" i="80"/>
  <c r="X18" i="80"/>
  <c r="AN17" i="46"/>
  <c r="AN16" i="61"/>
  <c r="AI16" i="61"/>
  <c r="W17" i="69"/>
  <c r="Y18" i="15"/>
  <c r="X18" i="15"/>
  <c r="Y15" i="103"/>
  <c r="X15" i="103"/>
  <c r="W17" i="55"/>
  <c r="W18" i="34"/>
  <c r="Y16" i="91"/>
  <c r="X16" i="91"/>
  <c r="AN16" i="64"/>
  <c r="AI16" i="64"/>
  <c r="AR15" i="36"/>
  <c r="Y17" i="20"/>
  <c r="X17" i="20"/>
  <c r="AH16" i="98"/>
  <c r="AQ16" i="98" s="1"/>
  <c r="W17" i="27"/>
  <c r="AG16" i="27"/>
  <c r="AP16" i="27" s="1"/>
  <c r="AE16" i="27"/>
  <c r="AF16" i="27"/>
  <c r="AO16" i="27" s="1"/>
  <c r="AN14" i="103"/>
  <c r="AI14" i="103"/>
  <c r="AH16" i="35"/>
  <c r="AQ16" i="35" s="1"/>
  <c r="AR15" i="40"/>
  <c r="AN16" i="67"/>
  <c r="AI16" i="67"/>
  <c r="AH16" i="84"/>
  <c r="AQ16" i="84" s="1"/>
  <c r="Y17" i="88"/>
  <c r="X17" i="88"/>
  <c r="AR16" i="2"/>
  <c r="W17" i="81"/>
  <c r="AG16" i="81"/>
  <c r="AP16" i="81" s="1"/>
  <c r="AF16" i="81"/>
  <c r="AO16" i="81" s="1"/>
  <c r="AE16" i="81"/>
  <c r="AH16" i="105"/>
  <c r="AQ16" i="105" s="1"/>
  <c r="Y16" i="96"/>
  <c r="X16" i="96"/>
  <c r="AN16" i="94"/>
  <c r="AI16" i="94"/>
  <c r="AI16" i="20"/>
  <c r="AN16" i="20"/>
  <c r="AE15" i="51"/>
  <c r="W16" i="51"/>
  <c r="AF15" i="51"/>
  <c r="AO15" i="51" s="1"/>
  <c r="AG15" i="51"/>
  <c r="AP15" i="51" s="1"/>
  <c r="Y17" i="70"/>
  <c r="X17" i="70"/>
  <c r="Z16" i="95"/>
  <c r="AE15" i="26"/>
  <c r="AG15" i="26"/>
  <c r="AP15" i="26" s="1"/>
  <c r="W16" i="26"/>
  <c r="AF15" i="26"/>
  <c r="AO15" i="26" s="1"/>
  <c r="AR15" i="84"/>
  <c r="Z16" i="101"/>
  <c r="AE15" i="10"/>
  <c r="AG15" i="10"/>
  <c r="AP15" i="10" s="1"/>
  <c r="AF15" i="10"/>
  <c r="AO15" i="10" s="1"/>
  <c r="W16" i="10"/>
  <c r="AH17" i="2"/>
  <c r="AQ17" i="2" s="1"/>
  <c r="AR15" i="82"/>
  <c r="AR14" i="99"/>
  <c r="AN15" i="91"/>
  <c r="AI15" i="91"/>
  <c r="Y16" i="17"/>
  <c r="X16" i="17"/>
  <c r="AR15" i="105"/>
  <c r="AR15" i="55"/>
  <c r="Y16" i="75"/>
  <c r="X16" i="75"/>
  <c r="AI15" i="52"/>
  <c r="AN15" i="52"/>
  <c r="AN16" i="33"/>
  <c r="AI16" i="33"/>
  <c r="Y17" i="72"/>
  <c r="X17" i="72"/>
  <c r="Y17" i="73"/>
  <c r="X17" i="73"/>
  <c r="AN17" i="80"/>
  <c r="AI17" i="80"/>
  <c r="Y17" i="64"/>
  <c r="X17" i="64"/>
  <c r="AH17" i="76"/>
  <c r="AQ17" i="76" s="1"/>
  <c r="AF15" i="24"/>
  <c r="AO15" i="24" s="1"/>
  <c r="AG15" i="24"/>
  <c r="AP15" i="24" s="1"/>
  <c r="W16" i="24"/>
  <c r="AE15" i="24"/>
  <c r="AN15" i="30"/>
  <c r="AI15" i="30"/>
  <c r="AN15" i="96"/>
  <c r="AI15" i="96"/>
  <c r="AH17" i="68"/>
  <c r="AQ17" i="68" s="1"/>
  <c r="Y18" i="89"/>
  <c r="X18" i="89"/>
  <c r="AG15" i="23"/>
  <c r="AP15" i="23" s="1"/>
  <c r="AE15" i="23"/>
  <c r="AF15" i="23"/>
  <c r="AO15" i="23" s="1"/>
  <c r="W16" i="23"/>
  <c r="Y17" i="83"/>
  <c r="X17" i="83"/>
  <c r="Y17" i="61"/>
  <c r="X17" i="61"/>
  <c r="AN17" i="89"/>
  <c r="AI17" i="89"/>
  <c r="AH17" i="37"/>
  <c r="AQ17" i="37" s="1"/>
  <c r="AR14" i="104"/>
  <c r="AN17" i="15"/>
  <c r="AI17" i="15"/>
  <c r="AN17" i="79"/>
  <c r="AI17" i="79"/>
  <c r="AR16" i="37"/>
  <c r="AR16" i="18"/>
  <c r="AH17" i="28"/>
  <c r="AQ17" i="28" s="1"/>
  <c r="Y17" i="67"/>
  <c r="X17" i="67"/>
  <c r="Z17" i="67" s="1"/>
  <c r="AR16" i="68"/>
  <c r="AI17" i="53"/>
  <c r="AN17" i="53"/>
  <c r="Z17" i="28"/>
  <c r="AE17" i="47"/>
  <c r="AF17" i="47"/>
  <c r="AO17" i="47" s="1"/>
  <c r="AG17" i="47"/>
  <c r="AP17" i="47" s="1"/>
  <c r="W18" i="47"/>
  <c r="Z16" i="84"/>
  <c r="Y16" i="30"/>
  <c r="X16" i="30"/>
  <c r="AI16" i="29"/>
  <c r="AN16" i="29"/>
  <c r="Z16" i="40"/>
  <c r="AH17" i="18"/>
  <c r="AQ17" i="18" s="1"/>
  <c r="AH16" i="82"/>
  <c r="AQ16" i="82" s="1"/>
  <c r="AN16" i="70"/>
  <c r="AI16" i="70"/>
  <c r="AR16" i="13"/>
  <c r="Y18" i="85"/>
  <c r="X18" i="85"/>
  <c r="AH16" i="90"/>
  <c r="AQ16" i="90" s="1"/>
  <c r="Y17" i="97"/>
  <c r="X17" i="97"/>
  <c r="W16" i="42"/>
  <c r="AE15" i="42"/>
  <c r="AF15" i="42"/>
  <c r="AO15" i="42" s="1"/>
  <c r="AG15" i="42"/>
  <c r="AP15" i="42" s="1"/>
  <c r="AH17" i="34"/>
  <c r="AQ17" i="34" s="1"/>
  <c r="AN16" i="39"/>
  <c r="AI16" i="39"/>
  <c r="AI15" i="17"/>
  <c r="AN15" i="17"/>
  <c r="Y17" i="77"/>
  <c r="X17" i="77"/>
  <c r="Z17" i="19"/>
  <c r="AH15" i="104"/>
  <c r="AQ15" i="104" s="1"/>
  <c r="AH16" i="36"/>
  <c r="AQ16" i="36" s="1"/>
  <c r="AR15" i="35"/>
  <c r="Y17" i="41"/>
  <c r="X17" i="41"/>
  <c r="AN16" i="60"/>
  <c r="AI16" i="60"/>
  <c r="AR15" i="90"/>
  <c r="AN16" i="102"/>
  <c r="AI16" i="102"/>
  <c r="AI17" i="12"/>
  <c r="AN17" i="12"/>
  <c r="Y17" i="49"/>
  <c r="X17" i="49"/>
  <c r="Y17" i="86"/>
  <c r="X17" i="86"/>
  <c r="Y17" i="78"/>
  <c r="X17" i="78"/>
  <c r="Y18" i="31"/>
  <c r="X18" i="31"/>
  <c r="AI16" i="65"/>
  <c r="AN16" i="65"/>
  <c r="W17" i="58"/>
  <c r="AE16" i="58"/>
  <c r="AG16" i="58"/>
  <c r="AP16" i="58" s="1"/>
  <c r="AF16" i="58"/>
  <c r="AO16" i="58" s="1"/>
  <c r="W16" i="99"/>
  <c r="AG15" i="99"/>
  <c r="AP15" i="99" s="1"/>
  <c r="AE15" i="99"/>
  <c r="Y17" i="59"/>
  <c r="X17" i="59"/>
  <c r="AE15" i="32"/>
  <c r="AF15" i="32"/>
  <c r="AO15" i="32" s="1"/>
  <c r="W16" i="32"/>
  <c r="AG15" i="32"/>
  <c r="AP15" i="32" s="1"/>
  <c r="Y18" i="79"/>
  <c r="X18" i="79"/>
  <c r="Y17" i="22"/>
  <c r="X17" i="22"/>
  <c r="Y18" i="53"/>
  <c r="X18" i="53"/>
  <c r="Z17" i="68"/>
  <c r="AH16" i="69"/>
  <c r="AQ16" i="69" s="1"/>
  <c r="AE16" i="48"/>
  <c r="AF16" i="48"/>
  <c r="AO16" i="48" s="1"/>
  <c r="AG16" i="48"/>
  <c r="AP16" i="48" s="1"/>
  <c r="W17" i="48"/>
  <c r="AN16" i="88"/>
  <c r="AI16" i="88"/>
  <c r="Y17" i="29"/>
  <c r="X17" i="29"/>
  <c r="AR16" i="25"/>
  <c r="AR16" i="28"/>
  <c r="AR15" i="101"/>
  <c r="AH15" i="99"/>
  <c r="AQ15" i="99" s="1"/>
  <c r="AF17" i="38"/>
  <c r="AO17" i="38" s="1"/>
  <c r="AG17" i="38"/>
  <c r="AP17" i="38" s="1"/>
  <c r="W18" i="38"/>
  <c r="AE17" i="38"/>
  <c r="AR15" i="87"/>
  <c r="AR15" i="43"/>
  <c r="AR15" i="69"/>
  <c r="AH16" i="55"/>
  <c r="AQ16" i="55" s="1"/>
  <c r="AG17" i="2"/>
  <c r="AP17" i="2" s="1"/>
  <c r="W18" i="2"/>
  <c r="AE17" i="2"/>
  <c r="AF17" i="2"/>
  <c r="AO17" i="2" s="1"/>
  <c r="AI16" i="77"/>
  <c r="AN16" i="77"/>
  <c r="Y17" i="63"/>
  <c r="X17" i="63"/>
  <c r="Y17" i="93"/>
  <c r="X17" i="93"/>
  <c r="AN17" i="44"/>
  <c r="Y18" i="12"/>
  <c r="X18" i="12"/>
  <c r="Y16" i="66"/>
  <c r="X16" i="66"/>
  <c r="Y18" i="46"/>
  <c r="X18" i="46"/>
  <c r="AN16" i="86"/>
  <c r="AI16" i="54"/>
  <c r="AN16" i="54"/>
  <c r="AE16" i="82" l="1"/>
  <c r="AG16" i="105"/>
  <c r="AP16" i="105" s="1"/>
  <c r="AI17" i="16"/>
  <c r="AE17" i="34"/>
  <c r="AN17" i="16"/>
  <c r="AH17" i="25"/>
  <c r="AQ17" i="25" s="1"/>
  <c r="AG17" i="34"/>
  <c r="AP17" i="34" s="1"/>
  <c r="Y18" i="16"/>
  <c r="AI16" i="21"/>
  <c r="AF16" i="35"/>
  <c r="AO16" i="35" s="1"/>
  <c r="W17" i="82"/>
  <c r="AE16" i="105"/>
  <c r="AI17" i="46"/>
  <c r="AE16" i="35"/>
  <c r="W17" i="36"/>
  <c r="AI16" i="86"/>
  <c r="AF15" i="104"/>
  <c r="AO15" i="104" s="1"/>
  <c r="W18" i="76"/>
  <c r="X17" i="65"/>
  <c r="AE16" i="69"/>
  <c r="X17" i="33"/>
  <c r="AI15" i="11"/>
  <c r="AF16" i="69"/>
  <c r="AO16" i="69" s="1"/>
  <c r="AI16" i="72"/>
  <c r="W17" i="35"/>
  <c r="AG16" i="98"/>
  <c r="AP16" i="98" s="1"/>
  <c r="W17" i="98"/>
  <c r="X17" i="98" s="1"/>
  <c r="Z18" i="44"/>
  <c r="AG18" i="44" s="1"/>
  <c r="AP18" i="44" s="1"/>
  <c r="W18" i="37"/>
  <c r="Z17" i="88"/>
  <c r="AF17" i="88" s="1"/>
  <c r="AO17" i="88" s="1"/>
  <c r="W18" i="25"/>
  <c r="Y18" i="25" s="1"/>
  <c r="AE17" i="25"/>
  <c r="AF17" i="25"/>
  <c r="AO17" i="25" s="1"/>
  <c r="AG17" i="25"/>
  <c r="AP17" i="25" s="1"/>
  <c r="AE16" i="36"/>
  <c r="AN16" i="36" s="1"/>
  <c r="Z18" i="80"/>
  <c r="AF18" i="80" s="1"/>
  <c r="AO18" i="80" s="1"/>
  <c r="AG16" i="36"/>
  <c r="AP16" i="36" s="1"/>
  <c r="Z16" i="17"/>
  <c r="AG16" i="17" s="1"/>
  <c r="AP16" i="17" s="1"/>
  <c r="X18" i="9"/>
  <c r="Z18" i="9" s="1"/>
  <c r="AI17" i="9"/>
  <c r="AR17" i="9" s="1"/>
  <c r="AF16" i="98"/>
  <c r="AO16" i="98" s="1"/>
  <c r="AF16" i="55"/>
  <c r="AO16" i="55" s="1"/>
  <c r="AF17" i="37"/>
  <c r="AO17" i="37" s="1"/>
  <c r="AE16" i="55"/>
  <c r="AG17" i="37"/>
  <c r="AP17" i="37" s="1"/>
  <c r="Z17" i="64"/>
  <c r="AG17" i="64" s="1"/>
  <c r="AP17" i="64" s="1"/>
  <c r="Z17" i="33"/>
  <c r="AG17" i="33" s="1"/>
  <c r="AP17" i="33" s="1"/>
  <c r="Z18" i="31"/>
  <c r="AF18" i="31" s="1"/>
  <c r="AO18" i="31" s="1"/>
  <c r="Z16" i="30"/>
  <c r="W17" i="30" s="1"/>
  <c r="Z17" i="41"/>
  <c r="AF17" i="41" s="1"/>
  <c r="AO17" i="41" s="1"/>
  <c r="Z17" i="77"/>
  <c r="AG17" i="77" s="1"/>
  <c r="AP17" i="77" s="1"/>
  <c r="Z18" i="85"/>
  <c r="W19" i="85" s="1"/>
  <c r="Z17" i="73"/>
  <c r="W18" i="73" s="1"/>
  <c r="Z15" i="103"/>
  <c r="W16" i="103" s="1"/>
  <c r="Z16" i="52"/>
  <c r="AE16" i="52" s="1"/>
  <c r="Z17" i="94"/>
  <c r="AE17" i="94" s="1"/>
  <c r="Z18" i="12"/>
  <c r="W19" i="12" s="1"/>
  <c r="Z17" i="22"/>
  <c r="AE17" i="22" s="1"/>
  <c r="Z18" i="89"/>
  <c r="AF18" i="89" s="1"/>
  <c r="AO18" i="89" s="1"/>
  <c r="W18" i="77"/>
  <c r="W17" i="17"/>
  <c r="AE16" i="17"/>
  <c r="AF16" i="17"/>
  <c r="AO16" i="17" s="1"/>
  <c r="W18" i="67"/>
  <c r="AG17" i="67"/>
  <c r="AP17" i="67" s="1"/>
  <c r="AF17" i="67"/>
  <c r="AO17" i="67" s="1"/>
  <c r="AE17" i="67"/>
  <c r="AE18" i="44"/>
  <c r="AG18" i="12"/>
  <c r="AP18" i="12" s="1"/>
  <c r="AG17" i="94"/>
  <c r="AP17" i="94" s="1"/>
  <c r="AR16" i="54"/>
  <c r="AH18" i="100"/>
  <c r="AQ18" i="100" s="1"/>
  <c r="AN16" i="90"/>
  <c r="AI16" i="90"/>
  <c r="AH17" i="78"/>
  <c r="AQ17" i="78" s="1"/>
  <c r="W18" i="28"/>
  <c r="AG17" i="28"/>
  <c r="AP17" i="28" s="1"/>
  <c r="AE17" i="28"/>
  <c r="AF17" i="28"/>
  <c r="AO17" i="28" s="1"/>
  <c r="AH17" i="61"/>
  <c r="AQ17" i="61" s="1"/>
  <c r="Y16" i="23"/>
  <c r="X16" i="23"/>
  <c r="Z16" i="23" s="1"/>
  <c r="AN15" i="10"/>
  <c r="AI15" i="10"/>
  <c r="AR16" i="94"/>
  <c r="AI16" i="27"/>
  <c r="AN16" i="27"/>
  <c r="AH16" i="91"/>
  <c r="AQ16" i="91" s="1"/>
  <c r="AI17" i="34"/>
  <c r="AN17" i="34"/>
  <c r="AH18" i="16"/>
  <c r="AQ18" i="16" s="1"/>
  <c r="AR16" i="93"/>
  <c r="Y17" i="14"/>
  <c r="X17" i="14"/>
  <c r="AE16" i="43"/>
  <c r="AF16" i="43"/>
  <c r="AO16" i="43" s="1"/>
  <c r="W17" i="43"/>
  <c r="AG16" i="43"/>
  <c r="AP16" i="43" s="1"/>
  <c r="AR16" i="49"/>
  <c r="AH16" i="11"/>
  <c r="AQ16" i="11" s="1"/>
  <c r="AH17" i="21"/>
  <c r="AQ17" i="21" s="1"/>
  <c r="AH17" i="60"/>
  <c r="AQ17" i="60" s="1"/>
  <c r="AH17" i="92"/>
  <c r="AQ17" i="92" s="1"/>
  <c r="Z18" i="100"/>
  <c r="Y17" i="105"/>
  <c r="X17" i="105"/>
  <c r="AN16" i="58"/>
  <c r="AI16" i="58"/>
  <c r="Y16" i="42"/>
  <c r="X16" i="42"/>
  <c r="AI17" i="47"/>
  <c r="AN17" i="47"/>
  <c r="AE18" i="89"/>
  <c r="AG18" i="89"/>
  <c r="AP18" i="89" s="1"/>
  <c r="AH17" i="73"/>
  <c r="AQ17" i="73" s="1"/>
  <c r="AH17" i="20"/>
  <c r="AQ17" i="20" s="1"/>
  <c r="AR16" i="22"/>
  <c r="AR16" i="83"/>
  <c r="AH17" i="94"/>
  <c r="AQ17" i="94" s="1"/>
  <c r="Y17" i="82"/>
  <c r="X17" i="82"/>
  <c r="AH17" i="65"/>
  <c r="AQ17" i="65" s="1"/>
  <c r="AR15" i="91"/>
  <c r="AF16" i="101"/>
  <c r="AO16" i="101" s="1"/>
  <c r="W17" i="101"/>
  <c r="AG16" i="101"/>
  <c r="AP16" i="101" s="1"/>
  <c r="AE16" i="101"/>
  <c r="AN15" i="26"/>
  <c r="AI15" i="26"/>
  <c r="Y17" i="81"/>
  <c r="X17" i="81"/>
  <c r="Z17" i="20"/>
  <c r="Z16" i="91"/>
  <c r="AR15" i="66"/>
  <c r="AI16" i="14"/>
  <c r="AN16" i="14"/>
  <c r="AR16" i="59"/>
  <c r="Y18" i="71"/>
  <c r="X18" i="71"/>
  <c r="AN16" i="45"/>
  <c r="AI16" i="45"/>
  <c r="AR17" i="31"/>
  <c r="Z16" i="11"/>
  <c r="Z17" i="60"/>
  <c r="Y16" i="50"/>
  <c r="X16" i="50"/>
  <c r="Z17" i="92"/>
  <c r="Y18" i="76"/>
  <c r="X18" i="76"/>
  <c r="Y17" i="98"/>
  <c r="Y18" i="18"/>
  <c r="X18" i="18"/>
  <c r="Y16" i="32"/>
  <c r="X16" i="32"/>
  <c r="AR16" i="60"/>
  <c r="AR16" i="70"/>
  <c r="AR15" i="30"/>
  <c r="AR16" i="33"/>
  <c r="AR16" i="20"/>
  <c r="Y18" i="34"/>
  <c r="X18" i="34"/>
  <c r="AH15" i="103"/>
  <c r="AQ15" i="103" s="1"/>
  <c r="W17" i="87"/>
  <c r="AG16" i="87"/>
  <c r="AP16" i="87" s="1"/>
  <c r="AF16" i="87"/>
  <c r="AO16" i="87" s="1"/>
  <c r="AE16" i="87"/>
  <c r="AN16" i="98"/>
  <c r="AR16" i="86"/>
  <c r="AF17" i="68"/>
  <c r="AO17" i="68" s="1"/>
  <c r="AE17" i="68"/>
  <c r="AG17" i="68"/>
  <c r="AP17" i="68" s="1"/>
  <c r="W18" i="68"/>
  <c r="Y17" i="58"/>
  <c r="X17" i="58"/>
  <c r="AH17" i="49"/>
  <c r="AQ17" i="49" s="1"/>
  <c r="AH18" i="85"/>
  <c r="AQ18" i="85" s="1"/>
  <c r="AH17" i="29"/>
  <c r="AQ17" i="29" s="1"/>
  <c r="AH18" i="79"/>
  <c r="AQ18" i="79" s="1"/>
  <c r="Z17" i="78"/>
  <c r="W17" i="40"/>
  <c r="AE16" i="40"/>
  <c r="AF16" i="40"/>
  <c r="AO16" i="40" s="1"/>
  <c r="AG16" i="40"/>
  <c r="AP16" i="40" s="1"/>
  <c r="Z17" i="61"/>
  <c r="AI15" i="24"/>
  <c r="AN15" i="24"/>
  <c r="AR17" i="44"/>
  <c r="Y18" i="38"/>
  <c r="X18" i="38"/>
  <c r="Z17" i="29"/>
  <c r="Z18" i="79"/>
  <c r="AH17" i="59"/>
  <c r="AQ17" i="59" s="1"/>
  <c r="Y16" i="99"/>
  <c r="X16" i="99"/>
  <c r="AR16" i="65"/>
  <c r="Y18" i="47"/>
  <c r="X18" i="47"/>
  <c r="AR17" i="53"/>
  <c r="AR17" i="79"/>
  <c r="AN15" i="23"/>
  <c r="AI15" i="23"/>
  <c r="Y16" i="24"/>
  <c r="X16" i="24"/>
  <c r="Z17" i="65"/>
  <c r="AH17" i="72"/>
  <c r="AQ17" i="72" s="1"/>
  <c r="AR15" i="52"/>
  <c r="AF16" i="95"/>
  <c r="AO16" i="95" s="1"/>
  <c r="W17" i="95"/>
  <c r="AE16" i="95"/>
  <c r="AG16" i="95"/>
  <c r="AP16" i="95" s="1"/>
  <c r="Y16" i="51"/>
  <c r="X16" i="51"/>
  <c r="AH16" i="96"/>
  <c r="AQ16" i="96" s="1"/>
  <c r="Y17" i="27"/>
  <c r="X17" i="27"/>
  <c r="Y17" i="55"/>
  <c r="X17" i="55"/>
  <c r="AH18" i="15"/>
  <c r="AQ18" i="15" s="1"/>
  <c r="Y17" i="69"/>
  <c r="X17" i="69"/>
  <c r="Z18" i="16"/>
  <c r="AR16" i="63"/>
  <c r="AG17" i="13"/>
  <c r="AP17" i="13" s="1"/>
  <c r="AF17" i="13"/>
  <c r="AO17" i="13" s="1"/>
  <c r="W18" i="13"/>
  <c r="AE17" i="13"/>
  <c r="Y18" i="74"/>
  <c r="X18" i="74"/>
  <c r="AR16" i="97"/>
  <c r="AR16" i="73"/>
  <c r="AI17" i="71"/>
  <c r="AN17" i="71"/>
  <c r="AR16" i="78"/>
  <c r="Z17" i="21"/>
  <c r="Y18" i="62"/>
  <c r="X18" i="62"/>
  <c r="AH17" i="54"/>
  <c r="AQ17" i="54" s="1"/>
  <c r="Y16" i="104"/>
  <c r="X16" i="104"/>
  <c r="AN17" i="76"/>
  <c r="AI17" i="76"/>
  <c r="Y17" i="90"/>
  <c r="X17" i="90"/>
  <c r="Z17" i="90" s="1"/>
  <c r="AI17" i="18"/>
  <c r="AN17" i="18"/>
  <c r="AH16" i="66"/>
  <c r="AQ16" i="66" s="1"/>
  <c r="AN15" i="99"/>
  <c r="AI15" i="99"/>
  <c r="AH17" i="77"/>
  <c r="AQ17" i="77" s="1"/>
  <c r="AF16" i="30"/>
  <c r="AO16" i="30" s="1"/>
  <c r="W18" i="88"/>
  <c r="AG17" i="88"/>
  <c r="AP17" i="88" s="1"/>
  <c r="AE17" i="88"/>
  <c r="AN16" i="69"/>
  <c r="AI16" i="69"/>
  <c r="AE17" i="33"/>
  <c r="AF17" i="33"/>
  <c r="AO17" i="33" s="1"/>
  <c r="AR17" i="16"/>
  <c r="AH17" i="63"/>
  <c r="AQ17" i="63" s="1"/>
  <c r="AH17" i="97"/>
  <c r="AQ17" i="97" s="1"/>
  <c r="AH18" i="53"/>
  <c r="AQ18" i="53" s="1"/>
  <c r="AI15" i="32"/>
  <c r="AN15" i="32"/>
  <c r="AR16" i="102"/>
  <c r="W17" i="84"/>
  <c r="AG16" i="84"/>
  <c r="AP16" i="84" s="1"/>
  <c r="AF16" i="84"/>
  <c r="AO16" i="84" s="1"/>
  <c r="AE16" i="84"/>
  <c r="AH18" i="46"/>
  <c r="AQ18" i="46" s="1"/>
  <c r="AH17" i="93"/>
  <c r="AQ17" i="93" s="1"/>
  <c r="Y18" i="2"/>
  <c r="X18" i="2"/>
  <c r="AI16" i="48"/>
  <c r="AN16" i="48"/>
  <c r="Z18" i="53"/>
  <c r="Z17" i="59"/>
  <c r="AH18" i="31"/>
  <c r="AQ18" i="31" s="1"/>
  <c r="AH17" i="86"/>
  <c r="AQ17" i="86" s="1"/>
  <c r="AR15" i="11"/>
  <c r="AR15" i="17"/>
  <c r="AR16" i="29"/>
  <c r="AH17" i="83"/>
  <c r="AQ17" i="83" s="1"/>
  <c r="AR15" i="96"/>
  <c r="AR17" i="80"/>
  <c r="Z17" i="72"/>
  <c r="AH16" i="75"/>
  <c r="AQ16" i="75" s="1"/>
  <c r="Y16" i="10"/>
  <c r="X16" i="10"/>
  <c r="AH17" i="70"/>
  <c r="AQ17" i="70" s="1"/>
  <c r="AI15" i="51"/>
  <c r="AN15" i="51"/>
  <c r="Z16" i="96"/>
  <c r="AR16" i="67"/>
  <c r="AR14" i="103"/>
  <c r="Z18" i="15"/>
  <c r="AR16" i="61"/>
  <c r="AR17" i="46"/>
  <c r="AH17" i="33"/>
  <c r="AQ17" i="33" s="1"/>
  <c r="AH18" i="44"/>
  <c r="AQ18" i="44" s="1"/>
  <c r="AN17" i="74"/>
  <c r="AI17" i="74"/>
  <c r="AH17" i="102"/>
  <c r="AQ17" i="102" s="1"/>
  <c r="AH16" i="52"/>
  <c r="AQ16" i="52" s="1"/>
  <c r="AH17" i="39"/>
  <c r="AQ17" i="39" s="1"/>
  <c r="AR17" i="85"/>
  <c r="Z17" i="54"/>
  <c r="AR16" i="21"/>
  <c r="AI16" i="35"/>
  <c r="AN16" i="35"/>
  <c r="AN16" i="82"/>
  <c r="AI16" i="82"/>
  <c r="Y17" i="36"/>
  <c r="X17" i="36"/>
  <c r="AN16" i="105"/>
  <c r="AI16" i="105"/>
  <c r="AN17" i="37"/>
  <c r="AH17" i="67"/>
  <c r="AQ17" i="67" s="1"/>
  <c r="Y16" i="26"/>
  <c r="X16" i="26"/>
  <c r="Y17" i="45"/>
  <c r="X17" i="45"/>
  <c r="Z16" i="66"/>
  <c r="AR16" i="77"/>
  <c r="Y17" i="48"/>
  <c r="X17" i="48"/>
  <c r="AR17" i="12"/>
  <c r="Z17" i="63"/>
  <c r="AI17" i="38"/>
  <c r="AN17" i="38"/>
  <c r="Z17" i="49"/>
  <c r="AH17" i="41"/>
  <c r="AQ17" i="41" s="1"/>
  <c r="Z17" i="97"/>
  <c r="AH18" i="12"/>
  <c r="AQ18" i="12" s="1"/>
  <c r="AI17" i="2"/>
  <c r="AN17" i="2"/>
  <c r="Z18" i="46"/>
  <c r="Z17" i="93"/>
  <c r="AR16" i="88"/>
  <c r="AH17" i="22"/>
  <c r="AQ17" i="22" s="1"/>
  <c r="Z17" i="86"/>
  <c r="AE17" i="19"/>
  <c r="AF17" i="19"/>
  <c r="AO17" i="19" s="1"/>
  <c r="W18" i="19"/>
  <c r="AG17" i="19"/>
  <c r="AP17" i="19" s="1"/>
  <c r="AR16" i="39"/>
  <c r="AI15" i="42"/>
  <c r="AN15" i="42"/>
  <c r="AH16" i="30"/>
  <c r="AQ16" i="30" s="1"/>
  <c r="AR17" i="15"/>
  <c r="AR17" i="89"/>
  <c r="Z17" i="83"/>
  <c r="AH18" i="89"/>
  <c r="AQ18" i="89" s="1"/>
  <c r="AH17" i="64"/>
  <c r="AQ17" i="64" s="1"/>
  <c r="Z16" i="75"/>
  <c r="AH16" i="17"/>
  <c r="AQ16" i="17" s="1"/>
  <c r="Z17" i="70"/>
  <c r="AN16" i="81"/>
  <c r="AI16" i="81"/>
  <c r="AH17" i="88"/>
  <c r="AQ17" i="88" s="1"/>
  <c r="AR16" i="64"/>
  <c r="AI16" i="55"/>
  <c r="AN16" i="55"/>
  <c r="AH18" i="80"/>
  <c r="AQ18" i="80" s="1"/>
  <c r="AR16" i="92"/>
  <c r="AR16" i="72"/>
  <c r="AR17" i="100"/>
  <c r="Z17" i="102"/>
  <c r="AR16" i="41"/>
  <c r="AN15" i="50"/>
  <c r="AI15" i="50"/>
  <c r="Z17" i="39"/>
  <c r="AI17" i="62"/>
  <c r="AN17" i="62"/>
  <c r="AR15" i="75"/>
  <c r="AI15" i="104"/>
  <c r="AN15" i="104"/>
  <c r="Y17" i="35"/>
  <c r="X17" i="35"/>
  <c r="AN17" i="25"/>
  <c r="Y18" i="37"/>
  <c r="X18" i="37"/>
  <c r="AE17" i="64" l="1"/>
  <c r="AH18" i="9"/>
  <c r="AQ18" i="9" s="1"/>
  <c r="W19" i="44"/>
  <c r="AF17" i="77"/>
  <c r="AO17" i="77" s="1"/>
  <c r="AI17" i="25"/>
  <c r="AF18" i="44"/>
  <c r="AO18" i="44" s="1"/>
  <c r="AG16" i="52"/>
  <c r="AP16" i="52" s="1"/>
  <c r="W17" i="52"/>
  <c r="X18" i="25"/>
  <c r="AG18" i="80"/>
  <c r="AP18" i="80" s="1"/>
  <c r="Z18" i="18"/>
  <c r="AE18" i="80"/>
  <c r="AG17" i="73"/>
  <c r="AP17" i="73" s="1"/>
  <c r="AF17" i="73"/>
  <c r="AO17" i="73" s="1"/>
  <c r="W19" i="80"/>
  <c r="W19" i="89"/>
  <c r="AE17" i="73"/>
  <c r="AF15" i="103"/>
  <c r="AO15" i="103" s="1"/>
  <c r="W18" i="33"/>
  <c r="AE18" i="31"/>
  <c r="AI17" i="37"/>
  <c r="AE15" i="103"/>
  <c r="AE17" i="77"/>
  <c r="Z17" i="27"/>
  <c r="W18" i="27" s="1"/>
  <c r="AG15" i="103"/>
  <c r="AP15" i="103" s="1"/>
  <c r="Z18" i="74"/>
  <c r="W19" i="9"/>
  <c r="X19" i="9" s="1"/>
  <c r="AF18" i="9"/>
  <c r="AO18" i="9" s="1"/>
  <c r="AG18" i="9"/>
  <c r="AP18" i="9" s="1"/>
  <c r="AE18" i="9"/>
  <c r="AN18" i="9" s="1"/>
  <c r="Z17" i="45"/>
  <c r="W18" i="45" s="1"/>
  <c r="W18" i="64"/>
  <c r="Y18" i="64" s="1"/>
  <c r="AI16" i="36"/>
  <c r="AR16" i="36" s="1"/>
  <c r="Z18" i="62"/>
  <c r="AG18" i="62" s="1"/>
  <c r="AP18" i="62" s="1"/>
  <c r="AE18" i="85"/>
  <c r="Z16" i="10"/>
  <c r="W17" i="10" s="1"/>
  <c r="AG18" i="85"/>
  <c r="AP18" i="85" s="1"/>
  <c r="AF17" i="22"/>
  <c r="AO17" i="22" s="1"/>
  <c r="AF17" i="64"/>
  <c r="AO17" i="64" s="1"/>
  <c r="AI16" i="98"/>
  <c r="AF18" i="85"/>
  <c r="AO18" i="85" s="1"/>
  <c r="AG17" i="22"/>
  <c r="AP17" i="22" s="1"/>
  <c r="Z18" i="37"/>
  <c r="AE18" i="37" s="1"/>
  <c r="Z18" i="38"/>
  <c r="AG18" i="38" s="1"/>
  <c r="AP18" i="38" s="1"/>
  <c r="Z18" i="76"/>
  <c r="AF18" i="76" s="1"/>
  <c r="AO18" i="76" s="1"/>
  <c r="W18" i="22"/>
  <c r="AG16" i="30"/>
  <c r="AP16" i="30" s="1"/>
  <c r="AF17" i="94"/>
  <c r="AO17" i="94" s="1"/>
  <c r="AE17" i="41"/>
  <c r="W19" i="31"/>
  <c r="Y19" i="31" s="1"/>
  <c r="Z18" i="71"/>
  <c r="AF18" i="71" s="1"/>
  <c r="AO18" i="71" s="1"/>
  <c r="AF16" i="52"/>
  <c r="AO16" i="52" s="1"/>
  <c r="AF18" i="12"/>
  <c r="AO18" i="12" s="1"/>
  <c r="W18" i="41"/>
  <c r="AG18" i="31"/>
  <c r="AP18" i="31" s="1"/>
  <c r="AE18" i="12"/>
  <c r="AG17" i="41"/>
  <c r="AP17" i="41" s="1"/>
  <c r="AE16" i="30"/>
  <c r="Z16" i="32"/>
  <c r="W17" i="32" s="1"/>
  <c r="W18" i="94"/>
  <c r="Z17" i="35"/>
  <c r="AG17" i="35" s="1"/>
  <c r="AP17" i="35" s="1"/>
  <c r="Z17" i="58"/>
  <c r="AE17" i="58" s="1"/>
  <c r="Z17" i="81"/>
  <c r="AG17" i="81" s="1"/>
  <c r="AP17" i="81" s="1"/>
  <c r="Z17" i="69"/>
  <c r="AF17" i="69" s="1"/>
  <c r="AO17" i="69" s="1"/>
  <c r="Z17" i="82"/>
  <c r="W18" i="82" s="1"/>
  <c r="Z17" i="55"/>
  <c r="AE17" i="55" s="1"/>
  <c r="Z16" i="99"/>
  <c r="W17" i="99" s="1"/>
  <c r="Z17" i="98"/>
  <c r="Z17" i="48"/>
  <c r="AE17" i="48" s="1"/>
  <c r="Z16" i="26"/>
  <c r="AG16" i="26" s="1"/>
  <c r="AP16" i="26" s="1"/>
  <c r="Z18" i="47"/>
  <c r="W19" i="47" s="1"/>
  <c r="AF18" i="74"/>
  <c r="AO18" i="74" s="1"/>
  <c r="W19" i="74"/>
  <c r="AE18" i="74"/>
  <c r="AG18" i="74"/>
  <c r="AP18" i="74" s="1"/>
  <c r="AG18" i="47"/>
  <c r="AP18" i="47" s="1"/>
  <c r="AG17" i="55"/>
  <c r="AP17" i="55" s="1"/>
  <c r="W18" i="55"/>
  <c r="AE17" i="27"/>
  <c r="AG17" i="27"/>
  <c r="AP17" i="27" s="1"/>
  <c r="AF17" i="27"/>
  <c r="AO17" i="27" s="1"/>
  <c r="W18" i="69"/>
  <c r="AF17" i="82"/>
  <c r="AO17" i="82" s="1"/>
  <c r="AF18" i="38"/>
  <c r="AO18" i="38" s="1"/>
  <c r="AE18" i="38"/>
  <c r="W19" i="38"/>
  <c r="AR17" i="62"/>
  <c r="AR16" i="48"/>
  <c r="Y17" i="84"/>
  <c r="X17" i="84"/>
  <c r="AR17" i="71"/>
  <c r="AR15" i="23"/>
  <c r="AH18" i="34"/>
  <c r="AQ18" i="34" s="1"/>
  <c r="AR16" i="14"/>
  <c r="AN17" i="67"/>
  <c r="AI17" i="67"/>
  <c r="AN16" i="95"/>
  <c r="AI16" i="95"/>
  <c r="Y17" i="40"/>
  <c r="X17" i="40"/>
  <c r="Y17" i="87"/>
  <c r="X17" i="87"/>
  <c r="Z18" i="34"/>
  <c r="X19" i="31"/>
  <c r="AF16" i="11"/>
  <c r="AO16" i="11" s="1"/>
  <c r="AE16" i="11"/>
  <c r="W17" i="11"/>
  <c r="AG16" i="11"/>
  <c r="AP16" i="11" s="1"/>
  <c r="AN16" i="43"/>
  <c r="AI16" i="43"/>
  <c r="AH16" i="23"/>
  <c r="AQ16" i="23" s="1"/>
  <c r="AI17" i="28"/>
  <c r="AN17" i="28"/>
  <c r="AN15" i="103"/>
  <c r="Y17" i="17"/>
  <c r="X17" i="17"/>
  <c r="Y18" i="77"/>
  <c r="X18" i="77"/>
  <c r="W18" i="35"/>
  <c r="AR17" i="74"/>
  <c r="AF18" i="62"/>
  <c r="AO18" i="62" s="1"/>
  <c r="W19" i="62"/>
  <c r="AE18" i="62"/>
  <c r="W18" i="60"/>
  <c r="AG17" i="60"/>
  <c r="AP17" i="60" s="1"/>
  <c r="AF17" i="60"/>
  <c r="AO17" i="60" s="1"/>
  <c r="AE17" i="60"/>
  <c r="AN17" i="94"/>
  <c r="AE17" i="39"/>
  <c r="AF17" i="39"/>
  <c r="AO17" i="39" s="1"/>
  <c r="AG17" i="39"/>
  <c r="AP17" i="39" s="1"/>
  <c r="W18" i="39"/>
  <c r="W18" i="93"/>
  <c r="AG17" i="93"/>
  <c r="AP17" i="93" s="1"/>
  <c r="AF17" i="93"/>
  <c r="AO17" i="93" s="1"/>
  <c r="AE17" i="93"/>
  <c r="W18" i="63"/>
  <c r="AG17" i="63"/>
  <c r="AP17" i="63" s="1"/>
  <c r="AF17" i="63"/>
  <c r="AO17" i="63" s="1"/>
  <c r="AE17" i="63"/>
  <c r="AN17" i="64"/>
  <c r="AI17" i="64"/>
  <c r="W18" i="72"/>
  <c r="AG17" i="72"/>
  <c r="AP17" i="72" s="1"/>
  <c r="AF17" i="72"/>
  <c r="AO17" i="72" s="1"/>
  <c r="AE17" i="72"/>
  <c r="AH18" i="2"/>
  <c r="AQ18" i="2" s="1"/>
  <c r="AN17" i="88"/>
  <c r="AI17" i="88"/>
  <c r="AF17" i="86"/>
  <c r="AO17" i="86" s="1"/>
  <c r="AG17" i="86"/>
  <c r="AP17" i="86" s="1"/>
  <c r="AE17" i="86"/>
  <c r="W18" i="86"/>
  <c r="AE18" i="46"/>
  <c r="AF18" i="46"/>
  <c r="AO18" i="46" s="1"/>
  <c r="AG18" i="46"/>
  <c r="AP18" i="46" s="1"/>
  <c r="W19" i="46"/>
  <c r="AH17" i="36"/>
  <c r="AQ17" i="36" s="1"/>
  <c r="AR16" i="35"/>
  <c r="AH16" i="10"/>
  <c r="AQ16" i="10" s="1"/>
  <c r="Z18" i="2"/>
  <c r="AI16" i="30"/>
  <c r="AN16" i="30"/>
  <c r="AG17" i="21"/>
  <c r="AP17" i="21" s="1"/>
  <c r="AE17" i="21"/>
  <c r="AF17" i="21"/>
  <c r="AO17" i="21" s="1"/>
  <c r="W18" i="21"/>
  <c r="Y17" i="95"/>
  <c r="X17" i="95"/>
  <c r="AF17" i="65"/>
  <c r="AO17" i="65" s="1"/>
  <c r="AE17" i="65"/>
  <c r="AG17" i="65"/>
  <c r="AP17" i="65" s="1"/>
  <c r="W18" i="65"/>
  <c r="AR15" i="24"/>
  <c r="W18" i="78"/>
  <c r="AG17" i="78"/>
  <c r="AP17" i="78" s="1"/>
  <c r="AF17" i="78"/>
  <c r="AO17" i="78" s="1"/>
  <c r="AE17" i="78"/>
  <c r="Y18" i="68"/>
  <c r="X18" i="68"/>
  <c r="AR16" i="98"/>
  <c r="AH18" i="18"/>
  <c r="AQ18" i="18" s="1"/>
  <c r="AH18" i="25"/>
  <c r="AQ18" i="25" s="1"/>
  <c r="AF17" i="92"/>
  <c r="AO17" i="92" s="1"/>
  <c r="AE17" i="92"/>
  <c r="W18" i="92"/>
  <c r="AG17" i="92"/>
  <c r="AP17" i="92" s="1"/>
  <c r="AR15" i="26"/>
  <c r="Y17" i="52"/>
  <c r="X17" i="52"/>
  <c r="AI18" i="80"/>
  <c r="AN18" i="80"/>
  <c r="AR17" i="47"/>
  <c r="AH17" i="105"/>
  <c r="AQ17" i="105" s="1"/>
  <c r="AH17" i="14"/>
  <c r="AQ17" i="14" s="1"/>
  <c r="AR16" i="27"/>
  <c r="AF16" i="23"/>
  <c r="AO16" i="23" s="1"/>
  <c r="AG16" i="23"/>
  <c r="AP16" i="23" s="1"/>
  <c r="AE16" i="23"/>
  <c r="W17" i="23"/>
  <c r="Y19" i="85"/>
  <c r="X19" i="85"/>
  <c r="Y19" i="44"/>
  <c r="X19" i="44"/>
  <c r="AI18" i="9"/>
  <c r="AN17" i="77"/>
  <c r="AI17" i="77"/>
  <c r="AN17" i="22"/>
  <c r="AR17" i="38"/>
  <c r="AR16" i="105"/>
  <c r="AH16" i="104"/>
  <c r="AQ16" i="104" s="1"/>
  <c r="W18" i="58"/>
  <c r="AF17" i="98"/>
  <c r="AO17" i="98" s="1"/>
  <c r="AE17" i="98"/>
  <c r="W18" i="98"/>
  <c r="AG17" i="98"/>
  <c r="AP17" i="98" s="1"/>
  <c r="Y17" i="101"/>
  <c r="X17" i="101"/>
  <c r="AH17" i="82"/>
  <c r="AQ17" i="82" s="1"/>
  <c r="AR16" i="58"/>
  <c r="Y16" i="103"/>
  <c r="X16" i="103"/>
  <c r="AR15" i="42"/>
  <c r="AR15" i="104"/>
  <c r="W17" i="66"/>
  <c r="AG16" i="66"/>
  <c r="AP16" i="66" s="1"/>
  <c r="AF16" i="66"/>
  <c r="AO16" i="66" s="1"/>
  <c r="AE16" i="66"/>
  <c r="Z17" i="36"/>
  <c r="W17" i="96"/>
  <c r="AG16" i="96"/>
  <c r="AP16" i="96" s="1"/>
  <c r="AF16" i="96"/>
  <c r="AO16" i="96" s="1"/>
  <c r="AE16" i="96"/>
  <c r="AG16" i="10"/>
  <c r="AP16" i="10" s="1"/>
  <c r="AF16" i="10"/>
  <c r="AO16" i="10" s="1"/>
  <c r="AF17" i="59"/>
  <c r="AO17" i="59" s="1"/>
  <c r="AG17" i="59"/>
  <c r="AP17" i="59" s="1"/>
  <c r="AE17" i="59"/>
  <c r="W18" i="59"/>
  <c r="AN16" i="84"/>
  <c r="AI16" i="84"/>
  <c r="AN17" i="13"/>
  <c r="AI17" i="13"/>
  <c r="AE18" i="16"/>
  <c r="AF18" i="16"/>
  <c r="AO18" i="16" s="1"/>
  <c r="AG18" i="16"/>
  <c r="AP18" i="16" s="1"/>
  <c r="W19" i="16"/>
  <c r="AH16" i="51"/>
  <c r="AQ16" i="51" s="1"/>
  <c r="AH16" i="24"/>
  <c r="AQ16" i="24" s="1"/>
  <c r="W18" i="61"/>
  <c r="AG17" i="61"/>
  <c r="AP17" i="61" s="1"/>
  <c r="AF17" i="61"/>
  <c r="AO17" i="61" s="1"/>
  <c r="AE17" i="61"/>
  <c r="AE18" i="18"/>
  <c r="AF18" i="18"/>
  <c r="AO18" i="18" s="1"/>
  <c r="W19" i="18"/>
  <c r="AG18" i="18"/>
  <c r="AP18" i="18" s="1"/>
  <c r="AH16" i="50"/>
  <c r="AQ16" i="50" s="1"/>
  <c r="AF16" i="91"/>
  <c r="AO16" i="91" s="1"/>
  <c r="AE16" i="91"/>
  <c r="W17" i="91"/>
  <c r="AG16" i="91"/>
  <c r="AP16" i="91" s="1"/>
  <c r="Y19" i="80"/>
  <c r="X19" i="80"/>
  <c r="AH16" i="42"/>
  <c r="AQ16" i="42" s="1"/>
  <c r="Z17" i="105"/>
  <c r="Z17" i="14"/>
  <c r="Y18" i="28"/>
  <c r="X18" i="28"/>
  <c r="Y18" i="94"/>
  <c r="X18" i="94"/>
  <c r="AN18" i="85"/>
  <c r="Y18" i="67"/>
  <c r="X18" i="67"/>
  <c r="W18" i="102"/>
  <c r="AG17" i="102"/>
  <c r="AP17" i="102" s="1"/>
  <c r="AF17" i="102"/>
  <c r="AO17" i="102" s="1"/>
  <c r="AE17" i="102"/>
  <c r="W18" i="90"/>
  <c r="AG17" i="90"/>
  <c r="AP17" i="90" s="1"/>
  <c r="AF17" i="90"/>
  <c r="AO17" i="90" s="1"/>
  <c r="AE17" i="90"/>
  <c r="AH18" i="47"/>
  <c r="AQ18" i="47" s="1"/>
  <c r="AN16" i="40"/>
  <c r="AI16" i="40"/>
  <c r="AH18" i="71"/>
  <c r="AQ18" i="71" s="1"/>
  <c r="Y19" i="12"/>
  <c r="X19" i="12"/>
  <c r="AI16" i="17"/>
  <c r="AN16" i="17"/>
  <c r="AN17" i="19"/>
  <c r="AI17" i="19"/>
  <c r="W18" i="97"/>
  <c r="AG17" i="97"/>
  <c r="AP17" i="97" s="1"/>
  <c r="AF17" i="97"/>
  <c r="AO17" i="97" s="1"/>
  <c r="AE17" i="97"/>
  <c r="AH16" i="26"/>
  <c r="AQ16" i="26" s="1"/>
  <c r="Y18" i="33"/>
  <c r="X18" i="33"/>
  <c r="Z16" i="104"/>
  <c r="AH17" i="55"/>
  <c r="AQ17" i="55" s="1"/>
  <c r="AR15" i="50"/>
  <c r="W17" i="75"/>
  <c r="AG16" i="75"/>
  <c r="AP16" i="75" s="1"/>
  <c r="AF16" i="75"/>
  <c r="AO16" i="75" s="1"/>
  <c r="AE16" i="75"/>
  <c r="AR17" i="25"/>
  <c r="AR16" i="81"/>
  <c r="AH17" i="35"/>
  <c r="AQ17" i="35" s="1"/>
  <c r="AR16" i="55"/>
  <c r="AR17" i="2"/>
  <c r="AE17" i="49"/>
  <c r="AF17" i="49"/>
  <c r="AO17" i="49" s="1"/>
  <c r="AG17" i="49"/>
  <c r="AP17" i="49" s="1"/>
  <c r="W18" i="49"/>
  <c r="AH17" i="48"/>
  <c r="AQ17" i="48" s="1"/>
  <c r="AH17" i="45"/>
  <c r="AQ17" i="45" s="1"/>
  <c r="W19" i="15"/>
  <c r="AG18" i="15"/>
  <c r="AP18" i="15" s="1"/>
  <c r="AF18" i="15"/>
  <c r="AO18" i="15" s="1"/>
  <c r="AE18" i="15"/>
  <c r="AE18" i="53"/>
  <c r="AF18" i="53"/>
  <c r="AO18" i="53" s="1"/>
  <c r="AG18" i="53"/>
  <c r="AP18" i="53" s="1"/>
  <c r="W19" i="53"/>
  <c r="AR15" i="32"/>
  <c r="AN17" i="33"/>
  <c r="AI17" i="33"/>
  <c r="Y18" i="88"/>
  <c r="X18" i="88"/>
  <c r="AR17" i="18"/>
  <c r="AR17" i="76"/>
  <c r="Y18" i="13"/>
  <c r="X18" i="13"/>
  <c r="AH17" i="69"/>
  <c r="AQ17" i="69" s="1"/>
  <c r="AH17" i="27"/>
  <c r="AQ17" i="27" s="1"/>
  <c r="Z16" i="24"/>
  <c r="AE18" i="79"/>
  <c r="W19" i="79"/>
  <c r="AF18" i="79"/>
  <c r="AO18" i="79" s="1"/>
  <c r="AG18" i="79"/>
  <c r="AP18" i="79" s="1"/>
  <c r="AI17" i="68"/>
  <c r="AN17" i="68"/>
  <c r="AN16" i="87"/>
  <c r="AI16" i="87"/>
  <c r="AN18" i="31"/>
  <c r="Z18" i="25"/>
  <c r="AR16" i="45"/>
  <c r="AE17" i="20"/>
  <c r="W18" i="20"/>
  <c r="AF17" i="20"/>
  <c r="AO17" i="20" s="1"/>
  <c r="AG17" i="20"/>
  <c r="AP17" i="20" s="1"/>
  <c r="AI16" i="101"/>
  <c r="AN16" i="101"/>
  <c r="AI16" i="52"/>
  <c r="AN16" i="52"/>
  <c r="AN18" i="89"/>
  <c r="AI18" i="89"/>
  <c r="Z16" i="42"/>
  <c r="AR17" i="34"/>
  <c r="Y18" i="73"/>
  <c r="X18" i="73"/>
  <c r="Y18" i="41"/>
  <c r="X18" i="41"/>
  <c r="AF17" i="45"/>
  <c r="AO17" i="45" s="1"/>
  <c r="AH18" i="74"/>
  <c r="AQ18" i="74" s="1"/>
  <c r="AH18" i="38"/>
  <c r="AQ18" i="38" s="1"/>
  <c r="AR16" i="90"/>
  <c r="AH18" i="37"/>
  <c r="AQ18" i="37" s="1"/>
  <c r="AE17" i="70"/>
  <c r="W18" i="70"/>
  <c r="AG17" i="70"/>
  <c r="AP17" i="70" s="1"/>
  <c r="AF17" i="70"/>
  <c r="AO17" i="70" s="1"/>
  <c r="AF17" i="83"/>
  <c r="AO17" i="83" s="1"/>
  <c r="AE17" i="83"/>
  <c r="W18" i="83"/>
  <c r="AG17" i="83"/>
  <c r="AP17" i="83" s="1"/>
  <c r="Y18" i="19"/>
  <c r="X18" i="19"/>
  <c r="AR17" i="37"/>
  <c r="AR16" i="82"/>
  <c r="AE17" i="54"/>
  <c r="AF17" i="54"/>
  <c r="AO17" i="54" s="1"/>
  <c r="AG17" i="54"/>
  <c r="AP17" i="54" s="1"/>
  <c r="W18" i="54"/>
  <c r="AR15" i="51"/>
  <c r="AR16" i="69"/>
  <c r="Y17" i="30"/>
  <c r="X17" i="30"/>
  <c r="AR15" i="99"/>
  <c r="AH17" i="90"/>
  <c r="AQ17" i="90" s="1"/>
  <c r="AH18" i="62"/>
  <c r="AQ18" i="62" s="1"/>
  <c r="Z16" i="51"/>
  <c r="AH16" i="99"/>
  <c r="AQ16" i="99" s="1"/>
  <c r="AG17" i="29"/>
  <c r="AP17" i="29" s="1"/>
  <c r="AF17" i="29"/>
  <c r="AO17" i="29" s="1"/>
  <c r="W18" i="29"/>
  <c r="AE17" i="29"/>
  <c r="AH17" i="58"/>
  <c r="AQ17" i="58" s="1"/>
  <c r="AH16" i="32"/>
  <c r="AQ16" i="32" s="1"/>
  <c r="AH17" i="98"/>
  <c r="AQ17" i="98" s="1"/>
  <c r="AH18" i="76"/>
  <c r="AQ18" i="76" s="1"/>
  <c r="Z16" i="50"/>
  <c r="AH17" i="81"/>
  <c r="AQ17" i="81" s="1"/>
  <c r="Y19" i="89"/>
  <c r="X19" i="89"/>
  <c r="AF18" i="100"/>
  <c r="AO18" i="100" s="1"/>
  <c r="W19" i="100"/>
  <c r="AG18" i="100"/>
  <c r="AP18" i="100" s="1"/>
  <c r="AE18" i="100"/>
  <c r="Y17" i="43"/>
  <c r="X17" i="43"/>
  <c r="AR15" i="10"/>
  <c r="AN17" i="73"/>
  <c r="AI17" i="73"/>
  <c r="AN18" i="12"/>
  <c r="AI18" i="12"/>
  <c r="AN18" i="44"/>
  <c r="AI18" i="44"/>
  <c r="Y19" i="9"/>
  <c r="Y18" i="22"/>
  <c r="X18" i="22"/>
  <c r="AE16" i="10" l="1"/>
  <c r="AE16" i="32"/>
  <c r="AI17" i="22"/>
  <c r="AG17" i="82"/>
  <c r="AP17" i="82" s="1"/>
  <c r="AG18" i="37"/>
  <c r="AP18" i="37" s="1"/>
  <c r="AF18" i="47"/>
  <c r="AO18" i="47" s="1"/>
  <c r="AF16" i="99"/>
  <c r="AO16" i="99" s="1"/>
  <c r="AE17" i="82"/>
  <c r="AG16" i="32"/>
  <c r="AP16" i="32" s="1"/>
  <c r="AG18" i="76"/>
  <c r="AP18" i="76" s="1"/>
  <c r="AG18" i="71"/>
  <c r="AP18" i="71" s="1"/>
  <c r="AE17" i="81"/>
  <c r="W19" i="76"/>
  <c r="W19" i="71"/>
  <c r="AF17" i="81"/>
  <c r="AO17" i="81" s="1"/>
  <c r="AF17" i="58"/>
  <c r="AO17" i="58" s="1"/>
  <c r="AE18" i="76"/>
  <c r="AE18" i="71"/>
  <c r="W18" i="81"/>
  <c r="AG17" i="58"/>
  <c r="AP17" i="58" s="1"/>
  <c r="X18" i="64"/>
  <c r="AF16" i="32"/>
  <c r="AO16" i="32" s="1"/>
  <c r="W18" i="48"/>
  <c r="Z19" i="9"/>
  <c r="AI17" i="94"/>
  <c r="AI15" i="103"/>
  <c r="AG17" i="69"/>
  <c r="AP17" i="69" s="1"/>
  <c r="AE16" i="26"/>
  <c r="Z17" i="95"/>
  <c r="Z17" i="87"/>
  <c r="W18" i="87" s="1"/>
  <c r="AE18" i="47"/>
  <c r="W17" i="26"/>
  <c r="AE17" i="69"/>
  <c r="AF16" i="26"/>
  <c r="AO16" i="26" s="1"/>
  <c r="AI17" i="41"/>
  <c r="AR17" i="41" s="1"/>
  <c r="Z18" i="88"/>
  <c r="AE18" i="88" s="1"/>
  <c r="Z19" i="80"/>
  <c r="W20" i="80" s="1"/>
  <c r="Z17" i="84"/>
  <c r="W18" i="84" s="1"/>
  <c r="AG17" i="45"/>
  <c r="AP17" i="45" s="1"/>
  <c r="AI18" i="85"/>
  <c r="AR18" i="85" s="1"/>
  <c r="AE16" i="99"/>
  <c r="AN16" i="99" s="1"/>
  <c r="AF17" i="35"/>
  <c r="AO17" i="35" s="1"/>
  <c r="W19" i="37"/>
  <c r="Y19" i="37" s="1"/>
  <c r="AE17" i="45"/>
  <c r="AI17" i="45" s="1"/>
  <c r="AG16" i="99"/>
  <c r="AP16" i="99" s="1"/>
  <c r="AE17" i="35"/>
  <c r="AI18" i="31"/>
  <c r="AR18" i="31" s="1"/>
  <c r="Z18" i="33"/>
  <c r="AE18" i="33" s="1"/>
  <c r="AN17" i="41"/>
  <c r="Z18" i="67"/>
  <c r="AF18" i="37"/>
  <c r="AO18" i="37" s="1"/>
  <c r="Z17" i="30"/>
  <c r="Z18" i="94"/>
  <c r="AF18" i="94" s="1"/>
  <c r="AO18" i="94" s="1"/>
  <c r="Z18" i="68"/>
  <c r="AF18" i="68" s="1"/>
  <c r="AO18" i="68" s="1"/>
  <c r="AG17" i="48"/>
  <c r="AP17" i="48" s="1"/>
  <c r="Z17" i="17"/>
  <c r="AE17" i="17" s="1"/>
  <c r="AF17" i="55"/>
  <c r="AO17" i="55" s="1"/>
  <c r="AF17" i="48"/>
  <c r="AO17" i="48" s="1"/>
  <c r="Z17" i="40"/>
  <c r="AE17" i="40" s="1"/>
  <c r="Z19" i="85"/>
  <c r="AE19" i="85" s="1"/>
  <c r="Z18" i="41"/>
  <c r="AF18" i="41" s="1"/>
  <c r="AO18" i="41" s="1"/>
  <c r="Z16" i="103"/>
  <c r="AG16" i="103" s="1"/>
  <c r="AP16" i="103" s="1"/>
  <c r="Z17" i="43"/>
  <c r="AE17" i="43" s="1"/>
  <c r="Z19" i="89"/>
  <c r="Z18" i="64"/>
  <c r="W19" i="64" s="1"/>
  <c r="AF17" i="84"/>
  <c r="AO17" i="84" s="1"/>
  <c r="AE17" i="84"/>
  <c r="Y18" i="54"/>
  <c r="X18" i="54"/>
  <c r="AN17" i="83"/>
  <c r="AI17" i="83"/>
  <c r="AR16" i="52"/>
  <c r="Y18" i="90"/>
  <c r="X18" i="90"/>
  <c r="AN17" i="97"/>
  <c r="AI17" i="97"/>
  <c r="AN17" i="102"/>
  <c r="AI17" i="102"/>
  <c r="AH18" i="28"/>
  <c r="AQ18" i="28" s="1"/>
  <c r="AN16" i="91"/>
  <c r="AI16" i="91"/>
  <c r="AR16" i="84"/>
  <c r="Y17" i="66"/>
  <c r="X17" i="66"/>
  <c r="AH17" i="101"/>
  <c r="AQ17" i="101" s="1"/>
  <c r="Y18" i="81"/>
  <c r="X18" i="81"/>
  <c r="Y17" i="99"/>
  <c r="X17" i="99"/>
  <c r="AR18" i="9"/>
  <c r="AH17" i="52"/>
  <c r="AQ17" i="52" s="1"/>
  <c r="Y18" i="92"/>
  <c r="X18" i="92"/>
  <c r="AN17" i="78"/>
  <c r="AI17" i="78"/>
  <c r="Y18" i="65"/>
  <c r="X18" i="65"/>
  <c r="AR16" i="30"/>
  <c r="AI18" i="46"/>
  <c r="AN18" i="46"/>
  <c r="Y18" i="72"/>
  <c r="X18" i="72"/>
  <c r="Y18" i="63"/>
  <c r="X18" i="63"/>
  <c r="AH18" i="77"/>
  <c r="AQ18" i="77" s="1"/>
  <c r="AR15" i="103"/>
  <c r="AR16" i="43"/>
  <c r="AH19" i="31"/>
  <c r="AQ19" i="31" s="1"/>
  <c r="AR17" i="67"/>
  <c r="Y19" i="76"/>
  <c r="X19" i="76"/>
  <c r="AI18" i="71"/>
  <c r="AN18" i="71"/>
  <c r="Y19" i="47"/>
  <c r="X19" i="47"/>
  <c r="AH18" i="22"/>
  <c r="AQ18" i="22" s="1"/>
  <c r="Y18" i="20"/>
  <c r="X18" i="20"/>
  <c r="AR17" i="33"/>
  <c r="AN17" i="20"/>
  <c r="AI17" i="20"/>
  <c r="AI17" i="49"/>
  <c r="AN17" i="49"/>
  <c r="Y19" i="18"/>
  <c r="X19" i="18"/>
  <c r="AR17" i="88"/>
  <c r="AN17" i="60"/>
  <c r="AI17" i="60"/>
  <c r="AN17" i="27"/>
  <c r="AI17" i="27"/>
  <c r="AI17" i="55"/>
  <c r="AN17" i="55"/>
  <c r="AH18" i="19"/>
  <c r="AQ18" i="19" s="1"/>
  <c r="AN18" i="79"/>
  <c r="AI18" i="79"/>
  <c r="AH18" i="13"/>
  <c r="AQ18" i="13" s="1"/>
  <c r="AN18" i="15"/>
  <c r="AI18" i="15"/>
  <c r="AF16" i="104"/>
  <c r="AO16" i="104" s="1"/>
  <c r="AE16" i="104"/>
  <c r="W17" i="104"/>
  <c r="AG16" i="104"/>
  <c r="AP16" i="104" s="1"/>
  <c r="AH19" i="9"/>
  <c r="AQ19" i="9" s="1"/>
  <c r="AH19" i="89"/>
  <c r="AQ19" i="89" s="1"/>
  <c r="AI17" i="29"/>
  <c r="AN17" i="29"/>
  <c r="AE16" i="51"/>
  <c r="W17" i="51"/>
  <c r="AF16" i="51"/>
  <c r="AO16" i="51" s="1"/>
  <c r="AG16" i="51"/>
  <c r="AP16" i="51" s="1"/>
  <c r="AI17" i="54"/>
  <c r="AN17" i="54"/>
  <c r="Z18" i="19"/>
  <c r="Y18" i="45"/>
  <c r="X18" i="45"/>
  <c r="AE16" i="42"/>
  <c r="W17" i="42"/>
  <c r="AF16" i="42"/>
  <c r="AO16" i="42" s="1"/>
  <c r="AG16" i="42"/>
  <c r="AP16" i="42" s="1"/>
  <c r="AR16" i="101"/>
  <c r="AE16" i="24"/>
  <c r="AF16" i="24"/>
  <c r="AO16" i="24" s="1"/>
  <c r="AG16" i="24"/>
  <c r="AP16" i="24" s="1"/>
  <c r="W17" i="24"/>
  <c r="Z18" i="13"/>
  <c r="AH18" i="88"/>
  <c r="AQ18" i="88" s="1"/>
  <c r="Y17" i="75"/>
  <c r="X17" i="75"/>
  <c r="AH18" i="33"/>
  <c r="AQ18" i="33" s="1"/>
  <c r="AR16" i="17"/>
  <c r="AR16" i="40"/>
  <c r="AH19" i="80"/>
  <c r="AQ19" i="80" s="1"/>
  <c r="AI18" i="18"/>
  <c r="AN18" i="18"/>
  <c r="AI18" i="16"/>
  <c r="AN18" i="16"/>
  <c r="Y17" i="10"/>
  <c r="X17" i="10"/>
  <c r="Y17" i="96"/>
  <c r="X17" i="96"/>
  <c r="Z17" i="101"/>
  <c r="AH19" i="44"/>
  <c r="AQ19" i="44" s="1"/>
  <c r="Y17" i="23"/>
  <c r="X17" i="23"/>
  <c r="Z17" i="52"/>
  <c r="AI17" i="92"/>
  <c r="AN17" i="92"/>
  <c r="Y18" i="21"/>
  <c r="X18" i="21"/>
  <c r="Y18" i="86"/>
  <c r="X18" i="86"/>
  <c r="AR17" i="64"/>
  <c r="AN17" i="93"/>
  <c r="AI17" i="93"/>
  <c r="Z18" i="77"/>
  <c r="AH17" i="40"/>
  <c r="AQ17" i="40" s="1"/>
  <c r="AN18" i="76"/>
  <c r="AI18" i="76"/>
  <c r="AI18" i="37"/>
  <c r="AN18" i="37"/>
  <c r="AI16" i="32"/>
  <c r="AN16" i="32"/>
  <c r="AN16" i="26"/>
  <c r="AI16" i="26"/>
  <c r="AI18" i="74"/>
  <c r="AN18" i="74"/>
  <c r="Y18" i="83"/>
  <c r="X18" i="83"/>
  <c r="AN17" i="45"/>
  <c r="AH18" i="41"/>
  <c r="AQ18" i="41" s="1"/>
  <c r="Y18" i="39"/>
  <c r="X18" i="39"/>
  <c r="Y19" i="62"/>
  <c r="X19" i="62"/>
  <c r="AF17" i="87"/>
  <c r="AO17" i="87" s="1"/>
  <c r="AE17" i="87"/>
  <c r="AN17" i="69"/>
  <c r="AI17" i="69"/>
  <c r="AN17" i="48"/>
  <c r="AR18" i="12"/>
  <c r="W17" i="50"/>
  <c r="AE16" i="50"/>
  <c r="AF16" i="50"/>
  <c r="AO16" i="50" s="1"/>
  <c r="AG16" i="50"/>
  <c r="AP16" i="50" s="1"/>
  <c r="AE19" i="9"/>
  <c r="W20" i="9"/>
  <c r="AF19" i="9"/>
  <c r="AO19" i="9" s="1"/>
  <c r="AG19" i="9"/>
  <c r="AP19" i="9" s="1"/>
  <c r="AF19" i="89"/>
  <c r="AO19" i="89" s="1"/>
  <c r="AE19" i="89"/>
  <c r="W20" i="89"/>
  <c r="AG19" i="89"/>
  <c r="AP19" i="89" s="1"/>
  <c r="Y18" i="29"/>
  <c r="X18" i="29"/>
  <c r="AH18" i="73"/>
  <c r="AQ18" i="73" s="1"/>
  <c r="AR18" i="89"/>
  <c r="AE18" i="25"/>
  <c r="AF18" i="25"/>
  <c r="AO18" i="25" s="1"/>
  <c r="AG18" i="25"/>
  <c r="AP18" i="25" s="1"/>
  <c r="W19" i="25"/>
  <c r="AR17" i="68"/>
  <c r="W19" i="88"/>
  <c r="AF18" i="88"/>
  <c r="AO18" i="88" s="1"/>
  <c r="Y19" i="53"/>
  <c r="X19" i="53"/>
  <c r="Y18" i="49"/>
  <c r="X18" i="49"/>
  <c r="AF18" i="33"/>
  <c r="AO18" i="33" s="1"/>
  <c r="AG18" i="33"/>
  <c r="AP18" i="33" s="1"/>
  <c r="W19" i="33"/>
  <c r="AH19" i="12"/>
  <c r="AQ19" i="12" s="1"/>
  <c r="AN17" i="90"/>
  <c r="AI17" i="90"/>
  <c r="Z18" i="28"/>
  <c r="AF19" i="80"/>
  <c r="AO19" i="80" s="1"/>
  <c r="AE19" i="80"/>
  <c r="AG19" i="80"/>
  <c r="AP19" i="80" s="1"/>
  <c r="AN17" i="61"/>
  <c r="AI17" i="61"/>
  <c r="AR17" i="13"/>
  <c r="Y18" i="59"/>
  <c r="X18" i="59"/>
  <c r="W18" i="36"/>
  <c r="AE17" i="36"/>
  <c r="AF17" i="36"/>
  <c r="AO17" i="36" s="1"/>
  <c r="AG17" i="36"/>
  <c r="AP17" i="36" s="1"/>
  <c r="Y18" i="98"/>
  <c r="X18" i="98"/>
  <c r="Y18" i="58"/>
  <c r="X18" i="58"/>
  <c r="AR17" i="22"/>
  <c r="Z19" i="44"/>
  <c r="AI16" i="23"/>
  <c r="AN16" i="23"/>
  <c r="AI17" i="65"/>
  <c r="AN17" i="65"/>
  <c r="AF18" i="2"/>
  <c r="AO18" i="2" s="1"/>
  <c r="W19" i="2"/>
  <c r="AG18" i="2"/>
  <c r="AP18" i="2" s="1"/>
  <c r="AE18" i="2"/>
  <c r="AN17" i="86"/>
  <c r="AI17" i="86"/>
  <c r="AN17" i="39"/>
  <c r="AI17" i="39"/>
  <c r="Y18" i="60"/>
  <c r="X18" i="60"/>
  <c r="Y18" i="35"/>
  <c r="X18" i="35"/>
  <c r="Z19" i="31"/>
  <c r="AH17" i="84"/>
  <c r="AQ17" i="84" s="1"/>
  <c r="Y18" i="69"/>
  <c r="X18" i="69"/>
  <c r="Y18" i="27"/>
  <c r="X18" i="27"/>
  <c r="Y18" i="55"/>
  <c r="X18" i="55"/>
  <c r="Y18" i="48"/>
  <c r="X18" i="48"/>
  <c r="Y19" i="74"/>
  <c r="X19" i="74"/>
  <c r="AN17" i="70"/>
  <c r="AI17" i="70"/>
  <c r="Z18" i="22"/>
  <c r="Y19" i="100"/>
  <c r="X19" i="100"/>
  <c r="AR16" i="87"/>
  <c r="Y19" i="79"/>
  <c r="X19" i="79"/>
  <c r="AI18" i="53"/>
  <c r="AN18" i="53"/>
  <c r="AE18" i="67"/>
  <c r="AF18" i="67"/>
  <c r="AO18" i="67" s="1"/>
  <c r="W19" i="67"/>
  <c r="AG18" i="67"/>
  <c r="AP18" i="67" s="1"/>
  <c r="Y17" i="91"/>
  <c r="X17" i="91"/>
  <c r="Y18" i="61"/>
  <c r="X18" i="61"/>
  <c r="AH16" i="103"/>
  <c r="AQ16" i="103" s="1"/>
  <c r="AN17" i="58"/>
  <c r="AI17" i="58"/>
  <c r="AF19" i="85"/>
  <c r="AO19" i="85" s="1"/>
  <c r="AG19" i="85"/>
  <c r="AP19" i="85" s="1"/>
  <c r="AR18" i="80"/>
  <c r="AF17" i="95"/>
  <c r="AO17" i="95" s="1"/>
  <c r="AE17" i="95"/>
  <c r="W18" i="95"/>
  <c r="AG17" i="95"/>
  <c r="AP17" i="95" s="1"/>
  <c r="Y19" i="71"/>
  <c r="X19" i="71"/>
  <c r="AH17" i="43"/>
  <c r="AQ17" i="43" s="1"/>
  <c r="AR17" i="73"/>
  <c r="AN18" i="100"/>
  <c r="AI18" i="100"/>
  <c r="AH17" i="30"/>
  <c r="AQ17" i="30" s="1"/>
  <c r="Y18" i="70"/>
  <c r="X18" i="70"/>
  <c r="Z18" i="73"/>
  <c r="Y19" i="15"/>
  <c r="X19" i="15"/>
  <c r="Y18" i="97"/>
  <c r="X18" i="97"/>
  <c r="Z19" i="12"/>
  <c r="Y18" i="102"/>
  <c r="X18" i="102"/>
  <c r="AH18" i="94"/>
  <c r="AQ18" i="94" s="1"/>
  <c r="AE17" i="14"/>
  <c r="AF17" i="14"/>
  <c r="AO17" i="14" s="1"/>
  <c r="AG17" i="14"/>
  <c r="AP17" i="14" s="1"/>
  <c r="W18" i="14"/>
  <c r="AI17" i="59"/>
  <c r="AN17" i="59"/>
  <c r="AN16" i="10"/>
  <c r="AI16" i="10"/>
  <c r="AN16" i="66"/>
  <c r="AI16" i="66"/>
  <c r="AN17" i="81"/>
  <c r="AI17" i="81"/>
  <c r="AI17" i="98"/>
  <c r="AN17" i="98"/>
  <c r="AR17" i="77"/>
  <c r="AH18" i="68"/>
  <c r="AQ18" i="68" s="1"/>
  <c r="Y18" i="78"/>
  <c r="X18" i="78"/>
  <c r="AI17" i="21"/>
  <c r="AN17" i="21"/>
  <c r="Y19" i="46"/>
  <c r="X19" i="46"/>
  <c r="AN17" i="72"/>
  <c r="AI17" i="72"/>
  <c r="AN17" i="63"/>
  <c r="AI17" i="63"/>
  <c r="AR17" i="94"/>
  <c r="AH18" i="64"/>
  <c r="AQ18" i="64" s="1"/>
  <c r="AI17" i="35"/>
  <c r="AN17" i="35"/>
  <c r="AH17" i="17"/>
  <c r="AQ17" i="17" s="1"/>
  <c r="AR17" i="28"/>
  <c r="Y17" i="11"/>
  <c r="X17" i="11"/>
  <c r="W19" i="34"/>
  <c r="AE18" i="34"/>
  <c r="AF18" i="34"/>
  <c r="AO18" i="34" s="1"/>
  <c r="AG18" i="34"/>
  <c r="AP18" i="34" s="1"/>
  <c r="Y19" i="38"/>
  <c r="X19" i="38"/>
  <c r="Y18" i="82"/>
  <c r="X18" i="82"/>
  <c r="AI18" i="47"/>
  <c r="AN18" i="47"/>
  <c r="AR18" i="44"/>
  <c r="AF17" i="30"/>
  <c r="AO17" i="30" s="1"/>
  <c r="AG17" i="30"/>
  <c r="AP17" i="30" s="1"/>
  <c r="W18" i="30"/>
  <c r="AE17" i="30"/>
  <c r="AN16" i="75"/>
  <c r="AI16" i="75"/>
  <c r="AR17" i="19"/>
  <c r="AH18" i="67"/>
  <c r="AQ18" i="67" s="1"/>
  <c r="W18" i="105"/>
  <c r="AG17" i="105"/>
  <c r="AP17" i="105" s="1"/>
  <c r="AF17" i="105"/>
  <c r="AO17" i="105" s="1"/>
  <c r="AE17" i="105"/>
  <c r="Y19" i="16"/>
  <c r="X19" i="16"/>
  <c r="AN16" i="96"/>
  <c r="AI16" i="96"/>
  <c r="AH19" i="85"/>
  <c r="AQ19" i="85" s="1"/>
  <c r="AH17" i="95"/>
  <c r="AQ17" i="95" s="1"/>
  <c r="Y18" i="93"/>
  <c r="X18" i="93"/>
  <c r="AI18" i="62"/>
  <c r="AN18" i="62"/>
  <c r="AI16" i="11"/>
  <c r="AN16" i="11"/>
  <c r="AH17" i="87"/>
  <c r="AQ17" i="87" s="1"/>
  <c r="AR16" i="95"/>
  <c r="AI18" i="38"/>
  <c r="AN18" i="38"/>
  <c r="AN17" i="82"/>
  <c r="AI17" i="82"/>
  <c r="Y17" i="32"/>
  <c r="X17" i="32"/>
  <c r="Y17" i="26"/>
  <c r="X17" i="26"/>
  <c r="Z18" i="58" l="1"/>
  <c r="W18" i="40"/>
  <c r="AI16" i="99"/>
  <c r="AF17" i="17"/>
  <c r="AO17" i="17" s="1"/>
  <c r="Z17" i="26"/>
  <c r="Z19" i="76"/>
  <c r="AG17" i="17"/>
  <c r="AP17" i="17" s="1"/>
  <c r="AG17" i="84"/>
  <c r="AP17" i="84" s="1"/>
  <c r="W20" i="85"/>
  <c r="AG18" i="88"/>
  <c r="AP18" i="88" s="1"/>
  <c r="AG17" i="87"/>
  <c r="AP17" i="87" s="1"/>
  <c r="AF16" i="103"/>
  <c r="AO16" i="103" s="1"/>
  <c r="AE18" i="94"/>
  <c r="AG18" i="68"/>
  <c r="AP18" i="68" s="1"/>
  <c r="AG17" i="40"/>
  <c r="AP17" i="40" s="1"/>
  <c r="AF18" i="64"/>
  <c r="AO18" i="64" s="1"/>
  <c r="AF17" i="40"/>
  <c r="AO17" i="40" s="1"/>
  <c r="AG18" i="64"/>
  <c r="AP18" i="64" s="1"/>
  <c r="Z17" i="75"/>
  <c r="W17" i="103"/>
  <c r="X17" i="103" s="1"/>
  <c r="AG18" i="94"/>
  <c r="AP18" i="94" s="1"/>
  <c r="W18" i="17"/>
  <c r="AE18" i="64"/>
  <c r="Z18" i="39"/>
  <c r="W19" i="94"/>
  <c r="W18" i="43"/>
  <c r="X18" i="43" s="1"/>
  <c r="Z19" i="16"/>
  <c r="Z19" i="71"/>
  <c r="AE19" i="71" s="1"/>
  <c r="Z18" i="69"/>
  <c r="AF18" i="69" s="1"/>
  <c r="AO18" i="69" s="1"/>
  <c r="Z18" i="60"/>
  <c r="X19" i="37"/>
  <c r="AH19" i="37" s="1"/>
  <c r="AQ19" i="37" s="1"/>
  <c r="W19" i="41"/>
  <c r="AG18" i="41"/>
  <c r="AP18" i="41" s="1"/>
  <c r="Z18" i="49"/>
  <c r="W19" i="68"/>
  <c r="AI17" i="48"/>
  <c r="Z17" i="23"/>
  <c r="AG17" i="23" s="1"/>
  <c r="AP17" i="23" s="1"/>
  <c r="AE16" i="103"/>
  <c r="AN16" i="103" s="1"/>
  <c r="AE18" i="41"/>
  <c r="AN18" i="41" s="1"/>
  <c r="AG17" i="43"/>
  <c r="AP17" i="43" s="1"/>
  <c r="AE18" i="68"/>
  <c r="AF17" i="43"/>
  <c r="AO17" i="43" s="1"/>
  <c r="Z17" i="32"/>
  <c r="AG17" i="32" s="1"/>
  <c r="AP17" i="32" s="1"/>
  <c r="Z19" i="38"/>
  <c r="AG19" i="38" s="1"/>
  <c r="AP19" i="38" s="1"/>
  <c r="Z19" i="46"/>
  <c r="W20" i="46" s="1"/>
  <c r="Z18" i="98"/>
  <c r="AF18" i="98" s="1"/>
  <c r="AO18" i="98" s="1"/>
  <c r="Z18" i="59"/>
  <c r="AE18" i="59" s="1"/>
  <c r="Z17" i="99"/>
  <c r="AF17" i="99" s="1"/>
  <c r="AO17" i="99" s="1"/>
  <c r="Z18" i="78"/>
  <c r="W19" i="78" s="1"/>
  <c r="Z18" i="48"/>
  <c r="AG18" i="48" s="1"/>
  <c r="AP18" i="48" s="1"/>
  <c r="Z18" i="45"/>
  <c r="AE18" i="45" s="1"/>
  <c r="Z18" i="90"/>
  <c r="AF18" i="90" s="1"/>
  <c r="AO18" i="90" s="1"/>
  <c r="Z19" i="15"/>
  <c r="W20" i="15" s="1"/>
  <c r="Z18" i="29"/>
  <c r="AF18" i="29" s="1"/>
  <c r="AO18" i="29" s="1"/>
  <c r="Z17" i="96"/>
  <c r="AF17" i="96" s="1"/>
  <c r="AO17" i="96" s="1"/>
  <c r="Z19" i="47"/>
  <c r="AF19" i="47" s="1"/>
  <c r="AO19" i="47" s="1"/>
  <c r="Z18" i="102"/>
  <c r="W19" i="102" s="1"/>
  <c r="Z18" i="20"/>
  <c r="AG18" i="20" s="1"/>
  <c r="AP18" i="20" s="1"/>
  <c r="Z17" i="66"/>
  <c r="W18" i="66" s="1"/>
  <c r="AG18" i="29"/>
  <c r="AP18" i="29" s="1"/>
  <c r="AE18" i="29"/>
  <c r="W19" i="29"/>
  <c r="W19" i="98"/>
  <c r="W18" i="99"/>
  <c r="AG17" i="99"/>
  <c r="AP17" i="99" s="1"/>
  <c r="AE17" i="99"/>
  <c r="W19" i="69"/>
  <c r="AG18" i="69"/>
  <c r="AP18" i="69" s="1"/>
  <c r="AE18" i="69"/>
  <c r="AE17" i="26"/>
  <c r="W18" i="26"/>
  <c r="AF17" i="26"/>
  <c r="AO17" i="26" s="1"/>
  <c r="AG17" i="26"/>
  <c r="AP17" i="26" s="1"/>
  <c r="AG18" i="90"/>
  <c r="AP18" i="90" s="1"/>
  <c r="AH17" i="11"/>
  <c r="AQ17" i="11" s="1"/>
  <c r="AE18" i="102"/>
  <c r="AH18" i="70"/>
  <c r="AQ18" i="70" s="1"/>
  <c r="W19" i="22"/>
  <c r="AF18" i="22"/>
  <c r="AO18" i="22" s="1"/>
  <c r="AE18" i="22"/>
  <c r="AG18" i="22"/>
  <c r="AP18" i="22" s="1"/>
  <c r="AH18" i="35"/>
  <c r="AQ18" i="35" s="1"/>
  <c r="AE19" i="44"/>
  <c r="AF19" i="44"/>
  <c r="AO19" i="44" s="1"/>
  <c r="AG19" i="44"/>
  <c r="AP19" i="44" s="1"/>
  <c r="W20" i="44"/>
  <c r="Y18" i="36"/>
  <c r="X18" i="36"/>
  <c r="W19" i="28"/>
  <c r="AF18" i="28"/>
  <c r="AO18" i="28" s="1"/>
  <c r="AE18" i="28"/>
  <c r="AG18" i="28"/>
  <c r="AP18" i="28" s="1"/>
  <c r="AH19" i="53"/>
  <c r="AQ19" i="53" s="1"/>
  <c r="Y19" i="88"/>
  <c r="X19" i="88"/>
  <c r="AI18" i="25"/>
  <c r="AN18" i="25"/>
  <c r="AI16" i="50"/>
  <c r="AN16" i="50"/>
  <c r="AR17" i="69"/>
  <c r="AH19" i="62"/>
  <c r="AQ19" i="62" s="1"/>
  <c r="AR16" i="32"/>
  <c r="AH18" i="86"/>
  <c r="AQ18" i="86" s="1"/>
  <c r="AR18" i="79"/>
  <c r="AR17" i="27"/>
  <c r="AR17" i="49"/>
  <c r="Y19" i="94"/>
  <c r="X19" i="94"/>
  <c r="AH17" i="91"/>
  <c r="AQ17" i="91" s="1"/>
  <c r="AR17" i="70"/>
  <c r="AR17" i="90"/>
  <c r="Y17" i="50"/>
  <c r="X17" i="50"/>
  <c r="AF18" i="77"/>
  <c r="AO18" i="77" s="1"/>
  <c r="AE18" i="77"/>
  <c r="W19" i="77"/>
  <c r="AG18" i="77"/>
  <c r="AP18" i="77" s="1"/>
  <c r="AR17" i="20"/>
  <c r="AH18" i="72"/>
  <c r="AQ18" i="72" s="1"/>
  <c r="AH18" i="92"/>
  <c r="AQ18" i="92" s="1"/>
  <c r="Z17" i="91"/>
  <c r="AR17" i="86"/>
  <c r="Y20" i="80"/>
  <c r="X20" i="80"/>
  <c r="AN18" i="33"/>
  <c r="AI18" i="33"/>
  <c r="Z19" i="53"/>
  <c r="Y20" i="9"/>
  <c r="X20" i="9"/>
  <c r="AN17" i="87"/>
  <c r="AI17" i="87"/>
  <c r="AR17" i="45"/>
  <c r="AR18" i="74"/>
  <c r="AR18" i="37"/>
  <c r="AR17" i="93"/>
  <c r="AE17" i="52"/>
  <c r="AF17" i="52"/>
  <c r="AO17" i="52" s="1"/>
  <c r="AG17" i="52"/>
  <c r="AP17" i="52" s="1"/>
  <c r="W18" i="52"/>
  <c r="AF17" i="101"/>
  <c r="AO17" i="101" s="1"/>
  <c r="AE17" i="101"/>
  <c r="AG17" i="101"/>
  <c r="AP17" i="101" s="1"/>
  <c r="W18" i="101"/>
  <c r="AN16" i="24"/>
  <c r="AI16" i="24"/>
  <c r="AI16" i="42"/>
  <c r="AN16" i="42"/>
  <c r="AR17" i="54"/>
  <c r="AR17" i="29"/>
  <c r="AR18" i="15"/>
  <c r="AH19" i="18"/>
  <c r="AQ19" i="18" s="1"/>
  <c r="AR18" i="71"/>
  <c r="Z18" i="72"/>
  <c r="AH18" i="65"/>
  <c r="AQ18" i="65" s="1"/>
  <c r="Z18" i="92"/>
  <c r="AH18" i="54"/>
  <c r="AQ18" i="54" s="1"/>
  <c r="Y17" i="103"/>
  <c r="Y19" i="68"/>
  <c r="X19" i="68"/>
  <c r="Y18" i="40"/>
  <c r="X18" i="40"/>
  <c r="Y18" i="43"/>
  <c r="AI17" i="30"/>
  <c r="AN17" i="30"/>
  <c r="AF19" i="46"/>
  <c r="AO19" i="46" s="1"/>
  <c r="AG19" i="71"/>
  <c r="AP19" i="71" s="1"/>
  <c r="AR17" i="39"/>
  <c r="AH17" i="10"/>
  <c r="AQ17" i="10" s="1"/>
  <c r="AR18" i="18"/>
  <c r="W18" i="75"/>
  <c r="AG17" i="75"/>
  <c r="AP17" i="75" s="1"/>
  <c r="AF17" i="75"/>
  <c r="AO17" i="75" s="1"/>
  <c r="AE17" i="75"/>
  <c r="AE18" i="19"/>
  <c r="W19" i="19"/>
  <c r="AF18" i="19"/>
  <c r="AO18" i="19" s="1"/>
  <c r="AG18" i="19"/>
  <c r="AP18" i="19" s="1"/>
  <c r="AN16" i="51"/>
  <c r="AI16" i="51"/>
  <c r="AI16" i="104"/>
  <c r="AN16" i="104"/>
  <c r="AH17" i="99"/>
  <c r="AQ17" i="99" s="1"/>
  <c r="AH17" i="66"/>
  <c r="AQ17" i="66" s="1"/>
  <c r="AR17" i="83"/>
  <c r="AI16" i="103"/>
  <c r="AN17" i="84"/>
  <c r="AI17" i="84"/>
  <c r="AR18" i="47"/>
  <c r="AR16" i="10"/>
  <c r="Z18" i="70"/>
  <c r="AN18" i="67"/>
  <c r="AI18" i="67"/>
  <c r="Z18" i="35"/>
  <c r="Z19" i="62"/>
  <c r="AH18" i="90"/>
  <c r="AQ18" i="90" s="1"/>
  <c r="AN18" i="94"/>
  <c r="AI18" i="94"/>
  <c r="AR17" i="35"/>
  <c r="AR17" i="98"/>
  <c r="AN17" i="14"/>
  <c r="AI17" i="14"/>
  <c r="AR16" i="96"/>
  <c r="AR17" i="72"/>
  <c r="AR17" i="81"/>
  <c r="AH18" i="97"/>
  <c r="AQ18" i="97" s="1"/>
  <c r="Y18" i="95"/>
  <c r="X18" i="95"/>
  <c r="Y20" i="85"/>
  <c r="X20" i="85"/>
  <c r="AR18" i="53"/>
  <c r="AH19" i="100"/>
  <c r="AQ19" i="100" s="1"/>
  <c r="AH19" i="74"/>
  <c r="AQ19" i="74" s="1"/>
  <c r="AH18" i="55"/>
  <c r="AQ18" i="55" s="1"/>
  <c r="AH18" i="27"/>
  <c r="AQ18" i="27" s="1"/>
  <c r="AH18" i="60"/>
  <c r="AQ18" i="60" s="1"/>
  <c r="AR17" i="65"/>
  <c r="AH18" i="58"/>
  <c r="AQ18" i="58" s="1"/>
  <c r="AH18" i="49"/>
  <c r="AQ18" i="49" s="1"/>
  <c r="Y19" i="25"/>
  <c r="X19" i="25"/>
  <c r="Y20" i="89"/>
  <c r="X20" i="89"/>
  <c r="AN19" i="9"/>
  <c r="AI19" i="9"/>
  <c r="AH18" i="39"/>
  <c r="AQ18" i="39" s="1"/>
  <c r="AR16" i="26"/>
  <c r="AR18" i="76"/>
  <c r="AH18" i="21"/>
  <c r="AQ18" i="21" s="1"/>
  <c r="AH17" i="23"/>
  <c r="AQ17" i="23" s="1"/>
  <c r="AH17" i="96"/>
  <c r="AQ17" i="96" s="1"/>
  <c r="AH18" i="45"/>
  <c r="AQ18" i="45" s="1"/>
  <c r="AH19" i="76"/>
  <c r="AQ19" i="76" s="1"/>
  <c r="Z18" i="65"/>
  <c r="AH18" i="81"/>
  <c r="AQ18" i="81" s="1"/>
  <c r="AR17" i="102"/>
  <c r="Z18" i="54"/>
  <c r="Y19" i="41"/>
  <c r="X19" i="41"/>
  <c r="AI18" i="68"/>
  <c r="AN18" i="68"/>
  <c r="Y18" i="84"/>
  <c r="X18" i="84"/>
  <c r="AR17" i="92"/>
  <c r="Y17" i="42"/>
  <c r="X17" i="42"/>
  <c r="AN18" i="64"/>
  <c r="AI18" i="64"/>
  <c r="AH17" i="26"/>
  <c r="AQ17" i="26" s="1"/>
  <c r="AR17" i="82"/>
  <c r="AH18" i="93"/>
  <c r="AQ18" i="93" s="1"/>
  <c r="AN17" i="105"/>
  <c r="AI17" i="105"/>
  <c r="AH18" i="82"/>
  <c r="AQ18" i="82" s="1"/>
  <c r="AG19" i="12"/>
  <c r="AP19" i="12" s="1"/>
  <c r="W20" i="12"/>
  <c r="AE19" i="12"/>
  <c r="AF19" i="12"/>
  <c r="AO19" i="12" s="1"/>
  <c r="Z18" i="82"/>
  <c r="AR17" i="21"/>
  <c r="AR16" i="75"/>
  <c r="AN18" i="34"/>
  <c r="AI18" i="34"/>
  <c r="AH18" i="78"/>
  <c r="AQ18" i="78" s="1"/>
  <c r="AR17" i="59"/>
  <c r="Z18" i="97"/>
  <c r="AI17" i="95"/>
  <c r="AN17" i="95"/>
  <c r="AN19" i="85"/>
  <c r="AI19" i="85"/>
  <c r="AH18" i="61"/>
  <c r="AQ18" i="61" s="1"/>
  <c r="AH19" i="79"/>
  <c r="AQ19" i="79" s="1"/>
  <c r="Z19" i="100"/>
  <c r="Z19" i="74"/>
  <c r="Z18" i="55"/>
  <c r="Z18" i="27"/>
  <c r="W19" i="60"/>
  <c r="AE18" i="60"/>
  <c r="AG18" i="60"/>
  <c r="AP18" i="60" s="1"/>
  <c r="AF18" i="60"/>
  <c r="AO18" i="60" s="1"/>
  <c r="AI18" i="2"/>
  <c r="AN18" i="2"/>
  <c r="AF18" i="58"/>
  <c r="AO18" i="58" s="1"/>
  <c r="W19" i="58"/>
  <c r="AG18" i="58"/>
  <c r="AP18" i="58" s="1"/>
  <c r="AE18" i="58"/>
  <c r="AI19" i="80"/>
  <c r="AN19" i="80"/>
  <c r="AE18" i="49"/>
  <c r="AF18" i="49"/>
  <c r="AO18" i="49" s="1"/>
  <c r="AG18" i="49"/>
  <c r="AP18" i="49" s="1"/>
  <c r="W19" i="49"/>
  <c r="AN19" i="89"/>
  <c r="AI19" i="89"/>
  <c r="AE18" i="39"/>
  <c r="AF18" i="39"/>
  <c r="AO18" i="39" s="1"/>
  <c r="AG18" i="39"/>
  <c r="AP18" i="39" s="1"/>
  <c r="W19" i="39"/>
  <c r="AH18" i="83"/>
  <c r="AQ18" i="83" s="1"/>
  <c r="W18" i="96"/>
  <c r="AR18" i="16"/>
  <c r="AG18" i="13"/>
  <c r="AP18" i="13" s="1"/>
  <c r="AF18" i="13"/>
  <c r="AO18" i="13" s="1"/>
  <c r="W19" i="13"/>
  <c r="AE18" i="13"/>
  <c r="AF18" i="45"/>
  <c r="AO18" i="45" s="1"/>
  <c r="AG18" i="45"/>
  <c r="AP18" i="45" s="1"/>
  <c r="W19" i="45"/>
  <c r="AR17" i="60"/>
  <c r="Z19" i="18"/>
  <c r="AH19" i="47"/>
  <c r="AQ19" i="47" s="1"/>
  <c r="AE19" i="76"/>
  <c r="W20" i="76"/>
  <c r="AG19" i="76"/>
  <c r="AP19" i="76" s="1"/>
  <c r="AF19" i="76"/>
  <c r="AO19" i="76" s="1"/>
  <c r="AH18" i="63"/>
  <c r="AQ18" i="63" s="1"/>
  <c r="Z18" i="81"/>
  <c r="AE19" i="16"/>
  <c r="AF19" i="16"/>
  <c r="AO19" i="16" s="1"/>
  <c r="AG19" i="16"/>
  <c r="AP19" i="16" s="1"/>
  <c r="W20" i="16"/>
  <c r="AF19" i="38"/>
  <c r="AO19" i="38" s="1"/>
  <c r="AE19" i="38"/>
  <c r="AH19" i="15"/>
  <c r="AQ19" i="15" s="1"/>
  <c r="AR17" i="58"/>
  <c r="AH18" i="48"/>
  <c r="AQ18" i="48" s="1"/>
  <c r="AH18" i="69"/>
  <c r="AQ18" i="69" s="1"/>
  <c r="Y19" i="2"/>
  <c r="X19" i="2"/>
  <c r="AH18" i="98"/>
  <c r="AQ18" i="98" s="1"/>
  <c r="AR17" i="61"/>
  <c r="Y18" i="17"/>
  <c r="X18" i="17"/>
  <c r="AR18" i="62"/>
  <c r="Y18" i="30"/>
  <c r="X18" i="30"/>
  <c r="Z17" i="11"/>
  <c r="AR17" i="63"/>
  <c r="AH18" i="59"/>
  <c r="AQ18" i="59" s="1"/>
  <c r="Z18" i="86"/>
  <c r="Z17" i="10"/>
  <c r="AI17" i="17"/>
  <c r="AN17" i="17"/>
  <c r="Z18" i="93"/>
  <c r="AH17" i="32"/>
  <c r="AQ17" i="32" s="1"/>
  <c r="AR18" i="38"/>
  <c r="AR16" i="11"/>
  <c r="AH19" i="16"/>
  <c r="AQ19" i="16" s="1"/>
  <c r="Y18" i="105"/>
  <c r="X18" i="105"/>
  <c r="AH19" i="38"/>
  <c r="AQ19" i="38" s="1"/>
  <c r="Y19" i="34"/>
  <c r="X19" i="34"/>
  <c r="Z19" i="34" s="1"/>
  <c r="AH19" i="46"/>
  <c r="AQ19" i="46" s="1"/>
  <c r="AR16" i="99"/>
  <c r="AR16" i="66"/>
  <c r="Y18" i="14"/>
  <c r="X18" i="14"/>
  <c r="AH18" i="102"/>
  <c r="AQ18" i="102" s="1"/>
  <c r="AE18" i="73"/>
  <c r="W19" i="73"/>
  <c r="AF18" i="73"/>
  <c r="AO18" i="73" s="1"/>
  <c r="AG18" i="73"/>
  <c r="AP18" i="73" s="1"/>
  <c r="AR18" i="100"/>
  <c r="AH19" i="71"/>
  <c r="AQ19" i="71" s="1"/>
  <c r="Z18" i="61"/>
  <c r="Y19" i="67"/>
  <c r="X19" i="67"/>
  <c r="Z19" i="79"/>
  <c r="AE19" i="31"/>
  <c r="AF19" i="31"/>
  <c r="AO19" i="31" s="1"/>
  <c r="AG19" i="31"/>
  <c r="AP19" i="31" s="1"/>
  <c r="W20" i="31"/>
  <c r="AR16" i="23"/>
  <c r="AI17" i="36"/>
  <c r="AN17" i="36"/>
  <c r="Y19" i="33"/>
  <c r="X19" i="33"/>
  <c r="AN18" i="88"/>
  <c r="AI18" i="88"/>
  <c r="AH18" i="29"/>
  <c r="AQ18" i="29" s="1"/>
  <c r="AR17" i="48"/>
  <c r="Y18" i="87"/>
  <c r="X18" i="87"/>
  <c r="Z18" i="83"/>
  <c r="Z18" i="21"/>
  <c r="AH17" i="75"/>
  <c r="AQ17" i="75" s="1"/>
  <c r="Y17" i="24"/>
  <c r="X17" i="24"/>
  <c r="Z17" i="24" s="1"/>
  <c r="Y17" i="51"/>
  <c r="X17" i="51"/>
  <c r="Y17" i="104"/>
  <c r="X17" i="104"/>
  <c r="AR17" i="55"/>
  <c r="AH18" i="20"/>
  <c r="AQ18" i="20" s="1"/>
  <c r="Z18" i="63"/>
  <c r="AR18" i="46"/>
  <c r="AR17" i="78"/>
  <c r="AR16" i="91"/>
  <c r="AR17" i="97"/>
  <c r="AI17" i="40"/>
  <c r="AN17" i="40"/>
  <c r="Y19" i="64"/>
  <c r="X19" i="64"/>
  <c r="AI17" i="43"/>
  <c r="AN17" i="43"/>
  <c r="Z18" i="30" l="1"/>
  <c r="AI18" i="41"/>
  <c r="AE18" i="20"/>
  <c r="AG19" i="46"/>
  <c r="AP19" i="46" s="1"/>
  <c r="AE19" i="47"/>
  <c r="AI19" i="47" s="1"/>
  <c r="W19" i="20"/>
  <c r="AF19" i="71"/>
  <c r="AO19" i="71" s="1"/>
  <c r="W19" i="90"/>
  <c r="AG18" i="98"/>
  <c r="AP18" i="98" s="1"/>
  <c r="AF18" i="20"/>
  <c r="AO18" i="20" s="1"/>
  <c r="W20" i="71"/>
  <c r="AE18" i="90"/>
  <c r="AE19" i="46"/>
  <c r="AF18" i="102"/>
  <c r="AO18" i="102" s="1"/>
  <c r="W19" i="48"/>
  <c r="Y19" i="48" s="1"/>
  <c r="W20" i="47"/>
  <c r="X20" i="47" s="1"/>
  <c r="AG18" i="102"/>
  <c r="AP18" i="102" s="1"/>
  <c r="AF18" i="48"/>
  <c r="AO18" i="48" s="1"/>
  <c r="AG19" i="47"/>
  <c r="AP19" i="47" s="1"/>
  <c r="W20" i="38"/>
  <c r="Z19" i="88"/>
  <c r="AG19" i="88" s="1"/>
  <c r="AP19" i="88" s="1"/>
  <c r="AE17" i="32"/>
  <c r="AE18" i="48"/>
  <c r="AF19" i="15"/>
  <c r="AO19" i="15" s="1"/>
  <c r="Z18" i="17"/>
  <c r="W19" i="17" s="1"/>
  <c r="AG19" i="15"/>
  <c r="AP19" i="15" s="1"/>
  <c r="AG17" i="66"/>
  <c r="AP17" i="66" s="1"/>
  <c r="AG17" i="96"/>
  <c r="AP17" i="96" s="1"/>
  <c r="Z19" i="37"/>
  <c r="AF17" i="32"/>
  <c r="AO17" i="32" s="1"/>
  <c r="AE17" i="23"/>
  <c r="AN17" i="23" s="1"/>
  <c r="AE18" i="78"/>
  <c r="AN18" i="78" s="1"/>
  <c r="AF17" i="23"/>
  <c r="AO17" i="23" s="1"/>
  <c r="AF18" i="78"/>
  <c r="AO18" i="78" s="1"/>
  <c r="AE17" i="96"/>
  <c r="W18" i="23"/>
  <c r="Y18" i="23" s="1"/>
  <c r="AG18" i="78"/>
  <c r="AP18" i="78" s="1"/>
  <c r="W18" i="32"/>
  <c r="Z17" i="42"/>
  <c r="AG17" i="42" s="1"/>
  <c r="AP17" i="42" s="1"/>
  <c r="AG18" i="59"/>
  <c r="AP18" i="59" s="1"/>
  <c r="AE17" i="66"/>
  <c r="Z18" i="105"/>
  <c r="Z17" i="51"/>
  <c r="AF17" i="51" s="1"/>
  <c r="AO17" i="51" s="1"/>
  <c r="AF18" i="59"/>
  <c r="AO18" i="59" s="1"/>
  <c r="AF17" i="66"/>
  <c r="AO17" i="66" s="1"/>
  <c r="Z17" i="50"/>
  <c r="Z18" i="36"/>
  <c r="AF18" i="36" s="1"/>
  <c r="AO18" i="36" s="1"/>
  <c r="Z19" i="67"/>
  <c r="AE19" i="67" s="1"/>
  <c r="AE19" i="15"/>
  <c r="AN19" i="15" s="1"/>
  <c r="W19" i="59"/>
  <c r="X19" i="59" s="1"/>
  <c r="AE18" i="98"/>
  <c r="Z19" i="64"/>
  <c r="AF19" i="64" s="1"/>
  <c r="AO19" i="64" s="1"/>
  <c r="Z18" i="84"/>
  <c r="AE18" i="84" s="1"/>
  <c r="Z20" i="80"/>
  <c r="AG20" i="80" s="1"/>
  <c r="AP20" i="80" s="1"/>
  <c r="Z19" i="94"/>
  <c r="AE19" i="94" s="1"/>
  <c r="Z20" i="89"/>
  <c r="AF20" i="89" s="1"/>
  <c r="AO20" i="89" s="1"/>
  <c r="Z20" i="9"/>
  <c r="AF20" i="9" s="1"/>
  <c r="AO20" i="9" s="1"/>
  <c r="Z20" i="85"/>
  <c r="AG20" i="85" s="1"/>
  <c r="AP20" i="85" s="1"/>
  <c r="Z17" i="103"/>
  <c r="AE17" i="103" s="1"/>
  <c r="Z19" i="33"/>
  <c r="AG19" i="33" s="1"/>
  <c r="AP19" i="33" s="1"/>
  <c r="Z18" i="87"/>
  <c r="W19" i="87" s="1"/>
  <c r="Z19" i="2"/>
  <c r="AE19" i="2" s="1"/>
  <c r="Z19" i="41"/>
  <c r="W20" i="41" s="1"/>
  <c r="Z18" i="40"/>
  <c r="AE18" i="40" s="1"/>
  <c r="AF19" i="33"/>
  <c r="AO19" i="33" s="1"/>
  <c r="W20" i="33"/>
  <c r="W20" i="67"/>
  <c r="AE17" i="50"/>
  <c r="AF17" i="50"/>
  <c r="AO17" i="50" s="1"/>
  <c r="AG17" i="50"/>
  <c r="AP17" i="50" s="1"/>
  <c r="W18" i="50"/>
  <c r="AE17" i="51"/>
  <c r="AE20" i="85"/>
  <c r="AF20" i="85"/>
  <c r="AO20" i="85" s="1"/>
  <c r="W18" i="103"/>
  <c r="AG17" i="103"/>
  <c r="AP17" i="103" s="1"/>
  <c r="AE19" i="34"/>
  <c r="AF19" i="34"/>
  <c r="AO19" i="34" s="1"/>
  <c r="W20" i="34"/>
  <c r="AG19" i="34"/>
  <c r="AP19" i="34" s="1"/>
  <c r="AF18" i="40"/>
  <c r="AO18" i="40" s="1"/>
  <c r="AG18" i="40"/>
  <c r="AP18" i="40" s="1"/>
  <c r="W19" i="40"/>
  <c r="AF17" i="24"/>
  <c r="AO17" i="24" s="1"/>
  <c r="AG17" i="24"/>
  <c r="AP17" i="24" s="1"/>
  <c r="W18" i="24"/>
  <c r="AE17" i="24"/>
  <c r="AF18" i="30"/>
  <c r="AO18" i="30" s="1"/>
  <c r="AG18" i="30"/>
  <c r="AP18" i="30" s="1"/>
  <c r="AE18" i="30"/>
  <c r="W19" i="30"/>
  <c r="AG19" i="64"/>
  <c r="AP19" i="64" s="1"/>
  <c r="AG18" i="17"/>
  <c r="AP18" i="17" s="1"/>
  <c r="W19" i="84"/>
  <c r="AE20" i="80"/>
  <c r="AH17" i="104"/>
  <c r="AQ17" i="104" s="1"/>
  <c r="AN18" i="45"/>
  <c r="AI18" i="45"/>
  <c r="W18" i="91"/>
  <c r="AG17" i="91"/>
  <c r="AP17" i="91" s="1"/>
  <c r="AF17" i="91"/>
  <c r="AO17" i="91" s="1"/>
  <c r="AE17" i="91"/>
  <c r="AR18" i="25"/>
  <c r="Y19" i="28"/>
  <c r="X19" i="28"/>
  <c r="AN18" i="90"/>
  <c r="AI18" i="90"/>
  <c r="Y20" i="16"/>
  <c r="X20" i="16"/>
  <c r="AN18" i="13"/>
  <c r="AI18" i="13"/>
  <c r="AN17" i="96"/>
  <c r="AI17" i="96"/>
  <c r="X18" i="23"/>
  <c r="Y19" i="58"/>
  <c r="X19" i="58"/>
  <c r="AN18" i="60"/>
  <c r="AI18" i="60"/>
  <c r="AR17" i="84"/>
  <c r="Y19" i="20"/>
  <c r="X19" i="20"/>
  <c r="AR16" i="51"/>
  <c r="AN17" i="75"/>
  <c r="AI17" i="75"/>
  <c r="AN19" i="71"/>
  <c r="AI19" i="71"/>
  <c r="AI17" i="52"/>
  <c r="AN17" i="52"/>
  <c r="AH19" i="88"/>
  <c r="AQ19" i="88" s="1"/>
  <c r="AH18" i="36"/>
  <c r="AQ18" i="36" s="1"/>
  <c r="AN19" i="44"/>
  <c r="AI19" i="44"/>
  <c r="AI18" i="22"/>
  <c r="AN18" i="22"/>
  <c r="AN17" i="26"/>
  <c r="AI17" i="26"/>
  <c r="Y19" i="69"/>
  <c r="X19" i="69"/>
  <c r="Y18" i="99"/>
  <c r="X18" i="99"/>
  <c r="Y18" i="66"/>
  <c r="X18" i="66"/>
  <c r="AF18" i="83"/>
  <c r="AO18" i="83" s="1"/>
  <c r="W19" i="83"/>
  <c r="AE18" i="83"/>
  <c r="AG18" i="83"/>
  <c r="AP18" i="83" s="1"/>
  <c r="AH18" i="14"/>
  <c r="AQ18" i="14" s="1"/>
  <c r="AH19" i="34"/>
  <c r="AQ19" i="34" s="1"/>
  <c r="AH18" i="30"/>
  <c r="AQ18" i="30" s="1"/>
  <c r="AH19" i="2"/>
  <c r="AQ19" i="2" s="1"/>
  <c r="AF19" i="18"/>
  <c r="AO19" i="18" s="1"/>
  <c r="AE19" i="18"/>
  <c r="AG19" i="18"/>
  <c r="AP19" i="18" s="1"/>
  <c r="W20" i="18"/>
  <c r="AF17" i="42"/>
  <c r="AO17" i="42" s="1"/>
  <c r="W18" i="42"/>
  <c r="AR18" i="94"/>
  <c r="AN18" i="19"/>
  <c r="AI18" i="19"/>
  <c r="AI19" i="46"/>
  <c r="AN19" i="46"/>
  <c r="AH17" i="103"/>
  <c r="AQ17" i="103" s="1"/>
  <c r="Y18" i="101"/>
  <c r="X18" i="101"/>
  <c r="AH20" i="80"/>
  <c r="AQ20" i="80" s="1"/>
  <c r="Y19" i="98"/>
  <c r="X19" i="98"/>
  <c r="Z17" i="104"/>
  <c r="AR18" i="88"/>
  <c r="AR17" i="36"/>
  <c r="AI19" i="31"/>
  <c r="AN19" i="31"/>
  <c r="Y19" i="73"/>
  <c r="X19" i="73"/>
  <c r="W19" i="93"/>
  <c r="AG18" i="93"/>
  <c r="AP18" i="93" s="1"/>
  <c r="AF18" i="93"/>
  <c r="AO18" i="93" s="1"/>
  <c r="AE18" i="93"/>
  <c r="Y19" i="13"/>
  <c r="X19" i="13"/>
  <c r="AN18" i="39"/>
  <c r="AI18" i="39"/>
  <c r="AI18" i="49"/>
  <c r="AN18" i="49"/>
  <c r="Y19" i="60"/>
  <c r="X19" i="60"/>
  <c r="AR17" i="95"/>
  <c r="AR18" i="34"/>
  <c r="AE18" i="82"/>
  <c r="AF18" i="82"/>
  <c r="AO18" i="82" s="1"/>
  <c r="W19" i="82"/>
  <c r="AG18" i="82"/>
  <c r="AP18" i="82" s="1"/>
  <c r="AR18" i="68"/>
  <c r="AF18" i="70"/>
  <c r="AO18" i="70" s="1"/>
  <c r="AE18" i="70"/>
  <c r="W19" i="70"/>
  <c r="AG18" i="70"/>
  <c r="AP18" i="70" s="1"/>
  <c r="AN18" i="20"/>
  <c r="AR17" i="30"/>
  <c r="AN17" i="101"/>
  <c r="AI17" i="101"/>
  <c r="Y19" i="77"/>
  <c r="X19" i="77"/>
  <c r="AH19" i="94"/>
  <c r="AQ19" i="94" s="1"/>
  <c r="W20" i="88"/>
  <c r="AF19" i="88"/>
  <c r="AO19" i="88" s="1"/>
  <c r="AE19" i="88"/>
  <c r="W19" i="36"/>
  <c r="AE18" i="36"/>
  <c r="AN18" i="98"/>
  <c r="AI18" i="98"/>
  <c r="AH19" i="64"/>
  <c r="AQ19" i="64" s="1"/>
  <c r="AH17" i="24"/>
  <c r="AQ17" i="24" s="1"/>
  <c r="W19" i="105"/>
  <c r="AG18" i="105"/>
  <c r="AP18" i="105" s="1"/>
  <c r="AF18" i="105"/>
  <c r="AO18" i="105" s="1"/>
  <c r="AE18" i="105"/>
  <c r="AF18" i="86"/>
  <c r="AO18" i="86" s="1"/>
  <c r="AG18" i="86"/>
  <c r="AP18" i="86" s="1"/>
  <c r="AE18" i="86"/>
  <c r="W19" i="86"/>
  <c r="AN19" i="76"/>
  <c r="AI19" i="76"/>
  <c r="AH20" i="85"/>
  <c r="AQ20" i="85" s="1"/>
  <c r="AR17" i="14"/>
  <c r="AF18" i="92"/>
  <c r="AO18" i="92" s="1"/>
  <c r="AG18" i="92"/>
  <c r="AP18" i="92" s="1"/>
  <c r="AE18" i="92"/>
  <c r="W19" i="92"/>
  <c r="W19" i="63"/>
  <c r="AG18" i="63"/>
  <c r="AP18" i="63" s="1"/>
  <c r="AF18" i="63"/>
  <c r="AO18" i="63" s="1"/>
  <c r="AE18" i="63"/>
  <c r="AH18" i="87"/>
  <c r="AQ18" i="87" s="1"/>
  <c r="AF18" i="61"/>
  <c r="AO18" i="61" s="1"/>
  <c r="AE18" i="61"/>
  <c r="W19" i="61"/>
  <c r="AG18" i="61"/>
  <c r="AP18" i="61" s="1"/>
  <c r="Z18" i="14"/>
  <c r="AH17" i="51"/>
  <c r="AQ17" i="51" s="1"/>
  <c r="W20" i="79"/>
  <c r="AG19" i="79"/>
  <c r="AP19" i="79" s="1"/>
  <c r="AF19" i="79"/>
  <c r="AO19" i="79" s="1"/>
  <c r="AE19" i="79"/>
  <c r="AN18" i="73"/>
  <c r="AI18" i="73"/>
  <c r="AI19" i="38"/>
  <c r="AN19" i="38"/>
  <c r="Y19" i="45"/>
  <c r="X19" i="45"/>
  <c r="AR19" i="89"/>
  <c r="W19" i="27"/>
  <c r="AE18" i="27"/>
  <c r="AF18" i="27"/>
  <c r="AO18" i="27" s="1"/>
  <c r="AG18" i="27"/>
  <c r="AP18" i="27" s="1"/>
  <c r="AF18" i="97"/>
  <c r="AO18" i="97" s="1"/>
  <c r="W19" i="97"/>
  <c r="AE18" i="97"/>
  <c r="AG18" i="97"/>
  <c r="AP18" i="97" s="1"/>
  <c r="AR17" i="105"/>
  <c r="AR18" i="64"/>
  <c r="AH19" i="41"/>
  <c r="AQ19" i="41" s="1"/>
  <c r="AH19" i="25"/>
  <c r="AQ19" i="25" s="1"/>
  <c r="AH18" i="95"/>
  <c r="AQ18" i="95" s="1"/>
  <c r="Y20" i="46"/>
  <c r="X20" i="46"/>
  <c r="AH18" i="43"/>
  <c r="AQ18" i="43" s="1"/>
  <c r="AH19" i="68"/>
  <c r="AQ19" i="68" s="1"/>
  <c r="W19" i="72"/>
  <c r="AG18" i="72"/>
  <c r="AP18" i="72" s="1"/>
  <c r="AF18" i="72"/>
  <c r="AO18" i="72" s="1"/>
  <c r="AE18" i="72"/>
  <c r="AR16" i="42"/>
  <c r="AE19" i="53"/>
  <c r="AF19" i="53"/>
  <c r="AO19" i="53" s="1"/>
  <c r="AG19" i="53"/>
  <c r="AP19" i="53" s="1"/>
  <c r="W20" i="53"/>
  <c r="AI18" i="77"/>
  <c r="AN18" i="77"/>
  <c r="Y19" i="22"/>
  <c r="X19" i="22"/>
  <c r="Y19" i="102"/>
  <c r="X19" i="102"/>
  <c r="Y19" i="90"/>
  <c r="X19" i="90"/>
  <c r="Y19" i="78"/>
  <c r="X19" i="78"/>
  <c r="Y20" i="15"/>
  <c r="X20" i="15"/>
  <c r="AN18" i="59"/>
  <c r="Y19" i="29"/>
  <c r="X19" i="29"/>
  <c r="W19" i="81"/>
  <c r="AG18" i="81"/>
  <c r="AP18" i="81" s="1"/>
  <c r="AF18" i="81"/>
  <c r="AO18" i="81" s="1"/>
  <c r="AE18" i="81"/>
  <c r="AE19" i="100"/>
  <c r="W20" i="100"/>
  <c r="AF19" i="100"/>
  <c r="AO19" i="100" s="1"/>
  <c r="AG19" i="100"/>
  <c r="AP19" i="100" s="1"/>
  <c r="AR18" i="67"/>
  <c r="AR16" i="104"/>
  <c r="Y20" i="71"/>
  <c r="X20" i="71"/>
  <c r="AH18" i="40"/>
  <c r="AQ18" i="40" s="1"/>
  <c r="AH20" i="9"/>
  <c r="AQ20" i="9" s="1"/>
  <c r="AR17" i="40"/>
  <c r="AH19" i="33"/>
  <c r="AQ19" i="33" s="1"/>
  <c r="AH19" i="67"/>
  <c r="AQ19" i="67" s="1"/>
  <c r="AR17" i="17"/>
  <c r="Y20" i="38"/>
  <c r="X20" i="38"/>
  <c r="AI19" i="16"/>
  <c r="AN19" i="16"/>
  <c r="Y18" i="96"/>
  <c r="X18" i="96"/>
  <c r="AR19" i="80"/>
  <c r="AR18" i="2"/>
  <c r="AE18" i="55"/>
  <c r="AF18" i="55"/>
  <c r="AO18" i="55" s="1"/>
  <c r="AG18" i="55"/>
  <c r="AP18" i="55" s="1"/>
  <c r="W19" i="55"/>
  <c r="AI19" i="12"/>
  <c r="AN19" i="12"/>
  <c r="AH18" i="84"/>
  <c r="AQ18" i="84" s="1"/>
  <c r="AR19" i="9"/>
  <c r="Z19" i="25"/>
  <c r="Z18" i="95"/>
  <c r="AF19" i="62"/>
  <c r="AO19" i="62" s="1"/>
  <c r="AE19" i="62"/>
  <c r="W20" i="62"/>
  <c r="AG19" i="62"/>
  <c r="AP19" i="62" s="1"/>
  <c r="AR18" i="41"/>
  <c r="Y18" i="75"/>
  <c r="X18" i="75"/>
  <c r="Z18" i="43"/>
  <c r="Z19" i="68"/>
  <c r="AR16" i="24"/>
  <c r="Y18" i="52"/>
  <c r="X18" i="52"/>
  <c r="AR17" i="87"/>
  <c r="AR18" i="33"/>
  <c r="AR16" i="50"/>
  <c r="AI18" i="28"/>
  <c r="AN18" i="28"/>
  <c r="Y20" i="44"/>
  <c r="X20" i="44"/>
  <c r="AN18" i="69"/>
  <c r="AI18" i="69"/>
  <c r="AN17" i="99"/>
  <c r="AI17" i="99"/>
  <c r="AN17" i="66"/>
  <c r="AI18" i="29"/>
  <c r="AN18" i="29"/>
  <c r="AE18" i="54"/>
  <c r="AF18" i="54"/>
  <c r="AO18" i="54" s="1"/>
  <c r="AG18" i="54"/>
  <c r="AP18" i="54" s="1"/>
  <c r="W19" i="54"/>
  <c r="AH20" i="89"/>
  <c r="AQ20" i="89" s="1"/>
  <c r="AN18" i="102"/>
  <c r="AI18" i="102"/>
  <c r="Y18" i="26"/>
  <c r="X18" i="26"/>
  <c r="AR17" i="43"/>
  <c r="W19" i="21"/>
  <c r="AE18" i="21"/>
  <c r="AG18" i="21"/>
  <c r="AP18" i="21" s="1"/>
  <c r="AF18" i="21"/>
  <c r="AO18" i="21" s="1"/>
  <c r="Y20" i="31"/>
  <c r="X20" i="31"/>
  <c r="AH18" i="105"/>
  <c r="AQ18" i="105" s="1"/>
  <c r="AE17" i="10"/>
  <c r="AF17" i="10"/>
  <c r="AO17" i="10" s="1"/>
  <c r="W18" i="10"/>
  <c r="AG17" i="10"/>
  <c r="AP17" i="10" s="1"/>
  <c r="AE17" i="11"/>
  <c r="W18" i="11"/>
  <c r="AG17" i="11"/>
  <c r="AP17" i="11" s="1"/>
  <c r="AF17" i="11"/>
  <c r="AO17" i="11" s="1"/>
  <c r="AH18" i="17"/>
  <c r="AQ18" i="17" s="1"/>
  <c r="Y20" i="76"/>
  <c r="X20" i="76"/>
  <c r="AI17" i="23"/>
  <c r="Y19" i="39"/>
  <c r="X19" i="39"/>
  <c r="Y19" i="49"/>
  <c r="X19" i="49"/>
  <c r="AN18" i="58"/>
  <c r="AI18" i="58"/>
  <c r="AF19" i="74"/>
  <c r="AO19" i="74" s="1"/>
  <c r="AE19" i="74"/>
  <c r="W20" i="74"/>
  <c r="AG19" i="74"/>
  <c r="AP19" i="74" s="1"/>
  <c r="AR19" i="85"/>
  <c r="Y20" i="12"/>
  <c r="X20" i="12"/>
  <c r="AH17" i="42"/>
  <c r="AQ17" i="42" s="1"/>
  <c r="AF18" i="65"/>
  <c r="AO18" i="65" s="1"/>
  <c r="W19" i="65"/>
  <c r="AE18" i="65"/>
  <c r="AG18" i="65"/>
  <c r="AP18" i="65" s="1"/>
  <c r="AG18" i="35"/>
  <c r="AP18" i="35" s="1"/>
  <c r="AF18" i="35"/>
  <c r="AO18" i="35" s="1"/>
  <c r="W19" i="35"/>
  <c r="AE18" i="35"/>
  <c r="AR16" i="103"/>
  <c r="Y19" i="19"/>
  <c r="X19" i="19"/>
  <c r="AG19" i="37"/>
  <c r="AP19" i="37" s="1"/>
  <c r="AF19" i="37"/>
  <c r="AO19" i="37" s="1"/>
  <c r="W20" i="37"/>
  <c r="AE19" i="37"/>
  <c r="AH17" i="50"/>
  <c r="AQ17" i="50" s="1"/>
  <c r="AI18" i="48"/>
  <c r="AN18" i="48"/>
  <c r="AI17" i="32"/>
  <c r="AN17" i="32"/>
  <c r="Y20" i="47" l="1"/>
  <c r="Z20" i="12"/>
  <c r="AI18" i="20"/>
  <c r="W18" i="51"/>
  <c r="AF19" i="94"/>
  <c r="AO19" i="94" s="1"/>
  <c r="AF18" i="17"/>
  <c r="AO18" i="17" s="1"/>
  <c r="X19" i="48"/>
  <c r="AG19" i="94"/>
  <c r="AP19" i="94" s="1"/>
  <c r="AF19" i="41"/>
  <c r="AO19" i="41" s="1"/>
  <c r="AE19" i="33"/>
  <c r="AN19" i="47"/>
  <c r="W21" i="80"/>
  <c r="AF20" i="80"/>
  <c r="AO20" i="80" s="1"/>
  <c r="AF18" i="84"/>
  <c r="AO18" i="84" s="1"/>
  <c r="Z18" i="23"/>
  <c r="AE18" i="23" s="1"/>
  <c r="AI17" i="66"/>
  <c r="Z20" i="44"/>
  <c r="Y19" i="59"/>
  <c r="AG18" i="36"/>
  <c r="AP18" i="36" s="1"/>
  <c r="AE17" i="42"/>
  <c r="AG18" i="84"/>
  <c r="AP18" i="84" s="1"/>
  <c r="AF17" i="103"/>
  <c r="AO17" i="103" s="1"/>
  <c r="AF18" i="87"/>
  <c r="AO18" i="87" s="1"/>
  <c r="AG19" i="2"/>
  <c r="AP19" i="2" s="1"/>
  <c r="AG18" i="87"/>
  <c r="AP18" i="87" s="1"/>
  <c r="Z19" i="13"/>
  <c r="W20" i="94"/>
  <c r="AE18" i="17"/>
  <c r="AI18" i="17" s="1"/>
  <c r="AE18" i="87"/>
  <c r="AI19" i="15"/>
  <c r="AI18" i="78"/>
  <c r="AG17" i="51"/>
  <c r="AP17" i="51" s="1"/>
  <c r="AG19" i="67"/>
  <c r="AP19" i="67" s="1"/>
  <c r="Z19" i="78"/>
  <c r="Y18" i="32"/>
  <c r="AI18" i="59"/>
  <c r="AF19" i="2"/>
  <c r="AO19" i="2" s="1"/>
  <c r="AE20" i="9"/>
  <c r="W20" i="2"/>
  <c r="X20" i="2" s="1"/>
  <c r="W21" i="89"/>
  <c r="X18" i="32"/>
  <c r="Z18" i="32" s="1"/>
  <c r="AE19" i="41"/>
  <c r="AN19" i="41" s="1"/>
  <c r="AE20" i="89"/>
  <c r="Z18" i="75"/>
  <c r="AG20" i="89"/>
  <c r="AP20" i="89" s="1"/>
  <c r="Z20" i="76"/>
  <c r="W20" i="64"/>
  <c r="Y20" i="64" s="1"/>
  <c r="AG19" i="41"/>
  <c r="AP19" i="41" s="1"/>
  <c r="W21" i="85"/>
  <c r="Y21" i="85" s="1"/>
  <c r="AG20" i="9"/>
  <c r="AP20" i="9" s="1"/>
  <c r="AF19" i="67"/>
  <c r="AO19" i="67" s="1"/>
  <c r="Z19" i="77"/>
  <c r="W20" i="77" s="1"/>
  <c r="AE19" i="64"/>
  <c r="AI19" i="64" s="1"/>
  <c r="W21" i="9"/>
  <c r="Z19" i="73"/>
  <c r="AE19" i="73" s="1"/>
  <c r="Z19" i="58"/>
  <c r="AE19" i="58" s="1"/>
  <c r="Z20" i="15"/>
  <c r="Z19" i="90"/>
  <c r="AE19" i="90" s="1"/>
  <c r="Z19" i="22"/>
  <c r="AG19" i="22" s="1"/>
  <c r="AP19" i="22" s="1"/>
  <c r="Z18" i="52"/>
  <c r="AE18" i="52" s="1"/>
  <c r="Z19" i="29"/>
  <c r="AF19" i="29" s="1"/>
  <c r="AO19" i="29" s="1"/>
  <c r="Z19" i="48"/>
  <c r="Z20" i="16"/>
  <c r="AF20" i="16" s="1"/>
  <c r="AO20" i="16" s="1"/>
  <c r="Z20" i="46"/>
  <c r="AE20" i="46" s="1"/>
  <c r="Z19" i="102"/>
  <c r="W20" i="102" s="1"/>
  <c r="AG20" i="46"/>
  <c r="AP20" i="46" s="1"/>
  <c r="AE20" i="12"/>
  <c r="W21" i="12"/>
  <c r="AF20" i="12"/>
  <c r="AO20" i="12" s="1"/>
  <c r="AG20" i="12"/>
  <c r="AP20" i="12" s="1"/>
  <c r="W20" i="22"/>
  <c r="AR18" i="48"/>
  <c r="AH18" i="26"/>
  <c r="AQ18" i="26" s="1"/>
  <c r="AI19" i="62"/>
  <c r="AN19" i="62"/>
  <c r="Y20" i="100"/>
  <c r="X20" i="100"/>
  <c r="AG19" i="90"/>
  <c r="AP19" i="90" s="1"/>
  <c r="AH19" i="45"/>
  <c r="AQ19" i="45" s="1"/>
  <c r="Y19" i="92"/>
  <c r="X19" i="92"/>
  <c r="AH19" i="59"/>
  <c r="AQ19" i="59" s="1"/>
  <c r="AF19" i="77"/>
  <c r="AO19" i="77" s="1"/>
  <c r="AE19" i="77"/>
  <c r="AG19" i="77"/>
  <c r="AP19" i="77" s="1"/>
  <c r="AR18" i="20"/>
  <c r="W20" i="13"/>
  <c r="AG19" i="13"/>
  <c r="AP19" i="13" s="1"/>
  <c r="AF19" i="13"/>
  <c r="AO19" i="13" s="1"/>
  <c r="AE19" i="13"/>
  <c r="Y20" i="18"/>
  <c r="X20" i="18"/>
  <c r="AI19" i="41"/>
  <c r="Y20" i="74"/>
  <c r="X20" i="74"/>
  <c r="AH18" i="96"/>
  <c r="AQ18" i="96" s="1"/>
  <c r="AN19" i="100"/>
  <c r="AI19" i="100"/>
  <c r="AI19" i="53"/>
  <c r="AN19" i="53"/>
  <c r="Y19" i="72"/>
  <c r="X19" i="72"/>
  <c r="Z19" i="45"/>
  <c r="AN19" i="79"/>
  <c r="AI19" i="79"/>
  <c r="AE18" i="14"/>
  <c r="W19" i="14"/>
  <c r="AF18" i="14"/>
  <c r="AO18" i="14" s="1"/>
  <c r="AG18" i="14"/>
  <c r="AP18" i="14" s="1"/>
  <c r="AI18" i="92"/>
  <c r="AN18" i="92"/>
  <c r="Z19" i="59"/>
  <c r="AI18" i="83"/>
  <c r="AN18" i="83"/>
  <c r="AH18" i="99"/>
  <c r="AQ18" i="99" s="1"/>
  <c r="AR17" i="26"/>
  <c r="AR19" i="71"/>
  <c r="AH19" i="20"/>
  <c r="AQ19" i="20" s="1"/>
  <c r="AH19" i="28"/>
  <c r="AQ19" i="28" s="1"/>
  <c r="Y21" i="80"/>
  <c r="X21" i="80"/>
  <c r="Y19" i="84"/>
  <c r="X19" i="84"/>
  <c r="Y20" i="2"/>
  <c r="AN17" i="24"/>
  <c r="AI17" i="24"/>
  <c r="AN20" i="85"/>
  <c r="AI20" i="85"/>
  <c r="AN17" i="50"/>
  <c r="AI17" i="50"/>
  <c r="AN20" i="89"/>
  <c r="Y20" i="67"/>
  <c r="X20" i="67"/>
  <c r="AI19" i="37"/>
  <c r="AN19" i="37"/>
  <c r="AH19" i="49"/>
  <c r="AQ19" i="49" s="1"/>
  <c r="Y18" i="10"/>
  <c r="X18" i="10"/>
  <c r="AE20" i="44"/>
  <c r="AF20" i="44"/>
  <c r="AO20" i="44" s="1"/>
  <c r="AG20" i="44"/>
  <c r="AP20" i="44" s="1"/>
  <c r="W21" i="44"/>
  <c r="AH20" i="38"/>
  <c r="AQ20" i="38" s="1"/>
  <c r="Y20" i="88"/>
  <c r="X20" i="88"/>
  <c r="AH19" i="73"/>
  <c r="AQ19" i="73" s="1"/>
  <c r="Y18" i="51"/>
  <c r="X18" i="51"/>
  <c r="AR17" i="99"/>
  <c r="AN18" i="65"/>
  <c r="AI18" i="65"/>
  <c r="AI19" i="74"/>
  <c r="AN19" i="74"/>
  <c r="AH20" i="76"/>
  <c r="AQ20" i="76" s="1"/>
  <c r="AI17" i="10"/>
  <c r="AN17" i="10"/>
  <c r="AI18" i="21"/>
  <c r="AN18" i="21"/>
  <c r="AI18" i="54"/>
  <c r="AN18" i="54"/>
  <c r="AI18" i="55"/>
  <c r="AN18" i="55"/>
  <c r="Z18" i="96"/>
  <c r="Z20" i="38"/>
  <c r="AN18" i="81"/>
  <c r="AI18" i="81"/>
  <c r="AH19" i="78"/>
  <c r="AQ19" i="78" s="1"/>
  <c r="AH19" i="102"/>
  <c r="AQ19" i="102" s="1"/>
  <c r="AI18" i="27"/>
  <c r="AN18" i="27"/>
  <c r="AN18" i="63"/>
  <c r="AI18" i="63"/>
  <c r="AR19" i="76"/>
  <c r="AN18" i="105"/>
  <c r="AI18" i="105"/>
  <c r="AH19" i="48"/>
  <c r="AQ19" i="48" s="1"/>
  <c r="Y19" i="36"/>
  <c r="X19" i="36"/>
  <c r="AR19" i="47"/>
  <c r="AR17" i="101"/>
  <c r="AR18" i="49"/>
  <c r="AN18" i="93"/>
  <c r="AI18" i="93"/>
  <c r="Y18" i="42"/>
  <c r="X18" i="42"/>
  <c r="AN19" i="18"/>
  <c r="AI19" i="18"/>
  <c r="Y19" i="83"/>
  <c r="X19" i="83"/>
  <c r="Z18" i="99"/>
  <c r="Z19" i="20"/>
  <c r="AH19" i="58"/>
  <c r="AQ19" i="58" s="1"/>
  <c r="AR17" i="96"/>
  <c r="AI20" i="80"/>
  <c r="AN20" i="80"/>
  <c r="AN19" i="2"/>
  <c r="Y18" i="24"/>
  <c r="X18" i="24"/>
  <c r="AI18" i="40"/>
  <c r="AN18" i="40"/>
  <c r="Y18" i="103"/>
  <c r="X18" i="103"/>
  <c r="AN18" i="87"/>
  <c r="AI18" i="87"/>
  <c r="AI20" i="9"/>
  <c r="AN20" i="9"/>
  <c r="Y20" i="33"/>
  <c r="X20" i="33"/>
  <c r="AR17" i="23"/>
  <c r="Y20" i="37"/>
  <c r="X20" i="37"/>
  <c r="Z19" i="49"/>
  <c r="AH20" i="31"/>
  <c r="AQ20" i="31" s="1"/>
  <c r="Y19" i="21"/>
  <c r="X19" i="21"/>
  <c r="AR18" i="102"/>
  <c r="AR18" i="69"/>
  <c r="AR18" i="28"/>
  <c r="AF19" i="68"/>
  <c r="AO19" i="68" s="1"/>
  <c r="AE19" i="68"/>
  <c r="W20" i="68"/>
  <c r="AG19" i="68"/>
  <c r="AP19" i="68" s="1"/>
  <c r="AF18" i="95"/>
  <c r="AO18" i="95" s="1"/>
  <c r="W19" i="95"/>
  <c r="AG18" i="95"/>
  <c r="AP18" i="95" s="1"/>
  <c r="AE18" i="95"/>
  <c r="AH20" i="71"/>
  <c r="AQ20" i="71" s="1"/>
  <c r="AR18" i="59"/>
  <c r="W20" i="78"/>
  <c r="AG19" i="78"/>
  <c r="AP19" i="78" s="1"/>
  <c r="AF19" i="78"/>
  <c r="AO19" i="78" s="1"/>
  <c r="AE19" i="78"/>
  <c r="AF19" i="102"/>
  <c r="AO19" i="102" s="1"/>
  <c r="AR18" i="77"/>
  <c r="AN18" i="97"/>
  <c r="AI18" i="97"/>
  <c r="Y19" i="27"/>
  <c r="X19" i="27"/>
  <c r="Y19" i="61"/>
  <c r="X19" i="61"/>
  <c r="AR19" i="15"/>
  <c r="AE19" i="48"/>
  <c r="AF19" i="48"/>
  <c r="AO19" i="48" s="1"/>
  <c r="AG19" i="48"/>
  <c r="AP19" i="48" s="1"/>
  <c r="W20" i="48"/>
  <c r="AN19" i="88"/>
  <c r="AI19" i="88"/>
  <c r="Y19" i="70"/>
  <c r="X19" i="70"/>
  <c r="Y19" i="82"/>
  <c r="X19" i="82"/>
  <c r="AR18" i="39"/>
  <c r="AF17" i="104"/>
  <c r="AO17" i="104" s="1"/>
  <c r="AE17" i="104"/>
  <c r="AG17" i="104"/>
  <c r="AP17" i="104" s="1"/>
  <c r="W18" i="104"/>
  <c r="AH18" i="101"/>
  <c r="AQ18" i="101" s="1"/>
  <c r="AR19" i="46"/>
  <c r="AR17" i="75"/>
  <c r="AR18" i="78"/>
  <c r="Z19" i="28"/>
  <c r="Y18" i="91"/>
  <c r="X18" i="91"/>
  <c r="Y19" i="30"/>
  <c r="X19" i="30"/>
  <c r="Y20" i="41"/>
  <c r="X20" i="41"/>
  <c r="Y20" i="34"/>
  <c r="X20" i="34"/>
  <c r="AN17" i="103"/>
  <c r="AI17" i="103"/>
  <c r="AN17" i="51"/>
  <c r="AI17" i="51"/>
  <c r="Y21" i="9"/>
  <c r="X21" i="9"/>
  <c r="AF18" i="52"/>
  <c r="AO18" i="52" s="1"/>
  <c r="AG18" i="52"/>
  <c r="AP18" i="52" s="1"/>
  <c r="W19" i="52"/>
  <c r="AH19" i="29"/>
  <c r="AQ19" i="29" s="1"/>
  <c r="AI18" i="36"/>
  <c r="AN18" i="36"/>
  <c r="AI18" i="35"/>
  <c r="AN18" i="35"/>
  <c r="AH19" i="39"/>
  <c r="AQ19" i="39" s="1"/>
  <c r="AF20" i="76"/>
  <c r="AO20" i="76" s="1"/>
  <c r="W21" i="76"/>
  <c r="AG20" i="76"/>
  <c r="AP20" i="76" s="1"/>
  <c r="AE20" i="76"/>
  <c r="Y18" i="11"/>
  <c r="X18" i="11"/>
  <c r="AR17" i="32"/>
  <c r="Z19" i="39"/>
  <c r="AI17" i="11"/>
  <c r="AN17" i="11"/>
  <c r="AR18" i="29"/>
  <c r="AH18" i="52"/>
  <c r="AQ18" i="52" s="1"/>
  <c r="AE18" i="43"/>
  <c r="AF18" i="43"/>
  <c r="AO18" i="43" s="1"/>
  <c r="AG18" i="43"/>
  <c r="AP18" i="43" s="1"/>
  <c r="W19" i="43"/>
  <c r="AE19" i="25"/>
  <c r="AF19" i="25"/>
  <c r="AO19" i="25" s="1"/>
  <c r="AG19" i="25"/>
  <c r="AP19" i="25" s="1"/>
  <c r="W20" i="25"/>
  <c r="AR19" i="12"/>
  <c r="Z20" i="71"/>
  <c r="Y20" i="53"/>
  <c r="X20" i="53"/>
  <c r="AN18" i="72"/>
  <c r="AI18" i="72"/>
  <c r="Y19" i="97"/>
  <c r="X19" i="97"/>
  <c r="AR19" i="38"/>
  <c r="Y20" i="79"/>
  <c r="X20" i="79"/>
  <c r="AN18" i="61"/>
  <c r="AI18" i="61"/>
  <c r="Y19" i="86"/>
  <c r="X19" i="86"/>
  <c r="AR18" i="98"/>
  <c r="AN18" i="70"/>
  <c r="AI18" i="70"/>
  <c r="AH19" i="60"/>
  <c r="AQ19" i="60" s="1"/>
  <c r="AR19" i="31"/>
  <c r="AH19" i="98"/>
  <c r="AQ19" i="98" s="1"/>
  <c r="Z18" i="101"/>
  <c r="AR18" i="19"/>
  <c r="AH18" i="66"/>
  <c r="AQ18" i="66" s="1"/>
  <c r="AH19" i="69"/>
  <c r="AQ19" i="69" s="1"/>
  <c r="AR18" i="22"/>
  <c r="AR18" i="13"/>
  <c r="AR18" i="45"/>
  <c r="Y20" i="94"/>
  <c r="X20" i="94"/>
  <c r="AN18" i="84"/>
  <c r="AN18" i="17"/>
  <c r="AI18" i="30"/>
  <c r="AN18" i="30"/>
  <c r="Y18" i="50"/>
  <c r="X18" i="50"/>
  <c r="AN19" i="67"/>
  <c r="AI19" i="67"/>
  <c r="W19" i="75"/>
  <c r="AG18" i="75"/>
  <c r="AP18" i="75" s="1"/>
  <c r="AF18" i="75"/>
  <c r="AO18" i="75" s="1"/>
  <c r="AE18" i="75"/>
  <c r="W21" i="15"/>
  <c r="AG20" i="15"/>
  <c r="AP20" i="15" s="1"/>
  <c r="AE20" i="15"/>
  <c r="AF20" i="15"/>
  <c r="AO20" i="15" s="1"/>
  <c r="AH20" i="46"/>
  <c r="AQ20" i="46" s="1"/>
  <c r="AR17" i="52"/>
  <c r="AR18" i="60"/>
  <c r="AG18" i="23"/>
  <c r="AP18" i="23" s="1"/>
  <c r="AH20" i="16"/>
  <c r="AQ20" i="16" s="1"/>
  <c r="AN17" i="91"/>
  <c r="AI17" i="91"/>
  <c r="Y21" i="89"/>
  <c r="X21" i="89"/>
  <c r="AH20" i="47"/>
  <c r="AQ20" i="47" s="1"/>
  <c r="AH20" i="12"/>
  <c r="AQ20" i="12" s="1"/>
  <c r="Z18" i="26"/>
  <c r="Z20" i="47"/>
  <c r="Y19" i="65"/>
  <c r="X19" i="65"/>
  <c r="AH19" i="19"/>
  <c r="AQ19" i="19" s="1"/>
  <c r="Y19" i="35"/>
  <c r="X19" i="35"/>
  <c r="AR18" i="58"/>
  <c r="Z19" i="19"/>
  <c r="Z20" i="31"/>
  <c r="Y19" i="54"/>
  <c r="X19" i="54"/>
  <c r="AR17" i="66"/>
  <c r="AH20" i="44"/>
  <c r="AQ20" i="44" s="1"/>
  <c r="AH18" i="75"/>
  <c r="AQ18" i="75" s="1"/>
  <c r="Y20" i="62"/>
  <c r="X20" i="62"/>
  <c r="Y19" i="55"/>
  <c r="X19" i="55"/>
  <c r="AR19" i="16"/>
  <c r="Y19" i="81"/>
  <c r="X19" i="81"/>
  <c r="AH20" i="15"/>
  <c r="AQ20" i="15" s="1"/>
  <c r="AH19" i="90"/>
  <c r="AQ19" i="90" s="1"/>
  <c r="AH19" i="22"/>
  <c r="AQ19" i="22" s="1"/>
  <c r="AR18" i="73"/>
  <c r="Y19" i="63"/>
  <c r="X19" i="63"/>
  <c r="AI18" i="86"/>
  <c r="AN18" i="86"/>
  <c r="Y19" i="105"/>
  <c r="X19" i="105"/>
  <c r="AH19" i="77"/>
  <c r="AQ19" i="77" s="1"/>
  <c r="AN18" i="82"/>
  <c r="AI18" i="82"/>
  <c r="Z19" i="60"/>
  <c r="AH19" i="13"/>
  <c r="AQ19" i="13" s="1"/>
  <c r="Y19" i="93"/>
  <c r="X19" i="93"/>
  <c r="Z19" i="98"/>
  <c r="AN17" i="42"/>
  <c r="AI17" i="42"/>
  <c r="Z18" i="66"/>
  <c r="Z19" i="69"/>
  <c r="AR19" i="44"/>
  <c r="AH18" i="23"/>
  <c r="AQ18" i="23" s="1"/>
  <c r="AR18" i="90"/>
  <c r="AN19" i="94"/>
  <c r="AI19" i="94"/>
  <c r="Y19" i="17"/>
  <c r="X19" i="17"/>
  <c r="Y19" i="40"/>
  <c r="X19" i="40"/>
  <c r="AI19" i="34"/>
  <c r="AN19" i="34"/>
  <c r="Y19" i="87"/>
  <c r="X19" i="87"/>
  <c r="AN19" i="33"/>
  <c r="AI19" i="33"/>
  <c r="AH18" i="32" l="1"/>
  <c r="AQ18" i="32" s="1"/>
  <c r="W19" i="23"/>
  <c r="AE19" i="102"/>
  <c r="AN19" i="64"/>
  <c r="AF19" i="22"/>
  <c r="AO19" i="22" s="1"/>
  <c r="AG19" i="102"/>
  <c r="AP19" i="102" s="1"/>
  <c r="AI18" i="84"/>
  <c r="X20" i="64"/>
  <c r="AF18" i="23"/>
  <c r="AO18" i="23" s="1"/>
  <c r="Z19" i="81"/>
  <c r="AE19" i="22"/>
  <c r="W21" i="16"/>
  <c r="Z20" i="64"/>
  <c r="Z19" i="36"/>
  <c r="W20" i="29"/>
  <c r="Z20" i="100"/>
  <c r="W21" i="100" s="1"/>
  <c r="Z20" i="53"/>
  <c r="W21" i="53" s="1"/>
  <c r="Z19" i="72"/>
  <c r="W20" i="72" s="1"/>
  <c r="AG20" i="16"/>
  <c r="AP20" i="16" s="1"/>
  <c r="AE20" i="16"/>
  <c r="AI20" i="89"/>
  <c r="AE18" i="32"/>
  <c r="AF18" i="32"/>
  <c r="AO18" i="32" s="1"/>
  <c r="AG18" i="32"/>
  <c r="AP18" i="32" s="1"/>
  <c r="W19" i="32"/>
  <c r="AG19" i="73"/>
  <c r="AP19" i="73" s="1"/>
  <c r="Z19" i="87"/>
  <c r="AG19" i="87" s="1"/>
  <c r="AP19" i="87" s="1"/>
  <c r="Z19" i="97"/>
  <c r="W20" i="97" s="1"/>
  <c r="AI19" i="2"/>
  <c r="AR19" i="2" s="1"/>
  <c r="AG19" i="58"/>
  <c r="AP19" i="58" s="1"/>
  <c r="W20" i="73"/>
  <c r="AG19" i="29"/>
  <c r="AP19" i="29" s="1"/>
  <c r="AF19" i="58"/>
  <c r="AO19" i="58" s="1"/>
  <c r="X21" i="85"/>
  <c r="Z21" i="85" s="1"/>
  <c r="AF21" i="85" s="1"/>
  <c r="AO21" i="85" s="1"/>
  <c r="W20" i="58"/>
  <c r="X20" i="58" s="1"/>
  <c r="AF19" i="73"/>
  <c r="AO19" i="73" s="1"/>
  <c r="Z20" i="79"/>
  <c r="AG20" i="79" s="1"/>
  <c r="AP20" i="79" s="1"/>
  <c r="Z19" i="82"/>
  <c r="AF19" i="82" s="1"/>
  <c r="AO19" i="82" s="1"/>
  <c r="Z20" i="74"/>
  <c r="AG20" i="74" s="1"/>
  <c r="AP20" i="74" s="1"/>
  <c r="AF19" i="90"/>
  <c r="AO19" i="90" s="1"/>
  <c r="Z20" i="33"/>
  <c r="AE20" i="33" s="1"/>
  <c r="Z19" i="70"/>
  <c r="AE19" i="70" s="1"/>
  <c r="W20" i="90"/>
  <c r="W21" i="46"/>
  <c r="Y21" i="46" s="1"/>
  <c r="AF20" i="46"/>
  <c r="AO20" i="46" s="1"/>
  <c r="AE19" i="29"/>
  <c r="Z19" i="35"/>
  <c r="AE19" i="35" s="1"/>
  <c r="Z19" i="83"/>
  <c r="W20" i="83" s="1"/>
  <c r="Z19" i="84"/>
  <c r="Z18" i="50"/>
  <c r="W19" i="50" s="1"/>
  <c r="Z18" i="11"/>
  <c r="W19" i="11" s="1"/>
  <c r="Z20" i="41"/>
  <c r="AF20" i="41" s="1"/>
  <c r="AO20" i="41" s="1"/>
  <c r="Z18" i="103"/>
  <c r="AG18" i="103" s="1"/>
  <c r="AP18" i="103" s="1"/>
  <c r="Z19" i="105"/>
  <c r="Z20" i="94"/>
  <c r="AF20" i="94" s="1"/>
  <c r="AO20" i="94" s="1"/>
  <c r="Z20" i="18"/>
  <c r="AG20" i="18" s="1"/>
  <c r="AP20" i="18" s="1"/>
  <c r="AE20" i="79"/>
  <c r="W21" i="79"/>
  <c r="AF20" i="79"/>
  <c r="AO20" i="79" s="1"/>
  <c r="W20" i="81"/>
  <c r="AG19" i="81"/>
  <c r="AP19" i="81" s="1"/>
  <c r="AF19" i="81"/>
  <c r="AO19" i="81" s="1"/>
  <c r="AE19" i="81"/>
  <c r="AH19" i="55"/>
  <c r="AQ19" i="55" s="1"/>
  <c r="AF19" i="97"/>
  <c r="AO19" i="97" s="1"/>
  <c r="AG19" i="97"/>
  <c r="AP19" i="97" s="1"/>
  <c r="Y20" i="78"/>
  <c r="X20" i="78"/>
  <c r="AE19" i="49"/>
  <c r="AF19" i="49"/>
  <c r="AO19" i="49" s="1"/>
  <c r="AG19" i="49"/>
  <c r="AP19" i="49" s="1"/>
  <c r="W20" i="49"/>
  <c r="W21" i="33"/>
  <c r="AF19" i="83"/>
  <c r="AO19" i="83" s="1"/>
  <c r="AR18" i="65"/>
  <c r="AH18" i="10"/>
  <c r="AQ18" i="10" s="1"/>
  <c r="AR19" i="37"/>
  <c r="AH20" i="2"/>
  <c r="AQ20" i="2" s="1"/>
  <c r="AG20" i="100"/>
  <c r="AP20" i="100" s="1"/>
  <c r="AE20" i="100"/>
  <c r="AF20" i="100"/>
  <c r="AO20" i="100" s="1"/>
  <c r="AR19" i="94"/>
  <c r="AH21" i="89"/>
  <c r="AQ21" i="89" s="1"/>
  <c r="Y21" i="15"/>
  <c r="X21" i="15"/>
  <c r="AH19" i="86"/>
  <c r="AQ19" i="86" s="1"/>
  <c r="AF20" i="71"/>
  <c r="AO20" i="71" s="1"/>
  <c r="W21" i="71"/>
  <c r="AG20" i="71"/>
  <c r="AP20" i="71" s="1"/>
  <c r="AE20" i="71"/>
  <c r="AI19" i="25"/>
  <c r="AN19" i="25"/>
  <c r="AH21" i="9"/>
  <c r="AQ21" i="9" s="1"/>
  <c r="AI17" i="104"/>
  <c r="AN17" i="104"/>
  <c r="Y20" i="48"/>
  <c r="X20" i="48"/>
  <c r="Z20" i="48" s="1"/>
  <c r="AH19" i="61"/>
  <c r="AQ19" i="61" s="1"/>
  <c r="AR18" i="97"/>
  <c r="Y19" i="95"/>
  <c r="X19" i="95"/>
  <c r="AH19" i="21"/>
  <c r="AQ19" i="21" s="1"/>
  <c r="AH20" i="37"/>
  <c r="AQ20" i="37" s="1"/>
  <c r="AN18" i="32"/>
  <c r="AR18" i="93"/>
  <c r="AR18" i="55"/>
  <c r="AR17" i="10"/>
  <c r="Z18" i="10"/>
  <c r="AH20" i="67"/>
  <c r="AQ20" i="67" s="1"/>
  <c r="AR18" i="92"/>
  <c r="AR19" i="53"/>
  <c r="AN19" i="90"/>
  <c r="AN19" i="58"/>
  <c r="AN20" i="16"/>
  <c r="AI20" i="16"/>
  <c r="AF19" i="87"/>
  <c r="AO19" i="87" s="1"/>
  <c r="AE19" i="87"/>
  <c r="AH19" i="54"/>
  <c r="AQ19" i="54" s="1"/>
  <c r="AH19" i="65"/>
  <c r="AQ19" i="65" s="1"/>
  <c r="AR18" i="30"/>
  <c r="AH20" i="79"/>
  <c r="AQ20" i="79" s="1"/>
  <c r="AR18" i="36"/>
  <c r="AR17" i="103"/>
  <c r="AH19" i="40"/>
  <c r="AQ19" i="40" s="1"/>
  <c r="W20" i="60"/>
  <c r="AG19" i="60"/>
  <c r="AP19" i="60" s="1"/>
  <c r="AF19" i="60"/>
  <c r="AO19" i="60" s="1"/>
  <c r="AE19" i="60"/>
  <c r="Z21" i="89"/>
  <c r="AN18" i="75"/>
  <c r="AI18" i="75"/>
  <c r="AH18" i="50"/>
  <c r="AQ18" i="50" s="1"/>
  <c r="AR18" i="17"/>
  <c r="AF18" i="101"/>
  <c r="AO18" i="101" s="1"/>
  <c r="W19" i="101"/>
  <c r="AE18" i="101"/>
  <c r="AG18" i="101"/>
  <c r="AP18" i="101" s="1"/>
  <c r="Z19" i="86"/>
  <c r="AR18" i="72"/>
  <c r="Y19" i="43"/>
  <c r="X19" i="43"/>
  <c r="AR17" i="11"/>
  <c r="Z21" i="9"/>
  <c r="AH20" i="34"/>
  <c r="AQ20" i="34" s="1"/>
  <c r="AH19" i="30"/>
  <c r="AQ19" i="30" s="1"/>
  <c r="AH18" i="91"/>
  <c r="AQ18" i="91" s="1"/>
  <c r="AH19" i="70"/>
  <c r="AQ19" i="70" s="1"/>
  <c r="Z19" i="61"/>
  <c r="Y20" i="102"/>
  <c r="X20" i="102"/>
  <c r="AR20" i="9"/>
  <c r="AR19" i="18"/>
  <c r="AR18" i="105"/>
  <c r="AR18" i="81"/>
  <c r="Y21" i="44"/>
  <c r="X21" i="44"/>
  <c r="Z20" i="67"/>
  <c r="AR20" i="85"/>
  <c r="Z20" i="2"/>
  <c r="AH21" i="80"/>
  <c r="AQ21" i="80" s="1"/>
  <c r="AE19" i="45"/>
  <c r="AF19" i="45"/>
  <c r="AO19" i="45" s="1"/>
  <c r="AG19" i="45"/>
  <c r="AP19" i="45" s="1"/>
  <c r="W20" i="45"/>
  <c r="AR19" i="100"/>
  <c r="AN19" i="13"/>
  <c r="AI19" i="13"/>
  <c r="AH19" i="92"/>
  <c r="AQ19" i="92" s="1"/>
  <c r="AI19" i="22"/>
  <c r="AN19" i="22"/>
  <c r="Y21" i="12"/>
  <c r="X21" i="12"/>
  <c r="AI19" i="29"/>
  <c r="AN19" i="29"/>
  <c r="Z19" i="55"/>
  <c r="Z19" i="54"/>
  <c r="Z19" i="65"/>
  <c r="AH20" i="62"/>
  <c r="AQ20" i="62" s="1"/>
  <c r="AE20" i="31"/>
  <c r="AF20" i="31"/>
  <c r="AO20" i="31" s="1"/>
  <c r="AG20" i="31"/>
  <c r="AP20" i="31" s="1"/>
  <c r="W21" i="31"/>
  <c r="AE20" i="47"/>
  <c r="AF20" i="47"/>
  <c r="AO20" i="47" s="1"/>
  <c r="AG20" i="47"/>
  <c r="AP20" i="47" s="1"/>
  <c r="W21" i="47"/>
  <c r="AI18" i="23"/>
  <c r="AN18" i="23"/>
  <c r="AE18" i="50"/>
  <c r="AF18" i="50"/>
  <c r="AO18" i="50" s="1"/>
  <c r="AR18" i="84"/>
  <c r="AR18" i="70"/>
  <c r="AE19" i="39"/>
  <c r="AF19" i="39"/>
  <c r="AO19" i="39" s="1"/>
  <c r="AG19" i="39"/>
  <c r="AP19" i="39" s="1"/>
  <c r="W20" i="39"/>
  <c r="AN20" i="76"/>
  <c r="AI20" i="76"/>
  <c r="Y19" i="52"/>
  <c r="X19" i="52"/>
  <c r="Z19" i="30"/>
  <c r="Z18" i="91"/>
  <c r="AN19" i="78"/>
  <c r="AI19" i="78"/>
  <c r="Z19" i="21"/>
  <c r="Z20" i="37"/>
  <c r="AR18" i="87"/>
  <c r="AR18" i="40"/>
  <c r="AF19" i="20"/>
  <c r="AO19" i="20" s="1"/>
  <c r="W20" i="20"/>
  <c r="AG19" i="20"/>
  <c r="AP19" i="20" s="1"/>
  <c r="AE19" i="20"/>
  <c r="AH19" i="36"/>
  <c r="AQ19" i="36" s="1"/>
  <c r="AR18" i="27"/>
  <c r="AR18" i="54"/>
  <c r="AH20" i="88"/>
  <c r="AQ20" i="88" s="1"/>
  <c r="AR19" i="64"/>
  <c r="Z21" i="80"/>
  <c r="AH19" i="72"/>
  <c r="AQ19" i="72" s="1"/>
  <c r="Y20" i="77"/>
  <c r="X20" i="77"/>
  <c r="Z19" i="92"/>
  <c r="AR19" i="62"/>
  <c r="AI20" i="12"/>
  <c r="AN20" i="12"/>
  <c r="AN19" i="73"/>
  <c r="AI20" i="46"/>
  <c r="AN20" i="46"/>
  <c r="AR19" i="34"/>
  <c r="W20" i="105"/>
  <c r="AG19" i="105"/>
  <c r="AP19" i="105" s="1"/>
  <c r="AF19" i="105"/>
  <c r="AO19" i="105" s="1"/>
  <c r="AE19" i="105"/>
  <c r="AR19" i="67"/>
  <c r="AE20" i="53"/>
  <c r="AF20" i="53"/>
  <c r="AO20" i="53" s="1"/>
  <c r="AH18" i="11"/>
  <c r="AQ18" i="11" s="1"/>
  <c r="AF20" i="64"/>
  <c r="AO20" i="64" s="1"/>
  <c r="W21" i="64"/>
  <c r="AG20" i="64"/>
  <c r="AP20" i="64" s="1"/>
  <c r="AE20" i="64"/>
  <c r="AH19" i="81"/>
  <c r="AQ19" i="81" s="1"/>
  <c r="AH19" i="35"/>
  <c r="AQ19" i="35" s="1"/>
  <c r="AH21" i="85"/>
  <c r="AQ21" i="85" s="1"/>
  <c r="Z19" i="40"/>
  <c r="AH19" i="93"/>
  <c r="AQ19" i="93" s="1"/>
  <c r="AR18" i="82"/>
  <c r="AR19" i="33"/>
  <c r="W20" i="69"/>
  <c r="AG19" i="69"/>
  <c r="AP19" i="69" s="1"/>
  <c r="AF19" i="69"/>
  <c r="AO19" i="69" s="1"/>
  <c r="AE19" i="69"/>
  <c r="Z19" i="93"/>
  <c r="AR18" i="86"/>
  <c r="W19" i="66"/>
  <c r="AG18" i="66"/>
  <c r="AP18" i="66" s="1"/>
  <c r="AF18" i="66"/>
  <c r="AO18" i="66" s="1"/>
  <c r="AE18" i="66"/>
  <c r="AH19" i="63"/>
  <c r="AQ19" i="63" s="1"/>
  <c r="AE18" i="26"/>
  <c r="W19" i="26"/>
  <c r="AF18" i="26"/>
  <c r="AO18" i="26" s="1"/>
  <c r="AG18" i="26"/>
  <c r="AP18" i="26" s="1"/>
  <c r="AR17" i="91"/>
  <c r="Y19" i="23"/>
  <c r="X19" i="23"/>
  <c r="AR18" i="61"/>
  <c r="AH20" i="53"/>
  <c r="AQ20" i="53" s="1"/>
  <c r="Y20" i="25"/>
  <c r="X20" i="25"/>
  <c r="AR18" i="35"/>
  <c r="AR17" i="51"/>
  <c r="Z20" i="34"/>
  <c r="AI19" i="48"/>
  <c r="AN19" i="48"/>
  <c r="AH19" i="27"/>
  <c r="AQ19" i="27" s="1"/>
  <c r="Y20" i="68"/>
  <c r="X20" i="68"/>
  <c r="Y19" i="32"/>
  <c r="X19" i="32"/>
  <c r="AH20" i="33"/>
  <c r="AQ20" i="33" s="1"/>
  <c r="AH18" i="24"/>
  <c r="AQ18" i="24" s="1"/>
  <c r="AR20" i="80"/>
  <c r="W19" i="99"/>
  <c r="AG18" i="99"/>
  <c r="AP18" i="99" s="1"/>
  <c r="AF18" i="99"/>
  <c r="AO18" i="99" s="1"/>
  <c r="AE18" i="99"/>
  <c r="AH18" i="42"/>
  <c r="AQ18" i="42" s="1"/>
  <c r="W20" i="36"/>
  <c r="AG19" i="36"/>
  <c r="AP19" i="36" s="1"/>
  <c r="AE19" i="36"/>
  <c r="AF19" i="36"/>
  <c r="AO19" i="36" s="1"/>
  <c r="AF20" i="38"/>
  <c r="AO20" i="38" s="1"/>
  <c r="AG20" i="38"/>
  <c r="AP20" i="38" s="1"/>
  <c r="W21" i="38"/>
  <c r="AE20" i="38"/>
  <c r="AH18" i="51"/>
  <c r="AQ18" i="51" s="1"/>
  <c r="Z20" i="88"/>
  <c r="AR17" i="24"/>
  <c r="AR18" i="83"/>
  <c r="Y19" i="14"/>
  <c r="X19" i="14"/>
  <c r="AG19" i="72"/>
  <c r="AP19" i="72" s="1"/>
  <c r="AF19" i="72"/>
  <c r="AO19" i="72" s="1"/>
  <c r="AE19" i="72"/>
  <c r="AR19" i="41"/>
  <c r="AI19" i="77"/>
  <c r="AN19" i="77"/>
  <c r="Y20" i="90"/>
  <c r="X20" i="90"/>
  <c r="Y21" i="16"/>
  <c r="X21" i="16"/>
  <c r="Y20" i="29"/>
  <c r="X20" i="29"/>
  <c r="AI18" i="52"/>
  <c r="AN18" i="52"/>
  <c r="AR18" i="63"/>
  <c r="AR17" i="50"/>
  <c r="W20" i="84"/>
  <c r="AG19" i="84"/>
  <c r="AP19" i="84" s="1"/>
  <c r="AF19" i="84"/>
  <c r="AO19" i="84" s="1"/>
  <c r="AE19" i="84"/>
  <c r="AR19" i="79"/>
  <c r="AH20" i="74"/>
  <c r="AQ20" i="74" s="1"/>
  <c r="AF19" i="98"/>
  <c r="AO19" i="98" s="1"/>
  <c r="AE19" i="98"/>
  <c r="AG19" i="98"/>
  <c r="AP19" i="98" s="1"/>
  <c r="W20" i="98"/>
  <c r="AH19" i="17"/>
  <c r="AQ19" i="17" s="1"/>
  <c r="Z20" i="62"/>
  <c r="AE19" i="19"/>
  <c r="AF19" i="19"/>
  <c r="AO19" i="19" s="1"/>
  <c r="AG19" i="19"/>
  <c r="AP19" i="19" s="1"/>
  <c r="W20" i="19"/>
  <c r="AH19" i="87"/>
  <c r="AQ19" i="87" s="1"/>
  <c r="Z19" i="17"/>
  <c r="AR17" i="42"/>
  <c r="AH19" i="105"/>
  <c r="AQ19" i="105" s="1"/>
  <c r="Z19" i="63"/>
  <c r="AI20" i="15"/>
  <c r="AN20" i="15"/>
  <c r="Y19" i="75"/>
  <c r="X19" i="75"/>
  <c r="AH20" i="94"/>
  <c r="AQ20" i="94" s="1"/>
  <c r="AH19" i="97"/>
  <c r="AQ19" i="97" s="1"/>
  <c r="AI18" i="43"/>
  <c r="AN18" i="43"/>
  <c r="Y21" i="76"/>
  <c r="X21" i="76"/>
  <c r="AH20" i="41"/>
  <c r="AQ20" i="41" s="1"/>
  <c r="AH20" i="64"/>
  <c r="AQ20" i="64" s="1"/>
  <c r="W20" i="28"/>
  <c r="AF19" i="28"/>
  <c r="AO19" i="28" s="1"/>
  <c r="AG19" i="28"/>
  <c r="AP19" i="28" s="1"/>
  <c r="AE19" i="28"/>
  <c r="Y18" i="104"/>
  <c r="X18" i="104"/>
  <c r="AH19" i="82"/>
  <c r="AQ19" i="82" s="1"/>
  <c r="AR19" i="88"/>
  <c r="Z19" i="27"/>
  <c r="AN19" i="102"/>
  <c r="AI19" i="102"/>
  <c r="AI18" i="95"/>
  <c r="AN18" i="95"/>
  <c r="AI19" i="68"/>
  <c r="AN19" i="68"/>
  <c r="AH18" i="103"/>
  <c r="AQ18" i="103" s="1"/>
  <c r="Z18" i="24"/>
  <c r="AH19" i="83"/>
  <c r="AQ19" i="83" s="1"/>
  <c r="Z18" i="42"/>
  <c r="W19" i="96"/>
  <c r="AG18" i="96"/>
  <c r="AP18" i="96" s="1"/>
  <c r="AF18" i="96"/>
  <c r="AO18" i="96" s="1"/>
  <c r="AE18" i="96"/>
  <c r="AR18" i="21"/>
  <c r="AR19" i="74"/>
  <c r="Z18" i="51"/>
  <c r="AN20" i="44"/>
  <c r="AI20" i="44"/>
  <c r="AR20" i="89"/>
  <c r="AH19" i="84"/>
  <c r="AQ19" i="84" s="1"/>
  <c r="AF19" i="59"/>
  <c r="AO19" i="59" s="1"/>
  <c r="W20" i="59"/>
  <c r="AE19" i="59"/>
  <c r="AG19" i="59"/>
  <c r="AP19" i="59" s="1"/>
  <c r="AI18" i="14"/>
  <c r="AN18" i="14"/>
  <c r="AH20" i="18"/>
  <c r="AQ20" i="18" s="1"/>
  <c r="Y20" i="13"/>
  <c r="X20" i="13"/>
  <c r="AH20" i="100"/>
  <c r="AQ20" i="100" s="1"/>
  <c r="Y20" i="22"/>
  <c r="X20" i="22"/>
  <c r="Y20" i="73"/>
  <c r="X20" i="73"/>
  <c r="AG20" i="33" l="1"/>
  <c r="AP20" i="33" s="1"/>
  <c r="AF20" i="33"/>
  <c r="AO20" i="33" s="1"/>
  <c r="W19" i="103"/>
  <c r="AG20" i="41"/>
  <c r="AP20" i="41" s="1"/>
  <c r="AE19" i="97"/>
  <c r="AI19" i="97" s="1"/>
  <c r="AG19" i="70"/>
  <c r="AP19" i="70" s="1"/>
  <c r="AF19" i="70"/>
  <c r="AO19" i="70" s="1"/>
  <c r="AG20" i="53"/>
  <c r="AP20" i="53" s="1"/>
  <c r="AG18" i="50"/>
  <c r="AP18" i="50" s="1"/>
  <c r="Y20" i="58"/>
  <c r="AF18" i="103"/>
  <c r="AO18" i="103" s="1"/>
  <c r="W20" i="87"/>
  <c r="AE19" i="83"/>
  <c r="W21" i="41"/>
  <c r="AG18" i="11"/>
  <c r="AP18" i="11" s="1"/>
  <c r="AE18" i="103"/>
  <c r="W20" i="70"/>
  <c r="AI19" i="58"/>
  <c r="AI18" i="32"/>
  <c r="AF20" i="74"/>
  <c r="AO20" i="74" s="1"/>
  <c r="AG19" i="83"/>
  <c r="AP19" i="83" s="1"/>
  <c r="AI19" i="90"/>
  <c r="AR19" i="90" s="1"/>
  <c r="AF18" i="11"/>
  <c r="AO18" i="11" s="1"/>
  <c r="W21" i="74"/>
  <c r="AE18" i="11"/>
  <c r="AE20" i="74"/>
  <c r="X21" i="46"/>
  <c r="Z21" i="46" s="1"/>
  <c r="AG19" i="82"/>
  <c r="AP19" i="82" s="1"/>
  <c r="W21" i="18"/>
  <c r="Y21" i="18" s="1"/>
  <c r="AI19" i="73"/>
  <c r="AR19" i="73" s="1"/>
  <c r="AE19" i="82"/>
  <c r="AN19" i="82" s="1"/>
  <c r="AE20" i="18"/>
  <c r="W20" i="82"/>
  <c r="AG20" i="94"/>
  <c r="AP20" i="94" s="1"/>
  <c r="AF20" i="18"/>
  <c r="AO20" i="18" s="1"/>
  <c r="Z18" i="104"/>
  <c r="AG18" i="104" s="1"/>
  <c r="AP18" i="104" s="1"/>
  <c r="AE20" i="41"/>
  <c r="AI20" i="41" s="1"/>
  <c r="AE21" i="85"/>
  <c r="AF19" i="35"/>
  <c r="AO19" i="35" s="1"/>
  <c r="Z20" i="22"/>
  <c r="AG20" i="22" s="1"/>
  <c r="AP20" i="22" s="1"/>
  <c r="AE20" i="94"/>
  <c r="AN20" i="94" s="1"/>
  <c r="AG21" i="85"/>
  <c r="AP21" i="85" s="1"/>
  <c r="Z20" i="78"/>
  <c r="W21" i="78" s="1"/>
  <c r="W21" i="94"/>
  <c r="Y21" i="94" s="1"/>
  <c r="W22" i="85"/>
  <c r="W20" i="35"/>
  <c r="Y20" i="35" s="1"/>
  <c r="Z19" i="14"/>
  <c r="AF19" i="14" s="1"/>
  <c r="AO19" i="14" s="1"/>
  <c r="AG19" i="35"/>
  <c r="AP19" i="35" s="1"/>
  <c r="Z19" i="32"/>
  <c r="AF19" i="32" s="1"/>
  <c r="AO19" i="32" s="1"/>
  <c r="Z21" i="15"/>
  <c r="AE21" i="15" s="1"/>
  <c r="Z21" i="44"/>
  <c r="AF21" i="44" s="1"/>
  <c r="AO21" i="44" s="1"/>
  <c r="W22" i="44"/>
  <c r="W20" i="27"/>
  <c r="AE19" i="27"/>
  <c r="AF19" i="27"/>
  <c r="AO19" i="27" s="1"/>
  <c r="AG19" i="27"/>
  <c r="AP19" i="27" s="1"/>
  <c r="W20" i="93"/>
  <c r="AG19" i="93"/>
  <c r="AP19" i="93" s="1"/>
  <c r="AF19" i="93"/>
  <c r="AO19" i="93" s="1"/>
  <c r="AE19" i="93"/>
  <c r="AI20" i="47"/>
  <c r="AN20" i="47"/>
  <c r="Y20" i="60"/>
  <c r="X20" i="60"/>
  <c r="Y20" i="83"/>
  <c r="X20" i="83"/>
  <c r="AN20" i="33"/>
  <c r="AI20" i="33"/>
  <c r="AN19" i="97"/>
  <c r="X21" i="94"/>
  <c r="AN19" i="70"/>
  <c r="AN19" i="81"/>
  <c r="AI19" i="81"/>
  <c r="AH20" i="29"/>
  <c r="AQ20" i="29" s="1"/>
  <c r="AH20" i="90"/>
  <c r="AQ20" i="90" s="1"/>
  <c r="W21" i="88"/>
  <c r="AE20" i="88"/>
  <c r="AG20" i="88"/>
  <c r="AP20" i="88" s="1"/>
  <c r="AF20" i="88"/>
  <c r="AO20" i="88" s="1"/>
  <c r="AH19" i="23"/>
  <c r="AQ19" i="23" s="1"/>
  <c r="AN19" i="69"/>
  <c r="AI19" i="69"/>
  <c r="AI20" i="53"/>
  <c r="AN20" i="53"/>
  <c r="Y20" i="105"/>
  <c r="X20" i="105"/>
  <c r="AH20" i="77"/>
  <c r="AQ20" i="77" s="1"/>
  <c r="Y20" i="20"/>
  <c r="X20" i="20"/>
  <c r="AG20" i="37"/>
  <c r="AP20" i="37" s="1"/>
  <c r="W21" i="37"/>
  <c r="AE20" i="37"/>
  <c r="AF20" i="37"/>
  <c r="AO20" i="37" s="1"/>
  <c r="AF19" i="30"/>
  <c r="AO19" i="30" s="1"/>
  <c r="AG19" i="30"/>
  <c r="AP19" i="30" s="1"/>
  <c r="W20" i="30"/>
  <c r="AE19" i="30"/>
  <c r="Y20" i="39"/>
  <c r="X20" i="39"/>
  <c r="Y21" i="31"/>
  <c r="X21" i="31"/>
  <c r="AF19" i="65"/>
  <c r="AO19" i="65" s="1"/>
  <c r="AE19" i="65"/>
  <c r="W20" i="65"/>
  <c r="AG19" i="65"/>
  <c r="AP19" i="65" s="1"/>
  <c r="AR19" i="22"/>
  <c r="AH20" i="102"/>
  <c r="AQ20" i="102" s="1"/>
  <c r="AE21" i="9"/>
  <c r="AF21" i="9"/>
  <c r="AO21" i="9" s="1"/>
  <c r="W22" i="9"/>
  <c r="AG21" i="9"/>
  <c r="AP21" i="9" s="1"/>
  <c r="AR19" i="25"/>
  <c r="AI19" i="83"/>
  <c r="AN19" i="83"/>
  <c r="Y20" i="49"/>
  <c r="X20" i="49"/>
  <c r="Y22" i="85"/>
  <c r="X22" i="85"/>
  <c r="AN19" i="59"/>
  <c r="AI19" i="59"/>
  <c r="AE18" i="42"/>
  <c r="AF18" i="42"/>
  <c r="AO18" i="42" s="1"/>
  <c r="AG18" i="42"/>
  <c r="AP18" i="42" s="1"/>
  <c r="W19" i="42"/>
  <c r="AF18" i="104"/>
  <c r="AO18" i="104" s="1"/>
  <c r="AE18" i="104"/>
  <c r="W19" i="104"/>
  <c r="AN19" i="19"/>
  <c r="AI19" i="19"/>
  <c r="Y20" i="84"/>
  <c r="X20" i="84"/>
  <c r="AH19" i="14"/>
  <c r="AQ19" i="14" s="1"/>
  <c r="AN18" i="66"/>
  <c r="AI18" i="66"/>
  <c r="AF21" i="80"/>
  <c r="AO21" i="80" s="1"/>
  <c r="AG21" i="80"/>
  <c r="AP21" i="80" s="1"/>
  <c r="AE21" i="80"/>
  <c r="W22" i="80"/>
  <c r="W19" i="91"/>
  <c r="AF18" i="91"/>
  <c r="AO18" i="91" s="1"/>
  <c r="AE18" i="91"/>
  <c r="AG18" i="91"/>
  <c r="AP18" i="91" s="1"/>
  <c r="AN18" i="50"/>
  <c r="AI18" i="50"/>
  <c r="AH21" i="44"/>
  <c r="AQ21" i="44" s="1"/>
  <c r="AN18" i="103"/>
  <c r="AE20" i="48"/>
  <c r="AF20" i="48"/>
  <c r="AO20" i="48" s="1"/>
  <c r="AG20" i="48"/>
  <c r="AP20" i="48" s="1"/>
  <c r="W21" i="48"/>
  <c r="AH21" i="15"/>
  <c r="AQ21" i="15" s="1"/>
  <c r="AN20" i="18"/>
  <c r="Y20" i="59"/>
  <c r="X20" i="59"/>
  <c r="AR20" i="44"/>
  <c r="AR19" i="68"/>
  <c r="AR18" i="43"/>
  <c r="AR20" i="15"/>
  <c r="AH21" i="46"/>
  <c r="AQ21" i="46" s="1"/>
  <c r="Z20" i="90"/>
  <c r="AN19" i="72"/>
  <c r="AI19" i="72"/>
  <c r="AN18" i="99"/>
  <c r="AI18" i="99"/>
  <c r="Z19" i="23"/>
  <c r="Y19" i="26"/>
  <c r="X19" i="26"/>
  <c r="Z20" i="77"/>
  <c r="AE19" i="21"/>
  <c r="AG19" i="21"/>
  <c r="AP19" i="21" s="1"/>
  <c r="AF19" i="21"/>
  <c r="AO19" i="21" s="1"/>
  <c r="W20" i="21"/>
  <c r="AH19" i="52"/>
  <c r="AQ19" i="52" s="1"/>
  <c r="AR18" i="23"/>
  <c r="AE19" i="54"/>
  <c r="AF19" i="54"/>
  <c r="AO19" i="54" s="1"/>
  <c r="AG19" i="54"/>
  <c r="AP19" i="54" s="1"/>
  <c r="W20" i="54"/>
  <c r="AR19" i="29"/>
  <c r="Y20" i="45"/>
  <c r="X20" i="45"/>
  <c r="W21" i="2"/>
  <c r="AE20" i="2"/>
  <c r="AF20" i="2"/>
  <c r="AO20" i="2" s="1"/>
  <c r="AG20" i="2"/>
  <c r="AP20" i="2" s="1"/>
  <c r="Z20" i="102"/>
  <c r="AF21" i="89"/>
  <c r="AO21" i="89" s="1"/>
  <c r="AG21" i="89"/>
  <c r="AP21" i="89" s="1"/>
  <c r="AE21" i="89"/>
  <c r="W22" i="89"/>
  <c r="Y20" i="87"/>
  <c r="X20" i="87"/>
  <c r="AI20" i="71"/>
  <c r="AN20" i="71"/>
  <c r="Y21" i="100"/>
  <c r="X21" i="100"/>
  <c r="Y21" i="41"/>
  <c r="X21" i="41"/>
  <c r="AN20" i="74"/>
  <c r="AI20" i="74"/>
  <c r="AG19" i="17"/>
  <c r="AP19" i="17" s="1"/>
  <c r="AF19" i="17"/>
  <c r="AO19" i="17" s="1"/>
  <c r="AE19" i="17"/>
  <c r="W20" i="17"/>
  <c r="AN19" i="98"/>
  <c r="AI19" i="98"/>
  <c r="AR18" i="52"/>
  <c r="AF19" i="92"/>
  <c r="AO19" i="92" s="1"/>
  <c r="AE19" i="92"/>
  <c r="W20" i="92"/>
  <c r="AG19" i="92"/>
  <c r="AP19" i="92" s="1"/>
  <c r="AR18" i="75"/>
  <c r="AN20" i="100"/>
  <c r="AI20" i="100"/>
  <c r="Y21" i="74"/>
  <c r="X21" i="74"/>
  <c r="AF20" i="62"/>
  <c r="AO20" i="62" s="1"/>
  <c r="AG20" i="62"/>
  <c r="AP20" i="62" s="1"/>
  <c r="AE20" i="62"/>
  <c r="W21" i="62"/>
  <c r="AR18" i="95"/>
  <c r="Y20" i="19"/>
  <c r="X20" i="19"/>
  <c r="AE21" i="46"/>
  <c r="W22" i="46"/>
  <c r="AF21" i="46"/>
  <c r="AO21" i="46" s="1"/>
  <c r="AG21" i="46"/>
  <c r="AP21" i="46" s="1"/>
  <c r="AN19" i="84"/>
  <c r="AI19" i="84"/>
  <c r="Z20" i="29"/>
  <c r="AN19" i="36"/>
  <c r="AI19" i="36"/>
  <c r="AH20" i="68"/>
  <c r="AQ20" i="68" s="1"/>
  <c r="AR19" i="48"/>
  <c r="AH20" i="25"/>
  <c r="AQ20" i="25" s="1"/>
  <c r="AI18" i="26"/>
  <c r="AN18" i="26"/>
  <c r="Y19" i="66"/>
  <c r="X19" i="66"/>
  <c r="AE19" i="40"/>
  <c r="AF19" i="40"/>
  <c r="AO19" i="40" s="1"/>
  <c r="AG19" i="40"/>
  <c r="AP19" i="40" s="1"/>
  <c r="W20" i="40"/>
  <c r="AR20" i="12"/>
  <c r="AR19" i="78"/>
  <c r="Y19" i="50"/>
  <c r="X19" i="50"/>
  <c r="Y21" i="47"/>
  <c r="X21" i="47"/>
  <c r="AE19" i="55"/>
  <c r="AF19" i="55"/>
  <c r="AO19" i="55" s="1"/>
  <c r="AG19" i="55"/>
  <c r="AP19" i="55" s="1"/>
  <c r="W20" i="55"/>
  <c r="AH21" i="12"/>
  <c r="AQ21" i="12" s="1"/>
  <c r="AF19" i="86"/>
  <c r="AO19" i="86" s="1"/>
  <c r="AE19" i="86"/>
  <c r="W20" i="86"/>
  <c r="AG19" i="86"/>
  <c r="AP19" i="86" s="1"/>
  <c r="AN19" i="60"/>
  <c r="AI19" i="60"/>
  <c r="Y20" i="82"/>
  <c r="X20" i="82"/>
  <c r="AR20" i="16"/>
  <c r="AE18" i="10"/>
  <c r="W19" i="10"/>
  <c r="AG18" i="10"/>
  <c r="AP18" i="10" s="1"/>
  <c r="AF18" i="10"/>
  <c r="AO18" i="10" s="1"/>
  <c r="AR17" i="104"/>
  <c r="Y21" i="33"/>
  <c r="X21" i="33"/>
  <c r="Y20" i="97"/>
  <c r="X20" i="97"/>
  <c r="Y20" i="81"/>
  <c r="X20" i="81"/>
  <c r="AH19" i="32"/>
  <c r="AQ19" i="32" s="1"/>
  <c r="Y21" i="64"/>
  <c r="X21" i="64"/>
  <c r="Y19" i="101"/>
  <c r="X19" i="101"/>
  <c r="AN21" i="85"/>
  <c r="AI21" i="85"/>
  <c r="AH20" i="73"/>
  <c r="AQ20" i="73" s="1"/>
  <c r="AN18" i="96"/>
  <c r="AI18" i="96"/>
  <c r="AH20" i="13"/>
  <c r="AQ20" i="13" s="1"/>
  <c r="AR18" i="14"/>
  <c r="AR19" i="102"/>
  <c r="AH21" i="76"/>
  <c r="AQ21" i="76" s="1"/>
  <c r="Z20" i="68"/>
  <c r="W21" i="34"/>
  <c r="AE20" i="34"/>
  <c r="AF20" i="34"/>
  <c r="AO20" i="34" s="1"/>
  <c r="AG20" i="34"/>
  <c r="AP20" i="34" s="1"/>
  <c r="Y20" i="69"/>
  <c r="X20" i="69"/>
  <c r="AN20" i="64"/>
  <c r="AI20" i="64"/>
  <c r="Y21" i="53"/>
  <c r="X21" i="53"/>
  <c r="AN19" i="105"/>
  <c r="AI19" i="105"/>
  <c r="Z19" i="52"/>
  <c r="AN19" i="39"/>
  <c r="AI19" i="39"/>
  <c r="AI20" i="31"/>
  <c r="AN20" i="31"/>
  <c r="AH20" i="58"/>
  <c r="AQ20" i="58" s="1"/>
  <c r="Z21" i="12"/>
  <c r="AR19" i="13"/>
  <c r="AF19" i="61"/>
  <c r="AO19" i="61" s="1"/>
  <c r="AE19" i="61"/>
  <c r="W20" i="61"/>
  <c r="AG19" i="61"/>
  <c r="AP19" i="61" s="1"/>
  <c r="AH19" i="43"/>
  <c r="AQ19" i="43" s="1"/>
  <c r="AH19" i="95"/>
  <c r="AQ19" i="95" s="1"/>
  <c r="Y21" i="71"/>
  <c r="X21" i="71"/>
  <c r="AI19" i="49"/>
  <c r="AN19" i="49"/>
  <c r="Y21" i="79"/>
  <c r="X21" i="79"/>
  <c r="X21" i="18"/>
  <c r="AI19" i="28"/>
  <c r="AN19" i="28"/>
  <c r="Z20" i="73"/>
  <c r="AE18" i="51"/>
  <c r="AF18" i="51"/>
  <c r="AO18" i="51" s="1"/>
  <c r="AG18" i="51"/>
  <c r="AP18" i="51" s="1"/>
  <c r="W19" i="51"/>
  <c r="AF18" i="24"/>
  <c r="AO18" i="24" s="1"/>
  <c r="AG18" i="24"/>
  <c r="AP18" i="24" s="1"/>
  <c r="AE18" i="24"/>
  <c r="W19" i="24"/>
  <c r="AH19" i="75"/>
  <c r="AQ19" i="75" s="1"/>
  <c r="W20" i="63"/>
  <c r="AG19" i="63"/>
  <c r="AP19" i="63" s="1"/>
  <c r="AF19" i="63"/>
  <c r="AO19" i="63" s="1"/>
  <c r="AE19" i="63"/>
  <c r="Y20" i="98"/>
  <c r="X20" i="98"/>
  <c r="AH21" i="16"/>
  <c r="AQ21" i="16" s="1"/>
  <c r="AI20" i="38"/>
  <c r="AN20" i="38"/>
  <c r="AH20" i="22"/>
  <c r="AQ20" i="22" s="1"/>
  <c r="Z20" i="13"/>
  <c r="Y19" i="96"/>
  <c r="X19" i="96"/>
  <c r="AH18" i="104"/>
  <c r="AQ18" i="104" s="1"/>
  <c r="Y20" i="28"/>
  <c r="X20" i="28"/>
  <c r="Z21" i="76"/>
  <c r="Z19" i="75"/>
  <c r="Z21" i="16"/>
  <c r="AR19" i="77"/>
  <c r="Y20" i="72"/>
  <c r="X20" i="72"/>
  <c r="Y21" i="38"/>
  <c r="X21" i="38"/>
  <c r="Y20" i="36"/>
  <c r="X20" i="36"/>
  <c r="Y19" i="99"/>
  <c r="X19" i="99"/>
  <c r="Z20" i="25"/>
  <c r="AR20" i="46"/>
  <c r="AI19" i="20"/>
  <c r="AN19" i="20"/>
  <c r="AR20" i="76"/>
  <c r="Z20" i="58"/>
  <c r="AN19" i="45"/>
  <c r="AI19" i="45"/>
  <c r="AF20" i="67"/>
  <c r="AO20" i="67" s="1"/>
  <c r="W21" i="67"/>
  <c r="AE20" i="67"/>
  <c r="AG20" i="67"/>
  <c r="AP20" i="67" s="1"/>
  <c r="Z19" i="43"/>
  <c r="AI18" i="101"/>
  <c r="AN18" i="101"/>
  <c r="Y19" i="103"/>
  <c r="X19" i="103"/>
  <c r="AN19" i="87"/>
  <c r="AI19" i="87"/>
  <c r="AR19" i="58"/>
  <c r="AR18" i="32"/>
  <c r="Z19" i="95"/>
  <c r="AH20" i="48"/>
  <c r="AQ20" i="48" s="1"/>
  <c r="AH20" i="78"/>
  <c r="AQ20" i="78" s="1"/>
  <c r="Y20" i="70"/>
  <c r="X20" i="70"/>
  <c r="Y19" i="11"/>
  <c r="X19" i="11"/>
  <c r="AN20" i="79"/>
  <c r="AI20" i="79"/>
  <c r="AI19" i="35"/>
  <c r="AN19" i="35"/>
  <c r="AE20" i="22" l="1"/>
  <c r="W21" i="22"/>
  <c r="X20" i="35"/>
  <c r="AI19" i="70"/>
  <c r="AR19" i="70" s="1"/>
  <c r="AI18" i="11"/>
  <c r="AE21" i="44"/>
  <c r="AF21" i="15"/>
  <c r="AO21" i="15" s="1"/>
  <c r="AG21" i="44"/>
  <c r="AP21" i="44" s="1"/>
  <c r="AG21" i="15"/>
  <c r="AP21" i="15" s="1"/>
  <c r="Z20" i="60"/>
  <c r="AF20" i="60" s="1"/>
  <c r="AO20" i="60" s="1"/>
  <c r="AI20" i="18"/>
  <c r="AI18" i="103"/>
  <c r="Z22" i="85"/>
  <c r="Z20" i="20"/>
  <c r="AF20" i="22"/>
  <c r="AO20" i="22" s="1"/>
  <c r="AI20" i="94"/>
  <c r="AR20" i="94" s="1"/>
  <c r="Z21" i="79"/>
  <c r="AG21" i="79" s="1"/>
  <c r="AP21" i="79" s="1"/>
  <c r="Z21" i="71"/>
  <c r="AE21" i="71" s="1"/>
  <c r="AN18" i="11"/>
  <c r="Z20" i="70"/>
  <c r="AF20" i="70" s="1"/>
  <c r="AO20" i="70" s="1"/>
  <c r="AF20" i="78"/>
  <c r="AO20" i="78" s="1"/>
  <c r="AN20" i="41"/>
  <c r="Z21" i="64"/>
  <c r="AG21" i="64" s="1"/>
  <c r="AP21" i="64" s="1"/>
  <c r="Z19" i="50"/>
  <c r="AI19" i="82"/>
  <c r="AG19" i="14"/>
  <c r="AP19" i="14" s="1"/>
  <c r="Z21" i="38"/>
  <c r="AE20" i="78"/>
  <c r="AN20" i="78" s="1"/>
  <c r="AG20" i="78"/>
  <c r="AP20" i="78" s="1"/>
  <c r="Z21" i="53"/>
  <c r="W22" i="15"/>
  <c r="Y22" i="15" s="1"/>
  <c r="Z20" i="35"/>
  <c r="W21" i="35" s="1"/>
  <c r="W20" i="14"/>
  <c r="Z20" i="72"/>
  <c r="W21" i="72" s="1"/>
  <c r="Z20" i="28"/>
  <c r="AE19" i="32"/>
  <c r="AN19" i="32" s="1"/>
  <c r="AE19" i="14"/>
  <c r="AN19" i="14" s="1"/>
  <c r="W20" i="32"/>
  <c r="Y20" i="32" s="1"/>
  <c r="AG19" i="32"/>
  <c r="AP19" i="32" s="1"/>
  <c r="Z20" i="59"/>
  <c r="AG20" i="59" s="1"/>
  <c r="AP20" i="59" s="1"/>
  <c r="Z21" i="33"/>
  <c r="AF21" i="33" s="1"/>
  <c r="AO21" i="33" s="1"/>
  <c r="Z20" i="19"/>
  <c r="AG20" i="19" s="1"/>
  <c r="AP20" i="19" s="1"/>
  <c r="Z21" i="41"/>
  <c r="AE21" i="41" s="1"/>
  <c r="Z21" i="31"/>
  <c r="W22" i="31" s="1"/>
  <c r="Z20" i="82"/>
  <c r="W21" i="82" s="1"/>
  <c r="Z20" i="84"/>
  <c r="W21" i="84" s="1"/>
  <c r="Z20" i="49"/>
  <c r="Z21" i="18"/>
  <c r="AG21" i="18" s="1"/>
  <c r="AP21" i="18" s="1"/>
  <c r="Z19" i="103"/>
  <c r="W20" i="103" s="1"/>
  <c r="Z19" i="99"/>
  <c r="AE19" i="99" s="1"/>
  <c r="Z20" i="98"/>
  <c r="AE20" i="98" s="1"/>
  <c r="Z19" i="66"/>
  <c r="AE19" i="66" s="1"/>
  <c r="Z21" i="100"/>
  <c r="AG21" i="100" s="1"/>
  <c r="AP21" i="100" s="1"/>
  <c r="Z20" i="105"/>
  <c r="AG20" i="105" s="1"/>
  <c r="AP20" i="105" s="1"/>
  <c r="Z19" i="96"/>
  <c r="W20" i="96" s="1"/>
  <c r="Z20" i="36"/>
  <c r="AF20" i="36" s="1"/>
  <c r="AO20" i="36" s="1"/>
  <c r="Z19" i="26"/>
  <c r="AF19" i="26" s="1"/>
  <c r="AO19" i="26" s="1"/>
  <c r="AE20" i="20"/>
  <c r="W21" i="20"/>
  <c r="AF20" i="20"/>
  <c r="AO20" i="20" s="1"/>
  <c r="AG20" i="20"/>
  <c r="AP20" i="20" s="1"/>
  <c r="W22" i="79"/>
  <c r="W21" i="60"/>
  <c r="W21" i="19"/>
  <c r="AE21" i="31"/>
  <c r="AG20" i="98"/>
  <c r="AP20" i="98" s="1"/>
  <c r="W21" i="98"/>
  <c r="W22" i="33"/>
  <c r="AG21" i="33"/>
  <c r="AP21" i="33" s="1"/>
  <c r="W20" i="26"/>
  <c r="AG19" i="26"/>
  <c r="AP19" i="26" s="1"/>
  <c r="AH20" i="81"/>
  <c r="AQ20" i="81" s="1"/>
  <c r="AI20" i="22"/>
  <c r="AN20" i="22"/>
  <c r="AN20" i="67"/>
  <c r="AI20" i="67"/>
  <c r="AE20" i="25"/>
  <c r="AF20" i="25"/>
  <c r="AO20" i="25" s="1"/>
  <c r="AG20" i="25"/>
  <c r="AP20" i="25" s="1"/>
  <c r="W21" i="25"/>
  <c r="AH20" i="28"/>
  <c r="AQ20" i="28" s="1"/>
  <c r="AR20" i="38"/>
  <c r="AN19" i="63"/>
  <c r="AI19" i="63"/>
  <c r="Y19" i="24"/>
  <c r="X19" i="24"/>
  <c r="Y20" i="61"/>
  <c r="X20" i="61"/>
  <c r="AE19" i="52"/>
  <c r="AF19" i="52"/>
  <c r="AO19" i="52" s="1"/>
  <c r="AG19" i="52"/>
  <c r="AP19" i="52" s="1"/>
  <c r="W20" i="52"/>
  <c r="AR20" i="64"/>
  <c r="AR18" i="96"/>
  <c r="AH19" i="101"/>
  <c r="AQ19" i="101" s="1"/>
  <c r="Z20" i="81"/>
  <c r="Y19" i="10"/>
  <c r="X19" i="10"/>
  <c r="AN19" i="55"/>
  <c r="AI19" i="55"/>
  <c r="AI19" i="17"/>
  <c r="AN19" i="17"/>
  <c r="AR20" i="74"/>
  <c r="AH20" i="87"/>
  <c r="AQ20" i="87" s="1"/>
  <c r="AI21" i="89"/>
  <c r="AN21" i="89"/>
  <c r="AI20" i="2"/>
  <c r="AN20" i="2"/>
  <c r="Y20" i="21"/>
  <c r="X20" i="21"/>
  <c r="AI20" i="48"/>
  <c r="AN20" i="48"/>
  <c r="AI21" i="80"/>
  <c r="AN21" i="80"/>
  <c r="AH20" i="20"/>
  <c r="AQ20" i="20" s="1"/>
  <c r="Y21" i="88"/>
  <c r="X21" i="88"/>
  <c r="AR19" i="97"/>
  <c r="AR20" i="33"/>
  <c r="AN19" i="93"/>
  <c r="AI19" i="93"/>
  <c r="AN19" i="27"/>
  <c r="AI19" i="27"/>
  <c r="AF19" i="95"/>
  <c r="AO19" i="95" s="1"/>
  <c r="AE19" i="95"/>
  <c r="W20" i="95"/>
  <c r="AG19" i="95"/>
  <c r="AP19" i="95" s="1"/>
  <c r="AE20" i="58"/>
  <c r="W21" i="58"/>
  <c r="AG20" i="58"/>
  <c r="AP20" i="58" s="1"/>
  <c r="AF20" i="58"/>
  <c r="AO20" i="58" s="1"/>
  <c r="AH19" i="96"/>
  <c r="AQ19" i="96" s="1"/>
  <c r="AG21" i="12"/>
  <c r="AP21" i="12" s="1"/>
  <c r="W22" i="12"/>
  <c r="AF21" i="12"/>
  <c r="AO21" i="12" s="1"/>
  <c r="AE21" i="12"/>
  <c r="AF20" i="82"/>
  <c r="AO20" i="82" s="1"/>
  <c r="AE20" i="82"/>
  <c r="AG20" i="82"/>
  <c r="AP20" i="82" s="1"/>
  <c r="AI19" i="86"/>
  <c r="AN19" i="86"/>
  <c r="Y20" i="40"/>
  <c r="X20" i="40"/>
  <c r="AR19" i="84"/>
  <c r="AI19" i="92"/>
  <c r="AN19" i="92"/>
  <c r="Y22" i="80"/>
  <c r="X22" i="80"/>
  <c r="W23" i="85"/>
  <c r="AG22" i="85"/>
  <c r="AP22" i="85" s="1"/>
  <c r="AF22" i="85"/>
  <c r="AO22" i="85" s="1"/>
  <c r="AE22" i="85"/>
  <c r="Y22" i="9"/>
  <c r="X22" i="9"/>
  <c r="Y20" i="30"/>
  <c r="X20" i="30"/>
  <c r="AH20" i="105"/>
  <c r="AQ20" i="105" s="1"/>
  <c r="AR19" i="69"/>
  <c r="AN20" i="88"/>
  <c r="AI20" i="88"/>
  <c r="AR19" i="81"/>
  <c r="Y21" i="78"/>
  <c r="X21" i="78"/>
  <c r="AH20" i="60"/>
  <c r="AQ20" i="60" s="1"/>
  <c r="AR19" i="35"/>
  <c r="AH20" i="70"/>
  <c r="AQ20" i="70" s="1"/>
  <c r="Y21" i="67"/>
  <c r="X21" i="67"/>
  <c r="AH19" i="99"/>
  <c r="AQ19" i="99" s="1"/>
  <c r="AH21" i="38"/>
  <c r="AQ21" i="38" s="1"/>
  <c r="AN18" i="24"/>
  <c r="AI18" i="24"/>
  <c r="AN18" i="51"/>
  <c r="AI18" i="51"/>
  <c r="AN19" i="61"/>
  <c r="AI19" i="61"/>
  <c r="AR19" i="105"/>
  <c r="AN20" i="34"/>
  <c r="AI20" i="34"/>
  <c r="Z19" i="101"/>
  <c r="AN18" i="10"/>
  <c r="AI18" i="10"/>
  <c r="AR19" i="60"/>
  <c r="AH21" i="47"/>
  <c r="AQ21" i="47" s="1"/>
  <c r="AR18" i="26"/>
  <c r="AH21" i="100"/>
  <c r="AQ21" i="100" s="1"/>
  <c r="Z20" i="87"/>
  <c r="Y21" i="2"/>
  <c r="X21" i="2"/>
  <c r="Y20" i="54"/>
  <c r="X20" i="54"/>
  <c r="W21" i="90"/>
  <c r="AG20" i="90"/>
  <c r="AP20" i="90" s="1"/>
  <c r="AF20" i="90"/>
  <c r="AO20" i="90" s="1"/>
  <c r="AE20" i="90"/>
  <c r="AR18" i="103"/>
  <c r="AH20" i="84"/>
  <c r="AQ20" i="84" s="1"/>
  <c r="Y19" i="104"/>
  <c r="X19" i="104"/>
  <c r="AI18" i="42"/>
  <c r="AN18" i="42"/>
  <c r="AH20" i="49"/>
  <c r="AQ20" i="49" s="1"/>
  <c r="AN21" i="9"/>
  <c r="AI21" i="9"/>
  <c r="Y20" i="65"/>
  <c r="X20" i="65"/>
  <c r="AH20" i="39"/>
  <c r="AQ20" i="39" s="1"/>
  <c r="Y20" i="27"/>
  <c r="X20" i="27"/>
  <c r="Y22" i="44"/>
  <c r="X22" i="44"/>
  <c r="Y21" i="22"/>
  <c r="X21" i="22"/>
  <c r="AH19" i="11"/>
  <c r="AQ19" i="11" s="1"/>
  <c r="W22" i="76"/>
  <c r="AE21" i="76"/>
  <c r="AG21" i="76"/>
  <c r="AP21" i="76" s="1"/>
  <c r="AF21" i="76"/>
  <c r="AO21" i="76" s="1"/>
  <c r="AH21" i="18"/>
  <c r="AQ21" i="18" s="1"/>
  <c r="AH21" i="33"/>
  <c r="AQ21" i="33" s="1"/>
  <c r="AE19" i="50"/>
  <c r="AF19" i="50"/>
  <c r="AO19" i="50" s="1"/>
  <c r="AG19" i="50"/>
  <c r="AP19" i="50" s="1"/>
  <c r="W20" i="50"/>
  <c r="AI20" i="62"/>
  <c r="AN20" i="62"/>
  <c r="AG20" i="35"/>
  <c r="AP20" i="35" s="1"/>
  <c r="AR20" i="71"/>
  <c r="Y22" i="89"/>
  <c r="X22" i="89"/>
  <c r="AH19" i="26"/>
  <c r="AQ19" i="26" s="1"/>
  <c r="AR19" i="72"/>
  <c r="W21" i="59"/>
  <c r="AR19" i="83"/>
  <c r="W21" i="70"/>
  <c r="W21" i="28"/>
  <c r="AG20" i="28"/>
  <c r="AP20" i="28" s="1"/>
  <c r="AE20" i="28"/>
  <c r="AF20" i="28"/>
  <c r="AO20" i="28" s="1"/>
  <c r="AG20" i="13"/>
  <c r="AP20" i="13" s="1"/>
  <c r="AF20" i="13"/>
  <c r="AO20" i="13" s="1"/>
  <c r="AE20" i="13"/>
  <c r="W21" i="13"/>
  <c r="AF20" i="73"/>
  <c r="AO20" i="73" s="1"/>
  <c r="W21" i="73"/>
  <c r="AE20" i="73"/>
  <c r="AG20" i="73"/>
  <c r="AP20" i="73" s="1"/>
  <c r="AH21" i="79"/>
  <c r="AQ21" i="79" s="1"/>
  <c r="AR19" i="49"/>
  <c r="AH20" i="69"/>
  <c r="AQ20" i="69" s="1"/>
  <c r="Y21" i="34"/>
  <c r="X21" i="34"/>
  <c r="AH20" i="97"/>
  <c r="AQ20" i="97" s="1"/>
  <c r="AI19" i="40"/>
  <c r="AN19" i="40"/>
  <c r="AR19" i="36"/>
  <c r="AH21" i="74"/>
  <c r="AQ21" i="74" s="1"/>
  <c r="W22" i="100"/>
  <c r="AF21" i="100"/>
  <c r="AO21" i="100" s="1"/>
  <c r="AE21" i="100"/>
  <c r="AH20" i="45"/>
  <c r="AQ20" i="45" s="1"/>
  <c r="AG19" i="23"/>
  <c r="AP19" i="23" s="1"/>
  <c r="W20" i="23"/>
  <c r="AF19" i="23"/>
  <c r="AO19" i="23" s="1"/>
  <c r="AE19" i="23"/>
  <c r="AR20" i="18"/>
  <c r="AN18" i="91"/>
  <c r="AI18" i="91"/>
  <c r="AI18" i="104"/>
  <c r="AN18" i="104"/>
  <c r="AR19" i="59"/>
  <c r="AE20" i="49"/>
  <c r="AF20" i="49"/>
  <c r="AO20" i="49" s="1"/>
  <c r="AG20" i="49"/>
  <c r="AP20" i="49" s="1"/>
  <c r="W21" i="49"/>
  <c r="AI19" i="65"/>
  <c r="AN19" i="65"/>
  <c r="Z20" i="39"/>
  <c r="AH20" i="83"/>
  <c r="AQ20" i="83" s="1"/>
  <c r="X20" i="32"/>
  <c r="AR20" i="41"/>
  <c r="AH20" i="36"/>
  <c r="AQ20" i="36" s="1"/>
  <c r="Z19" i="11"/>
  <c r="AH19" i="103"/>
  <c r="AQ19" i="103" s="1"/>
  <c r="AF21" i="71"/>
  <c r="AO21" i="71" s="1"/>
  <c r="AG21" i="71"/>
  <c r="AP21" i="71" s="1"/>
  <c r="AE21" i="53"/>
  <c r="AF21" i="53"/>
  <c r="AO21" i="53" s="1"/>
  <c r="W22" i="53"/>
  <c r="AG21" i="53"/>
  <c r="AP21" i="53" s="1"/>
  <c r="AH20" i="19"/>
  <c r="AQ20" i="19" s="1"/>
  <c r="AR20" i="100"/>
  <c r="Y20" i="17"/>
  <c r="X20" i="17"/>
  <c r="AR18" i="50"/>
  <c r="AI19" i="32"/>
  <c r="AR20" i="79"/>
  <c r="AR19" i="87"/>
  <c r="AR18" i="101"/>
  <c r="AR19" i="45"/>
  <c r="AR19" i="20"/>
  <c r="AF21" i="38"/>
  <c r="AO21" i="38" s="1"/>
  <c r="AG21" i="38"/>
  <c r="AP21" i="38" s="1"/>
  <c r="W22" i="38"/>
  <c r="AE21" i="38"/>
  <c r="AE21" i="16"/>
  <c r="AF21" i="16"/>
  <c r="AO21" i="16" s="1"/>
  <c r="AG21" i="16"/>
  <c r="AP21" i="16" s="1"/>
  <c r="W22" i="16"/>
  <c r="AH20" i="98"/>
  <c r="AQ20" i="98" s="1"/>
  <c r="Y20" i="63"/>
  <c r="X20" i="63"/>
  <c r="AR20" i="31"/>
  <c r="AH21" i="53"/>
  <c r="AQ21" i="53" s="1"/>
  <c r="Z20" i="69"/>
  <c r="AF20" i="68"/>
  <c r="AO20" i="68" s="1"/>
  <c r="AE20" i="68"/>
  <c r="W21" i="68"/>
  <c r="AG20" i="68"/>
  <c r="AP20" i="68" s="1"/>
  <c r="AH21" i="64"/>
  <c r="AQ21" i="64" s="1"/>
  <c r="Z20" i="97"/>
  <c r="Y20" i="55"/>
  <c r="X20" i="55"/>
  <c r="Z21" i="47"/>
  <c r="AH19" i="66"/>
  <c r="AQ19" i="66" s="1"/>
  <c r="Y22" i="46"/>
  <c r="X22" i="46"/>
  <c r="Z21" i="74"/>
  <c r="AR19" i="98"/>
  <c r="AH20" i="35"/>
  <c r="AQ20" i="35" s="1"/>
  <c r="AR18" i="11"/>
  <c r="AR19" i="82"/>
  <c r="W21" i="102"/>
  <c r="AG20" i="102"/>
  <c r="AP20" i="102" s="1"/>
  <c r="AF20" i="102"/>
  <c r="AO20" i="102" s="1"/>
  <c r="AE20" i="102"/>
  <c r="AI19" i="21"/>
  <c r="AN19" i="21"/>
  <c r="AR18" i="99"/>
  <c r="Y21" i="48"/>
  <c r="X21" i="48"/>
  <c r="AR18" i="66"/>
  <c r="AI20" i="37"/>
  <c r="AN20" i="37"/>
  <c r="AR20" i="53"/>
  <c r="AH21" i="94"/>
  <c r="AQ21" i="94" s="1"/>
  <c r="Z20" i="83"/>
  <c r="AR20" i="47"/>
  <c r="Y20" i="93"/>
  <c r="X20" i="93"/>
  <c r="AI21" i="44"/>
  <c r="AN21" i="44"/>
  <c r="Y20" i="14"/>
  <c r="X20" i="14"/>
  <c r="AE19" i="43"/>
  <c r="AF19" i="43"/>
  <c r="AO19" i="43" s="1"/>
  <c r="AG19" i="43"/>
  <c r="AP19" i="43" s="1"/>
  <c r="W20" i="43"/>
  <c r="AH20" i="72"/>
  <c r="AQ20" i="72" s="1"/>
  <c r="W20" i="75"/>
  <c r="AG19" i="75"/>
  <c r="AP19" i="75" s="1"/>
  <c r="AF19" i="75"/>
  <c r="AO19" i="75" s="1"/>
  <c r="AE19" i="75"/>
  <c r="Y19" i="51"/>
  <c r="X19" i="51"/>
  <c r="AR19" i="28"/>
  <c r="AH21" i="71"/>
  <c r="AQ21" i="71" s="1"/>
  <c r="AR19" i="39"/>
  <c r="AR21" i="85"/>
  <c r="AH20" i="82"/>
  <c r="AQ20" i="82" s="1"/>
  <c r="Y20" i="86"/>
  <c r="X20" i="86"/>
  <c r="AH19" i="50"/>
  <c r="AQ19" i="50" s="1"/>
  <c r="AG20" i="29"/>
  <c r="AP20" i="29" s="1"/>
  <c r="W21" i="29"/>
  <c r="AF20" i="29"/>
  <c r="AO20" i="29" s="1"/>
  <c r="AE20" i="29"/>
  <c r="AI21" i="46"/>
  <c r="AN21" i="46"/>
  <c r="Y21" i="62"/>
  <c r="X21" i="62"/>
  <c r="Y20" i="92"/>
  <c r="X20" i="92"/>
  <c r="AH21" i="41"/>
  <c r="AQ21" i="41" s="1"/>
  <c r="Z20" i="45"/>
  <c r="AI19" i="54"/>
  <c r="AN19" i="54"/>
  <c r="AF20" i="77"/>
  <c r="AO20" i="77" s="1"/>
  <c r="AE20" i="77"/>
  <c r="W21" i="77"/>
  <c r="AG20" i="77"/>
  <c r="AP20" i="77" s="1"/>
  <c r="AH20" i="59"/>
  <c r="AQ20" i="59" s="1"/>
  <c r="Y19" i="91"/>
  <c r="X19" i="91"/>
  <c r="AR19" i="19"/>
  <c r="Y19" i="42"/>
  <c r="X19" i="42"/>
  <c r="AH22" i="85"/>
  <c r="AQ22" i="85" s="1"/>
  <c r="AH21" i="31"/>
  <c r="AQ21" i="31" s="1"/>
  <c r="AN19" i="30"/>
  <c r="AI19" i="30"/>
  <c r="Y21" i="37"/>
  <c r="X21" i="37"/>
  <c r="Z21" i="94"/>
  <c r="AN21" i="15"/>
  <c r="AI21" i="15"/>
  <c r="AE20" i="59" l="1"/>
  <c r="AG20" i="60"/>
  <c r="AP20" i="60" s="1"/>
  <c r="AI20" i="78"/>
  <c r="AE20" i="84"/>
  <c r="AF20" i="59"/>
  <c r="AO20" i="59" s="1"/>
  <c r="AE21" i="33"/>
  <c r="AE20" i="72"/>
  <c r="AF20" i="19"/>
  <c r="AO20" i="19" s="1"/>
  <c r="AF21" i="18"/>
  <c r="AO21" i="18" s="1"/>
  <c r="AF20" i="84"/>
  <c r="AO20" i="84" s="1"/>
  <c r="W21" i="105"/>
  <c r="AF20" i="72"/>
  <c r="AO20" i="72" s="1"/>
  <c r="W22" i="64"/>
  <c r="AG20" i="84"/>
  <c r="AP20" i="84" s="1"/>
  <c r="AG19" i="66"/>
  <c r="AP19" i="66" s="1"/>
  <c r="AG20" i="72"/>
  <c r="AP20" i="72" s="1"/>
  <c r="AE20" i="60"/>
  <c r="W20" i="66"/>
  <c r="AE21" i="64"/>
  <c r="AN21" i="64" s="1"/>
  <c r="AE21" i="18"/>
  <c r="AE21" i="79"/>
  <c r="AN21" i="79" s="1"/>
  <c r="AE20" i="70"/>
  <c r="AF20" i="35"/>
  <c r="AO20" i="35" s="1"/>
  <c r="AI19" i="14"/>
  <c r="AR19" i="14" s="1"/>
  <c r="W22" i="18"/>
  <c r="Y22" i="18" s="1"/>
  <c r="AE20" i="36"/>
  <c r="AE20" i="35"/>
  <c r="AN20" i="35" s="1"/>
  <c r="AG20" i="36"/>
  <c r="AP20" i="36" s="1"/>
  <c r="AE20" i="105"/>
  <c r="AF19" i="99"/>
  <c r="AO19" i="99" s="1"/>
  <c r="AE20" i="19"/>
  <c r="W22" i="71"/>
  <c r="AG20" i="70"/>
  <c r="AP20" i="70" s="1"/>
  <c r="W21" i="36"/>
  <c r="Y21" i="36" s="1"/>
  <c r="AF20" i="105"/>
  <c r="AO20" i="105" s="1"/>
  <c r="AG21" i="31"/>
  <c r="AP21" i="31" s="1"/>
  <c r="AF21" i="64"/>
  <c r="AO21" i="64" s="1"/>
  <c r="AF21" i="79"/>
  <c r="AO21" i="79" s="1"/>
  <c r="AG21" i="41"/>
  <c r="AP21" i="41" s="1"/>
  <c r="AF21" i="31"/>
  <c r="AO21" i="31" s="1"/>
  <c r="AE19" i="26"/>
  <c r="AF20" i="98"/>
  <c r="AO20" i="98" s="1"/>
  <c r="W20" i="99"/>
  <c r="X20" i="99" s="1"/>
  <c r="Z21" i="67"/>
  <c r="W22" i="67" s="1"/>
  <c r="Z20" i="30"/>
  <c r="Z20" i="21"/>
  <c r="AG20" i="21" s="1"/>
  <c r="AP20" i="21" s="1"/>
  <c r="Z19" i="24"/>
  <c r="AF19" i="66"/>
  <c r="AO19" i="66" s="1"/>
  <c r="AE19" i="103"/>
  <c r="Z20" i="63"/>
  <c r="W21" i="63" s="1"/>
  <c r="Z20" i="65"/>
  <c r="W22" i="41"/>
  <c r="AF19" i="103"/>
  <c r="AO19" i="103" s="1"/>
  <c r="AF19" i="96"/>
  <c r="AO19" i="96" s="1"/>
  <c r="AE19" i="96"/>
  <c r="AF21" i="41"/>
  <c r="AO21" i="41" s="1"/>
  <c r="AG19" i="103"/>
  <c r="AP19" i="103" s="1"/>
  <c r="AG19" i="96"/>
  <c r="AP19" i="96" s="1"/>
  <c r="X22" i="15"/>
  <c r="AG19" i="99"/>
  <c r="AP19" i="99" s="1"/>
  <c r="Z21" i="22"/>
  <c r="W22" i="22" s="1"/>
  <c r="Z21" i="62"/>
  <c r="AF21" i="62" s="1"/>
  <c r="AO21" i="62" s="1"/>
  <c r="Z19" i="104"/>
  <c r="AE19" i="104" s="1"/>
  <c r="Z19" i="51"/>
  <c r="AE19" i="51" s="1"/>
  <c r="Z19" i="91"/>
  <c r="W20" i="91" s="1"/>
  <c r="Z20" i="55"/>
  <c r="AE20" i="55" s="1"/>
  <c r="AE20" i="21"/>
  <c r="AF20" i="21"/>
  <c r="AO20" i="21" s="1"/>
  <c r="W21" i="21"/>
  <c r="AR21" i="15"/>
  <c r="AH20" i="32"/>
  <c r="AQ20" i="32" s="1"/>
  <c r="AN20" i="13"/>
  <c r="AI20" i="13"/>
  <c r="AR21" i="89"/>
  <c r="AR20" i="67"/>
  <c r="AI21" i="16"/>
  <c r="AN21" i="16"/>
  <c r="Y22" i="71"/>
  <c r="X22" i="71"/>
  <c r="AG19" i="11"/>
  <c r="AP19" i="11" s="1"/>
  <c r="AE19" i="11"/>
  <c r="W20" i="11"/>
  <c r="AF19" i="11"/>
  <c r="AO19" i="11" s="1"/>
  <c r="Z20" i="32"/>
  <c r="AE20" i="39"/>
  <c r="AF20" i="39"/>
  <c r="AO20" i="39" s="1"/>
  <c r="AG20" i="39"/>
  <c r="AP20" i="39" s="1"/>
  <c r="W21" i="39"/>
  <c r="AI20" i="49"/>
  <c r="AN20" i="49"/>
  <c r="AR20" i="62"/>
  <c r="Y22" i="76"/>
  <c r="X22" i="76"/>
  <c r="AH22" i="44"/>
  <c r="AQ22" i="44" s="1"/>
  <c r="AR18" i="42"/>
  <c r="AH20" i="54"/>
  <c r="AQ20" i="54" s="1"/>
  <c r="W21" i="87"/>
  <c r="AG20" i="87"/>
  <c r="AP20" i="87" s="1"/>
  <c r="AF20" i="87"/>
  <c r="AO20" i="87" s="1"/>
  <c r="AE20" i="87"/>
  <c r="AR18" i="10"/>
  <c r="AR19" i="92"/>
  <c r="AI21" i="12"/>
  <c r="AN21" i="12"/>
  <c r="AR19" i="27"/>
  <c r="AR19" i="55"/>
  <c r="AI19" i="52"/>
  <c r="AN19" i="52"/>
  <c r="Y20" i="26"/>
  <c r="X20" i="26"/>
  <c r="Y22" i="33"/>
  <c r="X22" i="33"/>
  <c r="Y21" i="105"/>
  <c r="X21" i="105"/>
  <c r="Y21" i="72"/>
  <c r="X21" i="72"/>
  <c r="AI21" i="31"/>
  <c r="AN21" i="31"/>
  <c r="Y21" i="60"/>
  <c r="X21" i="60"/>
  <c r="AN20" i="20"/>
  <c r="AI20" i="20"/>
  <c r="AH22" i="46"/>
  <c r="AQ22" i="46" s="1"/>
  <c r="AR18" i="24"/>
  <c r="AR19" i="17"/>
  <c r="AH20" i="92"/>
  <c r="AQ20" i="92" s="1"/>
  <c r="AN19" i="75"/>
  <c r="AI19" i="75"/>
  <c r="AH20" i="93"/>
  <c r="AQ20" i="93" s="1"/>
  <c r="Y21" i="102"/>
  <c r="X21" i="102"/>
  <c r="Z22" i="46"/>
  <c r="AI20" i="68"/>
  <c r="AN20" i="68"/>
  <c r="AI21" i="38"/>
  <c r="AN21" i="38"/>
  <c r="AH20" i="17"/>
  <c r="AQ20" i="17" s="1"/>
  <c r="AI21" i="71"/>
  <c r="AN21" i="71"/>
  <c r="AN19" i="23"/>
  <c r="AI19" i="23"/>
  <c r="AN21" i="100"/>
  <c r="AI21" i="100"/>
  <c r="AN20" i="73"/>
  <c r="AI20" i="73"/>
  <c r="AN20" i="59"/>
  <c r="Y20" i="50"/>
  <c r="X20" i="50"/>
  <c r="AR21" i="9"/>
  <c r="AH19" i="104"/>
  <c r="AQ19" i="104" s="1"/>
  <c r="Z20" i="54"/>
  <c r="AR19" i="61"/>
  <c r="AR20" i="88"/>
  <c r="AH22" i="9"/>
  <c r="AQ22" i="9" s="1"/>
  <c r="Y23" i="85"/>
  <c r="X23" i="85"/>
  <c r="AR19" i="86"/>
  <c r="Y20" i="95"/>
  <c r="X20" i="95"/>
  <c r="AH20" i="61"/>
  <c r="AQ20" i="61" s="1"/>
  <c r="AR19" i="63"/>
  <c r="Y21" i="25"/>
  <c r="X21" i="25"/>
  <c r="Z21" i="25" s="1"/>
  <c r="AN19" i="66"/>
  <c r="AI19" i="66"/>
  <c r="AN20" i="98"/>
  <c r="AN19" i="99"/>
  <c r="Y22" i="64"/>
  <c r="X22" i="64"/>
  <c r="AN19" i="96"/>
  <c r="AG19" i="91"/>
  <c r="AP19" i="91" s="1"/>
  <c r="AF19" i="91"/>
  <c r="AO19" i="91" s="1"/>
  <c r="AH22" i="15"/>
  <c r="AQ22" i="15" s="1"/>
  <c r="W21" i="81"/>
  <c r="AG20" i="81"/>
  <c r="AP20" i="81" s="1"/>
  <c r="AF20" i="81"/>
  <c r="AO20" i="81" s="1"/>
  <c r="AE20" i="81"/>
  <c r="AF20" i="83"/>
  <c r="AO20" i="83" s="1"/>
  <c r="AE20" i="83"/>
  <c r="W21" i="83"/>
  <c r="AG20" i="83"/>
  <c r="AP20" i="83" s="1"/>
  <c r="W22" i="94"/>
  <c r="AG21" i="94"/>
  <c r="AP21" i="94" s="1"/>
  <c r="AE21" i="94"/>
  <c r="AF21" i="94"/>
  <c r="AO21" i="94" s="1"/>
  <c r="AR21" i="46"/>
  <c r="Z20" i="93"/>
  <c r="AE20" i="97"/>
  <c r="W21" i="97"/>
  <c r="AG20" i="97"/>
  <c r="AP20" i="97" s="1"/>
  <c r="AF20" i="97"/>
  <c r="AO20" i="97" s="1"/>
  <c r="Y22" i="38"/>
  <c r="X22" i="38"/>
  <c r="AR19" i="65"/>
  <c r="Y21" i="84"/>
  <c r="X21" i="84"/>
  <c r="Y21" i="73"/>
  <c r="X21" i="73"/>
  <c r="Y21" i="70"/>
  <c r="X21" i="70"/>
  <c r="Y21" i="59"/>
  <c r="X21" i="59"/>
  <c r="AH22" i="89"/>
  <c r="AQ22" i="89" s="1"/>
  <c r="Z22" i="44"/>
  <c r="W20" i="104"/>
  <c r="AG19" i="104"/>
  <c r="AP19" i="104" s="1"/>
  <c r="AN20" i="90"/>
  <c r="AI20" i="90"/>
  <c r="AF19" i="101"/>
  <c r="AO19" i="101" s="1"/>
  <c r="AE19" i="101"/>
  <c r="W20" i="101"/>
  <c r="AG19" i="101"/>
  <c r="AP19" i="101" s="1"/>
  <c r="AH21" i="78"/>
  <c r="AQ21" i="78" s="1"/>
  <c r="Z22" i="9"/>
  <c r="AH22" i="80"/>
  <c r="AQ22" i="80" s="1"/>
  <c r="Y22" i="12"/>
  <c r="X22" i="12"/>
  <c r="AI19" i="95"/>
  <c r="AN19" i="95"/>
  <c r="AR19" i="93"/>
  <c r="AH21" i="88"/>
  <c r="AQ21" i="88" s="1"/>
  <c r="AR21" i="80"/>
  <c r="AH19" i="10"/>
  <c r="AQ19" i="10" s="1"/>
  <c r="Z20" i="61"/>
  <c r="AR20" i="22"/>
  <c r="AN19" i="26"/>
  <c r="AI19" i="26"/>
  <c r="Y22" i="41"/>
  <c r="X22" i="41"/>
  <c r="AN21" i="33"/>
  <c r="AI21" i="33"/>
  <c r="Y20" i="103"/>
  <c r="X20" i="103"/>
  <c r="Y21" i="19"/>
  <c r="X21" i="19"/>
  <c r="Y22" i="79"/>
  <c r="X22" i="79"/>
  <c r="AR19" i="30"/>
  <c r="AH19" i="42"/>
  <c r="AQ19" i="42" s="1"/>
  <c r="Y21" i="29"/>
  <c r="X21" i="29"/>
  <c r="AF19" i="51"/>
  <c r="AO19" i="51" s="1"/>
  <c r="AG19" i="51"/>
  <c r="AP19" i="51" s="1"/>
  <c r="W20" i="51"/>
  <c r="AH20" i="55"/>
  <c r="AQ20" i="55" s="1"/>
  <c r="AN20" i="84"/>
  <c r="AI20" i="84"/>
  <c r="Y21" i="90"/>
  <c r="X21" i="90"/>
  <c r="Y21" i="20"/>
  <c r="X21" i="20"/>
  <c r="Z19" i="42"/>
  <c r="Z22" i="15"/>
  <c r="AR21" i="44"/>
  <c r="AR20" i="37"/>
  <c r="Y21" i="68"/>
  <c r="X21" i="68"/>
  <c r="Y20" i="43"/>
  <c r="X20" i="43"/>
  <c r="AH21" i="37"/>
  <c r="AQ21" i="37" s="1"/>
  <c r="Z20" i="92"/>
  <c r="AH20" i="14"/>
  <c r="AQ20" i="14" s="1"/>
  <c r="AH20" i="86"/>
  <c r="AQ20" i="86" s="1"/>
  <c r="Y22" i="53"/>
  <c r="X22" i="53"/>
  <c r="Y21" i="49"/>
  <c r="X21" i="49"/>
  <c r="AR18" i="91"/>
  <c r="Y20" i="23"/>
  <c r="X20" i="23"/>
  <c r="AH21" i="34"/>
  <c r="AQ21" i="34" s="1"/>
  <c r="AI20" i="28"/>
  <c r="AN20" i="28"/>
  <c r="AN20" i="70"/>
  <c r="Z22" i="89"/>
  <c r="Y21" i="35"/>
  <c r="X21" i="35"/>
  <c r="AH21" i="22"/>
  <c r="AQ21" i="22" s="1"/>
  <c r="AH20" i="27"/>
  <c r="AQ20" i="27" s="1"/>
  <c r="AH21" i="2"/>
  <c r="AQ21" i="2" s="1"/>
  <c r="AR20" i="34"/>
  <c r="AR18" i="51"/>
  <c r="Z21" i="78"/>
  <c r="Z22" i="80"/>
  <c r="AH20" i="40"/>
  <c r="AQ20" i="40" s="1"/>
  <c r="AN20" i="82"/>
  <c r="AI20" i="82"/>
  <c r="Z21" i="88"/>
  <c r="AR20" i="2"/>
  <c r="Z19" i="10"/>
  <c r="Y20" i="52"/>
  <c r="X20" i="52"/>
  <c r="AN20" i="105"/>
  <c r="AI20" i="105"/>
  <c r="AN20" i="72"/>
  <c r="AI20" i="72"/>
  <c r="Y22" i="31"/>
  <c r="X22" i="31"/>
  <c r="AN20" i="60"/>
  <c r="AI20" i="60"/>
  <c r="X22" i="18"/>
  <c r="AI20" i="77"/>
  <c r="AN20" i="77"/>
  <c r="AI21" i="53"/>
  <c r="AN21" i="53"/>
  <c r="Y21" i="28"/>
  <c r="X21" i="28"/>
  <c r="AN21" i="76"/>
  <c r="AI21" i="76"/>
  <c r="AF20" i="65"/>
  <c r="AO20" i="65" s="1"/>
  <c r="AE20" i="65"/>
  <c r="W21" i="65"/>
  <c r="AG20" i="65"/>
  <c r="AP20" i="65" s="1"/>
  <c r="AH21" i="67"/>
  <c r="AQ21" i="67" s="1"/>
  <c r="AF20" i="30"/>
  <c r="AO20" i="30" s="1"/>
  <c r="AG20" i="30"/>
  <c r="AP20" i="30" s="1"/>
  <c r="W21" i="30"/>
  <c r="AE20" i="30"/>
  <c r="AN20" i="58"/>
  <c r="AI20" i="58"/>
  <c r="AH20" i="21"/>
  <c r="AQ20" i="21" s="1"/>
  <c r="AF19" i="24"/>
  <c r="AO19" i="24" s="1"/>
  <c r="AG19" i="24"/>
  <c r="AP19" i="24" s="1"/>
  <c r="W20" i="24"/>
  <c r="AE19" i="24"/>
  <c r="Y21" i="98"/>
  <c r="X21" i="98"/>
  <c r="AR19" i="54"/>
  <c r="AI20" i="29"/>
  <c r="AN20" i="29"/>
  <c r="Z20" i="14"/>
  <c r="AH21" i="48"/>
  <c r="AQ21" i="48" s="1"/>
  <c r="AR19" i="21"/>
  <c r="W21" i="69"/>
  <c r="AG20" i="69"/>
  <c r="AP20" i="69" s="1"/>
  <c r="AF20" i="69"/>
  <c r="AO20" i="69" s="1"/>
  <c r="AE20" i="69"/>
  <c r="Y22" i="16"/>
  <c r="X22" i="16"/>
  <c r="Z20" i="17"/>
  <c r="Z21" i="37"/>
  <c r="AH19" i="91"/>
  <c r="AQ19" i="91" s="1"/>
  <c r="Y21" i="77"/>
  <c r="X21" i="77"/>
  <c r="AE20" i="45"/>
  <c r="AF20" i="45"/>
  <c r="AO20" i="45" s="1"/>
  <c r="AG20" i="45"/>
  <c r="AP20" i="45" s="1"/>
  <c r="W21" i="45"/>
  <c r="AH21" i="62"/>
  <c r="AQ21" i="62" s="1"/>
  <c r="Z20" i="86"/>
  <c r="AH19" i="51"/>
  <c r="AQ19" i="51" s="1"/>
  <c r="Y20" i="75"/>
  <c r="X20" i="75"/>
  <c r="AN19" i="43"/>
  <c r="AI19" i="43"/>
  <c r="Z21" i="48"/>
  <c r="AN20" i="102"/>
  <c r="AI20" i="102"/>
  <c r="AF21" i="74"/>
  <c r="AO21" i="74" s="1"/>
  <c r="AE21" i="74"/>
  <c r="AG21" i="74"/>
  <c r="AP21" i="74" s="1"/>
  <c r="W22" i="74"/>
  <c r="AE21" i="47"/>
  <c r="AF21" i="47"/>
  <c r="AO21" i="47" s="1"/>
  <c r="W22" i="47"/>
  <c r="AG21" i="47"/>
  <c r="AP21" i="47" s="1"/>
  <c r="AH20" i="63"/>
  <c r="AQ20" i="63" s="1"/>
  <c r="AR19" i="32"/>
  <c r="AR20" i="78"/>
  <c r="AR18" i="104"/>
  <c r="Y22" i="100"/>
  <c r="X22" i="100"/>
  <c r="AR19" i="40"/>
  <c r="Z21" i="34"/>
  <c r="Y21" i="13"/>
  <c r="X21" i="13"/>
  <c r="AI20" i="35"/>
  <c r="AI19" i="50"/>
  <c r="AN19" i="50"/>
  <c r="Z20" i="27"/>
  <c r="AH20" i="65"/>
  <c r="AQ20" i="65" s="1"/>
  <c r="Z21" i="2"/>
  <c r="AH20" i="30"/>
  <c r="AQ20" i="30" s="1"/>
  <c r="AN22" i="85"/>
  <c r="AI22" i="85"/>
  <c r="Z20" i="40"/>
  <c r="Y21" i="82"/>
  <c r="X21" i="82"/>
  <c r="Y21" i="58"/>
  <c r="X21" i="58"/>
  <c r="AR20" i="48"/>
  <c r="AH19" i="24"/>
  <c r="AQ19" i="24" s="1"/>
  <c r="AI20" i="25"/>
  <c r="AN20" i="25"/>
  <c r="AN20" i="36"/>
  <c r="AI21" i="41"/>
  <c r="AN21" i="41"/>
  <c r="Y20" i="66"/>
  <c r="X20" i="66"/>
  <c r="Y20" i="99"/>
  <c r="AN20" i="19"/>
  <c r="AI20" i="19"/>
  <c r="AN21" i="18"/>
  <c r="AI21" i="18"/>
  <c r="Y20" i="96"/>
  <c r="X20" i="96"/>
  <c r="Z22" i="71" l="1"/>
  <c r="AE19" i="91"/>
  <c r="AI19" i="103"/>
  <c r="AG21" i="62"/>
  <c r="AP21" i="62" s="1"/>
  <c r="AI21" i="79"/>
  <c r="AI20" i="70"/>
  <c r="AI20" i="59"/>
  <c r="AI21" i="64"/>
  <c r="AI19" i="99"/>
  <c r="AI20" i="98"/>
  <c r="AR20" i="98" s="1"/>
  <c r="AI20" i="36"/>
  <c r="Z21" i="98"/>
  <c r="Z22" i="31"/>
  <c r="Z22" i="38"/>
  <c r="W23" i="38" s="1"/>
  <c r="AN19" i="103"/>
  <c r="AG21" i="22"/>
  <c r="AP21" i="22" s="1"/>
  <c r="AF21" i="67"/>
  <c r="AO21" i="67" s="1"/>
  <c r="Z22" i="79"/>
  <c r="AE22" i="79" s="1"/>
  <c r="AG21" i="67"/>
  <c r="AP21" i="67" s="1"/>
  <c r="X21" i="36"/>
  <c r="AF21" i="22"/>
  <c r="AO21" i="22" s="1"/>
  <c r="AE20" i="63"/>
  <c r="AI20" i="63" s="1"/>
  <c r="AE21" i="22"/>
  <c r="AI21" i="22" s="1"/>
  <c r="AF20" i="63"/>
  <c r="AO20" i="63" s="1"/>
  <c r="Z21" i="73"/>
  <c r="AG20" i="63"/>
  <c r="AP20" i="63" s="1"/>
  <c r="AE21" i="67"/>
  <c r="AN21" i="67" s="1"/>
  <c r="Z20" i="66"/>
  <c r="W21" i="66" s="1"/>
  <c r="Z21" i="28"/>
  <c r="W22" i="28" s="1"/>
  <c r="W21" i="55"/>
  <c r="AF20" i="55"/>
  <c r="AO20" i="55" s="1"/>
  <c r="AI19" i="96"/>
  <c r="AG20" i="55"/>
  <c r="AP20" i="55" s="1"/>
  <c r="Z21" i="29"/>
  <c r="AG21" i="29" s="1"/>
  <c r="AP21" i="29" s="1"/>
  <c r="Z22" i="64"/>
  <c r="AF22" i="64" s="1"/>
  <c r="AO22" i="64" s="1"/>
  <c r="Z21" i="68"/>
  <c r="AF21" i="68" s="1"/>
  <c r="AO21" i="68" s="1"/>
  <c r="AF19" i="104"/>
  <c r="AO19" i="104" s="1"/>
  <c r="W22" i="62"/>
  <c r="Z21" i="36"/>
  <c r="AE21" i="62"/>
  <c r="AN21" i="62" s="1"/>
  <c r="Z23" i="85"/>
  <c r="AE23" i="85" s="1"/>
  <c r="Z22" i="100"/>
  <c r="AE22" i="100" s="1"/>
  <c r="Z21" i="13"/>
  <c r="W22" i="13" s="1"/>
  <c r="Z22" i="16"/>
  <c r="Z21" i="90"/>
  <c r="AG21" i="90" s="1"/>
  <c r="AP21" i="90" s="1"/>
  <c r="Z21" i="19"/>
  <c r="AE21" i="19" s="1"/>
  <c r="Z22" i="41"/>
  <c r="W23" i="41" s="1"/>
  <c r="Z22" i="12"/>
  <c r="AE22" i="12" s="1"/>
  <c r="Z20" i="50"/>
  <c r="AE20" i="50" s="1"/>
  <c r="Z21" i="82"/>
  <c r="AE21" i="82" s="1"/>
  <c r="Z22" i="53"/>
  <c r="AE22" i="53" s="1"/>
  <c r="Z20" i="96"/>
  <c r="W21" i="96" s="1"/>
  <c r="Z22" i="18"/>
  <c r="AF22" i="18" s="1"/>
  <c r="AO22" i="18" s="1"/>
  <c r="Z20" i="52"/>
  <c r="Z20" i="103"/>
  <c r="AF20" i="103" s="1"/>
  <c r="AO20" i="103" s="1"/>
  <c r="Z20" i="99"/>
  <c r="AF20" i="99" s="1"/>
  <c r="AO20" i="99" s="1"/>
  <c r="Z21" i="77"/>
  <c r="AG21" i="77" s="1"/>
  <c r="AP21" i="77" s="1"/>
  <c r="Z20" i="75"/>
  <c r="W21" i="75" s="1"/>
  <c r="Z21" i="35"/>
  <c r="W22" i="35" s="1"/>
  <c r="Z21" i="49"/>
  <c r="Z21" i="72"/>
  <c r="AF21" i="72" s="1"/>
  <c r="AO21" i="72" s="1"/>
  <c r="AG22" i="79"/>
  <c r="AP22" i="79" s="1"/>
  <c r="AF22" i="79"/>
  <c r="AO22" i="79" s="1"/>
  <c r="W21" i="103"/>
  <c r="AG20" i="103"/>
  <c r="AP20" i="103" s="1"/>
  <c r="AF21" i="13"/>
  <c r="AO21" i="13" s="1"/>
  <c r="W22" i="72"/>
  <c r="W22" i="82"/>
  <c r="W23" i="100"/>
  <c r="W22" i="73"/>
  <c r="AG21" i="73"/>
  <c r="AP21" i="73" s="1"/>
  <c r="AE21" i="73"/>
  <c r="AF21" i="73"/>
  <c r="AO21" i="73" s="1"/>
  <c r="AG20" i="50"/>
  <c r="AP20" i="50" s="1"/>
  <c r="AR21" i="41"/>
  <c r="AF21" i="98"/>
  <c r="AO21" i="98" s="1"/>
  <c r="AE21" i="98"/>
  <c r="AG21" i="98"/>
  <c r="AP21" i="98" s="1"/>
  <c r="W22" i="98"/>
  <c r="AH21" i="59"/>
  <c r="AQ21" i="59" s="1"/>
  <c r="AI20" i="83"/>
  <c r="AN20" i="83"/>
  <c r="AH21" i="102"/>
  <c r="AQ21" i="102" s="1"/>
  <c r="AH22" i="33"/>
  <c r="AQ22" i="33" s="1"/>
  <c r="AH20" i="26"/>
  <c r="AQ20" i="26" s="1"/>
  <c r="Y21" i="87"/>
  <c r="X21" i="87"/>
  <c r="AE20" i="32"/>
  <c r="AF20" i="32"/>
  <c r="AO20" i="32" s="1"/>
  <c r="AG20" i="32"/>
  <c r="AP20" i="32" s="1"/>
  <c r="W21" i="32"/>
  <c r="AF22" i="71"/>
  <c r="AO22" i="71" s="1"/>
  <c r="AE22" i="71"/>
  <c r="AG22" i="71"/>
  <c r="AP22" i="71" s="1"/>
  <c r="W23" i="71"/>
  <c r="Y22" i="74"/>
  <c r="X22" i="74"/>
  <c r="AR20" i="72"/>
  <c r="AR20" i="82"/>
  <c r="AH20" i="43"/>
  <c r="AQ20" i="43" s="1"/>
  <c r="AH21" i="20"/>
  <c r="AQ21" i="20" s="1"/>
  <c r="AR20" i="84"/>
  <c r="AR21" i="64"/>
  <c r="Z21" i="59"/>
  <c r="Y21" i="97"/>
  <c r="X21" i="97"/>
  <c r="AN21" i="94"/>
  <c r="AI21" i="94"/>
  <c r="AN19" i="91"/>
  <c r="AI19" i="91"/>
  <c r="AR19" i="23"/>
  <c r="Z21" i="102"/>
  <c r="AH21" i="60"/>
  <c r="AQ21" i="60" s="1"/>
  <c r="Z20" i="26"/>
  <c r="AH22" i="76"/>
  <c r="AQ22" i="76" s="1"/>
  <c r="AR20" i="49"/>
  <c r="AN21" i="22"/>
  <c r="Y22" i="67"/>
  <c r="X22" i="67"/>
  <c r="Y21" i="21"/>
  <c r="X21" i="21"/>
  <c r="W21" i="99"/>
  <c r="AE20" i="99"/>
  <c r="AE19" i="42"/>
  <c r="AF19" i="42"/>
  <c r="AO19" i="42" s="1"/>
  <c r="AG19" i="42"/>
  <c r="AP19" i="42" s="1"/>
  <c r="W20" i="42"/>
  <c r="AH20" i="103"/>
  <c r="AQ20" i="103" s="1"/>
  <c r="AR21" i="18"/>
  <c r="AR19" i="50"/>
  <c r="W22" i="34"/>
  <c r="AE21" i="34"/>
  <c r="AF21" i="34"/>
  <c r="AO21" i="34" s="1"/>
  <c r="AG21" i="34"/>
  <c r="AP21" i="34" s="1"/>
  <c r="AE21" i="48"/>
  <c r="W22" i="48"/>
  <c r="AF21" i="48"/>
  <c r="AO21" i="48" s="1"/>
  <c r="AG21" i="48"/>
  <c r="AP21" i="48" s="1"/>
  <c r="AF21" i="2"/>
  <c r="AO21" i="2" s="1"/>
  <c r="AE21" i="2"/>
  <c r="AG21" i="2"/>
  <c r="AP21" i="2" s="1"/>
  <c r="W22" i="2"/>
  <c r="AR19" i="43"/>
  <c r="AN20" i="69"/>
  <c r="AI20" i="69"/>
  <c r="AN19" i="24"/>
  <c r="AI19" i="24"/>
  <c r="AR20" i="58"/>
  <c r="AR21" i="76"/>
  <c r="AR21" i="53"/>
  <c r="AR20" i="60"/>
  <c r="AF22" i="89"/>
  <c r="AO22" i="89" s="1"/>
  <c r="AE22" i="89"/>
  <c r="W23" i="89"/>
  <c r="AG22" i="89"/>
  <c r="AP22" i="89" s="1"/>
  <c r="AH21" i="49"/>
  <c r="AQ21" i="49" s="1"/>
  <c r="Z20" i="43"/>
  <c r="Z21" i="20"/>
  <c r="AN19" i="51"/>
  <c r="AI19" i="51"/>
  <c r="AR19" i="26"/>
  <c r="Y20" i="101"/>
  <c r="X20" i="101"/>
  <c r="Y20" i="104"/>
  <c r="X20" i="104"/>
  <c r="AH22" i="38"/>
  <c r="AQ22" i="38" s="1"/>
  <c r="AN20" i="97"/>
  <c r="AI20" i="97"/>
  <c r="AN20" i="81"/>
  <c r="AI20" i="81"/>
  <c r="Y20" i="91"/>
  <c r="X20" i="91"/>
  <c r="AR19" i="99"/>
  <c r="AH21" i="25"/>
  <c r="AQ21" i="25" s="1"/>
  <c r="AH23" i="85"/>
  <c r="AQ23" i="85" s="1"/>
  <c r="AR20" i="59"/>
  <c r="AR21" i="38"/>
  <c r="Z21" i="60"/>
  <c r="Z22" i="33"/>
  <c r="Z22" i="76"/>
  <c r="Y21" i="39"/>
  <c r="X21" i="39"/>
  <c r="Y20" i="11"/>
  <c r="X20" i="11"/>
  <c r="Y21" i="55"/>
  <c r="X21" i="55"/>
  <c r="AH21" i="82"/>
  <c r="AQ21" i="82" s="1"/>
  <c r="AI21" i="47"/>
  <c r="AN21" i="47"/>
  <c r="AI20" i="65"/>
  <c r="AN20" i="65"/>
  <c r="AE20" i="52"/>
  <c r="AF20" i="52"/>
  <c r="AO20" i="52" s="1"/>
  <c r="AG20" i="52"/>
  <c r="AP20" i="52" s="1"/>
  <c r="W21" i="52"/>
  <c r="AG20" i="61"/>
  <c r="AP20" i="61" s="1"/>
  <c r="AE20" i="61"/>
  <c r="W21" i="61"/>
  <c r="AF20" i="61"/>
  <c r="AO20" i="61" s="1"/>
  <c r="AI21" i="74"/>
  <c r="AN21" i="74"/>
  <c r="AF20" i="86"/>
  <c r="AO20" i="86" s="1"/>
  <c r="W21" i="86"/>
  <c r="AE20" i="86"/>
  <c r="AG20" i="86"/>
  <c r="AP20" i="86" s="1"/>
  <c r="AN20" i="45"/>
  <c r="AI20" i="45"/>
  <c r="AG21" i="37"/>
  <c r="AP21" i="37" s="1"/>
  <c r="W22" i="37"/>
  <c r="AE21" i="37"/>
  <c r="AF21" i="37"/>
  <c r="AO21" i="37" s="1"/>
  <c r="AR21" i="79"/>
  <c r="Y20" i="24"/>
  <c r="X20" i="24"/>
  <c r="AR20" i="105"/>
  <c r="AE19" i="10"/>
  <c r="W20" i="10"/>
  <c r="AF19" i="10"/>
  <c r="AO19" i="10" s="1"/>
  <c r="AG19" i="10"/>
  <c r="AP19" i="10" s="1"/>
  <c r="AR20" i="70"/>
  <c r="AH20" i="23"/>
  <c r="AQ20" i="23" s="1"/>
  <c r="AE21" i="49"/>
  <c r="AF21" i="49"/>
  <c r="AO21" i="49" s="1"/>
  <c r="AG21" i="49"/>
  <c r="AP21" i="49" s="1"/>
  <c r="W22" i="49"/>
  <c r="AH21" i="29"/>
  <c r="AQ21" i="29" s="1"/>
  <c r="AH21" i="19"/>
  <c r="AQ21" i="19" s="1"/>
  <c r="AR21" i="33"/>
  <c r="AI19" i="101"/>
  <c r="AN19" i="101"/>
  <c r="AI19" i="104"/>
  <c r="AN19" i="104"/>
  <c r="AH21" i="70"/>
  <c r="AQ21" i="70" s="1"/>
  <c r="AH21" i="84"/>
  <c r="AQ21" i="84" s="1"/>
  <c r="AF22" i="38"/>
  <c r="AO22" i="38" s="1"/>
  <c r="W21" i="93"/>
  <c r="AG20" i="93"/>
  <c r="AP20" i="93" s="1"/>
  <c r="AF20" i="93"/>
  <c r="AO20" i="93" s="1"/>
  <c r="AE20" i="93"/>
  <c r="Y22" i="94"/>
  <c r="X22" i="94"/>
  <c r="AR19" i="96"/>
  <c r="AE21" i="25"/>
  <c r="AF21" i="25"/>
  <c r="AO21" i="25" s="1"/>
  <c r="AG21" i="25"/>
  <c r="AP21" i="25" s="1"/>
  <c r="W22" i="25"/>
  <c r="AH20" i="95"/>
  <c r="AQ20" i="95" s="1"/>
  <c r="AG23" i="85"/>
  <c r="AP23" i="85" s="1"/>
  <c r="AR20" i="73"/>
  <c r="AR19" i="75"/>
  <c r="AH21" i="105"/>
  <c r="AQ21" i="105" s="1"/>
  <c r="AH21" i="36"/>
  <c r="AQ21" i="36" s="1"/>
  <c r="AN20" i="87"/>
  <c r="AI20" i="87"/>
  <c r="AI19" i="11"/>
  <c r="AN19" i="11"/>
  <c r="AR21" i="16"/>
  <c r="Y22" i="22"/>
  <c r="X22" i="22"/>
  <c r="Y21" i="63"/>
  <c r="X21" i="63"/>
  <c r="AN20" i="21"/>
  <c r="AI20" i="21"/>
  <c r="AE22" i="16"/>
  <c r="AF22" i="16"/>
  <c r="AO22" i="16" s="1"/>
  <c r="AG22" i="16"/>
  <c r="AP22" i="16" s="1"/>
  <c r="W23" i="16"/>
  <c r="AR20" i="29"/>
  <c r="AE21" i="28"/>
  <c r="AE22" i="31"/>
  <c r="AF22" i="31"/>
  <c r="AO22" i="31" s="1"/>
  <c r="AG22" i="31"/>
  <c r="AP22" i="31" s="1"/>
  <c r="W23" i="31"/>
  <c r="W22" i="78"/>
  <c r="AG21" i="78"/>
  <c r="AP21" i="78" s="1"/>
  <c r="AF21" i="78"/>
  <c r="AO21" i="78" s="1"/>
  <c r="AE21" i="78"/>
  <c r="AH21" i="73"/>
  <c r="AQ21" i="73" s="1"/>
  <c r="AE22" i="64"/>
  <c r="AR20" i="36"/>
  <c r="AH20" i="66"/>
  <c r="AQ20" i="66" s="1"/>
  <c r="AR20" i="19"/>
  <c r="AH21" i="58"/>
  <c r="AQ21" i="58" s="1"/>
  <c r="AE20" i="40"/>
  <c r="AF20" i="40"/>
  <c r="AO20" i="40" s="1"/>
  <c r="AG20" i="40"/>
  <c r="AP20" i="40" s="1"/>
  <c r="W21" i="40"/>
  <c r="AR20" i="35"/>
  <c r="AH20" i="96"/>
  <c r="AQ20" i="96" s="1"/>
  <c r="AR20" i="25"/>
  <c r="Z21" i="58"/>
  <c r="AR22" i="85"/>
  <c r="AH21" i="13"/>
  <c r="AQ21" i="13" s="1"/>
  <c r="AH22" i="100"/>
  <c r="AQ22" i="100" s="1"/>
  <c r="Y22" i="47"/>
  <c r="X22" i="47"/>
  <c r="AH20" i="75"/>
  <c r="AQ20" i="75" s="1"/>
  <c r="AH21" i="77"/>
  <c r="AQ21" i="77" s="1"/>
  <c r="W21" i="17"/>
  <c r="AE20" i="17"/>
  <c r="AG20" i="17"/>
  <c r="AP20" i="17" s="1"/>
  <c r="AF20" i="17"/>
  <c r="AO20" i="17" s="1"/>
  <c r="AE20" i="14"/>
  <c r="AF20" i="14"/>
  <c r="AO20" i="14" s="1"/>
  <c r="AG20" i="14"/>
  <c r="AP20" i="14" s="1"/>
  <c r="W21" i="14"/>
  <c r="AI20" i="30"/>
  <c r="AN20" i="30"/>
  <c r="AH21" i="28"/>
  <c r="AQ21" i="28" s="1"/>
  <c r="AR20" i="77"/>
  <c r="AH22" i="31"/>
  <c r="AQ22" i="31" s="1"/>
  <c r="Z20" i="23"/>
  <c r="AF20" i="92"/>
  <c r="AO20" i="92" s="1"/>
  <c r="AE20" i="92"/>
  <c r="W21" i="92"/>
  <c r="AG20" i="92"/>
  <c r="AP20" i="92" s="1"/>
  <c r="AH21" i="68"/>
  <c r="AQ21" i="68" s="1"/>
  <c r="AH21" i="90"/>
  <c r="AQ21" i="90" s="1"/>
  <c r="AH22" i="79"/>
  <c r="AQ22" i="79" s="1"/>
  <c r="AR19" i="95"/>
  <c r="AE22" i="9"/>
  <c r="AF22" i="9"/>
  <c r="AO22" i="9" s="1"/>
  <c r="W23" i="9"/>
  <c r="AG22" i="9"/>
  <c r="AP22" i="9" s="1"/>
  <c r="Z21" i="70"/>
  <c r="Z21" i="84"/>
  <c r="Z20" i="95"/>
  <c r="AH20" i="50"/>
  <c r="AQ20" i="50" s="1"/>
  <c r="AR21" i="71"/>
  <c r="AR20" i="68"/>
  <c r="Z21" i="105"/>
  <c r="AR19" i="52"/>
  <c r="AR21" i="12"/>
  <c r="AR19" i="103"/>
  <c r="AR20" i="13"/>
  <c r="Y22" i="62"/>
  <c r="X22" i="62"/>
  <c r="Y21" i="45"/>
  <c r="X21" i="45"/>
  <c r="AE22" i="18"/>
  <c r="W22" i="88"/>
  <c r="AG21" i="88"/>
  <c r="AP21" i="88" s="1"/>
  <c r="AE21" i="88"/>
  <c r="AF21" i="88"/>
  <c r="AO21" i="88" s="1"/>
  <c r="AR20" i="28"/>
  <c r="AR19" i="66"/>
  <c r="AH21" i="72"/>
  <c r="AQ21" i="72" s="1"/>
  <c r="AH20" i="99"/>
  <c r="AQ20" i="99" s="1"/>
  <c r="AG20" i="27"/>
  <c r="AP20" i="27" s="1"/>
  <c r="W21" i="27"/>
  <c r="AE20" i="27"/>
  <c r="AF20" i="27"/>
  <c r="AO20" i="27" s="1"/>
  <c r="AR20" i="102"/>
  <c r="AH22" i="16"/>
  <c r="AQ22" i="16" s="1"/>
  <c r="Y21" i="69"/>
  <c r="X21" i="69"/>
  <c r="AH21" i="98"/>
  <c r="AQ21" i="98" s="1"/>
  <c r="Y21" i="30"/>
  <c r="X21" i="30"/>
  <c r="Y21" i="65"/>
  <c r="X21" i="65"/>
  <c r="AH22" i="18"/>
  <c r="AQ22" i="18" s="1"/>
  <c r="AH20" i="52"/>
  <c r="AQ20" i="52" s="1"/>
  <c r="AF22" i="80"/>
  <c r="AO22" i="80" s="1"/>
  <c r="AE22" i="80"/>
  <c r="AG22" i="80"/>
  <c r="AP22" i="80" s="1"/>
  <c r="W23" i="80"/>
  <c r="AH21" i="35"/>
  <c r="AQ21" i="35" s="1"/>
  <c r="AH22" i="53"/>
  <c r="AQ22" i="53" s="1"/>
  <c r="W23" i="15"/>
  <c r="AE22" i="15"/>
  <c r="AG22" i="15"/>
  <c r="AP22" i="15" s="1"/>
  <c r="AF22" i="15"/>
  <c r="AO22" i="15" s="1"/>
  <c r="Y20" i="51"/>
  <c r="X20" i="51"/>
  <c r="AF21" i="29"/>
  <c r="AO21" i="29" s="1"/>
  <c r="AE21" i="29"/>
  <c r="AH22" i="41"/>
  <c r="AQ22" i="41" s="1"/>
  <c r="AH22" i="12"/>
  <c r="AQ22" i="12" s="1"/>
  <c r="AR20" i="90"/>
  <c r="AE22" i="44"/>
  <c r="AF22" i="44"/>
  <c r="AO22" i="44" s="1"/>
  <c r="AG22" i="44"/>
  <c r="AP22" i="44" s="1"/>
  <c r="W23" i="44"/>
  <c r="Y21" i="83"/>
  <c r="X21" i="83"/>
  <c r="Y21" i="81"/>
  <c r="X21" i="81"/>
  <c r="AH22" i="64"/>
  <c r="AQ22" i="64" s="1"/>
  <c r="AE20" i="54"/>
  <c r="AF20" i="54"/>
  <c r="AO20" i="54" s="1"/>
  <c r="AG20" i="54"/>
  <c r="AP20" i="54" s="1"/>
  <c r="W21" i="54"/>
  <c r="AR21" i="100"/>
  <c r="AE22" i="46"/>
  <c r="AF22" i="46"/>
  <c r="AO22" i="46" s="1"/>
  <c r="AG22" i="46"/>
  <c r="AP22" i="46" s="1"/>
  <c r="W23" i="46"/>
  <c r="AR20" i="20"/>
  <c r="AR21" i="31"/>
  <c r="W22" i="36"/>
  <c r="AG21" i="36"/>
  <c r="AP21" i="36" s="1"/>
  <c r="AE21" i="36"/>
  <c r="AF21" i="36"/>
  <c r="AO21" i="36" s="1"/>
  <c r="AN20" i="39"/>
  <c r="AI20" i="39"/>
  <c r="AH22" i="71"/>
  <c r="AQ22" i="71" s="1"/>
  <c r="AN20" i="55"/>
  <c r="AI20" i="55"/>
  <c r="AF22" i="53" l="1"/>
  <c r="AO22" i="53" s="1"/>
  <c r="AI21" i="67"/>
  <c r="W23" i="79"/>
  <c r="W22" i="90"/>
  <c r="X22" i="90" s="1"/>
  <c r="W22" i="68"/>
  <c r="Y22" i="68" s="1"/>
  <c r="W23" i="18"/>
  <c r="AG22" i="64"/>
  <c r="AP22" i="64" s="1"/>
  <c r="AG21" i="28"/>
  <c r="AP21" i="28" s="1"/>
  <c r="AF23" i="85"/>
  <c r="AO23" i="85" s="1"/>
  <c r="AG22" i="38"/>
  <c r="AP22" i="38" s="1"/>
  <c r="AN20" i="63"/>
  <c r="AF21" i="35"/>
  <c r="AO21" i="35" s="1"/>
  <c r="AG22" i="18"/>
  <c r="AP22" i="18" s="1"/>
  <c r="W23" i="64"/>
  <c r="AF21" i="28"/>
  <c r="AO21" i="28" s="1"/>
  <c r="W24" i="85"/>
  <c r="Y24" i="85" s="1"/>
  <c r="AG21" i="68"/>
  <c r="AP21" i="68" s="1"/>
  <c r="AE21" i="68"/>
  <c r="AE22" i="38"/>
  <c r="AE22" i="41"/>
  <c r="AN22" i="41" s="1"/>
  <c r="AE21" i="35"/>
  <c r="AN21" i="35" s="1"/>
  <c r="AG22" i="100"/>
  <c r="AP22" i="100" s="1"/>
  <c r="AE20" i="66"/>
  <c r="AN20" i="66" s="1"/>
  <c r="AG21" i="35"/>
  <c r="AP21" i="35" s="1"/>
  <c r="AF20" i="66"/>
  <c r="AO20" i="66" s="1"/>
  <c r="Z21" i="21"/>
  <c r="AE21" i="21" s="1"/>
  <c r="AE21" i="90"/>
  <c r="AG20" i="66"/>
  <c r="AP20" i="66" s="1"/>
  <c r="AF21" i="90"/>
  <c r="AO21" i="90" s="1"/>
  <c r="Z22" i="67"/>
  <c r="AG22" i="67" s="1"/>
  <c r="AP22" i="67" s="1"/>
  <c r="AG22" i="53"/>
  <c r="AP22" i="53" s="1"/>
  <c r="AF22" i="41"/>
  <c r="AO22" i="41" s="1"/>
  <c r="AF22" i="100"/>
  <c r="AO22" i="100" s="1"/>
  <c r="AG22" i="12"/>
  <c r="AP22" i="12" s="1"/>
  <c r="Z22" i="22"/>
  <c r="AF22" i="22" s="1"/>
  <c r="AO22" i="22" s="1"/>
  <c r="W22" i="19"/>
  <c r="Y22" i="19" s="1"/>
  <c r="W22" i="29"/>
  <c r="AI21" i="62"/>
  <c r="AR21" i="62" s="1"/>
  <c r="AG21" i="19"/>
  <c r="AP21" i="19" s="1"/>
  <c r="Z21" i="30"/>
  <c r="AF21" i="30" s="1"/>
  <c r="AO21" i="30" s="1"/>
  <c r="AF21" i="19"/>
  <c r="AO21" i="19" s="1"/>
  <c r="AF20" i="75"/>
  <c r="AO20" i="75" s="1"/>
  <c r="AF21" i="77"/>
  <c r="AO21" i="77" s="1"/>
  <c r="AE21" i="72"/>
  <c r="AN21" i="72" s="1"/>
  <c r="AE20" i="103"/>
  <c r="AI20" i="103" s="1"/>
  <c r="AG20" i="99"/>
  <c r="AP20" i="99" s="1"/>
  <c r="AG22" i="41"/>
  <c r="AP22" i="41" s="1"/>
  <c r="AE20" i="75"/>
  <c r="AN20" i="75" s="1"/>
  <c r="AE21" i="77"/>
  <c r="W21" i="50"/>
  <c r="X21" i="50" s="1"/>
  <c r="AG21" i="82"/>
  <c r="AP21" i="82" s="1"/>
  <c r="W23" i="53"/>
  <c r="AG21" i="72"/>
  <c r="AP21" i="72" s="1"/>
  <c r="AE21" i="13"/>
  <c r="AN21" i="13" s="1"/>
  <c r="W23" i="12"/>
  <c r="AG20" i="75"/>
  <c r="AP20" i="75" s="1"/>
  <c r="AF20" i="50"/>
  <c r="AO20" i="50" s="1"/>
  <c r="AE20" i="96"/>
  <c r="AG21" i="13"/>
  <c r="AP21" i="13" s="1"/>
  <c r="AF20" i="96"/>
  <c r="AO20" i="96" s="1"/>
  <c r="Z20" i="91"/>
  <c r="AE20" i="91" s="1"/>
  <c r="Z22" i="74"/>
  <c r="AF22" i="74" s="1"/>
  <c r="AO22" i="74" s="1"/>
  <c r="W22" i="77"/>
  <c r="Y22" i="77" s="1"/>
  <c r="AF21" i="82"/>
  <c r="AO21" i="82" s="1"/>
  <c r="AG20" i="96"/>
  <c r="AP20" i="96" s="1"/>
  <c r="AF22" i="12"/>
  <c r="AO22" i="12" s="1"/>
  <c r="Z21" i="65"/>
  <c r="W22" i="65" s="1"/>
  <c r="Z21" i="69"/>
  <c r="W22" i="69" s="1"/>
  <c r="Z21" i="39"/>
  <c r="W22" i="39" s="1"/>
  <c r="Z21" i="87"/>
  <c r="AE21" i="87" s="1"/>
  <c r="Z21" i="45"/>
  <c r="AE21" i="45" s="1"/>
  <c r="Z22" i="47"/>
  <c r="AE22" i="47" s="1"/>
  <c r="Z20" i="51"/>
  <c r="AE20" i="51" s="1"/>
  <c r="Z22" i="62"/>
  <c r="W23" i="62" s="1"/>
  <c r="Z22" i="94"/>
  <c r="AF22" i="94" s="1"/>
  <c r="AO22" i="94" s="1"/>
  <c r="Z21" i="55"/>
  <c r="AE21" i="55" s="1"/>
  <c r="Z20" i="101"/>
  <c r="W21" i="101" s="1"/>
  <c r="Z20" i="24"/>
  <c r="AG20" i="24" s="1"/>
  <c r="AP20" i="24" s="1"/>
  <c r="AG21" i="30"/>
  <c r="AP21" i="30" s="1"/>
  <c r="AE21" i="30"/>
  <c r="W22" i="30"/>
  <c r="W21" i="51"/>
  <c r="AF21" i="21"/>
  <c r="AO21" i="21" s="1"/>
  <c r="AF21" i="65"/>
  <c r="AO21" i="65" s="1"/>
  <c r="AE21" i="69"/>
  <c r="AG22" i="74"/>
  <c r="AP22" i="74" s="1"/>
  <c r="AI21" i="36"/>
  <c r="AN21" i="36"/>
  <c r="Y23" i="44"/>
  <c r="X23" i="44"/>
  <c r="Y21" i="27"/>
  <c r="X21" i="27"/>
  <c r="AI22" i="31"/>
  <c r="AN22" i="31"/>
  <c r="W22" i="84"/>
  <c r="AG21" i="84"/>
  <c r="AP21" i="84" s="1"/>
  <c r="AF21" i="84"/>
  <c r="AO21" i="84" s="1"/>
  <c r="AE21" i="84"/>
  <c r="AI22" i="9"/>
  <c r="AN22" i="9"/>
  <c r="AN22" i="64"/>
  <c r="AI22" i="64"/>
  <c r="Y23" i="16"/>
  <c r="X23" i="16"/>
  <c r="AH21" i="63"/>
  <c r="AQ21" i="63" s="1"/>
  <c r="AN22" i="38"/>
  <c r="Y22" i="49"/>
  <c r="X22" i="49"/>
  <c r="AR21" i="74"/>
  <c r="AR20" i="65"/>
  <c r="AR20" i="81"/>
  <c r="AH20" i="104"/>
  <c r="AQ20" i="104" s="1"/>
  <c r="AI21" i="34"/>
  <c r="AN21" i="34"/>
  <c r="AN20" i="99"/>
  <c r="AI20" i="99"/>
  <c r="AR21" i="94"/>
  <c r="AH22" i="74"/>
  <c r="AQ22" i="74" s="1"/>
  <c r="AI20" i="32"/>
  <c r="AN20" i="32"/>
  <c r="Y22" i="98"/>
  <c r="X22" i="98"/>
  <c r="Y22" i="35"/>
  <c r="X22" i="35"/>
  <c r="AN21" i="90"/>
  <c r="AI21" i="90"/>
  <c r="Y22" i="73"/>
  <c r="X22" i="73"/>
  <c r="Y22" i="82"/>
  <c r="X22" i="82"/>
  <c r="Y22" i="72"/>
  <c r="X22" i="72"/>
  <c r="Y23" i="12"/>
  <c r="X23" i="12"/>
  <c r="AN22" i="79"/>
  <c r="AI22" i="79"/>
  <c r="AH22" i="94"/>
  <c r="AQ22" i="94" s="1"/>
  <c r="AI19" i="42"/>
  <c r="AN19" i="42"/>
  <c r="Y23" i="71"/>
  <c r="X23" i="71"/>
  <c r="AR20" i="83"/>
  <c r="AN22" i="100"/>
  <c r="Y22" i="88"/>
  <c r="X22" i="88"/>
  <c r="AI21" i="29"/>
  <c r="AN21" i="29"/>
  <c r="Y23" i="18"/>
  <c r="X23" i="18"/>
  <c r="W22" i="70"/>
  <c r="AG21" i="70"/>
  <c r="AP21" i="70" s="1"/>
  <c r="AF21" i="70"/>
  <c r="AO21" i="70" s="1"/>
  <c r="AE21" i="70"/>
  <c r="AG20" i="23"/>
  <c r="AP20" i="23" s="1"/>
  <c r="AF20" i="23"/>
  <c r="AO20" i="23" s="1"/>
  <c r="W21" i="23"/>
  <c r="AE20" i="23"/>
  <c r="AN20" i="14"/>
  <c r="AI20" i="14"/>
  <c r="W22" i="58"/>
  <c r="AE21" i="58"/>
  <c r="AG21" i="58"/>
  <c r="AP21" i="58" s="1"/>
  <c r="AF21" i="58"/>
  <c r="AO21" i="58" s="1"/>
  <c r="Y23" i="64"/>
  <c r="X23" i="64"/>
  <c r="Y22" i="78"/>
  <c r="X22" i="78"/>
  <c r="AI21" i="28"/>
  <c r="AN21" i="28"/>
  <c r="Z21" i="63"/>
  <c r="Y23" i="38"/>
  <c r="X23" i="38"/>
  <c r="AR21" i="67"/>
  <c r="Y21" i="52"/>
  <c r="X21" i="52"/>
  <c r="Z20" i="104"/>
  <c r="Y22" i="34"/>
  <c r="X22" i="34"/>
  <c r="AH22" i="67"/>
  <c r="AQ22" i="67" s="1"/>
  <c r="W22" i="102"/>
  <c r="AG21" i="102"/>
  <c r="AP21" i="102" s="1"/>
  <c r="AF21" i="102"/>
  <c r="AO21" i="102" s="1"/>
  <c r="AE21" i="102"/>
  <c r="AN22" i="71"/>
  <c r="AI22" i="71"/>
  <c r="AH21" i="87"/>
  <c r="AQ21" i="87" s="1"/>
  <c r="Y21" i="75"/>
  <c r="X21" i="75"/>
  <c r="AN20" i="50"/>
  <c r="AN20" i="96"/>
  <c r="Y23" i="46"/>
  <c r="X23" i="46"/>
  <c r="AH21" i="81"/>
  <c r="AQ21" i="81" s="1"/>
  <c r="AH20" i="51"/>
  <c r="AQ20" i="51" s="1"/>
  <c r="Y23" i="15"/>
  <c r="X23" i="15"/>
  <c r="AH21" i="45"/>
  <c r="AQ21" i="45" s="1"/>
  <c r="AI19" i="10"/>
  <c r="AN19" i="10"/>
  <c r="AR20" i="45"/>
  <c r="AH21" i="55"/>
  <c r="AQ21" i="55" s="1"/>
  <c r="AR21" i="22"/>
  <c r="AN22" i="12"/>
  <c r="Y22" i="36"/>
  <c r="X22" i="36"/>
  <c r="Z21" i="81"/>
  <c r="Y23" i="80"/>
  <c r="X23" i="80"/>
  <c r="AH21" i="65"/>
  <c r="AQ21" i="65" s="1"/>
  <c r="AH21" i="83"/>
  <c r="AQ21" i="83" s="1"/>
  <c r="AI22" i="80"/>
  <c r="AN22" i="80"/>
  <c r="AH21" i="69"/>
  <c r="AQ21" i="69" s="1"/>
  <c r="AI22" i="18"/>
  <c r="AN22" i="18"/>
  <c r="AH22" i="62"/>
  <c r="AQ22" i="62" s="1"/>
  <c r="W22" i="105"/>
  <c r="AG21" i="105"/>
  <c r="AP21" i="105" s="1"/>
  <c r="AF21" i="105"/>
  <c r="AO21" i="105" s="1"/>
  <c r="AE21" i="105"/>
  <c r="Y21" i="40"/>
  <c r="X21" i="40"/>
  <c r="Y23" i="31"/>
  <c r="X23" i="31"/>
  <c r="AN23" i="85"/>
  <c r="AI23" i="85"/>
  <c r="AN21" i="25"/>
  <c r="AI21" i="25"/>
  <c r="AN20" i="93"/>
  <c r="AI20" i="93"/>
  <c r="AH20" i="24"/>
  <c r="AQ20" i="24" s="1"/>
  <c r="AI21" i="37"/>
  <c r="AN21" i="37"/>
  <c r="AN20" i="86"/>
  <c r="AI20" i="86"/>
  <c r="AR21" i="47"/>
  <c r="AH20" i="11"/>
  <c r="AQ20" i="11" s="1"/>
  <c r="W23" i="76"/>
  <c r="AG22" i="76"/>
  <c r="AP22" i="76" s="1"/>
  <c r="AE22" i="76"/>
  <c r="AF22" i="76"/>
  <c r="AO22" i="76" s="1"/>
  <c r="AR20" i="97"/>
  <c r="AR19" i="51"/>
  <c r="AR19" i="24"/>
  <c r="Y22" i="2"/>
  <c r="X22" i="2"/>
  <c r="Y22" i="48"/>
  <c r="X22" i="48"/>
  <c r="Z22" i="48" s="1"/>
  <c r="Y20" i="42"/>
  <c r="X20" i="42"/>
  <c r="AE22" i="67"/>
  <c r="AH21" i="97"/>
  <c r="AQ21" i="97" s="1"/>
  <c r="W22" i="87"/>
  <c r="AG21" i="87"/>
  <c r="AP21" i="87" s="1"/>
  <c r="Y23" i="41"/>
  <c r="X23" i="41"/>
  <c r="AN21" i="98"/>
  <c r="AI21" i="98"/>
  <c r="X22" i="77"/>
  <c r="Y23" i="100"/>
  <c r="X23" i="100"/>
  <c r="AN22" i="53"/>
  <c r="Y22" i="13"/>
  <c r="X22" i="13"/>
  <c r="AN22" i="15"/>
  <c r="AI22" i="15"/>
  <c r="Y21" i="54"/>
  <c r="X21" i="54"/>
  <c r="AN20" i="92"/>
  <c r="AI20" i="92"/>
  <c r="Y21" i="17"/>
  <c r="X21" i="17"/>
  <c r="AI20" i="40"/>
  <c r="AN20" i="40"/>
  <c r="Y22" i="25"/>
  <c r="X22" i="25"/>
  <c r="Y21" i="93"/>
  <c r="X21" i="93"/>
  <c r="AR19" i="101"/>
  <c r="AN20" i="61"/>
  <c r="AI20" i="61"/>
  <c r="AH21" i="39"/>
  <c r="AQ21" i="39" s="1"/>
  <c r="AE20" i="43"/>
  <c r="AF20" i="43"/>
  <c r="AO20" i="43" s="1"/>
  <c r="AG20" i="43"/>
  <c r="AP20" i="43" s="1"/>
  <c r="W21" i="43"/>
  <c r="AF21" i="59"/>
  <c r="AO21" i="59" s="1"/>
  <c r="AE21" i="59"/>
  <c r="AG21" i="59"/>
  <c r="AP21" i="59" s="1"/>
  <c r="W22" i="59"/>
  <c r="Y23" i="53"/>
  <c r="X23" i="53"/>
  <c r="AN21" i="19"/>
  <c r="AR20" i="39"/>
  <c r="AI22" i="46"/>
  <c r="AN22" i="46"/>
  <c r="AI20" i="54"/>
  <c r="AN20" i="54"/>
  <c r="AN22" i="44"/>
  <c r="AI22" i="44"/>
  <c r="AR20" i="55"/>
  <c r="Z21" i="83"/>
  <c r="Y22" i="29"/>
  <c r="X22" i="29"/>
  <c r="Z22" i="29" s="1"/>
  <c r="AH21" i="30"/>
  <c r="AQ21" i="30" s="1"/>
  <c r="AF20" i="95"/>
  <c r="AO20" i="95" s="1"/>
  <c r="AE20" i="95"/>
  <c r="W21" i="95"/>
  <c r="AG20" i="95"/>
  <c r="AP20" i="95" s="1"/>
  <c r="AR20" i="30"/>
  <c r="Y22" i="28"/>
  <c r="X22" i="28"/>
  <c r="AN22" i="16"/>
  <c r="AI22" i="16"/>
  <c r="AH22" i="22"/>
  <c r="AQ22" i="22" s="1"/>
  <c r="AR19" i="11"/>
  <c r="AR19" i="104"/>
  <c r="AN21" i="49"/>
  <c r="AI21" i="49"/>
  <c r="Y22" i="37"/>
  <c r="X22" i="37"/>
  <c r="Y21" i="86"/>
  <c r="X21" i="86"/>
  <c r="Z20" i="11"/>
  <c r="AE22" i="33"/>
  <c r="AF22" i="33"/>
  <c r="AO22" i="33" s="1"/>
  <c r="AG22" i="33"/>
  <c r="AP22" i="33" s="1"/>
  <c r="W23" i="33"/>
  <c r="AH20" i="91"/>
  <c r="AQ20" i="91" s="1"/>
  <c r="AH20" i="101"/>
  <c r="AQ20" i="101" s="1"/>
  <c r="Y23" i="89"/>
  <c r="X23" i="89"/>
  <c r="AI21" i="48"/>
  <c r="AN21" i="48"/>
  <c r="Y21" i="99"/>
  <c r="X21" i="99"/>
  <c r="Z21" i="97"/>
  <c r="AR20" i="63"/>
  <c r="Y21" i="32"/>
  <c r="X21" i="32"/>
  <c r="Y22" i="90"/>
  <c r="AN21" i="68"/>
  <c r="Y21" i="103"/>
  <c r="X21" i="103"/>
  <c r="Y23" i="79"/>
  <c r="X23" i="79"/>
  <c r="AI20" i="27"/>
  <c r="AN20" i="27"/>
  <c r="AN21" i="88"/>
  <c r="AI21" i="88"/>
  <c r="Y23" i="9"/>
  <c r="X23" i="9"/>
  <c r="Y21" i="92"/>
  <c r="X21" i="92"/>
  <c r="Y21" i="14"/>
  <c r="X21" i="14"/>
  <c r="AI20" i="17"/>
  <c r="AN20" i="17"/>
  <c r="AH22" i="47"/>
  <c r="AQ22" i="47" s="1"/>
  <c r="AN21" i="78"/>
  <c r="AI21" i="78"/>
  <c r="AR20" i="21"/>
  <c r="AR20" i="87"/>
  <c r="Y20" i="10"/>
  <c r="X20" i="10"/>
  <c r="Y21" i="61"/>
  <c r="X21" i="61"/>
  <c r="AI20" i="52"/>
  <c r="AN20" i="52"/>
  <c r="W22" i="60"/>
  <c r="AG21" i="60"/>
  <c r="AP21" i="60" s="1"/>
  <c r="AF21" i="60"/>
  <c r="AO21" i="60" s="1"/>
  <c r="AE21" i="60"/>
  <c r="AG21" i="20"/>
  <c r="AP21" i="20" s="1"/>
  <c r="AF21" i="20"/>
  <c r="AO21" i="20" s="1"/>
  <c r="AE21" i="20"/>
  <c r="W22" i="20"/>
  <c r="AI22" i="89"/>
  <c r="AN22" i="89"/>
  <c r="AR20" i="69"/>
  <c r="AN21" i="2"/>
  <c r="AI21" i="2"/>
  <c r="AH21" i="21"/>
  <c r="AQ21" i="21" s="1"/>
  <c r="AE20" i="26"/>
  <c r="AF20" i="26"/>
  <c r="AO20" i="26" s="1"/>
  <c r="W21" i="26"/>
  <c r="AG20" i="26"/>
  <c r="AP20" i="26" s="1"/>
  <c r="AR19" i="91"/>
  <c r="AN21" i="77"/>
  <c r="AI21" i="77"/>
  <c r="AN21" i="73"/>
  <c r="AI21" i="73"/>
  <c r="AN21" i="82"/>
  <c r="Y21" i="66"/>
  <c r="X21" i="66"/>
  <c r="Y21" i="96"/>
  <c r="X21" i="96"/>
  <c r="Z21" i="86" l="1"/>
  <c r="W23" i="67"/>
  <c r="X22" i="19"/>
  <c r="AH22" i="19" s="1"/>
  <c r="AQ22" i="19" s="1"/>
  <c r="X22" i="68"/>
  <c r="AE22" i="62"/>
  <c r="AG20" i="51"/>
  <c r="AP20" i="51" s="1"/>
  <c r="AI21" i="68"/>
  <c r="AF22" i="67"/>
  <c r="AO22" i="67" s="1"/>
  <c r="AG21" i="65"/>
  <c r="AP21" i="65" s="1"/>
  <c r="Z22" i="98"/>
  <c r="AF22" i="98" s="1"/>
  <c r="AO22" i="98" s="1"/>
  <c r="AI22" i="53"/>
  <c r="AE21" i="65"/>
  <c r="AI21" i="13"/>
  <c r="AI20" i="96"/>
  <c r="AR20" i="96" s="1"/>
  <c r="W23" i="22"/>
  <c r="W22" i="21"/>
  <c r="AI20" i="66"/>
  <c r="AI22" i="38"/>
  <c r="W23" i="47"/>
  <c r="Y23" i="47" s="1"/>
  <c r="AG21" i="21"/>
  <c r="AP21" i="21" s="1"/>
  <c r="X24" i="85"/>
  <c r="AE22" i="22"/>
  <c r="AI22" i="22" s="1"/>
  <c r="AI21" i="35"/>
  <c r="AR21" i="35" s="1"/>
  <c r="AG22" i="22"/>
  <c r="AP22" i="22" s="1"/>
  <c r="AE20" i="24"/>
  <c r="W22" i="45"/>
  <c r="Y22" i="45" s="1"/>
  <c r="W21" i="24"/>
  <c r="AG22" i="62"/>
  <c r="AP22" i="62" s="1"/>
  <c r="W23" i="74"/>
  <c r="AF21" i="69"/>
  <c r="AO21" i="69" s="1"/>
  <c r="AF22" i="62"/>
  <c r="AO22" i="62" s="1"/>
  <c r="W23" i="94"/>
  <c r="Y23" i="94" s="1"/>
  <c r="AI21" i="72"/>
  <c r="AI22" i="41"/>
  <c r="AR22" i="41" s="1"/>
  <c r="AE22" i="74"/>
  <c r="AG21" i="69"/>
  <c r="AP21" i="69" s="1"/>
  <c r="AI22" i="100"/>
  <c r="AG22" i="47"/>
  <c r="AP22" i="47" s="1"/>
  <c r="AI20" i="75"/>
  <c r="Z23" i="79"/>
  <c r="Z23" i="89"/>
  <c r="AE23" i="89" s="1"/>
  <c r="Z22" i="19"/>
  <c r="AG22" i="19" s="1"/>
  <c r="AP22" i="19" s="1"/>
  <c r="AG21" i="39"/>
  <c r="AP21" i="39" s="1"/>
  <c r="Z23" i="71"/>
  <c r="AF20" i="51"/>
  <c r="AO20" i="51" s="1"/>
  <c r="AF20" i="24"/>
  <c r="AO20" i="24" s="1"/>
  <c r="AF22" i="47"/>
  <c r="AO22" i="47" s="1"/>
  <c r="AF20" i="101"/>
  <c r="AO20" i="101" s="1"/>
  <c r="Z22" i="68"/>
  <c r="AF22" i="68" s="1"/>
  <c r="AO22" i="68" s="1"/>
  <c r="Z22" i="2"/>
  <c r="Z22" i="36"/>
  <c r="W23" i="36" s="1"/>
  <c r="Z22" i="78"/>
  <c r="AG22" i="78" s="1"/>
  <c r="AP22" i="78" s="1"/>
  <c r="AG22" i="94"/>
  <c r="AP22" i="94" s="1"/>
  <c r="AI21" i="82"/>
  <c r="AR21" i="82" s="1"/>
  <c r="AF21" i="39"/>
  <c r="AO21" i="39" s="1"/>
  <c r="AN20" i="103"/>
  <c r="Z20" i="10"/>
  <c r="W21" i="10" s="1"/>
  <c r="AI21" i="19"/>
  <c r="AE21" i="39"/>
  <c r="AI21" i="39" s="1"/>
  <c r="AI20" i="50"/>
  <c r="AR20" i="50" s="1"/>
  <c r="AE22" i="94"/>
  <c r="Z21" i="17"/>
  <c r="Z23" i="100"/>
  <c r="AE23" i="100" s="1"/>
  <c r="Z23" i="31"/>
  <c r="AE23" i="31" s="1"/>
  <c r="Z21" i="61"/>
  <c r="AF21" i="87"/>
  <c r="AO21" i="87" s="1"/>
  <c r="AF20" i="91"/>
  <c r="AO20" i="91" s="1"/>
  <c r="AE20" i="101"/>
  <c r="AG21" i="45"/>
  <c r="AP21" i="45" s="1"/>
  <c r="W22" i="55"/>
  <c r="Y22" i="55" s="1"/>
  <c r="AG20" i="91"/>
  <c r="AP20" i="91" s="1"/>
  <c r="AF21" i="45"/>
  <c r="AO21" i="45" s="1"/>
  <c r="AG21" i="55"/>
  <c r="AP21" i="55" s="1"/>
  <c r="Y21" i="50"/>
  <c r="AI22" i="12"/>
  <c r="AR22" i="12" s="1"/>
  <c r="Z22" i="35"/>
  <c r="AF22" i="35" s="1"/>
  <c r="AO22" i="35" s="1"/>
  <c r="W21" i="91"/>
  <c r="AG20" i="101"/>
  <c r="AP20" i="101" s="1"/>
  <c r="AF21" i="55"/>
  <c r="AO21" i="55" s="1"/>
  <c r="Z22" i="77"/>
  <c r="Z22" i="37"/>
  <c r="AG22" i="37" s="1"/>
  <c r="AP22" i="37" s="1"/>
  <c r="Z23" i="9"/>
  <c r="AG23" i="9" s="1"/>
  <c r="AP23" i="9" s="1"/>
  <c r="AP25" i="9" s="1"/>
  <c r="Z22" i="82"/>
  <c r="AE22" i="82" s="1"/>
  <c r="Z22" i="49"/>
  <c r="AE22" i="49" s="1"/>
  <c r="Z21" i="103"/>
  <c r="Z21" i="14"/>
  <c r="Z23" i="12"/>
  <c r="AF23" i="12" s="1"/>
  <c r="AO23" i="12" s="1"/>
  <c r="AO25" i="12" s="1"/>
  <c r="Z23" i="53"/>
  <c r="AG23" i="53" s="1"/>
  <c r="AP23" i="53" s="1"/>
  <c r="Z23" i="41"/>
  <c r="AE23" i="41" s="1"/>
  <c r="Z20" i="42"/>
  <c r="AE20" i="42" s="1"/>
  <c r="Z24" i="85"/>
  <c r="Z23" i="15"/>
  <c r="Z23" i="18"/>
  <c r="W24" i="18" s="1"/>
  <c r="AG23" i="41"/>
  <c r="AP23" i="41" s="1"/>
  <c r="W24" i="41"/>
  <c r="AE21" i="14"/>
  <c r="AF21" i="14"/>
  <c r="AO21" i="14" s="1"/>
  <c r="W22" i="14"/>
  <c r="AG21" i="14"/>
  <c r="AP21" i="14" s="1"/>
  <c r="AF22" i="37"/>
  <c r="AO22" i="37" s="1"/>
  <c r="AE22" i="68"/>
  <c r="W23" i="68"/>
  <c r="AG22" i="68"/>
  <c r="AP22" i="68" s="1"/>
  <c r="AR20" i="17"/>
  <c r="AH22" i="90"/>
  <c r="AQ22" i="90" s="1"/>
  <c r="AF21" i="86"/>
  <c r="AO21" i="86" s="1"/>
  <c r="AE21" i="86"/>
  <c r="W22" i="86"/>
  <c r="AG21" i="86"/>
  <c r="AP21" i="86" s="1"/>
  <c r="AH22" i="13"/>
  <c r="AQ22" i="13" s="1"/>
  <c r="AR21" i="25"/>
  <c r="AN21" i="105"/>
  <c r="AI21" i="105"/>
  <c r="Y22" i="102"/>
  <c r="X22" i="102"/>
  <c r="AI21" i="65"/>
  <c r="AN21" i="65"/>
  <c r="AR22" i="71"/>
  <c r="AR20" i="14"/>
  <c r="AR22" i="100"/>
  <c r="Y22" i="84"/>
  <c r="X22" i="84"/>
  <c r="AH23" i="44"/>
  <c r="AQ23" i="44" s="1"/>
  <c r="AN21" i="39"/>
  <c r="Y22" i="69"/>
  <c r="X22" i="69"/>
  <c r="Y21" i="24"/>
  <c r="X21" i="24"/>
  <c r="AH21" i="96"/>
  <c r="AQ21" i="96" s="1"/>
  <c r="AR22" i="89"/>
  <c r="Y23" i="33"/>
  <c r="X23" i="33"/>
  <c r="AE22" i="19"/>
  <c r="AE22" i="2"/>
  <c r="AF22" i="2"/>
  <c r="AO22" i="2" s="1"/>
  <c r="AG22" i="2"/>
  <c r="AP22" i="2" s="1"/>
  <c r="W23" i="2"/>
  <c r="AH23" i="46"/>
  <c r="AQ23" i="46" s="1"/>
  <c r="AR22" i="64"/>
  <c r="AN20" i="101"/>
  <c r="Z21" i="96"/>
  <c r="Y22" i="20"/>
  <c r="X22" i="20"/>
  <c r="AR20" i="27"/>
  <c r="Z22" i="90"/>
  <c r="AH21" i="54"/>
  <c r="AQ21" i="54" s="1"/>
  <c r="AN21" i="70"/>
  <c r="AI21" i="70"/>
  <c r="AN20" i="51"/>
  <c r="AR21" i="73"/>
  <c r="Y21" i="26"/>
  <c r="X21" i="26"/>
  <c r="AI21" i="20"/>
  <c r="AN21" i="20"/>
  <c r="Y22" i="60"/>
  <c r="X22" i="60"/>
  <c r="AH20" i="10"/>
  <c r="AQ20" i="10" s="1"/>
  <c r="AH23" i="79"/>
  <c r="AQ23" i="79" s="1"/>
  <c r="AQ25" i="79" s="1"/>
  <c r="AZ3" i="79"/>
  <c r="AR21" i="72"/>
  <c r="W22" i="97"/>
  <c r="AG21" i="97"/>
  <c r="AP21" i="97" s="1"/>
  <c r="AE21" i="97"/>
  <c r="AF21" i="97"/>
  <c r="AO21" i="97" s="1"/>
  <c r="AH23" i="89"/>
  <c r="AQ23" i="89" s="1"/>
  <c r="AH22" i="37"/>
  <c r="AQ22" i="37" s="1"/>
  <c r="AH22" i="29"/>
  <c r="AQ22" i="29" s="1"/>
  <c r="AF21" i="83"/>
  <c r="AO21" i="83" s="1"/>
  <c r="AE21" i="83"/>
  <c r="AG21" i="83"/>
  <c r="AP21" i="83" s="1"/>
  <c r="W22" i="83"/>
  <c r="AR20" i="54"/>
  <c r="Y21" i="43"/>
  <c r="X21" i="43"/>
  <c r="AR20" i="61"/>
  <c r="AH21" i="17"/>
  <c r="AQ21" i="17" s="1"/>
  <c r="Z21" i="54"/>
  <c r="AH22" i="77"/>
  <c r="AQ22" i="77" s="1"/>
  <c r="AH22" i="48"/>
  <c r="AQ22" i="48" s="1"/>
  <c r="AR23" i="85"/>
  <c r="AH22" i="36"/>
  <c r="AQ22" i="36" s="1"/>
  <c r="AR19" i="10"/>
  <c r="AR21" i="28"/>
  <c r="AH22" i="35"/>
  <c r="AQ22" i="35" s="1"/>
  <c r="AR20" i="99"/>
  <c r="AH22" i="49"/>
  <c r="AQ22" i="49" s="1"/>
  <c r="Z23" i="44"/>
  <c r="AI22" i="74"/>
  <c r="AN22" i="74"/>
  <c r="Y23" i="62"/>
  <c r="X23" i="62"/>
  <c r="Y22" i="21"/>
  <c r="X22" i="21"/>
  <c r="Y22" i="30"/>
  <c r="X22" i="30"/>
  <c r="AE21" i="103"/>
  <c r="W22" i="103"/>
  <c r="AG21" i="103"/>
  <c r="AP21" i="103" s="1"/>
  <c r="AF21" i="103"/>
  <c r="AO21" i="103" s="1"/>
  <c r="AH21" i="93"/>
  <c r="AQ21" i="93" s="1"/>
  <c r="AF23" i="100"/>
  <c r="AO23" i="100" s="1"/>
  <c r="AH23" i="38"/>
  <c r="AQ23" i="38" s="1"/>
  <c r="AQ25" i="38" s="1"/>
  <c r="AZ3" i="38"/>
  <c r="AH23" i="64"/>
  <c r="AQ23" i="64" s="1"/>
  <c r="AQ25" i="64" s="1"/>
  <c r="AZ3" i="64"/>
  <c r="AG23" i="71"/>
  <c r="AP23" i="71" s="1"/>
  <c r="AP25" i="71" s="1"/>
  <c r="AF23" i="71"/>
  <c r="AO23" i="71" s="1"/>
  <c r="AO25" i="71" s="1"/>
  <c r="AE23" i="71"/>
  <c r="AH22" i="82"/>
  <c r="AQ22" i="82" s="1"/>
  <c r="AN20" i="24"/>
  <c r="AR21" i="48"/>
  <c r="AR21" i="19"/>
  <c r="AR20" i="40"/>
  <c r="AH23" i="41"/>
  <c r="AQ23" i="41" s="1"/>
  <c r="AR21" i="37"/>
  <c r="AH22" i="68"/>
  <c r="AQ22" i="68" s="1"/>
  <c r="AH21" i="52"/>
  <c r="AQ21" i="52" s="1"/>
  <c r="AG23" i="79"/>
  <c r="AP23" i="79" s="1"/>
  <c r="AP25" i="79" s="1"/>
  <c r="AF23" i="79"/>
  <c r="AO23" i="79" s="1"/>
  <c r="AO25" i="79" s="1"/>
  <c r="AE23" i="79"/>
  <c r="AH21" i="32"/>
  <c r="AQ21" i="32" s="1"/>
  <c r="AH21" i="99"/>
  <c r="AQ21" i="99" s="1"/>
  <c r="AN22" i="33"/>
  <c r="AI22" i="33"/>
  <c r="AH22" i="28"/>
  <c r="AQ22" i="28" s="1"/>
  <c r="Y21" i="95"/>
  <c r="X21" i="95"/>
  <c r="AG22" i="29"/>
  <c r="AP22" i="29" s="1"/>
  <c r="W23" i="29"/>
  <c r="AE22" i="29"/>
  <c r="AF22" i="29"/>
  <c r="AO22" i="29" s="1"/>
  <c r="AH22" i="25"/>
  <c r="AQ22" i="25" s="1"/>
  <c r="AG21" i="17"/>
  <c r="AP21" i="17" s="1"/>
  <c r="AF21" i="17"/>
  <c r="AO21" i="17" s="1"/>
  <c r="AE21" i="17"/>
  <c r="W22" i="17"/>
  <c r="AF22" i="77"/>
  <c r="AO22" i="77" s="1"/>
  <c r="AG22" i="77"/>
  <c r="AP22" i="77" s="1"/>
  <c r="AE22" i="77"/>
  <c r="W23" i="77"/>
  <c r="Y23" i="67"/>
  <c r="X23" i="67"/>
  <c r="AE22" i="48"/>
  <c r="AF22" i="48"/>
  <c r="AO22" i="48" s="1"/>
  <c r="AG22" i="48"/>
  <c r="AP22" i="48" s="1"/>
  <c r="W23" i="48"/>
  <c r="AN22" i="76"/>
  <c r="AI22" i="76"/>
  <c r="AH21" i="40"/>
  <c r="AQ21" i="40" s="1"/>
  <c r="Y22" i="105"/>
  <c r="X22" i="105"/>
  <c r="AG22" i="36"/>
  <c r="AP22" i="36" s="1"/>
  <c r="AN21" i="102"/>
  <c r="AI21" i="102"/>
  <c r="AH22" i="34"/>
  <c r="AQ22" i="34" s="1"/>
  <c r="Z21" i="52"/>
  <c r="AH24" i="85"/>
  <c r="AQ24" i="85" s="1"/>
  <c r="AH22" i="78"/>
  <c r="AQ22" i="78" s="1"/>
  <c r="AI20" i="23"/>
  <c r="AN20" i="23"/>
  <c r="AR21" i="29"/>
  <c r="AR19" i="42"/>
  <c r="Y23" i="22"/>
  <c r="X23" i="22"/>
  <c r="AH22" i="72"/>
  <c r="AQ22" i="72" s="1"/>
  <c r="AH22" i="73"/>
  <c r="AQ22" i="73" s="1"/>
  <c r="AR20" i="32"/>
  <c r="AH23" i="16"/>
  <c r="AQ23" i="16" s="1"/>
  <c r="AR22" i="9"/>
  <c r="AR22" i="31"/>
  <c r="Y21" i="91"/>
  <c r="X21" i="91"/>
  <c r="AN21" i="45"/>
  <c r="AI22" i="47"/>
  <c r="AN22" i="47"/>
  <c r="AN21" i="30"/>
  <c r="AI21" i="30"/>
  <c r="AI21" i="59"/>
  <c r="AN21" i="59"/>
  <c r="W24" i="15"/>
  <c r="AG23" i="15"/>
  <c r="AP23" i="15" s="1"/>
  <c r="AF23" i="15"/>
  <c r="AO23" i="15" s="1"/>
  <c r="AE23" i="15"/>
  <c r="AH21" i="75"/>
  <c r="AQ21" i="75" s="1"/>
  <c r="W22" i="63"/>
  <c r="AG21" i="63"/>
  <c r="AP21" i="63" s="1"/>
  <c r="AF21" i="63"/>
  <c r="AO21" i="63" s="1"/>
  <c r="AE21" i="63"/>
  <c r="Y22" i="58"/>
  <c r="X22" i="58"/>
  <c r="X23" i="47"/>
  <c r="AN22" i="94"/>
  <c r="AI22" i="94"/>
  <c r="AH21" i="14"/>
  <c r="AQ21" i="14" s="1"/>
  <c r="Z22" i="13"/>
  <c r="Y22" i="87"/>
  <c r="X22" i="87"/>
  <c r="AR22" i="18"/>
  <c r="Z23" i="38"/>
  <c r="AR20" i="75"/>
  <c r="AR20" i="103"/>
  <c r="AH21" i="92"/>
  <c r="AQ21" i="92" s="1"/>
  <c r="Z21" i="32"/>
  <c r="Z21" i="99"/>
  <c r="AI20" i="95"/>
  <c r="AN20" i="95"/>
  <c r="AR22" i="46"/>
  <c r="AR21" i="13"/>
  <c r="Y22" i="59"/>
  <c r="X22" i="59"/>
  <c r="AR22" i="15"/>
  <c r="AR22" i="53"/>
  <c r="AN21" i="87"/>
  <c r="AN22" i="67"/>
  <c r="AI22" i="67"/>
  <c r="AR20" i="86"/>
  <c r="AR20" i="93"/>
  <c r="AH23" i="31"/>
  <c r="AQ23" i="31" s="1"/>
  <c r="AQ25" i="31" s="1"/>
  <c r="AZ3" i="31"/>
  <c r="Z21" i="40"/>
  <c r="AH23" i="80"/>
  <c r="AQ23" i="80" s="1"/>
  <c r="AQ25" i="80" s="1"/>
  <c r="AZ3" i="80"/>
  <c r="AX22" i="80" s="1"/>
  <c r="S22" i="80" s="1"/>
  <c r="AC22" i="80" s="1"/>
  <c r="AB23" i="80" s="1"/>
  <c r="W25" i="85"/>
  <c r="AG24" i="85"/>
  <c r="AP24" i="85" s="1"/>
  <c r="AF24" i="85"/>
  <c r="AO24" i="85" s="1"/>
  <c r="AE24" i="85"/>
  <c r="Y21" i="23"/>
  <c r="X21" i="23"/>
  <c r="Y22" i="70"/>
  <c r="X22" i="70"/>
  <c r="AH22" i="88"/>
  <c r="AQ22" i="88" s="1"/>
  <c r="AR22" i="79"/>
  <c r="Z22" i="72"/>
  <c r="Z22" i="73"/>
  <c r="Z23" i="16"/>
  <c r="AN21" i="84"/>
  <c r="AI21" i="84"/>
  <c r="AH21" i="27"/>
  <c r="AQ21" i="27" s="1"/>
  <c r="Y22" i="39"/>
  <c r="X22" i="39"/>
  <c r="AN20" i="91"/>
  <c r="AI20" i="91"/>
  <c r="AN21" i="69"/>
  <c r="AN22" i="62"/>
  <c r="Y22" i="65"/>
  <c r="X22" i="65"/>
  <c r="Y21" i="51"/>
  <c r="X21" i="51"/>
  <c r="W22" i="61"/>
  <c r="AG21" i="61"/>
  <c r="AP21" i="61" s="1"/>
  <c r="AF21" i="61"/>
  <c r="AO21" i="61" s="1"/>
  <c r="AE21" i="61"/>
  <c r="AF20" i="104"/>
  <c r="AO20" i="104" s="1"/>
  <c r="W21" i="104"/>
  <c r="AG20" i="104"/>
  <c r="AP20" i="104" s="1"/>
  <c r="AE20" i="104"/>
  <c r="AH23" i="12"/>
  <c r="AQ23" i="12" s="1"/>
  <c r="AQ25" i="12" s="1"/>
  <c r="AZ3" i="12"/>
  <c r="AR21" i="90"/>
  <c r="AR22" i="38"/>
  <c r="AR21" i="77"/>
  <c r="AR21" i="2"/>
  <c r="AH23" i="9"/>
  <c r="AQ23" i="9" s="1"/>
  <c r="AQ25" i="9" s="1"/>
  <c r="AZ3" i="9"/>
  <c r="AR22" i="16"/>
  <c r="Z21" i="93"/>
  <c r="W22" i="81"/>
  <c r="AG21" i="81"/>
  <c r="AP21" i="81" s="1"/>
  <c r="AF21" i="81"/>
  <c r="AO21" i="81" s="1"/>
  <c r="AE21" i="81"/>
  <c r="Z23" i="46"/>
  <c r="Z21" i="75"/>
  <c r="Z23" i="64"/>
  <c r="Y23" i="74"/>
  <c r="X23" i="74"/>
  <c r="AH21" i="66"/>
  <c r="AQ21" i="66" s="1"/>
  <c r="AR21" i="78"/>
  <c r="Z21" i="66"/>
  <c r="AH21" i="50"/>
  <c r="AQ21" i="50" s="1"/>
  <c r="AI20" i="26"/>
  <c r="AN20" i="26"/>
  <c r="AR20" i="52"/>
  <c r="AR21" i="88"/>
  <c r="AE20" i="11"/>
  <c r="W21" i="11"/>
  <c r="AG20" i="11"/>
  <c r="AP20" i="11" s="1"/>
  <c r="AF20" i="11"/>
  <c r="AO20" i="11" s="1"/>
  <c r="Z21" i="50"/>
  <c r="AN21" i="60"/>
  <c r="AI21" i="60"/>
  <c r="AH21" i="61"/>
  <c r="AQ21" i="61" s="1"/>
  <c r="Z21" i="92"/>
  <c r="AH21" i="103"/>
  <c r="AQ21" i="103" s="1"/>
  <c r="AR21" i="68"/>
  <c r="AH21" i="86"/>
  <c r="AQ21" i="86" s="1"/>
  <c r="AR21" i="49"/>
  <c r="Z22" i="28"/>
  <c r="AR22" i="44"/>
  <c r="AH23" i="53"/>
  <c r="AQ23" i="53" s="1"/>
  <c r="AI20" i="43"/>
  <c r="AN20" i="43"/>
  <c r="Z22" i="25"/>
  <c r="AR20" i="92"/>
  <c r="AH23" i="100"/>
  <c r="AQ23" i="100" s="1"/>
  <c r="AR21" i="98"/>
  <c r="AH20" i="42"/>
  <c r="AQ20" i="42" s="1"/>
  <c r="AH22" i="2"/>
  <c r="AQ22" i="2" s="1"/>
  <c r="Y23" i="76"/>
  <c r="X23" i="76"/>
  <c r="AR22" i="80"/>
  <c r="Z23" i="80"/>
  <c r="AH23" i="15"/>
  <c r="AQ23" i="15" s="1"/>
  <c r="AR20" i="66"/>
  <c r="Z22" i="34"/>
  <c r="AN21" i="58"/>
  <c r="AI21" i="58"/>
  <c r="AH23" i="18"/>
  <c r="AQ23" i="18" s="1"/>
  <c r="Z22" i="88"/>
  <c r="AH23" i="71"/>
  <c r="AQ23" i="71" s="1"/>
  <c r="AQ25" i="71" s="1"/>
  <c r="AZ3" i="71"/>
  <c r="AX22" i="71" s="1"/>
  <c r="S22" i="71" s="1"/>
  <c r="AC22" i="71" s="1"/>
  <c r="AB23" i="71" s="1"/>
  <c r="AH22" i="98"/>
  <c r="AQ22" i="98" s="1"/>
  <c r="AR21" i="34"/>
  <c r="Z21" i="27"/>
  <c r="AR21" i="36"/>
  <c r="AI21" i="21"/>
  <c r="AN21" i="21"/>
  <c r="Y21" i="101"/>
  <c r="X21" i="101"/>
  <c r="AN21" i="55"/>
  <c r="AI21" i="55"/>
  <c r="W23" i="78" l="1"/>
  <c r="Z22" i="30"/>
  <c r="AF22" i="19"/>
  <c r="AO22" i="19" s="1"/>
  <c r="W23" i="98"/>
  <c r="X22" i="55"/>
  <c r="Z22" i="55" s="1"/>
  <c r="AN22" i="22"/>
  <c r="AI22" i="62"/>
  <c r="AE22" i="78"/>
  <c r="AE22" i="98"/>
  <c r="AI22" i="98" s="1"/>
  <c r="AF22" i="78"/>
  <c r="AO22" i="78" s="1"/>
  <c r="AG22" i="98"/>
  <c r="AP22" i="98" s="1"/>
  <c r="W23" i="19"/>
  <c r="X23" i="19" s="1"/>
  <c r="AE20" i="10"/>
  <c r="AE23" i="18"/>
  <c r="AF22" i="36"/>
  <c r="AO22" i="36" s="1"/>
  <c r="AF23" i="89"/>
  <c r="AO23" i="89" s="1"/>
  <c r="AE22" i="37"/>
  <c r="AN22" i="37" s="1"/>
  <c r="AE23" i="12"/>
  <c r="AE22" i="36"/>
  <c r="X22" i="45"/>
  <c r="AG23" i="100"/>
  <c r="AP23" i="100" s="1"/>
  <c r="W23" i="37"/>
  <c r="AF20" i="10"/>
  <c r="AO20" i="10" s="1"/>
  <c r="AG23" i="18"/>
  <c r="AP23" i="18" s="1"/>
  <c r="AI21" i="69"/>
  <c r="W24" i="89"/>
  <c r="W24" i="100"/>
  <c r="AF23" i="18"/>
  <c r="AO23" i="18" s="1"/>
  <c r="X23" i="94"/>
  <c r="AG23" i="89"/>
  <c r="AP23" i="89" s="1"/>
  <c r="AI20" i="51"/>
  <c r="AG23" i="12"/>
  <c r="AP23" i="12" s="1"/>
  <c r="AP25" i="12" s="1"/>
  <c r="AG20" i="10"/>
  <c r="AP20" i="10" s="1"/>
  <c r="AE22" i="35"/>
  <c r="AI22" i="35" s="1"/>
  <c r="AF22" i="82"/>
  <c r="AO22" i="82" s="1"/>
  <c r="Z22" i="58"/>
  <c r="AF22" i="58" s="1"/>
  <c r="AO22" i="58" s="1"/>
  <c r="AI20" i="24"/>
  <c r="AR20" i="24" s="1"/>
  <c r="W23" i="35"/>
  <c r="AG22" i="82"/>
  <c r="AP22" i="82" s="1"/>
  <c r="AG23" i="31"/>
  <c r="AP23" i="31" s="1"/>
  <c r="AP25" i="31" s="1"/>
  <c r="AG22" i="35"/>
  <c r="AP22" i="35" s="1"/>
  <c r="AE23" i="9"/>
  <c r="AF23" i="31"/>
  <c r="AO23" i="31" s="1"/>
  <c r="AO25" i="31" s="1"/>
  <c r="Z23" i="62"/>
  <c r="AF23" i="9"/>
  <c r="AO23" i="9" s="1"/>
  <c r="AO25" i="9" s="1"/>
  <c r="AF23" i="53"/>
  <c r="AO23" i="53" s="1"/>
  <c r="AE23" i="53"/>
  <c r="W24" i="53"/>
  <c r="X24" i="53" s="1"/>
  <c r="W23" i="82"/>
  <c r="W21" i="42"/>
  <c r="Z21" i="23"/>
  <c r="AG20" i="42"/>
  <c r="AP20" i="42" s="1"/>
  <c r="Z21" i="26"/>
  <c r="AG21" i="26" s="1"/>
  <c r="AP21" i="26" s="1"/>
  <c r="AF23" i="41"/>
  <c r="AO23" i="41" s="1"/>
  <c r="AI21" i="87"/>
  <c r="AI21" i="45"/>
  <c r="AF20" i="42"/>
  <c r="AO20" i="42" s="1"/>
  <c r="AI20" i="101"/>
  <c r="AR20" i="101" s="1"/>
  <c r="W23" i="49"/>
  <c r="X23" i="49" s="1"/>
  <c r="Z22" i="102"/>
  <c r="AF22" i="102" s="1"/>
  <c r="AO22" i="102" s="1"/>
  <c r="AG22" i="49"/>
  <c r="AP22" i="49" s="1"/>
  <c r="Z22" i="65"/>
  <c r="AG22" i="65" s="1"/>
  <c r="AP22" i="65" s="1"/>
  <c r="AF22" i="49"/>
  <c r="AO22" i="49" s="1"/>
  <c r="Z23" i="74"/>
  <c r="AG23" i="74" s="1"/>
  <c r="AP23" i="74" s="1"/>
  <c r="AP25" i="74" s="1"/>
  <c r="Z22" i="39"/>
  <c r="AG22" i="39" s="1"/>
  <c r="AP22" i="39" s="1"/>
  <c r="Z23" i="22"/>
  <c r="AE23" i="22" s="1"/>
  <c r="Z22" i="87"/>
  <c r="Z23" i="94"/>
  <c r="AF23" i="94" s="1"/>
  <c r="AO23" i="94" s="1"/>
  <c r="Z21" i="91"/>
  <c r="Z23" i="47"/>
  <c r="AG23" i="47" s="1"/>
  <c r="AP23" i="47" s="1"/>
  <c r="Z23" i="33"/>
  <c r="AE23" i="33" s="1"/>
  <c r="Z22" i="105"/>
  <c r="W23" i="105" s="1"/>
  <c r="Z22" i="45"/>
  <c r="AF22" i="45" s="1"/>
  <c r="AO22" i="45" s="1"/>
  <c r="W24" i="94"/>
  <c r="AG21" i="23"/>
  <c r="AP21" i="23" s="1"/>
  <c r="W22" i="23"/>
  <c r="AE21" i="23"/>
  <c r="AF21" i="23"/>
  <c r="AO21" i="23" s="1"/>
  <c r="AK23" i="71"/>
  <c r="AT23" i="71" s="1"/>
  <c r="AH21" i="101"/>
  <c r="AQ21" i="101" s="1"/>
  <c r="AF22" i="65"/>
  <c r="AO22" i="65" s="1"/>
  <c r="AE22" i="65"/>
  <c r="W23" i="65"/>
  <c r="AR21" i="45"/>
  <c r="Y23" i="48"/>
  <c r="X23" i="48"/>
  <c r="AI21" i="17"/>
  <c r="AN21" i="17"/>
  <c r="AI22" i="29"/>
  <c r="AN22" i="29"/>
  <c r="AN20" i="42"/>
  <c r="AH22" i="60"/>
  <c r="AQ22" i="60" s="1"/>
  <c r="AR21" i="70"/>
  <c r="AN22" i="2"/>
  <c r="AI22" i="2"/>
  <c r="AH21" i="24"/>
  <c r="AQ21" i="24" s="1"/>
  <c r="AR21" i="39"/>
  <c r="AI22" i="68"/>
  <c r="AN22" i="68"/>
  <c r="AI21" i="14"/>
  <c r="AN21" i="14"/>
  <c r="AN22" i="49"/>
  <c r="AR21" i="58"/>
  <c r="AF21" i="92"/>
  <c r="AO21" i="92" s="1"/>
  <c r="AE21" i="92"/>
  <c r="AG21" i="92"/>
  <c r="AP21" i="92" s="1"/>
  <c r="W22" i="92"/>
  <c r="AX3" i="31"/>
  <c r="S3" i="31" s="1"/>
  <c r="AC3" i="31" s="1"/>
  <c r="AX23" i="31"/>
  <c r="S23" i="31" s="1"/>
  <c r="AC23" i="31" s="1"/>
  <c r="AX4" i="31"/>
  <c r="S4" i="31" s="1"/>
  <c r="AC4" i="31" s="1"/>
  <c r="AB5" i="31" s="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W22" i="99"/>
  <c r="AG21" i="99"/>
  <c r="AP21" i="99" s="1"/>
  <c r="AF21" i="99"/>
  <c r="AO21" i="99" s="1"/>
  <c r="AE21" i="99"/>
  <c r="AE21" i="52"/>
  <c r="AF21" i="52"/>
  <c r="AO21" i="52" s="1"/>
  <c r="AG21" i="52"/>
  <c r="AP21" i="52" s="1"/>
  <c r="W22" i="52"/>
  <c r="Y22" i="103"/>
  <c r="X22" i="103"/>
  <c r="AE23" i="62"/>
  <c r="AG23" i="62"/>
  <c r="AP23" i="62" s="1"/>
  <c r="AP25" i="62" s="1"/>
  <c r="AF23" i="62"/>
  <c r="AO23" i="62" s="1"/>
  <c r="AO25" i="62" s="1"/>
  <c r="Z21" i="101"/>
  <c r="AE21" i="27"/>
  <c r="W22" i="27"/>
  <c r="AF21" i="27"/>
  <c r="AO21" i="27" s="1"/>
  <c r="AG21" i="27"/>
  <c r="AP21" i="27" s="1"/>
  <c r="AE23" i="80"/>
  <c r="AG23" i="80"/>
  <c r="AP23" i="80" s="1"/>
  <c r="AP25" i="80" s="1"/>
  <c r="AF23" i="80"/>
  <c r="AO23" i="80" s="1"/>
  <c r="AO25" i="80" s="1"/>
  <c r="W22" i="75"/>
  <c r="AG21" i="75"/>
  <c r="AP21" i="75" s="1"/>
  <c r="AF21" i="75"/>
  <c r="AO21" i="75" s="1"/>
  <c r="AE21" i="75"/>
  <c r="W22" i="93"/>
  <c r="AG21" i="93"/>
  <c r="AP21" i="93" s="1"/>
  <c r="AF21" i="93"/>
  <c r="AO21" i="93" s="1"/>
  <c r="AE21" i="93"/>
  <c r="AR21" i="84"/>
  <c r="AH21" i="23"/>
  <c r="AQ21" i="23" s="1"/>
  <c r="Y23" i="78"/>
  <c r="X23" i="78"/>
  <c r="AX22" i="31"/>
  <c r="S22" i="31" s="1"/>
  <c r="AC22" i="31" s="1"/>
  <c r="AB23" i="31" s="1"/>
  <c r="AR22" i="67"/>
  <c r="AE21" i="32"/>
  <c r="AF21" i="32"/>
  <c r="AO21" i="32" s="1"/>
  <c r="AG21" i="32"/>
  <c r="AP21" i="32" s="1"/>
  <c r="W22" i="32"/>
  <c r="AH23" i="47"/>
  <c r="AQ23" i="47" s="1"/>
  <c r="AH23" i="94"/>
  <c r="AQ23" i="94" s="1"/>
  <c r="AR20" i="23"/>
  <c r="Y23" i="77"/>
  <c r="X23" i="77"/>
  <c r="Y23" i="29"/>
  <c r="X23" i="29"/>
  <c r="AN23" i="71"/>
  <c r="AN25" i="71" s="1"/>
  <c r="AI23" i="71"/>
  <c r="AX3" i="38"/>
  <c r="S3" i="38" s="1"/>
  <c r="AC3" i="38" s="1"/>
  <c r="AX23" i="38"/>
  <c r="S23" i="38" s="1"/>
  <c r="AC2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N21" i="103"/>
  <c r="AI21" i="103"/>
  <c r="AN21" i="83"/>
  <c r="AI21" i="83"/>
  <c r="AX3" i="79"/>
  <c r="S3" i="79" s="1"/>
  <c r="AC3" i="79" s="1"/>
  <c r="AX23" i="79"/>
  <c r="S23" i="79" s="1"/>
  <c r="AC23" i="79" s="1"/>
  <c r="AX4" i="79"/>
  <c r="S4" i="79" s="1"/>
  <c r="AC4" i="79" s="1"/>
  <c r="AB5" i="79" s="1"/>
  <c r="AX5" i="79"/>
  <c r="S5" i="79" s="1"/>
  <c r="AC5" i="79" s="1"/>
  <c r="AB6" i="79" s="1"/>
  <c r="AX6" i="79"/>
  <c r="S6" i="79" s="1"/>
  <c r="AC6" i="79" s="1"/>
  <c r="AB7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Z22" i="60"/>
  <c r="AH22" i="20"/>
  <c r="AQ22" i="20" s="1"/>
  <c r="Y23" i="19"/>
  <c r="AE23" i="64"/>
  <c r="AG23" i="64"/>
  <c r="AP23" i="64" s="1"/>
  <c r="AP25" i="64" s="1"/>
  <c r="AF23" i="64"/>
  <c r="AO23" i="64" s="1"/>
  <c r="AO25" i="64" s="1"/>
  <c r="Y21" i="104"/>
  <c r="X21" i="104"/>
  <c r="W23" i="87"/>
  <c r="AG22" i="87"/>
  <c r="AP22" i="87" s="1"/>
  <c r="AF22" i="87"/>
  <c r="AO22" i="87" s="1"/>
  <c r="AE22" i="87"/>
  <c r="AN23" i="89"/>
  <c r="AI23" i="89"/>
  <c r="W23" i="34"/>
  <c r="AE22" i="34"/>
  <c r="AG22" i="34"/>
  <c r="AP22" i="34" s="1"/>
  <c r="AF22" i="34"/>
  <c r="AO22" i="34" s="1"/>
  <c r="AR20" i="43"/>
  <c r="Y21" i="11"/>
  <c r="X21" i="11"/>
  <c r="AE23" i="46"/>
  <c r="AF23" i="46"/>
  <c r="AO23" i="46" s="1"/>
  <c r="AG23" i="46"/>
  <c r="AP23" i="46" s="1"/>
  <c r="W24" i="46"/>
  <c r="Y24" i="18"/>
  <c r="X24" i="18"/>
  <c r="AN21" i="61"/>
  <c r="AI21" i="61"/>
  <c r="AH21" i="51"/>
  <c r="AQ21" i="51" s="1"/>
  <c r="AH22" i="39"/>
  <c r="AQ22" i="39" s="1"/>
  <c r="AN24" i="85"/>
  <c r="AI24" i="85"/>
  <c r="AX3" i="80"/>
  <c r="S3" i="80" s="1"/>
  <c r="AC3" i="80" s="1"/>
  <c r="AX23" i="80"/>
  <c r="S23" i="80" s="1"/>
  <c r="AC23" i="80" s="1"/>
  <c r="AJ23" i="80" s="1"/>
  <c r="AS23" i="80" s="1"/>
  <c r="AX4" i="80"/>
  <c r="S4" i="80" s="1"/>
  <c r="AC4" i="80" s="1"/>
  <c r="AB5" i="80" s="1"/>
  <c r="AX5" i="80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F23" i="38"/>
  <c r="AO23" i="38" s="1"/>
  <c r="AO25" i="38" s="1"/>
  <c r="AE23" i="38"/>
  <c r="AG23" i="38"/>
  <c r="AP23" i="38" s="1"/>
  <c r="AP25" i="38" s="1"/>
  <c r="AG22" i="13"/>
  <c r="AP22" i="13" s="1"/>
  <c r="AF22" i="13"/>
  <c r="AO22" i="13" s="1"/>
  <c r="AE22" i="13"/>
  <c r="W23" i="13"/>
  <c r="AH22" i="58"/>
  <c r="AQ22" i="58" s="1"/>
  <c r="Y22" i="63"/>
  <c r="X22" i="63"/>
  <c r="Y24" i="15"/>
  <c r="X24" i="15"/>
  <c r="AH21" i="91"/>
  <c r="AQ21" i="91" s="1"/>
  <c r="AI22" i="77"/>
  <c r="AN22" i="77"/>
  <c r="AR22" i="33"/>
  <c r="AH22" i="45"/>
  <c r="AQ22" i="45" s="1"/>
  <c r="AX22" i="38"/>
  <c r="S22" i="38" s="1"/>
  <c r="AC22" i="38" s="1"/>
  <c r="AB23" i="38" s="1"/>
  <c r="AN23" i="31"/>
  <c r="AN25" i="31" s="1"/>
  <c r="AH22" i="30"/>
  <c r="AQ22" i="30" s="1"/>
  <c r="AH22" i="21"/>
  <c r="AQ22" i="21" s="1"/>
  <c r="AN21" i="97"/>
  <c r="AI21" i="97"/>
  <c r="AX22" i="79"/>
  <c r="S22" i="79" s="1"/>
  <c r="AC22" i="79" s="1"/>
  <c r="AB23" i="79" s="1"/>
  <c r="Z22" i="20"/>
  <c r="Z21" i="24"/>
  <c r="AR21" i="65"/>
  <c r="AR21" i="105"/>
  <c r="AN23" i="12"/>
  <c r="AN25" i="12" s="1"/>
  <c r="Y23" i="35"/>
  <c r="X23" i="35"/>
  <c r="AN23" i="53"/>
  <c r="Y24" i="41"/>
  <c r="X24" i="41"/>
  <c r="AR20" i="91"/>
  <c r="AR20" i="26"/>
  <c r="AI23" i="18"/>
  <c r="AN23" i="18"/>
  <c r="AR21" i="87"/>
  <c r="AH22" i="59"/>
  <c r="AQ22" i="59" s="1"/>
  <c r="AG22" i="58"/>
  <c r="AP22" i="58" s="1"/>
  <c r="W22" i="91"/>
  <c r="AG21" i="91"/>
  <c r="AP21" i="91" s="1"/>
  <c r="AF21" i="91"/>
  <c r="AO21" i="91" s="1"/>
  <c r="AE21" i="91"/>
  <c r="AR21" i="102"/>
  <c r="AN22" i="36"/>
  <c r="AI22" i="36"/>
  <c r="AI22" i="48"/>
  <c r="AN22" i="48"/>
  <c r="AH21" i="95"/>
  <c r="AQ21" i="95" s="1"/>
  <c r="Y21" i="42"/>
  <c r="X21" i="42"/>
  <c r="Y24" i="100"/>
  <c r="X24" i="100"/>
  <c r="AF22" i="30"/>
  <c r="AO22" i="30" s="1"/>
  <c r="AG22" i="30"/>
  <c r="AP22" i="30" s="1"/>
  <c r="W23" i="30"/>
  <c r="AE22" i="30"/>
  <c r="AR22" i="74"/>
  <c r="Y23" i="2"/>
  <c r="X23" i="2"/>
  <c r="AH22" i="69"/>
  <c r="AQ22" i="69" s="1"/>
  <c r="Y22" i="86"/>
  <c r="X22" i="86"/>
  <c r="Y23" i="82"/>
  <c r="X23" i="82"/>
  <c r="AX3" i="71"/>
  <c r="S3" i="71" s="1"/>
  <c r="AC3" i="71" s="1"/>
  <c r="AX23" i="71"/>
  <c r="S23" i="71" s="1"/>
  <c r="AC23" i="71" s="1"/>
  <c r="AJ23" i="71" s="1"/>
  <c r="AS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E22" i="25"/>
  <c r="AF22" i="25"/>
  <c r="AO22" i="25" s="1"/>
  <c r="AG22" i="25"/>
  <c r="AP22" i="25" s="1"/>
  <c r="W23" i="25"/>
  <c r="AN20" i="10"/>
  <c r="AI20" i="10"/>
  <c r="W23" i="88"/>
  <c r="AG22" i="88"/>
  <c r="AP22" i="88" s="1"/>
  <c r="AF22" i="88"/>
  <c r="AO22" i="88" s="1"/>
  <c r="AE22" i="88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E23" i="16"/>
  <c r="AF23" i="16"/>
  <c r="AO23" i="16" s="1"/>
  <c r="AG23" i="16"/>
  <c r="AP23" i="16" s="1"/>
  <c r="W24" i="16"/>
  <c r="AR21" i="55"/>
  <c r="AR21" i="21"/>
  <c r="AX22" i="12"/>
  <c r="S22" i="12" s="1"/>
  <c r="AC22" i="12" s="1"/>
  <c r="AB23" i="12" s="1"/>
  <c r="AI20" i="104"/>
  <c r="AN20" i="104"/>
  <c r="Z21" i="51"/>
  <c r="AR21" i="69"/>
  <c r="AE22" i="73"/>
  <c r="W23" i="73"/>
  <c r="AG22" i="73"/>
  <c r="AP22" i="73" s="1"/>
  <c r="AF22" i="73"/>
  <c r="AO22" i="73" s="1"/>
  <c r="AH22" i="70"/>
  <c r="AQ22" i="70" s="1"/>
  <c r="AN22" i="78"/>
  <c r="AI22" i="78"/>
  <c r="Z22" i="59"/>
  <c r="Y23" i="98"/>
  <c r="X23" i="98"/>
  <c r="AR21" i="59"/>
  <c r="Y23" i="36"/>
  <c r="X23" i="36"/>
  <c r="AR22" i="76"/>
  <c r="AH23" i="67"/>
  <c r="AQ23" i="67" s="1"/>
  <c r="AQ25" i="67" s="1"/>
  <c r="AZ3" i="67"/>
  <c r="Z21" i="95"/>
  <c r="Y24" i="89"/>
  <c r="X24" i="89"/>
  <c r="AN23" i="79"/>
  <c r="AN25" i="79" s="1"/>
  <c r="AI23" i="79"/>
  <c r="AX3" i="64"/>
  <c r="S3" i="64" s="1"/>
  <c r="AC3" i="64" s="1"/>
  <c r="AX23" i="64"/>
  <c r="S23" i="64" s="1"/>
  <c r="AC2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3" i="100"/>
  <c r="AI23" i="100"/>
  <c r="Z22" i="21"/>
  <c r="AE23" i="44"/>
  <c r="AF23" i="44"/>
  <c r="AO23" i="44" s="1"/>
  <c r="AG23" i="44"/>
  <c r="AP23" i="44" s="1"/>
  <c r="W24" i="44"/>
  <c r="AH21" i="43"/>
  <c r="AQ21" i="43" s="1"/>
  <c r="Y22" i="97"/>
  <c r="X22" i="97"/>
  <c r="AR21" i="20"/>
  <c r="AR20" i="51"/>
  <c r="W23" i="90"/>
  <c r="AG22" i="90"/>
  <c r="AP22" i="90" s="1"/>
  <c r="AF22" i="90"/>
  <c r="AO22" i="90" s="1"/>
  <c r="AE22" i="90"/>
  <c r="W22" i="96"/>
  <c r="AG21" i="96"/>
  <c r="AP21" i="96" s="1"/>
  <c r="AF21" i="96"/>
  <c r="AO21" i="96" s="1"/>
  <c r="AE21" i="96"/>
  <c r="AN22" i="19"/>
  <c r="AI22" i="19"/>
  <c r="Z22" i="69"/>
  <c r="AH22" i="84"/>
  <c r="AQ22" i="84" s="1"/>
  <c r="AR22" i="22"/>
  <c r="AN21" i="86"/>
  <c r="AI21" i="86"/>
  <c r="Y23" i="37"/>
  <c r="X23" i="37"/>
  <c r="Y22" i="14"/>
  <c r="X22" i="14"/>
  <c r="AN22" i="82"/>
  <c r="W23" i="28"/>
  <c r="AF22" i="28"/>
  <c r="AO22" i="28" s="1"/>
  <c r="AG22" i="28"/>
  <c r="AP22" i="28" s="1"/>
  <c r="AE22" i="28"/>
  <c r="W22" i="66"/>
  <c r="AG21" i="66"/>
  <c r="AP21" i="66" s="1"/>
  <c r="AF21" i="66"/>
  <c r="AO21" i="66" s="1"/>
  <c r="AE21" i="66"/>
  <c r="Y22" i="81"/>
  <c r="X22" i="81"/>
  <c r="AR21" i="60"/>
  <c r="AN20" i="11"/>
  <c r="AI20" i="11"/>
  <c r="AH23" i="74"/>
  <c r="AQ23" i="74" s="1"/>
  <c r="AQ25" i="74" s="1"/>
  <c r="AZ3" i="74"/>
  <c r="AN21" i="81"/>
  <c r="AI21" i="81"/>
  <c r="AR22" i="62"/>
  <c r="AH23" i="76"/>
  <c r="AQ23" i="76" s="1"/>
  <c r="AQ25" i="76" s="1"/>
  <c r="AZ3" i="76"/>
  <c r="AX23" i="9"/>
  <c r="AX3" i="9"/>
  <c r="S3" i="9" s="1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Z23" i="76"/>
  <c r="AE21" i="50"/>
  <c r="AF21" i="50"/>
  <c r="AO21" i="50" s="1"/>
  <c r="W22" i="50"/>
  <c r="AG21" i="50"/>
  <c r="AP21" i="50" s="1"/>
  <c r="Y21" i="10"/>
  <c r="X21" i="10"/>
  <c r="AX22" i="9"/>
  <c r="Y22" i="61"/>
  <c r="X22" i="61"/>
  <c r="AH22" i="65"/>
  <c r="AQ22" i="65" s="1"/>
  <c r="W23" i="72"/>
  <c r="AG22" i="72"/>
  <c r="AP22" i="72" s="1"/>
  <c r="AF22" i="72"/>
  <c r="AO22" i="72" s="1"/>
  <c r="AE22" i="72"/>
  <c r="Z22" i="70"/>
  <c r="Y25" i="85"/>
  <c r="X25" i="85"/>
  <c r="AE21" i="40"/>
  <c r="AF21" i="40"/>
  <c r="AO21" i="40" s="1"/>
  <c r="AG21" i="40"/>
  <c r="AP21" i="40" s="1"/>
  <c r="W22" i="40"/>
  <c r="AR20" i="95"/>
  <c r="AH22" i="87"/>
  <c r="AQ22" i="87" s="1"/>
  <c r="AR22" i="94"/>
  <c r="AN21" i="63"/>
  <c r="AI21" i="63"/>
  <c r="AN23" i="15"/>
  <c r="AI23" i="15"/>
  <c r="AR21" i="30"/>
  <c r="AR22" i="47"/>
  <c r="AH23" i="22"/>
  <c r="AQ23" i="22" s="1"/>
  <c r="AQ25" i="22" s="1"/>
  <c r="AZ3" i="22"/>
  <c r="AH22" i="105"/>
  <c r="AQ22" i="105" s="1"/>
  <c r="Z23" i="67"/>
  <c r="Y22" i="17"/>
  <c r="X22" i="17"/>
  <c r="AX22" i="64"/>
  <c r="S22" i="64" s="1"/>
  <c r="AC22" i="64" s="1"/>
  <c r="AB23" i="64" s="1"/>
  <c r="AH22" i="55"/>
  <c r="AQ22" i="55" s="1"/>
  <c r="AH23" i="62"/>
  <c r="AQ23" i="62" s="1"/>
  <c r="AQ25" i="62" s="1"/>
  <c r="AZ3" i="62"/>
  <c r="AE21" i="54"/>
  <c r="W22" i="54"/>
  <c r="AF21" i="54"/>
  <c r="AO21" i="54" s="1"/>
  <c r="AG21" i="54"/>
  <c r="AP21" i="54" s="1"/>
  <c r="Z21" i="43"/>
  <c r="Y22" i="83"/>
  <c r="X22" i="83"/>
  <c r="AH21" i="26"/>
  <c r="AQ21" i="26" s="1"/>
  <c r="AH23" i="33"/>
  <c r="AQ23" i="33" s="1"/>
  <c r="AQ25" i="33" s="1"/>
  <c r="AZ3" i="33"/>
  <c r="AX22" i="33" s="1"/>
  <c r="S22" i="33" s="1"/>
  <c r="AC22" i="33" s="1"/>
  <c r="AB23" i="33" s="1"/>
  <c r="Z22" i="84"/>
  <c r="AH22" i="102"/>
  <c r="AQ22" i="102" s="1"/>
  <c r="Y23" i="68"/>
  <c r="X23" i="68"/>
  <c r="AN23" i="9"/>
  <c r="AN25" i="9" s="1"/>
  <c r="AN23" i="41"/>
  <c r="AG22" i="55" l="1"/>
  <c r="AP22" i="55" s="1"/>
  <c r="W23" i="55"/>
  <c r="AN22" i="98"/>
  <c r="AF23" i="47"/>
  <c r="AO23" i="47" s="1"/>
  <c r="AI20" i="42"/>
  <c r="AN22" i="35"/>
  <c r="Y24" i="53"/>
  <c r="AE22" i="58"/>
  <c r="AI22" i="37"/>
  <c r="W23" i="58"/>
  <c r="AG22" i="45"/>
  <c r="AP22" i="45" s="1"/>
  <c r="AI23" i="9"/>
  <c r="AI23" i="12"/>
  <c r="AK23" i="80"/>
  <c r="AT23" i="80" s="1"/>
  <c r="W23" i="102"/>
  <c r="Y23" i="102" s="1"/>
  <c r="AE22" i="105"/>
  <c r="AE22" i="45"/>
  <c r="AI23" i="31"/>
  <c r="AI22" i="82"/>
  <c r="Y23" i="49"/>
  <c r="Z23" i="49" s="1"/>
  <c r="Z23" i="77"/>
  <c r="AE22" i="55"/>
  <c r="AG23" i="94"/>
  <c r="AP23" i="94" s="1"/>
  <c r="AE21" i="26"/>
  <c r="W23" i="45"/>
  <c r="X23" i="45" s="1"/>
  <c r="AF23" i="74"/>
  <c r="AO23" i="74" s="1"/>
  <c r="AO25" i="74" s="1"/>
  <c r="AI23" i="53"/>
  <c r="Z21" i="10"/>
  <c r="Z21" i="42"/>
  <c r="AE23" i="74"/>
  <c r="W22" i="26"/>
  <c r="Y22" i="26" s="1"/>
  <c r="Z23" i="37"/>
  <c r="AG23" i="37" s="1"/>
  <c r="AP23" i="37" s="1"/>
  <c r="AP25" i="37" s="1"/>
  <c r="AF21" i="26"/>
  <c r="AO21" i="26" s="1"/>
  <c r="AG23" i="22"/>
  <c r="AP23" i="22" s="1"/>
  <c r="AP25" i="22" s="1"/>
  <c r="AG22" i="102"/>
  <c r="AP22" i="102" s="1"/>
  <c r="AI23" i="41"/>
  <c r="AF22" i="105"/>
  <c r="AO22" i="105" s="1"/>
  <c r="Z23" i="78"/>
  <c r="AG23" i="78" s="1"/>
  <c r="AP23" i="78" s="1"/>
  <c r="AP25" i="78" s="1"/>
  <c r="AG22" i="105"/>
  <c r="AP22" i="105" s="1"/>
  <c r="Z23" i="68"/>
  <c r="Z24" i="89"/>
  <c r="AF23" i="22"/>
  <c r="AO23" i="22" s="1"/>
  <c r="AO25" i="22" s="1"/>
  <c r="Z24" i="41"/>
  <c r="AF24" i="41" s="1"/>
  <c r="AO24" i="41" s="1"/>
  <c r="Z21" i="104"/>
  <c r="AF21" i="104" s="1"/>
  <c r="AO21" i="104" s="1"/>
  <c r="AE22" i="102"/>
  <c r="Z22" i="81"/>
  <c r="AF22" i="39"/>
  <c r="AO22" i="39" s="1"/>
  <c r="AE22" i="39"/>
  <c r="AN22" i="39" s="1"/>
  <c r="AE23" i="47"/>
  <c r="AI23" i="47" s="1"/>
  <c r="AF22" i="55"/>
  <c r="AO22" i="55" s="1"/>
  <c r="AE23" i="94"/>
  <c r="Z24" i="53"/>
  <c r="AE24" i="53" s="1"/>
  <c r="Z23" i="2"/>
  <c r="AG23" i="2" s="1"/>
  <c r="AP23" i="2" s="1"/>
  <c r="AP25" i="2" s="1"/>
  <c r="AG23" i="33"/>
  <c r="AP23" i="33" s="1"/>
  <c r="AP25" i="33" s="1"/>
  <c r="Z23" i="36"/>
  <c r="AG23" i="36" s="1"/>
  <c r="AP23" i="36" s="1"/>
  <c r="AP25" i="36" s="1"/>
  <c r="W23" i="39"/>
  <c r="Y23" i="39" s="1"/>
  <c r="W24" i="47"/>
  <c r="AF23" i="33"/>
  <c r="AO23" i="33" s="1"/>
  <c r="AO25" i="33" s="1"/>
  <c r="AI22" i="49"/>
  <c r="Z22" i="97"/>
  <c r="AE22" i="97" s="1"/>
  <c r="Z25" i="85"/>
  <c r="AF25" i="85" s="1"/>
  <c r="AO25" i="85" s="1"/>
  <c r="Z22" i="61"/>
  <c r="W23" i="61" s="1"/>
  <c r="Z24" i="100"/>
  <c r="Z22" i="103"/>
  <c r="AF22" i="103" s="1"/>
  <c r="AO22" i="103" s="1"/>
  <c r="Z21" i="11"/>
  <c r="Z23" i="29"/>
  <c r="AG23" i="29" s="1"/>
  <c r="AP23" i="29" s="1"/>
  <c r="AP25" i="29" s="1"/>
  <c r="AG24" i="53"/>
  <c r="AP24" i="53" s="1"/>
  <c r="W25" i="53"/>
  <c r="AG25" i="85"/>
  <c r="AP25" i="85" s="1"/>
  <c r="AE22" i="103"/>
  <c r="AE24" i="41"/>
  <c r="AX3" i="76"/>
  <c r="S3" i="76" s="1"/>
  <c r="AC3" i="76" s="1"/>
  <c r="AX23" i="76"/>
  <c r="S23" i="76" s="1"/>
  <c r="AC23" i="76" s="1"/>
  <c r="AX4" i="76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N21" i="96"/>
  <c r="AI21" i="96"/>
  <c r="AJ22" i="64"/>
  <c r="AK22" i="64"/>
  <c r="AT22" i="64" s="1"/>
  <c r="AJ10" i="64"/>
  <c r="AK10" i="64"/>
  <c r="AT10" i="64" s="1"/>
  <c r="AF24" i="89"/>
  <c r="AO24" i="89" s="1"/>
  <c r="AE24" i="89"/>
  <c r="AG24" i="89"/>
  <c r="AP24" i="89" s="1"/>
  <c r="W25" i="89"/>
  <c r="AN22" i="73"/>
  <c r="AI22" i="73"/>
  <c r="AJ23" i="12"/>
  <c r="AS23" i="12" s="1"/>
  <c r="AK23" i="12"/>
  <c r="AT23" i="12" s="1"/>
  <c r="AK17" i="12"/>
  <c r="AT17" i="12" s="1"/>
  <c r="AJ17" i="12"/>
  <c r="AJ11" i="12"/>
  <c r="AK11" i="12"/>
  <c r="AT11" i="12" s="1"/>
  <c r="AJ5" i="12"/>
  <c r="AK5" i="12"/>
  <c r="AT5" i="12" s="1"/>
  <c r="Y23" i="88"/>
  <c r="X23" i="88"/>
  <c r="Y23" i="25"/>
  <c r="X23" i="25"/>
  <c r="AK20" i="71"/>
  <c r="AT20" i="71" s="1"/>
  <c r="AJ20" i="71"/>
  <c r="AK14" i="71"/>
  <c r="AT14" i="71" s="1"/>
  <c r="AJ14" i="71"/>
  <c r="AJ8" i="71"/>
  <c r="AK8" i="71"/>
  <c r="AT8" i="71" s="1"/>
  <c r="AH23" i="82"/>
  <c r="AQ23" i="82" s="1"/>
  <c r="AH22" i="86"/>
  <c r="AQ22" i="86" s="1"/>
  <c r="AE21" i="42"/>
  <c r="W22" i="42"/>
  <c r="AF21" i="42"/>
  <c r="AO21" i="42" s="1"/>
  <c r="AG21" i="42"/>
  <c r="AP21" i="42" s="1"/>
  <c r="AR22" i="36"/>
  <c r="Y24" i="47"/>
  <c r="X24" i="47"/>
  <c r="AR23" i="12"/>
  <c r="AR25" i="12" s="1"/>
  <c r="AH24" i="15"/>
  <c r="AQ24" i="15" s="1"/>
  <c r="AJ19" i="80"/>
  <c r="AK19" i="80"/>
  <c r="AT19" i="80" s="1"/>
  <c r="AJ13" i="80"/>
  <c r="AK13" i="80"/>
  <c r="AT13" i="80" s="1"/>
  <c r="AJ7" i="80"/>
  <c r="AK7" i="80"/>
  <c r="AT7" i="80" s="1"/>
  <c r="AG21" i="104"/>
  <c r="AP21" i="104" s="1"/>
  <c r="AR22" i="35"/>
  <c r="W23" i="60"/>
  <c r="AG22" i="60"/>
  <c r="AP22" i="60" s="1"/>
  <c r="AF22" i="60"/>
  <c r="AO22" i="60" s="1"/>
  <c r="AE22" i="60"/>
  <c r="AJ17" i="79"/>
  <c r="AK17" i="79"/>
  <c r="AT17" i="79" s="1"/>
  <c r="AJ11" i="79"/>
  <c r="AK11" i="79"/>
  <c r="AT11" i="79" s="1"/>
  <c r="AJ5" i="79"/>
  <c r="AK5" i="79"/>
  <c r="AT5" i="79" s="1"/>
  <c r="AJ17" i="38"/>
  <c r="AK17" i="38"/>
  <c r="AT17" i="38" s="1"/>
  <c r="AJ11" i="38"/>
  <c r="AK11" i="38"/>
  <c r="AT11" i="38" s="1"/>
  <c r="AJ5" i="38"/>
  <c r="AK5" i="38"/>
  <c r="AT5" i="38" s="1"/>
  <c r="AI21" i="32"/>
  <c r="AN21" i="32"/>
  <c r="Y22" i="75"/>
  <c r="X22" i="75"/>
  <c r="Y22" i="27"/>
  <c r="X22" i="27"/>
  <c r="X23" i="102"/>
  <c r="Y22" i="99"/>
  <c r="X22" i="99"/>
  <c r="AK17" i="31"/>
  <c r="AT17" i="31" s="1"/>
  <c r="AJ17" i="31"/>
  <c r="AK11" i="31"/>
  <c r="AT11" i="31" s="1"/>
  <c r="AJ11" i="31"/>
  <c r="AK5" i="31"/>
  <c r="AT5" i="31" s="1"/>
  <c r="AJ5" i="31"/>
  <c r="AR21" i="14"/>
  <c r="AN22" i="55"/>
  <c r="AR22" i="29"/>
  <c r="Y23" i="45"/>
  <c r="AN23" i="33"/>
  <c r="AN25" i="33" s="1"/>
  <c r="AI23" i="33"/>
  <c r="AC12" i="9"/>
  <c r="AB13" i="9" s="1"/>
  <c r="S13" i="9"/>
  <c r="Y23" i="28"/>
  <c r="X23" i="28"/>
  <c r="S22" i="9"/>
  <c r="AC21" i="9"/>
  <c r="AB22" i="9" s="1"/>
  <c r="AC11" i="9"/>
  <c r="AB12" i="9" s="1"/>
  <c r="S12" i="9"/>
  <c r="AX22" i="76"/>
  <c r="S22" i="76" s="1"/>
  <c r="AC22" i="76" s="1"/>
  <c r="AB23" i="76" s="1"/>
  <c r="Y23" i="90"/>
  <c r="X23" i="90"/>
  <c r="AJ21" i="64"/>
  <c r="AK21" i="64"/>
  <c r="AT21" i="64" s="1"/>
  <c r="AJ15" i="64"/>
  <c r="AK15" i="64"/>
  <c r="AT15" i="64" s="1"/>
  <c r="AJ9" i="64"/>
  <c r="AK9" i="64"/>
  <c r="AT9" i="64" s="1"/>
  <c r="AB4" i="64"/>
  <c r="AJ3" i="64"/>
  <c r="AH23" i="98"/>
  <c r="AQ23" i="98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K19" i="71"/>
  <c r="AT19" i="71" s="1"/>
  <c r="AJ19" i="71"/>
  <c r="AK13" i="71"/>
  <c r="AT13" i="71" s="1"/>
  <c r="AJ13" i="71"/>
  <c r="AJ7" i="71"/>
  <c r="AK7" i="71"/>
  <c r="AT7" i="71" s="1"/>
  <c r="Z23" i="82"/>
  <c r="Z22" i="86"/>
  <c r="Y22" i="91"/>
  <c r="X22" i="91"/>
  <c r="AR23" i="31"/>
  <c r="AR25" i="31" s="1"/>
  <c r="Z24" i="15"/>
  <c r="AI23" i="38"/>
  <c r="AN23" i="38"/>
  <c r="AN25" i="38" s="1"/>
  <c r="AJ18" i="80"/>
  <c r="AK18" i="80"/>
  <c r="AT18" i="80" s="1"/>
  <c r="AJ12" i="80"/>
  <c r="AK12" i="80"/>
  <c r="AT12" i="80" s="1"/>
  <c r="AJ6" i="80"/>
  <c r="AK6" i="80"/>
  <c r="AT6" i="80" s="1"/>
  <c r="AH24" i="18"/>
  <c r="AQ24" i="18" s="1"/>
  <c r="AI23" i="46"/>
  <c r="AN23" i="46"/>
  <c r="AN22" i="87"/>
  <c r="AI22" i="87"/>
  <c r="AH23" i="19"/>
  <c r="AQ23" i="19" s="1"/>
  <c r="AQ25" i="19" s="1"/>
  <c r="AZ3" i="19"/>
  <c r="AX22" i="19" s="1"/>
  <c r="S22" i="19" s="1"/>
  <c r="AC22" i="19" s="1"/>
  <c r="AB23" i="19" s="1"/>
  <c r="AJ22" i="79"/>
  <c r="AK22" i="79"/>
  <c r="AT22" i="79" s="1"/>
  <c r="AJ16" i="79"/>
  <c r="AK16" i="79"/>
  <c r="AT16" i="79" s="1"/>
  <c r="AJ10" i="79"/>
  <c r="AK10" i="79"/>
  <c r="AT10" i="79" s="1"/>
  <c r="AJ22" i="38"/>
  <c r="AK22" i="38"/>
  <c r="AT22" i="38" s="1"/>
  <c r="AJ16" i="38"/>
  <c r="AK16" i="38"/>
  <c r="AT16" i="38" s="1"/>
  <c r="AJ10" i="38"/>
  <c r="AK10" i="38"/>
  <c r="AT10" i="38" s="1"/>
  <c r="AN21" i="27"/>
  <c r="AI21" i="27"/>
  <c r="AN22" i="105"/>
  <c r="AJ22" i="31"/>
  <c r="AK22" i="31"/>
  <c r="AT22" i="31" s="1"/>
  <c r="AK16" i="31"/>
  <c r="AT16" i="31" s="1"/>
  <c r="AJ16" i="31"/>
  <c r="AK10" i="31"/>
  <c r="AT10" i="31" s="1"/>
  <c r="AJ10" i="31"/>
  <c r="AR22" i="2"/>
  <c r="Y22" i="50"/>
  <c r="X22" i="50"/>
  <c r="AJ16" i="64"/>
  <c r="AK16" i="64"/>
  <c r="AT16" i="64" s="1"/>
  <c r="W23" i="84"/>
  <c r="AG22" i="84"/>
  <c r="AP22" i="84" s="1"/>
  <c r="AF22" i="84"/>
  <c r="AO22" i="84" s="1"/>
  <c r="AE22" i="84"/>
  <c r="AH22" i="83"/>
  <c r="AQ22" i="83" s="1"/>
  <c r="Y22" i="54"/>
  <c r="X22" i="54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R22" i="98"/>
  <c r="Y23" i="72"/>
  <c r="X23" i="72"/>
  <c r="AC17" i="9"/>
  <c r="AB18" i="9" s="1"/>
  <c r="S18" i="9"/>
  <c r="AC5" i="9"/>
  <c r="AB6" i="9" s="1"/>
  <c r="S6" i="9"/>
  <c r="AX3" i="74"/>
  <c r="S3" i="74" s="1"/>
  <c r="AC3" i="74" s="1"/>
  <c r="AX23" i="74"/>
  <c r="S23" i="74" s="1"/>
  <c r="AC23" i="74" s="1"/>
  <c r="AX4" i="74"/>
  <c r="S4" i="74" s="1"/>
  <c r="AC4" i="74" s="1"/>
  <c r="AB5" i="74" s="1"/>
  <c r="AX5" i="74"/>
  <c r="S5" i="74" s="1"/>
  <c r="AC5" i="74" s="1"/>
  <c r="AB6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R22" i="82"/>
  <c r="AR23" i="41"/>
  <c r="AH23" i="68"/>
  <c r="AQ23" i="68" s="1"/>
  <c r="AQ25" i="68" s="1"/>
  <c r="AZ3" i="68"/>
  <c r="AX22" i="68" s="1"/>
  <c r="S22" i="68" s="1"/>
  <c r="AC22" i="68" s="1"/>
  <c r="AB23" i="68" s="1"/>
  <c r="AX3" i="33"/>
  <c r="S3" i="33" s="1"/>
  <c r="AC3" i="33" s="1"/>
  <c r="AX23" i="33"/>
  <c r="S23" i="33" s="1"/>
  <c r="AC23" i="33" s="1"/>
  <c r="AJ23" i="33" s="1"/>
  <c r="AS23" i="33" s="1"/>
  <c r="AX4" i="33"/>
  <c r="S4" i="33" s="1"/>
  <c r="AC4" i="33" s="1"/>
  <c r="AB5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Z22" i="83"/>
  <c r="AI21" i="54"/>
  <c r="AN21" i="54"/>
  <c r="AK23" i="64"/>
  <c r="AT23" i="64" s="1"/>
  <c r="AJ23" i="64"/>
  <c r="AS23" i="64" s="1"/>
  <c r="AX22" i="22"/>
  <c r="S22" i="22" s="1"/>
  <c r="AC22" i="22" s="1"/>
  <c r="AB23" i="22" s="1"/>
  <c r="AR23" i="15"/>
  <c r="Y22" i="40"/>
  <c r="X22" i="40"/>
  <c r="AH21" i="10"/>
  <c r="AQ21" i="10" s="1"/>
  <c r="AI21" i="50"/>
  <c r="AN21" i="50"/>
  <c r="AC16" i="9"/>
  <c r="AB17" i="9" s="1"/>
  <c r="S17" i="9"/>
  <c r="AC10" i="9"/>
  <c r="AB11" i="9" s="1"/>
  <c r="S11" i="9"/>
  <c r="AC4" i="9"/>
  <c r="AB5" i="9" s="1"/>
  <c r="S5" i="9"/>
  <c r="AX22" i="74"/>
  <c r="S22" i="74" s="1"/>
  <c r="AC22" i="74" s="1"/>
  <c r="AB23" i="74" s="1"/>
  <c r="AH22" i="81"/>
  <c r="AQ22" i="81" s="1"/>
  <c r="Y22" i="66"/>
  <c r="X22" i="66"/>
  <c r="AI23" i="44"/>
  <c r="AN23" i="44"/>
  <c r="AK20" i="64"/>
  <c r="AT20" i="64" s="1"/>
  <c r="AJ20" i="64"/>
  <c r="AK14" i="64"/>
  <c r="AT14" i="64" s="1"/>
  <c r="AJ14" i="64"/>
  <c r="AK8" i="64"/>
  <c r="AT8" i="64" s="1"/>
  <c r="AJ8" i="64"/>
  <c r="AF21" i="95"/>
  <c r="AO21" i="95" s="1"/>
  <c r="AE21" i="95"/>
  <c r="W22" i="95"/>
  <c r="AG21" i="95"/>
  <c r="AP21" i="95" s="1"/>
  <c r="AH23" i="36"/>
  <c r="AQ23" i="36" s="1"/>
  <c r="AQ25" i="36" s="1"/>
  <c r="AZ3" i="36"/>
  <c r="AX22" i="36" s="1"/>
  <c r="S22" i="36" s="1"/>
  <c r="AC22" i="36" s="1"/>
  <c r="AB23" i="36" s="1"/>
  <c r="Z23" i="98"/>
  <c r="AI23" i="16"/>
  <c r="AN23" i="16"/>
  <c r="AJ21" i="12"/>
  <c r="AK21" i="12"/>
  <c r="AT21" i="12" s="1"/>
  <c r="AJ15" i="12"/>
  <c r="AK15" i="12"/>
  <c r="AT15" i="12" s="1"/>
  <c r="AK9" i="12"/>
  <c r="AT9" i="12" s="1"/>
  <c r="AJ9" i="12"/>
  <c r="AI23" i="22"/>
  <c r="AN23" i="22"/>
  <c r="AN25" i="22" s="1"/>
  <c r="AK18" i="71"/>
  <c r="AT18" i="71" s="1"/>
  <c r="AJ18" i="71"/>
  <c r="AJ12" i="71"/>
  <c r="AK12" i="71"/>
  <c r="AT12" i="71" s="1"/>
  <c r="AJ6" i="71"/>
  <c r="AK6" i="71"/>
  <c r="AT6" i="71" s="1"/>
  <c r="AH24" i="100"/>
  <c r="AQ24" i="100" s="1"/>
  <c r="AR23" i="53"/>
  <c r="AF21" i="24"/>
  <c r="AO21" i="24" s="1"/>
  <c r="AG21" i="24"/>
  <c r="AP21" i="24" s="1"/>
  <c r="W22" i="24"/>
  <c r="AE21" i="24"/>
  <c r="AJ23" i="38"/>
  <c r="AS23" i="38" s="1"/>
  <c r="AK23" i="38"/>
  <c r="AT23" i="38" s="1"/>
  <c r="Y23" i="13"/>
  <c r="X23" i="13"/>
  <c r="AK17" i="80"/>
  <c r="AT17" i="80" s="1"/>
  <c r="AJ17" i="80"/>
  <c r="AK11" i="80"/>
  <c r="AT11" i="80" s="1"/>
  <c r="AJ11" i="80"/>
  <c r="AJ5" i="80"/>
  <c r="AK5" i="80"/>
  <c r="AT5" i="80" s="1"/>
  <c r="AH21" i="11"/>
  <c r="AQ21" i="11" s="1"/>
  <c r="AJ21" i="79"/>
  <c r="AK21" i="79"/>
  <c r="AT21" i="79" s="1"/>
  <c r="AJ15" i="79"/>
  <c r="AK15" i="79"/>
  <c r="AT15" i="79" s="1"/>
  <c r="AJ9" i="79"/>
  <c r="AK9" i="79"/>
  <c r="AT9" i="79" s="1"/>
  <c r="AJ3" i="79"/>
  <c r="AB4" i="79"/>
  <c r="AJ21" i="38"/>
  <c r="AK21" i="38"/>
  <c r="AT21" i="38" s="1"/>
  <c r="AJ15" i="38"/>
  <c r="AK15" i="38"/>
  <c r="AT15" i="38" s="1"/>
  <c r="AJ9" i="38"/>
  <c r="AK9" i="38"/>
  <c r="AT9" i="38" s="1"/>
  <c r="AJ3" i="38"/>
  <c r="AB4" i="38"/>
  <c r="AH23" i="77"/>
  <c r="AQ23" i="77" s="1"/>
  <c r="AQ25" i="77" s="1"/>
  <c r="AZ3" i="77"/>
  <c r="AX22" i="77" s="1"/>
  <c r="S22" i="77" s="1"/>
  <c r="AC22" i="77" s="1"/>
  <c r="AB23" i="77" s="1"/>
  <c r="Y22" i="93"/>
  <c r="X22" i="93"/>
  <c r="AF21" i="101"/>
  <c r="AO21" i="101" s="1"/>
  <c r="AE21" i="101"/>
  <c r="AG21" i="101"/>
  <c r="AP21" i="101" s="1"/>
  <c r="W22" i="101"/>
  <c r="AI21" i="52"/>
  <c r="AN21" i="52"/>
  <c r="AK21" i="31"/>
  <c r="AT21" i="31" s="1"/>
  <c r="AJ21" i="31"/>
  <c r="AK15" i="31"/>
  <c r="AT15" i="31" s="1"/>
  <c r="AJ15" i="31"/>
  <c r="AK9" i="31"/>
  <c r="AT9" i="31" s="1"/>
  <c r="AJ9" i="31"/>
  <c r="AB4" i="31"/>
  <c r="AJ3" i="31"/>
  <c r="AR22" i="68"/>
  <c r="AR20" i="42"/>
  <c r="AR21" i="17"/>
  <c r="Y23" i="65"/>
  <c r="X23" i="65"/>
  <c r="AN23" i="94"/>
  <c r="AI23" i="94"/>
  <c r="AI21" i="26"/>
  <c r="AN21" i="26"/>
  <c r="AC18" i="9"/>
  <c r="AB19" i="9" s="1"/>
  <c r="S19" i="9"/>
  <c r="AE21" i="10"/>
  <c r="W22" i="10"/>
  <c r="AG21" i="10"/>
  <c r="AP21" i="10" s="1"/>
  <c r="AF21" i="10"/>
  <c r="AO21" i="10" s="1"/>
  <c r="AC9" i="9"/>
  <c r="AB10" i="9" s="1"/>
  <c r="S10" i="9"/>
  <c r="AR21" i="86"/>
  <c r="AJ19" i="64"/>
  <c r="AK19" i="64"/>
  <c r="AT19" i="64" s="1"/>
  <c r="AJ13" i="64"/>
  <c r="AK13" i="64"/>
  <c r="AT13" i="64" s="1"/>
  <c r="AJ7" i="64"/>
  <c r="AK7" i="64"/>
  <c r="AT7" i="64" s="1"/>
  <c r="AR23" i="79"/>
  <c r="AR25" i="79" s="1"/>
  <c r="AX3" i="67"/>
  <c r="S3" i="67" s="1"/>
  <c r="AC3" i="67" s="1"/>
  <c r="AX23" i="67"/>
  <c r="S23" i="67" s="1"/>
  <c r="AC2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E21" i="51"/>
  <c r="W22" i="51"/>
  <c r="AF21" i="51"/>
  <c r="AO21" i="51" s="1"/>
  <c r="AG21" i="51"/>
  <c r="AP21" i="51" s="1"/>
  <c r="AJ20" i="12"/>
  <c r="AK20" i="12"/>
  <c r="AT20" i="12" s="1"/>
  <c r="AK14" i="12"/>
  <c r="AT14" i="12" s="1"/>
  <c r="AJ14" i="12"/>
  <c r="AJ8" i="12"/>
  <c r="AK8" i="12"/>
  <c r="AT8" i="12" s="1"/>
  <c r="AN22" i="88"/>
  <c r="AI22" i="88"/>
  <c r="AI22" i="25"/>
  <c r="AN22" i="25"/>
  <c r="AJ17" i="71"/>
  <c r="AK17" i="71"/>
  <c r="AT17" i="71" s="1"/>
  <c r="AK11" i="71"/>
  <c r="AT11" i="71" s="1"/>
  <c r="AJ11" i="71"/>
  <c r="AJ5" i="71"/>
  <c r="AK5" i="71"/>
  <c r="AT5" i="71" s="1"/>
  <c r="AH23" i="49"/>
  <c r="AQ23" i="49" s="1"/>
  <c r="W25" i="100"/>
  <c r="AG24" i="100"/>
  <c r="AP24" i="100" s="1"/>
  <c r="AF24" i="100"/>
  <c r="AO24" i="100" s="1"/>
  <c r="AE24" i="100"/>
  <c r="AN22" i="58"/>
  <c r="AI22" i="58"/>
  <c r="AH23" i="35"/>
  <c r="AQ23" i="35" s="1"/>
  <c r="AR22" i="37"/>
  <c r="AE22" i="20"/>
  <c r="AF22" i="20"/>
  <c r="AO22" i="20" s="1"/>
  <c r="W23" i="20"/>
  <c r="AG22" i="20"/>
  <c r="AP22" i="20" s="1"/>
  <c r="AR22" i="77"/>
  <c r="AH22" i="63"/>
  <c r="AQ22" i="63" s="1"/>
  <c r="AN22" i="13"/>
  <c r="AI22" i="13"/>
  <c r="AJ22" i="80"/>
  <c r="AK22" i="80"/>
  <c r="AT22" i="80" s="1"/>
  <c r="AJ16" i="80"/>
  <c r="AK16" i="80"/>
  <c r="AT16" i="80" s="1"/>
  <c r="AJ10" i="80"/>
  <c r="AK10" i="80"/>
  <c r="AT10" i="80" s="1"/>
  <c r="Z24" i="18"/>
  <c r="AF21" i="11"/>
  <c r="AO21" i="11" s="1"/>
  <c r="AE21" i="11"/>
  <c r="W22" i="11"/>
  <c r="AG21" i="11"/>
  <c r="AP21" i="11" s="1"/>
  <c r="AN22" i="34"/>
  <c r="AI22" i="34"/>
  <c r="Z23" i="19"/>
  <c r="AJ20" i="79"/>
  <c r="AK20" i="79"/>
  <c r="AT20" i="79" s="1"/>
  <c r="AJ14" i="79"/>
  <c r="AK14" i="79"/>
  <c r="AT14" i="79" s="1"/>
  <c r="AJ8" i="79"/>
  <c r="AK8" i="79"/>
  <c r="AT8" i="79" s="1"/>
  <c r="AR21" i="83"/>
  <c r="AJ20" i="38"/>
  <c r="AK20" i="38"/>
  <c r="AT20" i="38" s="1"/>
  <c r="AJ14" i="38"/>
  <c r="AK14" i="38"/>
  <c r="AT14" i="38" s="1"/>
  <c r="AJ8" i="38"/>
  <c r="AK8" i="38"/>
  <c r="AT8" i="38" s="1"/>
  <c r="AR23" i="71"/>
  <c r="AR25" i="71" s="1"/>
  <c r="AL23" i="71"/>
  <c r="AU23" i="71" s="1"/>
  <c r="AG23" i="77"/>
  <c r="AP23" i="77" s="1"/>
  <c r="AP25" i="77" s="1"/>
  <c r="AF23" i="77"/>
  <c r="AO23" i="77" s="1"/>
  <c r="AO25" i="77" s="1"/>
  <c r="AE23" i="77"/>
  <c r="Y22" i="32"/>
  <c r="X22" i="32"/>
  <c r="AJ23" i="31"/>
  <c r="AS23" i="31" s="1"/>
  <c r="AK23" i="31"/>
  <c r="AT23" i="31" s="1"/>
  <c r="AN21" i="75"/>
  <c r="AI21" i="75"/>
  <c r="AN23" i="80"/>
  <c r="AN25" i="80" s="1"/>
  <c r="AI23" i="80"/>
  <c r="AN22" i="102"/>
  <c r="AI22" i="102"/>
  <c r="AN23" i="62"/>
  <c r="AN25" i="62" s="1"/>
  <c r="AI23" i="62"/>
  <c r="AN21" i="99"/>
  <c r="AI21" i="99"/>
  <c r="AK20" i="31"/>
  <c r="AT20" i="31" s="1"/>
  <c r="AJ20" i="31"/>
  <c r="AK14" i="31"/>
  <c r="AT14" i="31" s="1"/>
  <c r="AJ14" i="31"/>
  <c r="AK8" i="31"/>
  <c r="AT8" i="31" s="1"/>
  <c r="AJ8" i="31"/>
  <c r="Y22" i="92"/>
  <c r="X22" i="92"/>
  <c r="Y23" i="55"/>
  <c r="X23" i="55"/>
  <c r="AH23" i="48"/>
  <c r="AQ23" i="48" s="1"/>
  <c r="AI21" i="23"/>
  <c r="AN21" i="23"/>
  <c r="AN22" i="45"/>
  <c r="AI22" i="45"/>
  <c r="AC6" i="9"/>
  <c r="AB7" i="9" s="1"/>
  <c r="S7" i="9"/>
  <c r="AH23" i="37"/>
  <c r="AQ23" i="37" s="1"/>
  <c r="AQ25" i="37" s="1"/>
  <c r="AZ3" i="37"/>
  <c r="AH22" i="97"/>
  <c r="AQ22" i="97" s="1"/>
  <c r="AG23" i="68"/>
  <c r="AP23" i="68" s="1"/>
  <c r="AP25" i="68" s="1"/>
  <c r="AE23" i="68"/>
  <c r="AF23" i="68"/>
  <c r="AO23" i="68" s="1"/>
  <c r="AO25" i="6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17"/>
  <c r="AQ22" i="17" s="1"/>
  <c r="W23" i="70"/>
  <c r="AE22" i="70"/>
  <c r="AG22" i="70"/>
  <c r="AP22" i="70" s="1"/>
  <c r="AF22" i="70"/>
  <c r="AO22" i="70" s="1"/>
  <c r="AE23" i="76"/>
  <c r="AG23" i="76"/>
  <c r="AP23" i="76" s="1"/>
  <c r="AP25" i="76" s="1"/>
  <c r="AF23" i="76"/>
  <c r="AO23" i="76" s="1"/>
  <c r="AO25" i="76" s="1"/>
  <c r="AC15" i="9"/>
  <c r="AB16" i="9" s="1"/>
  <c r="S16" i="9"/>
  <c r="AC3" i="9"/>
  <c r="S4" i="9"/>
  <c r="W23" i="81"/>
  <c r="AG22" i="81"/>
  <c r="AP22" i="81" s="1"/>
  <c r="AF22" i="81"/>
  <c r="AO22" i="81" s="1"/>
  <c r="AE22" i="81"/>
  <c r="AI22" i="28"/>
  <c r="AN22" i="28"/>
  <c r="AH22" i="14"/>
  <c r="AQ22" i="14" s="1"/>
  <c r="W23" i="69"/>
  <c r="AG22" i="69"/>
  <c r="AP22" i="69" s="1"/>
  <c r="AF22" i="69"/>
  <c r="AO22" i="69" s="1"/>
  <c r="AE22" i="69"/>
  <c r="Y22" i="96"/>
  <c r="X22" i="96"/>
  <c r="W23" i="21"/>
  <c r="AE22" i="21"/>
  <c r="AG22" i="21"/>
  <c r="AP22" i="21" s="1"/>
  <c r="AF22" i="21"/>
  <c r="AO22" i="21" s="1"/>
  <c r="AR23" i="9"/>
  <c r="AR25" i="9" s="1"/>
  <c r="AE21" i="43"/>
  <c r="AF21" i="43"/>
  <c r="AO21" i="43" s="1"/>
  <c r="AG21" i="43"/>
  <c r="AP21" i="43" s="1"/>
  <c r="W22" i="43"/>
  <c r="AX22" i="62"/>
  <c r="S22" i="62" s="1"/>
  <c r="AC22" i="62" s="1"/>
  <c r="AB23" i="62" s="1"/>
  <c r="AR21" i="63"/>
  <c r="AN22" i="72"/>
  <c r="AI22" i="72"/>
  <c r="AH22" i="61"/>
  <c r="AQ22" i="61" s="1"/>
  <c r="AC20" i="9"/>
  <c r="AB21" i="9" s="1"/>
  <c r="S21" i="9"/>
  <c r="AC14" i="9"/>
  <c r="AB15" i="9" s="1"/>
  <c r="S15" i="9"/>
  <c r="AC8" i="9"/>
  <c r="AB9" i="9" s="1"/>
  <c r="S9" i="9"/>
  <c r="AR20" i="11"/>
  <c r="Z22" i="14"/>
  <c r="AR22" i="19"/>
  <c r="AN22" i="90"/>
  <c r="AI22" i="90"/>
  <c r="AR23" i="100"/>
  <c r="AJ18" i="64"/>
  <c r="AK18" i="64"/>
  <c r="AT18" i="64" s="1"/>
  <c r="AJ12" i="64"/>
  <c r="AK12" i="64"/>
  <c r="AT12" i="64" s="1"/>
  <c r="AJ6" i="64"/>
  <c r="AK6" i="64"/>
  <c r="AT6" i="64" s="1"/>
  <c r="AX22" i="67"/>
  <c r="S22" i="67" s="1"/>
  <c r="AC22" i="67" s="1"/>
  <c r="AB23" i="67" s="1"/>
  <c r="AF22" i="59"/>
  <c r="AO22" i="59" s="1"/>
  <c r="AG22" i="59"/>
  <c r="AP22" i="59" s="1"/>
  <c r="AE22" i="59"/>
  <c r="W23" i="59"/>
  <c r="AJ19" i="12"/>
  <c r="AK19" i="12"/>
  <c r="AT19" i="12" s="1"/>
  <c r="AJ13" i="12"/>
  <c r="AK13" i="12"/>
  <c r="AT13" i="12" s="1"/>
  <c r="AK7" i="12"/>
  <c r="AT7" i="12" s="1"/>
  <c r="AJ7" i="12"/>
  <c r="AR20" i="10"/>
  <c r="AK22" i="71"/>
  <c r="AT22" i="71" s="1"/>
  <c r="AJ22" i="71"/>
  <c r="AK16" i="71"/>
  <c r="AT16" i="71" s="1"/>
  <c r="AJ16" i="71"/>
  <c r="AK10" i="71"/>
  <c r="AT10" i="71" s="1"/>
  <c r="AJ10" i="71"/>
  <c r="AI22" i="30"/>
  <c r="AN22" i="30"/>
  <c r="AN21" i="91"/>
  <c r="AI21" i="91"/>
  <c r="AH24" i="41"/>
  <c r="AQ24" i="41" s="1"/>
  <c r="AJ23" i="79"/>
  <c r="AS23" i="79" s="1"/>
  <c r="AK23" i="79"/>
  <c r="AT23" i="79" s="1"/>
  <c r="Z22" i="63"/>
  <c r="AJ21" i="80"/>
  <c r="AK21" i="80"/>
  <c r="AT21" i="80" s="1"/>
  <c r="AJ15" i="80"/>
  <c r="AK15" i="80"/>
  <c r="AT15" i="80" s="1"/>
  <c r="AJ9" i="80"/>
  <c r="AK9" i="80"/>
  <c r="AT9" i="80" s="1"/>
  <c r="AB4" i="80"/>
  <c r="AJ3" i="80"/>
  <c r="Y24" i="46"/>
  <c r="X24" i="46"/>
  <c r="Y23" i="34"/>
  <c r="X23" i="34"/>
  <c r="Y23" i="87"/>
  <c r="X23" i="87"/>
  <c r="AN23" i="64"/>
  <c r="AN25" i="64" s="1"/>
  <c r="AI23" i="64"/>
  <c r="AJ19" i="79"/>
  <c r="AK19" i="79"/>
  <c r="AT19" i="79" s="1"/>
  <c r="AJ13" i="79"/>
  <c r="AK13" i="79"/>
  <c r="AT13" i="79" s="1"/>
  <c r="AJ7" i="79"/>
  <c r="AK7" i="79"/>
  <c r="AT7" i="79" s="1"/>
  <c r="AJ19" i="38"/>
  <c r="AK19" i="38"/>
  <c r="AT19" i="38" s="1"/>
  <c r="AJ13" i="38"/>
  <c r="AK13" i="38"/>
  <c r="AT13" i="38" s="1"/>
  <c r="AJ7" i="38"/>
  <c r="AK7" i="38"/>
  <c r="AT7" i="38" s="1"/>
  <c r="AH23" i="78"/>
  <c r="AQ23" i="78" s="1"/>
  <c r="AQ25" i="78" s="1"/>
  <c r="AZ3" i="78"/>
  <c r="AH22" i="103"/>
  <c r="AQ22" i="103" s="1"/>
  <c r="Y23" i="105"/>
  <c r="X23" i="105"/>
  <c r="AK19" i="31"/>
  <c r="AT19" i="31" s="1"/>
  <c r="AJ19" i="31"/>
  <c r="AJ13" i="31"/>
  <c r="AK13" i="31"/>
  <c r="AT13" i="31" s="1"/>
  <c r="AJ7" i="31"/>
  <c r="AK7" i="31"/>
  <c r="AT7" i="31" s="1"/>
  <c r="AR22" i="49"/>
  <c r="Z23" i="48"/>
  <c r="AI22" i="65"/>
  <c r="AN22" i="65"/>
  <c r="Y22" i="23"/>
  <c r="X22" i="23"/>
  <c r="Y24" i="94"/>
  <c r="X24" i="94"/>
  <c r="AN23" i="74"/>
  <c r="AN25" i="74" s="1"/>
  <c r="AI23" i="74"/>
  <c r="AG23" i="67"/>
  <c r="AP23" i="67" s="1"/>
  <c r="AP25" i="67" s="1"/>
  <c r="AF23" i="67"/>
  <c r="AO23" i="67" s="1"/>
  <c r="AO25" i="67" s="1"/>
  <c r="AE23" i="67"/>
  <c r="AH25" i="85"/>
  <c r="AQ25" i="85" s="1"/>
  <c r="AK23" i="33"/>
  <c r="AT23" i="33" s="1"/>
  <c r="AH24" i="53"/>
  <c r="AQ24" i="53" s="1"/>
  <c r="Z22" i="17"/>
  <c r="AI21" i="40"/>
  <c r="AN21" i="40"/>
  <c r="AC19" i="9"/>
  <c r="AB20" i="9" s="1"/>
  <c r="S20" i="9"/>
  <c r="AC13" i="9"/>
  <c r="AB14" i="9" s="1"/>
  <c r="S14" i="9"/>
  <c r="AC7" i="9"/>
  <c r="AB8" i="9" s="1"/>
  <c r="S8" i="9"/>
  <c r="S23" i="9"/>
  <c r="AC22" i="9"/>
  <c r="AR21" i="81"/>
  <c r="AN21" i="66"/>
  <c r="AI21" i="66"/>
  <c r="Y24" i="44"/>
  <c r="X24" i="44"/>
  <c r="Z24" i="44" s="1"/>
  <c r="AK17" i="64"/>
  <c r="AT17" i="64" s="1"/>
  <c r="AJ17" i="64"/>
  <c r="AK11" i="64"/>
  <c r="AT11" i="64" s="1"/>
  <c r="AJ11" i="64"/>
  <c r="AJ5" i="64"/>
  <c r="AK5" i="64"/>
  <c r="AT5" i="64" s="1"/>
  <c r="AH24" i="89"/>
  <c r="AQ24" i="89" s="1"/>
  <c r="AR22" i="78"/>
  <c r="Y23" i="73"/>
  <c r="X23" i="73"/>
  <c r="AR20" i="104"/>
  <c r="Y24" i="16"/>
  <c r="X24" i="16"/>
  <c r="AK18" i="12"/>
  <c r="AT18" i="12" s="1"/>
  <c r="AJ18" i="12"/>
  <c r="AJ12" i="12"/>
  <c r="AK12" i="12"/>
  <c r="AT12" i="12" s="1"/>
  <c r="AK6" i="12"/>
  <c r="AT6" i="12" s="1"/>
  <c r="AJ6" i="12"/>
  <c r="AJ21" i="71"/>
  <c r="AK21" i="71"/>
  <c r="AT21" i="71" s="1"/>
  <c r="AJ15" i="71"/>
  <c r="AK15" i="71"/>
  <c r="AT15" i="71" s="1"/>
  <c r="AK9" i="71"/>
  <c r="AT9" i="71" s="1"/>
  <c r="AJ9" i="71"/>
  <c r="AJ3" i="71"/>
  <c r="AB4" i="71"/>
  <c r="AH23" i="2"/>
  <c r="AQ23" i="2" s="1"/>
  <c r="AQ25" i="2" s="1"/>
  <c r="AZ3" i="2"/>
  <c r="Y23" i="30"/>
  <c r="X23" i="30"/>
  <c r="AH21" i="42"/>
  <c r="AQ21" i="42" s="1"/>
  <c r="AR22" i="48"/>
  <c r="Y23" i="58"/>
  <c r="X23" i="58"/>
  <c r="Z23" i="58" s="1"/>
  <c r="AR23" i="18"/>
  <c r="Z23" i="35"/>
  <c r="AR21" i="97"/>
  <c r="AK20" i="80"/>
  <c r="AT20" i="80" s="1"/>
  <c r="AJ20" i="80"/>
  <c r="AK14" i="80"/>
  <c r="AT14" i="80" s="1"/>
  <c r="AJ14" i="80"/>
  <c r="AK8" i="80"/>
  <c r="AT8" i="80" s="1"/>
  <c r="AJ8" i="80"/>
  <c r="AR24" i="85"/>
  <c r="AR21" i="61"/>
  <c r="AR23" i="89"/>
  <c r="AH21" i="104"/>
  <c r="AQ21" i="104" s="1"/>
  <c r="AJ18" i="79"/>
  <c r="AK18" i="79"/>
  <c r="AT18" i="79" s="1"/>
  <c r="AJ12" i="79"/>
  <c r="AK12" i="79"/>
  <c r="AT12" i="79" s="1"/>
  <c r="AK6" i="79"/>
  <c r="AT6" i="79" s="1"/>
  <c r="AJ6" i="79"/>
  <c r="AR21" i="103"/>
  <c r="AJ18" i="38"/>
  <c r="AK18" i="38"/>
  <c r="AT18" i="38" s="1"/>
  <c r="AJ12" i="38"/>
  <c r="AK12" i="38"/>
  <c r="AT12" i="38" s="1"/>
  <c r="AJ6" i="38"/>
  <c r="AK6" i="38"/>
  <c r="AT6" i="38" s="1"/>
  <c r="AH23" i="29"/>
  <c r="AQ23" i="29" s="1"/>
  <c r="AQ25" i="29" s="1"/>
  <c r="AZ3" i="29"/>
  <c r="AX22" i="29" s="1"/>
  <c r="S22" i="29" s="1"/>
  <c r="AC22" i="29" s="1"/>
  <c r="AB23" i="29" s="1"/>
  <c r="AN21" i="93"/>
  <c r="AI21" i="93"/>
  <c r="Y22" i="52"/>
  <c r="X22" i="52"/>
  <c r="AK18" i="31"/>
  <c r="AT18" i="31" s="1"/>
  <c r="AJ18" i="31"/>
  <c r="AK12" i="31"/>
  <c r="AT12" i="31" s="1"/>
  <c r="AJ12" i="31"/>
  <c r="AK6" i="31"/>
  <c r="AT6" i="31" s="1"/>
  <c r="AJ6" i="31"/>
  <c r="AN21" i="92"/>
  <c r="AI21" i="92"/>
  <c r="AF23" i="2" l="1"/>
  <c r="AO23" i="2" s="1"/>
  <c r="AO25" i="2" s="1"/>
  <c r="AE23" i="2"/>
  <c r="W25" i="41"/>
  <c r="AF23" i="36"/>
  <c r="AO23" i="36" s="1"/>
  <c r="AO25" i="36" s="1"/>
  <c r="X22" i="26"/>
  <c r="AE23" i="37"/>
  <c r="AN23" i="37" s="1"/>
  <c r="AN25" i="37" s="1"/>
  <c r="AE25" i="85"/>
  <c r="AI25" i="85" s="1"/>
  <c r="AN23" i="47"/>
  <c r="AE23" i="36"/>
  <c r="AI22" i="105"/>
  <c r="AF23" i="37"/>
  <c r="AO23" i="37" s="1"/>
  <c r="AO25" i="37" s="1"/>
  <c r="AG24" i="41"/>
  <c r="AP24" i="41" s="1"/>
  <c r="AG22" i="103"/>
  <c r="AP22" i="103" s="1"/>
  <c r="Z22" i="23"/>
  <c r="W23" i="23" s="1"/>
  <c r="W23" i="103"/>
  <c r="AI22" i="39"/>
  <c r="AR22" i="39" s="1"/>
  <c r="AF24" i="53"/>
  <c r="AO24" i="53" s="1"/>
  <c r="Z22" i="40"/>
  <c r="AE22" i="40" s="1"/>
  <c r="Z23" i="13"/>
  <c r="Z22" i="26"/>
  <c r="AF22" i="26" s="1"/>
  <c r="AO22" i="26" s="1"/>
  <c r="Z23" i="34"/>
  <c r="Z23" i="28"/>
  <c r="AE23" i="28" s="1"/>
  <c r="AI22" i="55"/>
  <c r="AR22" i="55" s="1"/>
  <c r="W22" i="104"/>
  <c r="X23" i="39"/>
  <c r="Z23" i="39" s="1"/>
  <c r="AE21" i="104"/>
  <c r="AI21" i="104" s="1"/>
  <c r="AE23" i="78"/>
  <c r="AN23" i="78" s="1"/>
  <c r="AN25" i="78" s="1"/>
  <c r="AE22" i="61"/>
  <c r="AN22" i="61" s="1"/>
  <c r="Z22" i="96"/>
  <c r="W23" i="96" s="1"/>
  <c r="Z22" i="66"/>
  <c r="AF23" i="78"/>
  <c r="AO23" i="78" s="1"/>
  <c r="AO25" i="78" s="1"/>
  <c r="W26" i="85"/>
  <c r="X26" i="85" s="1"/>
  <c r="AG22" i="97"/>
  <c r="AP22" i="97" s="1"/>
  <c r="AF22" i="97"/>
  <c r="AO22" i="97" s="1"/>
  <c r="Z23" i="72"/>
  <c r="AG23" i="72" s="1"/>
  <c r="AP23" i="72" s="1"/>
  <c r="AP25" i="72" s="1"/>
  <c r="W23" i="97"/>
  <c r="X23" i="97" s="1"/>
  <c r="AF22" i="61"/>
  <c r="AO22" i="61" s="1"/>
  <c r="AF23" i="29"/>
  <c r="AO23" i="29" s="1"/>
  <c r="AO25" i="29" s="1"/>
  <c r="AG22" i="61"/>
  <c r="AP22" i="61" s="1"/>
  <c r="Z24" i="94"/>
  <c r="W25" i="94" s="1"/>
  <c r="AE23" i="29"/>
  <c r="AN23" i="29" s="1"/>
  <c r="AN25" i="29" s="1"/>
  <c r="AL23" i="12"/>
  <c r="AU23" i="12" s="1"/>
  <c r="Z23" i="25"/>
  <c r="AF23" i="25" s="1"/>
  <c r="AO23" i="25" s="1"/>
  <c r="AO25" i="25" s="1"/>
  <c r="Z23" i="105"/>
  <c r="AG23" i="105" s="1"/>
  <c r="AP23" i="105" s="1"/>
  <c r="Z22" i="92"/>
  <c r="AF22" i="92" s="1"/>
  <c r="AO22" i="92" s="1"/>
  <c r="Z22" i="50"/>
  <c r="AE22" i="50" s="1"/>
  <c r="Z22" i="27"/>
  <c r="AF22" i="27" s="1"/>
  <c r="AO22" i="27" s="1"/>
  <c r="Z24" i="46"/>
  <c r="AF24" i="46" s="1"/>
  <c r="AO24" i="46" s="1"/>
  <c r="Z23" i="87"/>
  <c r="Z22" i="93"/>
  <c r="AF22" i="93" s="1"/>
  <c r="AO22" i="93" s="1"/>
  <c r="Z22" i="54"/>
  <c r="AE22" i="54" s="1"/>
  <c r="Z22" i="91"/>
  <c r="AF22" i="91" s="1"/>
  <c r="AO22" i="91" s="1"/>
  <c r="Z22" i="99"/>
  <c r="W23" i="99" s="1"/>
  <c r="Z24" i="47"/>
  <c r="Z23" i="45"/>
  <c r="AE23" i="105"/>
  <c r="AE23" i="25"/>
  <c r="AG23" i="28"/>
  <c r="AP23" i="28" s="1"/>
  <c r="AP25" i="28" s="1"/>
  <c r="AF23" i="28"/>
  <c r="AO23" i="28" s="1"/>
  <c r="AO25" i="28" s="1"/>
  <c r="AS6" i="31"/>
  <c r="AL6" i="31"/>
  <c r="AU6" i="31" s="1"/>
  <c r="AH22" i="52"/>
  <c r="AQ22" i="52" s="1"/>
  <c r="AH23" i="30"/>
  <c r="AQ23" i="30" s="1"/>
  <c r="AQ25" i="30" s="1"/>
  <c r="AZ3" i="30"/>
  <c r="AX22" i="30" s="1"/>
  <c r="S22" i="30" s="1"/>
  <c r="AC22" i="30" s="1"/>
  <c r="AB23" i="30" s="1"/>
  <c r="AE24" i="44"/>
  <c r="AF24" i="44"/>
  <c r="AO24" i="44" s="1"/>
  <c r="AG24" i="44"/>
  <c r="AP24" i="44" s="1"/>
  <c r="W25" i="44"/>
  <c r="AS13" i="79"/>
  <c r="AL13" i="79"/>
  <c r="AU13" i="79" s="1"/>
  <c r="AS12" i="64"/>
  <c r="AL12" i="64"/>
  <c r="AU12" i="64" s="1"/>
  <c r="Y23" i="70"/>
  <c r="X23" i="70"/>
  <c r="AN23" i="68"/>
  <c r="AN25" i="68" s="1"/>
  <c r="AI23" i="68"/>
  <c r="AS8" i="79"/>
  <c r="AL8" i="79"/>
  <c r="AU8" i="79" s="1"/>
  <c r="AJ19" i="67"/>
  <c r="AK19" i="67"/>
  <c r="AT19" i="67" s="1"/>
  <c r="AI21" i="101"/>
  <c r="AN21" i="101"/>
  <c r="AJ18" i="33"/>
  <c r="AK18" i="33"/>
  <c r="AT18" i="33" s="1"/>
  <c r="AJ9" i="74"/>
  <c r="AK9" i="74"/>
  <c r="AT9" i="74" s="1"/>
  <c r="AS6" i="80"/>
  <c r="AL6" i="80"/>
  <c r="AU6" i="80" s="1"/>
  <c r="AJ8" i="76"/>
  <c r="AK8" i="76"/>
  <c r="AT8" i="76" s="1"/>
  <c r="AS15" i="80"/>
  <c r="AL15" i="80"/>
  <c r="AU15" i="80" s="1"/>
  <c r="Y23" i="81"/>
  <c r="X23" i="81"/>
  <c r="AJ12" i="62"/>
  <c r="AK12" i="62"/>
  <c r="AT12" i="62" s="1"/>
  <c r="AH23" i="55"/>
  <c r="AQ23" i="55" s="1"/>
  <c r="AR21" i="99"/>
  <c r="AR23" i="80"/>
  <c r="AR25" i="80" s="1"/>
  <c r="AL23" i="80"/>
  <c r="AU23" i="80" s="1"/>
  <c r="AH22" i="32"/>
  <c r="AQ22" i="32" s="1"/>
  <c r="AR22" i="13"/>
  <c r="AN24" i="100"/>
  <c r="AI24" i="100"/>
  <c r="AS14" i="12"/>
  <c r="AL14" i="12"/>
  <c r="AU14" i="12" s="1"/>
  <c r="AI23" i="36"/>
  <c r="AN23" i="36"/>
  <c r="AN25" i="36" s="1"/>
  <c r="AJ18" i="67"/>
  <c r="AK18" i="67"/>
  <c r="AT18" i="67" s="1"/>
  <c r="AJ12" i="67"/>
  <c r="AK12" i="67"/>
  <c r="AT12" i="67" s="1"/>
  <c r="AJ6" i="67"/>
  <c r="AK6" i="67"/>
  <c r="AT6" i="67" s="1"/>
  <c r="Y22" i="10"/>
  <c r="X22" i="10"/>
  <c r="AR23" i="94"/>
  <c r="AJ4" i="31"/>
  <c r="AK4" i="31"/>
  <c r="AT4" i="31" s="1"/>
  <c r="AT25" i="31" s="1"/>
  <c r="AS15" i="38"/>
  <c r="AL15" i="38"/>
  <c r="AU15" i="38" s="1"/>
  <c r="AS9" i="79"/>
  <c r="AL9" i="79"/>
  <c r="AU9" i="79" s="1"/>
  <c r="AN21" i="24"/>
  <c r="AI21" i="24"/>
  <c r="AS18" i="71"/>
  <c r="AL18" i="71"/>
  <c r="AU18" i="71" s="1"/>
  <c r="AF23" i="98"/>
  <c r="AO23" i="98" s="1"/>
  <c r="AE23" i="98"/>
  <c r="W24" i="98"/>
  <c r="AG23" i="98"/>
  <c r="AP23" i="98" s="1"/>
  <c r="AN21" i="95"/>
  <c r="AI21" i="95"/>
  <c r="AS20" i="64"/>
  <c r="AL20" i="64"/>
  <c r="AU20" i="64" s="1"/>
  <c r="AF22" i="83"/>
  <c r="AO22" i="83" s="1"/>
  <c r="AG22" i="83"/>
  <c r="AP22" i="83" s="1"/>
  <c r="AE22" i="83"/>
  <c r="W23" i="83"/>
  <c r="AK17" i="33"/>
  <c r="AT17" i="33" s="1"/>
  <c r="AJ17" i="33"/>
  <c r="AK11" i="33"/>
  <c r="AT11" i="33" s="1"/>
  <c r="AJ11" i="33"/>
  <c r="AK5" i="33"/>
  <c r="AT5" i="33" s="1"/>
  <c r="AJ5" i="33"/>
  <c r="AJ20" i="74"/>
  <c r="AK20" i="74"/>
  <c r="AT20" i="74" s="1"/>
  <c r="AJ14" i="74"/>
  <c r="AK14" i="74"/>
  <c r="AT14" i="74" s="1"/>
  <c r="AJ8" i="74"/>
  <c r="AK8" i="74"/>
  <c r="AT8" i="74" s="1"/>
  <c r="AJ19" i="22"/>
  <c r="AK19" i="22"/>
  <c r="AT19" i="22" s="1"/>
  <c r="AJ13" i="22"/>
  <c r="AK13" i="22"/>
  <c r="AT13" i="22" s="1"/>
  <c r="AJ7" i="22"/>
  <c r="AK7" i="22"/>
  <c r="AT7" i="22" s="1"/>
  <c r="AS22" i="38"/>
  <c r="AL22" i="38"/>
  <c r="AU22" i="38" s="1"/>
  <c r="AS22" i="79"/>
  <c r="AL22" i="79"/>
  <c r="AU22" i="79" s="1"/>
  <c r="W25" i="15"/>
  <c r="AG24" i="15"/>
  <c r="AP24" i="15" s="1"/>
  <c r="AE24" i="15"/>
  <c r="AF24" i="15"/>
  <c r="AO24" i="15" s="1"/>
  <c r="AF22" i="86"/>
  <c r="AO22" i="86" s="1"/>
  <c r="AE22" i="86"/>
  <c r="AG22" i="86"/>
  <c r="AP22" i="86" s="1"/>
  <c r="W23" i="86"/>
  <c r="AS19" i="71"/>
  <c r="AL19" i="71"/>
  <c r="AU19" i="71" s="1"/>
  <c r="AL3" i="64"/>
  <c r="AU3" i="64" s="1"/>
  <c r="AS3" i="64"/>
  <c r="AR23" i="33"/>
  <c r="AR25" i="33" s="1"/>
  <c r="AL23" i="33"/>
  <c r="AU23" i="33" s="1"/>
  <c r="AR21" i="32"/>
  <c r="AS17" i="38"/>
  <c r="AL17" i="38"/>
  <c r="AU17" i="38" s="1"/>
  <c r="AS17" i="79"/>
  <c r="AL17" i="79"/>
  <c r="AU17" i="79" s="1"/>
  <c r="AS7" i="80"/>
  <c r="AL7" i="80"/>
  <c r="AU7" i="80" s="1"/>
  <c r="AS8" i="71"/>
  <c r="AL8" i="71"/>
  <c r="AU8" i="71" s="1"/>
  <c r="AS5" i="12"/>
  <c r="AL5" i="12"/>
  <c r="AU5" i="12" s="1"/>
  <c r="AS22" i="64"/>
  <c r="AL22" i="64"/>
  <c r="AU22" i="64" s="1"/>
  <c r="AJ19" i="76"/>
  <c r="AK19" i="76"/>
  <c r="AT19" i="76" s="1"/>
  <c r="AJ13" i="76"/>
  <c r="AK13" i="76"/>
  <c r="AT13" i="76" s="1"/>
  <c r="AJ7" i="76"/>
  <c r="AK7" i="76"/>
  <c r="AT7" i="76" s="1"/>
  <c r="Y23" i="97"/>
  <c r="AK19" i="62"/>
  <c r="AT19" i="62" s="1"/>
  <c r="AJ19" i="62"/>
  <c r="AR22" i="45"/>
  <c r="AR22" i="34"/>
  <c r="AJ13" i="67"/>
  <c r="AK13" i="67"/>
  <c r="AT13" i="67" s="1"/>
  <c r="AS19" i="64"/>
  <c r="AL19" i="64"/>
  <c r="AU19" i="64" s="1"/>
  <c r="AS3" i="31"/>
  <c r="AL3" i="31"/>
  <c r="AU3" i="31" s="1"/>
  <c r="AS17" i="80"/>
  <c r="AL17" i="80"/>
  <c r="AU17" i="80" s="1"/>
  <c r="AR23" i="16"/>
  <c r="AJ12" i="33"/>
  <c r="AK12" i="33"/>
  <c r="AT12" i="33" s="1"/>
  <c r="AJ15" i="74"/>
  <c r="AK15" i="74"/>
  <c r="AT15" i="74" s="1"/>
  <c r="AJ14" i="22"/>
  <c r="AK14" i="22"/>
  <c r="AT14" i="22" s="1"/>
  <c r="AH22" i="54"/>
  <c r="AQ22" i="54" s="1"/>
  <c r="AS16" i="31"/>
  <c r="AL16" i="31"/>
  <c r="AU16" i="31" s="1"/>
  <c r="AH22" i="99"/>
  <c r="AQ22" i="99" s="1"/>
  <c r="AH23" i="25"/>
  <c r="AQ23" i="25" s="1"/>
  <c r="AQ25" i="25" s="1"/>
  <c r="AZ3" i="25"/>
  <c r="AJ20" i="76"/>
  <c r="AK20" i="76"/>
  <c r="AT20" i="76" s="1"/>
  <c r="Y26" i="85"/>
  <c r="Z23" i="30"/>
  <c r="AL3" i="71"/>
  <c r="AU3" i="71" s="1"/>
  <c r="AS3" i="71"/>
  <c r="AS21" i="71"/>
  <c r="AL21" i="71"/>
  <c r="AU21" i="71" s="1"/>
  <c r="AH23" i="73"/>
  <c r="AQ23" i="73" s="1"/>
  <c r="AQ25" i="73" s="1"/>
  <c r="AZ3" i="73"/>
  <c r="AX22" i="73" s="1"/>
  <c r="S22" i="73" s="1"/>
  <c r="AC22" i="73" s="1"/>
  <c r="AB23" i="73" s="1"/>
  <c r="AS11" i="64"/>
  <c r="AL11" i="64"/>
  <c r="AU11" i="64" s="1"/>
  <c r="AJ9" i="9"/>
  <c r="AK9" i="9"/>
  <c r="AT9" i="9" s="1"/>
  <c r="Y22" i="43"/>
  <c r="X22" i="43"/>
  <c r="AJ18" i="62"/>
  <c r="AK18" i="62"/>
  <c r="AT18" i="62" s="1"/>
  <c r="AJ6" i="62"/>
  <c r="AK6" i="62"/>
  <c r="AT6" i="62" s="1"/>
  <c r="AX3" i="37"/>
  <c r="S3" i="37" s="1"/>
  <c r="AC3" i="37" s="1"/>
  <c r="AX23" i="37"/>
  <c r="S23" i="37" s="1"/>
  <c r="AC23" i="37" s="1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S8" i="31"/>
  <c r="AL8" i="31"/>
  <c r="AU8" i="31" s="1"/>
  <c r="AS12" i="31"/>
  <c r="AL12" i="31"/>
  <c r="AU12" i="31" s="1"/>
  <c r="AS14" i="80"/>
  <c r="AL14" i="80"/>
  <c r="AU14" i="80" s="1"/>
  <c r="AE23" i="35"/>
  <c r="W24" i="35"/>
  <c r="AF23" i="35"/>
  <c r="AO23" i="35" s="1"/>
  <c r="AG23" i="35"/>
  <c r="AP23" i="35" s="1"/>
  <c r="AS9" i="71"/>
  <c r="AL9" i="71"/>
  <c r="AU9" i="71" s="1"/>
  <c r="AS6" i="12"/>
  <c r="AL6" i="12"/>
  <c r="AU6" i="12" s="1"/>
  <c r="AH24" i="16"/>
  <c r="AQ24" i="16" s="1"/>
  <c r="Z23" i="73"/>
  <c r="AR21" i="66"/>
  <c r="AH24" i="94"/>
  <c r="AQ24" i="94" s="1"/>
  <c r="AS7" i="31"/>
  <c r="AL7" i="31"/>
  <c r="AU7" i="31" s="1"/>
  <c r="AS19" i="38"/>
  <c r="AL19" i="38"/>
  <c r="AU19" i="38" s="1"/>
  <c r="AS19" i="79"/>
  <c r="AL19" i="79"/>
  <c r="AU19" i="79" s="1"/>
  <c r="AH23" i="34"/>
  <c r="AQ23" i="34" s="1"/>
  <c r="AQ25" i="34" s="1"/>
  <c r="AZ3" i="34"/>
  <c r="AX22" i="34" s="1"/>
  <c r="S22" i="34" s="1"/>
  <c r="AC22" i="34" s="1"/>
  <c r="AB23" i="34" s="1"/>
  <c r="AS3" i="80"/>
  <c r="AL3" i="80"/>
  <c r="AU3" i="80" s="1"/>
  <c r="AS10" i="71"/>
  <c r="AL10" i="71"/>
  <c r="AU10" i="71" s="1"/>
  <c r="AK23" i="67"/>
  <c r="AT23" i="67" s="1"/>
  <c r="AJ23" i="67"/>
  <c r="AS23" i="67" s="1"/>
  <c r="AS18" i="64"/>
  <c r="AL18" i="64"/>
  <c r="AU18" i="64" s="1"/>
  <c r="AR22" i="72"/>
  <c r="AN22" i="69"/>
  <c r="AI22" i="69"/>
  <c r="AI23" i="76"/>
  <c r="AN23" i="76"/>
  <c r="AN25" i="76" s="1"/>
  <c r="AK17" i="62"/>
  <c r="AT17" i="62" s="1"/>
  <c r="AJ17" i="62"/>
  <c r="AK11" i="62"/>
  <c r="AT11" i="62" s="1"/>
  <c r="AJ11" i="62"/>
  <c r="AK5" i="62"/>
  <c r="AT5" i="62" s="1"/>
  <c r="AJ5" i="62"/>
  <c r="AX22" i="37"/>
  <c r="S22" i="37" s="1"/>
  <c r="AC22" i="37" s="1"/>
  <c r="AB23" i="37" s="1"/>
  <c r="Z23" i="55"/>
  <c r="Z22" i="32"/>
  <c r="AS20" i="38"/>
  <c r="AL20" i="38"/>
  <c r="AU20" i="38" s="1"/>
  <c r="AS14" i="79"/>
  <c r="AL14" i="79"/>
  <c r="AU14" i="79" s="1"/>
  <c r="AS10" i="80"/>
  <c r="AL10" i="80"/>
  <c r="AU10" i="80" s="1"/>
  <c r="Y23" i="20"/>
  <c r="X23" i="20"/>
  <c r="AS5" i="71"/>
  <c r="AL5" i="71"/>
  <c r="AU5" i="71" s="1"/>
  <c r="AR22" i="25"/>
  <c r="AK17" i="67"/>
  <c r="AT17" i="67" s="1"/>
  <c r="AJ17" i="67"/>
  <c r="AK11" i="67"/>
  <c r="AT11" i="67" s="1"/>
  <c r="AJ11" i="67"/>
  <c r="AJ5" i="67"/>
  <c r="AK5" i="67"/>
  <c r="AT5" i="67" s="1"/>
  <c r="AS7" i="64"/>
  <c r="AL7" i="64"/>
  <c r="AU7" i="64" s="1"/>
  <c r="AN21" i="10"/>
  <c r="AI21" i="10"/>
  <c r="AS9" i="31"/>
  <c r="AL9" i="31"/>
  <c r="AU9" i="31" s="1"/>
  <c r="AH22" i="93"/>
  <c r="AQ22" i="93" s="1"/>
  <c r="AJ4" i="38"/>
  <c r="AK4" i="38"/>
  <c r="AT4" i="38" s="1"/>
  <c r="AT25" i="38" s="1"/>
  <c r="AH23" i="13"/>
  <c r="AQ23" i="13" s="1"/>
  <c r="Y22" i="24"/>
  <c r="X22" i="24"/>
  <c r="AS15" i="12"/>
  <c r="AL15" i="12"/>
  <c r="AU15" i="12" s="1"/>
  <c r="AX3" i="36"/>
  <c r="S3" i="36" s="1"/>
  <c r="AC3" i="36" s="1"/>
  <c r="AX23" i="36"/>
  <c r="S23" i="36" s="1"/>
  <c r="AC23" i="36" s="1"/>
  <c r="AJ23" i="36" s="1"/>
  <c r="AS23" i="36" s="1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J11" i="9"/>
  <c r="AK11" i="9"/>
  <c r="AT11" i="9" s="1"/>
  <c r="AK23" i="22"/>
  <c r="AT23" i="22" s="1"/>
  <c r="AJ23" i="22"/>
  <c r="AS23" i="22" s="1"/>
  <c r="AK22" i="33"/>
  <c r="AT22" i="33" s="1"/>
  <c r="AJ22" i="33"/>
  <c r="AK16" i="33"/>
  <c r="AT16" i="33" s="1"/>
  <c r="AJ16" i="33"/>
  <c r="AK10" i="33"/>
  <c r="AT10" i="33" s="1"/>
  <c r="AJ10" i="33"/>
  <c r="AJ19" i="74"/>
  <c r="AK19" i="74"/>
  <c r="AT19" i="74" s="1"/>
  <c r="AJ13" i="74"/>
  <c r="AK13" i="74"/>
  <c r="AT13" i="74" s="1"/>
  <c r="AJ7" i="74"/>
  <c r="AK7" i="74"/>
  <c r="AT7" i="74" s="1"/>
  <c r="AJ6" i="9"/>
  <c r="AK6" i="9"/>
  <c r="AT6" i="9" s="1"/>
  <c r="AJ18" i="22"/>
  <c r="AK18" i="22"/>
  <c r="AT18" i="22" s="1"/>
  <c r="AJ12" i="22"/>
  <c r="AK12" i="22"/>
  <c r="AT12" i="22" s="1"/>
  <c r="AK6" i="22"/>
  <c r="AT6" i="22" s="1"/>
  <c r="AJ6" i="22"/>
  <c r="Y23" i="84"/>
  <c r="X23" i="84"/>
  <c r="AX3" i="19"/>
  <c r="S3" i="19" s="1"/>
  <c r="AC3" i="19" s="1"/>
  <c r="AX23" i="19"/>
  <c r="S23" i="19" s="1"/>
  <c r="AC23" i="19" s="1"/>
  <c r="AJ23" i="19" s="1"/>
  <c r="AS2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3" i="46"/>
  <c r="AS12" i="80"/>
  <c r="AL12" i="80"/>
  <c r="AU12" i="80" s="1"/>
  <c r="AL23" i="31"/>
  <c r="AU23" i="31" s="1"/>
  <c r="W24" i="82"/>
  <c r="AG23" i="82"/>
  <c r="AP23" i="82" s="1"/>
  <c r="AE23" i="82"/>
  <c r="AF23" i="82"/>
  <c r="AO23" i="82" s="1"/>
  <c r="AS16" i="12"/>
  <c r="AL16" i="12"/>
  <c r="AU16" i="12" s="1"/>
  <c r="AJ4" i="64"/>
  <c r="AK4" i="64"/>
  <c r="AT4" i="64" s="1"/>
  <c r="AT25" i="64" s="1"/>
  <c r="AS21" i="64"/>
  <c r="AL21" i="64"/>
  <c r="AU21" i="64" s="1"/>
  <c r="AK12" i="9"/>
  <c r="AT12" i="9" s="1"/>
  <c r="AJ12" i="9"/>
  <c r="AS11" i="31"/>
  <c r="AL11" i="31"/>
  <c r="AU11" i="31" s="1"/>
  <c r="AN22" i="60"/>
  <c r="AI22" i="60"/>
  <c r="Y22" i="104"/>
  <c r="X22" i="104"/>
  <c r="AH24" i="47"/>
  <c r="AQ24" i="47" s="1"/>
  <c r="AS14" i="71"/>
  <c r="AL14" i="71"/>
  <c r="AU14" i="71" s="1"/>
  <c r="AI24" i="89"/>
  <c r="AN24" i="89"/>
  <c r="AR21" i="96"/>
  <c r="AJ18" i="76"/>
  <c r="AK18" i="76"/>
  <c r="AT18" i="76" s="1"/>
  <c r="AJ12" i="76"/>
  <c r="AK12" i="76"/>
  <c r="AT12" i="76" s="1"/>
  <c r="AK6" i="76"/>
  <c r="AT6" i="76" s="1"/>
  <c r="AJ6" i="76"/>
  <c r="Y25" i="41"/>
  <c r="X25" i="41"/>
  <c r="Y25" i="53"/>
  <c r="X25" i="53"/>
  <c r="AX23" i="78"/>
  <c r="S23" i="78" s="1"/>
  <c r="AC23" i="78" s="1"/>
  <c r="AX3" i="78"/>
  <c r="S3" i="78" s="1"/>
  <c r="AC3" i="78" s="1"/>
  <c r="AX4" i="78"/>
  <c r="S4" i="78" s="1"/>
  <c r="AC4" i="78" s="1"/>
  <c r="AB5" i="78" s="1"/>
  <c r="AX5" i="78"/>
  <c r="S5" i="78" s="1"/>
  <c r="AC5" i="78" s="1"/>
  <c r="AB6" i="78" s="1"/>
  <c r="AX6" i="78"/>
  <c r="S6" i="78" s="1"/>
  <c r="AC6" i="78" s="1"/>
  <c r="AB7" i="78" s="1"/>
  <c r="AX7" i="78"/>
  <c r="S7" i="78" s="1"/>
  <c r="AC7" i="78" s="1"/>
  <c r="AB8" i="78" s="1"/>
  <c r="AX8" i="78"/>
  <c r="S8" i="78" s="1"/>
  <c r="AC8" i="78" s="1"/>
  <c r="AB9" i="78" s="1"/>
  <c r="AX9" i="78"/>
  <c r="S9" i="78" s="1"/>
  <c r="AC9" i="78" s="1"/>
  <c r="AB10" i="78" s="1"/>
  <c r="AX10" i="78"/>
  <c r="S10" i="78" s="1"/>
  <c r="AC10" i="78" s="1"/>
  <c r="AB11" i="78" s="1"/>
  <c r="AX11" i="78"/>
  <c r="S11" i="78" s="1"/>
  <c r="AC11" i="78" s="1"/>
  <c r="AB12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6" i="78"/>
  <c r="S16" i="78" s="1"/>
  <c r="AC16" i="78" s="1"/>
  <c r="AB17" i="78" s="1"/>
  <c r="AX17" i="78"/>
  <c r="S17" i="78" s="1"/>
  <c r="AC17" i="78" s="1"/>
  <c r="AB18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R22" i="30"/>
  <c r="AK13" i="62"/>
  <c r="AT13" i="62" s="1"/>
  <c r="AJ13" i="62"/>
  <c r="AJ7" i="67"/>
  <c r="AK7" i="67"/>
  <c r="AT7" i="67" s="1"/>
  <c r="AR21" i="26"/>
  <c r="AS21" i="31"/>
  <c r="AL21" i="31"/>
  <c r="AU21" i="31" s="1"/>
  <c r="W23" i="66"/>
  <c r="AG22" i="66"/>
  <c r="AP22" i="66" s="1"/>
  <c r="AF22" i="66"/>
  <c r="AO22" i="66" s="1"/>
  <c r="AE22" i="66"/>
  <c r="AJ21" i="74"/>
  <c r="AK21" i="74"/>
  <c r="AT21" i="74" s="1"/>
  <c r="AJ20" i="22"/>
  <c r="AK20" i="22"/>
  <c r="AT20" i="22" s="1"/>
  <c r="W23" i="50"/>
  <c r="AR23" i="38"/>
  <c r="AR25" i="38" s="1"/>
  <c r="AL23" i="38"/>
  <c r="AU23" i="38" s="1"/>
  <c r="AS10" i="12"/>
  <c r="AL10" i="12"/>
  <c r="AU10" i="12" s="1"/>
  <c r="AS15" i="64"/>
  <c r="AL15" i="64"/>
  <c r="AU15" i="64" s="1"/>
  <c r="AJ14" i="76"/>
  <c r="AK14" i="76"/>
  <c r="AT14" i="76" s="1"/>
  <c r="Z22" i="52"/>
  <c r="AS12" i="79"/>
  <c r="AL12" i="79"/>
  <c r="AU12" i="79" s="1"/>
  <c r="AX22" i="78"/>
  <c r="S22" i="78" s="1"/>
  <c r="AC22" i="78" s="1"/>
  <c r="AB23" i="78" s="1"/>
  <c r="AE23" i="49"/>
  <c r="AF23" i="49"/>
  <c r="AO23" i="49" s="1"/>
  <c r="AG23" i="49"/>
  <c r="AP23" i="49" s="1"/>
  <c r="W24" i="49"/>
  <c r="AR21" i="9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3" i="67"/>
  <c r="AN23" i="67"/>
  <c r="AN25" i="67" s="1"/>
  <c r="AR22" i="65"/>
  <c r="AR23" i="64"/>
  <c r="AR25" i="64" s="1"/>
  <c r="AL23" i="64"/>
  <c r="AU23" i="64" s="1"/>
  <c r="AE23" i="34"/>
  <c r="AF23" i="34"/>
  <c r="AO23" i="34" s="1"/>
  <c r="AO25" i="34" s="1"/>
  <c r="AG23" i="34"/>
  <c r="AP23" i="34" s="1"/>
  <c r="AP25" i="34" s="1"/>
  <c r="AJ4" i="80"/>
  <c r="AK4" i="80"/>
  <c r="AT4" i="80" s="1"/>
  <c r="AT25" i="80" s="1"/>
  <c r="AS21" i="80"/>
  <c r="AL21" i="80"/>
  <c r="AU21" i="80" s="1"/>
  <c r="AR21" i="91"/>
  <c r="AS19" i="12"/>
  <c r="AL19" i="12"/>
  <c r="AU19" i="12" s="1"/>
  <c r="AE22" i="14"/>
  <c r="AF22" i="14"/>
  <c r="AO22" i="14" s="1"/>
  <c r="AG22" i="14"/>
  <c r="AP22" i="14" s="1"/>
  <c r="W23" i="14"/>
  <c r="AJ15" i="9"/>
  <c r="AK15" i="9"/>
  <c r="AT15" i="9" s="1"/>
  <c r="AI22" i="21"/>
  <c r="AN22" i="21"/>
  <c r="AR22" i="28"/>
  <c r="AB4" i="9"/>
  <c r="AJ3" i="9"/>
  <c r="AK22" i="62"/>
  <c r="AT22" i="62" s="1"/>
  <c r="AJ22" i="62"/>
  <c r="AK16" i="62"/>
  <c r="AT16" i="62" s="1"/>
  <c r="AJ16" i="62"/>
  <c r="AK10" i="62"/>
  <c r="AT10" i="62" s="1"/>
  <c r="AJ10" i="62"/>
  <c r="AR21" i="23"/>
  <c r="AS14" i="31"/>
  <c r="AL14" i="31"/>
  <c r="AU14" i="31" s="1"/>
  <c r="AR23" i="62"/>
  <c r="AR25" i="62" s="1"/>
  <c r="AR21" i="75"/>
  <c r="Y22" i="11"/>
  <c r="X22" i="11"/>
  <c r="AS11" i="71"/>
  <c r="AL11" i="71"/>
  <c r="AU11" i="71" s="1"/>
  <c r="AR22" i="88"/>
  <c r="AJ22" i="67"/>
  <c r="AK22" i="67"/>
  <c r="AT22" i="67" s="1"/>
  <c r="AJ16" i="67"/>
  <c r="AK16" i="67"/>
  <c r="AT16" i="67" s="1"/>
  <c r="AJ10" i="67"/>
  <c r="AK10" i="67"/>
  <c r="AT10" i="67" s="1"/>
  <c r="AH23" i="65"/>
  <c r="AQ23" i="65" s="1"/>
  <c r="AQ25" i="65" s="1"/>
  <c r="AZ3" i="65"/>
  <c r="AR21" i="52"/>
  <c r="W23" i="93"/>
  <c r="AS3" i="38"/>
  <c r="AL3" i="38"/>
  <c r="AU3" i="38" s="1"/>
  <c r="AS21" i="38"/>
  <c r="AL21" i="38"/>
  <c r="AU21" i="38" s="1"/>
  <c r="AS15" i="79"/>
  <c r="AL15" i="79"/>
  <c r="AU15" i="79" s="1"/>
  <c r="AS5" i="80"/>
  <c r="AL5" i="80"/>
  <c r="AU5" i="80" s="1"/>
  <c r="W24" i="13"/>
  <c r="AG23" i="13"/>
  <c r="AP23" i="13" s="1"/>
  <c r="AF23" i="13"/>
  <c r="AO23" i="13" s="1"/>
  <c r="AE23" i="13"/>
  <c r="AK23" i="36"/>
  <c r="AT23" i="36" s="1"/>
  <c r="AS8" i="64"/>
  <c r="AL8" i="64"/>
  <c r="AU8" i="64" s="1"/>
  <c r="AH22" i="40"/>
  <c r="AQ22" i="40" s="1"/>
  <c r="AJ21" i="33"/>
  <c r="AK21" i="33"/>
  <c r="AT21" i="33" s="1"/>
  <c r="AJ15" i="33"/>
  <c r="AK15" i="33"/>
  <c r="AT15" i="33" s="1"/>
  <c r="AJ9" i="33"/>
  <c r="AK9" i="33"/>
  <c r="AT9" i="33" s="1"/>
  <c r="AJ3" i="33"/>
  <c r="AB4" i="33"/>
  <c r="AJ18" i="74"/>
  <c r="AK18" i="74"/>
  <c r="AT18" i="74" s="1"/>
  <c r="AJ12" i="74"/>
  <c r="AK12" i="74"/>
  <c r="AT12" i="74" s="1"/>
  <c r="AJ6" i="74"/>
  <c r="AK6" i="74"/>
  <c r="AT6" i="74" s="1"/>
  <c r="AJ17" i="22"/>
  <c r="AK17" i="22"/>
  <c r="AT17" i="22" s="1"/>
  <c r="AJ11" i="22"/>
  <c r="AK11" i="22"/>
  <c r="AT11" i="22" s="1"/>
  <c r="AK5" i="22"/>
  <c r="AT5" i="22" s="1"/>
  <c r="AJ5" i="22"/>
  <c r="AS22" i="31"/>
  <c r="AL22" i="31"/>
  <c r="AU22" i="31" s="1"/>
  <c r="AS10" i="38"/>
  <c r="AL10" i="38"/>
  <c r="AU10" i="38" s="1"/>
  <c r="AS10" i="79"/>
  <c r="AL10" i="79"/>
  <c r="AU10" i="79" s="1"/>
  <c r="AL3" i="12"/>
  <c r="AU3" i="12" s="1"/>
  <c r="AS3" i="12"/>
  <c r="AH23" i="90"/>
  <c r="AQ23" i="90" s="1"/>
  <c r="AJ22" i="9"/>
  <c r="AK22" i="9"/>
  <c r="AT22" i="9" s="1"/>
  <c r="AK13" i="9"/>
  <c r="AT13" i="9" s="1"/>
  <c r="AJ13" i="9"/>
  <c r="AH23" i="45"/>
  <c r="AQ23" i="45" s="1"/>
  <c r="AH23" i="102"/>
  <c r="AQ23" i="102" s="1"/>
  <c r="AH22" i="75"/>
  <c r="AQ22" i="75" s="1"/>
  <c r="AS5" i="38"/>
  <c r="AL5" i="38"/>
  <c r="AU5" i="38" s="1"/>
  <c r="AS5" i="79"/>
  <c r="AL5" i="79"/>
  <c r="AU5" i="79" s="1"/>
  <c r="AS13" i="80"/>
  <c r="AL13" i="80"/>
  <c r="AU13" i="80" s="1"/>
  <c r="Y22" i="42"/>
  <c r="X22" i="42"/>
  <c r="AH23" i="88"/>
  <c r="AQ23" i="88" s="1"/>
  <c r="AS11" i="12"/>
  <c r="AL11" i="12"/>
  <c r="AU11" i="12" s="1"/>
  <c r="AJ17" i="76"/>
  <c r="AK17" i="76"/>
  <c r="AT17" i="76" s="1"/>
  <c r="AJ11" i="76"/>
  <c r="AK11" i="76"/>
  <c r="AT11" i="76" s="1"/>
  <c r="AJ5" i="76"/>
  <c r="AK5" i="76"/>
  <c r="AT5" i="76" s="1"/>
  <c r="AI24" i="41"/>
  <c r="AN24" i="41"/>
  <c r="Y23" i="61"/>
  <c r="X23" i="61"/>
  <c r="AN23" i="2"/>
  <c r="AN25" i="2" s="1"/>
  <c r="AI23" i="2"/>
  <c r="W24" i="87"/>
  <c r="AG23" i="87"/>
  <c r="AP23" i="87" s="1"/>
  <c r="AF23" i="87"/>
  <c r="AO23" i="87" s="1"/>
  <c r="AE23" i="87"/>
  <c r="AS22" i="71"/>
  <c r="AL22" i="71"/>
  <c r="AU22" i="71" s="1"/>
  <c r="AJ23" i="62"/>
  <c r="AS23" i="62" s="1"/>
  <c r="AK23" i="62"/>
  <c r="AT23" i="62" s="1"/>
  <c r="AS14" i="38"/>
  <c r="AL14" i="38"/>
  <c r="AU14" i="38" s="1"/>
  <c r="AE24" i="18"/>
  <c r="W25" i="18"/>
  <c r="AF24" i="18"/>
  <c r="AO24" i="18" s="1"/>
  <c r="AG24" i="18"/>
  <c r="AP24" i="18" s="1"/>
  <c r="AS17" i="71"/>
  <c r="AL17" i="71"/>
  <c r="AU17" i="71" s="1"/>
  <c r="AS8" i="12"/>
  <c r="AL8" i="12"/>
  <c r="AU8" i="12" s="1"/>
  <c r="AK23" i="77"/>
  <c r="AT23" i="77" s="1"/>
  <c r="AJ6" i="33"/>
  <c r="AK6" i="33"/>
  <c r="AT6" i="33" s="1"/>
  <c r="AJ8" i="22"/>
  <c r="AK8" i="22"/>
  <c r="AT8" i="22" s="1"/>
  <c r="AR21" i="27"/>
  <c r="AJ23" i="76"/>
  <c r="AS23" i="76" s="1"/>
  <c r="AK23" i="76"/>
  <c r="AT23" i="76" s="1"/>
  <c r="AS5" i="31"/>
  <c r="AL5" i="31"/>
  <c r="AU5" i="31" s="1"/>
  <c r="AH22" i="27"/>
  <c r="AQ22" i="27" s="1"/>
  <c r="Y25" i="89"/>
  <c r="X25" i="89"/>
  <c r="AS18" i="38"/>
  <c r="AL18" i="38"/>
  <c r="AU18" i="38" s="1"/>
  <c r="AJ20" i="9"/>
  <c r="AK20" i="9"/>
  <c r="AT20" i="9" s="1"/>
  <c r="AH23" i="105"/>
  <c r="AQ23" i="105" s="1"/>
  <c r="AS13" i="12"/>
  <c r="AL13" i="12"/>
  <c r="AU13" i="12" s="1"/>
  <c r="AS6" i="38"/>
  <c r="AL6" i="38"/>
  <c r="AU6" i="38" s="1"/>
  <c r="AS18" i="79"/>
  <c r="AL18" i="79"/>
  <c r="AU18" i="79" s="1"/>
  <c r="AS17" i="64"/>
  <c r="AL17" i="64"/>
  <c r="AU17" i="64" s="1"/>
  <c r="AJ8" i="9"/>
  <c r="AK8" i="9"/>
  <c r="AT8" i="9" s="1"/>
  <c r="AR21" i="40"/>
  <c r="AE24" i="94"/>
  <c r="AF24" i="94"/>
  <c r="AO24" i="94" s="1"/>
  <c r="AR21" i="92"/>
  <c r="AS18" i="31"/>
  <c r="AL18" i="31"/>
  <c r="AU18" i="31" s="1"/>
  <c r="AS6" i="79"/>
  <c r="AL6" i="79"/>
  <c r="AU6" i="79" s="1"/>
  <c r="AS20" i="80"/>
  <c r="AL20" i="80"/>
  <c r="AU20" i="80" s="1"/>
  <c r="AX22" i="2"/>
  <c r="S22" i="2" s="1"/>
  <c r="AC22" i="2" s="1"/>
  <c r="AB23" i="2" s="1"/>
  <c r="Z24" i="16"/>
  <c r="W23" i="17"/>
  <c r="AE22" i="17"/>
  <c r="AF22" i="17"/>
  <c r="AO22" i="17" s="1"/>
  <c r="AG22" i="17"/>
  <c r="AP22" i="17" s="1"/>
  <c r="AE23" i="48"/>
  <c r="AF23" i="48"/>
  <c r="AO23" i="48" s="1"/>
  <c r="AG23" i="48"/>
  <c r="AP23" i="48" s="1"/>
  <c r="W24" i="48"/>
  <c r="AS13" i="31"/>
  <c r="AL13" i="31"/>
  <c r="AU13" i="31" s="1"/>
  <c r="AS7" i="38"/>
  <c r="AL7" i="38"/>
  <c r="AU7" i="38" s="1"/>
  <c r="AS7" i="79"/>
  <c r="AL7" i="79"/>
  <c r="AU7" i="79" s="1"/>
  <c r="W23" i="63"/>
  <c r="AG22" i="63"/>
  <c r="AP22" i="63" s="1"/>
  <c r="AF22" i="63"/>
  <c r="AO22" i="63" s="1"/>
  <c r="AE22" i="63"/>
  <c r="AS16" i="71"/>
  <c r="AL16" i="71"/>
  <c r="AU16" i="71" s="1"/>
  <c r="AS7" i="12"/>
  <c r="AL7" i="12"/>
  <c r="AU7" i="12" s="1"/>
  <c r="Y23" i="59"/>
  <c r="X23" i="59"/>
  <c r="AS6" i="64"/>
  <c r="AL6" i="64"/>
  <c r="AU6" i="64" s="1"/>
  <c r="AI21" i="43"/>
  <c r="AN21" i="43"/>
  <c r="Y23" i="21"/>
  <c r="X23" i="21"/>
  <c r="AN22" i="81"/>
  <c r="AI22" i="81"/>
  <c r="AJ21" i="62"/>
  <c r="AK21" i="62"/>
  <c r="AT21" i="62" s="1"/>
  <c r="AJ15" i="62"/>
  <c r="AK15" i="62"/>
  <c r="AT15" i="62" s="1"/>
  <c r="AJ9" i="62"/>
  <c r="AK9" i="62"/>
  <c r="AT9" i="62" s="1"/>
  <c r="AJ3" i="62"/>
  <c r="AB4" i="62"/>
  <c r="AH22" i="92"/>
  <c r="AQ22" i="92" s="1"/>
  <c r="AN23" i="77"/>
  <c r="AN25" i="77" s="1"/>
  <c r="AI23" i="77"/>
  <c r="AS8" i="38"/>
  <c r="AL8" i="38"/>
  <c r="AU8" i="38" s="1"/>
  <c r="AS20" i="79"/>
  <c r="AL20" i="79"/>
  <c r="AU20" i="79" s="1"/>
  <c r="AN21" i="11"/>
  <c r="AI21" i="11"/>
  <c r="AS16" i="80"/>
  <c r="AL16" i="80"/>
  <c r="AU16" i="80" s="1"/>
  <c r="AI22" i="20"/>
  <c r="AN22" i="20"/>
  <c r="AR23" i="47"/>
  <c r="Y25" i="100"/>
  <c r="X25" i="100"/>
  <c r="AS20" i="12"/>
  <c r="AL20" i="12"/>
  <c r="AU20" i="12" s="1"/>
  <c r="Y22" i="51"/>
  <c r="X22" i="51"/>
  <c r="AJ21" i="67"/>
  <c r="AK21" i="67"/>
  <c r="AT21" i="67" s="1"/>
  <c r="AJ15" i="67"/>
  <c r="AK15" i="67"/>
  <c r="AT15" i="67" s="1"/>
  <c r="AJ9" i="67"/>
  <c r="AK9" i="67"/>
  <c r="AT9" i="67" s="1"/>
  <c r="AB4" i="67"/>
  <c r="AJ3" i="67"/>
  <c r="AS13" i="64"/>
  <c r="AL13" i="64"/>
  <c r="AU13" i="64" s="1"/>
  <c r="AJ10" i="9"/>
  <c r="AK10" i="9"/>
  <c r="AT10" i="9" s="1"/>
  <c r="AK19" i="9"/>
  <c r="AT19" i="9" s="1"/>
  <c r="AJ19" i="9"/>
  <c r="Z23" i="65"/>
  <c r="AS15" i="31"/>
  <c r="AL15" i="31"/>
  <c r="AU15" i="31" s="1"/>
  <c r="Y22" i="101"/>
  <c r="X22" i="101"/>
  <c r="AJ4" i="79"/>
  <c r="AK4" i="79"/>
  <c r="AT4" i="79" s="1"/>
  <c r="AT25" i="79" s="1"/>
  <c r="AS11" i="80"/>
  <c r="AL11" i="80"/>
  <c r="AU11" i="80" s="1"/>
  <c r="AS6" i="71"/>
  <c r="AL6" i="71"/>
  <c r="AU6" i="71" s="1"/>
  <c r="AR23" i="22"/>
  <c r="AR25" i="22" s="1"/>
  <c r="AS21" i="12"/>
  <c r="AL21" i="12"/>
  <c r="AU21" i="12" s="1"/>
  <c r="AR23" i="44"/>
  <c r="AK23" i="74"/>
  <c r="AT23" i="74" s="1"/>
  <c r="AJ23" i="74"/>
  <c r="AS23" i="74" s="1"/>
  <c r="AK17" i="9"/>
  <c r="AT17" i="9" s="1"/>
  <c r="AJ17" i="9"/>
  <c r="AK20" i="33"/>
  <c r="AT20" i="33" s="1"/>
  <c r="AJ20" i="33"/>
  <c r="AK14" i="33"/>
  <c r="AT14" i="33" s="1"/>
  <c r="AJ14" i="33"/>
  <c r="AK8" i="33"/>
  <c r="AT8" i="33" s="1"/>
  <c r="AJ8" i="33"/>
  <c r="AX3" i="68"/>
  <c r="S3" i="68" s="1"/>
  <c r="AC3" i="68" s="1"/>
  <c r="AX23" i="68"/>
  <c r="S23" i="68" s="1"/>
  <c r="AC23" i="68" s="1"/>
  <c r="AJ23" i="68" s="1"/>
  <c r="AS2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17" i="74"/>
  <c r="AK17" i="74"/>
  <c r="AT17" i="74" s="1"/>
  <c r="AJ11" i="74"/>
  <c r="AK11" i="74"/>
  <c r="AT11" i="74" s="1"/>
  <c r="AJ5" i="74"/>
  <c r="AK5" i="74"/>
  <c r="AT5" i="74" s="1"/>
  <c r="AK18" i="9"/>
  <c r="AT18" i="9" s="1"/>
  <c r="AJ18" i="9"/>
  <c r="AJ22" i="22"/>
  <c r="AK22" i="22"/>
  <c r="AT22" i="22" s="1"/>
  <c r="AJ16" i="22"/>
  <c r="AK16" i="22"/>
  <c r="AT16" i="22" s="1"/>
  <c r="AJ10" i="22"/>
  <c r="AK10" i="22"/>
  <c r="AT10" i="22" s="1"/>
  <c r="AB4" i="22"/>
  <c r="AJ3" i="22"/>
  <c r="AS16" i="64"/>
  <c r="AL16" i="64"/>
  <c r="AU16" i="64" s="1"/>
  <c r="AS10" i="31"/>
  <c r="AL10" i="31"/>
  <c r="AU10" i="31" s="1"/>
  <c r="AR22" i="105"/>
  <c r="AS18" i="80"/>
  <c r="AL18" i="80"/>
  <c r="AU18" i="80" s="1"/>
  <c r="AH22" i="91"/>
  <c r="AQ22" i="91" s="1"/>
  <c r="AS7" i="71"/>
  <c r="AL7" i="71"/>
  <c r="AU7" i="71" s="1"/>
  <c r="AJ4" i="12"/>
  <c r="AK4" i="12"/>
  <c r="AT4" i="12" s="1"/>
  <c r="AT25" i="12" s="1"/>
  <c r="AS22" i="12"/>
  <c r="AL22" i="12"/>
  <c r="AU22" i="12" s="1"/>
  <c r="AS9" i="64"/>
  <c r="AL9" i="64"/>
  <c r="AU9" i="64" s="1"/>
  <c r="Z23" i="90"/>
  <c r="AB23" i="9"/>
  <c r="AH22" i="26"/>
  <c r="AQ22" i="26" s="1"/>
  <c r="AS17" i="31"/>
  <c r="AL17" i="31"/>
  <c r="AU17" i="31" s="1"/>
  <c r="Z23" i="102"/>
  <c r="Z22" i="75"/>
  <c r="AN21" i="104"/>
  <c r="AE24" i="47"/>
  <c r="AF24" i="47"/>
  <c r="AO24" i="47" s="1"/>
  <c r="AG24" i="47"/>
  <c r="AP24" i="47" s="1"/>
  <c r="W25" i="47"/>
  <c r="AI21" i="42"/>
  <c r="AN21" i="42"/>
  <c r="AS20" i="71"/>
  <c r="AL20" i="71"/>
  <c r="AU20" i="71" s="1"/>
  <c r="Z23" i="88"/>
  <c r="AS17" i="12"/>
  <c r="AL17" i="12"/>
  <c r="AU17" i="12" s="1"/>
  <c r="AR22" i="73"/>
  <c r="AJ22" i="76"/>
  <c r="AK22" i="76"/>
  <c r="AT22" i="76" s="1"/>
  <c r="AJ16" i="76"/>
  <c r="AK16" i="76"/>
  <c r="AT16" i="76" s="1"/>
  <c r="AJ10" i="76"/>
  <c r="AK10" i="76"/>
  <c r="AT10" i="76" s="1"/>
  <c r="AN22" i="97"/>
  <c r="Y23" i="103"/>
  <c r="X23" i="103"/>
  <c r="AS8" i="80"/>
  <c r="AL8" i="80"/>
  <c r="AU8" i="80" s="1"/>
  <c r="AE23" i="58"/>
  <c r="AG23" i="58"/>
  <c r="AP23" i="58" s="1"/>
  <c r="AP25" i="58" s="1"/>
  <c r="AF23" i="58"/>
  <c r="AO23" i="58" s="1"/>
  <c r="AO25" i="58" s="1"/>
  <c r="AK4" i="71"/>
  <c r="AT4" i="71" s="1"/>
  <c r="AT25" i="71" s="1"/>
  <c r="AJ4" i="71"/>
  <c r="AS18" i="12"/>
  <c r="AL18" i="12"/>
  <c r="AU18" i="12" s="1"/>
  <c r="AS5" i="64"/>
  <c r="AL5" i="64"/>
  <c r="AU5" i="64" s="1"/>
  <c r="AR23" i="74"/>
  <c r="AR25" i="74" s="1"/>
  <c r="AS13" i="38"/>
  <c r="AL13" i="38"/>
  <c r="AU13" i="38" s="1"/>
  <c r="AK7" i="62"/>
  <c r="AT7" i="62" s="1"/>
  <c r="AJ7" i="62"/>
  <c r="AS22" i="80"/>
  <c r="AL22" i="80"/>
  <c r="AU22" i="80" s="1"/>
  <c r="AE23" i="39"/>
  <c r="AF23" i="39"/>
  <c r="AO23" i="39" s="1"/>
  <c r="AO25" i="39" s="1"/>
  <c r="AG23" i="39"/>
  <c r="AP23" i="39" s="1"/>
  <c r="AP25" i="39" s="1"/>
  <c r="AS12" i="71"/>
  <c r="AL12" i="71"/>
  <c r="AU12" i="71" s="1"/>
  <c r="Y22" i="95"/>
  <c r="X22" i="95"/>
  <c r="AK5" i="9"/>
  <c r="AT5" i="9" s="1"/>
  <c r="AJ5" i="9"/>
  <c r="AR21" i="50"/>
  <c r="AR21" i="54"/>
  <c r="AB4" i="74"/>
  <c r="AJ3" i="74"/>
  <c r="AX3" i="29"/>
  <c r="S3" i="29" s="1"/>
  <c r="AC3" i="29" s="1"/>
  <c r="AX23" i="29"/>
  <c r="S23" i="29" s="1"/>
  <c r="AC23" i="29" s="1"/>
  <c r="AJ23" i="29" s="1"/>
  <c r="AS23" i="29" s="1"/>
  <c r="AX4" i="29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S12" i="38"/>
  <c r="AL12" i="38"/>
  <c r="AU12" i="38" s="1"/>
  <c r="AH23" i="58"/>
  <c r="AQ23" i="58" s="1"/>
  <c r="AQ25" i="58" s="1"/>
  <c r="AZ3" i="58"/>
  <c r="AX22" i="58" s="1"/>
  <c r="AS15" i="71"/>
  <c r="AL15" i="71"/>
  <c r="AU15" i="71" s="1"/>
  <c r="AS12" i="12"/>
  <c r="AL12" i="12"/>
  <c r="AU12" i="12" s="1"/>
  <c r="AH24" i="44"/>
  <c r="AQ24" i="44" s="1"/>
  <c r="AJ14" i="9"/>
  <c r="AK14" i="9"/>
  <c r="AT14" i="9" s="1"/>
  <c r="AH22" i="23"/>
  <c r="AQ22" i="23" s="1"/>
  <c r="AS19" i="31"/>
  <c r="AL19" i="31"/>
  <c r="AU19" i="31" s="1"/>
  <c r="AH23" i="87"/>
  <c r="AQ23" i="87" s="1"/>
  <c r="AH24" i="46"/>
  <c r="AQ24" i="46" s="1"/>
  <c r="AS9" i="80"/>
  <c r="AL9" i="80"/>
  <c r="AU9" i="80" s="1"/>
  <c r="AI22" i="59"/>
  <c r="AN22" i="59"/>
  <c r="AR22" i="90"/>
  <c r="AJ21" i="9"/>
  <c r="AK21" i="9"/>
  <c r="AT21" i="9" s="1"/>
  <c r="AH22" i="96"/>
  <c r="AQ22" i="96" s="1"/>
  <c r="Y23" i="69"/>
  <c r="X23" i="69"/>
  <c r="AJ16" i="9"/>
  <c r="AK16" i="9"/>
  <c r="AT16" i="9" s="1"/>
  <c r="AN22" i="70"/>
  <c r="AI22" i="70"/>
  <c r="AK20" i="62"/>
  <c r="AT20" i="62" s="1"/>
  <c r="AJ20" i="62"/>
  <c r="AK14" i="62"/>
  <c r="AT14" i="62" s="1"/>
  <c r="AJ14" i="62"/>
  <c r="AK8" i="62"/>
  <c r="AT8" i="62" s="1"/>
  <c r="AJ8" i="62"/>
  <c r="AJ7" i="9"/>
  <c r="AK7" i="9"/>
  <c r="AT7" i="9" s="1"/>
  <c r="AS20" i="31"/>
  <c r="AL20" i="31"/>
  <c r="AU20" i="31" s="1"/>
  <c r="AR22" i="102"/>
  <c r="AE23" i="19"/>
  <c r="AF23" i="19"/>
  <c r="AO23" i="19" s="1"/>
  <c r="AO25" i="19" s="1"/>
  <c r="AG23" i="19"/>
  <c r="AP23" i="19" s="1"/>
  <c r="AP25" i="19" s="1"/>
  <c r="AR22" i="58"/>
  <c r="AH23" i="39"/>
  <c r="AQ23" i="39" s="1"/>
  <c r="AQ25" i="39" s="1"/>
  <c r="AZ3" i="39"/>
  <c r="AN21" i="51"/>
  <c r="AI21" i="51"/>
  <c r="AK20" i="67"/>
  <c r="AT20" i="67" s="1"/>
  <c r="AJ20" i="67"/>
  <c r="AK14" i="67"/>
  <c r="AT14" i="67" s="1"/>
  <c r="AJ14" i="67"/>
  <c r="AK8" i="67"/>
  <c r="AT8" i="67" s="1"/>
  <c r="AJ8" i="67"/>
  <c r="AL23" i="79"/>
  <c r="AU23" i="79" s="1"/>
  <c r="AX3" i="77"/>
  <c r="S3" i="77" s="1"/>
  <c r="AC3" i="77" s="1"/>
  <c r="AX23" i="77"/>
  <c r="S23" i="77" s="1"/>
  <c r="AC23" i="77" s="1"/>
  <c r="AJ23" i="77" s="1"/>
  <c r="AS23" i="77" s="1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S9" i="38"/>
  <c r="AL9" i="38"/>
  <c r="AU9" i="38" s="1"/>
  <c r="AL3" i="79"/>
  <c r="AU3" i="79" s="1"/>
  <c r="AS3" i="79"/>
  <c r="AS21" i="79"/>
  <c r="AL21" i="79"/>
  <c r="AU21" i="79" s="1"/>
  <c r="AS9" i="12"/>
  <c r="AL9" i="12"/>
  <c r="AU9" i="12" s="1"/>
  <c r="AS14" i="64"/>
  <c r="AL14" i="64"/>
  <c r="AU14" i="64" s="1"/>
  <c r="AH22" i="66"/>
  <c r="AQ22" i="66" s="1"/>
  <c r="AF22" i="40"/>
  <c r="AO22" i="40" s="1"/>
  <c r="AG22" i="40"/>
  <c r="AP22" i="40" s="1"/>
  <c r="AK19" i="33"/>
  <c r="AT19" i="33" s="1"/>
  <c r="AJ19" i="33"/>
  <c r="AK13" i="33"/>
  <c r="AT13" i="33" s="1"/>
  <c r="AJ13" i="33"/>
  <c r="AK7" i="33"/>
  <c r="AT7" i="33" s="1"/>
  <c r="AJ7" i="33"/>
  <c r="AK23" i="68"/>
  <c r="AT23" i="68" s="1"/>
  <c r="AJ22" i="74"/>
  <c r="AK22" i="74"/>
  <c r="AT22" i="74" s="1"/>
  <c r="AJ16" i="74"/>
  <c r="AK16" i="74"/>
  <c r="AT16" i="74" s="1"/>
  <c r="AJ10" i="74"/>
  <c r="AK10" i="74"/>
  <c r="AT10" i="74" s="1"/>
  <c r="AH23" i="72"/>
  <c r="AQ23" i="72" s="1"/>
  <c r="AQ25" i="72" s="1"/>
  <c r="AZ3" i="72"/>
  <c r="AJ21" i="22"/>
  <c r="AK21" i="22"/>
  <c r="AT21" i="22" s="1"/>
  <c r="AJ15" i="22"/>
  <c r="AK15" i="22"/>
  <c r="AT15" i="22" s="1"/>
  <c r="AJ9" i="22"/>
  <c r="AK9" i="22"/>
  <c r="AT9" i="22" s="1"/>
  <c r="AN22" i="84"/>
  <c r="AI22" i="84"/>
  <c r="AH22" i="50"/>
  <c r="AQ22" i="50" s="1"/>
  <c r="AS16" i="38"/>
  <c r="AL16" i="38"/>
  <c r="AU16" i="38" s="1"/>
  <c r="AS16" i="79"/>
  <c r="AL16" i="79"/>
  <c r="AU16" i="79" s="1"/>
  <c r="AR22" i="87"/>
  <c r="AS13" i="71"/>
  <c r="AL13" i="71"/>
  <c r="AU13" i="71" s="1"/>
  <c r="AH23" i="28"/>
  <c r="AQ23" i="28" s="1"/>
  <c r="AQ25" i="28" s="1"/>
  <c r="AZ3" i="28"/>
  <c r="AE23" i="45"/>
  <c r="AF23" i="45"/>
  <c r="AO23" i="45" s="1"/>
  <c r="AG23" i="45"/>
  <c r="AP23" i="45" s="1"/>
  <c r="W24" i="45"/>
  <c r="AS11" i="38"/>
  <c r="AL11" i="38"/>
  <c r="AU11" i="38" s="1"/>
  <c r="AS11" i="79"/>
  <c r="AL11" i="79"/>
  <c r="AU11" i="79" s="1"/>
  <c r="Y23" i="60"/>
  <c r="X23" i="60"/>
  <c r="AS19" i="80"/>
  <c r="AL19" i="80"/>
  <c r="AU19" i="80" s="1"/>
  <c r="AS10" i="64"/>
  <c r="AL10" i="64"/>
  <c r="AU10" i="64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N22" i="103"/>
  <c r="AI22" i="103"/>
  <c r="AI24" i="53"/>
  <c r="AN24" i="53"/>
  <c r="AN25" i="85" l="1"/>
  <c r="W23" i="40"/>
  <c r="AE23" i="72"/>
  <c r="AE22" i="27"/>
  <c r="AG24" i="94"/>
  <c r="AP24" i="94" s="1"/>
  <c r="AF22" i="96"/>
  <c r="AO22" i="96" s="1"/>
  <c r="AG22" i="50"/>
  <c r="AP22" i="50" s="1"/>
  <c r="AE22" i="96"/>
  <c r="AG22" i="96"/>
  <c r="AP22" i="96" s="1"/>
  <c r="AI22" i="61"/>
  <c r="AF22" i="50"/>
  <c r="AO22" i="50" s="1"/>
  <c r="AF23" i="72"/>
  <c r="AO23" i="72" s="1"/>
  <c r="AO25" i="72" s="1"/>
  <c r="W25" i="46"/>
  <c r="AI23" i="37"/>
  <c r="W23" i="27"/>
  <c r="X23" i="27" s="1"/>
  <c r="AG22" i="93"/>
  <c r="AP22" i="93" s="1"/>
  <c r="AK23" i="29"/>
  <c r="AT23" i="29" s="1"/>
  <c r="AG22" i="23"/>
  <c r="AP22" i="23" s="1"/>
  <c r="AE22" i="26"/>
  <c r="AI23" i="29"/>
  <c r="AR23" i="29" s="1"/>
  <c r="AR25" i="29" s="1"/>
  <c r="AE22" i="23"/>
  <c r="AI22" i="23" s="1"/>
  <c r="AE22" i="93"/>
  <c r="AF22" i="23"/>
  <c r="AO22" i="23" s="1"/>
  <c r="AG22" i="26"/>
  <c r="AP22" i="26" s="1"/>
  <c r="W23" i="26"/>
  <c r="Y23" i="26" s="1"/>
  <c r="AG24" i="46"/>
  <c r="AP24" i="46" s="1"/>
  <c r="AE24" i="46"/>
  <c r="AI24" i="46" s="1"/>
  <c r="AG23" i="25"/>
  <c r="AP23" i="25" s="1"/>
  <c r="AP25" i="25" s="1"/>
  <c r="AE22" i="99"/>
  <c r="AF22" i="99"/>
  <c r="AO22" i="99" s="1"/>
  <c r="AG22" i="27"/>
  <c r="AP22" i="27" s="1"/>
  <c r="AG22" i="91"/>
  <c r="AP22" i="91" s="1"/>
  <c r="AG22" i="99"/>
  <c r="AP22" i="99" s="1"/>
  <c r="Z25" i="41"/>
  <c r="W23" i="91"/>
  <c r="Z23" i="60"/>
  <c r="AG23" i="60" s="1"/>
  <c r="AP23" i="60" s="1"/>
  <c r="AP25" i="60" s="1"/>
  <c r="AI22" i="97"/>
  <c r="AI23" i="78"/>
  <c r="AF23" i="105"/>
  <c r="AO23" i="105" s="1"/>
  <c r="W24" i="105"/>
  <c r="Y24" i="105" s="1"/>
  <c r="AG22" i="92"/>
  <c r="AP22" i="92" s="1"/>
  <c r="W23" i="54"/>
  <c r="Y23" i="54" s="1"/>
  <c r="W23" i="92"/>
  <c r="AE22" i="91"/>
  <c r="AG22" i="54"/>
  <c r="AP22" i="54" s="1"/>
  <c r="AE22" i="92"/>
  <c r="AF22" i="54"/>
  <c r="AO22" i="54" s="1"/>
  <c r="AL23" i="22"/>
  <c r="AU23" i="22" s="1"/>
  <c r="Z22" i="104"/>
  <c r="AG22" i="104" s="1"/>
  <c r="AP22" i="104" s="1"/>
  <c r="Z25" i="89"/>
  <c r="Z22" i="42"/>
  <c r="Z22" i="24"/>
  <c r="AG22" i="24" s="1"/>
  <c r="AP22" i="24" s="1"/>
  <c r="Z22" i="43"/>
  <c r="AE22" i="43" s="1"/>
  <c r="Z22" i="51"/>
  <c r="AF22" i="51" s="1"/>
  <c r="AO22" i="51" s="1"/>
  <c r="S22" i="58"/>
  <c r="AC21" i="58"/>
  <c r="AB22" i="58" s="1"/>
  <c r="AS21" i="22"/>
  <c r="AL21" i="22"/>
  <c r="AU21" i="22" s="1"/>
  <c r="AS7" i="33"/>
  <c r="AL7" i="33"/>
  <c r="AU7" i="33" s="1"/>
  <c r="Y23" i="40"/>
  <c r="X23" i="40"/>
  <c r="AJ21" i="29"/>
  <c r="AK21" i="29"/>
  <c r="AT21" i="29" s="1"/>
  <c r="AJ7" i="68"/>
  <c r="AK7" i="68"/>
  <c r="AT7" i="68" s="1"/>
  <c r="AS21" i="62"/>
  <c r="AL21" i="62"/>
  <c r="AU21" i="62" s="1"/>
  <c r="Y25" i="94"/>
  <c r="X25" i="94"/>
  <c r="AN23" i="87"/>
  <c r="AI23" i="87"/>
  <c r="AR23" i="67"/>
  <c r="AR25" i="67" s="1"/>
  <c r="AL23" i="67"/>
  <c r="AU23" i="67" s="1"/>
  <c r="AK7" i="78"/>
  <c r="AT7" i="78" s="1"/>
  <c r="AJ7" i="78"/>
  <c r="AS18" i="76"/>
  <c r="AL18" i="76"/>
  <c r="AU18" i="76" s="1"/>
  <c r="AN23" i="82"/>
  <c r="AI23" i="82"/>
  <c r="AJ5" i="36"/>
  <c r="AK5" i="36"/>
  <c r="AT5" i="36" s="1"/>
  <c r="AJ15" i="37"/>
  <c r="AK15" i="37"/>
  <c r="AT15" i="37" s="1"/>
  <c r="AS7" i="76"/>
  <c r="AL7" i="76"/>
  <c r="AU7" i="76" s="1"/>
  <c r="AI24" i="15"/>
  <c r="AN24" i="15"/>
  <c r="AS19" i="22"/>
  <c r="AL19" i="22"/>
  <c r="AU19" i="22" s="1"/>
  <c r="AR23" i="68"/>
  <c r="AR25" i="68" s="1"/>
  <c r="AL23" i="68"/>
  <c r="AU23" i="68" s="1"/>
  <c r="AS8" i="67"/>
  <c r="AL8" i="67"/>
  <c r="AU8" i="67" s="1"/>
  <c r="AJ20" i="29"/>
  <c r="AK20" i="29"/>
  <c r="AT20" i="29" s="1"/>
  <c r="AS7" i="62"/>
  <c r="AL7" i="62"/>
  <c r="AU7" i="62" s="1"/>
  <c r="AS18" i="9"/>
  <c r="AL18" i="9"/>
  <c r="AU18" i="9" s="1"/>
  <c r="AR23" i="77"/>
  <c r="AR25" i="77" s="1"/>
  <c r="AL23" i="77"/>
  <c r="AU23" i="77" s="1"/>
  <c r="AS8" i="22"/>
  <c r="AL8" i="22"/>
  <c r="AU8" i="22" s="1"/>
  <c r="AS6" i="74"/>
  <c r="AL6" i="74"/>
  <c r="AU6" i="74" s="1"/>
  <c r="AS3" i="33"/>
  <c r="AL3" i="33"/>
  <c r="AU3" i="33" s="1"/>
  <c r="AS21" i="33"/>
  <c r="AL21" i="33"/>
  <c r="AU21" i="33" s="1"/>
  <c r="AR22" i="21"/>
  <c r="AN22" i="14"/>
  <c r="AI22" i="14"/>
  <c r="AJ3" i="2"/>
  <c r="AB4" i="2"/>
  <c r="AR22" i="61"/>
  <c r="AN22" i="66"/>
  <c r="AI22" i="66"/>
  <c r="AJ18" i="78"/>
  <c r="AK18" i="78"/>
  <c r="AT18" i="78" s="1"/>
  <c r="AJ12" i="78"/>
  <c r="AK12" i="78"/>
  <c r="AT12" i="78" s="1"/>
  <c r="AJ6" i="78"/>
  <c r="AK6" i="78"/>
  <c r="AT6" i="78" s="1"/>
  <c r="AH25" i="53"/>
  <c r="AQ25" i="53" s="1"/>
  <c r="AS6" i="76"/>
  <c r="AL6" i="76"/>
  <c r="AU6" i="76" s="1"/>
  <c r="AK17" i="19"/>
  <c r="AT17" i="19" s="1"/>
  <c r="AJ17" i="19"/>
  <c r="AK11" i="19"/>
  <c r="AT11" i="19" s="1"/>
  <c r="AJ11" i="19"/>
  <c r="AK5" i="19"/>
  <c r="AT5" i="19" s="1"/>
  <c r="AJ5" i="19"/>
  <c r="AS6" i="22"/>
  <c r="AL6" i="22"/>
  <c r="AU6" i="22" s="1"/>
  <c r="AS22" i="33"/>
  <c r="AL22" i="33"/>
  <c r="AU22" i="33" s="1"/>
  <c r="AJ22" i="36"/>
  <c r="AK22" i="36"/>
  <c r="AT22" i="36" s="1"/>
  <c r="AJ16" i="36"/>
  <c r="AK16" i="36"/>
  <c r="AT16" i="36" s="1"/>
  <c r="AJ10" i="36"/>
  <c r="AK10" i="36"/>
  <c r="AT10" i="36" s="1"/>
  <c r="AR21" i="10"/>
  <c r="AS11" i="67"/>
  <c r="AL11" i="67"/>
  <c r="AU11" i="67" s="1"/>
  <c r="AE23" i="55"/>
  <c r="AF23" i="55"/>
  <c r="AO23" i="55" s="1"/>
  <c r="AG23" i="55"/>
  <c r="AP23" i="55" s="1"/>
  <c r="W24" i="55"/>
  <c r="AS17" i="62"/>
  <c r="AL17" i="62"/>
  <c r="AU17" i="62" s="1"/>
  <c r="AK20" i="37"/>
  <c r="AT20" i="37" s="1"/>
  <c r="AJ20" i="37"/>
  <c r="AK14" i="37"/>
  <c r="AT14" i="37" s="1"/>
  <c r="AJ14" i="37"/>
  <c r="AK8" i="37"/>
  <c r="AT8" i="37" s="1"/>
  <c r="AJ8" i="37"/>
  <c r="AF23" i="30"/>
  <c r="AO23" i="30" s="1"/>
  <c r="AO25" i="30" s="1"/>
  <c r="AG23" i="30"/>
  <c r="AP23" i="30" s="1"/>
  <c r="AP25" i="30" s="1"/>
  <c r="AE23" i="30"/>
  <c r="AX3" i="25"/>
  <c r="S3" i="25" s="1"/>
  <c r="AC3" i="25" s="1"/>
  <c r="AX23" i="25"/>
  <c r="S23" i="25" s="1"/>
  <c r="AC23" i="25" s="1"/>
  <c r="AX4" i="25"/>
  <c r="S4" i="25" s="1"/>
  <c r="AC4" i="25" s="1"/>
  <c r="AB5" i="25" s="1"/>
  <c r="AX5" i="25"/>
  <c r="S5" i="25" s="1"/>
  <c r="AC5" i="25" s="1"/>
  <c r="AB6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S15" i="74"/>
  <c r="AL15" i="74"/>
  <c r="AU15" i="74" s="1"/>
  <c r="AS13" i="67"/>
  <c r="AL13" i="67"/>
  <c r="AU13" i="67" s="1"/>
  <c r="Y23" i="86"/>
  <c r="X23" i="86"/>
  <c r="AS5" i="33"/>
  <c r="AL5" i="33"/>
  <c r="AU5" i="33" s="1"/>
  <c r="Y23" i="83"/>
  <c r="X23" i="83"/>
  <c r="AR21" i="95"/>
  <c r="AH22" i="10"/>
  <c r="AQ22" i="10" s="1"/>
  <c r="AS12" i="67"/>
  <c r="AL12" i="67"/>
  <c r="AU12" i="67" s="1"/>
  <c r="AS12" i="62"/>
  <c r="AL12" i="62"/>
  <c r="AU12" i="62" s="1"/>
  <c r="AN23" i="72"/>
  <c r="AN25" i="72" s="1"/>
  <c r="AI23" i="72"/>
  <c r="AR21" i="101"/>
  <c r="Y25" i="44"/>
  <c r="X25" i="44"/>
  <c r="Y23" i="92"/>
  <c r="X23" i="92"/>
  <c r="AN22" i="91"/>
  <c r="AI22" i="91"/>
  <c r="AI23" i="25"/>
  <c r="AN23" i="25"/>
  <c r="AN25" i="25" s="1"/>
  <c r="AK8" i="77"/>
  <c r="AT8" i="77" s="1"/>
  <c r="AJ8" i="77"/>
  <c r="AJ3" i="29"/>
  <c r="AB4" i="29"/>
  <c r="AH23" i="103"/>
  <c r="AQ23" i="103" s="1"/>
  <c r="AS10" i="76"/>
  <c r="AL10" i="76"/>
  <c r="AU10" i="76" s="1"/>
  <c r="AJ4" i="22"/>
  <c r="AK4" i="22"/>
  <c r="AT4" i="22" s="1"/>
  <c r="AT25" i="22" s="1"/>
  <c r="AJ23" i="2"/>
  <c r="AS23" i="2" s="1"/>
  <c r="AK23" i="2"/>
  <c r="AT23" i="2" s="1"/>
  <c r="AK5" i="2"/>
  <c r="AT5" i="2" s="1"/>
  <c r="AJ5" i="2"/>
  <c r="AE22" i="52"/>
  <c r="AF22" i="52"/>
  <c r="AO22" i="52" s="1"/>
  <c r="AG22" i="52"/>
  <c r="AP22" i="52" s="1"/>
  <c r="W23" i="52"/>
  <c r="AS21" i="74"/>
  <c r="AL21" i="74"/>
  <c r="AU21" i="74" s="1"/>
  <c r="AJ12" i="19"/>
  <c r="AK12" i="19"/>
  <c r="AT12" i="19" s="1"/>
  <c r="AS18" i="22"/>
  <c r="AL18" i="22"/>
  <c r="AU18" i="22" s="1"/>
  <c r="AS13" i="74"/>
  <c r="AL13" i="74"/>
  <c r="AU13" i="74" s="1"/>
  <c r="AS11" i="9"/>
  <c r="AL11" i="9"/>
  <c r="AU11" i="9" s="1"/>
  <c r="AK23" i="34"/>
  <c r="AT23" i="34" s="1"/>
  <c r="AG23" i="73"/>
  <c r="AP23" i="73" s="1"/>
  <c r="AP25" i="73" s="1"/>
  <c r="AF23" i="73"/>
  <c r="AO23" i="73" s="1"/>
  <c r="AO25" i="73" s="1"/>
  <c r="AE23" i="73"/>
  <c r="AJ21" i="37"/>
  <c r="AK21" i="37"/>
  <c r="AT21" i="37" s="1"/>
  <c r="AG22" i="43"/>
  <c r="AP22" i="43" s="1"/>
  <c r="W23" i="43"/>
  <c r="AS20" i="76"/>
  <c r="AL20" i="76"/>
  <c r="AU20" i="76" s="1"/>
  <c r="AS19" i="62"/>
  <c r="AL19" i="62"/>
  <c r="AU19" i="62" s="1"/>
  <c r="AS20" i="74"/>
  <c r="AL20" i="74"/>
  <c r="AU20" i="74" s="1"/>
  <c r="AX3" i="72"/>
  <c r="S3" i="72" s="1"/>
  <c r="AC3" i="72" s="1"/>
  <c r="AX23" i="72"/>
  <c r="S23" i="72" s="1"/>
  <c r="AC2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4" i="29"/>
  <c r="AK14" i="29"/>
  <c r="AT14" i="29" s="1"/>
  <c r="AS14" i="33"/>
  <c r="AL14" i="33"/>
  <c r="AU14" i="33" s="1"/>
  <c r="AR21" i="43"/>
  <c r="AJ5" i="68"/>
  <c r="AK5" i="68"/>
  <c r="AT5" i="68" s="1"/>
  <c r="AS20" i="9"/>
  <c r="AL20" i="9"/>
  <c r="AU20" i="9" s="1"/>
  <c r="AS5" i="76"/>
  <c r="AL5" i="76"/>
  <c r="AU5" i="76" s="1"/>
  <c r="AS13" i="9"/>
  <c r="AL13" i="9"/>
  <c r="AU13" i="9" s="1"/>
  <c r="AI23" i="13"/>
  <c r="AN23" i="13"/>
  <c r="AN22" i="93"/>
  <c r="AI22" i="93"/>
  <c r="AX3" i="65"/>
  <c r="S3" i="65" s="1"/>
  <c r="AC3" i="65" s="1"/>
  <c r="AX23" i="65"/>
  <c r="S23" i="65" s="1"/>
  <c r="AC2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6" i="67"/>
  <c r="AL16" i="67"/>
  <c r="AU16" i="67" s="1"/>
  <c r="AL23" i="62"/>
  <c r="AU23" i="62" s="1"/>
  <c r="AS10" i="62"/>
  <c r="AL10" i="62"/>
  <c r="AU10" i="62" s="1"/>
  <c r="AS3" i="9"/>
  <c r="AL3" i="9"/>
  <c r="AU3" i="9" s="1"/>
  <c r="AJ21" i="2"/>
  <c r="AK21" i="2"/>
  <c r="AT21" i="2" s="1"/>
  <c r="AJ15" i="2"/>
  <c r="AK15" i="2"/>
  <c r="AT15" i="2" s="1"/>
  <c r="AJ9" i="2"/>
  <c r="AK9" i="2"/>
  <c r="AT9" i="2" s="1"/>
  <c r="AN23" i="49"/>
  <c r="AI23" i="49"/>
  <c r="AI22" i="50"/>
  <c r="AN22" i="50"/>
  <c r="AJ17" i="78"/>
  <c r="AK17" i="78"/>
  <c r="AT17" i="78" s="1"/>
  <c r="AJ11" i="78"/>
  <c r="AK11" i="78"/>
  <c r="AT11" i="78" s="1"/>
  <c r="AJ5" i="78"/>
  <c r="AK5" i="78"/>
  <c r="AT5" i="78" s="1"/>
  <c r="AL4" i="64"/>
  <c r="AU4" i="64" s="1"/>
  <c r="AS4" i="64"/>
  <c r="AS25" i="64" s="1"/>
  <c r="Y24" i="82"/>
  <c r="X24" i="82"/>
  <c r="AJ22" i="19"/>
  <c r="AK22" i="19"/>
  <c r="AT22" i="19" s="1"/>
  <c r="AJ16" i="19"/>
  <c r="AK16" i="19"/>
  <c r="AT16" i="19" s="1"/>
  <c r="AJ10" i="19"/>
  <c r="AK10" i="19"/>
  <c r="AT10" i="19" s="1"/>
  <c r="AS6" i="9"/>
  <c r="AL6" i="9"/>
  <c r="AU6" i="9" s="1"/>
  <c r="AS19" i="74"/>
  <c r="AL19" i="74"/>
  <c r="AU19" i="74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K23" i="37"/>
  <c r="AT23" i="37" s="1"/>
  <c r="AJ23" i="37"/>
  <c r="AS23" i="37" s="1"/>
  <c r="AK19" i="37"/>
  <c r="AT19" i="37" s="1"/>
  <c r="AJ19" i="37"/>
  <c r="AK13" i="37"/>
  <c r="AT13" i="37" s="1"/>
  <c r="AJ13" i="37"/>
  <c r="AK7" i="37"/>
  <c r="AT7" i="37" s="1"/>
  <c r="AJ7" i="37"/>
  <c r="AS6" i="62"/>
  <c r="AL6" i="62"/>
  <c r="AU6" i="62" s="1"/>
  <c r="AH26" i="85"/>
  <c r="AQ26" i="85" s="1"/>
  <c r="AX22" i="25"/>
  <c r="S22" i="25" s="1"/>
  <c r="AC22" i="25" s="1"/>
  <c r="AB23" i="25" s="1"/>
  <c r="AH23" i="97"/>
  <c r="AQ23" i="97" s="1"/>
  <c r="AS13" i="76"/>
  <c r="AL13" i="76"/>
  <c r="AU13" i="76" s="1"/>
  <c r="Y25" i="15"/>
  <c r="X25" i="15"/>
  <c r="AS7" i="22"/>
  <c r="AL7" i="22"/>
  <c r="AU7" i="22" s="1"/>
  <c r="AS8" i="74"/>
  <c r="AL8" i="74"/>
  <c r="AU8" i="74" s="1"/>
  <c r="AI22" i="83"/>
  <c r="AN22" i="83"/>
  <c r="Z22" i="10"/>
  <c r="AR24" i="100"/>
  <c r="AH23" i="81"/>
  <c r="AQ23" i="81" s="1"/>
  <c r="AQ25" i="81" s="1"/>
  <c r="AZ3" i="81"/>
  <c r="AS8" i="76"/>
  <c r="AL8" i="76"/>
  <c r="AU8" i="76" s="1"/>
  <c r="AH23" i="70"/>
  <c r="AQ23" i="70" s="1"/>
  <c r="AQ25" i="70" s="1"/>
  <c r="AZ3" i="70"/>
  <c r="AN22" i="99"/>
  <c r="AS21" i="76"/>
  <c r="AL21" i="76"/>
  <c r="AU21" i="76" s="1"/>
  <c r="AJ15" i="29"/>
  <c r="AK15" i="29"/>
  <c r="AT15" i="29" s="1"/>
  <c r="AJ13" i="68"/>
  <c r="AK13" i="68"/>
  <c r="AT13" i="68" s="1"/>
  <c r="AS9" i="67"/>
  <c r="AL9" i="67"/>
  <c r="AU9" i="67" s="1"/>
  <c r="AL3" i="62"/>
  <c r="AU3" i="62" s="1"/>
  <c r="AS3" i="62"/>
  <c r="AE22" i="42"/>
  <c r="AF22" i="42"/>
  <c r="AO22" i="42" s="1"/>
  <c r="AG22" i="42"/>
  <c r="AP22" i="42" s="1"/>
  <c r="W23" i="42"/>
  <c r="AS10" i="67"/>
  <c r="AL10" i="67"/>
  <c r="AU10" i="67" s="1"/>
  <c r="AS22" i="62"/>
  <c r="AL22" i="62"/>
  <c r="AU22" i="62" s="1"/>
  <c r="AN23" i="34"/>
  <c r="AN25" i="34" s="1"/>
  <c r="AI23" i="34"/>
  <c r="AK19" i="78"/>
  <c r="AT19" i="78" s="1"/>
  <c r="AJ19" i="78"/>
  <c r="AJ18" i="19"/>
  <c r="AK18" i="19"/>
  <c r="AT18" i="19" s="1"/>
  <c r="AJ9" i="37"/>
  <c r="AK9" i="37"/>
  <c r="AT9" i="37" s="1"/>
  <c r="AJ13" i="77"/>
  <c r="AK13" i="77"/>
  <c r="AT13" i="77" s="1"/>
  <c r="AR21" i="51"/>
  <c r="AS14" i="62"/>
  <c r="AL14" i="62"/>
  <c r="AU14" i="62" s="1"/>
  <c r="AR22" i="59"/>
  <c r="AS5" i="9"/>
  <c r="AL5" i="9"/>
  <c r="AU5" i="9" s="1"/>
  <c r="AJ12" i="68"/>
  <c r="AK12" i="68"/>
  <c r="AT12" i="68" s="1"/>
  <c r="AJ22" i="2"/>
  <c r="AK22" i="2"/>
  <c r="AT22" i="2" s="1"/>
  <c r="AR24" i="53"/>
  <c r="AJ12" i="77"/>
  <c r="AK12" i="77"/>
  <c r="AT12" i="77" s="1"/>
  <c r="AK19" i="29"/>
  <c r="AT19" i="29" s="1"/>
  <c r="AJ19" i="29"/>
  <c r="AS10" i="22"/>
  <c r="AL10" i="22"/>
  <c r="AU10" i="22" s="1"/>
  <c r="AS17" i="74"/>
  <c r="AL17" i="74"/>
  <c r="AU17" i="74" s="1"/>
  <c r="AR23" i="37"/>
  <c r="AR25" i="37" s="1"/>
  <c r="AN23" i="45"/>
  <c r="AI23" i="45"/>
  <c r="AK11" i="77"/>
  <c r="AT11" i="77" s="1"/>
  <c r="AJ11" i="77"/>
  <c r="AS14" i="67"/>
  <c r="AL14" i="67"/>
  <c r="AU14" i="67" s="1"/>
  <c r="AJ6" i="29"/>
  <c r="AK6" i="29"/>
  <c r="AT6" i="29" s="1"/>
  <c r="AH22" i="95"/>
  <c r="AQ22" i="95" s="1"/>
  <c r="AN23" i="58"/>
  <c r="AN25" i="58" s="1"/>
  <c r="AI23" i="58"/>
  <c r="AR22" i="97"/>
  <c r="W24" i="88"/>
  <c r="AG23" i="88"/>
  <c r="AP23" i="88" s="1"/>
  <c r="AF23" i="88"/>
  <c r="AO23" i="88" s="1"/>
  <c r="AE23" i="88"/>
  <c r="W23" i="75"/>
  <c r="AG22" i="75"/>
  <c r="AP22" i="75" s="1"/>
  <c r="AF22" i="75"/>
  <c r="AO22" i="75" s="1"/>
  <c r="AE22" i="75"/>
  <c r="AK23" i="9"/>
  <c r="AT23" i="9" s="1"/>
  <c r="AJ23" i="9"/>
  <c r="AJ22" i="68"/>
  <c r="AK22" i="68"/>
  <c r="AT22" i="68" s="1"/>
  <c r="AJ16" i="68"/>
  <c r="AK16" i="68"/>
  <c r="AT16" i="68" s="1"/>
  <c r="AJ10" i="68"/>
  <c r="AK10" i="68"/>
  <c r="AT10" i="68" s="1"/>
  <c r="AS20" i="33"/>
  <c r="AL20" i="33"/>
  <c r="AU20" i="33" s="1"/>
  <c r="AH22" i="101"/>
  <c r="AQ22" i="101" s="1"/>
  <c r="AS19" i="9"/>
  <c r="AL19" i="9"/>
  <c r="AU19" i="9" s="1"/>
  <c r="AL3" i="67"/>
  <c r="AU3" i="67" s="1"/>
  <c r="AS3" i="67"/>
  <c r="AH23" i="21"/>
  <c r="AQ23" i="21" s="1"/>
  <c r="AQ25" i="21" s="1"/>
  <c r="AZ3" i="21"/>
  <c r="Y24" i="48"/>
  <c r="X24" i="48"/>
  <c r="AI22" i="17"/>
  <c r="AN22" i="17"/>
  <c r="AS6" i="33"/>
  <c r="AL6" i="33"/>
  <c r="AU6" i="33" s="1"/>
  <c r="Y24" i="87"/>
  <c r="X24" i="87"/>
  <c r="Z24" i="87" s="1"/>
  <c r="AS11" i="22"/>
  <c r="AL11" i="22"/>
  <c r="AU11" i="22" s="1"/>
  <c r="AS12" i="74"/>
  <c r="AL12" i="74"/>
  <c r="AU12" i="74" s="1"/>
  <c r="AS9" i="33"/>
  <c r="AL9" i="33"/>
  <c r="AU9" i="33" s="1"/>
  <c r="AX22" i="65"/>
  <c r="S22" i="65" s="1"/>
  <c r="AC22" i="65" s="1"/>
  <c r="AB23" i="65" s="1"/>
  <c r="AH22" i="11"/>
  <c r="AQ22" i="11" s="1"/>
  <c r="AK4" i="9"/>
  <c r="AT4" i="9" s="1"/>
  <c r="AJ4" i="9"/>
  <c r="AS15" i="9"/>
  <c r="AL15" i="9"/>
  <c r="AU15" i="9" s="1"/>
  <c r="AL4" i="80"/>
  <c r="AU4" i="80" s="1"/>
  <c r="AU25" i="80" s="1"/>
  <c r="C11" i="80" s="1"/>
  <c r="F24" i="57" s="1"/>
  <c r="AS4" i="80"/>
  <c r="AS25" i="80" s="1"/>
  <c r="AJ20" i="2"/>
  <c r="AK20" i="2"/>
  <c r="AT20" i="2" s="1"/>
  <c r="AJ14" i="2"/>
  <c r="AK14" i="2"/>
  <c r="AT14" i="2" s="1"/>
  <c r="AJ8" i="2"/>
  <c r="AK8" i="2"/>
  <c r="AT8" i="2" s="1"/>
  <c r="AK23" i="78"/>
  <c r="AT23" i="78" s="1"/>
  <c r="AJ23" i="78"/>
  <c r="AS23" i="78" s="1"/>
  <c r="AK22" i="78"/>
  <c r="AT22" i="78" s="1"/>
  <c r="AJ22" i="78"/>
  <c r="AK16" i="78"/>
  <c r="AT16" i="78" s="1"/>
  <c r="AJ16" i="78"/>
  <c r="AK10" i="78"/>
  <c r="AT10" i="78" s="1"/>
  <c r="AJ10" i="78"/>
  <c r="AJ3" i="78"/>
  <c r="AB4" i="78"/>
  <c r="Z25" i="53"/>
  <c r="AR22" i="60"/>
  <c r="AS12" i="9"/>
  <c r="AL12" i="9"/>
  <c r="AU12" i="9" s="1"/>
  <c r="AJ21" i="19"/>
  <c r="AK21" i="19"/>
  <c r="AT21" i="19" s="1"/>
  <c r="AJ15" i="19"/>
  <c r="AK15" i="19"/>
  <c r="AT15" i="19" s="1"/>
  <c r="AJ9" i="19"/>
  <c r="AK9" i="19"/>
  <c r="AT9" i="19" s="1"/>
  <c r="AJ3" i="19"/>
  <c r="AB4" i="19"/>
  <c r="AS10" i="33"/>
  <c r="AL10" i="33"/>
  <c r="AU10" i="33" s="1"/>
  <c r="AJ20" i="36"/>
  <c r="AK20" i="36"/>
  <c r="AT20" i="36" s="1"/>
  <c r="AJ14" i="36"/>
  <c r="AK14" i="36"/>
  <c r="AT14" i="36" s="1"/>
  <c r="AJ8" i="36"/>
  <c r="AK8" i="36"/>
  <c r="AT8" i="36" s="1"/>
  <c r="AS17" i="67"/>
  <c r="AL17" i="67"/>
  <c r="AU17" i="67" s="1"/>
  <c r="AH23" i="20"/>
  <c r="AQ23" i="20" s="1"/>
  <c r="AS5" i="62"/>
  <c r="AL5" i="62"/>
  <c r="AU5" i="62" s="1"/>
  <c r="Y24" i="35"/>
  <c r="X24" i="35"/>
  <c r="AJ18" i="37"/>
  <c r="AK18" i="37"/>
  <c r="AT18" i="37" s="1"/>
  <c r="AJ12" i="37"/>
  <c r="AK12" i="37"/>
  <c r="AT12" i="37" s="1"/>
  <c r="AJ6" i="37"/>
  <c r="AK6" i="37"/>
  <c r="AT6" i="37" s="1"/>
  <c r="AS9" i="9"/>
  <c r="AL9" i="9"/>
  <c r="AU9" i="9" s="1"/>
  <c r="Z26" i="85"/>
  <c r="AS12" i="33"/>
  <c r="AL12" i="33"/>
  <c r="AU12" i="33" s="1"/>
  <c r="Z23" i="97"/>
  <c r="AI22" i="86"/>
  <c r="AN22" i="86"/>
  <c r="AS11" i="33"/>
  <c r="AL11" i="33"/>
  <c r="AU11" i="33" s="1"/>
  <c r="AR21" i="24"/>
  <c r="AS18" i="67"/>
  <c r="AL18" i="67"/>
  <c r="AU18" i="67" s="1"/>
  <c r="Z23" i="81"/>
  <c r="AS9" i="74"/>
  <c r="AL9" i="74"/>
  <c r="AU9" i="74" s="1"/>
  <c r="AS19" i="67"/>
  <c r="AL19" i="67"/>
  <c r="AU19" i="67" s="1"/>
  <c r="Z23" i="70"/>
  <c r="AN22" i="23"/>
  <c r="AN22" i="54"/>
  <c r="AK14" i="77"/>
  <c r="AT14" i="77" s="1"/>
  <c r="AJ14" i="77"/>
  <c r="AJ9" i="29"/>
  <c r="AK9" i="29"/>
  <c r="AT9" i="29" s="1"/>
  <c r="AJ19" i="68"/>
  <c r="AK19" i="68"/>
  <c r="AT19" i="68" s="1"/>
  <c r="AS10" i="9"/>
  <c r="AL10" i="9"/>
  <c r="AU10" i="9" s="1"/>
  <c r="AN23" i="48"/>
  <c r="AI23" i="48"/>
  <c r="AF25" i="89"/>
  <c r="AO25" i="89" s="1"/>
  <c r="AE25" i="89"/>
  <c r="W26" i="89"/>
  <c r="AG25" i="89"/>
  <c r="AP25" i="89" s="1"/>
  <c r="Y25" i="18"/>
  <c r="X25" i="18"/>
  <c r="AH23" i="61"/>
  <c r="AQ23" i="61" s="1"/>
  <c r="AQ25" i="61" s="1"/>
  <c r="AZ3" i="61"/>
  <c r="AR24" i="41"/>
  <c r="AS17" i="76"/>
  <c r="AL17" i="76"/>
  <c r="AU17" i="76" s="1"/>
  <c r="AK4" i="33"/>
  <c r="AT4" i="33" s="1"/>
  <c r="AT25" i="33" s="1"/>
  <c r="AJ4" i="33"/>
  <c r="AJ11" i="2"/>
  <c r="AK11" i="2"/>
  <c r="AT11" i="2" s="1"/>
  <c r="AJ6" i="19"/>
  <c r="AK6" i="19"/>
  <c r="AT6" i="19" s="1"/>
  <c r="AJ17" i="36"/>
  <c r="AK17" i="36"/>
  <c r="AT17" i="36" s="1"/>
  <c r="AS5" i="67"/>
  <c r="AL5" i="67"/>
  <c r="AU5" i="67" s="1"/>
  <c r="AX3" i="73"/>
  <c r="S3" i="73" s="1"/>
  <c r="AC3" i="73" s="1"/>
  <c r="AX23" i="73"/>
  <c r="S23" i="73" s="1"/>
  <c r="AC23" i="73" s="1"/>
  <c r="AJ23" i="73" s="1"/>
  <c r="AS23" i="73" s="1"/>
  <c r="AX4" i="73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S16" i="74"/>
  <c r="AL16" i="74"/>
  <c r="AU16" i="74" s="1"/>
  <c r="AJ19" i="77"/>
  <c r="AK19" i="77"/>
  <c r="AT19" i="77" s="1"/>
  <c r="AJ8" i="29"/>
  <c r="AK8" i="29"/>
  <c r="AT8" i="29" s="1"/>
  <c r="AR21" i="42"/>
  <c r="AJ6" i="68"/>
  <c r="AK6" i="68"/>
  <c r="AT6" i="68" s="1"/>
  <c r="AN24" i="18"/>
  <c r="AI24" i="18"/>
  <c r="Z23" i="61"/>
  <c r="AJ16" i="2"/>
  <c r="AK16" i="2"/>
  <c r="AT16" i="2" s="1"/>
  <c r="AS9" i="76"/>
  <c r="AL9" i="76"/>
  <c r="AU9" i="76" s="1"/>
  <c r="AX22" i="72"/>
  <c r="S22" i="72" s="1"/>
  <c r="AC22" i="72" s="1"/>
  <c r="AB23" i="72" s="1"/>
  <c r="AJ6" i="77"/>
  <c r="AK6" i="77"/>
  <c r="AT6" i="77" s="1"/>
  <c r="AS16" i="9"/>
  <c r="AL16" i="9"/>
  <c r="AU16" i="9" s="1"/>
  <c r="AJ7" i="29"/>
  <c r="AK7" i="29"/>
  <c r="AT7" i="29" s="1"/>
  <c r="AS16" i="76"/>
  <c r="AL16" i="76"/>
  <c r="AU16" i="76" s="1"/>
  <c r="Y25" i="47"/>
  <c r="X25" i="47"/>
  <c r="AJ17" i="68"/>
  <c r="AK17" i="68"/>
  <c r="AT17" i="68" s="1"/>
  <c r="AG23" i="65"/>
  <c r="AP23" i="65" s="1"/>
  <c r="AP25" i="65" s="1"/>
  <c r="AF23" i="65"/>
  <c r="AO23" i="65" s="1"/>
  <c r="AO25" i="65" s="1"/>
  <c r="AE23" i="65"/>
  <c r="AS15" i="67"/>
  <c r="AL15" i="67"/>
  <c r="AU15" i="67" s="1"/>
  <c r="Y23" i="63"/>
  <c r="X23" i="63"/>
  <c r="AR23" i="78"/>
  <c r="AR25" i="78" s="1"/>
  <c r="AS22" i="74"/>
  <c r="AL22" i="74"/>
  <c r="AU22" i="74" s="1"/>
  <c r="AI22" i="40"/>
  <c r="AN22" i="40"/>
  <c r="AJ5" i="77"/>
  <c r="AK5" i="77"/>
  <c r="AT5" i="77" s="1"/>
  <c r="AH23" i="69"/>
  <c r="AQ23" i="69" s="1"/>
  <c r="AQ25" i="69" s="1"/>
  <c r="AZ3" i="69"/>
  <c r="AJ12" i="29"/>
  <c r="AK12" i="29"/>
  <c r="AT12" i="29" s="1"/>
  <c r="AS15" i="76"/>
  <c r="AL15" i="76"/>
  <c r="AU15" i="76" s="1"/>
  <c r="AS19" i="33"/>
  <c r="AL19" i="33"/>
  <c r="AU19" i="33" s="1"/>
  <c r="AJ16" i="77"/>
  <c r="AK16" i="77"/>
  <c r="AT16" i="77" s="1"/>
  <c r="AN23" i="19"/>
  <c r="AN25" i="19" s="1"/>
  <c r="AI23" i="19"/>
  <c r="AJ17" i="29"/>
  <c r="AK17" i="29"/>
  <c r="AT17" i="29" s="1"/>
  <c r="AJ11" i="29"/>
  <c r="AK11" i="29"/>
  <c r="AT11" i="29" s="1"/>
  <c r="AJ5" i="29"/>
  <c r="AK5" i="29"/>
  <c r="AT5" i="29" s="1"/>
  <c r="Z22" i="95"/>
  <c r="AN23" i="39"/>
  <c r="AN25" i="39" s="1"/>
  <c r="AI23" i="39"/>
  <c r="AS22" i="76"/>
  <c r="AL22" i="76"/>
  <c r="AU22" i="76" s="1"/>
  <c r="W24" i="102"/>
  <c r="AG23" i="102"/>
  <c r="AP23" i="102" s="1"/>
  <c r="AF23" i="102"/>
  <c r="AO23" i="102" s="1"/>
  <c r="AE23" i="102"/>
  <c r="W24" i="90"/>
  <c r="AG23" i="90"/>
  <c r="AP23" i="90" s="1"/>
  <c r="AF23" i="90"/>
  <c r="AO23" i="90" s="1"/>
  <c r="AE23" i="90"/>
  <c r="AL4" i="12"/>
  <c r="AU4" i="12" s="1"/>
  <c r="AU25" i="12" s="1"/>
  <c r="C11" i="12" s="1"/>
  <c r="AS4" i="12"/>
  <c r="AS25" i="12" s="1"/>
  <c r="AS16" i="22"/>
  <c r="AL16" i="22"/>
  <c r="AU16" i="22" s="1"/>
  <c r="AS5" i="74"/>
  <c r="AL5" i="74"/>
  <c r="AU5" i="74" s="1"/>
  <c r="AJ21" i="68"/>
  <c r="AK21" i="68"/>
  <c r="AT21" i="68" s="1"/>
  <c r="AJ15" i="68"/>
  <c r="AK15" i="68"/>
  <c r="AT15" i="68" s="1"/>
  <c r="AJ9" i="68"/>
  <c r="AK9" i="68"/>
  <c r="AT9" i="68" s="1"/>
  <c r="AJ3" i="68"/>
  <c r="AB4" i="68"/>
  <c r="Z22" i="101"/>
  <c r="AJ4" i="67"/>
  <c r="AK4" i="67"/>
  <c r="AT4" i="67" s="1"/>
  <c r="AT25" i="67" s="1"/>
  <c r="AS21" i="67"/>
  <c r="AL21" i="67"/>
  <c r="AU21" i="67" s="1"/>
  <c r="AH25" i="100"/>
  <c r="AQ25" i="100" s="1"/>
  <c r="AR22" i="20"/>
  <c r="AS15" i="62"/>
  <c r="AL15" i="62"/>
  <c r="AU15" i="62" s="1"/>
  <c r="AH23" i="59"/>
  <c r="AQ23" i="59" s="1"/>
  <c r="AQ25" i="59" s="1"/>
  <c r="AZ3" i="59"/>
  <c r="AX22" i="59" s="1"/>
  <c r="S22" i="59" s="1"/>
  <c r="AC22" i="59" s="1"/>
  <c r="AB23" i="59" s="1"/>
  <c r="Y23" i="17"/>
  <c r="X23" i="17"/>
  <c r="AN24" i="94"/>
  <c r="AI24" i="94"/>
  <c r="AS8" i="9"/>
  <c r="AL8" i="9"/>
  <c r="AU8" i="9" s="1"/>
  <c r="AN22" i="96"/>
  <c r="AI22" i="96"/>
  <c r="AR23" i="2"/>
  <c r="AR25" i="2" s="1"/>
  <c r="AS11" i="76"/>
  <c r="AL11" i="76"/>
  <c r="AU11" i="76" s="1"/>
  <c r="AK23" i="19"/>
  <c r="AT23" i="19" s="1"/>
  <c r="AS22" i="67"/>
  <c r="AL22" i="67"/>
  <c r="AU22" i="67" s="1"/>
  <c r="Z22" i="11"/>
  <c r="AS16" i="62"/>
  <c r="AL16" i="62"/>
  <c r="AU16" i="62" s="1"/>
  <c r="Y23" i="14"/>
  <c r="X23" i="14"/>
  <c r="AJ19" i="2"/>
  <c r="AK19" i="2"/>
  <c r="AT19" i="2" s="1"/>
  <c r="AJ13" i="2"/>
  <c r="AK13" i="2"/>
  <c r="AT13" i="2" s="1"/>
  <c r="AJ7" i="2"/>
  <c r="AK7" i="2"/>
  <c r="AT7" i="2" s="1"/>
  <c r="AS14" i="76"/>
  <c r="AL14" i="76"/>
  <c r="AU14" i="76" s="1"/>
  <c r="AS20" i="22"/>
  <c r="AL20" i="22"/>
  <c r="AU20" i="22" s="1"/>
  <c r="Y23" i="66"/>
  <c r="X23" i="66"/>
  <c r="AS7" i="67"/>
  <c r="AL7" i="67"/>
  <c r="AU7" i="67" s="1"/>
  <c r="AJ21" i="78"/>
  <c r="AK21" i="78"/>
  <c r="AT21" i="78" s="1"/>
  <c r="AJ15" i="78"/>
  <c r="AK15" i="78"/>
  <c r="AT15" i="78" s="1"/>
  <c r="AJ9" i="78"/>
  <c r="AK9" i="78"/>
  <c r="AT9" i="78" s="1"/>
  <c r="AH25" i="41"/>
  <c r="AQ25" i="41" s="1"/>
  <c r="AS12" i="76"/>
  <c r="AL12" i="76"/>
  <c r="AU12" i="76" s="1"/>
  <c r="AR24" i="89"/>
  <c r="AK20" i="19"/>
  <c r="AT20" i="19" s="1"/>
  <c r="AJ20" i="19"/>
  <c r="AK14" i="19"/>
  <c r="AT14" i="19" s="1"/>
  <c r="AJ14" i="19"/>
  <c r="AK8" i="19"/>
  <c r="AT8" i="19" s="1"/>
  <c r="AJ8" i="19"/>
  <c r="AH23" i="84"/>
  <c r="AQ23" i="84" s="1"/>
  <c r="AS12" i="22"/>
  <c r="AL12" i="22"/>
  <c r="AU12" i="22" s="1"/>
  <c r="AS7" i="74"/>
  <c r="AL7" i="74"/>
  <c r="AU7" i="74" s="1"/>
  <c r="AJ19" i="36"/>
  <c r="AK19" i="36"/>
  <c r="AT19" i="36" s="1"/>
  <c r="AJ13" i="36"/>
  <c r="AK13" i="36"/>
  <c r="AT13" i="36" s="1"/>
  <c r="AJ7" i="36"/>
  <c r="AK7" i="36"/>
  <c r="AT7" i="36" s="1"/>
  <c r="AR23" i="76"/>
  <c r="AR25" i="76" s="1"/>
  <c r="AL23" i="76"/>
  <c r="AU23" i="76" s="1"/>
  <c r="AI23" i="35"/>
  <c r="AN23" i="35"/>
  <c r="AK17" i="37"/>
  <c r="AT17" i="37" s="1"/>
  <c r="AJ17" i="37"/>
  <c r="AK11" i="37"/>
  <c r="AT11" i="37" s="1"/>
  <c r="AJ11" i="37"/>
  <c r="AK5" i="37"/>
  <c r="AT5" i="37" s="1"/>
  <c r="AJ5" i="37"/>
  <c r="AS18" i="62"/>
  <c r="AL18" i="62"/>
  <c r="AU18" i="62" s="1"/>
  <c r="AS19" i="76"/>
  <c r="AL19" i="76"/>
  <c r="AU19" i="76" s="1"/>
  <c r="AU25" i="64"/>
  <c r="C11" i="64" s="1"/>
  <c r="F8" i="57" s="1"/>
  <c r="AS13" i="22"/>
  <c r="AL13" i="22"/>
  <c r="AU13" i="22" s="1"/>
  <c r="AS14" i="74"/>
  <c r="AL14" i="74"/>
  <c r="AU14" i="74" s="1"/>
  <c r="Y24" i="98"/>
  <c r="X24" i="98"/>
  <c r="AS4" i="31"/>
  <c r="AS25" i="31" s="1"/>
  <c r="AL4" i="31"/>
  <c r="AU4" i="31" s="1"/>
  <c r="AU25" i="31" s="1"/>
  <c r="C11" i="31" s="1"/>
  <c r="AI24" i="44"/>
  <c r="AN24" i="44"/>
  <c r="Y23" i="91"/>
  <c r="X23" i="91"/>
  <c r="X23" i="26"/>
  <c r="AN23" i="105"/>
  <c r="AI23" i="105"/>
  <c r="AL3" i="76"/>
  <c r="AU3" i="76" s="1"/>
  <c r="AS3" i="76"/>
  <c r="Y24" i="45"/>
  <c r="X24" i="45"/>
  <c r="AK20" i="77"/>
  <c r="AT20" i="77" s="1"/>
  <c r="AJ20" i="77"/>
  <c r="AX23" i="58"/>
  <c r="AX3" i="58"/>
  <c r="S3" i="58" s="1"/>
  <c r="AX4" i="58"/>
  <c r="AX5" i="58"/>
  <c r="AX6" i="58"/>
  <c r="AX7" i="58"/>
  <c r="AX8" i="58"/>
  <c r="AX9" i="58"/>
  <c r="AX10" i="58"/>
  <c r="AX11" i="58"/>
  <c r="AX12" i="58"/>
  <c r="AX13" i="58"/>
  <c r="AX14" i="58"/>
  <c r="AX15" i="58"/>
  <c r="AX16" i="58"/>
  <c r="AX17" i="58"/>
  <c r="AX18" i="58"/>
  <c r="AX19" i="58"/>
  <c r="AX20" i="58"/>
  <c r="AX21" i="58"/>
  <c r="AS22" i="22"/>
  <c r="AL22" i="22"/>
  <c r="AU22" i="22" s="1"/>
  <c r="AS11" i="74"/>
  <c r="AL11" i="74"/>
  <c r="AU11" i="74" s="1"/>
  <c r="AS5" i="22"/>
  <c r="AL5" i="22"/>
  <c r="AU5" i="22" s="1"/>
  <c r="AJ17" i="2"/>
  <c r="AK17" i="2"/>
  <c r="AT17" i="2" s="1"/>
  <c r="AK13" i="78"/>
  <c r="AT13" i="78" s="1"/>
  <c r="AJ13" i="78"/>
  <c r="AE25" i="41"/>
  <c r="W26" i="41"/>
  <c r="AF25" i="41"/>
  <c r="AO25" i="41" s="1"/>
  <c r="AG25" i="41"/>
  <c r="AP25" i="41" s="1"/>
  <c r="AH22" i="104"/>
  <c r="AQ22" i="104" s="1"/>
  <c r="AJ11" i="36"/>
  <c r="AK11" i="36"/>
  <c r="AT11" i="36" s="1"/>
  <c r="AE22" i="32"/>
  <c r="AF22" i="32"/>
  <c r="AO22" i="32" s="1"/>
  <c r="AG22" i="32"/>
  <c r="AP22" i="32" s="1"/>
  <c r="W23" i="32"/>
  <c r="AJ3" i="37"/>
  <c r="AB4" i="37"/>
  <c r="AR22" i="103"/>
  <c r="AJ7" i="77"/>
  <c r="AK7" i="77"/>
  <c r="AT7" i="77" s="1"/>
  <c r="AS3" i="74"/>
  <c r="AL3" i="74"/>
  <c r="AU3" i="74" s="1"/>
  <c r="Z23" i="103"/>
  <c r="AJ18" i="68"/>
  <c r="AK18" i="68"/>
  <c r="AT18" i="68" s="1"/>
  <c r="AR21" i="11"/>
  <c r="AR22" i="81"/>
  <c r="Y23" i="96"/>
  <c r="X23" i="96"/>
  <c r="AJ10" i="2"/>
  <c r="AK10" i="2"/>
  <c r="AT10" i="2" s="1"/>
  <c r="AS9" i="22"/>
  <c r="AL9" i="22"/>
  <c r="AU9" i="22" s="1"/>
  <c r="AS13" i="33"/>
  <c r="AL13" i="33"/>
  <c r="AU13" i="33" s="1"/>
  <c r="AJ18" i="77"/>
  <c r="AK18" i="77"/>
  <c r="AT18" i="77" s="1"/>
  <c r="AK13" i="29"/>
  <c r="AT13" i="29" s="1"/>
  <c r="AJ13" i="29"/>
  <c r="AJ4" i="74"/>
  <c r="AK4" i="74"/>
  <c r="AT4" i="74" s="1"/>
  <c r="AT25" i="74" s="1"/>
  <c r="AR21" i="104"/>
  <c r="AJ11" i="68"/>
  <c r="AK11" i="68"/>
  <c r="AT11" i="68" s="1"/>
  <c r="AS4" i="79"/>
  <c r="AS25" i="79" s="1"/>
  <c r="AL4" i="79"/>
  <c r="AU4" i="79" s="1"/>
  <c r="AU25" i="79" s="1"/>
  <c r="C11" i="79" s="1"/>
  <c r="F23" i="57" s="1"/>
  <c r="AS9" i="62"/>
  <c r="AL9" i="62"/>
  <c r="AU9" i="62" s="1"/>
  <c r="AK17" i="77"/>
  <c r="AT17" i="77" s="1"/>
  <c r="AJ17" i="77"/>
  <c r="AX3" i="39"/>
  <c r="S3" i="39" s="1"/>
  <c r="AC3" i="39" s="1"/>
  <c r="AX23" i="39"/>
  <c r="S23" i="39" s="1"/>
  <c r="AC23" i="39" s="1"/>
  <c r="AX4" i="39"/>
  <c r="S4" i="39" s="1"/>
  <c r="AC4" i="39" s="1"/>
  <c r="AB5" i="39" s="1"/>
  <c r="AX5" i="39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S20" i="62"/>
  <c r="AL20" i="62"/>
  <c r="AU20" i="62" s="1"/>
  <c r="AS21" i="9"/>
  <c r="AL21" i="9"/>
  <c r="AU21" i="9" s="1"/>
  <c r="AJ18" i="29"/>
  <c r="AK18" i="29"/>
  <c r="AT18" i="29" s="1"/>
  <c r="AX3" i="28"/>
  <c r="S3" i="28" s="1"/>
  <c r="AC3" i="28" s="1"/>
  <c r="AX23" i="28"/>
  <c r="S23" i="28" s="1"/>
  <c r="AC23" i="28" s="1"/>
  <c r="AX4" i="28"/>
  <c r="S4" i="28" s="1"/>
  <c r="AC4" i="28" s="1"/>
  <c r="AB5" i="28" s="1"/>
  <c r="AX5" i="28"/>
  <c r="S5" i="28" s="1"/>
  <c r="AC5" i="28" s="1"/>
  <c r="AB6" i="28" s="1"/>
  <c r="AX6" i="28"/>
  <c r="S6" i="28" s="1"/>
  <c r="AC6" i="28" s="1"/>
  <c r="AB7" i="28" s="1"/>
  <c r="AX7" i="28"/>
  <c r="S7" i="28" s="1"/>
  <c r="AC7" i="28" s="1"/>
  <c r="AB8" i="28" s="1"/>
  <c r="AX8" i="28"/>
  <c r="S8" i="28" s="1"/>
  <c r="AC8" i="28" s="1"/>
  <c r="AB9" i="28" s="1"/>
  <c r="AX9" i="28"/>
  <c r="S9" i="28" s="1"/>
  <c r="AC9" i="28" s="1"/>
  <c r="AB10" i="28" s="1"/>
  <c r="AX10" i="28"/>
  <c r="S10" i="28" s="1"/>
  <c r="AC10" i="28" s="1"/>
  <c r="AB11" i="28" s="1"/>
  <c r="AX11" i="28"/>
  <c r="S11" i="28" s="1"/>
  <c r="AC11" i="28" s="1"/>
  <c r="AB12" i="28" s="1"/>
  <c r="AX12" i="28"/>
  <c r="S12" i="28" s="1"/>
  <c r="AC12" i="28" s="1"/>
  <c r="AB13" i="28" s="1"/>
  <c r="AX13" i="28"/>
  <c r="S13" i="28" s="1"/>
  <c r="AC13" i="28" s="1"/>
  <c r="AB14" i="28" s="1"/>
  <c r="AX14" i="28"/>
  <c r="S14" i="28" s="1"/>
  <c r="AC14" i="28" s="1"/>
  <c r="AB15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18" i="28"/>
  <c r="S18" i="28" s="1"/>
  <c r="AC18" i="28" s="1"/>
  <c r="AB19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S15" i="22"/>
  <c r="AL15" i="22"/>
  <c r="AU15" i="22" s="1"/>
  <c r="AJ22" i="77"/>
  <c r="AK22" i="77"/>
  <c r="AT22" i="77" s="1"/>
  <c r="AJ10" i="77"/>
  <c r="AK10" i="77"/>
  <c r="AT10" i="77" s="1"/>
  <c r="AX22" i="39"/>
  <c r="S22" i="39" s="1"/>
  <c r="AC22" i="39" s="1"/>
  <c r="AB23" i="39" s="1"/>
  <c r="AS7" i="9"/>
  <c r="AL7" i="9"/>
  <c r="AU7" i="9" s="1"/>
  <c r="Z23" i="69"/>
  <c r="AR25" i="85"/>
  <c r="AJ4" i="76"/>
  <c r="AK4" i="76"/>
  <c r="AT4" i="76" s="1"/>
  <c r="AT25" i="76" s="1"/>
  <c r="AH23" i="60"/>
  <c r="AQ23" i="60" s="1"/>
  <c r="AQ25" i="60" s="1"/>
  <c r="AZ3" i="60"/>
  <c r="AX22" i="60" s="1"/>
  <c r="S22" i="60" s="1"/>
  <c r="AC22" i="60" s="1"/>
  <c r="AB23" i="60" s="1"/>
  <c r="AX22" i="28"/>
  <c r="S22" i="28" s="1"/>
  <c r="AC22" i="28" s="1"/>
  <c r="AB23" i="28" s="1"/>
  <c r="AR22" i="84"/>
  <c r="AS10" i="74"/>
  <c r="AL10" i="74"/>
  <c r="AU10" i="74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AS20" i="67"/>
  <c r="AL20" i="67"/>
  <c r="AU20" i="67" s="1"/>
  <c r="AS8" i="62"/>
  <c r="AL8" i="62"/>
  <c r="AU8" i="62" s="1"/>
  <c r="AR22" i="70"/>
  <c r="AS14" i="9"/>
  <c r="AL14" i="9"/>
  <c r="AU14" i="9" s="1"/>
  <c r="AJ22" i="29"/>
  <c r="AK22" i="29"/>
  <c r="AT22" i="29" s="1"/>
  <c r="AK16" i="29"/>
  <c r="AT16" i="29" s="1"/>
  <c r="AJ16" i="29"/>
  <c r="AK10" i="29"/>
  <c r="AT10" i="29" s="1"/>
  <c r="AJ10" i="29"/>
  <c r="AL23" i="74"/>
  <c r="AU23" i="74" s="1"/>
  <c r="AL4" i="71"/>
  <c r="AU4" i="71" s="1"/>
  <c r="AU25" i="71" s="1"/>
  <c r="C11" i="71" s="1"/>
  <c r="F15" i="57" s="1"/>
  <c r="AS4" i="71"/>
  <c r="AS25" i="71" s="1"/>
  <c r="AI24" i="47"/>
  <c r="AN24" i="47"/>
  <c r="AS3" i="22"/>
  <c r="AL3" i="22"/>
  <c r="AU3" i="22" s="1"/>
  <c r="AJ20" i="68"/>
  <c r="AK20" i="68"/>
  <c r="AT20" i="68" s="1"/>
  <c r="AJ14" i="68"/>
  <c r="AK14" i="68"/>
  <c r="AT14" i="68" s="1"/>
  <c r="AJ8" i="68"/>
  <c r="AK8" i="68"/>
  <c r="AT8" i="68" s="1"/>
  <c r="AS8" i="33"/>
  <c r="AL8" i="33"/>
  <c r="AU8" i="33" s="1"/>
  <c r="AS17" i="9"/>
  <c r="AL17" i="9"/>
  <c r="AU17" i="9" s="1"/>
  <c r="AH22" i="51"/>
  <c r="AQ22" i="51" s="1"/>
  <c r="Z25" i="100"/>
  <c r="AJ4" i="62"/>
  <c r="AK4" i="62"/>
  <c r="AT4" i="62" s="1"/>
  <c r="AT25" i="62" s="1"/>
  <c r="Z23" i="21"/>
  <c r="Z23" i="59"/>
  <c r="AN22" i="63"/>
  <c r="AI22" i="63"/>
  <c r="AE24" i="16"/>
  <c r="AF24" i="16"/>
  <c r="AO24" i="16" s="1"/>
  <c r="AG24" i="16"/>
  <c r="AP24" i="16" s="1"/>
  <c r="W25" i="16"/>
  <c r="AH25" i="89"/>
  <c r="AQ25" i="89" s="1"/>
  <c r="AH22" i="42"/>
  <c r="AQ22" i="42" s="1"/>
  <c r="AS22" i="9"/>
  <c r="AL22" i="9"/>
  <c r="AU22" i="9" s="1"/>
  <c r="AS17" i="22"/>
  <c r="AL17" i="22"/>
  <c r="AU17" i="22" s="1"/>
  <c r="AS18" i="74"/>
  <c r="AL18" i="74"/>
  <c r="AU18" i="74" s="1"/>
  <c r="AS15" i="33"/>
  <c r="AL15" i="33"/>
  <c r="AU15" i="33" s="1"/>
  <c r="Y24" i="13"/>
  <c r="X24" i="13"/>
  <c r="Y23" i="93"/>
  <c r="X23" i="93"/>
  <c r="AJ18" i="2"/>
  <c r="AK18" i="2"/>
  <c r="AT18" i="2" s="1"/>
  <c r="AK12" i="2"/>
  <c r="AT12" i="2" s="1"/>
  <c r="AJ12" i="2"/>
  <c r="AJ6" i="2"/>
  <c r="AK6" i="2"/>
  <c r="AT6" i="2" s="1"/>
  <c r="Y24" i="49"/>
  <c r="X24" i="49"/>
  <c r="Z24" i="49" s="1"/>
  <c r="Y23" i="50"/>
  <c r="X23" i="50"/>
  <c r="AS13" i="62"/>
  <c r="AL13" i="62"/>
  <c r="AU13" i="62" s="1"/>
  <c r="AJ20" i="78"/>
  <c r="AK20" i="78"/>
  <c r="AT20" i="78" s="1"/>
  <c r="AJ14" i="78"/>
  <c r="AK14" i="78"/>
  <c r="AT14" i="78" s="1"/>
  <c r="AJ8" i="78"/>
  <c r="AK8" i="78"/>
  <c r="AT8" i="78" s="1"/>
  <c r="AJ19" i="19"/>
  <c r="AK19" i="19"/>
  <c r="AT19" i="19" s="1"/>
  <c r="AJ13" i="19"/>
  <c r="AK13" i="19"/>
  <c r="AT13" i="19" s="1"/>
  <c r="AJ7" i="19"/>
  <c r="AK7" i="19"/>
  <c r="AT7" i="19" s="1"/>
  <c r="Z23" i="84"/>
  <c r="AS16" i="33"/>
  <c r="AL16" i="33"/>
  <c r="AU16" i="33" s="1"/>
  <c r="AJ18" i="36"/>
  <c r="AK18" i="36"/>
  <c r="AT18" i="36" s="1"/>
  <c r="AJ12" i="36"/>
  <c r="AK12" i="36"/>
  <c r="AT12" i="36" s="1"/>
  <c r="AJ6" i="36"/>
  <c r="AK6" i="36"/>
  <c r="AT6" i="36" s="1"/>
  <c r="AH22" i="24"/>
  <c r="AQ22" i="24" s="1"/>
  <c r="AS4" i="38"/>
  <c r="AS25" i="38" s="1"/>
  <c r="AL4" i="38"/>
  <c r="AU4" i="38" s="1"/>
  <c r="AU25" i="38" s="1"/>
  <c r="C11" i="38" s="1"/>
  <c r="Z23" i="20"/>
  <c r="AS11" i="62"/>
  <c r="AL11" i="62"/>
  <c r="AU11" i="62" s="1"/>
  <c r="AR22" i="69"/>
  <c r="AX3" i="34"/>
  <c r="S3" i="34" s="1"/>
  <c r="AC3" i="34" s="1"/>
  <c r="AX23" i="34"/>
  <c r="S23" i="34" s="1"/>
  <c r="AC23" i="34" s="1"/>
  <c r="AJ23" i="34" s="1"/>
  <c r="AS23" i="34" s="1"/>
  <c r="AX4" i="34"/>
  <c r="S4" i="34" s="1"/>
  <c r="AC4" i="34" s="1"/>
  <c r="AB5" i="34" s="1"/>
  <c r="AX5" i="34"/>
  <c r="S5" i="34" s="1"/>
  <c r="AC5" i="34" s="1"/>
  <c r="AB6" i="34" s="1"/>
  <c r="AX6" i="34"/>
  <c r="S6" i="34" s="1"/>
  <c r="AC6" i="34" s="1"/>
  <c r="AB7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K22" i="37"/>
  <c r="AT22" i="37" s="1"/>
  <c r="AJ22" i="37"/>
  <c r="AK16" i="37"/>
  <c r="AT16" i="37" s="1"/>
  <c r="AJ16" i="37"/>
  <c r="AK10" i="37"/>
  <c r="AT10" i="37" s="1"/>
  <c r="AJ10" i="37"/>
  <c r="AH22" i="43"/>
  <c r="AQ22" i="43" s="1"/>
  <c r="AS14" i="22"/>
  <c r="AL14" i="22"/>
  <c r="AU14" i="22" s="1"/>
  <c r="AS17" i="33"/>
  <c r="AL17" i="33"/>
  <c r="AU17" i="33" s="1"/>
  <c r="AN23" i="98"/>
  <c r="AI23" i="98"/>
  <c r="AS6" i="67"/>
  <c r="AL6" i="67"/>
  <c r="AU6" i="67" s="1"/>
  <c r="AR23" i="36"/>
  <c r="AR25" i="36" s="1"/>
  <c r="AL23" i="36"/>
  <c r="AU23" i="36" s="1"/>
  <c r="AS18" i="33"/>
  <c r="AL18" i="33"/>
  <c r="AU18" i="33" s="1"/>
  <c r="Y23" i="23"/>
  <c r="X23" i="23"/>
  <c r="AX3" i="30"/>
  <c r="S3" i="30" s="1"/>
  <c r="AC3" i="30" s="1"/>
  <c r="AX23" i="30"/>
  <c r="S23" i="30" s="1"/>
  <c r="AC23" i="30" s="1"/>
  <c r="AJ23" i="30" s="1"/>
  <c r="AS23" i="30" s="1"/>
  <c r="AX4" i="30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Y25" i="46"/>
  <c r="X25" i="46"/>
  <c r="AI22" i="27"/>
  <c r="AN22" i="27"/>
  <c r="AI23" i="28"/>
  <c r="AN23" i="28"/>
  <c r="AN25" i="28" s="1"/>
  <c r="AI22" i="26"/>
  <c r="AN22" i="26"/>
  <c r="Y23" i="99"/>
  <c r="X23" i="99"/>
  <c r="Y23" i="27" l="1"/>
  <c r="AI22" i="92"/>
  <c r="AF22" i="43"/>
  <c r="AO22" i="43" s="1"/>
  <c r="AE22" i="51"/>
  <c r="AF23" i="60"/>
  <c r="AO23" i="60" s="1"/>
  <c r="AO25" i="60" s="1"/>
  <c r="AN24" i="46"/>
  <c r="W23" i="51"/>
  <c r="Z24" i="98"/>
  <c r="AL23" i="29"/>
  <c r="AU23" i="29" s="1"/>
  <c r="AE23" i="60"/>
  <c r="AG22" i="51"/>
  <c r="AP22" i="51" s="1"/>
  <c r="AI22" i="99"/>
  <c r="AI22" i="54"/>
  <c r="AR22" i="54" s="1"/>
  <c r="Z24" i="13"/>
  <c r="Z23" i="14"/>
  <c r="AE23" i="14" s="1"/>
  <c r="Z23" i="26"/>
  <c r="AN22" i="92"/>
  <c r="X24" i="105"/>
  <c r="AE22" i="24"/>
  <c r="AN22" i="24" s="1"/>
  <c r="W23" i="24"/>
  <c r="Y23" i="24" s="1"/>
  <c r="AF22" i="24"/>
  <c r="AO22" i="24" s="1"/>
  <c r="AL23" i="2"/>
  <c r="AU23" i="2" s="1"/>
  <c r="Z23" i="40"/>
  <c r="AE22" i="104"/>
  <c r="AF22" i="104"/>
  <c r="AO22" i="104" s="1"/>
  <c r="X23" i="54"/>
  <c r="AH23" i="54" s="1"/>
  <c r="AQ23" i="54" s="1"/>
  <c r="AK23" i="30"/>
  <c r="AT23" i="30" s="1"/>
  <c r="W23" i="104"/>
  <c r="AT25" i="9"/>
  <c r="Z23" i="99"/>
  <c r="W24" i="99" s="1"/>
  <c r="Z23" i="50"/>
  <c r="AE23" i="50" s="1"/>
  <c r="Z23" i="93"/>
  <c r="W24" i="93" s="1"/>
  <c r="Z24" i="35"/>
  <c r="AG24" i="35" s="1"/>
  <c r="AP24" i="35" s="1"/>
  <c r="Z23" i="27"/>
  <c r="AF23" i="27" s="1"/>
  <c r="AO23" i="27" s="1"/>
  <c r="AO25" i="27" s="1"/>
  <c r="Z23" i="86"/>
  <c r="Z25" i="47"/>
  <c r="AF25" i="47" s="1"/>
  <c r="AO25" i="47" s="1"/>
  <c r="Z23" i="63"/>
  <c r="AG23" i="63" s="1"/>
  <c r="AP23" i="63" s="1"/>
  <c r="AP25" i="63" s="1"/>
  <c r="Z25" i="46"/>
  <c r="AF25" i="46" s="1"/>
  <c r="AO25" i="46" s="1"/>
  <c r="AE23" i="26"/>
  <c r="AF23" i="26"/>
  <c r="AO23" i="26" s="1"/>
  <c r="AO25" i="26" s="1"/>
  <c r="AG23" i="26"/>
  <c r="AP23" i="26" s="1"/>
  <c r="AP25" i="26" s="1"/>
  <c r="AJ18" i="30"/>
  <c r="AK18" i="30"/>
  <c r="AT18" i="30" s="1"/>
  <c r="AJ15" i="30"/>
  <c r="AK15" i="30"/>
  <c r="AT15" i="30" s="1"/>
  <c r="AJ17" i="34"/>
  <c r="AK17" i="34"/>
  <c r="AT17" i="34" s="1"/>
  <c r="AG23" i="69"/>
  <c r="AP23" i="69" s="1"/>
  <c r="AP25" i="69" s="1"/>
  <c r="AF23" i="69"/>
  <c r="AO23" i="69" s="1"/>
  <c r="AO25" i="69" s="1"/>
  <c r="AE23" i="69"/>
  <c r="AK22" i="39"/>
  <c r="AT22" i="39" s="1"/>
  <c r="AJ22" i="39"/>
  <c r="AS16" i="77"/>
  <c r="AL16" i="77"/>
  <c r="AU16" i="77" s="1"/>
  <c r="AJ22" i="73"/>
  <c r="AK22" i="73"/>
  <c r="AT22" i="73" s="1"/>
  <c r="AG23" i="81"/>
  <c r="AP23" i="81" s="1"/>
  <c r="AP25" i="81" s="1"/>
  <c r="AF23" i="81"/>
  <c r="AO23" i="81" s="1"/>
  <c r="AO25" i="81" s="1"/>
  <c r="AE23" i="81"/>
  <c r="AS3" i="19"/>
  <c r="AL3" i="19"/>
  <c r="AU3" i="19" s="1"/>
  <c r="AX3" i="21"/>
  <c r="S3" i="21" s="1"/>
  <c r="AC3" i="21" s="1"/>
  <c r="AX23" i="21"/>
  <c r="S23" i="21" s="1"/>
  <c r="AC2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R23" i="45"/>
  <c r="AR22" i="99"/>
  <c r="AH25" i="15"/>
  <c r="AQ25" i="15" s="1"/>
  <c r="AS13" i="37"/>
  <c r="AL13" i="37"/>
  <c r="AU13" i="37" s="1"/>
  <c r="AJ4" i="36"/>
  <c r="AK4" i="36"/>
  <c r="AT4" i="36" s="1"/>
  <c r="AT25" i="36" s="1"/>
  <c r="AH24" i="82"/>
  <c r="AQ24" i="82" s="1"/>
  <c r="AS5" i="78"/>
  <c r="AL5" i="78"/>
  <c r="AU5" i="78" s="1"/>
  <c r="AR22" i="50"/>
  <c r="AS15" i="2"/>
  <c r="AL15" i="2"/>
  <c r="AU15" i="2" s="1"/>
  <c r="AJ20" i="65"/>
  <c r="AK20" i="65"/>
  <c r="AT20" i="65" s="1"/>
  <c r="AJ14" i="65"/>
  <c r="AK14" i="65"/>
  <c r="AT14" i="65" s="1"/>
  <c r="AJ8" i="65"/>
  <c r="AK8" i="65"/>
  <c r="AT8" i="65" s="1"/>
  <c r="AR22" i="93"/>
  <c r="AS5" i="68"/>
  <c r="AL5" i="68"/>
  <c r="AU5" i="68" s="1"/>
  <c r="AS14" i="29"/>
  <c r="AL14" i="29"/>
  <c r="AU14" i="29" s="1"/>
  <c r="AJ18" i="72"/>
  <c r="AK18" i="72"/>
  <c r="AT18" i="72" s="1"/>
  <c r="AJ12" i="72"/>
  <c r="AK12" i="72"/>
  <c r="AT12" i="72" s="1"/>
  <c r="AJ6" i="72"/>
  <c r="AK6" i="72"/>
  <c r="AT6" i="72" s="1"/>
  <c r="Y23" i="43"/>
  <c r="X23" i="43"/>
  <c r="AN23" i="73"/>
  <c r="AN25" i="73" s="1"/>
  <c r="AI23" i="73"/>
  <c r="AS12" i="19"/>
  <c r="AL12" i="19"/>
  <c r="AU12" i="19" s="1"/>
  <c r="AI22" i="52"/>
  <c r="AN22" i="52"/>
  <c r="AL4" i="22"/>
  <c r="AU4" i="22" s="1"/>
  <c r="AU25" i="22" s="1"/>
  <c r="C11" i="22" s="1"/>
  <c r="AS4" i="22"/>
  <c r="AS25" i="22" s="1"/>
  <c r="AL3" i="29"/>
  <c r="AU3" i="29" s="1"/>
  <c r="AS3" i="29"/>
  <c r="AH23" i="83"/>
  <c r="AQ23" i="83" s="1"/>
  <c r="AF23" i="86"/>
  <c r="AO23" i="86" s="1"/>
  <c r="AE23" i="86"/>
  <c r="AG23" i="86"/>
  <c r="AP23" i="86" s="1"/>
  <c r="W24" i="86"/>
  <c r="AJ22" i="25"/>
  <c r="AK22" i="25"/>
  <c r="AT22" i="25" s="1"/>
  <c r="AJ16" i="25"/>
  <c r="AK16" i="25"/>
  <c r="AT16" i="25" s="1"/>
  <c r="AJ10" i="25"/>
  <c r="AK10" i="25"/>
  <c r="AT10" i="25" s="1"/>
  <c r="AS16" i="36"/>
  <c r="AL16" i="36"/>
  <c r="AU16" i="36" s="1"/>
  <c r="AS12" i="78"/>
  <c r="AL12" i="78"/>
  <c r="AU12" i="78" s="1"/>
  <c r="AS15" i="37"/>
  <c r="AL15" i="37"/>
  <c r="AU15" i="37" s="1"/>
  <c r="AE23" i="40"/>
  <c r="AF23" i="40"/>
  <c r="AO23" i="40" s="1"/>
  <c r="AO25" i="40" s="1"/>
  <c r="AG23" i="40"/>
  <c r="AP23" i="40" s="1"/>
  <c r="AP25" i="40" s="1"/>
  <c r="AK23" i="73"/>
  <c r="AT23" i="73" s="1"/>
  <c r="AN22" i="51"/>
  <c r="AI22" i="51"/>
  <c r="AR22" i="26"/>
  <c r="AJ20" i="34"/>
  <c r="AK20" i="34"/>
  <c r="AT20" i="34" s="1"/>
  <c r="AK22" i="30"/>
  <c r="AT22" i="30" s="1"/>
  <c r="AJ22" i="30"/>
  <c r="AJ9" i="30"/>
  <c r="AK9" i="30"/>
  <c r="AT9" i="30" s="1"/>
  <c r="AJ5" i="34"/>
  <c r="AK5" i="34"/>
  <c r="AT5" i="34" s="1"/>
  <c r="AS13" i="19"/>
  <c r="AL13" i="19"/>
  <c r="AU13" i="19" s="1"/>
  <c r="AS14" i="78"/>
  <c r="AL14" i="78"/>
  <c r="AU14" i="78" s="1"/>
  <c r="AF23" i="93"/>
  <c r="AO23" i="93" s="1"/>
  <c r="AR22" i="63"/>
  <c r="AS20" i="68"/>
  <c r="AL20" i="68"/>
  <c r="AU20" i="68" s="1"/>
  <c r="AK14" i="28"/>
  <c r="AT14" i="28" s="1"/>
  <c r="AJ14" i="28"/>
  <c r="AK10" i="39"/>
  <c r="AT10" i="39" s="1"/>
  <c r="AJ10" i="39"/>
  <c r="AH23" i="96"/>
  <c r="AQ23" i="96" s="1"/>
  <c r="Y23" i="32"/>
  <c r="X23" i="32"/>
  <c r="AC13" i="58"/>
  <c r="AB14" i="58" s="1"/>
  <c r="S14" i="58"/>
  <c r="S23" i="58"/>
  <c r="AC22" i="58"/>
  <c r="AB23" i="58" s="1"/>
  <c r="AS17" i="37"/>
  <c r="AL17" i="37"/>
  <c r="AU17" i="37" s="1"/>
  <c r="AS19" i="36"/>
  <c r="AL19" i="36"/>
  <c r="AU19" i="36" s="1"/>
  <c r="AS21" i="78"/>
  <c r="AL21" i="78"/>
  <c r="AU21" i="78" s="1"/>
  <c r="AJ4" i="68"/>
  <c r="AK4" i="68"/>
  <c r="AT4" i="68" s="1"/>
  <c r="AT25" i="68" s="1"/>
  <c r="AR23" i="39"/>
  <c r="AR25" i="39" s="1"/>
  <c r="AS12" i="29"/>
  <c r="AL12" i="29"/>
  <c r="AU12" i="29" s="1"/>
  <c r="AJ16" i="73"/>
  <c r="AK16" i="73"/>
  <c r="AT16" i="73" s="1"/>
  <c r="AI25" i="89"/>
  <c r="AN25" i="89"/>
  <c r="AS6" i="37"/>
  <c r="AL6" i="37"/>
  <c r="AU6" i="37" s="1"/>
  <c r="AS22" i="78"/>
  <c r="AL22" i="78"/>
  <c r="AU22" i="78" s="1"/>
  <c r="AX23" i="81"/>
  <c r="S23" i="81" s="1"/>
  <c r="AC23" i="81" s="1"/>
  <c r="AX3" i="81"/>
  <c r="S3" i="81" s="1"/>
  <c r="AC3" i="81" s="1"/>
  <c r="AX4" i="8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R22" i="27"/>
  <c r="AK14" i="30"/>
  <c r="AT14" i="30" s="1"/>
  <c r="AJ14" i="30"/>
  <c r="AS10" i="37"/>
  <c r="AL10" i="37"/>
  <c r="AU10" i="37" s="1"/>
  <c r="AK10" i="34"/>
  <c r="AT10" i="34" s="1"/>
  <c r="AJ10" i="34"/>
  <c r="AE23" i="20"/>
  <c r="W24" i="20"/>
  <c r="AF23" i="20"/>
  <c r="AO23" i="20" s="1"/>
  <c r="AG23" i="20"/>
  <c r="AP23" i="20" s="1"/>
  <c r="AS22" i="29"/>
  <c r="AL22" i="29"/>
  <c r="AU22" i="29" s="1"/>
  <c r="AS9" i="77"/>
  <c r="AL9" i="77"/>
  <c r="AU9" i="77" s="1"/>
  <c r="AS22" i="77"/>
  <c r="AL22" i="77"/>
  <c r="AU22" i="77" s="1"/>
  <c r="AK19" i="28"/>
  <c r="AT19" i="28" s="1"/>
  <c r="AJ19" i="28"/>
  <c r="AK13" i="28"/>
  <c r="AT13" i="28" s="1"/>
  <c r="AJ13" i="28"/>
  <c r="AJ7" i="28"/>
  <c r="AK7" i="28"/>
  <c r="AT7" i="28" s="1"/>
  <c r="AS18" i="29"/>
  <c r="AL18" i="29"/>
  <c r="AU18" i="2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L4" i="74"/>
  <c r="AU4" i="74" s="1"/>
  <c r="AU25" i="74" s="1"/>
  <c r="C11" i="74" s="1"/>
  <c r="F18" i="57" s="1"/>
  <c r="AS4" i="74"/>
  <c r="AS25" i="74" s="1"/>
  <c r="Z23" i="96"/>
  <c r="AS7" i="77"/>
  <c r="AL7" i="77"/>
  <c r="AU7" i="77" s="1"/>
  <c r="AC18" i="58"/>
  <c r="AB19" i="58" s="1"/>
  <c r="S19" i="58"/>
  <c r="AC12" i="58"/>
  <c r="AB13" i="58" s="1"/>
  <c r="S13" i="58"/>
  <c r="AC6" i="58"/>
  <c r="AB7" i="58" s="1"/>
  <c r="S7" i="58"/>
  <c r="AS20" i="77"/>
  <c r="AL20" i="77"/>
  <c r="AU20" i="77" s="1"/>
  <c r="AH23" i="91"/>
  <c r="AQ23" i="91" s="1"/>
  <c r="AS8" i="19"/>
  <c r="AL8" i="19"/>
  <c r="AU8" i="19" s="1"/>
  <c r="AS13" i="2"/>
  <c r="AL13" i="2"/>
  <c r="AU13" i="2" s="1"/>
  <c r="AR22" i="96"/>
  <c r="AH23" i="17"/>
  <c r="AQ23" i="17" s="1"/>
  <c r="AQ25" i="17" s="1"/>
  <c r="AZ3" i="17"/>
  <c r="AL3" i="68"/>
  <c r="AU3" i="68" s="1"/>
  <c r="AS3" i="68"/>
  <c r="AS21" i="68"/>
  <c r="AL21" i="68"/>
  <c r="AU21" i="68" s="1"/>
  <c r="AX3" i="69"/>
  <c r="S3" i="69" s="1"/>
  <c r="AC3" i="69" s="1"/>
  <c r="AX23" i="69"/>
  <c r="S23" i="69" s="1"/>
  <c r="AC2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40"/>
  <c r="AS16" i="2"/>
  <c r="AL16" i="2"/>
  <c r="AU16" i="2" s="1"/>
  <c r="AJ21" i="73"/>
  <c r="AK21" i="73"/>
  <c r="AT21" i="73" s="1"/>
  <c r="AJ15" i="73"/>
  <c r="AK15" i="73"/>
  <c r="AT15" i="73" s="1"/>
  <c r="AJ9" i="73"/>
  <c r="AK9" i="73"/>
  <c r="AT9" i="73" s="1"/>
  <c r="AJ3" i="73"/>
  <c r="AB4" i="73"/>
  <c r="AS6" i="19"/>
  <c r="AL6" i="19"/>
  <c r="AU6" i="19" s="1"/>
  <c r="AH25" i="18"/>
  <c r="AQ25" i="18" s="1"/>
  <c r="AS19" i="68"/>
  <c r="AL19" i="68"/>
  <c r="AU19" i="68" s="1"/>
  <c r="AN23" i="60"/>
  <c r="AN25" i="60" s="1"/>
  <c r="AI23" i="60"/>
  <c r="AE23" i="70"/>
  <c r="AG23" i="70"/>
  <c r="AP23" i="70" s="1"/>
  <c r="AP25" i="70" s="1"/>
  <c r="AF23" i="70"/>
  <c r="AO23" i="70" s="1"/>
  <c r="AO25" i="70" s="1"/>
  <c r="AL3" i="78"/>
  <c r="AU3" i="78" s="1"/>
  <c r="AS3" i="78"/>
  <c r="AS14" i="2"/>
  <c r="AL14" i="2"/>
  <c r="AU14" i="2" s="1"/>
  <c r="AX22" i="21"/>
  <c r="S22" i="21" s="1"/>
  <c r="AC22" i="21" s="1"/>
  <c r="AB23" i="21" s="1"/>
  <c r="AS22" i="68"/>
  <c r="AL22" i="68"/>
  <c r="AU22" i="68" s="1"/>
  <c r="Y23" i="75"/>
  <c r="X23" i="75"/>
  <c r="AS6" i="29"/>
  <c r="AL6" i="29"/>
  <c r="AU6" i="29" s="1"/>
  <c r="AS18" i="19"/>
  <c r="AL18" i="19"/>
  <c r="AU18" i="19" s="1"/>
  <c r="AI22" i="42"/>
  <c r="AN22" i="42"/>
  <c r="AS13" i="68"/>
  <c r="AL13" i="68"/>
  <c r="AU13" i="68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X22" i="81"/>
  <c r="S22" i="81" s="1"/>
  <c r="AC22" i="81" s="1"/>
  <c r="AB23" i="81" s="1"/>
  <c r="AR22" i="83"/>
  <c r="Z25" i="15"/>
  <c r="AS3" i="36"/>
  <c r="AL3" i="36"/>
  <c r="AU3" i="36" s="1"/>
  <c r="AS21" i="36"/>
  <c r="AL21" i="36"/>
  <c r="AU21" i="36" s="1"/>
  <c r="AS10" i="19"/>
  <c r="AL10" i="19"/>
  <c r="AU10" i="19" s="1"/>
  <c r="Z24" i="82"/>
  <c r="AR23" i="49"/>
  <c r="AJ19" i="65"/>
  <c r="AK19" i="65"/>
  <c r="AT19" i="65" s="1"/>
  <c r="AJ13" i="65"/>
  <c r="AK13" i="65"/>
  <c r="AT13" i="65" s="1"/>
  <c r="AJ7" i="65"/>
  <c r="AK7" i="65"/>
  <c r="AT7" i="65" s="1"/>
  <c r="AJ17" i="72"/>
  <c r="AK17" i="72"/>
  <c r="AT17" i="72" s="1"/>
  <c r="AJ11" i="72"/>
  <c r="AK11" i="72"/>
  <c r="AT11" i="72" s="1"/>
  <c r="AK5" i="72"/>
  <c r="AT5" i="72" s="1"/>
  <c r="AJ5" i="72"/>
  <c r="AS5" i="2"/>
  <c r="AL5" i="2"/>
  <c r="AU5" i="2" s="1"/>
  <c r="AS8" i="77"/>
  <c r="AL8" i="77"/>
  <c r="AU8" i="77" s="1"/>
  <c r="AR23" i="25"/>
  <c r="AR25" i="25" s="1"/>
  <c r="Z23" i="83"/>
  <c r="AJ21" i="25"/>
  <c r="AK21" i="25"/>
  <c r="AT21" i="25" s="1"/>
  <c r="AJ15" i="25"/>
  <c r="AK15" i="25"/>
  <c r="AT15" i="25" s="1"/>
  <c r="AJ9" i="25"/>
  <c r="AK9" i="25"/>
  <c r="AT9" i="25" s="1"/>
  <c r="AJ3" i="25"/>
  <c r="AB4" i="25"/>
  <c r="AS14" i="37"/>
  <c r="AL14" i="37"/>
  <c r="AU14" i="37" s="1"/>
  <c r="Y24" i="55"/>
  <c r="X24" i="55"/>
  <c r="AS5" i="19"/>
  <c r="AL5" i="19"/>
  <c r="AU5" i="19" s="1"/>
  <c r="AJ4" i="2"/>
  <c r="AK4" i="2"/>
  <c r="AT4" i="2" s="1"/>
  <c r="AT25" i="2" s="1"/>
  <c r="AR24" i="15"/>
  <c r="AS7" i="78"/>
  <c r="AL7" i="78"/>
  <c r="AU7" i="78" s="1"/>
  <c r="AH25" i="94"/>
  <c r="AQ25" i="94" s="1"/>
  <c r="AS7" i="68"/>
  <c r="AL7" i="68"/>
  <c r="AU7" i="68" s="1"/>
  <c r="AJ22" i="58"/>
  <c r="AK22" i="58"/>
  <c r="AT22" i="58" s="1"/>
  <c r="AJ14" i="34"/>
  <c r="AK14" i="34"/>
  <c r="AT14" i="34" s="1"/>
  <c r="AH23" i="99"/>
  <c r="AQ23" i="99" s="1"/>
  <c r="AR23" i="28"/>
  <c r="AR25" i="28" s="1"/>
  <c r="AJ21" i="30"/>
  <c r="AK21" i="30"/>
  <c r="AT21" i="30" s="1"/>
  <c r="AJ3" i="30"/>
  <c r="AB4" i="30"/>
  <c r="AJ11" i="34"/>
  <c r="AK11" i="34"/>
  <c r="AT11" i="34" s="1"/>
  <c r="AG23" i="50"/>
  <c r="AP23" i="50" s="1"/>
  <c r="AS6" i="2"/>
  <c r="AL6" i="2"/>
  <c r="AU6" i="2" s="1"/>
  <c r="W26" i="100"/>
  <c r="AF25" i="100"/>
  <c r="AO25" i="100" s="1"/>
  <c r="AG25" i="100"/>
  <c r="AP25" i="100" s="1"/>
  <c r="AE25" i="100"/>
  <c r="AK23" i="60"/>
  <c r="AT23" i="60" s="1"/>
  <c r="AK20" i="28"/>
  <c r="AT20" i="28" s="1"/>
  <c r="AJ20" i="28"/>
  <c r="AJ8" i="28"/>
  <c r="AK8" i="28"/>
  <c r="AT8" i="28" s="1"/>
  <c r="AK16" i="39"/>
  <c r="AT16" i="39" s="1"/>
  <c r="AJ16" i="39"/>
  <c r="AS13" i="78"/>
  <c r="AL13" i="78"/>
  <c r="AU13" i="78" s="1"/>
  <c r="AC19" i="58"/>
  <c r="AB20" i="58" s="1"/>
  <c r="S20" i="58"/>
  <c r="AC7" i="58"/>
  <c r="AB8" i="58" s="1"/>
  <c r="S8" i="58"/>
  <c r="AN23" i="102"/>
  <c r="AI23" i="102"/>
  <c r="AS11" i="29"/>
  <c r="AL11" i="29"/>
  <c r="AU11" i="29" s="1"/>
  <c r="AH23" i="63"/>
  <c r="AQ23" i="63" s="1"/>
  <c r="AQ25" i="63" s="1"/>
  <c r="AZ3" i="63"/>
  <c r="AX22" i="63" s="1"/>
  <c r="S22" i="63" s="1"/>
  <c r="AC22" i="63" s="1"/>
  <c r="AB23" i="63" s="1"/>
  <c r="AS6" i="68"/>
  <c r="AL6" i="68"/>
  <c r="AU6" i="68" s="1"/>
  <c r="AS19" i="77"/>
  <c r="AL19" i="77"/>
  <c r="AU19" i="77" s="1"/>
  <c r="AJ10" i="73"/>
  <c r="AK10" i="73"/>
  <c r="AT10" i="73" s="1"/>
  <c r="AR22" i="23"/>
  <c r="W25" i="35"/>
  <c r="AS14" i="36"/>
  <c r="AL14" i="36"/>
  <c r="AU14" i="36" s="1"/>
  <c r="AS21" i="19"/>
  <c r="AL21" i="19"/>
  <c r="AU21" i="19" s="1"/>
  <c r="AK4" i="78"/>
  <c r="AT4" i="78" s="1"/>
  <c r="AT25" i="78" s="1"/>
  <c r="AJ4" i="78"/>
  <c r="AJ23" i="65"/>
  <c r="AS23" i="65" s="1"/>
  <c r="AK23" i="65"/>
  <c r="AT23" i="65" s="1"/>
  <c r="AJ20" i="30"/>
  <c r="AK20" i="30"/>
  <c r="AT20" i="30" s="1"/>
  <c r="AK8" i="30"/>
  <c r="AT8" i="30" s="1"/>
  <c r="AJ8" i="30"/>
  <c r="AH23" i="23"/>
  <c r="AQ23" i="23" s="1"/>
  <c r="AQ25" i="23" s="1"/>
  <c r="AZ3" i="23"/>
  <c r="AX22" i="23" s="1"/>
  <c r="S22" i="23" s="1"/>
  <c r="AC22" i="23" s="1"/>
  <c r="AB23" i="23" s="1"/>
  <c r="AK22" i="34"/>
  <c r="AT22" i="34" s="1"/>
  <c r="AJ22" i="34"/>
  <c r="AK16" i="34"/>
  <c r="AT16" i="34" s="1"/>
  <c r="AJ16" i="34"/>
  <c r="AS6" i="36"/>
  <c r="AL6" i="36"/>
  <c r="AU6" i="36" s="1"/>
  <c r="AS12" i="2"/>
  <c r="AL12" i="2"/>
  <c r="AU12" i="2" s="1"/>
  <c r="AH25" i="46"/>
  <c r="AQ25" i="46" s="1"/>
  <c r="AK19" i="30"/>
  <c r="AT19" i="30" s="1"/>
  <c r="AJ19" i="30"/>
  <c r="AK13" i="30"/>
  <c r="AT13" i="30" s="1"/>
  <c r="AJ13" i="30"/>
  <c r="AJ7" i="30"/>
  <c r="AK7" i="30"/>
  <c r="AT7" i="30" s="1"/>
  <c r="Z23" i="23"/>
  <c r="AK21" i="34"/>
  <c r="AT21" i="34" s="1"/>
  <c r="AJ21" i="34"/>
  <c r="AK15" i="34"/>
  <c r="AT15" i="34" s="1"/>
  <c r="AJ15" i="34"/>
  <c r="AK9" i="34"/>
  <c r="AT9" i="34" s="1"/>
  <c r="AJ9" i="34"/>
  <c r="AB4" i="34"/>
  <c r="AJ3" i="34"/>
  <c r="W24" i="84"/>
  <c r="AG23" i="84"/>
  <c r="AP23" i="84" s="1"/>
  <c r="AF23" i="84"/>
  <c r="AO23" i="84" s="1"/>
  <c r="AE23" i="84"/>
  <c r="AS19" i="19"/>
  <c r="AL19" i="19"/>
  <c r="AU19" i="19" s="1"/>
  <c r="AS20" i="78"/>
  <c r="AL20" i="78"/>
  <c r="AU20" i="78" s="1"/>
  <c r="AH24" i="49"/>
  <c r="AQ24" i="49" s="1"/>
  <c r="AH24" i="13"/>
  <c r="AQ24" i="13" s="1"/>
  <c r="Y25" i="16"/>
  <c r="X25" i="16"/>
  <c r="AG23" i="59"/>
  <c r="AP23" i="59" s="1"/>
  <c r="AP25" i="59" s="1"/>
  <c r="AF23" i="59"/>
  <c r="AO23" i="59" s="1"/>
  <c r="AO25" i="59" s="1"/>
  <c r="AE23" i="59"/>
  <c r="AS8" i="68"/>
  <c r="AL8" i="68"/>
  <c r="AU8" i="68" s="1"/>
  <c r="AS10" i="29"/>
  <c r="AL10" i="29"/>
  <c r="AU10" i="29" s="1"/>
  <c r="AK18" i="28"/>
  <c r="AT18" i="28" s="1"/>
  <c r="AJ18" i="28"/>
  <c r="AK12" i="28"/>
  <c r="AT12" i="28" s="1"/>
  <c r="AJ12" i="28"/>
  <c r="AK6" i="28"/>
  <c r="AT6" i="28" s="1"/>
  <c r="AJ6" i="28"/>
  <c r="AJ20" i="39"/>
  <c r="AK20" i="39"/>
  <c r="AT20" i="39" s="1"/>
  <c r="AJ14" i="39"/>
  <c r="AK14" i="39"/>
  <c r="AT14" i="39" s="1"/>
  <c r="AJ8" i="39"/>
  <c r="AK8" i="39"/>
  <c r="AT8" i="39" s="1"/>
  <c r="AS17" i="77"/>
  <c r="AL17" i="77"/>
  <c r="AU17" i="77" s="1"/>
  <c r="AS13" i="29"/>
  <c r="AL13" i="29"/>
  <c r="AU13" i="29" s="1"/>
  <c r="AS18" i="68"/>
  <c r="AL18" i="68"/>
  <c r="AU18" i="68" s="1"/>
  <c r="AC17" i="58"/>
  <c r="AB18" i="58" s="1"/>
  <c r="S18" i="58"/>
  <c r="AC11" i="58"/>
  <c r="AB12" i="58" s="1"/>
  <c r="S12" i="58"/>
  <c r="AC5" i="58"/>
  <c r="AB6" i="58" s="1"/>
  <c r="S6" i="58"/>
  <c r="AR23" i="105"/>
  <c r="Z23" i="91"/>
  <c r="AH24" i="98"/>
  <c r="AQ24" i="98" s="1"/>
  <c r="AS5" i="37"/>
  <c r="AL5" i="37"/>
  <c r="AU5" i="37" s="1"/>
  <c r="AS7" i="36"/>
  <c r="AL7" i="36"/>
  <c r="AU7" i="36" s="1"/>
  <c r="AS9" i="78"/>
  <c r="AL9" i="78"/>
  <c r="AU9" i="78" s="1"/>
  <c r="Z23" i="17"/>
  <c r="AN23" i="90"/>
  <c r="AI23" i="90"/>
  <c r="AF22" i="95"/>
  <c r="AO22" i="95" s="1"/>
  <c r="AE22" i="95"/>
  <c r="W23" i="95"/>
  <c r="AG22" i="95"/>
  <c r="AP22" i="95" s="1"/>
  <c r="AS17" i="29"/>
  <c r="AL17" i="29"/>
  <c r="AU17" i="29" s="1"/>
  <c r="AX22" i="69"/>
  <c r="S22" i="69" s="1"/>
  <c r="AC22" i="69" s="1"/>
  <c r="AB23" i="69" s="1"/>
  <c r="AS6" i="77"/>
  <c r="AL6" i="77"/>
  <c r="AU6" i="77" s="1"/>
  <c r="AG23" i="61"/>
  <c r="AP23" i="61" s="1"/>
  <c r="AP25" i="61" s="1"/>
  <c r="AF23" i="61"/>
  <c r="AO23" i="61" s="1"/>
  <c r="AO25" i="61" s="1"/>
  <c r="AE23" i="61"/>
  <c r="AJ20" i="73"/>
  <c r="AK20" i="73"/>
  <c r="AT20" i="73" s="1"/>
  <c r="AJ14" i="73"/>
  <c r="AK14" i="73"/>
  <c r="AT14" i="73" s="1"/>
  <c r="AJ8" i="73"/>
  <c r="AK8" i="73"/>
  <c r="AT8" i="73" s="1"/>
  <c r="Z25" i="18"/>
  <c r="AR23" i="48"/>
  <c r="AR22" i="86"/>
  <c r="AF26" i="85"/>
  <c r="AO26" i="85" s="1"/>
  <c r="AE26" i="85"/>
  <c r="W27" i="85"/>
  <c r="AG26" i="85"/>
  <c r="AP26" i="85" s="1"/>
  <c r="AS12" i="37"/>
  <c r="AL12" i="37"/>
  <c r="AU12" i="37" s="1"/>
  <c r="AS20" i="36"/>
  <c r="AL20" i="36"/>
  <c r="AU20" i="36" s="1"/>
  <c r="AS9" i="19"/>
  <c r="AL9" i="19"/>
  <c r="AU9" i="19" s="1"/>
  <c r="AS10" i="78"/>
  <c r="AL10" i="78"/>
  <c r="AU10" i="78" s="1"/>
  <c r="AS4" i="9"/>
  <c r="AL4" i="9"/>
  <c r="AU4" i="9" s="1"/>
  <c r="AH24" i="87"/>
  <c r="AQ24" i="87" s="1"/>
  <c r="AR22" i="17"/>
  <c r="AS23" i="9"/>
  <c r="AL23" i="9"/>
  <c r="AU23" i="9" s="1"/>
  <c r="AN23" i="88"/>
  <c r="AI23" i="88"/>
  <c r="AR23" i="58"/>
  <c r="AR25" i="58" s="1"/>
  <c r="AL23" i="37"/>
  <c r="AU23" i="37" s="1"/>
  <c r="AS19" i="29"/>
  <c r="AL19" i="29"/>
  <c r="AU19" i="29" s="1"/>
  <c r="AS19" i="78"/>
  <c r="AL19" i="78"/>
  <c r="AU19" i="78" s="1"/>
  <c r="AX22" i="70"/>
  <c r="S22" i="70" s="1"/>
  <c r="AC22" i="70" s="1"/>
  <c r="AB23" i="70" s="1"/>
  <c r="AS19" i="37"/>
  <c r="AL19" i="37"/>
  <c r="AU19" i="37" s="1"/>
  <c r="AS11" i="78"/>
  <c r="AL11" i="78"/>
  <c r="AU11" i="78" s="1"/>
  <c r="AS21" i="2"/>
  <c r="AL21" i="2"/>
  <c r="AU21" i="2" s="1"/>
  <c r="AJ18" i="65"/>
  <c r="AK18" i="65"/>
  <c r="AT18" i="65" s="1"/>
  <c r="AJ12" i="65"/>
  <c r="AK12" i="65"/>
  <c r="AT12" i="65" s="1"/>
  <c r="AJ6" i="65"/>
  <c r="AK6" i="65"/>
  <c r="AT6" i="65" s="1"/>
  <c r="AJ22" i="72"/>
  <c r="AK22" i="72"/>
  <c r="AT22" i="72" s="1"/>
  <c r="AJ16" i="72"/>
  <c r="AK16" i="72"/>
  <c r="AT16" i="72" s="1"/>
  <c r="AJ10" i="72"/>
  <c r="AK10" i="72"/>
  <c r="AT10" i="72" s="1"/>
  <c r="AR22" i="91"/>
  <c r="AR24" i="46"/>
  <c r="AR23" i="72"/>
  <c r="AR25" i="72" s="1"/>
  <c r="AJ20" i="25"/>
  <c r="AK20" i="25"/>
  <c r="AT20" i="25" s="1"/>
  <c r="AJ14" i="25"/>
  <c r="AK14" i="25"/>
  <c r="AT14" i="25" s="1"/>
  <c r="AJ8" i="25"/>
  <c r="AK8" i="25"/>
  <c r="AT8" i="25" s="1"/>
  <c r="AN23" i="30"/>
  <c r="AN25" i="30" s="1"/>
  <c r="AI23" i="30"/>
  <c r="AS22" i="36"/>
  <c r="AL22" i="36"/>
  <c r="AU22" i="36" s="1"/>
  <c r="AS18" i="78"/>
  <c r="AL18" i="78"/>
  <c r="AU18" i="78" s="1"/>
  <c r="AS3" i="2"/>
  <c r="AL3" i="2"/>
  <c r="AU3" i="2" s="1"/>
  <c r="AS5" i="36"/>
  <c r="AL5" i="36"/>
  <c r="AU5" i="36" s="1"/>
  <c r="Z25" i="94"/>
  <c r="AI22" i="24"/>
  <c r="Y23" i="104"/>
  <c r="X23" i="104"/>
  <c r="AJ8" i="34"/>
  <c r="AK8" i="34"/>
  <c r="AT8" i="34" s="1"/>
  <c r="AS12" i="36"/>
  <c r="AL12" i="36"/>
  <c r="AU12" i="36" s="1"/>
  <c r="AE24" i="49"/>
  <c r="AF24" i="49"/>
  <c r="AO24" i="49" s="1"/>
  <c r="AG24" i="49"/>
  <c r="AP24" i="49" s="1"/>
  <c r="W25" i="49"/>
  <c r="AF24" i="13"/>
  <c r="AO24" i="13" s="1"/>
  <c r="W25" i="13"/>
  <c r="AG24" i="13"/>
  <c r="AP24" i="13" s="1"/>
  <c r="AE24" i="13"/>
  <c r="AG23" i="21"/>
  <c r="AP23" i="21" s="1"/>
  <c r="AP25" i="21" s="1"/>
  <c r="AE23" i="21"/>
  <c r="AF23" i="21"/>
  <c r="AO23" i="21" s="1"/>
  <c r="AO25" i="21" s="1"/>
  <c r="AS15" i="77"/>
  <c r="AL15" i="77"/>
  <c r="AU15" i="77" s="1"/>
  <c r="AS4" i="76"/>
  <c r="AS25" i="76" s="1"/>
  <c r="AL4" i="76"/>
  <c r="AU4" i="76" s="1"/>
  <c r="AU25" i="76" s="1"/>
  <c r="C11" i="76" s="1"/>
  <c r="F20" i="57" s="1"/>
  <c r="AJ23" i="39"/>
  <c r="AS23" i="39" s="1"/>
  <c r="AK23" i="39"/>
  <c r="AT23" i="39" s="1"/>
  <c r="AK17" i="28"/>
  <c r="AT17" i="28" s="1"/>
  <c r="AJ17" i="28"/>
  <c r="AK11" i="28"/>
  <c r="AT11" i="28" s="1"/>
  <c r="AJ11" i="28"/>
  <c r="AJ5" i="28"/>
  <c r="AK5" i="28"/>
  <c r="AT5" i="28" s="1"/>
  <c r="AK19" i="39"/>
  <c r="AT19" i="39" s="1"/>
  <c r="AJ19" i="39"/>
  <c r="AK13" i="39"/>
  <c r="AT13" i="39" s="1"/>
  <c r="AJ13" i="39"/>
  <c r="AJ7" i="39"/>
  <c r="AK7" i="39"/>
  <c r="AT7" i="39" s="1"/>
  <c r="AS11" i="68"/>
  <c r="AL11" i="68"/>
  <c r="AU11" i="68" s="1"/>
  <c r="AE23" i="103"/>
  <c r="W24" i="103"/>
  <c r="AG23" i="103"/>
  <c r="AP23" i="103" s="1"/>
  <c r="AF23" i="103"/>
  <c r="AO23" i="103" s="1"/>
  <c r="AI22" i="32"/>
  <c r="AN22" i="32"/>
  <c r="AS17" i="2"/>
  <c r="AL17" i="2"/>
  <c r="AU17" i="2" s="1"/>
  <c r="AC16" i="58"/>
  <c r="AB17" i="58" s="1"/>
  <c r="S17" i="58"/>
  <c r="AC10" i="58"/>
  <c r="AB11" i="58" s="1"/>
  <c r="S11" i="58"/>
  <c r="AC4" i="58"/>
  <c r="AB5" i="58" s="1"/>
  <c r="S5" i="58"/>
  <c r="AH24" i="45"/>
  <c r="AQ24" i="45" s="1"/>
  <c r="AF24" i="98"/>
  <c r="AO24" i="98" s="1"/>
  <c r="AG24" i="98"/>
  <c r="AP24" i="98" s="1"/>
  <c r="AE24" i="98"/>
  <c r="W25" i="98"/>
  <c r="AR23" i="35"/>
  <c r="AS14" i="19"/>
  <c r="AL14" i="19"/>
  <c r="AU14" i="19" s="1"/>
  <c r="AH23" i="66"/>
  <c r="AQ23" i="66" s="1"/>
  <c r="AQ25" i="66" s="1"/>
  <c r="AZ3" i="66"/>
  <c r="AX22" i="66" s="1"/>
  <c r="S22" i="66" s="1"/>
  <c r="AC22" i="66" s="1"/>
  <c r="AB23" i="66" s="1"/>
  <c r="AS19" i="2"/>
  <c r="AL19" i="2"/>
  <c r="AU19" i="2" s="1"/>
  <c r="W23" i="11"/>
  <c r="AG22" i="11"/>
  <c r="AP22" i="11" s="1"/>
  <c r="AE22" i="11"/>
  <c r="AF22" i="11"/>
  <c r="AO22" i="11" s="1"/>
  <c r="AS9" i="68"/>
  <c r="AL9" i="68"/>
  <c r="AU9" i="68" s="1"/>
  <c r="Y24" i="102"/>
  <c r="X24" i="102"/>
  <c r="AR23" i="19"/>
  <c r="AR25" i="19" s="1"/>
  <c r="AL23" i="19"/>
  <c r="AU23" i="19" s="1"/>
  <c r="AS17" i="68"/>
  <c r="AL17" i="68"/>
  <c r="AU17" i="68" s="1"/>
  <c r="AJ23" i="72"/>
  <c r="AS23" i="72" s="1"/>
  <c r="AK23" i="72"/>
  <c r="AT23" i="72" s="1"/>
  <c r="AR24" i="18"/>
  <c r="AJ19" i="73"/>
  <c r="AK19" i="73"/>
  <c r="AT19" i="73" s="1"/>
  <c r="AJ13" i="73"/>
  <c r="AK13" i="73"/>
  <c r="AT13" i="73" s="1"/>
  <c r="AJ7" i="73"/>
  <c r="AK7" i="73"/>
  <c r="AT7" i="73" s="1"/>
  <c r="AS11" i="2"/>
  <c r="AL11" i="2"/>
  <c r="AU11" i="2" s="1"/>
  <c r="AS9" i="29"/>
  <c r="AL9" i="29"/>
  <c r="AU9" i="29" s="1"/>
  <c r="AS20" i="2"/>
  <c r="AL20" i="2"/>
  <c r="AU20" i="2" s="1"/>
  <c r="W25" i="87"/>
  <c r="AG24" i="87"/>
  <c r="AP24" i="87" s="1"/>
  <c r="AF24" i="87"/>
  <c r="AO24" i="87" s="1"/>
  <c r="AE24" i="87"/>
  <c r="AH24" i="48"/>
  <c r="AQ24" i="48" s="1"/>
  <c r="AS10" i="68"/>
  <c r="AL10" i="68"/>
  <c r="AU10" i="68" s="1"/>
  <c r="AS22" i="2"/>
  <c r="AL22" i="2"/>
  <c r="AU22" i="2" s="1"/>
  <c r="AS13" i="77"/>
  <c r="AL13" i="77"/>
  <c r="AU13" i="77" s="1"/>
  <c r="AS15" i="29"/>
  <c r="AL15" i="29"/>
  <c r="AU15" i="29" s="1"/>
  <c r="AR22" i="92"/>
  <c r="AS9" i="36"/>
  <c r="AL9" i="36"/>
  <c r="AU9" i="36" s="1"/>
  <c r="AS16" i="19"/>
  <c r="AL16" i="19"/>
  <c r="AU16" i="19" s="1"/>
  <c r="AJ17" i="65"/>
  <c r="AK17" i="65"/>
  <c r="AT17" i="65" s="1"/>
  <c r="AJ11" i="65"/>
  <c r="AK11" i="65"/>
  <c r="AT11" i="65" s="1"/>
  <c r="AJ5" i="65"/>
  <c r="AK5" i="65"/>
  <c r="AT5" i="65" s="1"/>
  <c r="AR23" i="13"/>
  <c r="AJ21" i="72"/>
  <c r="AK21" i="72"/>
  <c r="AT21" i="72" s="1"/>
  <c r="AJ15" i="72"/>
  <c r="AK15" i="72"/>
  <c r="AT15" i="72" s="1"/>
  <c r="AJ9" i="72"/>
  <c r="AK9" i="72"/>
  <c r="AT9" i="72" s="1"/>
  <c r="AJ3" i="72"/>
  <c r="AB4" i="72"/>
  <c r="AN22" i="43"/>
  <c r="AI22" i="43"/>
  <c r="Y23" i="52"/>
  <c r="X23" i="52"/>
  <c r="AH24" i="105"/>
  <c r="AQ24" i="105" s="1"/>
  <c r="AH25" i="44"/>
  <c r="AQ25" i="44" s="1"/>
  <c r="AJ19" i="25"/>
  <c r="AK19" i="25"/>
  <c r="AT19" i="25" s="1"/>
  <c r="AJ13" i="25"/>
  <c r="AK13" i="25"/>
  <c r="AT13" i="25" s="1"/>
  <c r="AJ7" i="25"/>
  <c r="AK7" i="25"/>
  <c r="AT7" i="25" s="1"/>
  <c r="AS20" i="37"/>
  <c r="AL20" i="37"/>
  <c r="AU20" i="37" s="1"/>
  <c r="AS11" i="19"/>
  <c r="AL11" i="19"/>
  <c r="AU11" i="19" s="1"/>
  <c r="AR22" i="66"/>
  <c r="AR22" i="14"/>
  <c r="AR23" i="82"/>
  <c r="AS21" i="29"/>
  <c r="AL21" i="29"/>
  <c r="AU21" i="29" s="1"/>
  <c r="Y23" i="51"/>
  <c r="X23" i="51"/>
  <c r="AK12" i="30"/>
  <c r="AT12" i="30" s="1"/>
  <c r="AJ12" i="30"/>
  <c r="AS16" i="37"/>
  <c r="AL16" i="37"/>
  <c r="AU16" i="37" s="1"/>
  <c r="AJ17" i="30"/>
  <c r="AK17" i="30"/>
  <c r="AT17" i="30" s="1"/>
  <c r="AJ11" i="30"/>
  <c r="AK11" i="30"/>
  <c r="AT11" i="30" s="1"/>
  <c r="AJ5" i="30"/>
  <c r="AK5" i="30"/>
  <c r="AT5" i="30" s="1"/>
  <c r="AR23" i="98"/>
  <c r="AK19" i="34"/>
  <c r="AT19" i="34" s="1"/>
  <c r="AJ19" i="34"/>
  <c r="AK13" i="34"/>
  <c r="AT13" i="34" s="1"/>
  <c r="AJ13" i="34"/>
  <c r="AJ7" i="34"/>
  <c r="AK7" i="34"/>
  <c r="AT7" i="34" s="1"/>
  <c r="AS7" i="19"/>
  <c r="AL7" i="19"/>
  <c r="AU7" i="19" s="1"/>
  <c r="AS8" i="78"/>
  <c r="AL8" i="78"/>
  <c r="AU8" i="78" s="1"/>
  <c r="AS18" i="2"/>
  <c r="AL18" i="2"/>
  <c r="AU18" i="2" s="1"/>
  <c r="AS14" i="68"/>
  <c r="AL14" i="68"/>
  <c r="AU14" i="68" s="1"/>
  <c r="AR24" i="47"/>
  <c r="AS16" i="29"/>
  <c r="AL16" i="29"/>
  <c r="AU16" i="29" s="1"/>
  <c r="AS3" i="77"/>
  <c r="AL3" i="77"/>
  <c r="AU3" i="77" s="1"/>
  <c r="AK23" i="28"/>
  <c r="AT23" i="28" s="1"/>
  <c r="AJ23" i="28"/>
  <c r="AS23" i="28" s="1"/>
  <c r="AK22" i="28"/>
  <c r="AT22" i="28" s="1"/>
  <c r="AJ22" i="28"/>
  <c r="AK16" i="28"/>
  <c r="AT16" i="28" s="1"/>
  <c r="AJ16" i="28"/>
  <c r="AK10" i="28"/>
  <c r="AT10" i="28" s="1"/>
  <c r="AJ10" i="28"/>
  <c r="AJ18" i="39"/>
  <c r="AK18" i="39"/>
  <c r="AT18" i="39" s="1"/>
  <c r="AJ12" i="39"/>
  <c r="AK12" i="39"/>
  <c r="AT12" i="39" s="1"/>
  <c r="AJ6" i="39"/>
  <c r="AK6" i="39"/>
  <c r="AT6" i="39" s="1"/>
  <c r="AK4" i="37"/>
  <c r="AT4" i="37" s="1"/>
  <c r="AT25" i="37" s="1"/>
  <c r="AJ4" i="37"/>
  <c r="Y26" i="41"/>
  <c r="X26" i="41"/>
  <c r="AC15" i="58"/>
  <c r="AB16" i="58" s="1"/>
  <c r="S16" i="58"/>
  <c r="AC9" i="58"/>
  <c r="AB10" i="58" s="1"/>
  <c r="S10" i="58"/>
  <c r="AC3" i="58"/>
  <c r="S4" i="58"/>
  <c r="Z24" i="45"/>
  <c r="AH23" i="26"/>
  <c r="AQ23" i="26" s="1"/>
  <c r="AQ25" i="26" s="1"/>
  <c r="AZ3" i="26"/>
  <c r="AS11" i="37"/>
  <c r="AL11" i="37"/>
  <c r="AU11" i="37" s="1"/>
  <c r="AS13" i="36"/>
  <c r="AL13" i="36"/>
  <c r="AU13" i="36" s="1"/>
  <c r="AS15" i="78"/>
  <c r="AL15" i="78"/>
  <c r="AU15" i="78" s="1"/>
  <c r="Z23" i="66"/>
  <c r="AH23" i="14"/>
  <c r="AQ23" i="14" s="1"/>
  <c r="AQ25" i="14" s="1"/>
  <c r="AZ3" i="14"/>
  <c r="AX22" i="14" s="1"/>
  <c r="S22" i="14" s="1"/>
  <c r="AC22" i="14" s="1"/>
  <c r="AB23" i="14" s="1"/>
  <c r="AX3" i="59"/>
  <c r="S3" i="59" s="1"/>
  <c r="AC3" i="59" s="1"/>
  <c r="AX23" i="59"/>
  <c r="S23" i="59" s="1"/>
  <c r="AC23" i="59" s="1"/>
  <c r="AJ23" i="59" s="1"/>
  <c r="AS2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L4" i="67"/>
  <c r="AU4" i="67" s="1"/>
  <c r="AS4" i="67"/>
  <c r="AS25" i="67" s="1"/>
  <c r="AS5" i="29"/>
  <c r="AL5" i="29"/>
  <c r="AU5" i="29" s="1"/>
  <c r="AL23" i="78"/>
  <c r="AU23" i="78" s="1"/>
  <c r="AH25" i="47"/>
  <c r="AQ25" i="47" s="1"/>
  <c r="AS7" i="29"/>
  <c r="AL7" i="29"/>
  <c r="AU7" i="29" s="1"/>
  <c r="AS8" i="29"/>
  <c r="AL8" i="29"/>
  <c r="AU8" i="29" s="1"/>
  <c r="AJ18" i="73"/>
  <c r="AK18" i="73"/>
  <c r="AT18" i="73" s="1"/>
  <c r="AJ12" i="73"/>
  <c r="AK12" i="73"/>
  <c r="AT12" i="73" s="1"/>
  <c r="AK6" i="73"/>
  <c r="AT6" i="73" s="1"/>
  <c r="AJ6" i="73"/>
  <c r="AS4" i="33"/>
  <c r="AL4" i="33"/>
  <c r="AU4" i="33" s="1"/>
  <c r="AU25" i="33" s="1"/>
  <c r="C11" i="33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4" i="77"/>
  <c r="AL14" i="77"/>
  <c r="AU14" i="77" s="1"/>
  <c r="W24" i="97"/>
  <c r="AG23" i="97"/>
  <c r="AP23" i="97" s="1"/>
  <c r="AE23" i="97"/>
  <c r="AF23" i="97"/>
  <c r="AO23" i="97" s="1"/>
  <c r="AS18" i="37"/>
  <c r="AL18" i="37"/>
  <c r="AU18" i="37" s="1"/>
  <c r="AS8" i="36"/>
  <c r="AL8" i="36"/>
  <c r="AU8" i="36" s="1"/>
  <c r="AS15" i="19"/>
  <c r="AL15" i="19"/>
  <c r="AU15" i="19" s="1"/>
  <c r="AS16" i="78"/>
  <c r="AL16" i="78"/>
  <c r="AU16" i="78" s="1"/>
  <c r="Z24" i="48"/>
  <c r="AU25" i="67"/>
  <c r="C11" i="67" s="1"/>
  <c r="F11" i="57" s="1"/>
  <c r="AN22" i="75"/>
  <c r="AI22" i="75"/>
  <c r="AS11" i="77"/>
  <c r="AL11" i="77"/>
  <c r="AU11" i="77" s="1"/>
  <c r="AR23" i="34"/>
  <c r="AR25" i="34" s="1"/>
  <c r="AL23" i="34"/>
  <c r="AU23" i="34" s="1"/>
  <c r="Y23" i="42"/>
  <c r="X23" i="42"/>
  <c r="AH23" i="27"/>
  <c r="AQ23" i="27" s="1"/>
  <c r="AQ25" i="27" s="1"/>
  <c r="AZ3" i="27"/>
  <c r="AS7" i="37"/>
  <c r="AL7" i="37"/>
  <c r="AU7" i="37" s="1"/>
  <c r="AS17" i="78"/>
  <c r="AL17" i="78"/>
  <c r="AU17" i="78" s="1"/>
  <c r="AS9" i="2"/>
  <c r="AL9" i="2"/>
  <c r="AU9" i="2" s="1"/>
  <c r="AS25" i="9"/>
  <c r="AJ22" i="65"/>
  <c r="AK22" i="65"/>
  <c r="AT22" i="65" s="1"/>
  <c r="AJ16" i="65"/>
  <c r="AK16" i="65"/>
  <c r="AT16" i="65" s="1"/>
  <c r="AJ10" i="65"/>
  <c r="AK10" i="65"/>
  <c r="AT10" i="65" s="1"/>
  <c r="AJ20" i="72"/>
  <c r="AK20" i="72"/>
  <c r="AT20" i="72" s="1"/>
  <c r="AJ14" i="72"/>
  <c r="AK14" i="72"/>
  <c r="AT14" i="72" s="1"/>
  <c r="AJ8" i="72"/>
  <c r="AK8" i="72"/>
  <c r="AT8" i="72" s="1"/>
  <c r="Z24" i="105"/>
  <c r="AH23" i="92"/>
  <c r="AQ23" i="92" s="1"/>
  <c r="Z25" i="44"/>
  <c r="AJ18" i="25"/>
  <c r="AK18" i="25"/>
  <c r="AT18" i="25" s="1"/>
  <c r="AJ12" i="25"/>
  <c r="AK12" i="25"/>
  <c r="AT12" i="25" s="1"/>
  <c r="AJ6" i="25"/>
  <c r="AK6" i="25"/>
  <c r="AT6" i="25" s="1"/>
  <c r="AN23" i="55"/>
  <c r="AI23" i="55"/>
  <c r="AS10" i="36"/>
  <c r="AL10" i="36"/>
  <c r="AU10" i="36" s="1"/>
  <c r="AS6" i="78"/>
  <c r="AL6" i="78"/>
  <c r="AU6" i="78" s="1"/>
  <c r="AN22" i="104"/>
  <c r="AK6" i="30"/>
  <c r="AT6" i="30" s="1"/>
  <c r="AJ6" i="30"/>
  <c r="AK16" i="30"/>
  <c r="AT16" i="30" s="1"/>
  <c r="AJ16" i="30"/>
  <c r="AK10" i="30"/>
  <c r="AT10" i="30" s="1"/>
  <c r="AJ10" i="30"/>
  <c r="AS22" i="37"/>
  <c r="AL22" i="37"/>
  <c r="AU22" i="37" s="1"/>
  <c r="AK18" i="34"/>
  <c r="AT18" i="34" s="1"/>
  <c r="AJ18" i="34"/>
  <c r="AK12" i="34"/>
  <c r="AT12" i="34" s="1"/>
  <c r="AJ12" i="34"/>
  <c r="AJ6" i="34"/>
  <c r="AK6" i="34"/>
  <c r="AT6" i="34" s="1"/>
  <c r="AS18" i="36"/>
  <c r="AL18" i="36"/>
  <c r="AU18" i="36" s="1"/>
  <c r="AH23" i="50"/>
  <c r="AQ23" i="50" s="1"/>
  <c r="AH23" i="93"/>
  <c r="AQ23" i="93" s="1"/>
  <c r="AN24" i="16"/>
  <c r="AI24" i="16"/>
  <c r="AS4" i="62"/>
  <c r="AS25" i="62" s="1"/>
  <c r="AL4" i="62"/>
  <c r="AU4" i="62" s="1"/>
  <c r="AU25" i="62" s="1"/>
  <c r="C11" i="62" s="1"/>
  <c r="F6" i="57" s="1"/>
  <c r="AJ4" i="77"/>
  <c r="AK4" i="77"/>
  <c r="AT4" i="77" s="1"/>
  <c r="AT25" i="77" s="1"/>
  <c r="AS21" i="77"/>
  <c r="AL21" i="77"/>
  <c r="AU21" i="77" s="1"/>
  <c r="AX3" i="60"/>
  <c r="S3" i="60" s="1"/>
  <c r="AC3" i="60" s="1"/>
  <c r="AX23" i="60"/>
  <c r="S23" i="60" s="1"/>
  <c r="AC23" i="60" s="1"/>
  <c r="AJ23" i="60" s="1"/>
  <c r="AS2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10" i="77"/>
  <c r="AL10" i="77"/>
  <c r="AU10" i="77" s="1"/>
  <c r="AK21" i="28"/>
  <c r="AT21" i="28" s="1"/>
  <c r="AJ21" i="28"/>
  <c r="AK15" i="28"/>
  <c r="AT15" i="28" s="1"/>
  <c r="AJ15" i="28"/>
  <c r="AK9" i="28"/>
  <c r="AT9" i="28" s="1"/>
  <c r="AJ9" i="28"/>
  <c r="AB4" i="28"/>
  <c r="AJ3" i="28"/>
  <c r="AJ17" i="39"/>
  <c r="AK17" i="39"/>
  <c r="AT17" i="39" s="1"/>
  <c r="AJ11" i="39"/>
  <c r="AK11" i="39"/>
  <c r="AT11" i="39" s="1"/>
  <c r="AJ5" i="39"/>
  <c r="AK5" i="39"/>
  <c r="AT5" i="39" s="1"/>
  <c r="AS18" i="77"/>
  <c r="AL18" i="77"/>
  <c r="AU18" i="77" s="1"/>
  <c r="AS10" i="2"/>
  <c r="AL10" i="2"/>
  <c r="AU10" i="2" s="1"/>
  <c r="AS3" i="37"/>
  <c r="AL3" i="37"/>
  <c r="AU3" i="37" s="1"/>
  <c r="AS11" i="36"/>
  <c r="AL11" i="36"/>
  <c r="AU11" i="36" s="1"/>
  <c r="AI25" i="41"/>
  <c r="AN25" i="41"/>
  <c r="S21" i="58"/>
  <c r="AC20" i="58"/>
  <c r="AB21" i="58" s="1"/>
  <c r="AC14" i="58"/>
  <c r="AB15" i="58" s="1"/>
  <c r="S15" i="58"/>
  <c r="AC8" i="58"/>
  <c r="AB9" i="58" s="1"/>
  <c r="S9" i="58"/>
  <c r="AR24" i="44"/>
  <c r="AS20" i="19"/>
  <c r="AL20" i="19"/>
  <c r="AU20" i="19" s="1"/>
  <c r="AS7" i="2"/>
  <c r="AL7" i="2"/>
  <c r="AU7" i="2" s="1"/>
  <c r="AR24" i="94"/>
  <c r="AK23" i="59"/>
  <c r="AT23" i="59" s="1"/>
  <c r="AF22" i="101"/>
  <c r="AO22" i="101" s="1"/>
  <c r="AE22" i="101"/>
  <c r="AG22" i="101"/>
  <c r="AP22" i="101" s="1"/>
  <c r="W23" i="101"/>
  <c r="AS15" i="68"/>
  <c r="AL15" i="68"/>
  <c r="AU15" i="68" s="1"/>
  <c r="Y24" i="90"/>
  <c r="X24" i="90"/>
  <c r="AS5" i="77"/>
  <c r="AL5" i="77"/>
  <c r="AU5" i="77" s="1"/>
  <c r="AN23" i="65"/>
  <c r="AN25" i="65" s="1"/>
  <c r="AI23" i="65"/>
  <c r="AJ17" i="73"/>
  <c r="AK17" i="73"/>
  <c r="AT17" i="73" s="1"/>
  <c r="AJ11" i="73"/>
  <c r="AK11" i="73"/>
  <c r="AT11" i="73" s="1"/>
  <c r="AJ5" i="73"/>
  <c r="AK5" i="73"/>
  <c r="AT5" i="73" s="1"/>
  <c r="AS17" i="36"/>
  <c r="AL17" i="36"/>
  <c r="AU17" i="36" s="1"/>
  <c r="AX22" i="61"/>
  <c r="S22" i="61" s="1"/>
  <c r="AC22" i="61" s="1"/>
  <c r="AB23" i="61" s="1"/>
  <c r="Y26" i="89"/>
  <c r="X26" i="89"/>
  <c r="AH24" i="35"/>
  <c r="AQ24" i="35" s="1"/>
  <c r="AJ4" i="19"/>
  <c r="AK4" i="19"/>
  <c r="AT4" i="19" s="1"/>
  <c r="AT25" i="19" s="1"/>
  <c r="AE25" i="53"/>
  <c r="AF25" i="53"/>
  <c r="AO25" i="53" s="1"/>
  <c r="AG25" i="53"/>
  <c r="AP25" i="53" s="1"/>
  <c r="W26" i="53"/>
  <c r="AS8" i="2"/>
  <c r="AL8" i="2"/>
  <c r="AU8" i="2" s="1"/>
  <c r="AS16" i="68"/>
  <c r="AL16" i="68"/>
  <c r="AU16" i="68" s="1"/>
  <c r="Y24" i="88"/>
  <c r="X24" i="88"/>
  <c r="AS12" i="77"/>
  <c r="AL12" i="77"/>
  <c r="AU12" i="77" s="1"/>
  <c r="AS12" i="68"/>
  <c r="AL12" i="68"/>
  <c r="AU12" i="68" s="1"/>
  <c r="AS9" i="37"/>
  <c r="AL9" i="37"/>
  <c r="AU9" i="37" s="1"/>
  <c r="AE22" i="10"/>
  <c r="W23" i="10"/>
  <c r="AG22" i="10"/>
  <c r="AP22" i="10" s="1"/>
  <c r="AF22" i="10"/>
  <c r="AO22" i="10" s="1"/>
  <c r="AJ23" i="25"/>
  <c r="AS23" i="25" s="1"/>
  <c r="AK23" i="25"/>
  <c r="AT23" i="25" s="1"/>
  <c r="AS15" i="36"/>
  <c r="AL15" i="36"/>
  <c r="AU15" i="36" s="1"/>
  <c r="AS22" i="19"/>
  <c r="AL22" i="19"/>
  <c r="AU22" i="19" s="1"/>
  <c r="AJ21" i="65"/>
  <c r="AK21" i="65"/>
  <c r="AT21" i="65" s="1"/>
  <c r="AJ15" i="65"/>
  <c r="AK15" i="65"/>
  <c r="AT15" i="65" s="1"/>
  <c r="AJ9" i="65"/>
  <c r="AK9" i="65"/>
  <c r="AT9" i="65" s="1"/>
  <c r="AJ3" i="65"/>
  <c r="AB4" i="65"/>
  <c r="AJ19" i="72"/>
  <c r="AK19" i="72"/>
  <c r="AT19" i="72" s="1"/>
  <c r="AJ13" i="72"/>
  <c r="AK13" i="72"/>
  <c r="AT13" i="72" s="1"/>
  <c r="AJ7" i="72"/>
  <c r="AK7" i="72"/>
  <c r="AT7" i="72" s="1"/>
  <c r="AS21" i="37"/>
  <c r="AL21" i="37"/>
  <c r="AU21" i="37" s="1"/>
  <c r="AJ4" i="29"/>
  <c r="AK4" i="29"/>
  <c r="AT4" i="29" s="1"/>
  <c r="AT25" i="29" s="1"/>
  <c r="Z23" i="92"/>
  <c r="AH23" i="86"/>
  <c r="AQ23" i="86" s="1"/>
  <c r="AJ17" i="25"/>
  <c r="AK17" i="25"/>
  <c r="AT17" i="25" s="1"/>
  <c r="AJ11" i="25"/>
  <c r="AK11" i="25"/>
  <c r="AT11" i="25" s="1"/>
  <c r="AJ5" i="25"/>
  <c r="AK5" i="25"/>
  <c r="AT5" i="25" s="1"/>
  <c r="AS8" i="37"/>
  <c r="AL8" i="37"/>
  <c r="AU8" i="37" s="1"/>
  <c r="AS17" i="19"/>
  <c r="AL17" i="19"/>
  <c r="AU17" i="19" s="1"/>
  <c r="AS25" i="33"/>
  <c r="AS20" i="29"/>
  <c r="AL20" i="29"/>
  <c r="AU20" i="29" s="1"/>
  <c r="AR23" i="87"/>
  <c r="AH23" i="40"/>
  <c r="AQ23" i="40" s="1"/>
  <c r="AQ25" i="40" s="1"/>
  <c r="AZ3" i="40"/>
  <c r="AE24" i="35" l="1"/>
  <c r="W24" i="50"/>
  <c r="X24" i="50" s="1"/>
  <c r="AF24" i="35"/>
  <c r="AO24" i="35" s="1"/>
  <c r="AF23" i="50"/>
  <c r="AO23" i="50" s="1"/>
  <c r="AI22" i="104"/>
  <c r="Z26" i="41"/>
  <c r="AG23" i="14"/>
  <c r="AP23" i="14" s="1"/>
  <c r="AP25" i="14" s="1"/>
  <c r="AF23" i="14"/>
  <c r="AO23" i="14" s="1"/>
  <c r="AO25" i="14" s="1"/>
  <c r="Z23" i="104"/>
  <c r="AF23" i="104" s="1"/>
  <c r="AO23" i="104" s="1"/>
  <c r="AE23" i="99"/>
  <c r="AE23" i="93"/>
  <c r="W26" i="46"/>
  <c r="AG23" i="93"/>
  <c r="AP23" i="93" s="1"/>
  <c r="Z23" i="43"/>
  <c r="AF23" i="43" s="1"/>
  <c r="AO23" i="43" s="1"/>
  <c r="AE23" i="63"/>
  <c r="AN23" i="63" s="1"/>
  <c r="AN25" i="63" s="1"/>
  <c r="X23" i="24"/>
  <c r="AF23" i="63"/>
  <c r="AO23" i="63" s="1"/>
  <c r="AO25" i="63" s="1"/>
  <c r="W26" i="47"/>
  <c r="AE25" i="47"/>
  <c r="AN25" i="47" s="1"/>
  <c r="AE23" i="27"/>
  <c r="AN23" i="27" s="1"/>
  <c r="AN25" i="27" s="1"/>
  <c r="Z25" i="16"/>
  <c r="AE25" i="16" s="1"/>
  <c r="Z23" i="75"/>
  <c r="AG23" i="75" s="1"/>
  <c r="AP23" i="75" s="1"/>
  <c r="AP25" i="75" s="1"/>
  <c r="AF23" i="99"/>
  <c r="AO23" i="99" s="1"/>
  <c r="AG25" i="46"/>
  <c r="AP25" i="46" s="1"/>
  <c r="AG23" i="99"/>
  <c r="AP23" i="99" s="1"/>
  <c r="Z23" i="54"/>
  <c r="AE23" i="54" s="1"/>
  <c r="AG25" i="47"/>
  <c r="AP25" i="47" s="1"/>
  <c r="AG23" i="27"/>
  <c r="AP23" i="27" s="1"/>
  <c r="AP25" i="27" s="1"/>
  <c r="Z24" i="90"/>
  <c r="Z23" i="42"/>
  <c r="W24" i="42" s="1"/>
  <c r="Z24" i="88"/>
  <c r="W25" i="88" s="1"/>
  <c r="AU25" i="9"/>
  <c r="C11" i="9" s="1"/>
  <c r="AE25" i="46"/>
  <c r="AN25" i="46" s="1"/>
  <c r="Z23" i="51"/>
  <c r="AK23" i="14"/>
  <c r="AT23" i="14" s="1"/>
  <c r="AE23" i="42"/>
  <c r="AX3" i="40"/>
  <c r="S3" i="40" s="1"/>
  <c r="AC3" i="40" s="1"/>
  <c r="AX23" i="40"/>
  <c r="S23" i="40" s="1"/>
  <c r="AC23" i="40" s="1"/>
  <c r="AX4" i="40"/>
  <c r="S4" i="40" s="1"/>
  <c r="AC4" i="40" s="1"/>
  <c r="AB5" i="40" s="1"/>
  <c r="AX5" i="40"/>
  <c r="S5" i="40" s="1"/>
  <c r="AC5" i="40" s="1"/>
  <c r="AB6" i="40" s="1"/>
  <c r="AX6" i="40"/>
  <c r="S6" i="40" s="1"/>
  <c r="AC6" i="40" s="1"/>
  <c r="AB7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W25" i="90"/>
  <c r="AG24" i="90"/>
  <c r="AP24" i="90" s="1"/>
  <c r="AF24" i="90"/>
  <c r="AO24" i="90" s="1"/>
  <c r="AE24" i="90"/>
  <c r="AS4" i="29"/>
  <c r="AS25" i="29" s="1"/>
  <c r="AL4" i="29"/>
  <c r="AU4" i="29" s="1"/>
  <c r="AH26" i="89"/>
  <c r="AQ26" i="89" s="1"/>
  <c r="AR23" i="65"/>
  <c r="AR25" i="65" s="1"/>
  <c r="AL23" i="65"/>
  <c r="AU23" i="65" s="1"/>
  <c r="AJ9" i="58"/>
  <c r="AK9" i="58"/>
  <c r="AT9" i="58" s="1"/>
  <c r="AK11" i="60"/>
  <c r="AT11" i="60" s="1"/>
  <c r="AJ11" i="60"/>
  <c r="AK23" i="61"/>
  <c r="AT23" i="61" s="1"/>
  <c r="AJ23" i="61"/>
  <c r="AS23" i="61" s="1"/>
  <c r="AS11" i="73"/>
  <c r="AL11" i="73"/>
  <c r="AU11" i="73" s="1"/>
  <c r="AJ21" i="58"/>
  <c r="AK21" i="58"/>
  <c r="AT21" i="58" s="1"/>
  <c r="AJ15" i="60"/>
  <c r="AK15" i="60"/>
  <c r="AT15" i="60" s="1"/>
  <c r="AS17" i="25"/>
  <c r="AL17" i="25"/>
  <c r="AU17" i="25" s="1"/>
  <c r="AF23" i="92"/>
  <c r="AO23" i="92" s="1"/>
  <c r="AE23" i="92"/>
  <c r="AG23" i="92"/>
  <c r="AP23" i="92" s="1"/>
  <c r="W24" i="92"/>
  <c r="AS7" i="72"/>
  <c r="AL7" i="72"/>
  <c r="AU7" i="72" s="1"/>
  <c r="AL3" i="65"/>
  <c r="AU3" i="65" s="1"/>
  <c r="AS3" i="65"/>
  <c r="AS21" i="65"/>
  <c r="AL21" i="65"/>
  <c r="AU21" i="65" s="1"/>
  <c r="Y26" i="53"/>
  <c r="X26" i="53"/>
  <c r="AH24" i="90"/>
  <c r="AQ24" i="90" s="1"/>
  <c r="AS3" i="28"/>
  <c r="AL3" i="28"/>
  <c r="AU3" i="28" s="1"/>
  <c r="AS21" i="28"/>
  <c r="AL21" i="28"/>
  <c r="AU21" i="28" s="1"/>
  <c r="AK20" i="60"/>
  <c r="AT20" i="60" s="1"/>
  <c r="AJ20" i="60"/>
  <c r="AK14" i="60"/>
  <c r="AT14" i="60" s="1"/>
  <c r="AJ14" i="60"/>
  <c r="AK8" i="60"/>
  <c r="AT8" i="60" s="1"/>
  <c r="AJ8" i="60"/>
  <c r="AR24" i="16"/>
  <c r="AS12" i="34"/>
  <c r="AL12" i="34"/>
  <c r="AU12" i="34" s="1"/>
  <c r="AS10" i="30"/>
  <c r="AL10" i="30"/>
  <c r="AU10" i="30" s="1"/>
  <c r="AS12" i="25"/>
  <c r="AL12" i="25"/>
  <c r="AU12" i="25" s="1"/>
  <c r="W25" i="105"/>
  <c r="AG24" i="105"/>
  <c r="AP24" i="105" s="1"/>
  <c r="AF24" i="105"/>
  <c r="AO24" i="105" s="1"/>
  <c r="AE24" i="105"/>
  <c r="AS20" i="72"/>
  <c r="AL20" i="72"/>
  <c r="AU20" i="72" s="1"/>
  <c r="AS22" i="65"/>
  <c r="AL22" i="65"/>
  <c r="AU22" i="65" s="1"/>
  <c r="AR22" i="75"/>
  <c r="AJ18" i="61"/>
  <c r="AK18" i="61"/>
  <c r="AT18" i="61" s="1"/>
  <c r="AJ12" i="61"/>
  <c r="AK12" i="61"/>
  <c r="AT12" i="61" s="1"/>
  <c r="AJ6" i="61"/>
  <c r="AK6" i="61"/>
  <c r="AT6" i="61" s="1"/>
  <c r="AS6" i="73"/>
  <c r="AL6" i="73"/>
  <c r="AU6" i="73" s="1"/>
  <c r="AJ19" i="59"/>
  <c r="AK19" i="59"/>
  <c r="AT19" i="59" s="1"/>
  <c r="AJ13" i="59"/>
  <c r="AK13" i="59"/>
  <c r="AT13" i="59" s="1"/>
  <c r="AJ7" i="59"/>
  <c r="AK7" i="59"/>
  <c r="AT7" i="59" s="1"/>
  <c r="AE24" i="45"/>
  <c r="AF24" i="45"/>
  <c r="AO24" i="45" s="1"/>
  <c r="AG24" i="45"/>
  <c r="AP24" i="45" s="1"/>
  <c r="W25" i="45"/>
  <c r="AJ16" i="58"/>
  <c r="AK16" i="58"/>
  <c r="AT16" i="58" s="1"/>
  <c r="AS18" i="39"/>
  <c r="AL18" i="39"/>
  <c r="AU18" i="39" s="1"/>
  <c r="AS7" i="34"/>
  <c r="AL7" i="34"/>
  <c r="AU7" i="34" s="1"/>
  <c r="AS17" i="30"/>
  <c r="AL17" i="30"/>
  <c r="AU17" i="30" s="1"/>
  <c r="AS7" i="25"/>
  <c r="AL7" i="25"/>
  <c r="AU7" i="25" s="1"/>
  <c r="AJ4" i="72"/>
  <c r="AK4" i="72"/>
  <c r="AT4" i="72" s="1"/>
  <c r="AT25" i="72" s="1"/>
  <c r="AS13" i="73"/>
  <c r="AL13" i="73"/>
  <c r="AU13" i="73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17" i="58"/>
  <c r="AT17" i="58" s="1"/>
  <c r="AJ17" i="58"/>
  <c r="AS7" i="39"/>
  <c r="AL7" i="39"/>
  <c r="AU7" i="39" s="1"/>
  <c r="AS5" i="28"/>
  <c r="AL5" i="28"/>
  <c r="AU5" i="28" s="1"/>
  <c r="AN23" i="21"/>
  <c r="AN25" i="21" s="1"/>
  <c r="AI23" i="21"/>
  <c r="Y25" i="49"/>
  <c r="X25" i="49"/>
  <c r="AL23" i="72"/>
  <c r="AU23" i="72" s="1"/>
  <c r="AK23" i="70"/>
  <c r="AT23" i="70" s="1"/>
  <c r="AJ23" i="70"/>
  <c r="AS23" i="70" s="1"/>
  <c r="AI23" i="61"/>
  <c r="AN23" i="61"/>
  <c r="AN25" i="61" s="1"/>
  <c r="AR23" i="90"/>
  <c r="AS18" i="28"/>
  <c r="AL18" i="28"/>
  <c r="AU18" i="28" s="1"/>
  <c r="Y24" i="84"/>
  <c r="X24" i="84"/>
  <c r="AS13" i="30"/>
  <c r="AL13" i="30"/>
  <c r="AU13" i="30" s="1"/>
  <c r="AX3" i="63"/>
  <c r="S3" i="63" s="1"/>
  <c r="AC3" i="63" s="1"/>
  <c r="AX23" i="63"/>
  <c r="S23" i="63" s="1"/>
  <c r="AC2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Y26" i="100"/>
  <c r="X26" i="100"/>
  <c r="AN23" i="50"/>
  <c r="AI23" i="50"/>
  <c r="AS21" i="30"/>
  <c r="AL21" i="30"/>
  <c r="AU21" i="30" s="1"/>
  <c r="AS14" i="34"/>
  <c r="AL14" i="34"/>
  <c r="AU14" i="34" s="1"/>
  <c r="AL4" i="2"/>
  <c r="AU4" i="2" s="1"/>
  <c r="AU25" i="2" s="1"/>
  <c r="C11" i="2" s="1"/>
  <c r="AS4" i="2"/>
  <c r="AS25" i="2" s="1"/>
  <c r="AS7" i="65"/>
  <c r="AL7" i="65"/>
  <c r="AU7" i="65" s="1"/>
  <c r="AJ22" i="70"/>
  <c r="AK22" i="70"/>
  <c r="AT22" i="70" s="1"/>
  <c r="AJ16" i="70"/>
  <c r="AK16" i="70"/>
  <c r="AT16" i="70" s="1"/>
  <c r="AJ10" i="70"/>
  <c r="AK10" i="70"/>
  <c r="AT10" i="70" s="1"/>
  <c r="AS15" i="73"/>
  <c r="AL15" i="73"/>
  <c r="AU15" i="73" s="1"/>
  <c r="AJ17" i="69"/>
  <c r="AK17" i="69"/>
  <c r="AT17" i="69" s="1"/>
  <c r="AJ11" i="69"/>
  <c r="AK11" i="69"/>
  <c r="AT11" i="69" s="1"/>
  <c r="AJ5" i="69"/>
  <c r="AK5" i="69"/>
  <c r="AT5" i="69" s="1"/>
  <c r="AJ13" i="58"/>
  <c r="AK13" i="58"/>
  <c r="AT13" i="58" s="1"/>
  <c r="AK17" i="81"/>
  <c r="AT17" i="81" s="1"/>
  <c r="AJ17" i="81"/>
  <c r="AK11" i="81"/>
  <c r="AT11" i="81" s="1"/>
  <c r="AJ11" i="81"/>
  <c r="AJ5" i="81"/>
  <c r="AK5" i="81"/>
  <c r="AT5" i="81" s="1"/>
  <c r="AN23" i="86"/>
  <c r="AI23" i="86"/>
  <c r="AR23" i="73"/>
  <c r="AR25" i="73" s="1"/>
  <c r="AL23" i="73"/>
  <c r="AU23" i="73" s="1"/>
  <c r="AS6" i="72"/>
  <c r="AL6" i="72"/>
  <c r="AU6" i="72" s="1"/>
  <c r="AS8" i="65"/>
  <c r="AL8" i="65"/>
  <c r="AU8" i="65" s="1"/>
  <c r="AK18" i="21"/>
  <c r="AT18" i="21" s="1"/>
  <c r="AJ18" i="21"/>
  <c r="AJ12" i="21"/>
  <c r="AK12" i="21"/>
  <c r="AT12" i="21" s="1"/>
  <c r="AJ6" i="21"/>
  <c r="AK6" i="21"/>
  <c r="AT6" i="21" s="1"/>
  <c r="AN23" i="81"/>
  <c r="AN25" i="81" s="1"/>
  <c r="AI23" i="81"/>
  <c r="AS18" i="30"/>
  <c r="AL18" i="30"/>
  <c r="AU18" i="30" s="1"/>
  <c r="AI23" i="26"/>
  <c r="AN23" i="26"/>
  <c r="AN25" i="26" s="1"/>
  <c r="AS17" i="73"/>
  <c r="AL17" i="73"/>
  <c r="AU17" i="73" s="1"/>
  <c r="AS5" i="39"/>
  <c r="AL5" i="39"/>
  <c r="AU5" i="39" s="1"/>
  <c r="AK4" i="28"/>
  <c r="AT4" i="28" s="1"/>
  <c r="AT25" i="28" s="1"/>
  <c r="AJ4" i="28"/>
  <c r="AJ19" i="60"/>
  <c r="AK19" i="60"/>
  <c r="AT19" i="60" s="1"/>
  <c r="AJ13" i="60"/>
  <c r="AK13" i="60"/>
  <c r="AT13" i="60" s="1"/>
  <c r="AJ7" i="60"/>
  <c r="AK7" i="60"/>
  <c r="AT7" i="60" s="1"/>
  <c r="AR22" i="104"/>
  <c r="AR23" i="55"/>
  <c r="AN23" i="97"/>
  <c r="AI23" i="97"/>
  <c r="AK17" i="61"/>
  <c r="AT17" i="61" s="1"/>
  <c r="AJ17" i="61"/>
  <c r="AK11" i="61"/>
  <c r="AT11" i="61" s="1"/>
  <c r="AJ11" i="61"/>
  <c r="AJ5" i="61"/>
  <c r="AK5" i="61"/>
  <c r="AT5" i="61" s="1"/>
  <c r="AJ18" i="59"/>
  <c r="AK18" i="59"/>
  <c r="AT18" i="59" s="1"/>
  <c r="AJ12" i="59"/>
  <c r="AK12" i="59"/>
  <c r="AT12" i="59" s="1"/>
  <c r="AK6" i="59"/>
  <c r="AT6" i="59" s="1"/>
  <c r="AJ6" i="59"/>
  <c r="AH26" i="41"/>
  <c r="AQ26" i="41" s="1"/>
  <c r="AS10" i="28"/>
  <c r="AL10" i="28"/>
  <c r="AU10" i="28" s="1"/>
  <c r="AS13" i="34"/>
  <c r="AL13" i="34"/>
  <c r="AU13" i="34" s="1"/>
  <c r="AE23" i="51"/>
  <c r="AF23" i="51"/>
  <c r="AO23" i="51" s="1"/>
  <c r="AG23" i="51"/>
  <c r="AP23" i="51" s="1"/>
  <c r="W24" i="51"/>
  <c r="AH23" i="52"/>
  <c r="AQ23" i="52" s="1"/>
  <c r="AS3" i="72"/>
  <c r="AL3" i="72"/>
  <c r="AU3" i="72" s="1"/>
  <c r="AS21" i="72"/>
  <c r="AL21" i="72"/>
  <c r="AU21" i="72" s="1"/>
  <c r="AS11" i="65"/>
  <c r="AL11" i="65"/>
  <c r="AU11" i="65" s="1"/>
  <c r="AH24" i="102"/>
  <c r="AQ24" i="102" s="1"/>
  <c r="AI22" i="11"/>
  <c r="AN22" i="11"/>
  <c r="Y25" i="98"/>
  <c r="X25" i="98"/>
  <c r="Y24" i="103"/>
  <c r="X24" i="103"/>
  <c r="AS13" i="39"/>
  <c r="AL13" i="39"/>
  <c r="AU13" i="39" s="1"/>
  <c r="AS11" i="28"/>
  <c r="AL11" i="28"/>
  <c r="AU11" i="28" s="1"/>
  <c r="AS8" i="34"/>
  <c r="AL8" i="34"/>
  <c r="AU8" i="34" s="1"/>
  <c r="AF25" i="94"/>
  <c r="AO25" i="94" s="1"/>
  <c r="W26" i="94"/>
  <c r="AE25" i="94"/>
  <c r="AG25" i="94"/>
  <c r="AP25" i="94" s="1"/>
  <c r="AS8" i="25"/>
  <c r="AL8" i="25"/>
  <c r="AU8" i="25" s="1"/>
  <c r="AS10" i="72"/>
  <c r="AL10" i="72"/>
  <c r="AU10" i="72" s="1"/>
  <c r="AS6" i="65"/>
  <c r="AL6" i="65"/>
  <c r="AU6" i="65" s="1"/>
  <c r="AS8" i="73"/>
  <c r="AL8" i="73"/>
  <c r="AU8" i="73" s="1"/>
  <c r="AJ18" i="58"/>
  <c r="AK18" i="58"/>
  <c r="AT18" i="58" s="1"/>
  <c r="AS20" i="39"/>
  <c r="AL20" i="39"/>
  <c r="AU20" i="39" s="1"/>
  <c r="AN23" i="59"/>
  <c r="AN25" i="59" s="1"/>
  <c r="AI23" i="59"/>
  <c r="AS3" i="34"/>
  <c r="AL3" i="34"/>
  <c r="AU3" i="34" s="1"/>
  <c r="AS21" i="34"/>
  <c r="AL21" i="34"/>
  <c r="AU21" i="34" s="1"/>
  <c r="AS16" i="34"/>
  <c r="AL16" i="34"/>
  <c r="AU16" i="34" s="1"/>
  <c r="AJ23" i="63"/>
  <c r="AS23" i="63" s="1"/>
  <c r="AS16" i="39"/>
  <c r="AL16" i="39"/>
  <c r="AU16" i="39" s="1"/>
  <c r="AL23" i="28"/>
  <c r="AU23" i="28" s="1"/>
  <c r="AS15" i="25"/>
  <c r="AL15" i="25"/>
  <c r="AU15" i="25" s="1"/>
  <c r="W25" i="82"/>
  <c r="AE24" i="82"/>
  <c r="AG24" i="82"/>
  <c r="AP24" i="82" s="1"/>
  <c r="AF24" i="82"/>
  <c r="AO24" i="82" s="1"/>
  <c r="AJ21" i="70"/>
  <c r="AK21" i="70"/>
  <c r="AT21" i="70" s="1"/>
  <c r="AJ15" i="70"/>
  <c r="AK15" i="70"/>
  <c r="AT15" i="70" s="1"/>
  <c r="AJ9" i="70"/>
  <c r="AK9" i="70"/>
  <c r="AT9" i="70" s="1"/>
  <c r="AB4" i="70"/>
  <c r="AJ3" i="70"/>
  <c r="AJ4" i="73"/>
  <c r="AK4" i="73"/>
  <c r="AT4" i="73" s="1"/>
  <c r="AT25" i="73" s="1"/>
  <c r="AJ22" i="69"/>
  <c r="AK22" i="69"/>
  <c r="AT22" i="69" s="1"/>
  <c r="AJ16" i="69"/>
  <c r="AK16" i="69"/>
  <c r="AT16" i="69" s="1"/>
  <c r="AJ10" i="69"/>
  <c r="AK10" i="69"/>
  <c r="AT10" i="69" s="1"/>
  <c r="AX3" i="17"/>
  <c r="S3" i="17" s="1"/>
  <c r="AC3" i="17" s="1"/>
  <c r="AX23" i="17"/>
  <c r="S23" i="17" s="1"/>
  <c r="AC2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5" i="39"/>
  <c r="AL15" i="39"/>
  <c r="AU15" i="39" s="1"/>
  <c r="AS7" i="28"/>
  <c r="AL7" i="28"/>
  <c r="AU7" i="28" s="1"/>
  <c r="AK22" i="81"/>
  <c r="AT22" i="81" s="1"/>
  <c r="AJ22" i="81"/>
  <c r="AK16" i="81"/>
  <c r="AT16" i="81" s="1"/>
  <c r="AJ16" i="81"/>
  <c r="AK10" i="81"/>
  <c r="AT10" i="81" s="1"/>
  <c r="AJ10" i="81"/>
  <c r="AJ3" i="81"/>
  <c r="AB4" i="81"/>
  <c r="AL23" i="39"/>
  <c r="AU23" i="39" s="1"/>
  <c r="Y24" i="93"/>
  <c r="X24" i="93"/>
  <c r="AS5" i="34"/>
  <c r="AL5" i="34"/>
  <c r="AU5" i="34" s="1"/>
  <c r="AS20" i="34"/>
  <c r="AL20" i="34"/>
  <c r="AU20" i="34" s="1"/>
  <c r="AS16" i="25"/>
  <c r="AL16" i="25"/>
  <c r="AU16" i="25" s="1"/>
  <c r="AJ17" i="21"/>
  <c r="AK17" i="21"/>
  <c r="AT17" i="21" s="1"/>
  <c r="AK11" i="21"/>
  <c r="AT11" i="21" s="1"/>
  <c r="AJ11" i="21"/>
  <c r="AK5" i="21"/>
  <c r="AT5" i="21" s="1"/>
  <c r="AJ5" i="21"/>
  <c r="AX22" i="40"/>
  <c r="S22" i="40" s="1"/>
  <c r="AC22" i="40" s="1"/>
  <c r="AB23" i="40" s="1"/>
  <c r="AS9" i="28"/>
  <c r="AL9" i="28"/>
  <c r="AU9" i="28" s="1"/>
  <c r="AJ6" i="60"/>
  <c r="AK6" i="60"/>
  <c r="AT6" i="60" s="1"/>
  <c r="AS18" i="34"/>
  <c r="AL18" i="34"/>
  <c r="AU18" i="34" s="1"/>
  <c r="AS16" i="30"/>
  <c r="AL16" i="30"/>
  <c r="AU16" i="30" s="1"/>
  <c r="AS18" i="25"/>
  <c r="AL18" i="25"/>
  <c r="AU18" i="25" s="1"/>
  <c r="AS8" i="72"/>
  <c r="AL8" i="72"/>
  <c r="AU8" i="72" s="1"/>
  <c r="AS10" i="65"/>
  <c r="AL10" i="65"/>
  <c r="AU10" i="65" s="1"/>
  <c r="AX23" i="27"/>
  <c r="S23" i="27" s="1"/>
  <c r="AC23" i="27" s="1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K22" i="61"/>
  <c r="AT22" i="61" s="1"/>
  <c r="AJ22" i="61"/>
  <c r="AK16" i="61"/>
  <c r="AT16" i="61" s="1"/>
  <c r="AJ16" i="61"/>
  <c r="AK10" i="61"/>
  <c r="AT10" i="61" s="1"/>
  <c r="AJ10" i="61"/>
  <c r="AJ3" i="61"/>
  <c r="AB4" i="61"/>
  <c r="AJ17" i="59"/>
  <c r="AK17" i="59"/>
  <c r="AT17" i="59" s="1"/>
  <c r="AJ11" i="59"/>
  <c r="AK11" i="59"/>
  <c r="AT11" i="59" s="1"/>
  <c r="AJ5" i="59"/>
  <c r="AK5" i="59"/>
  <c r="AT5" i="59" s="1"/>
  <c r="AG23" i="66"/>
  <c r="AP23" i="66" s="1"/>
  <c r="AP25" i="66" s="1"/>
  <c r="AF23" i="66"/>
  <c r="AO23" i="66" s="1"/>
  <c r="AO25" i="66" s="1"/>
  <c r="AE23" i="66"/>
  <c r="AJ3" i="58"/>
  <c r="AB4" i="58"/>
  <c r="AS6" i="39"/>
  <c r="AL6" i="39"/>
  <c r="AU6" i="39" s="1"/>
  <c r="AS5" i="30"/>
  <c r="AL5" i="30"/>
  <c r="AU5" i="30" s="1"/>
  <c r="AH23" i="24"/>
  <c r="AQ23" i="24" s="1"/>
  <c r="AQ25" i="24" s="1"/>
  <c r="AZ3" i="24"/>
  <c r="AX22" i="24" s="1"/>
  <c r="S22" i="24" s="1"/>
  <c r="AC22" i="24" s="1"/>
  <c r="AB23" i="24" s="1"/>
  <c r="AS13" i="25"/>
  <c r="AL13" i="25"/>
  <c r="AU13" i="25" s="1"/>
  <c r="Z23" i="52"/>
  <c r="Y25" i="87"/>
  <c r="X25" i="87"/>
  <c r="AS19" i="73"/>
  <c r="AL19" i="73"/>
  <c r="AU19" i="73" s="1"/>
  <c r="Z24" i="102"/>
  <c r="AI24" i="98"/>
  <c r="AN24" i="98"/>
  <c r="AK5" i="58"/>
  <c r="AT5" i="58" s="1"/>
  <c r="AJ5" i="58"/>
  <c r="AN23" i="103"/>
  <c r="AI23" i="103"/>
  <c r="AN24" i="13"/>
  <c r="AI24" i="13"/>
  <c r="AH23" i="104"/>
  <c r="AQ23" i="104" s="1"/>
  <c r="AG23" i="17"/>
  <c r="AP23" i="17" s="1"/>
  <c r="AP25" i="17" s="1"/>
  <c r="AF23" i="17"/>
  <c r="AO23" i="17" s="1"/>
  <c r="AO25" i="17" s="1"/>
  <c r="AE23" i="17"/>
  <c r="AS6" i="28"/>
  <c r="AL6" i="28"/>
  <c r="AU6" i="28" s="1"/>
  <c r="AJ4" i="34"/>
  <c r="AK4" i="34"/>
  <c r="AT4" i="34" s="1"/>
  <c r="AT25" i="34" s="1"/>
  <c r="AS19" i="30"/>
  <c r="AL19" i="30"/>
  <c r="AU19" i="30" s="1"/>
  <c r="AS8" i="30"/>
  <c r="AL8" i="30"/>
  <c r="AU8" i="30" s="1"/>
  <c r="AL4" i="78"/>
  <c r="AU4" i="78" s="1"/>
  <c r="AU25" i="78" s="1"/>
  <c r="C11" i="78" s="1"/>
  <c r="F22" i="57" s="1"/>
  <c r="AS4" i="78"/>
  <c r="AS25" i="78" s="1"/>
  <c r="AI24" i="35"/>
  <c r="AN24" i="35"/>
  <c r="Y26" i="47"/>
  <c r="X26" i="47"/>
  <c r="AK8" i="58"/>
  <c r="AT8" i="58" s="1"/>
  <c r="AJ8" i="58"/>
  <c r="AS11" i="34"/>
  <c r="AL11" i="34"/>
  <c r="AU11" i="34" s="1"/>
  <c r="AS22" i="58"/>
  <c r="AL22" i="58"/>
  <c r="AU22" i="58" s="1"/>
  <c r="AJ4" i="25"/>
  <c r="AK4" i="25"/>
  <c r="AT4" i="25" s="1"/>
  <c r="AT25" i="25" s="1"/>
  <c r="AS11" i="72"/>
  <c r="AL11" i="72"/>
  <c r="AU11" i="72" s="1"/>
  <c r="AS13" i="65"/>
  <c r="AL13" i="65"/>
  <c r="AU13" i="65" s="1"/>
  <c r="AG25" i="15"/>
  <c r="AP25" i="15" s="1"/>
  <c r="AF25" i="15"/>
  <c r="AO25" i="15" s="1"/>
  <c r="W26" i="15"/>
  <c r="AE25" i="15"/>
  <c r="AJ20" i="70"/>
  <c r="AK20" i="70"/>
  <c r="AT20" i="70" s="1"/>
  <c r="AJ14" i="70"/>
  <c r="AK14" i="70"/>
  <c r="AT14" i="70" s="1"/>
  <c r="AJ8" i="70"/>
  <c r="AK8" i="70"/>
  <c r="AT8" i="70" s="1"/>
  <c r="AL3" i="73"/>
  <c r="AU3" i="73" s="1"/>
  <c r="AS3" i="73"/>
  <c r="AS21" i="73"/>
  <c r="AL21" i="73"/>
  <c r="AU21" i="73" s="1"/>
  <c r="AJ21" i="69"/>
  <c r="AK21" i="69"/>
  <c r="AT21" i="69" s="1"/>
  <c r="AJ15" i="69"/>
  <c r="AK15" i="69"/>
  <c r="AT15" i="69" s="1"/>
  <c r="AJ9" i="69"/>
  <c r="AK9" i="69"/>
  <c r="AT9" i="69" s="1"/>
  <c r="AJ3" i="69"/>
  <c r="AB4" i="69"/>
  <c r="AX22" i="17"/>
  <c r="S22" i="17" s="1"/>
  <c r="AC22" i="17" s="1"/>
  <c r="AB23" i="17" s="1"/>
  <c r="AJ19" i="58"/>
  <c r="AK19" i="58"/>
  <c r="AT19" i="58" s="1"/>
  <c r="AJ4" i="39"/>
  <c r="AK4" i="39"/>
  <c r="AT4" i="39" s="1"/>
  <c r="AT25" i="39" s="1"/>
  <c r="AS13" i="28"/>
  <c r="AL13" i="28"/>
  <c r="AU13" i="28" s="1"/>
  <c r="AJ21" i="81"/>
  <c r="AK21" i="81"/>
  <c r="AT21" i="81" s="1"/>
  <c r="AJ15" i="81"/>
  <c r="AK15" i="81"/>
  <c r="AT15" i="81" s="1"/>
  <c r="AJ9" i="81"/>
  <c r="AK9" i="81"/>
  <c r="AT9" i="81" s="1"/>
  <c r="AR25" i="89"/>
  <c r="AK14" i="58"/>
  <c r="AT14" i="58" s="1"/>
  <c r="AJ14" i="58"/>
  <c r="AS10" i="39"/>
  <c r="AL10" i="39"/>
  <c r="AU10" i="39" s="1"/>
  <c r="AH23" i="43"/>
  <c r="AQ23" i="43" s="1"/>
  <c r="AS12" i="72"/>
  <c r="AL12" i="72"/>
  <c r="AU12" i="72" s="1"/>
  <c r="AS14" i="65"/>
  <c r="AL14" i="65"/>
  <c r="AU14" i="65" s="1"/>
  <c r="AS4" i="36"/>
  <c r="AS25" i="36" s="1"/>
  <c r="AL4" i="36"/>
  <c r="AU4" i="36" s="1"/>
  <c r="AU25" i="36" s="1"/>
  <c r="C11" i="36" s="1"/>
  <c r="AJ22" i="21"/>
  <c r="AK22" i="21"/>
  <c r="AT22" i="21" s="1"/>
  <c r="AJ16" i="21"/>
  <c r="AK16" i="21"/>
  <c r="AT16" i="21" s="1"/>
  <c r="AJ10" i="21"/>
  <c r="AK10" i="21"/>
  <c r="AT10" i="21" s="1"/>
  <c r="AS22" i="39"/>
  <c r="AL22" i="39"/>
  <c r="AU22" i="39" s="1"/>
  <c r="AS17" i="34"/>
  <c r="AL17" i="34"/>
  <c r="AU17" i="34" s="1"/>
  <c r="Y24" i="99"/>
  <c r="X24" i="99"/>
  <c r="AJ5" i="60"/>
  <c r="AK5" i="60"/>
  <c r="AT5" i="60" s="1"/>
  <c r="AE25" i="44"/>
  <c r="W26" i="44"/>
  <c r="AF25" i="44"/>
  <c r="AO25" i="44" s="1"/>
  <c r="AG25" i="44"/>
  <c r="AP25" i="44" s="1"/>
  <c r="AX22" i="27"/>
  <c r="S22" i="27" s="1"/>
  <c r="AC22" i="27" s="1"/>
  <c r="AB23" i="27" s="1"/>
  <c r="AE24" i="48"/>
  <c r="W25" i="48"/>
  <c r="AF24" i="48"/>
  <c r="AO24" i="48" s="1"/>
  <c r="AG24" i="48"/>
  <c r="AP24" i="48" s="1"/>
  <c r="Y24" i="97"/>
  <c r="X24" i="97"/>
  <c r="AJ15" i="61"/>
  <c r="AK15" i="61"/>
  <c r="AT15" i="61" s="1"/>
  <c r="AJ22" i="59"/>
  <c r="AK22" i="59"/>
  <c r="AT22" i="59" s="1"/>
  <c r="AJ10" i="59"/>
  <c r="AK10" i="59"/>
  <c r="AT10" i="59" s="1"/>
  <c r="AX3" i="26"/>
  <c r="S3" i="26" s="1"/>
  <c r="AC3" i="26" s="1"/>
  <c r="AX23" i="26"/>
  <c r="S23" i="26" s="1"/>
  <c r="AC23" i="26" s="1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E26" i="41"/>
  <c r="W27" i="41"/>
  <c r="AF26" i="41"/>
  <c r="AO26" i="41" s="1"/>
  <c r="AG26" i="41"/>
  <c r="AP26" i="41" s="1"/>
  <c r="AS16" i="28"/>
  <c r="AL16" i="28"/>
  <c r="AU16" i="28" s="1"/>
  <c r="AS19" i="34"/>
  <c r="AL19" i="34"/>
  <c r="AU19" i="34" s="1"/>
  <c r="AS12" i="30"/>
  <c r="AL12" i="30"/>
  <c r="AU12" i="30" s="1"/>
  <c r="AS9" i="72"/>
  <c r="AL9" i="72"/>
  <c r="AU9" i="72" s="1"/>
  <c r="AS17" i="65"/>
  <c r="AL17" i="65"/>
  <c r="AU17" i="65" s="1"/>
  <c r="Y23" i="11"/>
  <c r="X23" i="11"/>
  <c r="AS19" i="39"/>
  <c r="AL19" i="39"/>
  <c r="AU19" i="39" s="1"/>
  <c r="AS17" i="28"/>
  <c r="AL17" i="28"/>
  <c r="AU17" i="28" s="1"/>
  <c r="AN24" i="49"/>
  <c r="AI24" i="49"/>
  <c r="AS14" i="25"/>
  <c r="AL14" i="25"/>
  <c r="AU14" i="25" s="1"/>
  <c r="AS16" i="72"/>
  <c r="AL16" i="72"/>
  <c r="AU16" i="72" s="1"/>
  <c r="AS12" i="65"/>
  <c r="AL12" i="65"/>
  <c r="AU12" i="65" s="1"/>
  <c r="AR23" i="88"/>
  <c r="AS14" i="73"/>
  <c r="AL14" i="73"/>
  <c r="AU14" i="73" s="1"/>
  <c r="Y23" i="95"/>
  <c r="X23" i="95"/>
  <c r="AJ6" i="58"/>
  <c r="AK6" i="58"/>
  <c r="AT6" i="58" s="1"/>
  <c r="AS8" i="39"/>
  <c r="AL8" i="39"/>
  <c r="AU8" i="39" s="1"/>
  <c r="AN23" i="84"/>
  <c r="AI23" i="84"/>
  <c r="AS9" i="34"/>
  <c r="AL9" i="34"/>
  <c r="AU9" i="34" s="1"/>
  <c r="AG23" i="23"/>
  <c r="AP23" i="23" s="1"/>
  <c r="AP25" i="23" s="1"/>
  <c r="AE23" i="23"/>
  <c r="AF23" i="23"/>
  <c r="AO23" i="23" s="1"/>
  <c r="AO25" i="23" s="1"/>
  <c r="AS22" i="34"/>
  <c r="AL22" i="34"/>
  <c r="AU22" i="34" s="1"/>
  <c r="Y25" i="35"/>
  <c r="X25" i="35"/>
  <c r="AS10" i="73"/>
  <c r="AL10" i="73"/>
  <c r="AU10" i="73" s="1"/>
  <c r="AN25" i="100"/>
  <c r="AI25" i="100"/>
  <c r="Y24" i="50"/>
  <c r="AJ4" i="30"/>
  <c r="AK4" i="30"/>
  <c r="AT4" i="30" s="1"/>
  <c r="AT25" i="30" s="1"/>
  <c r="AH24" i="55"/>
  <c r="AQ24" i="55" s="1"/>
  <c r="AS3" i="25"/>
  <c r="AL3" i="25"/>
  <c r="AU3" i="25" s="1"/>
  <c r="AS21" i="25"/>
  <c r="AL21" i="25"/>
  <c r="AU21" i="25" s="1"/>
  <c r="AJ19" i="70"/>
  <c r="AK19" i="70"/>
  <c r="AT19" i="70" s="1"/>
  <c r="AJ13" i="70"/>
  <c r="AK13" i="70"/>
  <c r="AT13" i="70" s="1"/>
  <c r="AJ7" i="70"/>
  <c r="AK7" i="70"/>
  <c r="AT7" i="70" s="1"/>
  <c r="AJ23" i="21"/>
  <c r="AS23" i="21" s="1"/>
  <c r="AK23" i="21"/>
  <c r="AT23" i="21" s="1"/>
  <c r="AJ20" i="69"/>
  <c r="AK20" i="69"/>
  <c r="AT20" i="69" s="1"/>
  <c r="AJ14" i="69"/>
  <c r="AK14" i="69"/>
  <c r="AT14" i="69" s="1"/>
  <c r="AJ8" i="69"/>
  <c r="AK8" i="69"/>
  <c r="AT8" i="69" s="1"/>
  <c r="AS3" i="39"/>
  <c r="AL3" i="39"/>
  <c r="AU3" i="39" s="1"/>
  <c r="AS21" i="39"/>
  <c r="AL21" i="39"/>
  <c r="AU21" i="39" s="1"/>
  <c r="Y24" i="20"/>
  <c r="X24" i="20"/>
  <c r="AS14" i="30"/>
  <c r="AL14" i="30"/>
  <c r="AU14" i="30" s="1"/>
  <c r="AK20" i="81"/>
  <c r="AT20" i="81" s="1"/>
  <c r="AJ20" i="81"/>
  <c r="AK14" i="81"/>
  <c r="AT14" i="81" s="1"/>
  <c r="AJ14" i="81"/>
  <c r="AK8" i="81"/>
  <c r="AT8" i="81" s="1"/>
  <c r="AJ8" i="81"/>
  <c r="AH23" i="32"/>
  <c r="AQ23" i="32" s="1"/>
  <c r="AS9" i="30"/>
  <c r="AL9" i="30"/>
  <c r="AU9" i="30" s="1"/>
  <c r="AI23" i="40"/>
  <c r="AN23" i="40"/>
  <c r="AN25" i="40" s="1"/>
  <c r="AS22" i="25"/>
  <c r="AL22" i="25"/>
  <c r="AU22" i="25" s="1"/>
  <c r="AR22" i="52"/>
  <c r="AJ21" i="21"/>
  <c r="AK21" i="21"/>
  <c r="AT21" i="21" s="1"/>
  <c r="AJ15" i="21"/>
  <c r="AK15" i="21"/>
  <c r="AT15" i="21" s="1"/>
  <c r="AK9" i="21"/>
  <c r="AT9" i="21" s="1"/>
  <c r="AJ9" i="21"/>
  <c r="AB4" i="21"/>
  <c r="AJ3" i="21"/>
  <c r="AI23" i="14"/>
  <c r="AN23" i="14"/>
  <c r="AN25" i="14" s="1"/>
  <c r="Y26" i="46"/>
  <c r="X26" i="46"/>
  <c r="AS9" i="65"/>
  <c r="AL9" i="65"/>
  <c r="AU9" i="65" s="1"/>
  <c r="AR25" i="41"/>
  <c r="AJ12" i="60"/>
  <c r="AK12" i="60"/>
  <c r="AT12" i="60" s="1"/>
  <c r="Y23" i="10"/>
  <c r="X23" i="10"/>
  <c r="AI25" i="53"/>
  <c r="AN25" i="53"/>
  <c r="Z26" i="89"/>
  <c r="AS11" i="39"/>
  <c r="AL11" i="39"/>
  <c r="AU11" i="39" s="1"/>
  <c r="AJ21" i="61"/>
  <c r="AK21" i="61"/>
  <c r="AT21" i="61" s="1"/>
  <c r="AJ9" i="61"/>
  <c r="AK9" i="61"/>
  <c r="AT9" i="61" s="1"/>
  <c r="AS12" i="73"/>
  <c r="AL12" i="73"/>
  <c r="AU12" i="73" s="1"/>
  <c r="AJ16" i="59"/>
  <c r="AK16" i="59"/>
  <c r="AT16" i="59" s="1"/>
  <c r="AS11" i="25"/>
  <c r="AL11" i="25"/>
  <c r="AU11" i="25" s="1"/>
  <c r="AS19" i="72"/>
  <c r="AL19" i="72"/>
  <c r="AU19" i="72" s="1"/>
  <c r="AS15" i="65"/>
  <c r="AL15" i="65"/>
  <c r="AU15" i="65" s="1"/>
  <c r="AI22" i="10"/>
  <c r="AN22" i="10"/>
  <c r="AJ15" i="58"/>
  <c r="AK15" i="58"/>
  <c r="AT15" i="58" s="1"/>
  <c r="AS15" i="28"/>
  <c r="AL15" i="28"/>
  <c r="AU15" i="28" s="1"/>
  <c r="AJ22" i="60"/>
  <c r="AK22" i="60"/>
  <c r="AT22" i="60" s="1"/>
  <c r="AJ16" i="60"/>
  <c r="AK16" i="60"/>
  <c r="AT16" i="60" s="1"/>
  <c r="AJ10" i="60"/>
  <c r="AK10" i="60"/>
  <c r="AT10" i="60" s="1"/>
  <c r="AS6" i="30"/>
  <c r="AL6" i="30"/>
  <c r="AU6" i="30" s="1"/>
  <c r="AS6" i="25"/>
  <c r="AL6" i="25"/>
  <c r="AU6" i="25" s="1"/>
  <c r="AS14" i="72"/>
  <c r="AL14" i="72"/>
  <c r="AU14" i="72" s="1"/>
  <c r="AS16" i="65"/>
  <c r="AL16" i="65"/>
  <c r="AU16" i="65" s="1"/>
  <c r="AK20" i="61"/>
  <c r="AT20" i="61" s="1"/>
  <c r="AJ20" i="61"/>
  <c r="AK14" i="61"/>
  <c r="AT14" i="61" s="1"/>
  <c r="AJ14" i="61"/>
  <c r="AK8" i="61"/>
  <c r="AT8" i="61" s="1"/>
  <c r="AJ8" i="61"/>
  <c r="AJ21" i="59"/>
  <c r="AK21" i="59"/>
  <c r="AT21" i="59" s="1"/>
  <c r="AJ15" i="59"/>
  <c r="AK15" i="59"/>
  <c r="AT15" i="59" s="1"/>
  <c r="AJ9" i="59"/>
  <c r="AK9" i="59"/>
  <c r="AT9" i="59" s="1"/>
  <c r="AJ3" i="59"/>
  <c r="AB4" i="59"/>
  <c r="AX22" i="26"/>
  <c r="S22" i="26" s="1"/>
  <c r="AC22" i="26" s="1"/>
  <c r="AB23" i="26" s="1"/>
  <c r="AJ10" i="58"/>
  <c r="AK10" i="58"/>
  <c r="AT10" i="58" s="1"/>
  <c r="AS4" i="37"/>
  <c r="AS25" i="37" s="1"/>
  <c r="AL4" i="37"/>
  <c r="AU4" i="37" s="1"/>
  <c r="AU25" i="37" s="1"/>
  <c r="C11" i="37" s="1"/>
  <c r="AS12" i="39"/>
  <c r="AL12" i="39"/>
  <c r="AU12" i="39" s="1"/>
  <c r="AS11" i="30"/>
  <c r="AL11" i="30"/>
  <c r="AU11" i="30" s="1"/>
  <c r="Z23" i="24"/>
  <c r="AS19" i="25"/>
  <c r="AL19" i="25"/>
  <c r="AU19" i="25" s="1"/>
  <c r="AR22" i="43"/>
  <c r="AS7" i="73"/>
  <c r="AL7" i="73"/>
  <c r="AU7" i="73" s="1"/>
  <c r="AK11" i="58"/>
  <c r="AT11" i="58" s="1"/>
  <c r="AJ11" i="58"/>
  <c r="AR22" i="32"/>
  <c r="Y25" i="13"/>
  <c r="X25" i="13"/>
  <c r="AR23" i="30"/>
  <c r="AR25" i="30" s="1"/>
  <c r="AL23" i="30"/>
  <c r="AU23" i="30" s="1"/>
  <c r="Y27" i="85"/>
  <c r="X27" i="85"/>
  <c r="AI22" i="95"/>
  <c r="AN22" i="95"/>
  <c r="AS12" i="28"/>
  <c r="AL12" i="28"/>
  <c r="AU12" i="28" s="1"/>
  <c r="AH25" i="16"/>
  <c r="AQ25" i="16" s="1"/>
  <c r="AK20" i="58"/>
  <c r="AT20" i="58" s="1"/>
  <c r="AJ20" i="58"/>
  <c r="AS8" i="28"/>
  <c r="AL8" i="28"/>
  <c r="AU8" i="28" s="1"/>
  <c r="AL3" i="30"/>
  <c r="AU3" i="30" s="1"/>
  <c r="AS3" i="30"/>
  <c r="Z24" i="55"/>
  <c r="AF23" i="83"/>
  <c r="AO23" i="83" s="1"/>
  <c r="AG23" i="83"/>
  <c r="AP23" i="83" s="1"/>
  <c r="AE23" i="83"/>
  <c r="W24" i="83"/>
  <c r="AS17" i="72"/>
  <c r="AL17" i="72"/>
  <c r="AU17" i="72" s="1"/>
  <c r="AS19" i="65"/>
  <c r="AL19" i="65"/>
  <c r="AU19" i="65" s="1"/>
  <c r="AJ18" i="70"/>
  <c r="AK18" i="70"/>
  <c r="AT18" i="70" s="1"/>
  <c r="AJ12" i="70"/>
  <c r="AK12" i="70"/>
  <c r="AT12" i="70" s="1"/>
  <c r="AJ6" i="70"/>
  <c r="AK6" i="70"/>
  <c r="AT6" i="70" s="1"/>
  <c r="AH23" i="75"/>
  <c r="AQ23" i="75" s="1"/>
  <c r="AQ25" i="75" s="1"/>
  <c r="AZ3" i="75"/>
  <c r="AI23" i="70"/>
  <c r="AN23" i="70"/>
  <c r="AN25" i="70" s="1"/>
  <c r="AS9" i="73"/>
  <c r="AL9" i="73"/>
  <c r="AU9" i="73" s="1"/>
  <c r="AJ19" i="69"/>
  <c r="AK19" i="69"/>
  <c r="AT19" i="69" s="1"/>
  <c r="AJ13" i="69"/>
  <c r="AK13" i="69"/>
  <c r="AT13" i="69" s="1"/>
  <c r="AJ7" i="69"/>
  <c r="AK7" i="69"/>
  <c r="AT7" i="69" s="1"/>
  <c r="AJ7" i="58"/>
  <c r="AK7" i="58"/>
  <c r="AT7" i="58" s="1"/>
  <c r="AS19" i="28"/>
  <c r="AL19" i="28"/>
  <c r="AU19" i="28" s="1"/>
  <c r="AN23" i="20"/>
  <c r="AI23" i="20"/>
  <c r="AK19" i="81"/>
  <c r="AT19" i="81" s="1"/>
  <c r="AJ19" i="81"/>
  <c r="AK13" i="81"/>
  <c r="AT13" i="81" s="1"/>
  <c r="AJ13" i="81"/>
  <c r="AK7" i="81"/>
  <c r="AT7" i="81" s="1"/>
  <c r="AJ7" i="81"/>
  <c r="AS16" i="73"/>
  <c r="AL16" i="73"/>
  <c r="AU16" i="73" s="1"/>
  <c r="AL4" i="68"/>
  <c r="AU4" i="68" s="1"/>
  <c r="AU25" i="68" s="1"/>
  <c r="C11" i="68" s="1"/>
  <c r="F12" i="57" s="1"/>
  <c r="AS4" i="68"/>
  <c r="AS25" i="68" s="1"/>
  <c r="Z23" i="32"/>
  <c r="AS14" i="28"/>
  <c r="AL14" i="28"/>
  <c r="AU14" i="28" s="1"/>
  <c r="AN23" i="93"/>
  <c r="AS22" i="30"/>
  <c r="AL22" i="30"/>
  <c r="AU22" i="30" s="1"/>
  <c r="AR22" i="51"/>
  <c r="Y24" i="86"/>
  <c r="X24" i="86"/>
  <c r="AS18" i="72"/>
  <c r="AL18" i="72"/>
  <c r="AU18" i="72" s="1"/>
  <c r="AS20" i="65"/>
  <c r="AL20" i="65"/>
  <c r="AU20" i="65" s="1"/>
  <c r="AK20" i="21"/>
  <c r="AT20" i="21" s="1"/>
  <c r="AJ20" i="21"/>
  <c r="AK14" i="21"/>
  <c r="AT14" i="21" s="1"/>
  <c r="AJ14" i="21"/>
  <c r="AJ8" i="21"/>
  <c r="AK8" i="21"/>
  <c r="AT8" i="21" s="1"/>
  <c r="AS22" i="73"/>
  <c r="AL22" i="73"/>
  <c r="AU22" i="73" s="1"/>
  <c r="AN23" i="69"/>
  <c r="AN25" i="69" s="1"/>
  <c r="AI23" i="69"/>
  <c r="AS15" i="30"/>
  <c r="AL15" i="30"/>
  <c r="AU15" i="30" s="1"/>
  <c r="AI22" i="101"/>
  <c r="AN22" i="101"/>
  <c r="AS5" i="25"/>
  <c r="AL5" i="25"/>
  <c r="AU5" i="25" s="1"/>
  <c r="AS13" i="72"/>
  <c r="AL13" i="72"/>
  <c r="AU13" i="72" s="1"/>
  <c r="AJ18" i="60"/>
  <c r="AK18" i="60"/>
  <c r="AT18" i="60" s="1"/>
  <c r="AS5" i="73"/>
  <c r="AL5" i="73"/>
  <c r="AU5" i="73" s="1"/>
  <c r="AK17" i="60"/>
  <c r="AT17" i="60" s="1"/>
  <c r="AJ17" i="60"/>
  <c r="AL4" i="77"/>
  <c r="AU4" i="77" s="1"/>
  <c r="AU25" i="77" s="1"/>
  <c r="C11" i="77" s="1"/>
  <c r="F21" i="57" s="1"/>
  <c r="AS4" i="77"/>
  <c r="AS25" i="77" s="1"/>
  <c r="AJ4" i="65"/>
  <c r="AK4" i="65"/>
  <c r="AT4" i="65" s="1"/>
  <c r="AT25" i="65" s="1"/>
  <c r="AH24" i="88"/>
  <c r="AQ24" i="88" s="1"/>
  <c r="AS4" i="19"/>
  <c r="AS25" i="19" s="1"/>
  <c r="AL4" i="19"/>
  <c r="AU4" i="19" s="1"/>
  <c r="AU25" i="19" s="1"/>
  <c r="C11" i="19" s="1"/>
  <c r="Y23" i="101"/>
  <c r="X23" i="101"/>
  <c r="AS17" i="39"/>
  <c r="AL17" i="39"/>
  <c r="AU17" i="39" s="1"/>
  <c r="AJ21" i="60"/>
  <c r="AK21" i="60"/>
  <c r="AT21" i="60" s="1"/>
  <c r="AJ9" i="60"/>
  <c r="AK9" i="60"/>
  <c r="AT9" i="60" s="1"/>
  <c r="AB4" i="60"/>
  <c r="AJ3" i="60"/>
  <c r="AS6" i="34"/>
  <c r="AL6" i="34"/>
  <c r="AU6" i="34" s="1"/>
  <c r="AH23" i="42"/>
  <c r="AQ23" i="42" s="1"/>
  <c r="AK19" i="61"/>
  <c r="AT19" i="61" s="1"/>
  <c r="AJ19" i="61"/>
  <c r="AK13" i="61"/>
  <c r="AT13" i="61" s="1"/>
  <c r="AJ13" i="61"/>
  <c r="AK7" i="61"/>
  <c r="AT7" i="61" s="1"/>
  <c r="AJ7" i="61"/>
  <c r="AS18" i="73"/>
  <c r="AL18" i="73"/>
  <c r="AU18" i="73" s="1"/>
  <c r="AJ20" i="59"/>
  <c r="AK20" i="59"/>
  <c r="AT20" i="59" s="1"/>
  <c r="AJ14" i="59"/>
  <c r="AK14" i="59"/>
  <c r="AT14" i="59" s="1"/>
  <c r="AJ8" i="59"/>
  <c r="AK8" i="59"/>
  <c r="AT8" i="5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2" i="28"/>
  <c r="AL22" i="28"/>
  <c r="AU22" i="28" s="1"/>
  <c r="AH23" i="51"/>
  <c r="AQ23" i="51" s="1"/>
  <c r="AS15" i="72"/>
  <c r="AL15" i="72"/>
  <c r="AU15" i="72" s="1"/>
  <c r="AS5" i="65"/>
  <c r="AL5" i="65"/>
  <c r="AU5" i="65" s="1"/>
  <c r="AN24" i="87"/>
  <c r="AI24" i="87"/>
  <c r="AR22" i="24"/>
  <c r="AS20" i="25"/>
  <c r="AL20" i="25"/>
  <c r="AU20" i="25" s="1"/>
  <c r="AS22" i="72"/>
  <c r="AL22" i="72"/>
  <c r="AU22" i="72" s="1"/>
  <c r="AS18" i="65"/>
  <c r="AL18" i="65"/>
  <c r="AU18" i="65" s="1"/>
  <c r="AN26" i="85"/>
  <c r="AI26" i="85"/>
  <c r="AF25" i="18"/>
  <c r="AO25" i="18" s="1"/>
  <c r="AG25" i="18"/>
  <c r="AP25" i="18" s="1"/>
  <c r="AE25" i="18"/>
  <c r="W26" i="18"/>
  <c r="AS20" i="73"/>
  <c r="AL20" i="73"/>
  <c r="AU20" i="73" s="1"/>
  <c r="AJ23" i="69"/>
  <c r="AS23" i="69" s="1"/>
  <c r="AK23" i="69"/>
  <c r="AT23" i="69" s="1"/>
  <c r="AE23" i="91"/>
  <c r="W24" i="91"/>
  <c r="AG23" i="91"/>
  <c r="AP23" i="91" s="1"/>
  <c r="AF23" i="91"/>
  <c r="AO23" i="91" s="1"/>
  <c r="AJ12" i="58"/>
  <c r="AK12" i="58"/>
  <c r="AT12" i="58" s="1"/>
  <c r="AS14" i="39"/>
  <c r="AL14" i="39"/>
  <c r="AU14" i="39" s="1"/>
  <c r="AS15" i="34"/>
  <c r="AL15" i="34"/>
  <c r="AU15" i="34" s="1"/>
  <c r="AS7" i="30"/>
  <c r="AL7" i="30"/>
  <c r="AU7" i="30" s="1"/>
  <c r="AX3" i="23"/>
  <c r="S3" i="23" s="1"/>
  <c r="AC3" i="23" s="1"/>
  <c r="AX23" i="23"/>
  <c r="S23" i="23" s="1"/>
  <c r="AC23" i="23" s="1"/>
  <c r="AJ23" i="23" s="1"/>
  <c r="AS2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0" i="30"/>
  <c r="AL20" i="30"/>
  <c r="AU20" i="30" s="1"/>
  <c r="AR23" i="102"/>
  <c r="AS20" i="28"/>
  <c r="AL20" i="28"/>
  <c r="AU20" i="28" s="1"/>
  <c r="AS9" i="25"/>
  <c r="AL9" i="25"/>
  <c r="AU9" i="25" s="1"/>
  <c r="AL23" i="25"/>
  <c r="AU23" i="25" s="1"/>
  <c r="AS5" i="72"/>
  <c r="AL5" i="72"/>
  <c r="AU5" i="72" s="1"/>
  <c r="AK23" i="81"/>
  <c r="AT23" i="81" s="1"/>
  <c r="AJ23" i="81"/>
  <c r="AS23" i="81" s="1"/>
  <c r="AJ17" i="70"/>
  <c r="AK17" i="70"/>
  <c r="AT17" i="70" s="1"/>
  <c r="AJ11" i="70"/>
  <c r="AK11" i="70"/>
  <c r="AT11" i="70" s="1"/>
  <c r="AJ5" i="70"/>
  <c r="AK5" i="70"/>
  <c r="AT5" i="70" s="1"/>
  <c r="AR22" i="42"/>
  <c r="AR23" i="60"/>
  <c r="AR25" i="60" s="1"/>
  <c r="AL23" i="60"/>
  <c r="AU23" i="60" s="1"/>
  <c r="AJ18" i="69"/>
  <c r="AK18" i="69"/>
  <c r="AT18" i="69" s="1"/>
  <c r="AJ12" i="69"/>
  <c r="AK12" i="69"/>
  <c r="AT12" i="69" s="1"/>
  <c r="AJ6" i="69"/>
  <c r="AK6" i="69"/>
  <c r="AT6" i="69" s="1"/>
  <c r="W24" i="96"/>
  <c r="AG23" i="96"/>
  <c r="AP23" i="96" s="1"/>
  <c r="AF23" i="96"/>
  <c r="AO23" i="96" s="1"/>
  <c r="AE23" i="96"/>
  <c r="AS9" i="39"/>
  <c r="AL9" i="39"/>
  <c r="AU9" i="39" s="1"/>
  <c r="AS10" i="34"/>
  <c r="AL10" i="34"/>
  <c r="AU10" i="34" s="1"/>
  <c r="AJ18" i="81"/>
  <c r="AK18" i="81"/>
  <c r="AT18" i="81" s="1"/>
  <c r="AJ12" i="81"/>
  <c r="AK12" i="81"/>
  <c r="AT12" i="81" s="1"/>
  <c r="AJ6" i="81"/>
  <c r="AK6" i="81"/>
  <c r="AT6" i="81" s="1"/>
  <c r="AJ23" i="58"/>
  <c r="AK23" i="58"/>
  <c r="AT23" i="58" s="1"/>
  <c r="AS10" i="25"/>
  <c r="AL10" i="25"/>
  <c r="AU10" i="25" s="1"/>
  <c r="AU25" i="29"/>
  <c r="C11" i="29" s="1"/>
  <c r="AJ19" i="21"/>
  <c r="AK19" i="21"/>
  <c r="AT19" i="21" s="1"/>
  <c r="AJ13" i="21"/>
  <c r="AK13" i="21"/>
  <c r="AT13" i="21" s="1"/>
  <c r="AJ7" i="21"/>
  <c r="AK7" i="21"/>
  <c r="AT7" i="21" s="1"/>
  <c r="AN23" i="99"/>
  <c r="W24" i="104" l="1"/>
  <c r="AG23" i="104"/>
  <c r="AP23" i="104" s="1"/>
  <c r="AE23" i="104"/>
  <c r="AN23" i="104" s="1"/>
  <c r="AI23" i="63"/>
  <c r="AF25" i="16"/>
  <c r="AO25" i="16" s="1"/>
  <c r="Z24" i="103"/>
  <c r="AG23" i="54"/>
  <c r="AP23" i="54" s="1"/>
  <c r="AE23" i="75"/>
  <c r="AN23" i="75" s="1"/>
  <c r="AN25" i="75" s="1"/>
  <c r="AF23" i="75"/>
  <c r="AO23" i="75" s="1"/>
  <c r="AO25" i="75" s="1"/>
  <c r="W24" i="54"/>
  <c r="AI23" i="93"/>
  <c r="AR23" i="93" s="1"/>
  <c r="AI23" i="99"/>
  <c r="AF23" i="42"/>
  <c r="AO23" i="42" s="1"/>
  <c r="AI25" i="46"/>
  <c r="AG25" i="16"/>
  <c r="AP25" i="16" s="1"/>
  <c r="AE23" i="43"/>
  <c r="AK23" i="63"/>
  <c r="AT23" i="63" s="1"/>
  <c r="W26" i="16"/>
  <c r="Y26" i="16" s="1"/>
  <c r="W24" i="43"/>
  <c r="X24" i="43" s="1"/>
  <c r="Z24" i="50"/>
  <c r="AE24" i="50" s="1"/>
  <c r="Z24" i="97"/>
  <c r="AF23" i="54"/>
  <c r="AO23" i="54" s="1"/>
  <c r="Z25" i="87"/>
  <c r="W26" i="87" s="1"/>
  <c r="AI23" i="27"/>
  <c r="AR23" i="27" s="1"/>
  <c r="AR25" i="27" s="1"/>
  <c r="AG23" i="43"/>
  <c r="AP23" i="43" s="1"/>
  <c r="AI25" i="47"/>
  <c r="AR25" i="47" s="1"/>
  <c r="AG23" i="42"/>
  <c r="AP23" i="42" s="1"/>
  <c r="Z24" i="86"/>
  <c r="AF24" i="88"/>
  <c r="AO24" i="88" s="1"/>
  <c r="AG24" i="88"/>
  <c r="AP24" i="88" s="1"/>
  <c r="Z25" i="98"/>
  <c r="AG25" i="98" s="1"/>
  <c r="AP25" i="98" s="1"/>
  <c r="AE24" i="88"/>
  <c r="AN24" i="88" s="1"/>
  <c r="AK23" i="66"/>
  <c r="AT23" i="66" s="1"/>
  <c r="Z23" i="11"/>
  <c r="AG23" i="11" s="1"/>
  <c r="AP23" i="11" s="1"/>
  <c r="Z26" i="100"/>
  <c r="W27" i="100" s="1"/>
  <c r="AK18" i="23"/>
  <c r="AT18" i="23" s="1"/>
  <c r="AJ18" i="23"/>
  <c r="AJ6" i="14"/>
  <c r="AK6" i="14"/>
  <c r="AT6" i="14" s="1"/>
  <c r="AS7" i="81"/>
  <c r="AL7" i="81"/>
  <c r="AU7" i="81" s="1"/>
  <c r="AS18" i="70"/>
  <c r="AL18" i="70"/>
  <c r="AU18" i="70" s="1"/>
  <c r="AH26" i="46"/>
  <c r="AQ26" i="46" s="1"/>
  <c r="AK22" i="26"/>
  <c r="AT22" i="26" s="1"/>
  <c r="AJ22" i="26"/>
  <c r="AS10" i="21"/>
  <c r="AL10" i="21"/>
  <c r="AU10" i="21" s="1"/>
  <c r="AS9" i="69"/>
  <c r="AL9" i="69"/>
  <c r="AU9" i="69" s="1"/>
  <c r="AK20" i="27"/>
  <c r="AT20" i="27" s="1"/>
  <c r="AJ20" i="27"/>
  <c r="AJ19" i="63"/>
  <c r="AK19" i="63"/>
  <c r="AT19" i="63" s="1"/>
  <c r="AJ13" i="63"/>
  <c r="AK13" i="63"/>
  <c r="AT13" i="63" s="1"/>
  <c r="AJ22" i="66"/>
  <c r="AK22" i="66"/>
  <c r="AT22" i="66" s="1"/>
  <c r="AJ10" i="66"/>
  <c r="AK10" i="66"/>
  <c r="AT10" i="66" s="1"/>
  <c r="AS20" i="60"/>
  <c r="AL20" i="60"/>
  <c r="AU20" i="60" s="1"/>
  <c r="Y24" i="92"/>
  <c r="X24" i="92"/>
  <c r="Y25" i="90"/>
  <c r="X25" i="90"/>
  <c r="AJ17" i="40"/>
  <c r="AK17" i="40"/>
  <c r="AT17" i="40" s="1"/>
  <c r="AS12" i="81"/>
  <c r="AL12" i="81"/>
  <c r="AU12" i="81" s="1"/>
  <c r="AS20" i="21"/>
  <c r="AL20" i="21"/>
  <c r="AU20" i="21" s="1"/>
  <c r="AE23" i="32"/>
  <c r="AF23" i="32"/>
  <c r="AO23" i="32" s="1"/>
  <c r="AG23" i="32"/>
  <c r="AP23" i="32" s="1"/>
  <c r="W24" i="32"/>
  <c r="AS7" i="69"/>
  <c r="AL7" i="69"/>
  <c r="AU7" i="69" s="1"/>
  <c r="AS9" i="59"/>
  <c r="AL9" i="59"/>
  <c r="AU9" i="59" s="1"/>
  <c r="AS22" i="60"/>
  <c r="AL22" i="60"/>
  <c r="AU22" i="60" s="1"/>
  <c r="AR22" i="10"/>
  <c r="AS9" i="61"/>
  <c r="AL9" i="61"/>
  <c r="AU9" i="61" s="1"/>
  <c r="AS12" i="60"/>
  <c r="AL12" i="60"/>
  <c r="AU12" i="60" s="1"/>
  <c r="Z26" i="46"/>
  <c r="AS9" i="21"/>
  <c r="AL9" i="21"/>
  <c r="AU9" i="21" s="1"/>
  <c r="Y24" i="43"/>
  <c r="AS8" i="81"/>
  <c r="AL8" i="81"/>
  <c r="AU8" i="81" s="1"/>
  <c r="AS14" i="69"/>
  <c r="AL14" i="69"/>
  <c r="AU14" i="69" s="1"/>
  <c r="AS7" i="70"/>
  <c r="AL7" i="70"/>
  <c r="AU7" i="70" s="1"/>
  <c r="AS4" i="30"/>
  <c r="AS25" i="30" s="1"/>
  <c r="AL4" i="30"/>
  <c r="AU4" i="30" s="1"/>
  <c r="AU25" i="30" s="1"/>
  <c r="C11" i="30" s="1"/>
  <c r="AR23" i="84"/>
  <c r="AH23" i="95"/>
  <c r="AQ23" i="95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S15" i="61"/>
  <c r="AL15" i="61"/>
  <c r="AU15" i="61" s="1"/>
  <c r="Y25" i="48"/>
  <c r="X25" i="48"/>
  <c r="AI25" i="44"/>
  <c r="AN25" i="44"/>
  <c r="AS21" i="81"/>
  <c r="AL21" i="81"/>
  <c r="AU21" i="81" s="1"/>
  <c r="AS19" i="58"/>
  <c r="AL19" i="58"/>
  <c r="AU19" i="58" s="1"/>
  <c r="AH26" i="47"/>
  <c r="AQ26" i="47" s="1"/>
  <c r="AS4" i="34"/>
  <c r="AS25" i="34" s="1"/>
  <c r="AL4" i="34"/>
  <c r="AU4" i="34" s="1"/>
  <c r="AU25" i="34" s="1"/>
  <c r="C11" i="34" s="1"/>
  <c r="AS5" i="58"/>
  <c r="AL5" i="58"/>
  <c r="AU5" i="58" s="1"/>
  <c r="AS17" i="59"/>
  <c r="AL17" i="59"/>
  <c r="AU17" i="59" s="1"/>
  <c r="AJ19" i="27"/>
  <c r="AK19" i="27"/>
  <c r="AT19" i="27" s="1"/>
  <c r="AJ13" i="27"/>
  <c r="AK13" i="27"/>
  <c r="AT13" i="27" s="1"/>
  <c r="AJ7" i="27"/>
  <c r="AK7" i="27"/>
  <c r="AT7" i="27" s="1"/>
  <c r="AK4" i="81"/>
  <c r="AT4" i="81" s="1"/>
  <c r="AT25" i="81" s="1"/>
  <c r="AJ4" i="81"/>
  <c r="AS22" i="81"/>
  <c r="AL22" i="81"/>
  <c r="AU22" i="81" s="1"/>
  <c r="AK22" i="17"/>
  <c r="AT22" i="17" s="1"/>
  <c r="AJ22" i="17"/>
  <c r="AK16" i="17"/>
  <c r="AT16" i="17" s="1"/>
  <c r="AJ16" i="17"/>
  <c r="AK10" i="17"/>
  <c r="AT10" i="17" s="1"/>
  <c r="AJ10" i="17"/>
  <c r="AJ4" i="70"/>
  <c r="AK4" i="70"/>
  <c r="AT4" i="70" s="1"/>
  <c r="AT25" i="70" s="1"/>
  <c r="AS21" i="70"/>
  <c r="AL21" i="70"/>
  <c r="AU21" i="70" s="1"/>
  <c r="AS18" i="58"/>
  <c r="AL18" i="58"/>
  <c r="AU18" i="58" s="1"/>
  <c r="Y24" i="51"/>
  <c r="X24" i="51"/>
  <c r="AS11" i="61"/>
  <c r="AL11" i="61"/>
  <c r="AU11" i="61" s="1"/>
  <c r="AS11" i="69"/>
  <c r="AL11" i="69"/>
  <c r="AU11" i="69" s="1"/>
  <c r="AJ18" i="63"/>
  <c r="AK18" i="63"/>
  <c r="AT18" i="63" s="1"/>
  <c r="AJ12" i="63"/>
  <c r="AK12" i="63"/>
  <c r="AT12" i="63" s="1"/>
  <c r="AJ6" i="63"/>
  <c r="AK6" i="63"/>
  <c r="AT6" i="63" s="1"/>
  <c r="AH24" i="84"/>
  <c r="AQ24" i="84" s="1"/>
  <c r="AH25" i="49"/>
  <c r="AQ25" i="49" s="1"/>
  <c r="AJ21" i="66"/>
  <c r="AK21" i="66"/>
  <c r="AT21" i="66" s="1"/>
  <c r="AJ15" i="66"/>
  <c r="AK15" i="66"/>
  <c r="AT15" i="66" s="1"/>
  <c r="AJ9" i="66"/>
  <c r="AK9" i="66"/>
  <c r="AT9" i="66" s="1"/>
  <c r="AJ3" i="66"/>
  <c r="AB4" i="66"/>
  <c r="AN24" i="45"/>
  <c r="AI24" i="45"/>
  <c r="AS19" i="59"/>
  <c r="AL19" i="59"/>
  <c r="AU19" i="59" s="1"/>
  <c r="AS18" i="61"/>
  <c r="AL18" i="61"/>
  <c r="AU18" i="61" s="1"/>
  <c r="AS15" i="60"/>
  <c r="AL15" i="60"/>
  <c r="AU15" i="60" s="1"/>
  <c r="AK22" i="40"/>
  <c r="AT22" i="40" s="1"/>
  <c r="AJ22" i="40"/>
  <c r="AK16" i="40"/>
  <c r="AT16" i="40" s="1"/>
  <c r="AJ16" i="40"/>
  <c r="AK10" i="40"/>
  <c r="AT10" i="40" s="1"/>
  <c r="AJ10" i="40"/>
  <c r="AK6" i="23"/>
  <c r="AT6" i="23" s="1"/>
  <c r="AJ6" i="23"/>
  <c r="AK12" i="14"/>
  <c r="AT12" i="14" s="1"/>
  <c r="AJ12" i="14"/>
  <c r="AR23" i="20"/>
  <c r="AI23" i="83"/>
  <c r="AN23" i="83"/>
  <c r="AF26" i="89"/>
  <c r="AO26" i="89" s="1"/>
  <c r="AE26" i="89"/>
  <c r="W27" i="89"/>
  <c r="AG26" i="89"/>
  <c r="AP26" i="89" s="1"/>
  <c r="AK10" i="26"/>
  <c r="AT10" i="26" s="1"/>
  <c r="AJ10" i="26"/>
  <c r="Y26" i="44"/>
  <c r="X26" i="44"/>
  <c r="AJ5" i="17"/>
  <c r="AK5" i="17"/>
  <c r="AT5" i="17" s="1"/>
  <c r="AF25" i="98"/>
  <c r="AO25" i="98" s="1"/>
  <c r="AE25" i="98"/>
  <c r="W26" i="98"/>
  <c r="AK17" i="23"/>
  <c r="AT17" i="23" s="1"/>
  <c r="AJ17" i="23"/>
  <c r="AN23" i="91"/>
  <c r="AI23" i="91"/>
  <c r="AK5" i="14"/>
  <c r="AT5" i="14" s="1"/>
  <c r="AJ5" i="14"/>
  <c r="AS14" i="59"/>
  <c r="AL14" i="59"/>
  <c r="AU14" i="59" s="1"/>
  <c r="AS9" i="60"/>
  <c r="AL9" i="60"/>
  <c r="AU9" i="60" s="1"/>
  <c r="AH23" i="101"/>
  <c r="AQ23" i="101" s="1"/>
  <c r="AR23" i="99"/>
  <c r="AS13" i="21"/>
  <c r="AL13" i="21"/>
  <c r="AU13" i="21" s="1"/>
  <c r="AN23" i="96"/>
  <c r="AI23" i="96"/>
  <c r="AS6" i="69"/>
  <c r="AL6" i="69"/>
  <c r="AU6" i="69" s="1"/>
  <c r="AS11" i="70"/>
  <c r="AL11" i="70"/>
  <c r="AU11" i="70" s="1"/>
  <c r="AK22" i="23"/>
  <c r="AT22" i="23" s="1"/>
  <c r="AJ22" i="23"/>
  <c r="AK16" i="23"/>
  <c r="AT16" i="23" s="1"/>
  <c r="AJ16" i="23"/>
  <c r="AK10" i="23"/>
  <c r="AT10" i="23" s="1"/>
  <c r="AJ10" i="23"/>
  <c r="AJ22" i="14"/>
  <c r="AK22" i="14"/>
  <c r="AT22" i="14" s="1"/>
  <c r="AK16" i="14"/>
  <c r="AT16" i="14" s="1"/>
  <c r="AJ16" i="14"/>
  <c r="AK10" i="14"/>
  <c r="AT10" i="14" s="1"/>
  <c r="AJ10" i="14"/>
  <c r="AJ3" i="14"/>
  <c r="AB4" i="14"/>
  <c r="AS13" i="61"/>
  <c r="AL13" i="61"/>
  <c r="AU13" i="61" s="1"/>
  <c r="Z23" i="101"/>
  <c r="AH24" i="86"/>
  <c r="AQ24" i="86" s="1"/>
  <c r="AS13" i="81"/>
  <c r="AL13" i="81"/>
  <c r="AU13" i="81" s="1"/>
  <c r="AS6" i="70"/>
  <c r="AL6" i="70"/>
  <c r="AU6" i="70" s="1"/>
  <c r="AS20" i="58"/>
  <c r="AL20" i="58"/>
  <c r="AU20" i="58" s="1"/>
  <c r="AS10" i="58"/>
  <c r="AL10" i="58"/>
  <c r="AU10" i="58" s="1"/>
  <c r="AS14" i="61"/>
  <c r="AL14" i="61"/>
  <c r="AU14" i="61" s="1"/>
  <c r="AR25" i="53"/>
  <c r="AH24" i="50"/>
  <c r="AQ24" i="50" s="1"/>
  <c r="Z23" i="95"/>
  <c r="Y24" i="104"/>
  <c r="X24" i="104"/>
  <c r="AJ20" i="26"/>
  <c r="AK20" i="26"/>
  <c r="AT20" i="26" s="1"/>
  <c r="AJ14" i="26"/>
  <c r="AK14" i="26"/>
  <c r="AT14" i="26" s="1"/>
  <c r="AJ8" i="26"/>
  <c r="AK8" i="26"/>
  <c r="AT8" i="26" s="1"/>
  <c r="AH24" i="97"/>
  <c r="AQ24" i="97" s="1"/>
  <c r="AN24" i="48"/>
  <c r="AI24" i="48"/>
  <c r="AS16" i="21"/>
  <c r="AL16" i="21"/>
  <c r="AU16" i="21" s="1"/>
  <c r="AJ23" i="17"/>
  <c r="AS23" i="17" s="1"/>
  <c r="AK23" i="17"/>
  <c r="AT23" i="17" s="1"/>
  <c r="AS15" i="69"/>
  <c r="AL15" i="69"/>
  <c r="AU15" i="69" s="1"/>
  <c r="AS20" i="70"/>
  <c r="AL20" i="70"/>
  <c r="AU20" i="70" s="1"/>
  <c r="AH25" i="87"/>
  <c r="AQ25" i="87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K4" i="61"/>
  <c r="AT4" i="61" s="1"/>
  <c r="AT25" i="61" s="1"/>
  <c r="AJ4" i="61"/>
  <c r="AS22" i="61"/>
  <c r="AL22" i="61"/>
  <c r="AU22" i="61" s="1"/>
  <c r="AJ18" i="27"/>
  <c r="AK18" i="27"/>
  <c r="AT18" i="27" s="1"/>
  <c r="AJ12" i="27"/>
  <c r="AK12" i="27"/>
  <c r="AT12" i="27" s="1"/>
  <c r="AJ6" i="27"/>
  <c r="AK6" i="27"/>
  <c r="AT6" i="27" s="1"/>
  <c r="AJ23" i="40"/>
  <c r="AS23" i="40" s="1"/>
  <c r="AK23" i="40"/>
  <c r="AT23" i="40" s="1"/>
  <c r="AS17" i="21"/>
  <c r="AL17" i="21"/>
  <c r="AU17" i="21" s="1"/>
  <c r="AL3" i="81"/>
  <c r="AU3" i="81" s="1"/>
  <c r="AS3" i="81"/>
  <c r="AJ21" i="17"/>
  <c r="AK21" i="17"/>
  <c r="AT21" i="17" s="1"/>
  <c r="AJ15" i="17"/>
  <c r="AK15" i="17"/>
  <c r="AT15" i="17" s="1"/>
  <c r="AJ9" i="17"/>
  <c r="AK9" i="17"/>
  <c r="AT9" i="17" s="1"/>
  <c r="AJ3" i="17"/>
  <c r="AB4" i="17"/>
  <c r="AS22" i="69"/>
  <c r="AL22" i="69"/>
  <c r="AU22" i="69" s="1"/>
  <c r="AR23" i="59"/>
  <c r="AR25" i="59" s="1"/>
  <c r="AL23" i="59"/>
  <c r="AU23" i="59" s="1"/>
  <c r="AH24" i="103"/>
  <c r="AQ24" i="103" s="1"/>
  <c r="AS12" i="59"/>
  <c r="AL12" i="59"/>
  <c r="AU12" i="59" s="1"/>
  <c r="AS13" i="60"/>
  <c r="AL13" i="60"/>
  <c r="AU13" i="60" s="1"/>
  <c r="AS12" i="21"/>
  <c r="AL12" i="21"/>
  <c r="AU12" i="21" s="1"/>
  <c r="AS5" i="81"/>
  <c r="AL5" i="81"/>
  <c r="AU5" i="81" s="1"/>
  <c r="AS13" i="58"/>
  <c r="AL13" i="58"/>
  <c r="AU13" i="58" s="1"/>
  <c r="AS10" i="70"/>
  <c r="AL10" i="70"/>
  <c r="AU10" i="70" s="1"/>
  <c r="AJ17" i="63"/>
  <c r="AK17" i="63"/>
  <c r="AT17" i="63" s="1"/>
  <c r="AJ11" i="63"/>
  <c r="AK11" i="63"/>
  <c r="AT11" i="63" s="1"/>
  <c r="AJ5" i="63"/>
  <c r="AK5" i="63"/>
  <c r="AT5" i="63" s="1"/>
  <c r="Z24" i="84"/>
  <c r="Z25" i="49"/>
  <c r="AJ20" i="66"/>
  <c r="AK20" i="66"/>
  <c r="AT20" i="66" s="1"/>
  <c r="AJ14" i="66"/>
  <c r="AK14" i="66"/>
  <c r="AT14" i="66" s="1"/>
  <c r="AJ8" i="66"/>
  <c r="AK8" i="66"/>
  <c r="AT8" i="66" s="1"/>
  <c r="Y24" i="54"/>
  <c r="X24" i="54"/>
  <c r="AN24" i="105"/>
  <c r="AI24" i="105"/>
  <c r="AS8" i="60"/>
  <c r="AL8" i="60"/>
  <c r="AU8" i="60" s="1"/>
  <c r="AN23" i="92"/>
  <c r="AI23" i="92"/>
  <c r="AS11" i="60"/>
  <c r="AL11" i="60"/>
  <c r="AU11" i="6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S18" i="69"/>
  <c r="AL18" i="69"/>
  <c r="AU18" i="69" s="1"/>
  <c r="AK16" i="26"/>
  <c r="AT16" i="26" s="1"/>
  <c r="AJ16" i="26"/>
  <c r="AK8" i="27"/>
  <c r="AT8" i="27" s="1"/>
  <c r="AJ8" i="27"/>
  <c r="AS3" i="70"/>
  <c r="AL3" i="70"/>
  <c r="AU3" i="70" s="1"/>
  <c r="AK5" i="40"/>
  <c r="AT5" i="40" s="1"/>
  <c r="AJ5" i="40"/>
  <c r="AK11" i="23"/>
  <c r="AT11" i="23" s="1"/>
  <c r="AJ11" i="23"/>
  <c r="AI25" i="18"/>
  <c r="AN25" i="18"/>
  <c r="AK21" i="23"/>
  <c r="AT21" i="23" s="1"/>
  <c r="AJ21" i="23"/>
  <c r="AJ9" i="14"/>
  <c r="AK9" i="14"/>
  <c r="AT9" i="14" s="1"/>
  <c r="AS20" i="59"/>
  <c r="AL20" i="59"/>
  <c r="AU20" i="59" s="1"/>
  <c r="AS21" i="60"/>
  <c r="AL21" i="60"/>
  <c r="AU21" i="60" s="1"/>
  <c r="AL4" i="65"/>
  <c r="AU4" i="65" s="1"/>
  <c r="AU25" i="65" s="1"/>
  <c r="C11" i="65" s="1"/>
  <c r="F9" i="57" s="1"/>
  <c r="AS4" i="65"/>
  <c r="AS25" i="65" s="1"/>
  <c r="AF24" i="86"/>
  <c r="AO24" i="86" s="1"/>
  <c r="AG24" i="86"/>
  <c r="AP24" i="86" s="1"/>
  <c r="AE24" i="86"/>
  <c r="W25" i="86"/>
  <c r="AS13" i="69"/>
  <c r="AL13" i="69"/>
  <c r="AU13" i="69" s="1"/>
  <c r="AR23" i="70"/>
  <c r="AR25" i="70" s="1"/>
  <c r="AL23" i="70"/>
  <c r="AU23" i="70" s="1"/>
  <c r="AE24" i="55"/>
  <c r="AF24" i="55"/>
  <c r="AO24" i="55" s="1"/>
  <c r="AG24" i="55"/>
  <c r="AP24" i="55" s="1"/>
  <c r="W25" i="55"/>
  <c r="AR22" i="95"/>
  <c r="AS11" i="58"/>
  <c r="AL11" i="58"/>
  <c r="AU11" i="58" s="1"/>
  <c r="AJ23" i="26"/>
  <c r="AS23" i="26" s="1"/>
  <c r="AK23" i="26"/>
  <c r="AT23" i="26" s="1"/>
  <c r="AS15" i="59"/>
  <c r="AL15" i="59"/>
  <c r="AU15" i="59" s="1"/>
  <c r="AS10" i="60"/>
  <c r="AL10" i="60"/>
  <c r="AU10" i="60" s="1"/>
  <c r="AS16" i="59"/>
  <c r="AL16" i="59"/>
  <c r="AU16" i="59" s="1"/>
  <c r="AS21" i="61"/>
  <c r="AL21" i="61"/>
  <c r="AU21" i="61" s="1"/>
  <c r="AH23" i="10"/>
  <c r="AQ23" i="10" s="1"/>
  <c r="AS14" i="81"/>
  <c r="AL14" i="81"/>
  <c r="AU14" i="81" s="1"/>
  <c r="AH24" i="20"/>
  <c r="AQ24" i="20" s="1"/>
  <c r="AS20" i="69"/>
  <c r="AL20" i="69"/>
  <c r="AU20" i="69" s="1"/>
  <c r="AS13" i="70"/>
  <c r="AL13" i="70"/>
  <c r="AU13" i="70" s="1"/>
  <c r="AG24" i="50"/>
  <c r="AP24" i="50" s="1"/>
  <c r="AH25" i="35"/>
  <c r="AQ25" i="35" s="1"/>
  <c r="AN23" i="23"/>
  <c r="AN25" i="23" s="1"/>
  <c r="AI23" i="23"/>
  <c r="AK19" i="26"/>
  <c r="AT19" i="26" s="1"/>
  <c r="AJ19" i="26"/>
  <c r="AK13" i="26"/>
  <c r="AT13" i="26" s="1"/>
  <c r="AJ13" i="26"/>
  <c r="AK7" i="26"/>
  <c r="AT7" i="26" s="1"/>
  <c r="AJ7" i="26"/>
  <c r="AS10" i="59"/>
  <c r="AL10" i="59"/>
  <c r="AU10" i="59" s="1"/>
  <c r="W25" i="97"/>
  <c r="AE24" i="97"/>
  <c r="AG24" i="97"/>
  <c r="AP24" i="97" s="1"/>
  <c r="AF24" i="97"/>
  <c r="AO24" i="97" s="1"/>
  <c r="AK23" i="27"/>
  <c r="AT23" i="27" s="1"/>
  <c r="AJ23" i="27"/>
  <c r="AS23" i="27" s="1"/>
  <c r="AS5" i="60"/>
  <c r="AL5" i="60"/>
  <c r="AU5" i="60" s="1"/>
  <c r="AS9" i="81"/>
  <c r="AL9" i="81"/>
  <c r="AU9" i="81" s="1"/>
  <c r="AJ4" i="69"/>
  <c r="AK4" i="69"/>
  <c r="AT4" i="69" s="1"/>
  <c r="AT25" i="69" s="1"/>
  <c r="AN25" i="15"/>
  <c r="AI25" i="15"/>
  <c r="Z26" i="47"/>
  <c r="AR24" i="13"/>
  <c r="AK4" i="58"/>
  <c r="AT4" i="58" s="1"/>
  <c r="AT25" i="58" s="1"/>
  <c r="AJ4" i="58"/>
  <c r="AS5" i="59"/>
  <c r="AL5" i="59"/>
  <c r="AU5" i="59" s="1"/>
  <c r="AL3" i="61"/>
  <c r="AU3" i="61" s="1"/>
  <c r="AS3" i="61"/>
  <c r="AK17" i="27"/>
  <c r="AT17" i="27" s="1"/>
  <c r="AJ17" i="27"/>
  <c r="AK11" i="27"/>
  <c r="AT11" i="27" s="1"/>
  <c r="AJ11" i="27"/>
  <c r="AK5" i="27"/>
  <c r="AT5" i="27" s="1"/>
  <c r="AJ5" i="27"/>
  <c r="AS5" i="21"/>
  <c r="AL5" i="21"/>
  <c r="AU5" i="21" s="1"/>
  <c r="AH24" i="93"/>
  <c r="AQ24" i="93" s="1"/>
  <c r="AS10" i="81"/>
  <c r="AL10" i="81"/>
  <c r="AU10" i="81" s="1"/>
  <c r="AK20" i="17"/>
  <c r="AT20" i="17" s="1"/>
  <c r="AJ20" i="17"/>
  <c r="AK14" i="17"/>
  <c r="AT14" i="17" s="1"/>
  <c r="AJ14" i="17"/>
  <c r="AK8" i="17"/>
  <c r="AT8" i="17" s="1"/>
  <c r="AJ8" i="17"/>
  <c r="AS9" i="70"/>
  <c r="AL9" i="70"/>
  <c r="AU9" i="70" s="1"/>
  <c r="AE24" i="103"/>
  <c r="W25" i="103"/>
  <c r="AG24" i="103"/>
  <c r="AP24" i="103" s="1"/>
  <c r="AF24" i="103"/>
  <c r="AO24" i="103" s="1"/>
  <c r="AS17" i="61"/>
  <c r="AL17" i="61"/>
  <c r="AU17" i="61" s="1"/>
  <c r="AR23" i="81"/>
  <c r="AR25" i="81" s="1"/>
  <c r="AL23" i="81"/>
  <c r="AU23" i="81" s="1"/>
  <c r="AS18" i="21"/>
  <c r="AL18" i="21"/>
  <c r="AU18" i="21" s="1"/>
  <c r="AS11" i="81"/>
  <c r="AL11" i="81"/>
  <c r="AU11" i="81" s="1"/>
  <c r="AS17" i="69"/>
  <c r="AL17" i="69"/>
  <c r="AU17" i="69" s="1"/>
  <c r="AJ22" i="63"/>
  <c r="AK22" i="63"/>
  <c r="AT22" i="63" s="1"/>
  <c r="AJ16" i="63"/>
  <c r="AK16" i="63"/>
  <c r="AT16" i="63" s="1"/>
  <c r="AJ10" i="63"/>
  <c r="AK10" i="63"/>
  <c r="AT10" i="63" s="1"/>
  <c r="AR23" i="61"/>
  <c r="AR25" i="61" s="1"/>
  <c r="AL23" i="61"/>
  <c r="AU23" i="61" s="1"/>
  <c r="AJ19" i="66"/>
  <c r="AK19" i="66"/>
  <c r="AT19" i="66" s="1"/>
  <c r="AJ13" i="66"/>
  <c r="AK13" i="66"/>
  <c r="AT13" i="66" s="1"/>
  <c r="AJ7" i="66"/>
  <c r="AK7" i="66"/>
  <c r="AT7" i="66" s="1"/>
  <c r="AS16" i="58"/>
  <c r="AL16" i="58"/>
  <c r="AU16" i="58" s="1"/>
  <c r="AS7" i="59"/>
  <c r="AL7" i="59"/>
  <c r="AU7" i="59" s="1"/>
  <c r="AS6" i="61"/>
  <c r="AL6" i="61"/>
  <c r="AU6" i="61" s="1"/>
  <c r="AH26" i="53"/>
  <c r="AQ26" i="53" s="1"/>
  <c r="AS21" i="58"/>
  <c r="AL21" i="58"/>
  <c r="AU21" i="58" s="1"/>
  <c r="AN24" i="90"/>
  <c r="AI24" i="90"/>
  <c r="AJ20" i="40"/>
  <c r="AK20" i="40"/>
  <c r="AT20" i="40" s="1"/>
  <c r="AJ14" i="40"/>
  <c r="AK14" i="40"/>
  <c r="AT14" i="40" s="1"/>
  <c r="AJ8" i="40"/>
  <c r="AK8" i="40"/>
  <c r="AT8" i="40" s="1"/>
  <c r="Y24" i="42"/>
  <c r="X24" i="42"/>
  <c r="AR23" i="63"/>
  <c r="AR25" i="63" s="1"/>
  <c r="AK12" i="23"/>
  <c r="AT12" i="23" s="1"/>
  <c r="AJ12" i="23"/>
  <c r="Y24" i="91"/>
  <c r="X24" i="91"/>
  <c r="Y26" i="18"/>
  <c r="X26" i="18"/>
  <c r="AS21" i="21"/>
  <c r="AL21" i="21"/>
  <c r="AU21" i="21" s="1"/>
  <c r="AS6" i="58"/>
  <c r="AL6" i="58"/>
  <c r="AU6" i="58" s="1"/>
  <c r="AR24" i="49"/>
  <c r="AS14" i="70"/>
  <c r="AL14" i="70"/>
  <c r="AU14" i="70" s="1"/>
  <c r="AS4" i="25"/>
  <c r="AS25" i="25" s="1"/>
  <c r="AL4" i="25"/>
  <c r="AU4" i="25" s="1"/>
  <c r="AU25" i="25" s="1"/>
  <c r="C11" i="25" s="1"/>
  <c r="AS16" i="61"/>
  <c r="AL16" i="61"/>
  <c r="AU16" i="61" s="1"/>
  <c r="AJ11" i="17"/>
  <c r="AK11" i="17"/>
  <c r="AT11" i="17" s="1"/>
  <c r="Y25" i="82"/>
  <c r="X25" i="82"/>
  <c r="AS6" i="21"/>
  <c r="AL6" i="21"/>
  <c r="AU6" i="21" s="1"/>
  <c r="AN23" i="42"/>
  <c r="AK5" i="23"/>
  <c r="AT5" i="23" s="1"/>
  <c r="AJ5" i="23"/>
  <c r="AJ17" i="14"/>
  <c r="AK17" i="14"/>
  <c r="AT17" i="14" s="1"/>
  <c r="AK15" i="23"/>
  <c r="AT15" i="23" s="1"/>
  <c r="AJ15" i="23"/>
  <c r="AB4" i="23"/>
  <c r="AJ3" i="23"/>
  <c r="AS12" i="58"/>
  <c r="AL12" i="58"/>
  <c r="AU12" i="58" s="1"/>
  <c r="AR24" i="87"/>
  <c r="AK21" i="14"/>
  <c r="AT21" i="14" s="1"/>
  <c r="AJ21" i="14"/>
  <c r="AS19" i="21"/>
  <c r="AL19" i="21"/>
  <c r="AU19" i="21" s="1"/>
  <c r="AJ8" i="23"/>
  <c r="AK8" i="23"/>
  <c r="AT8" i="23" s="1"/>
  <c r="AK8" i="14"/>
  <c r="AT8" i="14" s="1"/>
  <c r="AJ8" i="14"/>
  <c r="AS19" i="61"/>
  <c r="AL19" i="61"/>
  <c r="AU19" i="61" s="1"/>
  <c r="AS3" i="60"/>
  <c r="AL3" i="60"/>
  <c r="AU3" i="60" s="1"/>
  <c r="AR23" i="69"/>
  <c r="AR25" i="69" s="1"/>
  <c r="AL23" i="69"/>
  <c r="AU23" i="69" s="1"/>
  <c r="AS8" i="21"/>
  <c r="AL8" i="21"/>
  <c r="AU8" i="21" s="1"/>
  <c r="AS19" i="81"/>
  <c r="AL19" i="81"/>
  <c r="AU19" i="81" s="1"/>
  <c r="AX23" i="75"/>
  <c r="S23" i="75" s="1"/>
  <c r="AC23" i="75" s="1"/>
  <c r="AX3" i="75"/>
  <c r="S3" i="75" s="1"/>
  <c r="AC3" i="75" s="1"/>
  <c r="AX4" i="75"/>
  <c r="S4" i="75" s="1"/>
  <c r="AC4" i="75" s="1"/>
  <c r="AB5" i="75" s="1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S12" i="70"/>
  <c r="AL12" i="70"/>
  <c r="AU12" i="70" s="1"/>
  <c r="AH27" i="85"/>
  <c r="AQ27" i="85" s="1"/>
  <c r="AH25" i="13"/>
  <c r="AQ25" i="13" s="1"/>
  <c r="AJ4" i="59"/>
  <c r="AK4" i="59"/>
  <c r="AT4" i="59" s="1"/>
  <c r="AT25" i="59" s="1"/>
  <c r="AS20" i="61"/>
  <c r="AL20" i="61"/>
  <c r="AU20" i="61" s="1"/>
  <c r="Z23" i="10"/>
  <c r="AR23" i="14"/>
  <c r="AR25" i="14" s="1"/>
  <c r="AL23" i="14"/>
  <c r="AU23" i="14" s="1"/>
  <c r="AS15" i="21"/>
  <c r="AL15" i="21"/>
  <c r="AU15" i="21" s="1"/>
  <c r="AI23" i="43"/>
  <c r="AN23" i="43"/>
  <c r="AR23" i="40"/>
  <c r="AR25" i="40" s="1"/>
  <c r="Z24" i="20"/>
  <c r="Z25" i="35"/>
  <c r="Y27" i="41"/>
  <c r="X27" i="41"/>
  <c r="AJ18" i="26"/>
  <c r="AK18" i="26"/>
  <c r="AT18" i="26" s="1"/>
  <c r="AJ12" i="26"/>
  <c r="AK12" i="26"/>
  <c r="AT12" i="26" s="1"/>
  <c r="AJ6" i="26"/>
  <c r="AK6" i="26"/>
  <c r="AT6" i="26" s="1"/>
  <c r="AH24" i="99"/>
  <c r="AQ24" i="99" s="1"/>
  <c r="AS22" i="21"/>
  <c r="AL22" i="21"/>
  <c r="AU22" i="21" s="1"/>
  <c r="AS14" i="58"/>
  <c r="AL14" i="58"/>
  <c r="AU14" i="58" s="1"/>
  <c r="AS3" i="69"/>
  <c r="AL3" i="69"/>
  <c r="AU3" i="69" s="1"/>
  <c r="AS21" i="69"/>
  <c r="AL21" i="69"/>
  <c r="AU21" i="69" s="1"/>
  <c r="AS8" i="70"/>
  <c r="AL8" i="70"/>
  <c r="AU8" i="70" s="1"/>
  <c r="Y26" i="15"/>
  <c r="X26" i="15"/>
  <c r="AI23" i="17"/>
  <c r="AN23" i="17"/>
  <c r="AN25" i="17" s="1"/>
  <c r="AR24" i="98"/>
  <c r="AS3" i="58"/>
  <c r="AL3" i="58"/>
  <c r="AU3" i="58" s="1"/>
  <c r="AS10" i="61"/>
  <c r="AL10" i="61"/>
  <c r="AU10" i="61" s="1"/>
  <c r="AJ22" i="27"/>
  <c r="AK22" i="27"/>
  <c r="AT22" i="27" s="1"/>
  <c r="AJ16" i="27"/>
  <c r="AK16" i="27"/>
  <c r="AT16" i="27" s="1"/>
  <c r="AJ10" i="27"/>
  <c r="AK10" i="27"/>
  <c r="AT10" i="27" s="1"/>
  <c r="AJ3" i="27"/>
  <c r="AB4" i="27"/>
  <c r="Z24" i="93"/>
  <c r="AJ19" i="17"/>
  <c r="AK19" i="17"/>
  <c r="AT19" i="17" s="1"/>
  <c r="AJ13" i="17"/>
  <c r="AK13" i="17"/>
  <c r="AT13" i="17" s="1"/>
  <c r="AJ7" i="17"/>
  <c r="AK7" i="17"/>
  <c r="AT7" i="17" s="1"/>
  <c r="AS10" i="69"/>
  <c r="AL10" i="69"/>
  <c r="AU10" i="69" s="1"/>
  <c r="AS4" i="73"/>
  <c r="AS25" i="73" s="1"/>
  <c r="AL4" i="73"/>
  <c r="AU4" i="73" s="1"/>
  <c r="AU25" i="73" s="1"/>
  <c r="C11" i="73" s="1"/>
  <c r="F17" i="57" s="1"/>
  <c r="AN23" i="51"/>
  <c r="AI23" i="51"/>
  <c r="AS18" i="59"/>
  <c r="AL18" i="59"/>
  <c r="AU18" i="59" s="1"/>
  <c r="AS19" i="60"/>
  <c r="AL19" i="60"/>
  <c r="AU19" i="60" s="1"/>
  <c r="AS16" i="70"/>
  <c r="AL16" i="70"/>
  <c r="AU16" i="70" s="1"/>
  <c r="AR23" i="50"/>
  <c r="AJ21" i="63"/>
  <c r="AK21" i="63"/>
  <c r="AT21" i="63" s="1"/>
  <c r="AJ15" i="63"/>
  <c r="AK15" i="63"/>
  <c r="AT15" i="63" s="1"/>
  <c r="AJ9" i="63"/>
  <c r="AK9" i="63"/>
  <c r="AT9" i="63" s="1"/>
  <c r="AB4" i="63"/>
  <c r="AJ3" i="63"/>
  <c r="AR23" i="21"/>
  <c r="AR25" i="21" s="1"/>
  <c r="AL23" i="21"/>
  <c r="AU23" i="21" s="1"/>
  <c r="AS17" i="58"/>
  <c r="AL17" i="58"/>
  <c r="AU17" i="58" s="1"/>
  <c r="AJ18" i="66"/>
  <c r="AK18" i="66"/>
  <c r="AT18" i="66" s="1"/>
  <c r="AJ12" i="66"/>
  <c r="AK12" i="66"/>
  <c r="AT12" i="66" s="1"/>
  <c r="AJ6" i="66"/>
  <c r="AK6" i="66"/>
  <c r="AT6" i="66" s="1"/>
  <c r="Y25" i="45"/>
  <c r="X25" i="45"/>
  <c r="AS14" i="60"/>
  <c r="AL14" i="60"/>
  <c r="AU14" i="60" s="1"/>
  <c r="AK19" i="40"/>
  <c r="AT19" i="40" s="1"/>
  <c r="AJ19" i="40"/>
  <c r="AK13" i="40"/>
  <c r="AT13" i="40" s="1"/>
  <c r="AJ13" i="40"/>
  <c r="AK7" i="40"/>
  <c r="AT7" i="40" s="1"/>
  <c r="AJ7" i="40"/>
  <c r="Y25" i="88"/>
  <c r="X25" i="88"/>
  <c r="AS7" i="21"/>
  <c r="AL7" i="21"/>
  <c r="AU7" i="21" s="1"/>
  <c r="AS5" i="70"/>
  <c r="AL5" i="70"/>
  <c r="AU5" i="70" s="1"/>
  <c r="AK18" i="14"/>
  <c r="AT18" i="14" s="1"/>
  <c r="AJ18" i="14"/>
  <c r="AS7" i="61"/>
  <c r="AL7" i="61"/>
  <c r="AU7" i="61" s="1"/>
  <c r="AS17" i="60"/>
  <c r="AL17" i="60"/>
  <c r="AU17" i="60" s="1"/>
  <c r="AS8" i="61"/>
  <c r="AL8" i="61"/>
  <c r="AU8" i="61" s="1"/>
  <c r="AJ4" i="21"/>
  <c r="AK4" i="21"/>
  <c r="AT4" i="21" s="1"/>
  <c r="AT25" i="21" s="1"/>
  <c r="AH23" i="11"/>
  <c r="AQ23" i="11" s="1"/>
  <c r="AK14" i="27"/>
  <c r="AT14" i="27" s="1"/>
  <c r="AJ14" i="27"/>
  <c r="AJ17" i="17"/>
  <c r="AK17" i="17"/>
  <c r="AT17" i="17" s="1"/>
  <c r="AS16" i="69"/>
  <c r="AL16" i="69"/>
  <c r="AU16" i="69" s="1"/>
  <c r="Y26" i="94"/>
  <c r="X26" i="94"/>
  <c r="AS5" i="61"/>
  <c r="AL5" i="61"/>
  <c r="AU5" i="61" s="1"/>
  <c r="AS7" i="60"/>
  <c r="AL7" i="60"/>
  <c r="AU7" i="60" s="1"/>
  <c r="AR23" i="26"/>
  <c r="AR25" i="26" s="1"/>
  <c r="AS22" i="70"/>
  <c r="AL22" i="70"/>
  <c r="AU22" i="70" s="1"/>
  <c r="AH26" i="100"/>
  <c r="AQ26" i="100" s="1"/>
  <c r="AJ7" i="63"/>
  <c r="AK7" i="63"/>
  <c r="AT7" i="63" s="1"/>
  <c r="AJ16" i="66"/>
  <c r="AK16" i="66"/>
  <c r="AT16" i="66" s="1"/>
  <c r="AJ11" i="40"/>
  <c r="AK11" i="40"/>
  <c r="AT11" i="40" s="1"/>
  <c r="AK11" i="14"/>
  <c r="AT11" i="14" s="1"/>
  <c r="AJ11" i="14"/>
  <c r="AS23" i="58"/>
  <c r="AL23" i="58"/>
  <c r="AU23" i="58" s="1"/>
  <c r="AS18" i="81"/>
  <c r="AL18" i="81"/>
  <c r="AU18" i="81" s="1"/>
  <c r="AK9" i="23"/>
  <c r="AT9" i="23" s="1"/>
  <c r="AJ9" i="23"/>
  <c r="AK15" i="14"/>
  <c r="AT15" i="14" s="1"/>
  <c r="AJ15" i="14"/>
  <c r="AS12" i="69"/>
  <c r="AL12" i="69"/>
  <c r="AU12" i="69" s="1"/>
  <c r="AS17" i="70"/>
  <c r="AL17" i="70"/>
  <c r="AU17" i="70" s="1"/>
  <c r="AJ20" i="23"/>
  <c r="AK20" i="23"/>
  <c r="AT20" i="23" s="1"/>
  <c r="AJ14" i="23"/>
  <c r="AK14" i="23"/>
  <c r="AT14" i="23" s="1"/>
  <c r="AR26" i="85"/>
  <c r="AJ20" i="14"/>
  <c r="AK20" i="14"/>
  <c r="AT20" i="14" s="1"/>
  <c r="AJ14" i="14"/>
  <c r="AK14" i="14"/>
  <c r="AT14" i="14" s="1"/>
  <c r="AR25" i="46"/>
  <c r="AS6" i="81"/>
  <c r="AL6" i="81"/>
  <c r="AU6" i="81" s="1"/>
  <c r="Y24" i="96"/>
  <c r="X24" i="96"/>
  <c r="AK19" i="23"/>
  <c r="AT19" i="23" s="1"/>
  <c r="AJ19" i="23"/>
  <c r="AK13" i="23"/>
  <c r="AT13" i="23" s="1"/>
  <c r="AJ13" i="23"/>
  <c r="AK7" i="23"/>
  <c r="AT7" i="23" s="1"/>
  <c r="AJ7" i="23"/>
  <c r="AN25" i="16"/>
  <c r="AK19" i="14"/>
  <c r="AT19" i="14" s="1"/>
  <c r="AJ19" i="14"/>
  <c r="AJ13" i="14"/>
  <c r="AK13" i="14"/>
  <c r="AT13" i="14" s="1"/>
  <c r="AJ7" i="14"/>
  <c r="AK7" i="14"/>
  <c r="AT7" i="14" s="1"/>
  <c r="AS8" i="59"/>
  <c r="AL8" i="59"/>
  <c r="AU8" i="59" s="1"/>
  <c r="AJ4" i="60"/>
  <c r="AK4" i="60"/>
  <c r="AT4" i="60" s="1"/>
  <c r="AT25" i="60" s="1"/>
  <c r="AS18" i="60"/>
  <c r="AL18" i="60"/>
  <c r="AU18" i="60" s="1"/>
  <c r="AR22" i="101"/>
  <c r="AS14" i="21"/>
  <c r="AL14" i="21"/>
  <c r="AU14" i="21" s="1"/>
  <c r="AS7" i="58"/>
  <c r="AL7" i="58"/>
  <c r="AU7" i="58" s="1"/>
  <c r="AS19" i="69"/>
  <c r="AL19" i="69"/>
  <c r="AU19" i="69" s="1"/>
  <c r="AX22" i="75"/>
  <c r="S22" i="75" s="1"/>
  <c r="AC22" i="75" s="1"/>
  <c r="AB23" i="75" s="1"/>
  <c r="Y24" i="83"/>
  <c r="X24" i="83"/>
  <c r="Z27" i="85"/>
  <c r="Z25" i="13"/>
  <c r="AF23" i="24"/>
  <c r="AO23" i="24" s="1"/>
  <c r="AO25" i="24" s="1"/>
  <c r="AG23" i="24"/>
  <c r="AP23" i="24" s="1"/>
  <c r="AP25" i="24" s="1"/>
  <c r="AE23" i="24"/>
  <c r="AL3" i="59"/>
  <c r="AU3" i="59" s="1"/>
  <c r="AS3" i="59"/>
  <c r="AS21" i="59"/>
  <c r="AL21" i="59"/>
  <c r="AU21" i="59" s="1"/>
  <c r="AS16" i="60"/>
  <c r="AL16" i="60"/>
  <c r="AU16" i="60" s="1"/>
  <c r="AS15" i="58"/>
  <c r="AL15" i="58"/>
  <c r="AU15" i="58" s="1"/>
  <c r="AS3" i="21"/>
  <c r="AL3" i="21"/>
  <c r="AU3" i="21" s="1"/>
  <c r="AS20" i="81"/>
  <c r="AL20" i="81"/>
  <c r="AU20" i="81" s="1"/>
  <c r="AS8" i="69"/>
  <c r="AL8" i="69"/>
  <c r="AU8" i="69" s="1"/>
  <c r="AS19" i="70"/>
  <c r="AL19" i="70"/>
  <c r="AU19" i="70" s="1"/>
  <c r="AR25" i="100"/>
  <c r="AI26" i="41"/>
  <c r="AN26" i="41"/>
  <c r="AJ17" i="26"/>
  <c r="AK17" i="26"/>
  <c r="AT17" i="26" s="1"/>
  <c r="AJ11" i="26"/>
  <c r="AK11" i="26"/>
  <c r="AT11" i="26" s="1"/>
  <c r="AK5" i="26"/>
  <c r="AT5" i="26" s="1"/>
  <c r="AJ5" i="26"/>
  <c r="AS22" i="59"/>
  <c r="AL22" i="59"/>
  <c r="AU22" i="59" s="1"/>
  <c r="Z24" i="99"/>
  <c r="AS15" i="81"/>
  <c r="AL15" i="81"/>
  <c r="AU15" i="81" s="1"/>
  <c r="AS4" i="39"/>
  <c r="AS25" i="39" s="1"/>
  <c r="AL4" i="39"/>
  <c r="AU4" i="39" s="1"/>
  <c r="AU25" i="39" s="1"/>
  <c r="C11" i="39" s="1"/>
  <c r="AS8" i="58"/>
  <c r="AL8" i="58"/>
  <c r="AU8" i="58" s="1"/>
  <c r="AR24" i="35"/>
  <c r="AR23" i="103"/>
  <c r="W25" i="102"/>
  <c r="AG24" i="102"/>
  <c r="AP24" i="102" s="1"/>
  <c r="AF24" i="102"/>
  <c r="AO24" i="102" s="1"/>
  <c r="AE24" i="102"/>
  <c r="AE23" i="52"/>
  <c r="AF23" i="52"/>
  <c r="AO23" i="52" s="1"/>
  <c r="AG23" i="52"/>
  <c r="AP23" i="52" s="1"/>
  <c r="W24" i="52"/>
  <c r="AN23" i="66"/>
  <c r="AN25" i="66" s="1"/>
  <c r="AI23" i="66"/>
  <c r="AS11" i="59"/>
  <c r="AL11" i="59"/>
  <c r="AU11" i="59" s="1"/>
  <c r="AJ21" i="27"/>
  <c r="AK21" i="27"/>
  <c r="AT21" i="27" s="1"/>
  <c r="AJ15" i="27"/>
  <c r="AK15" i="27"/>
  <c r="AT15" i="27" s="1"/>
  <c r="AJ9" i="27"/>
  <c r="AK9" i="27"/>
  <c r="AT9" i="27" s="1"/>
  <c r="AS6" i="60"/>
  <c r="AL6" i="60"/>
  <c r="AU6" i="60" s="1"/>
  <c r="AS11" i="21"/>
  <c r="AL11" i="21"/>
  <c r="AU11" i="21" s="1"/>
  <c r="AS16" i="81"/>
  <c r="AL16" i="81"/>
  <c r="AU16" i="81" s="1"/>
  <c r="AK18" i="17"/>
  <c r="AT18" i="17" s="1"/>
  <c r="AJ18" i="17"/>
  <c r="AK12" i="17"/>
  <c r="AT12" i="17" s="1"/>
  <c r="AJ12" i="17"/>
  <c r="AK6" i="17"/>
  <c r="AT6" i="17" s="1"/>
  <c r="AJ6" i="17"/>
  <c r="AS15" i="70"/>
  <c r="AL15" i="70"/>
  <c r="AU15" i="70" s="1"/>
  <c r="AN24" i="82"/>
  <c r="AI24" i="82"/>
  <c r="AN25" i="94"/>
  <c r="AI25" i="94"/>
  <c r="AH25" i="98"/>
  <c r="AQ25" i="98" s="1"/>
  <c r="AR22" i="11"/>
  <c r="AS6" i="59"/>
  <c r="AL6" i="59"/>
  <c r="AU6" i="59" s="1"/>
  <c r="AR23" i="97"/>
  <c r="AS4" i="28"/>
  <c r="AS25" i="28" s="1"/>
  <c r="AL4" i="28"/>
  <c r="AU4" i="28" s="1"/>
  <c r="AU25" i="28" s="1"/>
  <c r="C11" i="28" s="1"/>
  <c r="AR23" i="86"/>
  <c r="AS17" i="81"/>
  <c r="AL17" i="81"/>
  <c r="AU17" i="81" s="1"/>
  <c r="AS5" i="69"/>
  <c r="AL5" i="69"/>
  <c r="AU5" i="69" s="1"/>
  <c r="AJ20" i="63"/>
  <c r="AK20" i="63"/>
  <c r="AT20" i="63" s="1"/>
  <c r="AJ14" i="63"/>
  <c r="AK14" i="63"/>
  <c r="AT14" i="63" s="1"/>
  <c r="AJ8" i="63"/>
  <c r="AK8" i="63"/>
  <c r="AT8" i="63" s="1"/>
  <c r="AJ17" i="66"/>
  <c r="AK17" i="66"/>
  <c r="AT17" i="66" s="1"/>
  <c r="AJ11" i="66"/>
  <c r="AK11" i="66"/>
  <c r="AT11" i="66" s="1"/>
  <c r="AJ5" i="66"/>
  <c r="AK5" i="66"/>
  <c r="AT5" i="66" s="1"/>
  <c r="AL4" i="72"/>
  <c r="AU4" i="72" s="1"/>
  <c r="AU25" i="72" s="1"/>
  <c r="C11" i="72" s="1"/>
  <c r="F16" i="57" s="1"/>
  <c r="AS4" i="72"/>
  <c r="AS25" i="72" s="1"/>
  <c r="AS13" i="59"/>
  <c r="AL13" i="59"/>
  <c r="AU13" i="59" s="1"/>
  <c r="AN23" i="54"/>
  <c r="AS12" i="61"/>
  <c r="AL12" i="61"/>
  <c r="AU12" i="61" s="1"/>
  <c r="Y25" i="105"/>
  <c r="X25" i="105"/>
  <c r="Z26" i="53"/>
  <c r="AS9" i="58"/>
  <c r="AL9" i="58"/>
  <c r="AU9" i="58" s="1"/>
  <c r="AJ18" i="40"/>
  <c r="AK18" i="40"/>
  <c r="AT18" i="40" s="1"/>
  <c r="AJ12" i="40"/>
  <c r="AK12" i="40"/>
  <c r="AT12" i="40" s="1"/>
  <c r="AJ6" i="40"/>
  <c r="AK6" i="40"/>
  <c r="AT6" i="40" s="1"/>
  <c r="AK23" i="23"/>
  <c r="AT23" i="23" s="1"/>
  <c r="W25" i="50" l="1"/>
  <c r="AF24" i="50"/>
  <c r="AO24" i="50" s="1"/>
  <c r="AI23" i="104"/>
  <c r="AI23" i="75"/>
  <c r="AI23" i="54"/>
  <c r="Z26" i="15"/>
  <c r="Z25" i="48"/>
  <c r="Z26" i="94"/>
  <c r="AE25" i="87"/>
  <c r="AI23" i="42"/>
  <c r="AI25" i="16"/>
  <c r="AG26" i="100"/>
  <c r="AP26" i="100" s="1"/>
  <c r="Z25" i="105"/>
  <c r="W24" i="11"/>
  <c r="AL23" i="63"/>
  <c r="AU23" i="63" s="1"/>
  <c r="AF25" i="87"/>
  <c r="AO25" i="87" s="1"/>
  <c r="X26" i="16"/>
  <c r="AG25" i="87"/>
  <c r="AP25" i="87" s="1"/>
  <c r="Z24" i="96"/>
  <c r="AF24" i="96" s="1"/>
  <c r="AO24" i="96" s="1"/>
  <c r="AI24" i="88"/>
  <c r="AR24" i="88" s="1"/>
  <c r="AE23" i="11"/>
  <c r="Z24" i="54"/>
  <c r="AF26" i="100"/>
  <c r="AO26" i="100" s="1"/>
  <c r="AL23" i="40"/>
  <c r="AU23" i="40" s="1"/>
  <c r="AF23" i="11"/>
  <c r="AO23" i="11" s="1"/>
  <c r="AE26" i="100"/>
  <c r="Z27" i="41"/>
  <c r="W28" i="41" s="1"/>
  <c r="AL23" i="26"/>
  <c r="AU23" i="26" s="1"/>
  <c r="AK23" i="24"/>
  <c r="AT23" i="24" s="1"/>
  <c r="Z25" i="82"/>
  <c r="AE25" i="82" s="1"/>
  <c r="Z24" i="104"/>
  <c r="AE24" i="104" s="1"/>
  <c r="AG27" i="41"/>
  <c r="AP27" i="41" s="1"/>
  <c r="AS17" i="26"/>
  <c r="AL17" i="26"/>
  <c r="AU17" i="26" s="1"/>
  <c r="AS17" i="17"/>
  <c r="AL17" i="17"/>
  <c r="AU17" i="17" s="1"/>
  <c r="AR23" i="51"/>
  <c r="AJ9" i="75"/>
  <c r="AK9" i="75"/>
  <c r="AT9" i="75" s="1"/>
  <c r="AN24" i="97"/>
  <c r="AI24" i="97"/>
  <c r="AK20" i="24"/>
  <c r="AT20" i="24" s="1"/>
  <c r="AJ20" i="24"/>
  <c r="AL3" i="14"/>
  <c r="AU3" i="14" s="1"/>
  <c r="AS3" i="14"/>
  <c r="AS22" i="14"/>
  <c r="AL22" i="14"/>
  <c r="AU22" i="14" s="1"/>
  <c r="AS17" i="23"/>
  <c r="AL17" i="23"/>
  <c r="AU17" i="23" s="1"/>
  <c r="AS12" i="63"/>
  <c r="AL12" i="63"/>
  <c r="AU12" i="63" s="1"/>
  <c r="AS10" i="17"/>
  <c r="AL10" i="17"/>
  <c r="AU10" i="17" s="1"/>
  <c r="AH24" i="43"/>
  <c r="AQ24" i="43" s="1"/>
  <c r="Y24" i="32"/>
  <c r="X24" i="32"/>
  <c r="AL4" i="60"/>
  <c r="AU4" i="60" s="1"/>
  <c r="AU25" i="60" s="1"/>
  <c r="C11" i="60" s="1"/>
  <c r="F4" i="57" s="1"/>
  <c r="AS4" i="60"/>
  <c r="AS25" i="60" s="1"/>
  <c r="AS11" i="40"/>
  <c r="AL11" i="40"/>
  <c r="AU11" i="40" s="1"/>
  <c r="AS14" i="27"/>
  <c r="AL14" i="27"/>
  <c r="AU14" i="27" s="1"/>
  <c r="AS18" i="14"/>
  <c r="AL18" i="14"/>
  <c r="AU18" i="14" s="1"/>
  <c r="AH25" i="88"/>
  <c r="AQ25" i="88" s="1"/>
  <c r="AH25" i="45"/>
  <c r="AQ25" i="45" s="1"/>
  <c r="AS12" i="66"/>
  <c r="AL12" i="66"/>
  <c r="AU12" i="66" s="1"/>
  <c r="AS15" i="63"/>
  <c r="AL15" i="63"/>
  <c r="AU15" i="63" s="1"/>
  <c r="AS7" i="17"/>
  <c r="AL7" i="17"/>
  <c r="AU7" i="17" s="1"/>
  <c r="AJ4" i="27"/>
  <c r="AK4" i="27"/>
  <c r="AT4" i="27" s="1"/>
  <c r="AT25" i="27" s="1"/>
  <c r="AS18" i="26"/>
  <c r="AL18" i="26"/>
  <c r="AU18" i="26" s="1"/>
  <c r="W26" i="35"/>
  <c r="AE25" i="35"/>
  <c r="AF25" i="35"/>
  <c r="AO25" i="35" s="1"/>
  <c r="AG25" i="35"/>
  <c r="AP25" i="35" s="1"/>
  <c r="AK20" i="75"/>
  <c r="AT20" i="75" s="1"/>
  <c r="AJ20" i="75"/>
  <c r="AK14" i="75"/>
  <c r="AT14" i="75" s="1"/>
  <c r="AJ14" i="75"/>
  <c r="AK8" i="75"/>
  <c r="AT8" i="75" s="1"/>
  <c r="AJ8" i="75"/>
  <c r="AS15" i="23"/>
  <c r="AL15" i="23"/>
  <c r="AU15" i="23" s="1"/>
  <c r="AH24" i="91"/>
  <c r="AQ24" i="91" s="1"/>
  <c r="AR24" i="90"/>
  <c r="AS7" i="66"/>
  <c r="AL7" i="66"/>
  <c r="AU7" i="66" s="1"/>
  <c r="AS22" i="63"/>
  <c r="AL22" i="63"/>
  <c r="AU22" i="63" s="1"/>
  <c r="AS17" i="27"/>
  <c r="AL17" i="27"/>
  <c r="AU17" i="27" s="1"/>
  <c r="AL4" i="58"/>
  <c r="AU4" i="58" s="1"/>
  <c r="AS4" i="58"/>
  <c r="AS25" i="58" s="1"/>
  <c r="Y25" i="97"/>
  <c r="X25" i="97"/>
  <c r="AN24" i="86"/>
  <c r="AI24" i="86"/>
  <c r="AL3" i="40"/>
  <c r="AU3" i="40" s="1"/>
  <c r="AS3" i="40"/>
  <c r="AS21" i="40"/>
  <c r="AL21" i="40"/>
  <c r="AU21" i="40" s="1"/>
  <c r="AS20" i="66"/>
  <c r="AL20" i="66"/>
  <c r="AU20" i="66" s="1"/>
  <c r="AS11" i="63"/>
  <c r="AL11" i="63"/>
  <c r="AU11" i="63" s="1"/>
  <c r="AS9" i="17"/>
  <c r="AL9" i="17"/>
  <c r="AU9" i="17" s="1"/>
  <c r="AS6" i="27"/>
  <c r="AL6" i="27"/>
  <c r="AU6" i="27" s="1"/>
  <c r="AK19" i="24"/>
  <c r="AT19" i="24" s="1"/>
  <c r="AJ19" i="24"/>
  <c r="AK13" i="24"/>
  <c r="AT13" i="24" s="1"/>
  <c r="AJ13" i="24"/>
  <c r="AK7" i="24"/>
  <c r="AT7" i="24" s="1"/>
  <c r="AJ7" i="24"/>
  <c r="AS8" i="26"/>
  <c r="AL8" i="26"/>
  <c r="AU8" i="26" s="1"/>
  <c r="AS10" i="14"/>
  <c r="AL10" i="14"/>
  <c r="AU10" i="14" s="1"/>
  <c r="AS10" i="23"/>
  <c r="AL10" i="23"/>
  <c r="AU10" i="23" s="1"/>
  <c r="AS5" i="17"/>
  <c r="AL5" i="17"/>
  <c r="AU5" i="17" s="1"/>
  <c r="AS10" i="40"/>
  <c r="AL10" i="40"/>
  <c r="AU10" i="40" s="1"/>
  <c r="AR24" i="45"/>
  <c r="AH24" i="51"/>
  <c r="AQ24" i="51" s="1"/>
  <c r="AS13" i="27"/>
  <c r="AL13" i="27"/>
  <c r="AU13" i="27" s="1"/>
  <c r="AS9" i="26"/>
  <c r="AL9" i="26"/>
  <c r="AU9" i="26" s="1"/>
  <c r="Z24" i="43"/>
  <c r="AH24" i="92"/>
  <c r="AQ24" i="92" s="1"/>
  <c r="AS10" i="66"/>
  <c r="AL10" i="66"/>
  <c r="AU10" i="66" s="1"/>
  <c r="AS19" i="63"/>
  <c r="AL19" i="63"/>
  <c r="AU19" i="63" s="1"/>
  <c r="AS6" i="14"/>
  <c r="AL6" i="14"/>
  <c r="AU6" i="14" s="1"/>
  <c r="Y24" i="11"/>
  <c r="X24" i="11"/>
  <c r="AS12" i="40"/>
  <c r="AL12" i="40"/>
  <c r="AU12" i="40" s="1"/>
  <c r="AS20" i="63"/>
  <c r="AL20" i="63"/>
  <c r="AU20" i="63" s="1"/>
  <c r="AS7" i="23"/>
  <c r="AL7" i="23"/>
  <c r="AU7" i="23" s="1"/>
  <c r="AS20" i="14"/>
  <c r="AL20" i="14"/>
  <c r="AU20" i="14" s="1"/>
  <c r="AS16" i="27"/>
  <c r="AL16" i="27"/>
  <c r="AU16" i="27" s="1"/>
  <c r="AS8" i="17"/>
  <c r="AL8" i="17"/>
  <c r="AU8" i="17" s="1"/>
  <c r="AS13" i="26"/>
  <c r="AL13" i="26"/>
  <c r="AU13" i="26" s="1"/>
  <c r="Y25" i="86"/>
  <c r="X25" i="86"/>
  <c r="AS16" i="26"/>
  <c r="AL16" i="26"/>
  <c r="AU16" i="26" s="1"/>
  <c r="AE24" i="54"/>
  <c r="AF24" i="54"/>
  <c r="AO24" i="54" s="1"/>
  <c r="AG24" i="54"/>
  <c r="AP24" i="54" s="1"/>
  <c r="W25" i="54"/>
  <c r="AK14" i="24"/>
  <c r="AT14" i="24" s="1"/>
  <c r="AJ14" i="24"/>
  <c r="AS9" i="27"/>
  <c r="AL9" i="27"/>
  <c r="AU9" i="27" s="1"/>
  <c r="AS5" i="26"/>
  <c r="AL5" i="26"/>
  <c r="AU5" i="26" s="1"/>
  <c r="AK23" i="75"/>
  <c r="AT23" i="75" s="1"/>
  <c r="AJ23" i="75"/>
  <c r="AS23" i="75" s="1"/>
  <c r="AS14" i="23"/>
  <c r="AL14" i="23"/>
  <c r="AU14" i="23" s="1"/>
  <c r="AS18" i="40"/>
  <c r="AL18" i="40"/>
  <c r="AU18" i="40" s="1"/>
  <c r="AH25" i="105"/>
  <c r="AQ25" i="105" s="1"/>
  <c r="AR23" i="54"/>
  <c r="AS5" i="66"/>
  <c r="AL5" i="66"/>
  <c r="AU5" i="66" s="1"/>
  <c r="AS8" i="63"/>
  <c r="AL8" i="63"/>
  <c r="AU8" i="63" s="1"/>
  <c r="AR24" i="82"/>
  <c r="AS12" i="17"/>
  <c r="AL12" i="17"/>
  <c r="AU12" i="17" s="1"/>
  <c r="AR23" i="66"/>
  <c r="AR25" i="66" s="1"/>
  <c r="AL23" i="66"/>
  <c r="AU23" i="66" s="1"/>
  <c r="AN24" i="102"/>
  <c r="AI24" i="102"/>
  <c r="AR26" i="41"/>
  <c r="W28" i="85"/>
  <c r="AE27" i="85"/>
  <c r="AG27" i="85"/>
  <c r="AP27" i="85" s="1"/>
  <c r="AF27" i="85"/>
  <c r="AO27" i="85" s="1"/>
  <c r="AS19" i="14"/>
  <c r="AL19" i="14"/>
  <c r="AU19" i="14" s="1"/>
  <c r="AS13" i="23"/>
  <c r="AL13" i="23"/>
  <c r="AU13" i="23" s="1"/>
  <c r="AH24" i="96"/>
  <c r="AQ24" i="96" s="1"/>
  <c r="AS15" i="14"/>
  <c r="AL15" i="14"/>
  <c r="AU15" i="14" s="1"/>
  <c r="Z25" i="88"/>
  <c r="AS19" i="40"/>
  <c r="AL19" i="40"/>
  <c r="AU19" i="40" s="1"/>
  <c r="Z25" i="45"/>
  <c r="AS3" i="63"/>
  <c r="AL3" i="63"/>
  <c r="AU3" i="63" s="1"/>
  <c r="AL3" i="27"/>
  <c r="AU3" i="27" s="1"/>
  <c r="AS3" i="27"/>
  <c r="AS22" i="27"/>
  <c r="AL22" i="27"/>
  <c r="AU22" i="27" s="1"/>
  <c r="AH27" i="41"/>
  <c r="AQ27" i="41" s="1"/>
  <c r="AG24" i="20"/>
  <c r="AP24" i="20" s="1"/>
  <c r="AF24" i="20"/>
  <c r="AO24" i="20" s="1"/>
  <c r="AE24" i="20"/>
  <c r="W25" i="20"/>
  <c r="AK19" i="75"/>
  <c r="AT19" i="75" s="1"/>
  <c r="AJ19" i="75"/>
  <c r="AK13" i="75"/>
  <c r="AT13" i="75" s="1"/>
  <c r="AJ13" i="75"/>
  <c r="AK7" i="75"/>
  <c r="AT7" i="75" s="1"/>
  <c r="AJ7" i="75"/>
  <c r="AS8" i="23"/>
  <c r="AL8" i="23"/>
  <c r="AU8" i="23" s="1"/>
  <c r="AR23" i="42"/>
  <c r="Z24" i="91"/>
  <c r="AS8" i="40"/>
  <c r="AL8" i="40"/>
  <c r="AU8" i="40" s="1"/>
  <c r="Y25" i="103"/>
  <c r="X25" i="103"/>
  <c r="AS14" i="17"/>
  <c r="AL14" i="17"/>
  <c r="AU14" i="17" s="1"/>
  <c r="Y26" i="87"/>
  <c r="X26" i="87"/>
  <c r="AS19" i="26"/>
  <c r="AL19" i="26"/>
  <c r="AU19" i="26" s="1"/>
  <c r="Y25" i="50"/>
  <c r="X25" i="50"/>
  <c r="Y25" i="55"/>
  <c r="X25" i="55"/>
  <c r="AL23" i="27"/>
  <c r="AU23" i="27" s="1"/>
  <c r="AE25" i="49"/>
  <c r="AF25" i="49"/>
  <c r="AO25" i="49" s="1"/>
  <c r="W26" i="49"/>
  <c r="AG25" i="49"/>
  <c r="AP25" i="49" s="1"/>
  <c r="AL4" i="61"/>
  <c r="AU4" i="61" s="1"/>
  <c r="AU25" i="61" s="1"/>
  <c r="C11" i="61" s="1"/>
  <c r="F5" i="57" s="1"/>
  <c r="AS4" i="61"/>
  <c r="AK18" i="24"/>
  <c r="AT18" i="24" s="1"/>
  <c r="AJ18" i="24"/>
  <c r="AK12" i="24"/>
  <c r="AT12" i="24" s="1"/>
  <c r="AJ12" i="24"/>
  <c r="AK6" i="24"/>
  <c r="AT6" i="24" s="1"/>
  <c r="AJ6" i="24"/>
  <c r="AF23" i="101"/>
  <c r="AO23" i="101" s="1"/>
  <c r="AE23" i="101"/>
  <c r="AG23" i="101"/>
  <c r="AP23" i="101" s="1"/>
  <c r="W24" i="101"/>
  <c r="AS5" i="14"/>
  <c r="AL5" i="14"/>
  <c r="AU5" i="14" s="1"/>
  <c r="AH26" i="44"/>
  <c r="AQ26" i="44" s="1"/>
  <c r="Y27" i="89"/>
  <c r="X27" i="89"/>
  <c r="AS15" i="66"/>
  <c r="AL15" i="66"/>
  <c r="AU15" i="66" s="1"/>
  <c r="AS18" i="63"/>
  <c r="AL18" i="63"/>
  <c r="AU18" i="63" s="1"/>
  <c r="AS16" i="17"/>
  <c r="AL16" i="17"/>
  <c r="AU16" i="17" s="1"/>
  <c r="AL4" i="81"/>
  <c r="AU4" i="81" s="1"/>
  <c r="AU25" i="81" s="1"/>
  <c r="C11" i="81" s="1"/>
  <c r="F25" i="57" s="1"/>
  <c r="AS4" i="81"/>
  <c r="AS25" i="81" s="1"/>
  <c r="Z24" i="92"/>
  <c r="AS20" i="27"/>
  <c r="AL20" i="27"/>
  <c r="AU20" i="27" s="1"/>
  <c r="AS22" i="26"/>
  <c r="AL22" i="26"/>
  <c r="AU22" i="26" s="1"/>
  <c r="AS18" i="23"/>
  <c r="AL18" i="23"/>
  <c r="AU18" i="23" s="1"/>
  <c r="W27" i="15"/>
  <c r="AF26" i="15"/>
  <c r="AO26" i="15" s="1"/>
  <c r="AG26" i="15"/>
  <c r="AP26" i="15" s="1"/>
  <c r="AE26" i="15"/>
  <c r="AJ21" i="75"/>
  <c r="AK21" i="75"/>
  <c r="AT21" i="75" s="1"/>
  <c r="AK4" i="23"/>
  <c r="AT4" i="23" s="1"/>
  <c r="AT25" i="23" s="1"/>
  <c r="AJ4" i="23"/>
  <c r="AR25" i="15"/>
  <c r="AS21" i="23"/>
  <c r="AL21" i="23"/>
  <c r="AU21" i="23" s="1"/>
  <c r="AJ8" i="24"/>
  <c r="AK8" i="24"/>
  <c r="AT8" i="24" s="1"/>
  <c r="AH24" i="104"/>
  <c r="AQ24" i="104" s="1"/>
  <c r="AN23" i="11"/>
  <c r="AI23" i="52"/>
  <c r="AN23" i="52"/>
  <c r="W26" i="105"/>
  <c r="AG25" i="105"/>
  <c r="AP25" i="105" s="1"/>
  <c r="AF25" i="105"/>
  <c r="AO25" i="105" s="1"/>
  <c r="AE25" i="105"/>
  <c r="AE24" i="96"/>
  <c r="AH26" i="16"/>
  <c r="AQ26" i="16" s="1"/>
  <c r="AS20" i="23"/>
  <c r="AL20" i="23"/>
  <c r="AU20" i="23" s="1"/>
  <c r="AS16" i="66"/>
  <c r="AL16" i="66"/>
  <c r="AU16" i="66" s="1"/>
  <c r="AS18" i="66"/>
  <c r="AL18" i="66"/>
  <c r="AU18" i="66" s="1"/>
  <c r="AJ4" i="63"/>
  <c r="AK4" i="63"/>
  <c r="AT4" i="63" s="1"/>
  <c r="AT25" i="63" s="1"/>
  <c r="AS21" i="63"/>
  <c r="AL21" i="63"/>
  <c r="AU21" i="63" s="1"/>
  <c r="AS13" i="17"/>
  <c r="AL13" i="17"/>
  <c r="AU13" i="17" s="1"/>
  <c r="AS6" i="26"/>
  <c r="AL6" i="26"/>
  <c r="AU6" i="26" s="1"/>
  <c r="AS4" i="59"/>
  <c r="AS25" i="59" s="1"/>
  <c r="AL4" i="59"/>
  <c r="AU4" i="59" s="1"/>
  <c r="AU25" i="59" s="1"/>
  <c r="C11" i="59" s="1"/>
  <c r="F3" i="57" s="1"/>
  <c r="AJ18" i="75"/>
  <c r="AK18" i="75"/>
  <c r="AT18" i="75" s="1"/>
  <c r="AJ12" i="75"/>
  <c r="AK12" i="75"/>
  <c r="AT12" i="75" s="1"/>
  <c r="AK6" i="75"/>
  <c r="AT6" i="75" s="1"/>
  <c r="AJ6" i="75"/>
  <c r="AS11" i="17"/>
  <c r="AL11" i="17"/>
  <c r="AU11" i="17" s="1"/>
  <c r="AS13" i="66"/>
  <c r="AL13" i="66"/>
  <c r="AU13" i="66" s="1"/>
  <c r="AS10" i="63"/>
  <c r="AL10" i="63"/>
  <c r="AU10" i="63" s="1"/>
  <c r="AN24" i="103"/>
  <c r="AI24" i="103"/>
  <c r="AS5" i="27"/>
  <c r="AL5" i="27"/>
  <c r="AU5" i="27" s="1"/>
  <c r="AS25" i="61"/>
  <c r="AL4" i="69"/>
  <c r="AU4" i="69" s="1"/>
  <c r="AU25" i="69" s="1"/>
  <c r="C11" i="69" s="1"/>
  <c r="F13" i="57" s="1"/>
  <c r="AS4" i="69"/>
  <c r="AS25" i="69" s="1"/>
  <c r="AR25" i="18"/>
  <c r="AS9" i="40"/>
  <c r="AL9" i="40"/>
  <c r="AU9" i="40" s="1"/>
  <c r="AR24" i="105"/>
  <c r="AS8" i="66"/>
  <c r="AL8" i="66"/>
  <c r="AU8" i="66" s="1"/>
  <c r="W25" i="84"/>
  <c r="AG24" i="84"/>
  <c r="AP24" i="84" s="1"/>
  <c r="AF24" i="84"/>
  <c r="AO24" i="84" s="1"/>
  <c r="AE24" i="84"/>
  <c r="AS17" i="63"/>
  <c r="AL17" i="63"/>
  <c r="AU17" i="63" s="1"/>
  <c r="AS15" i="17"/>
  <c r="AL15" i="17"/>
  <c r="AU15" i="17" s="1"/>
  <c r="AS12" i="27"/>
  <c r="AL12" i="27"/>
  <c r="AU12" i="27" s="1"/>
  <c r="AJ17" i="24"/>
  <c r="AK17" i="24"/>
  <c r="AT17" i="24" s="1"/>
  <c r="AK11" i="24"/>
  <c r="AT11" i="24" s="1"/>
  <c r="AJ11" i="24"/>
  <c r="AK5" i="24"/>
  <c r="AT5" i="24" s="1"/>
  <c r="AJ5" i="24"/>
  <c r="AS14" i="26"/>
  <c r="AL14" i="26"/>
  <c r="AU14" i="26" s="1"/>
  <c r="AF23" i="95"/>
  <c r="AO23" i="95" s="1"/>
  <c r="AE23" i="95"/>
  <c r="AG23" i="95"/>
  <c r="AP23" i="95" s="1"/>
  <c r="W24" i="95"/>
  <c r="AS16" i="14"/>
  <c r="AL16" i="14"/>
  <c r="AU16" i="14" s="1"/>
  <c r="AS16" i="23"/>
  <c r="AL16" i="23"/>
  <c r="AU16" i="23" s="1"/>
  <c r="Y26" i="98"/>
  <c r="X26" i="98"/>
  <c r="Z26" i="44"/>
  <c r="AN26" i="89"/>
  <c r="AI26" i="89"/>
  <c r="AS12" i="14"/>
  <c r="AL12" i="14"/>
  <c r="AU12" i="14" s="1"/>
  <c r="AS16" i="40"/>
  <c r="AL16" i="40"/>
  <c r="AU16" i="40" s="1"/>
  <c r="AJ4" i="66"/>
  <c r="AK4" i="66"/>
  <c r="AT4" i="66" s="1"/>
  <c r="AT25" i="66" s="1"/>
  <c r="Z24" i="51"/>
  <c r="AS19" i="27"/>
  <c r="AL19" i="27"/>
  <c r="AU19" i="27" s="1"/>
  <c r="AS15" i="26"/>
  <c r="AL15" i="26"/>
  <c r="AU15" i="26" s="1"/>
  <c r="AI23" i="32"/>
  <c r="AN23" i="32"/>
  <c r="AS17" i="40"/>
  <c r="AL17" i="40"/>
  <c r="AU17" i="40" s="1"/>
  <c r="AS22" i="66"/>
  <c r="AL22" i="66"/>
  <c r="AU22" i="66" s="1"/>
  <c r="AS17" i="66"/>
  <c r="AL17" i="66"/>
  <c r="AU17" i="66" s="1"/>
  <c r="AS6" i="17"/>
  <c r="AL6" i="17"/>
  <c r="AU6" i="17" s="1"/>
  <c r="AS4" i="21"/>
  <c r="AS25" i="21" s="1"/>
  <c r="AL4" i="21"/>
  <c r="AU4" i="21" s="1"/>
  <c r="AU25" i="21" s="1"/>
  <c r="C11" i="21" s="1"/>
  <c r="AR23" i="43"/>
  <c r="AJ15" i="75"/>
  <c r="AK15" i="75"/>
  <c r="AT15" i="75" s="1"/>
  <c r="AS20" i="40"/>
  <c r="AL20" i="40"/>
  <c r="AU20" i="40" s="1"/>
  <c r="AS5" i="40"/>
  <c r="AL5" i="40"/>
  <c r="AU5" i="40" s="1"/>
  <c r="W26" i="13"/>
  <c r="AF25" i="13"/>
  <c r="AO25" i="13" s="1"/>
  <c r="AG25" i="13"/>
  <c r="AP25" i="13" s="1"/>
  <c r="AE25" i="13"/>
  <c r="AS13" i="14"/>
  <c r="AL13" i="14"/>
  <c r="AU13" i="14" s="1"/>
  <c r="AS15" i="27"/>
  <c r="AL15" i="27"/>
  <c r="AU15" i="27" s="1"/>
  <c r="AS14" i="14"/>
  <c r="AL14" i="14"/>
  <c r="AU14" i="14" s="1"/>
  <c r="AS9" i="23"/>
  <c r="AL9" i="23"/>
  <c r="AU9" i="23" s="1"/>
  <c r="AS7" i="40"/>
  <c r="AL7" i="40"/>
  <c r="AU7" i="40" s="1"/>
  <c r="AS10" i="27"/>
  <c r="AL10" i="27"/>
  <c r="AU10" i="27" s="1"/>
  <c r="AR23" i="17"/>
  <c r="AR25" i="17" s="1"/>
  <c r="AL23" i="17"/>
  <c r="AU23" i="17" s="1"/>
  <c r="AK17" i="75"/>
  <c r="AT17" i="75" s="1"/>
  <c r="AJ17" i="75"/>
  <c r="AK11" i="75"/>
  <c r="AT11" i="75" s="1"/>
  <c r="AJ11" i="75"/>
  <c r="AJ5" i="75"/>
  <c r="AK5" i="75"/>
  <c r="AT5" i="75" s="1"/>
  <c r="AS17" i="14"/>
  <c r="AL17" i="14"/>
  <c r="AU17" i="14" s="1"/>
  <c r="AH26" i="18"/>
  <c r="AQ26" i="18" s="1"/>
  <c r="AS12" i="23"/>
  <c r="AL12" i="23"/>
  <c r="AU12" i="23" s="1"/>
  <c r="AH24" i="42"/>
  <c r="AQ24" i="42" s="1"/>
  <c r="AS14" i="40"/>
  <c r="AL14" i="40"/>
  <c r="AU14" i="40" s="1"/>
  <c r="AS20" i="17"/>
  <c r="AL20" i="17"/>
  <c r="AU20" i="17" s="1"/>
  <c r="AS7" i="26"/>
  <c r="AL7" i="26"/>
  <c r="AU7" i="26" s="1"/>
  <c r="AR23" i="23"/>
  <c r="AR25" i="23" s="1"/>
  <c r="AL23" i="23"/>
  <c r="AU23" i="23" s="1"/>
  <c r="AS11" i="23"/>
  <c r="AL11" i="23"/>
  <c r="AU11" i="23" s="1"/>
  <c r="AS8" i="27"/>
  <c r="AL8" i="27"/>
  <c r="AU8" i="27" s="1"/>
  <c r="AR23" i="92"/>
  <c r="AK4" i="17"/>
  <c r="AT4" i="17" s="1"/>
  <c r="AT25" i="17" s="1"/>
  <c r="AJ4" i="17"/>
  <c r="AK22" i="24"/>
  <c r="AT22" i="24" s="1"/>
  <c r="AJ22" i="24"/>
  <c r="AK16" i="24"/>
  <c r="AT16" i="24" s="1"/>
  <c r="AJ16" i="24"/>
  <c r="AK10" i="24"/>
  <c r="AT10" i="24" s="1"/>
  <c r="AJ10" i="24"/>
  <c r="AB4" i="24"/>
  <c r="AJ3" i="24"/>
  <c r="AR23" i="91"/>
  <c r="AN25" i="98"/>
  <c r="AI25" i="98"/>
  <c r="AS3" i="66"/>
  <c r="AL3" i="66"/>
  <c r="AU3" i="66" s="1"/>
  <c r="AS21" i="66"/>
  <c r="AL21" i="66"/>
  <c r="AU21" i="66" s="1"/>
  <c r="AS6" i="63"/>
  <c r="AL6" i="63"/>
  <c r="AU6" i="63" s="1"/>
  <c r="AS22" i="17"/>
  <c r="AL22" i="17"/>
  <c r="AU22" i="17" s="1"/>
  <c r="AR25" i="44"/>
  <c r="AJ4" i="26"/>
  <c r="AK4" i="26"/>
  <c r="AT4" i="26" s="1"/>
  <c r="AT25" i="26" s="1"/>
  <c r="AH25" i="90"/>
  <c r="AQ25" i="90" s="1"/>
  <c r="AN26" i="100"/>
  <c r="AI26" i="100"/>
  <c r="AE26" i="53"/>
  <c r="AF26" i="53"/>
  <c r="AO26" i="53" s="1"/>
  <c r="W27" i="53"/>
  <c r="AG26" i="53"/>
  <c r="AP26" i="53" s="1"/>
  <c r="AR25" i="94"/>
  <c r="AF26" i="94"/>
  <c r="AO26" i="94" s="1"/>
  <c r="AE26" i="94"/>
  <c r="W27" i="94"/>
  <c r="AG26" i="94"/>
  <c r="AP26" i="94" s="1"/>
  <c r="AS13" i="40"/>
  <c r="AL13" i="40"/>
  <c r="AU13" i="40" s="1"/>
  <c r="W25" i="93"/>
  <c r="AG24" i="93"/>
  <c r="AP24" i="93" s="1"/>
  <c r="AF24" i="93"/>
  <c r="AO24" i="93" s="1"/>
  <c r="AE24" i="93"/>
  <c r="W26" i="82"/>
  <c r="AF25" i="82"/>
  <c r="AO25" i="82" s="1"/>
  <c r="AJ4" i="40"/>
  <c r="AK4" i="40"/>
  <c r="AT4" i="40" s="1"/>
  <c r="AT25" i="40" s="1"/>
  <c r="AR23" i="83"/>
  <c r="AS9" i="66"/>
  <c r="AL9" i="66"/>
  <c r="AU9" i="66" s="1"/>
  <c r="AE25" i="48"/>
  <c r="W26" i="48"/>
  <c r="AF25" i="48"/>
  <c r="AO25" i="48" s="1"/>
  <c r="AG25" i="48"/>
  <c r="AP25" i="48" s="1"/>
  <c r="AR23" i="75"/>
  <c r="AR25" i="75" s="1"/>
  <c r="AS6" i="40"/>
  <c r="AL6" i="40"/>
  <c r="AU6" i="40" s="1"/>
  <c r="AS11" i="66"/>
  <c r="AL11" i="66"/>
  <c r="AU11" i="66" s="1"/>
  <c r="AS14" i="63"/>
  <c r="AL14" i="63"/>
  <c r="AU14" i="63" s="1"/>
  <c r="AS18" i="17"/>
  <c r="AL18" i="17"/>
  <c r="AU18" i="17" s="1"/>
  <c r="Y24" i="52"/>
  <c r="X24" i="52"/>
  <c r="W25" i="99"/>
  <c r="AG24" i="99"/>
  <c r="AP24" i="99" s="1"/>
  <c r="AF24" i="99"/>
  <c r="AO24" i="99" s="1"/>
  <c r="AE24" i="99"/>
  <c r="AS11" i="26"/>
  <c r="AL11" i="26"/>
  <c r="AU11" i="26" s="1"/>
  <c r="AI23" i="24"/>
  <c r="AN23" i="24"/>
  <c r="AN25" i="24" s="1"/>
  <c r="AH24" i="83"/>
  <c r="AQ24" i="83" s="1"/>
  <c r="AR25" i="16"/>
  <c r="AS19" i="23"/>
  <c r="AL19" i="23"/>
  <c r="AU19" i="23" s="1"/>
  <c r="AS11" i="14"/>
  <c r="AL11" i="14"/>
  <c r="AU11" i="14" s="1"/>
  <c r="AS21" i="27"/>
  <c r="AL21" i="27"/>
  <c r="AU21" i="27" s="1"/>
  <c r="Y25" i="102"/>
  <c r="X25" i="102"/>
  <c r="Z24" i="83"/>
  <c r="AS7" i="14"/>
  <c r="AL7" i="14"/>
  <c r="AU7" i="14" s="1"/>
  <c r="Z26" i="16"/>
  <c r="AS7" i="63"/>
  <c r="AL7" i="63"/>
  <c r="AU7" i="63" s="1"/>
  <c r="AH26" i="94"/>
  <c r="AQ26" i="94" s="1"/>
  <c r="AS6" i="66"/>
  <c r="AL6" i="66"/>
  <c r="AU6" i="66" s="1"/>
  <c r="AS9" i="63"/>
  <c r="AL9" i="63"/>
  <c r="AU9" i="63" s="1"/>
  <c r="AS19" i="17"/>
  <c r="AL19" i="17"/>
  <c r="AU19" i="17" s="1"/>
  <c r="AU25" i="58"/>
  <c r="C11" i="58" s="1"/>
  <c r="F2" i="57" s="1"/>
  <c r="AH26" i="15"/>
  <c r="AQ26" i="15" s="1"/>
  <c r="AS12" i="26"/>
  <c r="AL12" i="26"/>
  <c r="AU12" i="26" s="1"/>
  <c r="AR23" i="104"/>
  <c r="AE23" i="10"/>
  <c r="W24" i="10"/>
  <c r="AF23" i="10"/>
  <c r="AO23" i="10" s="1"/>
  <c r="AG23" i="10"/>
  <c r="AP23" i="10" s="1"/>
  <c r="AK22" i="75"/>
  <c r="AT22" i="75" s="1"/>
  <c r="AJ22" i="75"/>
  <c r="AK16" i="75"/>
  <c r="AT16" i="75" s="1"/>
  <c r="AJ16" i="75"/>
  <c r="AK10" i="75"/>
  <c r="AT10" i="75" s="1"/>
  <c r="AJ10" i="75"/>
  <c r="AJ3" i="75"/>
  <c r="AB4" i="75"/>
  <c r="AS8" i="14"/>
  <c r="AL8" i="14"/>
  <c r="AU8" i="14" s="1"/>
  <c r="AS21" i="14"/>
  <c r="AL21" i="14"/>
  <c r="AU21" i="14" s="1"/>
  <c r="AS3" i="23"/>
  <c r="AL3" i="23"/>
  <c r="AU3" i="23" s="1"/>
  <c r="AS5" i="23"/>
  <c r="AL5" i="23"/>
  <c r="AU5" i="23" s="1"/>
  <c r="AH25" i="82"/>
  <c r="AQ25" i="82" s="1"/>
  <c r="Z26" i="18"/>
  <c r="Z24" i="42"/>
  <c r="AS19" i="66"/>
  <c r="AL19" i="66"/>
  <c r="AU19" i="66" s="1"/>
  <c r="AS16" i="63"/>
  <c r="AL16" i="63"/>
  <c r="AU16" i="63" s="1"/>
  <c r="AS11" i="27"/>
  <c r="AL11" i="27"/>
  <c r="AU11" i="27" s="1"/>
  <c r="AN25" i="87"/>
  <c r="AE26" i="47"/>
  <c r="AF26" i="47"/>
  <c r="AO26" i="47" s="1"/>
  <c r="AG26" i="47"/>
  <c r="AP26" i="47" s="1"/>
  <c r="W27" i="47"/>
  <c r="AN24" i="50"/>
  <c r="AI24" i="50"/>
  <c r="AN24" i="55"/>
  <c r="AI24" i="55"/>
  <c r="AS9" i="14"/>
  <c r="AL9" i="14"/>
  <c r="AU9" i="14" s="1"/>
  <c r="AS15" i="40"/>
  <c r="AL15" i="40"/>
  <c r="AU15" i="40" s="1"/>
  <c r="AH24" i="54"/>
  <c r="AQ24" i="54" s="1"/>
  <c r="AS14" i="66"/>
  <c r="AL14" i="66"/>
  <c r="AU14" i="66" s="1"/>
  <c r="AS5" i="63"/>
  <c r="AL5" i="63"/>
  <c r="AU5" i="63" s="1"/>
  <c r="AS3" i="17"/>
  <c r="AL3" i="17"/>
  <c r="AU3" i="17" s="1"/>
  <c r="AS21" i="17"/>
  <c r="AL21" i="17"/>
  <c r="AU21" i="17" s="1"/>
  <c r="AS18" i="27"/>
  <c r="AL18" i="27"/>
  <c r="AU18" i="27" s="1"/>
  <c r="AK21" i="24"/>
  <c r="AT21" i="24" s="1"/>
  <c r="AJ21" i="24"/>
  <c r="AK15" i="24"/>
  <c r="AT15" i="24" s="1"/>
  <c r="AJ15" i="24"/>
  <c r="AK9" i="24"/>
  <c r="AT9" i="24" s="1"/>
  <c r="AJ9" i="24"/>
  <c r="AR24" i="48"/>
  <c r="AS20" i="26"/>
  <c r="AL20" i="26"/>
  <c r="AU20" i="26" s="1"/>
  <c r="AK4" i="14"/>
  <c r="AT4" i="14" s="1"/>
  <c r="AT25" i="14" s="1"/>
  <c r="AJ4" i="14"/>
  <c r="AS22" i="23"/>
  <c r="AL22" i="23"/>
  <c r="AU22" i="23" s="1"/>
  <c r="AR23" i="96"/>
  <c r="AS10" i="26"/>
  <c r="AL10" i="26"/>
  <c r="AU10" i="26" s="1"/>
  <c r="AS6" i="23"/>
  <c r="AL6" i="23"/>
  <c r="AU6" i="23" s="1"/>
  <c r="AS22" i="40"/>
  <c r="AL22" i="40"/>
  <c r="AU22" i="40" s="1"/>
  <c r="AL4" i="70"/>
  <c r="AU4" i="70" s="1"/>
  <c r="AU25" i="70" s="1"/>
  <c r="C11" i="70" s="1"/>
  <c r="F14" i="57" s="1"/>
  <c r="AS4" i="70"/>
  <c r="AS25" i="70" s="1"/>
  <c r="AS7" i="27"/>
  <c r="AL7" i="27"/>
  <c r="AU7" i="27" s="1"/>
  <c r="AH25" i="48"/>
  <c r="AQ25" i="48" s="1"/>
  <c r="AL3" i="26"/>
  <c r="AU3" i="26" s="1"/>
  <c r="AS3" i="26"/>
  <c r="AS21" i="26"/>
  <c r="AL21" i="26"/>
  <c r="AU21" i="26" s="1"/>
  <c r="W27" i="46"/>
  <c r="AE26" i="46"/>
  <c r="AF26" i="46"/>
  <c r="AO26" i="46" s="1"/>
  <c r="AG26" i="46"/>
  <c r="AP26" i="46" s="1"/>
  <c r="Z25" i="90"/>
  <c r="AS13" i="63"/>
  <c r="AL13" i="63"/>
  <c r="AU13" i="63" s="1"/>
  <c r="Y27" i="100"/>
  <c r="X27" i="100"/>
  <c r="AF27" i="41" l="1"/>
  <c r="AO27" i="41" s="1"/>
  <c r="AE27" i="41"/>
  <c r="AN27" i="41" s="1"/>
  <c r="AG25" i="82"/>
  <c r="AP25" i="82" s="1"/>
  <c r="AI23" i="11"/>
  <c r="AR23" i="11" s="1"/>
  <c r="AG24" i="96"/>
  <c r="AP24" i="96" s="1"/>
  <c r="AG24" i="104"/>
  <c r="AP24" i="104" s="1"/>
  <c r="W25" i="96"/>
  <c r="Y25" i="96" s="1"/>
  <c r="AI25" i="87"/>
  <c r="Z27" i="100"/>
  <c r="AF27" i="100" s="1"/>
  <c r="AO27" i="100" s="1"/>
  <c r="W25" i="104"/>
  <c r="Y25" i="104" s="1"/>
  <c r="Z25" i="86"/>
  <c r="AF25" i="86" s="1"/>
  <c r="AO25" i="86" s="1"/>
  <c r="AF24" i="104"/>
  <c r="AO24" i="104" s="1"/>
  <c r="Z25" i="55"/>
  <c r="AG25" i="55" s="1"/>
  <c r="AP25" i="55" s="1"/>
  <c r="AL23" i="75"/>
  <c r="AU23" i="75" s="1"/>
  <c r="Z26" i="98"/>
  <c r="AG26" i="98" s="1"/>
  <c r="AP26" i="98" s="1"/>
  <c r="Z27" i="89"/>
  <c r="AF27" i="89" s="1"/>
  <c r="AO27" i="89" s="1"/>
  <c r="Z25" i="97"/>
  <c r="AF25" i="97" s="1"/>
  <c r="AO25" i="97" s="1"/>
  <c r="Z24" i="32"/>
  <c r="AG24" i="32" s="1"/>
  <c r="AP24" i="32" s="1"/>
  <c r="Z25" i="103"/>
  <c r="AE25" i="103" s="1"/>
  <c r="W27" i="98"/>
  <c r="AE27" i="100"/>
  <c r="W28" i="100"/>
  <c r="AG25" i="86"/>
  <c r="AP25" i="86" s="1"/>
  <c r="W26" i="86"/>
  <c r="AG25" i="97"/>
  <c r="AP25" i="97" s="1"/>
  <c r="AJ4" i="75"/>
  <c r="AK4" i="75"/>
  <c r="AT4" i="75" s="1"/>
  <c r="AT25" i="75" s="1"/>
  <c r="AH25" i="102"/>
  <c r="AQ25" i="102" s="1"/>
  <c r="Y26" i="48"/>
  <c r="X26" i="48"/>
  <c r="AR26" i="100"/>
  <c r="AS5" i="75"/>
  <c r="AL5" i="75"/>
  <c r="AU5" i="75" s="1"/>
  <c r="AS21" i="75"/>
  <c r="AL21" i="75"/>
  <c r="AU21" i="75" s="1"/>
  <c r="AS11" i="75"/>
  <c r="AL11" i="75"/>
  <c r="AU11" i="75" s="1"/>
  <c r="AI25" i="13"/>
  <c r="AN25" i="13"/>
  <c r="AL4" i="66"/>
  <c r="AU4" i="66" s="1"/>
  <c r="AU25" i="66" s="1"/>
  <c r="C11" i="66" s="1"/>
  <c r="F10" i="57" s="1"/>
  <c r="AS4" i="66"/>
  <c r="AS25" i="66" s="1"/>
  <c r="Y25" i="84"/>
  <c r="X25" i="84"/>
  <c r="AN26" i="15"/>
  <c r="AI26" i="15"/>
  <c r="AN23" i="101"/>
  <c r="AI23" i="101"/>
  <c r="AS18" i="24"/>
  <c r="AL18" i="24"/>
  <c r="AU18" i="24" s="1"/>
  <c r="AH26" i="87"/>
  <c r="AQ26" i="87" s="1"/>
  <c r="AE24" i="91"/>
  <c r="W25" i="91"/>
  <c r="AG24" i="91"/>
  <c r="AP24" i="91" s="1"/>
  <c r="AF24" i="91"/>
  <c r="AO24" i="91" s="1"/>
  <c r="AS7" i="75"/>
  <c r="AL7" i="75"/>
  <c r="AU7" i="75" s="1"/>
  <c r="Y25" i="20"/>
  <c r="X25" i="20"/>
  <c r="AE25" i="45"/>
  <c r="AF25" i="45"/>
  <c r="AO25" i="45" s="1"/>
  <c r="AG25" i="45"/>
  <c r="AP25" i="45" s="1"/>
  <c r="W26" i="45"/>
  <c r="AN24" i="54"/>
  <c r="AI24" i="54"/>
  <c r="AS19" i="24"/>
  <c r="AL19" i="24"/>
  <c r="AU19" i="24" s="1"/>
  <c r="AS20" i="24"/>
  <c r="AL20" i="24"/>
  <c r="AU20" i="24" s="1"/>
  <c r="AI26" i="46"/>
  <c r="AN26" i="46"/>
  <c r="AS22" i="75"/>
  <c r="AL22" i="75"/>
  <c r="AU22" i="75" s="1"/>
  <c r="AI25" i="82"/>
  <c r="AN25" i="82"/>
  <c r="AS16" i="24"/>
  <c r="AL16" i="24"/>
  <c r="AU16" i="24" s="1"/>
  <c r="AS11" i="24"/>
  <c r="AL11" i="24"/>
  <c r="AU11" i="24" s="1"/>
  <c r="AF24" i="92"/>
  <c r="AO24" i="92" s="1"/>
  <c r="AE24" i="92"/>
  <c r="AG24" i="92"/>
  <c r="AP24" i="92" s="1"/>
  <c r="W25" i="92"/>
  <c r="Y26" i="49"/>
  <c r="X26" i="49"/>
  <c r="AH25" i="103"/>
  <c r="AQ25" i="103" s="1"/>
  <c r="AL3" i="75"/>
  <c r="AU3" i="75" s="1"/>
  <c r="AS3" i="75"/>
  <c r="Z25" i="102"/>
  <c r="AI25" i="48"/>
  <c r="AN25" i="48"/>
  <c r="W26" i="90"/>
  <c r="AG25" i="90"/>
  <c r="AP25" i="90" s="1"/>
  <c r="AF25" i="90"/>
  <c r="AO25" i="90" s="1"/>
  <c r="AE25" i="90"/>
  <c r="AI26" i="47"/>
  <c r="AN26" i="47"/>
  <c r="AS10" i="75"/>
  <c r="AL10" i="75"/>
  <c r="AU10" i="75" s="1"/>
  <c r="AE26" i="16"/>
  <c r="W27" i="16"/>
  <c r="AF26" i="16"/>
  <c r="AO26" i="16" s="1"/>
  <c r="AG26" i="16"/>
  <c r="AP26" i="16" s="1"/>
  <c r="AR23" i="24"/>
  <c r="AR25" i="24" s="1"/>
  <c r="AL23" i="24"/>
  <c r="AU23" i="24" s="1"/>
  <c r="Y25" i="99"/>
  <c r="X25" i="99"/>
  <c r="AS4" i="40"/>
  <c r="AS25" i="40" s="1"/>
  <c r="AL4" i="40"/>
  <c r="AU4" i="40" s="1"/>
  <c r="AU25" i="40" s="1"/>
  <c r="C11" i="40" s="1"/>
  <c r="AN24" i="93"/>
  <c r="AI24" i="93"/>
  <c r="AS3" i="24"/>
  <c r="AL3" i="24"/>
  <c r="AU3" i="24" s="1"/>
  <c r="AS22" i="24"/>
  <c r="AL22" i="24"/>
  <c r="AU22" i="24" s="1"/>
  <c r="AE26" i="44"/>
  <c r="W27" i="44"/>
  <c r="AF26" i="44"/>
  <c r="AO26" i="44" s="1"/>
  <c r="AG26" i="44"/>
  <c r="AP26" i="44" s="1"/>
  <c r="Y26" i="105"/>
  <c r="X26" i="105"/>
  <c r="AN25" i="49"/>
  <c r="AI25" i="49"/>
  <c r="AH25" i="50"/>
  <c r="AQ25" i="50" s="1"/>
  <c r="Z26" i="87"/>
  <c r="AI24" i="20"/>
  <c r="AN24" i="20"/>
  <c r="AR24" i="102"/>
  <c r="AS14" i="24"/>
  <c r="AL14" i="24"/>
  <c r="AU14" i="24" s="1"/>
  <c r="AE24" i="43"/>
  <c r="AF24" i="43"/>
  <c r="AO24" i="43" s="1"/>
  <c r="W25" i="43"/>
  <c r="AG24" i="43"/>
  <c r="AP24" i="43" s="1"/>
  <c r="AS14" i="75"/>
  <c r="AL14" i="75"/>
  <c r="AU14" i="75" s="1"/>
  <c r="AI25" i="35"/>
  <c r="AN25" i="35"/>
  <c r="AL4" i="27"/>
  <c r="AU4" i="27" s="1"/>
  <c r="AU25" i="27" s="1"/>
  <c r="C11" i="27" s="1"/>
  <c r="AS4" i="27"/>
  <c r="AS25" i="27" s="1"/>
  <c r="Y28" i="41"/>
  <c r="X28" i="41"/>
  <c r="AS8" i="75"/>
  <c r="AL8" i="75"/>
  <c r="AU8" i="75" s="1"/>
  <c r="AS9" i="75"/>
  <c r="AL9" i="75"/>
  <c r="AU9" i="75" s="1"/>
  <c r="AH27" i="100"/>
  <c r="AQ27" i="100" s="1"/>
  <c r="AL4" i="14"/>
  <c r="AU4" i="14" s="1"/>
  <c r="AU25" i="14" s="1"/>
  <c r="C11" i="14" s="1"/>
  <c r="AS4" i="14"/>
  <c r="AS25" i="14" s="1"/>
  <c r="AS9" i="24"/>
  <c r="AL9" i="24"/>
  <c r="AU9" i="24" s="1"/>
  <c r="AR24" i="50"/>
  <c r="AR25" i="87"/>
  <c r="AH24" i="52"/>
  <c r="AQ24" i="52" s="1"/>
  <c r="Y27" i="94"/>
  <c r="X27" i="94"/>
  <c r="Y27" i="53"/>
  <c r="X27" i="53"/>
  <c r="AK4" i="24"/>
  <c r="AT4" i="24" s="1"/>
  <c r="AT25" i="24" s="1"/>
  <c r="AJ4" i="24"/>
  <c r="AS17" i="75"/>
  <c r="AL17" i="75"/>
  <c r="AU17" i="75" s="1"/>
  <c r="AH26" i="98"/>
  <c r="AQ26" i="98" s="1"/>
  <c r="AS17" i="24"/>
  <c r="AL17" i="24"/>
  <c r="AU17" i="24" s="1"/>
  <c r="AS12" i="75"/>
  <c r="AL12" i="75"/>
  <c r="AU12" i="75" s="1"/>
  <c r="AL4" i="63"/>
  <c r="AU4" i="63" s="1"/>
  <c r="AU25" i="63" s="1"/>
  <c r="C11" i="63" s="1"/>
  <c r="F7" i="57" s="1"/>
  <c r="AS4" i="63"/>
  <c r="AS25" i="63" s="1"/>
  <c r="AS4" i="23"/>
  <c r="AS25" i="23" s="1"/>
  <c r="AL4" i="23"/>
  <c r="AU4" i="23" s="1"/>
  <c r="AU25" i="23" s="1"/>
  <c r="C11" i="23" s="1"/>
  <c r="AH27" i="89"/>
  <c r="AQ27" i="89" s="1"/>
  <c r="AS6" i="24"/>
  <c r="AL6" i="24"/>
  <c r="AU6" i="24" s="1"/>
  <c r="AS13" i="75"/>
  <c r="AL13" i="75"/>
  <c r="AU13" i="75" s="1"/>
  <c r="AN27" i="85"/>
  <c r="AI27" i="85"/>
  <c r="AH24" i="11"/>
  <c r="AQ24" i="11" s="1"/>
  <c r="AS7" i="24"/>
  <c r="AL7" i="24"/>
  <c r="AU7" i="24" s="1"/>
  <c r="Y26" i="35"/>
  <c r="X26" i="35"/>
  <c r="AR24" i="97"/>
  <c r="Y27" i="46"/>
  <c r="X27" i="46"/>
  <c r="AE24" i="42"/>
  <c r="AF24" i="42"/>
  <c r="AO24" i="42" s="1"/>
  <c r="AG24" i="42"/>
  <c r="AP24" i="42" s="1"/>
  <c r="W25" i="42"/>
  <c r="AR23" i="32"/>
  <c r="AR26" i="89"/>
  <c r="AN23" i="95"/>
  <c r="AI23" i="95"/>
  <c r="AS6" i="75"/>
  <c r="AL6" i="75"/>
  <c r="AU6" i="75" s="1"/>
  <c r="AN24" i="96"/>
  <c r="AI24" i="96"/>
  <c r="AH25" i="97"/>
  <c r="AQ25" i="97" s="1"/>
  <c r="AS21" i="24"/>
  <c r="AL21" i="24"/>
  <c r="AU21" i="24" s="1"/>
  <c r="AR24" i="55"/>
  <c r="AF26" i="18"/>
  <c r="AO26" i="18" s="1"/>
  <c r="AG26" i="18"/>
  <c r="AP26" i="18" s="1"/>
  <c r="W27" i="18"/>
  <c r="AE26" i="18"/>
  <c r="AS16" i="75"/>
  <c r="AL16" i="75"/>
  <c r="AU16" i="75" s="1"/>
  <c r="Y24" i="10"/>
  <c r="X24" i="10"/>
  <c r="Z24" i="52"/>
  <c r="AN26" i="94"/>
  <c r="AI26" i="94"/>
  <c r="AR25" i="98"/>
  <c r="AS10" i="24"/>
  <c r="AL10" i="24"/>
  <c r="AU10" i="24" s="1"/>
  <c r="AL4" i="17"/>
  <c r="AU4" i="17" s="1"/>
  <c r="AU25" i="17" s="1"/>
  <c r="C11" i="17" s="1"/>
  <c r="AS4" i="17"/>
  <c r="AS25" i="17" s="1"/>
  <c r="Y26" i="13"/>
  <c r="X26" i="13"/>
  <c r="AS15" i="75"/>
  <c r="AL15" i="75"/>
  <c r="AU15" i="75" s="1"/>
  <c r="Y24" i="95"/>
  <c r="X24" i="95"/>
  <c r="AS5" i="24"/>
  <c r="AL5" i="24"/>
  <c r="AU5" i="24" s="1"/>
  <c r="AN24" i="84"/>
  <c r="AI24" i="84"/>
  <c r="AR24" i="103"/>
  <c r="AR23" i="52"/>
  <c r="AS8" i="24"/>
  <c r="AL8" i="24"/>
  <c r="AU8" i="24" s="1"/>
  <c r="Y27" i="15"/>
  <c r="X27" i="15"/>
  <c r="Z25" i="50"/>
  <c r="AF25" i="88"/>
  <c r="AO25" i="88" s="1"/>
  <c r="AE25" i="88"/>
  <c r="W26" i="88"/>
  <c r="AG25" i="88"/>
  <c r="AP25" i="88" s="1"/>
  <c r="Y28" i="85"/>
  <c r="X28" i="85"/>
  <c r="Y25" i="54"/>
  <c r="X25" i="54"/>
  <c r="AH25" i="86"/>
  <c r="AQ25" i="86" s="1"/>
  <c r="Z24" i="11"/>
  <c r="AR24" i="86"/>
  <c r="AS20" i="75"/>
  <c r="AL20" i="75"/>
  <c r="AU20" i="75" s="1"/>
  <c r="AH24" i="32"/>
  <c r="AQ24" i="32" s="1"/>
  <c r="AI27" i="41"/>
  <c r="AS15" i="24"/>
  <c r="AL15" i="24"/>
  <c r="AU15" i="24" s="1"/>
  <c r="Y27" i="47"/>
  <c r="X27" i="47"/>
  <c r="AN23" i="10"/>
  <c r="AI23" i="10"/>
  <c r="AF24" i="83"/>
  <c r="AO24" i="83" s="1"/>
  <c r="AE24" i="83"/>
  <c r="AG24" i="83"/>
  <c r="AP24" i="83" s="1"/>
  <c r="W25" i="83"/>
  <c r="AN24" i="99"/>
  <c r="AI24" i="99"/>
  <c r="Y26" i="82"/>
  <c r="X26" i="82"/>
  <c r="Y25" i="93"/>
  <c r="X25" i="93"/>
  <c r="AI26" i="53"/>
  <c r="AN26" i="53"/>
  <c r="AS4" i="26"/>
  <c r="AS25" i="26" s="1"/>
  <c r="AL4" i="26"/>
  <c r="AU4" i="26" s="1"/>
  <c r="AU25" i="26" s="1"/>
  <c r="C11" i="26" s="1"/>
  <c r="AE24" i="51"/>
  <c r="AF24" i="51"/>
  <c r="AO24" i="51" s="1"/>
  <c r="AG24" i="51"/>
  <c r="AP24" i="51" s="1"/>
  <c r="W25" i="51"/>
  <c r="AS18" i="75"/>
  <c r="AL18" i="75"/>
  <c r="AU18" i="75" s="1"/>
  <c r="AN25" i="105"/>
  <c r="AI25" i="105"/>
  <c r="Y24" i="101"/>
  <c r="X24" i="101"/>
  <c r="AS12" i="24"/>
  <c r="AL12" i="24"/>
  <c r="AU12" i="24" s="1"/>
  <c r="AH25" i="55"/>
  <c r="AQ25" i="55" s="1"/>
  <c r="AS19" i="75"/>
  <c r="AL19" i="75"/>
  <c r="AU19" i="75" s="1"/>
  <c r="AS13" i="24"/>
  <c r="AL13" i="24"/>
  <c r="AU13" i="24" s="1"/>
  <c r="AI24" i="104"/>
  <c r="AN24" i="104"/>
  <c r="W25" i="32" l="1"/>
  <c r="AE24" i="32"/>
  <c r="AG27" i="100"/>
  <c r="AP27" i="100" s="1"/>
  <c r="Z24" i="10"/>
  <c r="AE24" i="10" s="1"/>
  <c r="Z26" i="105"/>
  <c r="AE25" i="55"/>
  <c r="W26" i="97"/>
  <c r="X25" i="104"/>
  <c r="Z24" i="95"/>
  <c r="W25" i="95" s="1"/>
  <c r="AE25" i="86"/>
  <c r="AN25" i="86" s="1"/>
  <c r="AE26" i="98"/>
  <c r="AG25" i="103"/>
  <c r="AP25" i="103" s="1"/>
  <c r="AF25" i="55"/>
  <c r="AO25" i="55" s="1"/>
  <c r="AF24" i="32"/>
  <c r="AO24" i="32" s="1"/>
  <c r="Z27" i="46"/>
  <c r="AF27" i="46" s="1"/>
  <c r="AO27" i="46" s="1"/>
  <c r="Z27" i="47"/>
  <c r="AE27" i="47" s="1"/>
  <c r="Z25" i="54"/>
  <c r="W26" i="103"/>
  <c r="X25" i="96"/>
  <c r="W26" i="55"/>
  <c r="X26" i="55" s="1"/>
  <c r="AF25" i="103"/>
  <c r="AO25" i="103" s="1"/>
  <c r="Z26" i="49"/>
  <c r="AG26" i="49" s="1"/>
  <c r="AP26" i="49" s="1"/>
  <c r="AE25" i="97"/>
  <c r="W28" i="89"/>
  <c r="AG27" i="89"/>
  <c r="AP27" i="89" s="1"/>
  <c r="AF26" i="98"/>
  <c r="AO26" i="98" s="1"/>
  <c r="AE27" i="89"/>
  <c r="Z26" i="13"/>
  <c r="AF26" i="13" s="1"/>
  <c r="AO26" i="13" s="1"/>
  <c r="Z27" i="53"/>
  <c r="AE27" i="53" s="1"/>
  <c r="Z25" i="84"/>
  <c r="Z25" i="96"/>
  <c r="Z26" i="48"/>
  <c r="AF26" i="48" s="1"/>
  <c r="AO26" i="48" s="1"/>
  <c r="Z27" i="15"/>
  <c r="AF27" i="15" s="1"/>
  <c r="AO27" i="15" s="1"/>
  <c r="Z28" i="41"/>
  <c r="AE28" i="41" s="1"/>
  <c r="AF24" i="10"/>
  <c r="AO24" i="10" s="1"/>
  <c r="AE25" i="54"/>
  <c r="AF25" i="54"/>
  <c r="AO25" i="54" s="1"/>
  <c r="AG25" i="54"/>
  <c r="AP25" i="54" s="1"/>
  <c r="W26" i="54"/>
  <c r="AF24" i="95"/>
  <c r="AO24" i="95" s="1"/>
  <c r="AE24" i="95"/>
  <c r="AG24" i="95"/>
  <c r="AP24" i="95" s="1"/>
  <c r="AR23" i="95"/>
  <c r="Y25" i="42"/>
  <c r="X25" i="42"/>
  <c r="AH26" i="35"/>
  <c r="AQ26" i="35" s="1"/>
  <c r="AH27" i="94"/>
  <c r="AQ27" i="94" s="1"/>
  <c r="AH28" i="85"/>
  <c r="AQ28" i="85" s="1"/>
  <c r="AR24" i="84"/>
  <c r="AR26" i="94"/>
  <c r="AH25" i="104"/>
  <c r="AQ25" i="104" s="1"/>
  <c r="Z27" i="94"/>
  <c r="Y25" i="92"/>
  <c r="X25" i="92"/>
  <c r="AN25" i="45"/>
  <c r="AI25" i="45"/>
  <c r="AH25" i="84"/>
  <c r="AQ25" i="84" s="1"/>
  <c r="AR25" i="13"/>
  <c r="AN25" i="103"/>
  <c r="AH24" i="101"/>
  <c r="AQ24" i="101" s="1"/>
  <c r="AH26" i="82"/>
  <c r="AQ26" i="82" s="1"/>
  <c r="W27" i="87"/>
  <c r="AG26" i="87"/>
  <c r="AP26" i="87" s="1"/>
  <c r="AF26" i="87"/>
  <c r="AO26" i="87" s="1"/>
  <c r="AE26" i="87"/>
  <c r="Y25" i="32"/>
  <c r="X25" i="32"/>
  <c r="AR24" i="104"/>
  <c r="Z24" i="101"/>
  <c r="Y25" i="51"/>
  <c r="X25" i="51"/>
  <c r="Z26" i="82"/>
  <c r="AI24" i="83"/>
  <c r="AN24" i="83"/>
  <c r="Z28" i="85"/>
  <c r="AR24" i="96"/>
  <c r="Z25" i="104"/>
  <c r="Z26" i="35"/>
  <c r="AR27" i="85"/>
  <c r="Y26" i="90"/>
  <c r="X26" i="90"/>
  <c r="AR24" i="54"/>
  <c r="AH25" i="20"/>
  <c r="AQ25" i="20" s="1"/>
  <c r="W26" i="84"/>
  <c r="AG25" i="84"/>
  <c r="AP25" i="84" s="1"/>
  <c r="AF25" i="84"/>
  <c r="AO25" i="84" s="1"/>
  <c r="AE25" i="84"/>
  <c r="Y26" i="97"/>
  <c r="X26" i="97"/>
  <c r="Y26" i="86"/>
  <c r="X26" i="86"/>
  <c r="Y28" i="100"/>
  <c r="X28" i="100"/>
  <c r="AN25" i="88"/>
  <c r="AI25" i="88"/>
  <c r="AR26" i="53"/>
  <c r="AR25" i="105"/>
  <c r="AR24" i="99"/>
  <c r="W25" i="11"/>
  <c r="AG24" i="11"/>
  <c r="AP24" i="11" s="1"/>
  <c r="AF24" i="11"/>
  <c r="AO24" i="11" s="1"/>
  <c r="AE24" i="11"/>
  <c r="AE25" i="50"/>
  <c r="W26" i="50"/>
  <c r="AF25" i="50"/>
  <c r="AO25" i="50" s="1"/>
  <c r="AG25" i="50"/>
  <c r="AP25" i="50" s="1"/>
  <c r="AE24" i="52"/>
  <c r="AF24" i="52"/>
  <c r="AO24" i="52" s="1"/>
  <c r="AG24" i="52"/>
  <c r="AP24" i="52" s="1"/>
  <c r="W25" i="52"/>
  <c r="AN24" i="42"/>
  <c r="AI24" i="42"/>
  <c r="AH27" i="53"/>
  <c r="AQ27" i="53" s="1"/>
  <c r="AN25" i="55"/>
  <c r="Y25" i="43"/>
  <c r="X25" i="43"/>
  <c r="AR25" i="49"/>
  <c r="AH25" i="99"/>
  <c r="AQ25" i="99" s="1"/>
  <c r="AR26" i="47"/>
  <c r="AI24" i="92"/>
  <c r="AN24" i="92"/>
  <c r="AR26" i="46"/>
  <c r="Z25" i="20"/>
  <c r="Y25" i="91"/>
  <c r="X25" i="91"/>
  <c r="AR23" i="101"/>
  <c r="AN25" i="97"/>
  <c r="AI25" i="97"/>
  <c r="AN27" i="100"/>
  <c r="AI27" i="100"/>
  <c r="Y27" i="98"/>
  <c r="X27" i="98"/>
  <c r="AS4" i="24"/>
  <c r="AS25" i="24" s="1"/>
  <c r="AL4" i="24"/>
  <c r="AU4" i="24" s="1"/>
  <c r="AU25" i="24" s="1"/>
  <c r="C11" i="24" s="1"/>
  <c r="Y26" i="55"/>
  <c r="W27" i="105"/>
  <c r="AG26" i="105"/>
  <c r="AP26" i="105" s="1"/>
  <c r="AF26" i="105"/>
  <c r="AO26" i="105" s="1"/>
  <c r="AE26" i="105"/>
  <c r="AE26" i="48"/>
  <c r="AH25" i="93"/>
  <c r="AQ25" i="93" s="1"/>
  <c r="AR23" i="10"/>
  <c r="AN24" i="51"/>
  <c r="AI24" i="51"/>
  <c r="Z25" i="93"/>
  <c r="AH25" i="54"/>
  <c r="AQ25" i="54" s="1"/>
  <c r="AH27" i="15"/>
  <c r="AQ27" i="15" s="1"/>
  <c r="AH26" i="13"/>
  <c r="AQ26" i="13" s="1"/>
  <c r="AH24" i="10"/>
  <c r="AQ24" i="10" s="1"/>
  <c r="AI26" i="18"/>
  <c r="AN26" i="18"/>
  <c r="AH27" i="46"/>
  <c r="AQ27" i="46" s="1"/>
  <c r="AH28" i="41"/>
  <c r="AQ28" i="41" s="1"/>
  <c r="AR25" i="35"/>
  <c r="Y27" i="44"/>
  <c r="X27" i="44"/>
  <c r="Z25" i="99"/>
  <c r="Y27" i="16"/>
  <c r="X27" i="16"/>
  <c r="AR25" i="48"/>
  <c r="AH26" i="49"/>
  <c r="AQ26" i="49" s="1"/>
  <c r="AR25" i="82"/>
  <c r="Y26" i="45"/>
  <c r="X26" i="45"/>
  <c r="AN24" i="91"/>
  <c r="AI24" i="91"/>
  <c r="Y28" i="89"/>
  <c r="X28" i="89"/>
  <c r="AN26" i="98"/>
  <c r="W26" i="96"/>
  <c r="AG25" i="96"/>
  <c r="AP25" i="96" s="1"/>
  <c r="AF25" i="96"/>
  <c r="AO25" i="96" s="1"/>
  <c r="AE25" i="96"/>
  <c r="Y25" i="83"/>
  <c r="X25" i="83"/>
  <c r="AH27" i="47"/>
  <c r="AQ27" i="47" s="1"/>
  <c r="AR27" i="41"/>
  <c r="Y26" i="88"/>
  <c r="X26" i="88"/>
  <c r="AH24" i="95"/>
  <c r="AQ24" i="95" s="1"/>
  <c r="Y27" i="18"/>
  <c r="X27" i="18"/>
  <c r="AH25" i="96"/>
  <c r="AQ25" i="96" s="1"/>
  <c r="AF27" i="53"/>
  <c r="AO27" i="53" s="1"/>
  <c r="AG27" i="53"/>
  <c r="AP27" i="53" s="1"/>
  <c r="W28" i="53"/>
  <c r="AI24" i="43"/>
  <c r="AN24" i="43"/>
  <c r="AR24" i="20"/>
  <c r="AH26" i="105"/>
  <c r="AQ26" i="105" s="1"/>
  <c r="AN26" i="44"/>
  <c r="AI26" i="44"/>
  <c r="AR24" i="93"/>
  <c r="AN26" i="16"/>
  <c r="AI26" i="16"/>
  <c r="AN25" i="90"/>
  <c r="AI25" i="90"/>
  <c r="W26" i="102"/>
  <c r="AG25" i="102"/>
  <c r="AP25" i="102" s="1"/>
  <c r="AF25" i="102"/>
  <c r="AO25" i="102" s="1"/>
  <c r="AE25" i="102"/>
  <c r="AI24" i="32"/>
  <c r="AN24" i="32"/>
  <c r="AR26" i="15"/>
  <c r="AH26" i="48"/>
  <c r="AQ26" i="48" s="1"/>
  <c r="AL4" i="75"/>
  <c r="AU4" i="75" s="1"/>
  <c r="AU25" i="75" s="1"/>
  <c r="C11" i="75" s="1"/>
  <c r="F19" i="57" s="1"/>
  <c r="AS4" i="75"/>
  <c r="AS25" i="75" s="1"/>
  <c r="Y26" i="103"/>
  <c r="X26" i="103"/>
  <c r="W27" i="48" l="1"/>
  <c r="AE27" i="46"/>
  <c r="AG24" i="10"/>
  <c r="AP24" i="10" s="1"/>
  <c r="W25" i="10"/>
  <c r="AG26" i="48"/>
  <c r="AP26" i="48" s="1"/>
  <c r="AI26" i="98"/>
  <c r="AI25" i="86"/>
  <c r="AR25" i="86" s="1"/>
  <c r="W28" i="47"/>
  <c r="X28" i="47" s="1"/>
  <c r="AI27" i="89"/>
  <c r="AR27" i="89" s="1"/>
  <c r="AI25" i="55"/>
  <c r="AR25" i="55" s="1"/>
  <c r="AE26" i="49"/>
  <c r="Z25" i="51"/>
  <c r="W26" i="51" s="1"/>
  <c r="W28" i="46"/>
  <c r="X28" i="46" s="1"/>
  <c r="AG27" i="47"/>
  <c r="AP27" i="47" s="1"/>
  <c r="AF26" i="49"/>
  <c r="AO26" i="49" s="1"/>
  <c r="AE27" i="15"/>
  <c r="AN27" i="15" s="1"/>
  <c r="W27" i="13"/>
  <c r="AF27" i="47"/>
  <c r="AO27" i="47" s="1"/>
  <c r="W29" i="41"/>
  <c r="X29" i="41" s="1"/>
  <c r="AG26" i="13"/>
  <c r="AP26" i="13" s="1"/>
  <c r="AI25" i="103"/>
  <c r="AR25" i="103" s="1"/>
  <c r="AN27" i="89"/>
  <c r="AG28" i="41"/>
  <c r="AP28" i="41" s="1"/>
  <c r="AG27" i="46"/>
  <c r="AP27" i="46" s="1"/>
  <c r="W27" i="49"/>
  <c r="Y27" i="49" s="1"/>
  <c r="Z26" i="45"/>
  <c r="W27" i="45" s="1"/>
  <c r="AG27" i="15"/>
  <c r="AP27" i="15" s="1"/>
  <c r="Z25" i="91"/>
  <c r="AE25" i="91" s="1"/>
  <c r="AF28" i="41"/>
  <c r="AO28" i="41" s="1"/>
  <c r="AE26" i="13"/>
  <c r="W28" i="15"/>
  <c r="Y28" i="15" s="1"/>
  <c r="Z27" i="18"/>
  <c r="W28" i="18" s="1"/>
  <c r="Z26" i="88"/>
  <c r="W27" i="88" s="1"/>
  <c r="Z28" i="100"/>
  <c r="W29" i="100" s="1"/>
  <c r="Z26" i="90"/>
  <c r="AF26" i="90" s="1"/>
  <c r="AO26" i="90" s="1"/>
  <c r="Z25" i="92"/>
  <c r="AE25" i="92" s="1"/>
  <c r="Z25" i="42"/>
  <c r="AE25" i="42" s="1"/>
  <c r="Z26" i="97"/>
  <c r="AG26" i="97" s="1"/>
  <c r="AP26" i="97" s="1"/>
  <c r="W27" i="90"/>
  <c r="AG26" i="90"/>
  <c r="AP26" i="90" s="1"/>
  <c r="AH28" i="89"/>
  <c r="AQ28" i="89" s="1"/>
  <c r="AR25" i="97"/>
  <c r="AI25" i="54"/>
  <c r="AN25" i="54"/>
  <c r="AN24" i="10"/>
  <c r="AH27" i="44"/>
  <c r="AQ27" i="44" s="1"/>
  <c r="AH27" i="98"/>
  <c r="AQ27" i="98" s="1"/>
  <c r="AE25" i="20"/>
  <c r="AF25" i="20"/>
  <c r="AO25" i="20" s="1"/>
  <c r="W26" i="20"/>
  <c r="AG25" i="20"/>
  <c r="AP25" i="20" s="1"/>
  <c r="AH25" i="43"/>
  <c r="AQ25" i="43" s="1"/>
  <c r="Y25" i="11"/>
  <c r="X25" i="11"/>
  <c r="AH26" i="86"/>
  <c r="AQ26" i="86" s="1"/>
  <c r="AN25" i="84"/>
  <c r="AI25" i="84"/>
  <c r="AE28" i="85"/>
  <c r="W29" i="85"/>
  <c r="AG28" i="85"/>
  <c r="AP28" i="85" s="1"/>
  <c r="AF28" i="85"/>
  <c r="AO28" i="85" s="1"/>
  <c r="AH25" i="32"/>
  <c r="AQ25" i="32" s="1"/>
  <c r="Y27" i="87"/>
  <c r="X27" i="87"/>
  <c r="Y27" i="13"/>
  <c r="X27" i="13"/>
  <c r="Y28" i="46"/>
  <c r="W26" i="93"/>
  <c r="AG25" i="93"/>
  <c r="AP25" i="93" s="1"/>
  <c r="AF25" i="93"/>
  <c r="AO25" i="93" s="1"/>
  <c r="AE25" i="93"/>
  <c r="Y27" i="48"/>
  <c r="X27" i="48"/>
  <c r="AH26" i="55"/>
  <c r="AQ26" i="55" s="1"/>
  <c r="Z27" i="98"/>
  <c r="Z25" i="43"/>
  <c r="Y25" i="52"/>
  <c r="X25" i="52"/>
  <c r="Y26" i="50"/>
  <c r="X26" i="50"/>
  <c r="AR25" i="88"/>
  <c r="Z26" i="86"/>
  <c r="AF24" i="101"/>
  <c r="AO24" i="101" s="1"/>
  <c r="AE24" i="101"/>
  <c r="AG24" i="101"/>
  <c r="AP24" i="101" s="1"/>
  <c r="W25" i="101"/>
  <c r="Z25" i="32"/>
  <c r="AN26" i="13"/>
  <c r="AI27" i="46"/>
  <c r="AN27" i="46"/>
  <c r="Y28" i="47"/>
  <c r="AN26" i="49"/>
  <c r="AE25" i="51"/>
  <c r="AF25" i="51"/>
  <c r="AO25" i="51" s="1"/>
  <c r="AG25" i="51"/>
  <c r="AP25" i="51" s="1"/>
  <c r="AH25" i="92"/>
  <c r="AQ25" i="92" s="1"/>
  <c r="AH25" i="83"/>
  <c r="AQ25" i="83" s="1"/>
  <c r="AR26" i="18"/>
  <c r="Y27" i="105"/>
  <c r="X27" i="105"/>
  <c r="Z25" i="83"/>
  <c r="AR25" i="90"/>
  <c r="AR26" i="44"/>
  <c r="Y28" i="53"/>
  <c r="X28" i="53"/>
  <c r="AH27" i="18"/>
  <c r="AQ27" i="18" s="1"/>
  <c r="AR26" i="98"/>
  <c r="AR24" i="91"/>
  <c r="AR24" i="51"/>
  <c r="AI26" i="48"/>
  <c r="AN26" i="48"/>
  <c r="Z26" i="55"/>
  <c r="AN25" i="50"/>
  <c r="AI25" i="50"/>
  <c r="AH26" i="90"/>
  <c r="AQ26" i="90" s="1"/>
  <c r="AE26" i="35"/>
  <c r="W27" i="35"/>
  <c r="AF26" i="35"/>
  <c r="AO26" i="35" s="1"/>
  <c r="AG26" i="35"/>
  <c r="AP26" i="35" s="1"/>
  <c r="AR24" i="83"/>
  <c r="Y25" i="95"/>
  <c r="X25" i="95"/>
  <c r="Y26" i="54"/>
  <c r="X26" i="54"/>
  <c r="AI27" i="53"/>
  <c r="AN27" i="53"/>
  <c r="AG26" i="45"/>
  <c r="AP26" i="45" s="1"/>
  <c r="AR24" i="42"/>
  <c r="Y26" i="96"/>
  <c r="X26" i="96"/>
  <c r="Z28" i="89"/>
  <c r="Z27" i="44"/>
  <c r="Y26" i="102"/>
  <c r="X26" i="102"/>
  <c r="AR24" i="43"/>
  <c r="AH26" i="88"/>
  <c r="AQ26" i="88" s="1"/>
  <c r="AH27" i="16"/>
  <c r="AQ27" i="16" s="1"/>
  <c r="AR24" i="32"/>
  <c r="AN25" i="96"/>
  <c r="AI25" i="96"/>
  <c r="Z27" i="16"/>
  <c r="AN26" i="105"/>
  <c r="AI26" i="105"/>
  <c r="AR27" i="100"/>
  <c r="AH25" i="91"/>
  <c r="AQ25" i="91" s="1"/>
  <c r="AI24" i="11"/>
  <c r="AN24" i="11"/>
  <c r="AH28" i="100"/>
  <c r="AQ28" i="100" s="1"/>
  <c r="AH26" i="97"/>
  <c r="AQ26" i="97" s="1"/>
  <c r="Y26" i="84"/>
  <c r="X26" i="84"/>
  <c r="AF25" i="104"/>
  <c r="AO25" i="104" s="1"/>
  <c r="W26" i="104"/>
  <c r="AE25" i="104"/>
  <c r="AG25" i="104"/>
  <c r="AP25" i="104" s="1"/>
  <c r="AE26" i="82"/>
  <c r="AF26" i="82"/>
  <c r="AO26" i="82" s="1"/>
  <c r="W27" i="82"/>
  <c r="AG26" i="82"/>
  <c r="AP26" i="82" s="1"/>
  <c r="AN26" i="87"/>
  <c r="AI26" i="87"/>
  <c r="AR25" i="45"/>
  <c r="W28" i="94"/>
  <c r="AE27" i="94"/>
  <c r="AG27" i="94"/>
  <c r="AP27" i="94" s="1"/>
  <c r="AF27" i="94"/>
  <c r="AO27" i="94" s="1"/>
  <c r="AH25" i="42"/>
  <c r="AQ25" i="42" s="1"/>
  <c r="AN27" i="47"/>
  <c r="AH26" i="103"/>
  <c r="AQ26" i="103" s="1"/>
  <c r="Z26" i="103"/>
  <c r="AN25" i="102"/>
  <c r="AI25" i="102"/>
  <c r="AR26" i="16"/>
  <c r="AH26" i="45"/>
  <c r="AQ26" i="45" s="1"/>
  <c r="W26" i="99"/>
  <c r="AG25" i="99"/>
  <c r="AP25" i="99" s="1"/>
  <c r="AF25" i="99"/>
  <c r="AO25" i="99" s="1"/>
  <c r="AE25" i="99"/>
  <c r="AR24" i="92"/>
  <c r="AI24" i="52"/>
  <c r="AN24" i="52"/>
  <c r="AH25" i="51"/>
  <c r="AQ25" i="51" s="1"/>
  <c r="AN28" i="41"/>
  <c r="AI24" i="95"/>
  <c r="AN24" i="95"/>
  <c r="X27" i="49"/>
  <c r="Y25" i="10"/>
  <c r="X25" i="10"/>
  <c r="AE27" i="18" l="1"/>
  <c r="AG27" i="18"/>
  <c r="AP27" i="18" s="1"/>
  <c r="AF26" i="45"/>
  <c r="AO26" i="45" s="1"/>
  <c r="X28" i="15"/>
  <c r="AF27" i="18"/>
  <c r="AO27" i="18" s="1"/>
  <c r="AE26" i="45"/>
  <c r="AN26" i="45" s="1"/>
  <c r="Y29" i="41"/>
  <c r="Z29" i="41" s="1"/>
  <c r="AI24" i="10"/>
  <c r="AR24" i="10" s="1"/>
  <c r="AE26" i="97"/>
  <c r="AI26" i="13"/>
  <c r="AF26" i="97"/>
  <c r="AO26" i="97" s="1"/>
  <c r="AE26" i="90"/>
  <c r="AG25" i="92"/>
  <c r="AP25" i="92" s="1"/>
  <c r="AF25" i="92"/>
  <c r="AO25" i="92" s="1"/>
  <c r="AI27" i="47"/>
  <c r="AR27" i="47" s="1"/>
  <c r="AI26" i="49"/>
  <c r="AG25" i="42"/>
  <c r="AP25" i="42" s="1"/>
  <c r="Z25" i="10"/>
  <c r="W26" i="42"/>
  <c r="Y26" i="42" s="1"/>
  <c r="AF25" i="42"/>
  <c r="AO25" i="42" s="1"/>
  <c r="AE26" i="88"/>
  <c r="Z28" i="46"/>
  <c r="W29" i="46" s="1"/>
  <c r="Z25" i="95"/>
  <c r="AF26" i="88"/>
  <c r="AO26" i="88" s="1"/>
  <c r="AG25" i="91"/>
  <c r="AP25" i="91" s="1"/>
  <c r="AG26" i="88"/>
  <c r="AP26" i="88" s="1"/>
  <c r="W26" i="91"/>
  <c r="X26" i="91" s="1"/>
  <c r="AF25" i="91"/>
  <c r="AO25" i="91" s="1"/>
  <c r="AI27" i="15"/>
  <c r="W26" i="92"/>
  <c r="Y26" i="92" s="1"/>
  <c r="Z27" i="105"/>
  <c r="AG27" i="105" s="1"/>
  <c r="AP27" i="105" s="1"/>
  <c r="AE28" i="100"/>
  <c r="AN28" i="100" s="1"/>
  <c r="W27" i="97"/>
  <c r="X27" i="97" s="1"/>
  <c r="Z25" i="11"/>
  <c r="AF25" i="11" s="1"/>
  <c r="AO25" i="11" s="1"/>
  <c r="AF28" i="100"/>
  <c r="AO28" i="100" s="1"/>
  <c r="AG28" i="100"/>
  <c r="AP28" i="100" s="1"/>
  <c r="AI28" i="41"/>
  <c r="AR28" i="41" s="1"/>
  <c r="Z27" i="87"/>
  <c r="AE27" i="87" s="1"/>
  <c r="Z26" i="96"/>
  <c r="AF26" i="96" s="1"/>
  <c r="AO26" i="96" s="1"/>
  <c r="Z28" i="53"/>
  <c r="AE28" i="53" s="1"/>
  <c r="Z25" i="52"/>
  <c r="AF25" i="52" s="1"/>
  <c r="AO25" i="52" s="1"/>
  <c r="Z28" i="47"/>
  <c r="AF28" i="47" s="1"/>
  <c r="AO28" i="47" s="1"/>
  <c r="AE28" i="46"/>
  <c r="AG28" i="46"/>
  <c r="AP28" i="46" s="1"/>
  <c r="W26" i="11"/>
  <c r="AE25" i="11"/>
  <c r="AE25" i="52"/>
  <c r="AH26" i="84"/>
  <c r="AQ26" i="84" s="1"/>
  <c r="AR26" i="13"/>
  <c r="AE25" i="32"/>
  <c r="AF25" i="32"/>
  <c r="AO25" i="32" s="1"/>
  <c r="AG25" i="32"/>
  <c r="AP25" i="32" s="1"/>
  <c r="W26" i="32"/>
  <c r="AH27" i="48"/>
  <c r="AQ27" i="48" s="1"/>
  <c r="Y26" i="93"/>
  <c r="X26" i="93"/>
  <c r="AR25" i="84"/>
  <c r="Y27" i="88"/>
  <c r="X27" i="88"/>
  <c r="AH25" i="10"/>
  <c r="AQ25" i="10" s="1"/>
  <c r="AN25" i="99"/>
  <c r="AI25" i="99"/>
  <c r="AR25" i="102"/>
  <c r="AN26" i="82"/>
  <c r="AI26" i="82"/>
  <c r="Z26" i="84"/>
  <c r="AE27" i="16"/>
  <c r="AF27" i="16"/>
  <c r="AO27" i="16" s="1"/>
  <c r="W28" i="16"/>
  <c r="AG27" i="16"/>
  <c r="AP27" i="16" s="1"/>
  <c r="AH26" i="96"/>
  <c r="AQ26" i="96" s="1"/>
  <c r="AR27" i="53"/>
  <c r="AI26" i="35"/>
  <c r="AN26" i="35"/>
  <c r="AH27" i="105"/>
  <c r="AQ27" i="105" s="1"/>
  <c r="AN25" i="51"/>
  <c r="AI25" i="51"/>
  <c r="AH28" i="47"/>
  <c r="AQ28" i="47" s="1"/>
  <c r="Y25" i="101"/>
  <c r="X25" i="101"/>
  <c r="Z27" i="48"/>
  <c r="AH28" i="46"/>
  <c r="AQ28" i="46" s="1"/>
  <c r="AH27" i="87"/>
  <c r="AQ27" i="87" s="1"/>
  <c r="AH25" i="11"/>
  <c r="AQ25" i="11" s="1"/>
  <c r="Y26" i="20"/>
  <c r="X26" i="20"/>
  <c r="AN26" i="88"/>
  <c r="AN25" i="42"/>
  <c r="AE26" i="55"/>
  <c r="AF26" i="55"/>
  <c r="AO26" i="55" s="1"/>
  <c r="AG26" i="55"/>
  <c r="AP26" i="55" s="1"/>
  <c r="W27" i="55"/>
  <c r="AE25" i="10"/>
  <c r="W26" i="10"/>
  <c r="AG25" i="10"/>
  <c r="AP25" i="10" s="1"/>
  <c r="AF25" i="10"/>
  <c r="AO25" i="10" s="1"/>
  <c r="AR24" i="52"/>
  <c r="AN27" i="94"/>
  <c r="AI27" i="94"/>
  <c r="AR26" i="87"/>
  <c r="AH26" i="102"/>
  <c r="AQ26" i="102" s="1"/>
  <c r="AG26" i="96"/>
  <c r="AP26" i="96" s="1"/>
  <c r="AH26" i="54"/>
  <c r="AQ26" i="54" s="1"/>
  <c r="AR26" i="48"/>
  <c r="AH28" i="15"/>
  <c r="AQ28" i="15" s="1"/>
  <c r="AH29" i="41"/>
  <c r="AQ29" i="41" s="1"/>
  <c r="AH26" i="50"/>
  <c r="AQ26" i="50" s="1"/>
  <c r="AE25" i="43"/>
  <c r="AF25" i="43"/>
  <c r="AO25" i="43" s="1"/>
  <c r="W26" i="43"/>
  <c r="AG25" i="43"/>
  <c r="AP25" i="43" s="1"/>
  <c r="AN26" i="90"/>
  <c r="AI26" i="90"/>
  <c r="Y29" i="100"/>
  <c r="X29" i="100"/>
  <c r="AN25" i="91"/>
  <c r="AR27" i="15"/>
  <c r="AF28" i="89"/>
  <c r="AO28" i="89" s="1"/>
  <c r="AE28" i="89"/>
  <c r="W29" i="89"/>
  <c r="AG28" i="89"/>
  <c r="AP28" i="89" s="1"/>
  <c r="AF25" i="95"/>
  <c r="AO25" i="95" s="1"/>
  <c r="W26" i="95"/>
  <c r="AE25" i="95"/>
  <c r="AG25" i="95"/>
  <c r="AP25" i="95" s="1"/>
  <c r="Y27" i="35"/>
  <c r="X27" i="35"/>
  <c r="AF25" i="83"/>
  <c r="AO25" i="83" s="1"/>
  <c r="W26" i="83"/>
  <c r="AE25" i="83"/>
  <c r="AG25" i="83"/>
  <c r="AP25" i="83" s="1"/>
  <c r="AR24" i="95"/>
  <c r="Y28" i="18"/>
  <c r="X28" i="18"/>
  <c r="AF26" i="103"/>
  <c r="AO26" i="103" s="1"/>
  <c r="W27" i="103"/>
  <c r="AG26" i="103"/>
  <c r="AP26" i="103" s="1"/>
  <c r="AE26" i="103"/>
  <c r="Y28" i="94"/>
  <c r="X28" i="94"/>
  <c r="AI25" i="104"/>
  <c r="AN25" i="104"/>
  <c r="Z26" i="102"/>
  <c r="Y27" i="45"/>
  <c r="X27" i="45"/>
  <c r="Z26" i="54"/>
  <c r="Z28" i="15"/>
  <c r="AI24" i="101"/>
  <c r="AN24" i="101"/>
  <c r="Z26" i="50"/>
  <c r="AF27" i="98"/>
  <c r="AO27" i="98" s="1"/>
  <c r="AE27" i="98"/>
  <c r="AG27" i="98"/>
  <c r="AP27" i="98" s="1"/>
  <c r="W28" i="98"/>
  <c r="AN25" i="93"/>
  <c r="AI25" i="93"/>
  <c r="AI25" i="20"/>
  <c r="AN25" i="20"/>
  <c r="AI25" i="92"/>
  <c r="AN25" i="92"/>
  <c r="AH27" i="49"/>
  <c r="AQ27" i="49" s="1"/>
  <c r="Y26" i="99"/>
  <c r="X26" i="99"/>
  <c r="AN27" i="18"/>
  <c r="AI27" i="18"/>
  <c r="AR26" i="105"/>
  <c r="AR25" i="96"/>
  <c r="AR25" i="50"/>
  <c r="Y26" i="51"/>
  <c r="X26" i="51"/>
  <c r="AH27" i="13"/>
  <c r="AQ27" i="13" s="1"/>
  <c r="Y29" i="85"/>
  <c r="X29" i="85"/>
  <c r="AN26" i="97"/>
  <c r="AI26" i="97"/>
  <c r="Y26" i="104"/>
  <c r="X26" i="104"/>
  <c r="Z27" i="49"/>
  <c r="Y27" i="82"/>
  <c r="X27" i="82"/>
  <c r="AR24" i="11"/>
  <c r="AE27" i="44"/>
  <c r="AF27" i="44"/>
  <c r="AO27" i="44" s="1"/>
  <c r="AG27" i="44"/>
  <c r="AP27" i="44" s="1"/>
  <c r="W28" i="44"/>
  <c r="AH25" i="95"/>
  <c r="AQ25" i="95" s="1"/>
  <c r="AH28" i="53"/>
  <c r="AQ28" i="53" s="1"/>
  <c r="AR26" i="49"/>
  <c r="AR27" i="46"/>
  <c r="AF26" i="86"/>
  <c r="AO26" i="86" s="1"/>
  <c r="AE26" i="86"/>
  <c r="AG26" i="86"/>
  <c r="AP26" i="86" s="1"/>
  <c r="W27" i="86"/>
  <c r="AH25" i="52"/>
  <c r="AQ25" i="52" s="1"/>
  <c r="Z27" i="13"/>
  <c r="AN28" i="85"/>
  <c r="AI28" i="85"/>
  <c r="AR25" i="54"/>
  <c r="Y27" i="90"/>
  <c r="X27" i="90"/>
  <c r="AF29" i="41" l="1"/>
  <c r="AO29" i="41" s="1"/>
  <c r="AE29" i="41"/>
  <c r="AG29" i="41"/>
  <c r="AP29" i="41" s="1"/>
  <c r="W30" i="41"/>
  <c r="Y30" i="41" s="1"/>
  <c r="AI26" i="45"/>
  <c r="X26" i="42"/>
  <c r="AI25" i="42"/>
  <c r="W27" i="96"/>
  <c r="X27" i="96" s="1"/>
  <c r="AE26" i="96"/>
  <c r="Y26" i="91"/>
  <c r="Y27" i="97"/>
  <c r="X26" i="92"/>
  <c r="Z26" i="92" s="1"/>
  <c r="AG28" i="47"/>
  <c r="AP28" i="47" s="1"/>
  <c r="W29" i="47"/>
  <c r="AG25" i="11"/>
  <c r="AP25" i="11" s="1"/>
  <c r="AE28" i="47"/>
  <c r="Z25" i="101"/>
  <c r="AE25" i="101" s="1"/>
  <c r="Z26" i="93"/>
  <c r="AF26" i="93" s="1"/>
  <c r="AO26" i="93" s="1"/>
  <c r="W29" i="53"/>
  <c r="Y29" i="53" s="1"/>
  <c r="AF28" i="46"/>
  <c r="AO28" i="46" s="1"/>
  <c r="Z29" i="85"/>
  <c r="Z27" i="82"/>
  <c r="AE27" i="82" s="1"/>
  <c r="W28" i="87"/>
  <c r="AF27" i="87"/>
  <c r="AO27" i="87" s="1"/>
  <c r="AI25" i="91"/>
  <c r="AR25" i="91" s="1"/>
  <c r="AG27" i="87"/>
  <c r="AP27" i="87" s="1"/>
  <c r="AI28" i="100"/>
  <c r="AR28" i="100" s="1"/>
  <c r="AI26" i="88"/>
  <c r="AR26" i="88" s="1"/>
  <c r="W28" i="105"/>
  <c r="AG28" i="53"/>
  <c r="AP28" i="53" s="1"/>
  <c r="AE27" i="105"/>
  <c r="AN27" i="105" s="1"/>
  <c r="W26" i="52"/>
  <c r="Y26" i="52" s="1"/>
  <c r="AF28" i="53"/>
  <c r="AO28" i="53" s="1"/>
  <c r="AF27" i="105"/>
  <c r="AO27" i="105" s="1"/>
  <c r="AG25" i="52"/>
  <c r="AP25" i="52" s="1"/>
  <c r="Z26" i="51"/>
  <c r="AE26" i="51" s="1"/>
  <c r="Z26" i="99"/>
  <c r="W27" i="99" s="1"/>
  <c r="Z28" i="94"/>
  <c r="AF28" i="94" s="1"/>
  <c r="AO28" i="94" s="1"/>
  <c r="Z27" i="97"/>
  <c r="AE27" i="97" s="1"/>
  <c r="Z28" i="18"/>
  <c r="AE28" i="18" s="1"/>
  <c r="Z27" i="35"/>
  <c r="AG27" i="35" s="1"/>
  <c r="AP27" i="35" s="1"/>
  <c r="Z27" i="88"/>
  <c r="AE27" i="88" s="1"/>
  <c r="AF25" i="101"/>
  <c r="AO25" i="101" s="1"/>
  <c r="AG25" i="101"/>
  <c r="AP25" i="101" s="1"/>
  <c r="AE27" i="35"/>
  <c r="AR25" i="92"/>
  <c r="W29" i="18"/>
  <c r="Y26" i="95"/>
  <c r="X26" i="95"/>
  <c r="Z26" i="95" s="1"/>
  <c r="AI26" i="55"/>
  <c r="AN26" i="55"/>
  <c r="AN27" i="16"/>
  <c r="AI27" i="16"/>
  <c r="AR25" i="99"/>
  <c r="AI25" i="32"/>
  <c r="AN25" i="32"/>
  <c r="Y29" i="47"/>
  <c r="X29" i="47"/>
  <c r="AN25" i="52"/>
  <c r="AN28" i="46"/>
  <c r="AH26" i="104"/>
  <c r="AQ26" i="104" s="1"/>
  <c r="AE26" i="54"/>
  <c r="W27" i="54"/>
  <c r="AF26" i="54"/>
  <c r="AO26" i="54" s="1"/>
  <c r="AG26" i="54"/>
  <c r="AP26" i="54" s="1"/>
  <c r="AR27" i="94"/>
  <c r="Y26" i="10"/>
  <c r="X26" i="10"/>
  <c r="AR25" i="51"/>
  <c r="W27" i="84"/>
  <c r="AG26" i="84"/>
  <c r="AP26" i="84" s="1"/>
  <c r="AF26" i="84"/>
  <c r="AO26" i="84" s="1"/>
  <c r="AE26" i="84"/>
  <c r="AN25" i="11"/>
  <c r="AN27" i="87"/>
  <c r="AN27" i="98"/>
  <c r="AI27" i="98"/>
  <c r="AH29" i="100"/>
  <c r="AQ29" i="100" s="1"/>
  <c r="Y28" i="44"/>
  <c r="X28" i="44"/>
  <c r="AH27" i="82"/>
  <c r="AQ27" i="82" s="1"/>
  <c r="AH29" i="85"/>
  <c r="AQ29" i="85" s="1"/>
  <c r="X30" i="41"/>
  <c r="AR27" i="18"/>
  <c r="AR25" i="93"/>
  <c r="AE26" i="50"/>
  <c r="AF26" i="50"/>
  <c r="AO26" i="50" s="1"/>
  <c r="W27" i="50"/>
  <c r="AG26" i="50"/>
  <c r="AP26" i="50" s="1"/>
  <c r="Y27" i="103"/>
  <c r="X27" i="103"/>
  <c r="AH26" i="92"/>
  <c r="AQ26" i="92" s="1"/>
  <c r="Z29" i="100"/>
  <c r="AN25" i="10"/>
  <c r="AI25" i="10"/>
  <c r="AR25" i="42"/>
  <c r="AH26" i="20"/>
  <c r="AQ26" i="20" s="1"/>
  <c r="AR26" i="82"/>
  <c r="AI28" i="47"/>
  <c r="AN28" i="47"/>
  <c r="Y26" i="11"/>
  <c r="X26" i="11"/>
  <c r="Y28" i="105"/>
  <c r="X28" i="105"/>
  <c r="AH27" i="45"/>
  <c r="AQ27" i="45" s="1"/>
  <c r="AH27" i="35"/>
  <c r="AQ27" i="35" s="1"/>
  <c r="AH27" i="90"/>
  <c r="AQ27" i="90" s="1"/>
  <c r="Y27" i="86"/>
  <c r="X27" i="86"/>
  <c r="W28" i="82"/>
  <c r="AG27" i="82"/>
  <c r="AP27" i="82" s="1"/>
  <c r="AF27" i="82"/>
  <c r="AO27" i="82" s="1"/>
  <c r="AH26" i="42"/>
  <c r="AQ26" i="42" s="1"/>
  <c r="AE29" i="85"/>
  <c r="W30" i="85"/>
  <c r="AG29" i="85"/>
  <c r="AP29" i="85" s="1"/>
  <c r="AF29" i="85"/>
  <c r="AO29" i="85" s="1"/>
  <c r="Z27" i="45"/>
  <c r="Y29" i="89"/>
  <c r="X29" i="89"/>
  <c r="AF26" i="92"/>
  <c r="AO26" i="92" s="1"/>
  <c r="W27" i="92"/>
  <c r="AG26" i="92"/>
  <c r="AP26" i="92" s="1"/>
  <c r="AE26" i="92"/>
  <c r="Y26" i="43"/>
  <c r="X26" i="43"/>
  <c r="Y27" i="55"/>
  <c r="X27" i="55"/>
  <c r="AH26" i="91"/>
  <c r="AQ26" i="91" s="1"/>
  <c r="AE27" i="48"/>
  <c r="W28" i="48"/>
  <c r="AF27" i="48"/>
  <c r="AO27" i="48" s="1"/>
  <c r="AG27" i="48"/>
  <c r="AP27" i="48" s="1"/>
  <c r="Y26" i="32"/>
  <c r="X26" i="32"/>
  <c r="AR26" i="45"/>
  <c r="AR26" i="97"/>
  <c r="AN26" i="103"/>
  <c r="AI26" i="103"/>
  <c r="AH27" i="97"/>
  <c r="AQ27" i="97" s="1"/>
  <c r="AR25" i="20"/>
  <c r="AH28" i="94"/>
  <c r="AQ28" i="94" s="1"/>
  <c r="AR28" i="85"/>
  <c r="Z27" i="90"/>
  <c r="W28" i="13"/>
  <c r="AG27" i="13"/>
  <c r="AP27" i="13" s="1"/>
  <c r="AF27" i="13"/>
  <c r="AO27" i="13" s="1"/>
  <c r="AE27" i="13"/>
  <c r="Z26" i="42"/>
  <c r="AI29" i="41"/>
  <c r="AN29" i="41"/>
  <c r="AH26" i="99"/>
  <c r="AQ26" i="99" s="1"/>
  <c r="Y28" i="98"/>
  <c r="X28" i="98"/>
  <c r="AR24" i="101"/>
  <c r="W27" i="102"/>
  <c r="AG26" i="102"/>
  <c r="AP26" i="102" s="1"/>
  <c r="AF26" i="102"/>
  <c r="AO26" i="102" s="1"/>
  <c r="AE26" i="102"/>
  <c r="AH28" i="18"/>
  <c r="AQ28" i="18" s="1"/>
  <c r="AN25" i="83"/>
  <c r="AI25" i="83"/>
  <c r="AI28" i="89"/>
  <c r="AN28" i="89"/>
  <c r="AR26" i="90"/>
  <c r="Z26" i="91"/>
  <c r="Z26" i="20"/>
  <c r="AH25" i="101"/>
  <c r="AQ25" i="101" s="1"/>
  <c r="AR26" i="35"/>
  <c r="Y28" i="16"/>
  <c r="X28" i="16"/>
  <c r="AH27" i="88"/>
  <c r="AQ27" i="88" s="1"/>
  <c r="AH26" i="93"/>
  <c r="AQ26" i="93" s="1"/>
  <c r="AN28" i="53"/>
  <c r="Y28" i="87"/>
  <c r="X28" i="87"/>
  <c r="AF26" i="51"/>
  <c r="AO26" i="51" s="1"/>
  <c r="AR25" i="104"/>
  <c r="Z26" i="104"/>
  <c r="AI26" i="86"/>
  <c r="AN26" i="86"/>
  <c r="AI27" i="44"/>
  <c r="AN27" i="44"/>
  <c r="AE27" i="49"/>
  <c r="AF27" i="49"/>
  <c r="AO27" i="49" s="1"/>
  <c r="AG27" i="49"/>
  <c r="AP27" i="49" s="1"/>
  <c r="W28" i="49"/>
  <c r="AH26" i="51"/>
  <c r="AQ26" i="51" s="1"/>
  <c r="AG28" i="15"/>
  <c r="AP28" i="15" s="1"/>
  <c r="AF28" i="15"/>
  <c r="AO28" i="15" s="1"/>
  <c r="W29" i="15"/>
  <c r="AE28" i="15"/>
  <c r="Y26" i="83"/>
  <c r="X26" i="83"/>
  <c r="AI25" i="95"/>
  <c r="AN25" i="95"/>
  <c r="AI25" i="43"/>
  <c r="AN25" i="43"/>
  <c r="AN26" i="96"/>
  <c r="AI26" i="96"/>
  <c r="Y29" i="46"/>
  <c r="X29" i="46"/>
  <c r="AI25" i="11" l="1"/>
  <c r="AF26" i="99"/>
  <c r="AO26" i="99" s="1"/>
  <c r="X29" i="53"/>
  <c r="AH29" i="53" s="1"/>
  <c r="AQ29" i="53" s="1"/>
  <c r="Y27" i="96"/>
  <c r="AG26" i="93"/>
  <c r="AP26" i="93" s="1"/>
  <c r="W27" i="93"/>
  <c r="Y27" i="93" s="1"/>
  <c r="Z29" i="89"/>
  <c r="AG28" i="18"/>
  <c r="AP28" i="18" s="1"/>
  <c r="AF28" i="18"/>
  <c r="AO28" i="18" s="1"/>
  <c r="W27" i="51"/>
  <c r="Z27" i="103"/>
  <c r="W28" i="35"/>
  <c r="W26" i="101"/>
  <c r="AE26" i="93"/>
  <c r="AI27" i="87"/>
  <c r="AE28" i="94"/>
  <c r="AI28" i="46"/>
  <c r="AR28" i="46" s="1"/>
  <c r="Z30" i="41"/>
  <c r="AE30" i="41" s="1"/>
  <c r="Z28" i="87"/>
  <c r="W29" i="87" s="1"/>
  <c r="AI28" i="53"/>
  <c r="Z26" i="32"/>
  <c r="W27" i="32" s="1"/>
  <c r="W28" i="97"/>
  <c r="X28" i="97" s="1"/>
  <c r="AF27" i="97"/>
  <c r="AO27" i="97" s="1"/>
  <c r="W29" i="94"/>
  <c r="Y29" i="94" s="1"/>
  <c r="AG28" i="94"/>
  <c r="AP28" i="94" s="1"/>
  <c r="X26" i="52"/>
  <c r="Z26" i="52" s="1"/>
  <c r="AG27" i="97"/>
  <c r="AP27" i="97" s="1"/>
  <c r="AE26" i="99"/>
  <c r="AG26" i="51"/>
  <c r="AP26" i="51" s="1"/>
  <c r="W28" i="88"/>
  <c r="Y28" i="88" s="1"/>
  <c r="AI25" i="52"/>
  <c r="AF27" i="35"/>
  <c r="AO27" i="35" s="1"/>
  <c r="AG26" i="99"/>
  <c r="AP26" i="99" s="1"/>
  <c r="AF27" i="88"/>
  <c r="AO27" i="88" s="1"/>
  <c r="AI27" i="105"/>
  <c r="AR27" i="105" s="1"/>
  <c r="AG27" i="88"/>
  <c r="AP27" i="88" s="1"/>
  <c r="Z26" i="83"/>
  <c r="AE26" i="83" s="1"/>
  <c r="Z27" i="96"/>
  <c r="W28" i="96" s="1"/>
  <c r="Z28" i="44"/>
  <c r="W29" i="44" s="1"/>
  <c r="Z29" i="46"/>
  <c r="AF29" i="46" s="1"/>
  <c r="AO29" i="46" s="1"/>
  <c r="Z28" i="16"/>
  <c r="AF28" i="16" s="1"/>
  <c r="AO28" i="16" s="1"/>
  <c r="Z27" i="55"/>
  <c r="AE27" i="55" s="1"/>
  <c r="AG28" i="87"/>
  <c r="AP28" i="87" s="1"/>
  <c r="AG28" i="44"/>
  <c r="AP28" i="44" s="1"/>
  <c r="AR27" i="44"/>
  <c r="AH28" i="98"/>
  <c r="AQ28" i="98" s="1"/>
  <c r="AE26" i="32"/>
  <c r="AN27" i="82"/>
  <c r="AI27" i="82"/>
  <c r="W31" i="41"/>
  <c r="AR27" i="98"/>
  <c r="Y27" i="84"/>
  <c r="X27" i="84"/>
  <c r="AI28" i="15"/>
  <c r="AN28" i="15"/>
  <c r="Y28" i="49"/>
  <c r="X28" i="49"/>
  <c r="Z28" i="98"/>
  <c r="Y28" i="13"/>
  <c r="X28" i="13"/>
  <c r="AH26" i="43"/>
  <c r="AQ26" i="43" s="1"/>
  <c r="AH28" i="105"/>
  <c r="AQ28" i="105" s="1"/>
  <c r="AR27" i="16"/>
  <c r="Y28" i="35"/>
  <c r="X28" i="35"/>
  <c r="X27" i="93"/>
  <c r="Y27" i="92"/>
  <c r="X27" i="92"/>
  <c r="W28" i="103"/>
  <c r="AF27" i="103"/>
  <c r="AO27" i="103" s="1"/>
  <c r="AG27" i="103"/>
  <c r="AP27" i="103" s="1"/>
  <c r="AE27" i="103"/>
  <c r="AH29" i="47"/>
  <c r="AQ29" i="47" s="1"/>
  <c r="AF26" i="95"/>
  <c r="AO26" i="95" s="1"/>
  <c r="AE26" i="95"/>
  <c r="W27" i="95"/>
  <c r="AG26" i="95"/>
  <c r="AP26" i="95" s="1"/>
  <c r="AR28" i="89"/>
  <c r="AR26" i="96"/>
  <c r="Y29" i="15"/>
  <c r="X29" i="15"/>
  <c r="AR26" i="86"/>
  <c r="Y27" i="51"/>
  <c r="X27" i="51"/>
  <c r="AR28" i="53"/>
  <c r="AE26" i="20"/>
  <c r="W27" i="20"/>
  <c r="AF26" i="20"/>
  <c r="AO26" i="20" s="1"/>
  <c r="AG26" i="20"/>
  <c r="AP26" i="20" s="1"/>
  <c r="AR25" i="83"/>
  <c r="AR29" i="41"/>
  <c r="W28" i="90"/>
  <c r="AG27" i="90"/>
  <c r="AP27" i="90" s="1"/>
  <c r="AF27" i="90"/>
  <c r="AO27" i="90" s="1"/>
  <c r="AE27" i="90"/>
  <c r="AR26" i="103"/>
  <c r="AH26" i="52"/>
  <c r="AQ26" i="52" s="1"/>
  <c r="AH27" i="55"/>
  <c r="AQ27" i="55" s="1"/>
  <c r="Z26" i="43"/>
  <c r="AH29" i="89"/>
  <c r="AQ29" i="89" s="1"/>
  <c r="Y30" i="85"/>
  <c r="X30" i="85"/>
  <c r="Z28" i="105"/>
  <c r="AR28" i="47"/>
  <c r="W30" i="100"/>
  <c r="AE29" i="100"/>
  <c r="AG29" i="100"/>
  <c r="AP29" i="100" s="1"/>
  <c r="AF29" i="100"/>
  <c r="AO29" i="100" s="1"/>
  <c r="AR27" i="87"/>
  <c r="Z29" i="47"/>
  <c r="Y29" i="18"/>
  <c r="X29" i="18"/>
  <c r="AN26" i="102"/>
  <c r="AI26" i="102"/>
  <c r="AI27" i="35"/>
  <c r="AN27" i="35"/>
  <c r="AF26" i="104"/>
  <c r="AO26" i="104" s="1"/>
  <c r="W27" i="104"/>
  <c r="AG26" i="104"/>
  <c r="AP26" i="104" s="1"/>
  <c r="AE26" i="104"/>
  <c r="AN26" i="51"/>
  <c r="AF26" i="91"/>
  <c r="AO26" i="91" s="1"/>
  <c r="W27" i="91"/>
  <c r="AG26" i="91"/>
  <c r="AP26" i="91" s="1"/>
  <c r="AE26" i="91"/>
  <c r="Y27" i="102"/>
  <c r="X27" i="102"/>
  <c r="AE26" i="42"/>
  <c r="AF26" i="42"/>
  <c r="AO26" i="42" s="1"/>
  <c r="W27" i="42"/>
  <c r="AG26" i="42"/>
  <c r="AP26" i="42" s="1"/>
  <c r="AF27" i="55"/>
  <c r="AO27" i="55" s="1"/>
  <c r="AF29" i="89"/>
  <c r="AO29" i="89" s="1"/>
  <c r="AG29" i="89"/>
  <c r="AP29" i="89" s="1"/>
  <c r="AE29" i="89"/>
  <c r="W30" i="89"/>
  <c r="AN29" i="85"/>
  <c r="AI29" i="85"/>
  <c r="Y28" i="82"/>
  <c r="X28" i="82"/>
  <c r="AR25" i="10"/>
  <c r="Y27" i="50"/>
  <c r="X27" i="50"/>
  <c r="AN26" i="84"/>
  <c r="AI26" i="84"/>
  <c r="AH26" i="10"/>
  <c r="AQ26" i="10" s="1"/>
  <c r="AN28" i="18"/>
  <c r="Y26" i="101"/>
  <c r="X26" i="101"/>
  <c r="Y27" i="99"/>
  <c r="X27" i="99"/>
  <c r="AG27" i="96"/>
  <c r="AP27" i="96" s="1"/>
  <c r="AF27" i="96"/>
  <c r="AO27" i="96" s="1"/>
  <c r="AE27" i="96"/>
  <c r="AR25" i="95"/>
  <c r="AH26" i="83"/>
  <c r="AQ26" i="83" s="1"/>
  <c r="AI27" i="49"/>
  <c r="AN27" i="49"/>
  <c r="AH28" i="87"/>
  <c r="AQ28" i="87" s="1"/>
  <c r="AI27" i="13"/>
  <c r="AN27" i="13"/>
  <c r="Y28" i="48"/>
  <c r="X28" i="48"/>
  <c r="AI26" i="92"/>
  <c r="AN26" i="92"/>
  <c r="AH27" i="86"/>
  <c r="AQ27" i="86" s="1"/>
  <c r="AH26" i="11"/>
  <c r="AQ26" i="11" s="1"/>
  <c r="AH30" i="41"/>
  <c r="AQ30" i="41" s="1"/>
  <c r="AR25" i="11"/>
  <c r="Z26" i="10"/>
  <c r="Y27" i="54"/>
  <c r="X27" i="54"/>
  <c r="AR25" i="32"/>
  <c r="AR26" i="55"/>
  <c r="AN27" i="97"/>
  <c r="AN26" i="93"/>
  <c r="AI26" i="93"/>
  <c r="AI25" i="101"/>
  <c r="AN25" i="101"/>
  <c r="AN28" i="94"/>
  <c r="AN27" i="88"/>
  <c r="AH29" i="46"/>
  <c r="AQ29" i="46" s="1"/>
  <c r="AR25" i="43"/>
  <c r="AH28" i="16"/>
  <c r="AQ28" i="16" s="1"/>
  <c r="AH26" i="32"/>
  <c r="AQ26" i="32" s="1"/>
  <c r="AN27" i="48"/>
  <c r="AI27" i="48"/>
  <c r="AE27" i="45"/>
  <c r="AF27" i="45"/>
  <c r="AO27" i="45" s="1"/>
  <c r="W28" i="45"/>
  <c r="AG27" i="45"/>
  <c r="AP27" i="45" s="1"/>
  <c r="Z27" i="86"/>
  <c r="Z26" i="11"/>
  <c r="AH27" i="96"/>
  <c r="AQ27" i="96" s="1"/>
  <c r="AH27" i="103"/>
  <c r="AQ27" i="103" s="1"/>
  <c r="AN26" i="50"/>
  <c r="AI26" i="50"/>
  <c r="AH28" i="44"/>
  <c r="AQ28" i="44" s="1"/>
  <c r="AI26" i="54"/>
  <c r="AN26" i="54"/>
  <c r="AR25" i="52"/>
  <c r="AH26" i="95"/>
  <c r="AQ26" i="95" s="1"/>
  <c r="AG27" i="55" l="1"/>
  <c r="AP27" i="55" s="1"/>
  <c r="AF30" i="41"/>
  <c r="AO30" i="41" s="1"/>
  <c r="Z29" i="53"/>
  <c r="AE29" i="53" s="1"/>
  <c r="AI28" i="18"/>
  <c r="AF26" i="83"/>
  <c r="AO26" i="83" s="1"/>
  <c r="X28" i="88"/>
  <c r="AE28" i="87"/>
  <c r="AI28" i="94"/>
  <c r="AF28" i="87"/>
  <c r="AO28" i="87" s="1"/>
  <c r="W28" i="55"/>
  <c r="X29" i="94"/>
  <c r="AG26" i="32"/>
  <c r="AP26" i="32" s="1"/>
  <c r="AF28" i="44"/>
  <c r="AO28" i="44" s="1"/>
  <c r="AG29" i="53"/>
  <c r="AP29" i="53" s="1"/>
  <c r="AG30" i="41"/>
  <c r="AP30" i="41" s="1"/>
  <c r="AF26" i="32"/>
  <c r="AO26" i="32" s="1"/>
  <c r="AE28" i="44"/>
  <c r="Z27" i="50"/>
  <c r="W27" i="83"/>
  <c r="AF29" i="53"/>
  <c r="AO29" i="53" s="1"/>
  <c r="Z27" i="51"/>
  <c r="AF27" i="51" s="1"/>
  <c r="AO27" i="51" s="1"/>
  <c r="AG26" i="83"/>
  <c r="AP26" i="83" s="1"/>
  <c r="W30" i="53"/>
  <c r="AI26" i="99"/>
  <c r="AR26" i="99" s="1"/>
  <c r="AF26" i="52"/>
  <c r="AO26" i="52" s="1"/>
  <c r="AG26" i="52"/>
  <c r="AP26" i="52" s="1"/>
  <c r="W27" i="52"/>
  <c r="AE26" i="52"/>
  <c r="AN26" i="52" s="1"/>
  <c r="Z28" i="48"/>
  <c r="AG28" i="48" s="1"/>
  <c r="AP28" i="48" s="1"/>
  <c r="Y28" i="97"/>
  <c r="Z28" i="97" s="1"/>
  <c r="AE28" i="97" s="1"/>
  <c r="AI27" i="97"/>
  <c r="AR27" i="97" s="1"/>
  <c r="AN26" i="99"/>
  <c r="AI26" i="51"/>
  <c r="AE28" i="16"/>
  <c r="AN28" i="16" s="1"/>
  <c r="AI27" i="88"/>
  <c r="AR27" i="88" s="1"/>
  <c r="W30" i="46"/>
  <c r="AE29" i="46"/>
  <c r="AN29" i="46" s="1"/>
  <c r="W29" i="16"/>
  <c r="X29" i="16" s="1"/>
  <c r="AG28" i="16"/>
  <c r="AP28" i="16" s="1"/>
  <c r="AG29" i="46"/>
  <c r="AP29" i="46" s="1"/>
  <c r="Z29" i="18"/>
  <c r="AF29" i="18" s="1"/>
  <c r="AO29" i="18" s="1"/>
  <c r="Z28" i="88"/>
  <c r="AE28" i="88" s="1"/>
  <c r="Z29" i="15"/>
  <c r="AG29" i="15" s="1"/>
  <c r="AP29" i="15" s="1"/>
  <c r="W29" i="105"/>
  <c r="AG28" i="105"/>
  <c r="AP28" i="105" s="1"/>
  <c r="AF28" i="105"/>
  <c r="AO28" i="105" s="1"/>
  <c r="AE28" i="105"/>
  <c r="Y28" i="103"/>
  <c r="X28" i="103"/>
  <c r="AR28" i="15"/>
  <c r="Y27" i="83"/>
  <c r="X27" i="83"/>
  <c r="Y29" i="16"/>
  <c r="AR27" i="49"/>
  <c r="W28" i="51"/>
  <c r="AR26" i="50"/>
  <c r="AE26" i="10"/>
  <c r="W27" i="10"/>
  <c r="AG26" i="10"/>
  <c r="AP26" i="10" s="1"/>
  <c r="AF26" i="10"/>
  <c r="AO26" i="10" s="1"/>
  <c r="AH27" i="99"/>
  <c r="AQ27" i="99" s="1"/>
  <c r="AR26" i="84"/>
  <c r="Y30" i="89"/>
  <c r="X30" i="89"/>
  <c r="AH27" i="102"/>
  <c r="AQ27" i="102" s="1"/>
  <c r="AH30" i="85"/>
  <c r="AQ30" i="85" s="1"/>
  <c r="AN26" i="20"/>
  <c r="AI26" i="20"/>
  <c r="Y27" i="95"/>
  <c r="X27" i="95"/>
  <c r="AH27" i="92"/>
  <c r="AQ27" i="92" s="1"/>
  <c r="AH27" i="93"/>
  <c r="AQ27" i="93" s="1"/>
  <c r="AF28" i="98"/>
  <c r="AO28" i="98" s="1"/>
  <c r="AE28" i="98"/>
  <c r="W29" i="98"/>
  <c r="AG28" i="98"/>
  <c r="AP28" i="98" s="1"/>
  <c r="AH27" i="84"/>
  <c r="AQ27" i="84" s="1"/>
  <c r="AI29" i="53"/>
  <c r="AN29" i="53"/>
  <c r="AR25" i="101"/>
  <c r="AR26" i="93"/>
  <c r="AR27" i="13"/>
  <c r="Z27" i="99"/>
  <c r="AR28" i="18"/>
  <c r="AH28" i="82"/>
  <c r="AQ28" i="82" s="1"/>
  <c r="AN29" i="89"/>
  <c r="AI29" i="89"/>
  <c r="AI27" i="55"/>
  <c r="AN27" i="55"/>
  <c r="Z27" i="102"/>
  <c r="AR26" i="51"/>
  <c r="AN29" i="100"/>
  <c r="AI29" i="100"/>
  <c r="Z30" i="85"/>
  <c r="AN27" i="90"/>
  <c r="AI27" i="90"/>
  <c r="AN26" i="95"/>
  <c r="AI26" i="95"/>
  <c r="Z27" i="92"/>
  <c r="Z27" i="93"/>
  <c r="AH28" i="49"/>
  <c r="AQ28" i="49" s="1"/>
  <c r="Z27" i="84"/>
  <c r="Y31" i="41"/>
  <c r="X31" i="41"/>
  <c r="AI26" i="32"/>
  <c r="AN26" i="32"/>
  <c r="Y29" i="44"/>
  <c r="X29" i="44"/>
  <c r="AN26" i="83"/>
  <c r="AI26" i="83"/>
  <c r="AN28" i="87"/>
  <c r="AI28" i="87"/>
  <c r="AN27" i="45"/>
  <c r="AI27" i="45"/>
  <c r="AI26" i="42"/>
  <c r="AN26" i="42"/>
  <c r="Y27" i="104"/>
  <c r="X27" i="104"/>
  <c r="AH29" i="18"/>
  <c r="AQ29" i="18" s="1"/>
  <c r="AF27" i="86"/>
  <c r="AO27" i="86" s="1"/>
  <c r="AE27" i="86"/>
  <c r="AG27" i="86"/>
  <c r="AP27" i="86" s="1"/>
  <c r="W28" i="86"/>
  <c r="AR27" i="48"/>
  <c r="AR26" i="92"/>
  <c r="AN27" i="96"/>
  <c r="AI27" i="96"/>
  <c r="AH27" i="50"/>
  <c r="AQ27" i="50" s="1"/>
  <c r="Z28" i="82"/>
  <c r="AR27" i="35"/>
  <c r="AG29" i="47"/>
  <c r="AP29" i="47" s="1"/>
  <c r="AE29" i="47"/>
  <c r="AF29" i="47"/>
  <c r="AO29" i="47" s="1"/>
  <c r="W30" i="47"/>
  <c r="Y30" i="100"/>
  <c r="X30" i="100"/>
  <c r="AH29" i="15"/>
  <c r="AQ29" i="15" s="1"/>
  <c r="AN27" i="103"/>
  <c r="AI27" i="103"/>
  <c r="Z28" i="49"/>
  <c r="AI30" i="41"/>
  <c r="AN30" i="41"/>
  <c r="Y27" i="32"/>
  <c r="X27" i="32"/>
  <c r="Y30" i="46"/>
  <c r="X30" i="46"/>
  <c r="Y28" i="96"/>
  <c r="X28" i="96"/>
  <c r="Y27" i="91"/>
  <c r="X27" i="91"/>
  <c r="W27" i="11"/>
  <c r="AF26" i="11"/>
  <c r="AO26" i="11" s="1"/>
  <c r="AE26" i="11"/>
  <c r="AG26" i="11"/>
  <c r="AP26" i="11" s="1"/>
  <c r="AH28" i="97"/>
  <c r="AQ28" i="97" s="1"/>
  <c r="AR26" i="54"/>
  <c r="Y28" i="45"/>
  <c r="X28" i="45"/>
  <c r="AR28" i="94"/>
  <c r="AH27" i="54"/>
  <c r="AQ27" i="54" s="1"/>
  <c r="AH28" i="48"/>
  <c r="AQ28" i="48" s="1"/>
  <c r="AH26" i="101"/>
  <c r="AQ26" i="101" s="1"/>
  <c r="AE27" i="50"/>
  <c r="AF27" i="50"/>
  <c r="AO27" i="50" s="1"/>
  <c r="AG27" i="50"/>
  <c r="AP27" i="50" s="1"/>
  <c r="W28" i="50"/>
  <c r="Y27" i="42"/>
  <c r="X27" i="42"/>
  <c r="AN26" i="91"/>
  <c r="AI26" i="91"/>
  <c r="AN26" i="104"/>
  <c r="AI26" i="104"/>
  <c r="AR26" i="102"/>
  <c r="AE26" i="43"/>
  <c r="AF26" i="43"/>
  <c r="AO26" i="43" s="1"/>
  <c r="AG26" i="43"/>
  <c r="AP26" i="43" s="1"/>
  <c r="W27" i="43"/>
  <c r="AH27" i="51"/>
  <c r="AQ27" i="51" s="1"/>
  <c r="AH29" i="94"/>
  <c r="AQ29" i="94" s="1"/>
  <c r="AH28" i="35"/>
  <c r="AQ28" i="35" s="1"/>
  <c r="AH28" i="13"/>
  <c r="AQ28" i="13" s="1"/>
  <c r="AR27" i="82"/>
  <c r="Y27" i="52"/>
  <c r="X27" i="52"/>
  <c r="Y30" i="53"/>
  <c r="X30" i="53"/>
  <c r="Y27" i="20"/>
  <c r="X27" i="20"/>
  <c r="AH28" i="88"/>
  <c r="AQ28" i="88" s="1"/>
  <c r="Z27" i="54"/>
  <c r="Z26" i="101"/>
  <c r="AR29" i="85"/>
  <c r="Y28" i="55"/>
  <c r="X28" i="55"/>
  <c r="Y28" i="90"/>
  <c r="X28" i="90"/>
  <c r="Z29" i="94"/>
  <c r="Z28" i="35"/>
  <c r="Z28" i="13"/>
  <c r="AI28" i="44"/>
  <c r="AN28" i="44"/>
  <c r="Y29" i="87"/>
  <c r="X29" i="87"/>
  <c r="AE27" i="51" l="1"/>
  <c r="AF29" i="15"/>
  <c r="AO29" i="15" s="1"/>
  <c r="AG27" i="51"/>
  <c r="AP27" i="51" s="1"/>
  <c r="Z27" i="83"/>
  <c r="AG27" i="83" s="1"/>
  <c r="AP27" i="83" s="1"/>
  <c r="AE29" i="15"/>
  <c r="AF28" i="88"/>
  <c r="AO28" i="88" s="1"/>
  <c r="AF28" i="97"/>
  <c r="AO28" i="97" s="1"/>
  <c r="AI29" i="46"/>
  <c r="Z27" i="32"/>
  <c r="AF28" i="48"/>
  <c r="AO28" i="48" s="1"/>
  <c r="Z29" i="87"/>
  <c r="W30" i="87" s="1"/>
  <c r="Z30" i="100"/>
  <c r="AE30" i="100" s="1"/>
  <c r="Z27" i="104"/>
  <c r="AF27" i="104" s="1"/>
  <c r="AO27" i="104" s="1"/>
  <c r="AI26" i="52"/>
  <c r="AE29" i="18"/>
  <c r="Z28" i="103"/>
  <c r="AE28" i="103" s="1"/>
  <c r="W30" i="18"/>
  <c r="X30" i="18" s="1"/>
  <c r="AE28" i="48"/>
  <c r="AN28" i="48" s="1"/>
  <c r="AI28" i="16"/>
  <c r="AG29" i="18"/>
  <c r="AP29" i="18" s="1"/>
  <c r="W29" i="48"/>
  <c r="Y29" i="48" s="1"/>
  <c r="Z27" i="42"/>
  <c r="W28" i="42" s="1"/>
  <c r="W30" i="15"/>
  <c r="Y30" i="15" s="1"/>
  <c r="AG28" i="88"/>
  <c r="AP28" i="88" s="1"/>
  <c r="AG28" i="97"/>
  <c r="AP28" i="97" s="1"/>
  <c r="Z30" i="53"/>
  <c r="W29" i="88"/>
  <c r="X29" i="88" s="1"/>
  <c r="W29" i="97"/>
  <c r="Y29" i="97" s="1"/>
  <c r="Z27" i="91"/>
  <c r="AF27" i="91" s="1"/>
  <c r="AO27" i="91" s="1"/>
  <c r="Z28" i="90"/>
  <c r="AG28" i="90" s="1"/>
  <c r="AP28" i="90" s="1"/>
  <c r="Z27" i="52"/>
  <c r="AE27" i="52" s="1"/>
  <c r="Z28" i="96"/>
  <c r="W29" i="96" s="1"/>
  <c r="Z28" i="55"/>
  <c r="AG28" i="55" s="1"/>
  <c r="AP28" i="55" s="1"/>
  <c r="Z27" i="20"/>
  <c r="AG27" i="20" s="1"/>
  <c r="AP27" i="20" s="1"/>
  <c r="Z27" i="95"/>
  <c r="AF27" i="95" s="1"/>
  <c r="AO27" i="95" s="1"/>
  <c r="Z30" i="89"/>
  <c r="AF30" i="89" s="1"/>
  <c r="AO30" i="89" s="1"/>
  <c r="Z30" i="46"/>
  <c r="AG30" i="46" s="1"/>
  <c r="AP30" i="46" s="1"/>
  <c r="Z29" i="44"/>
  <c r="Z29" i="16"/>
  <c r="AG27" i="104"/>
  <c r="AP27" i="104" s="1"/>
  <c r="AE27" i="104"/>
  <c r="W28" i="104"/>
  <c r="AG28" i="96"/>
  <c r="AP28" i="96" s="1"/>
  <c r="AF28" i="96"/>
  <c r="AO28" i="96" s="1"/>
  <c r="AF28" i="55"/>
  <c r="AO28" i="55" s="1"/>
  <c r="AH28" i="45"/>
  <c r="AQ28" i="45" s="1"/>
  <c r="Y30" i="47"/>
  <c r="X30" i="47"/>
  <c r="Y28" i="50"/>
  <c r="X28" i="50"/>
  <c r="Z28" i="45"/>
  <c r="AR26" i="42"/>
  <c r="AH31" i="41"/>
  <c r="AQ31" i="41" s="1"/>
  <c r="W28" i="93"/>
  <c r="AG27" i="93"/>
  <c r="AP27" i="93" s="1"/>
  <c r="AF27" i="93"/>
  <c r="AO27" i="93" s="1"/>
  <c r="AE27" i="93"/>
  <c r="W31" i="85"/>
  <c r="AG30" i="85"/>
  <c r="AP30" i="85" s="1"/>
  <c r="AE30" i="85"/>
  <c r="AF30" i="85"/>
  <c r="AO30" i="85" s="1"/>
  <c r="AR29" i="53"/>
  <c r="Y29" i="98"/>
  <c r="X29" i="98"/>
  <c r="AN26" i="10"/>
  <c r="AI26" i="10"/>
  <c r="AN27" i="51"/>
  <c r="AI27" i="51"/>
  <c r="AN29" i="15"/>
  <c r="AI29" i="15"/>
  <c r="AR26" i="104"/>
  <c r="AH28" i="96"/>
  <c r="AQ28" i="96" s="1"/>
  <c r="AR30" i="41"/>
  <c r="W29" i="82"/>
  <c r="AG28" i="82"/>
  <c r="AP28" i="82" s="1"/>
  <c r="AF28" i="82"/>
  <c r="AO28" i="82" s="1"/>
  <c r="AE28" i="82"/>
  <c r="W28" i="102"/>
  <c r="AG27" i="102"/>
  <c r="AP27" i="102" s="1"/>
  <c r="AF27" i="102"/>
  <c r="AO27" i="102" s="1"/>
  <c r="AE27" i="102"/>
  <c r="AH27" i="95"/>
  <c r="AQ27" i="95" s="1"/>
  <c r="AF26" i="101"/>
  <c r="AO26" i="101" s="1"/>
  <c r="AE26" i="101"/>
  <c r="AG26" i="101"/>
  <c r="AP26" i="101" s="1"/>
  <c r="W27" i="101"/>
  <c r="AE28" i="49"/>
  <c r="W29" i="49"/>
  <c r="AF28" i="49"/>
  <c r="AO28" i="49" s="1"/>
  <c r="AG28" i="49"/>
  <c r="AP28" i="49" s="1"/>
  <c r="AR29" i="46"/>
  <c r="AG28" i="13"/>
  <c r="AP28" i="13" s="1"/>
  <c r="W29" i="13"/>
  <c r="AF28" i="13"/>
  <c r="AO28" i="13" s="1"/>
  <c r="AE28" i="13"/>
  <c r="AH28" i="55"/>
  <c r="AQ28" i="55" s="1"/>
  <c r="AE27" i="54"/>
  <c r="AF27" i="54"/>
  <c r="AO27" i="54" s="1"/>
  <c r="AG27" i="54"/>
  <c r="AP27" i="54" s="1"/>
  <c r="W28" i="54"/>
  <c r="AH30" i="53"/>
  <c r="AQ30" i="53" s="1"/>
  <c r="AR26" i="91"/>
  <c r="Y27" i="11"/>
  <c r="X27" i="11"/>
  <c r="AH27" i="32"/>
  <c r="AQ27" i="32" s="1"/>
  <c r="AR27" i="103"/>
  <c r="AI29" i="47"/>
  <c r="AN29" i="47"/>
  <c r="AR27" i="45"/>
  <c r="AH29" i="44"/>
  <c r="AQ29" i="44" s="1"/>
  <c r="AF27" i="92"/>
  <c r="AO27" i="92" s="1"/>
  <c r="AG27" i="92"/>
  <c r="AP27" i="92" s="1"/>
  <c r="AE27" i="92"/>
  <c r="W28" i="92"/>
  <c r="AR29" i="100"/>
  <c r="AR27" i="55"/>
  <c r="AN28" i="98"/>
  <c r="AI28" i="98"/>
  <c r="AH29" i="16"/>
  <c r="AQ29" i="16" s="1"/>
  <c r="AN28" i="105"/>
  <c r="AI28" i="105"/>
  <c r="AI29" i="18"/>
  <c r="AN29" i="18"/>
  <c r="Y27" i="43"/>
  <c r="X27" i="43"/>
  <c r="AR26" i="83"/>
  <c r="AR26" i="32"/>
  <c r="Y27" i="10"/>
  <c r="X27" i="10"/>
  <c r="AR28" i="44"/>
  <c r="AH29" i="87"/>
  <c r="AQ29" i="87" s="1"/>
  <c r="AE28" i="35"/>
  <c r="AF28" i="35"/>
  <c r="AO28" i="35" s="1"/>
  <c r="AG28" i="35"/>
  <c r="AP28" i="35" s="1"/>
  <c r="W29" i="35"/>
  <c r="AN26" i="43"/>
  <c r="AI26" i="43"/>
  <c r="AH27" i="91"/>
  <c r="AQ27" i="91" s="1"/>
  <c r="AH30" i="46"/>
  <c r="AQ30" i="46" s="1"/>
  <c r="AH30" i="100"/>
  <c r="AQ30" i="100" s="1"/>
  <c r="AR27" i="96"/>
  <c r="Y28" i="86"/>
  <c r="X28" i="86"/>
  <c r="AH27" i="104"/>
  <c r="AQ27" i="104" s="1"/>
  <c r="Z31" i="41"/>
  <c r="AR26" i="95"/>
  <c r="AR29" i="89"/>
  <c r="W28" i="99"/>
  <c r="AG27" i="99"/>
  <c r="AP27" i="99" s="1"/>
  <c r="AF27" i="99"/>
  <c r="AO27" i="99" s="1"/>
  <c r="AE27" i="99"/>
  <c r="AR26" i="52"/>
  <c r="AR26" i="20"/>
  <c r="AH30" i="89"/>
  <c r="AQ30" i="89" s="1"/>
  <c r="AN28" i="97"/>
  <c r="AI28" i="97"/>
  <c r="AH28" i="90"/>
  <c r="AQ28" i="90" s="1"/>
  <c r="AN26" i="11"/>
  <c r="AI26" i="11"/>
  <c r="AR28" i="16"/>
  <c r="W29" i="103"/>
  <c r="AF29" i="94"/>
  <c r="AO29" i="94" s="1"/>
  <c r="AE29" i="94"/>
  <c r="W30" i="94"/>
  <c r="AG29" i="94"/>
  <c r="AP29" i="94" s="1"/>
  <c r="AE30" i="53"/>
  <c r="AG30" i="53"/>
  <c r="AP30" i="53" s="1"/>
  <c r="AF30" i="53"/>
  <c r="AO30" i="53" s="1"/>
  <c r="W31" i="53"/>
  <c r="AH27" i="42"/>
  <c r="AQ27" i="42" s="1"/>
  <c r="AI27" i="50"/>
  <c r="AN27" i="50"/>
  <c r="AE27" i="32"/>
  <c r="AF27" i="32"/>
  <c r="AO27" i="32" s="1"/>
  <c r="AG27" i="32"/>
  <c r="AP27" i="32" s="1"/>
  <c r="W28" i="32"/>
  <c r="AR28" i="87"/>
  <c r="AE29" i="44"/>
  <c r="AF29" i="44"/>
  <c r="AO29" i="44" s="1"/>
  <c r="AG29" i="44"/>
  <c r="AP29" i="44" s="1"/>
  <c r="W30" i="44"/>
  <c r="W28" i="84"/>
  <c r="AG27" i="84"/>
  <c r="AP27" i="84" s="1"/>
  <c r="AF27" i="84"/>
  <c r="AO27" i="84" s="1"/>
  <c r="AE27" i="84"/>
  <c r="AE30" i="89"/>
  <c r="Y28" i="51"/>
  <c r="X28" i="51"/>
  <c r="AG29" i="16"/>
  <c r="AP29" i="16" s="1"/>
  <c r="AE29" i="16"/>
  <c r="W30" i="16"/>
  <c r="AF29" i="16"/>
  <c r="AO29" i="16" s="1"/>
  <c r="AH27" i="20"/>
  <c r="AQ27" i="20" s="1"/>
  <c r="AH27" i="52"/>
  <c r="AQ27" i="52" s="1"/>
  <c r="AN27" i="86"/>
  <c r="AI27" i="86"/>
  <c r="AR27" i="90"/>
  <c r="AN28" i="88"/>
  <c r="AH27" i="83"/>
  <c r="AQ27" i="83" s="1"/>
  <c r="AH28" i="103"/>
  <c r="AQ28" i="103" s="1"/>
  <c r="Y29" i="105"/>
  <c r="X29" i="105"/>
  <c r="AG28" i="103" l="1"/>
  <c r="AP28" i="103" s="1"/>
  <c r="AG27" i="42"/>
  <c r="AP27" i="42" s="1"/>
  <c r="X29" i="48"/>
  <c r="AG27" i="95"/>
  <c r="AP27" i="95" s="1"/>
  <c r="X29" i="97"/>
  <c r="Z29" i="97" s="1"/>
  <c r="AF29" i="97" s="1"/>
  <c r="AO29" i="97" s="1"/>
  <c r="AF28" i="103"/>
  <c r="AO28" i="103" s="1"/>
  <c r="W28" i="20"/>
  <c r="AE28" i="55"/>
  <c r="W31" i="46"/>
  <c r="W28" i="52"/>
  <c r="Z27" i="11"/>
  <c r="AF30" i="46"/>
  <c r="AO30" i="46" s="1"/>
  <c r="AG27" i="52"/>
  <c r="AP27" i="52" s="1"/>
  <c r="AE27" i="83"/>
  <c r="AN27" i="83" s="1"/>
  <c r="Y29" i="88"/>
  <c r="AF27" i="83"/>
  <c r="AO27" i="83" s="1"/>
  <c r="W29" i="55"/>
  <c r="AE27" i="42"/>
  <c r="AN27" i="42" s="1"/>
  <c r="W28" i="83"/>
  <c r="AF28" i="90"/>
  <c r="AO28" i="90" s="1"/>
  <c r="AG27" i="91"/>
  <c r="AP27" i="91" s="1"/>
  <c r="AE28" i="96"/>
  <c r="AN28" i="96" s="1"/>
  <c r="AF27" i="42"/>
  <c r="AO27" i="42" s="1"/>
  <c r="AF30" i="100"/>
  <c r="AO30" i="100" s="1"/>
  <c r="W31" i="89"/>
  <c r="X31" i="89" s="1"/>
  <c r="Y30" i="18"/>
  <c r="Z30" i="18" s="1"/>
  <c r="W28" i="95"/>
  <c r="Y28" i="95" s="1"/>
  <c r="AE28" i="90"/>
  <c r="AN28" i="90" s="1"/>
  <c r="AG30" i="89"/>
  <c r="AP30" i="89" s="1"/>
  <c r="AI28" i="48"/>
  <c r="AF29" i="87"/>
  <c r="AO29" i="87" s="1"/>
  <c r="W28" i="91"/>
  <c r="X28" i="91" s="1"/>
  <c r="AG30" i="100"/>
  <c r="AP30" i="100" s="1"/>
  <c r="W29" i="90"/>
  <c r="X29" i="90" s="1"/>
  <c r="X30" i="15"/>
  <c r="Z30" i="15" s="1"/>
  <c r="AG29" i="87"/>
  <c r="AP29" i="87" s="1"/>
  <c r="W31" i="100"/>
  <c r="Y31" i="100" s="1"/>
  <c r="AE29" i="87"/>
  <c r="AI28" i="88"/>
  <c r="AR28" i="88" s="1"/>
  <c r="AE27" i="20"/>
  <c r="Z27" i="10"/>
  <c r="AE30" i="46"/>
  <c r="AF27" i="52"/>
  <c r="AO27" i="52" s="1"/>
  <c r="AE27" i="95"/>
  <c r="AN27" i="95" s="1"/>
  <c r="AF27" i="20"/>
  <c r="AO27" i="20" s="1"/>
  <c r="AE27" i="91"/>
  <c r="AN27" i="91" s="1"/>
  <c r="Z28" i="51"/>
  <c r="Z30" i="47"/>
  <c r="AE30" i="47" s="1"/>
  <c r="Z27" i="43"/>
  <c r="AG27" i="43" s="1"/>
  <c r="AP27" i="43" s="1"/>
  <c r="Y27" i="101"/>
  <c r="X27" i="101"/>
  <c r="AN27" i="102"/>
  <c r="AI27" i="102"/>
  <c r="AH30" i="18"/>
  <c r="AQ30" i="18" s="1"/>
  <c r="AR27" i="51"/>
  <c r="Y31" i="85"/>
  <c r="X31" i="85"/>
  <c r="Y28" i="104"/>
  <c r="X28" i="104"/>
  <c r="AR28" i="97"/>
  <c r="AR27" i="86"/>
  <c r="AH28" i="51"/>
  <c r="AQ28" i="51" s="1"/>
  <c r="Y30" i="94"/>
  <c r="X30" i="94"/>
  <c r="AN28" i="103"/>
  <c r="AI28" i="103"/>
  <c r="AN27" i="20"/>
  <c r="AE31" i="41"/>
  <c r="W32" i="41"/>
  <c r="AF31" i="41"/>
  <c r="AO31" i="41" s="1"/>
  <c r="AG31" i="41"/>
  <c r="AP31" i="41" s="1"/>
  <c r="AR26" i="43"/>
  <c r="AR29" i="47"/>
  <c r="Y29" i="82"/>
  <c r="X29" i="82"/>
  <c r="AN27" i="93"/>
  <c r="AI27" i="93"/>
  <c r="Y28" i="83"/>
  <c r="X28" i="83"/>
  <c r="AI27" i="52"/>
  <c r="AN27" i="52"/>
  <c r="AI27" i="104"/>
  <c r="AN27" i="104"/>
  <c r="AN30" i="100"/>
  <c r="Y30" i="44"/>
  <c r="X30" i="44"/>
  <c r="Y28" i="20"/>
  <c r="X28" i="20"/>
  <c r="Y29" i="35"/>
  <c r="X29" i="35"/>
  <c r="AE27" i="10"/>
  <c r="AG27" i="10"/>
  <c r="AP27" i="10" s="1"/>
  <c r="W28" i="10"/>
  <c r="AF27" i="10"/>
  <c r="AO27" i="10" s="1"/>
  <c r="AH27" i="43"/>
  <c r="AQ27" i="43" s="1"/>
  <c r="Y28" i="99"/>
  <c r="X28" i="99"/>
  <c r="Z28" i="99" s="1"/>
  <c r="AH29" i="48"/>
  <c r="AQ29" i="48" s="1"/>
  <c r="Y28" i="54"/>
  <c r="X28" i="54"/>
  <c r="AN28" i="13"/>
  <c r="AI28" i="13"/>
  <c r="AN26" i="101"/>
  <c r="AI26" i="101"/>
  <c r="AR29" i="15"/>
  <c r="AR26" i="10"/>
  <c r="Y29" i="55"/>
  <c r="X29" i="55"/>
  <c r="AI28" i="90"/>
  <c r="Y31" i="53"/>
  <c r="X31" i="53"/>
  <c r="AI29" i="44"/>
  <c r="AN29" i="44"/>
  <c r="AI27" i="32"/>
  <c r="AN27" i="32"/>
  <c r="AH30" i="15"/>
  <c r="AQ30" i="15" s="1"/>
  <c r="AI28" i="35"/>
  <c r="AN28" i="35"/>
  <c r="Z29" i="48"/>
  <c r="AH27" i="11"/>
  <c r="AQ27" i="11" s="1"/>
  <c r="Y28" i="102"/>
  <c r="X28" i="102"/>
  <c r="AH29" i="88"/>
  <c r="AQ29" i="88" s="1"/>
  <c r="AE28" i="45"/>
  <c r="AF28" i="45"/>
  <c r="AO28" i="45" s="1"/>
  <c r="AG28" i="45"/>
  <c r="AP28" i="45" s="1"/>
  <c r="W29" i="45"/>
  <c r="Y29" i="96"/>
  <c r="X29" i="96"/>
  <c r="Y30" i="87"/>
  <c r="X30" i="87"/>
  <c r="AH29" i="105"/>
  <c r="AQ29" i="105" s="1"/>
  <c r="AN27" i="84"/>
  <c r="AI27" i="84"/>
  <c r="AN29" i="94"/>
  <c r="AI29" i="94"/>
  <c r="Y30" i="16"/>
  <c r="X30" i="16"/>
  <c r="Y31" i="89"/>
  <c r="AR26" i="11"/>
  <c r="AH28" i="86"/>
  <c r="AQ28" i="86" s="1"/>
  <c r="AR29" i="18"/>
  <c r="AR28" i="98"/>
  <c r="Y28" i="92"/>
  <c r="X28" i="92"/>
  <c r="W28" i="11"/>
  <c r="AG27" i="11"/>
  <c r="AP27" i="11" s="1"/>
  <c r="AF27" i="11"/>
  <c r="AO27" i="11" s="1"/>
  <c r="AE27" i="11"/>
  <c r="Y29" i="13"/>
  <c r="X29" i="13"/>
  <c r="Y29" i="49"/>
  <c r="X29" i="49"/>
  <c r="AN28" i="82"/>
  <c r="AI28" i="82"/>
  <c r="AR28" i="48"/>
  <c r="Z29" i="88"/>
  <c r="AH29" i="98"/>
  <c r="AQ29" i="98" s="1"/>
  <c r="AN30" i="85"/>
  <c r="AI30" i="85"/>
  <c r="Y28" i="93"/>
  <c r="X28" i="93"/>
  <c r="AH28" i="50"/>
  <c r="AQ28" i="50" s="1"/>
  <c r="Y31" i="46"/>
  <c r="X31" i="46"/>
  <c r="Y28" i="52"/>
  <c r="X28" i="52"/>
  <c r="Y28" i="42"/>
  <c r="X28" i="42"/>
  <c r="Y28" i="32"/>
  <c r="X28" i="32"/>
  <c r="Y29" i="103"/>
  <c r="X29" i="103"/>
  <c r="AE28" i="51"/>
  <c r="AF28" i="51"/>
  <c r="AO28" i="51" s="1"/>
  <c r="W29" i="51"/>
  <c r="AG28" i="51"/>
  <c r="AP28" i="51" s="1"/>
  <c r="Z29" i="105"/>
  <c r="AN29" i="16"/>
  <c r="AI29" i="16"/>
  <c r="AN30" i="89"/>
  <c r="AI30" i="89"/>
  <c r="Y28" i="84"/>
  <c r="X28" i="84"/>
  <c r="AR27" i="50"/>
  <c r="AI30" i="53"/>
  <c r="AN30" i="53"/>
  <c r="AN27" i="99"/>
  <c r="AI27" i="99"/>
  <c r="Z28" i="86"/>
  <c r="AH27" i="10"/>
  <c r="AQ27" i="10" s="1"/>
  <c r="AR28" i="105"/>
  <c r="AI27" i="92"/>
  <c r="AN27" i="92"/>
  <c r="AI27" i="54"/>
  <c r="AN27" i="54"/>
  <c r="AN28" i="49"/>
  <c r="AI28" i="49"/>
  <c r="Z29" i="98"/>
  <c r="Z28" i="50"/>
  <c r="AH30" i="47"/>
  <c r="AQ30" i="47" s="1"/>
  <c r="AN28" i="55"/>
  <c r="AI28" i="55"/>
  <c r="AI27" i="42"/>
  <c r="Y29" i="90"/>
  <c r="AI27" i="83" l="1"/>
  <c r="AH29" i="97"/>
  <c r="AQ29" i="97" s="1"/>
  <c r="AI27" i="91"/>
  <c r="AI30" i="46"/>
  <c r="AR30" i="46" s="1"/>
  <c r="AI28" i="96"/>
  <c r="AG29" i="97"/>
  <c r="AP29" i="97" s="1"/>
  <c r="W30" i="97"/>
  <c r="AI29" i="87"/>
  <c r="Z31" i="89"/>
  <c r="Y28" i="91"/>
  <c r="Z31" i="46"/>
  <c r="Z28" i="20"/>
  <c r="X31" i="100"/>
  <c r="AN29" i="87"/>
  <c r="AE29" i="97"/>
  <c r="AN29" i="97" s="1"/>
  <c r="AN30" i="46"/>
  <c r="Z29" i="82"/>
  <c r="AF29" i="82" s="1"/>
  <c r="AO29" i="82" s="1"/>
  <c r="Z28" i="104"/>
  <c r="AE28" i="104" s="1"/>
  <c r="AG30" i="15"/>
  <c r="AP30" i="15" s="1"/>
  <c r="AF30" i="15"/>
  <c r="AO30" i="15" s="1"/>
  <c r="AE30" i="15"/>
  <c r="AN30" i="15" s="1"/>
  <c r="W31" i="15"/>
  <c r="Y31" i="15" s="1"/>
  <c r="X28" i="95"/>
  <c r="Z28" i="95" s="1"/>
  <c r="AI30" i="100"/>
  <c r="AR30" i="100" s="1"/>
  <c r="AI27" i="20"/>
  <c r="AR27" i="20" s="1"/>
  <c r="AI27" i="95"/>
  <c r="AF27" i="43"/>
  <c r="AO27" i="43" s="1"/>
  <c r="W31" i="47"/>
  <c r="Y31" i="47" s="1"/>
  <c r="AE27" i="43"/>
  <c r="AG30" i="47"/>
  <c r="AP30" i="47" s="1"/>
  <c r="W28" i="43"/>
  <c r="Y28" i="43" s="1"/>
  <c r="AF30" i="47"/>
  <c r="AO30" i="47" s="1"/>
  <c r="Z30" i="44"/>
  <c r="W31" i="44" s="1"/>
  <c r="Z30" i="94"/>
  <c r="AE30" i="94" s="1"/>
  <c r="Z31" i="100"/>
  <c r="AF31" i="100" s="1"/>
  <c r="AO31" i="100" s="1"/>
  <c r="Z28" i="93"/>
  <c r="AE28" i="93" s="1"/>
  <c r="Z29" i="90"/>
  <c r="AG29" i="90" s="1"/>
  <c r="AP29" i="90" s="1"/>
  <c r="Z28" i="54"/>
  <c r="AE28" i="54" s="1"/>
  <c r="Z28" i="84"/>
  <c r="AG28" i="84" s="1"/>
  <c r="AP28" i="84" s="1"/>
  <c r="Z29" i="49"/>
  <c r="AE29" i="49" s="1"/>
  <c r="Z29" i="96"/>
  <c r="AE29" i="96" s="1"/>
  <c r="W29" i="93"/>
  <c r="AH28" i="32"/>
  <c r="AQ28" i="32" s="1"/>
  <c r="AH28" i="42"/>
  <c r="AQ28" i="42" s="1"/>
  <c r="AH31" i="46"/>
  <c r="AQ31" i="46" s="1"/>
  <c r="W30" i="88"/>
  <c r="AE29" i="88"/>
  <c r="AG29" i="88"/>
  <c r="AP29" i="88" s="1"/>
  <c r="AF29" i="88"/>
  <c r="AO29" i="88" s="1"/>
  <c r="AR27" i="84"/>
  <c r="AN27" i="10"/>
  <c r="AI27" i="10"/>
  <c r="AH27" i="101"/>
  <c r="AQ27" i="101" s="1"/>
  <c r="AR28" i="55"/>
  <c r="AR27" i="54"/>
  <c r="AH28" i="93"/>
  <c r="AQ28" i="93" s="1"/>
  <c r="AI27" i="11"/>
  <c r="AN27" i="11"/>
  <c r="AF31" i="89"/>
  <c r="AO31" i="89" s="1"/>
  <c r="AE31" i="89"/>
  <c r="AG31" i="89"/>
  <c r="AP31" i="89" s="1"/>
  <c r="W32" i="89"/>
  <c r="W29" i="99"/>
  <c r="AG28" i="99"/>
  <c r="AP28" i="99" s="1"/>
  <c r="AF28" i="99"/>
  <c r="AO28" i="99" s="1"/>
  <c r="AE28" i="99"/>
  <c r="AR27" i="104"/>
  <c r="AR27" i="93"/>
  <c r="AN31" i="41"/>
  <c r="AI31" i="41"/>
  <c r="AF28" i="104"/>
  <c r="AO28" i="104" s="1"/>
  <c r="W29" i="104"/>
  <c r="AR28" i="96"/>
  <c r="AH28" i="91"/>
  <c r="AQ28" i="91" s="1"/>
  <c r="AE28" i="50"/>
  <c r="AF28" i="50"/>
  <c r="AO28" i="50" s="1"/>
  <c r="AG28" i="50"/>
  <c r="AP28" i="50" s="1"/>
  <c r="W29" i="50"/>
  <c r="AF28" i="86"/>
  <c r="AO28" i="86" s="1"/>
  <c r="AE28" i="86"/>
  <c r="W29" i="86"/>
  <c r="AG28" i="86"/>
  <c r="AP28" i="86" s="1"/>
  <c r="AR29" i="16"/>
  <c r="Y29" i="51"/>
  <c r="X29" i="51"/>
  <c r="Z28" i="91"/>
  <c r="AF29" i="98"/>
  <c r="AO29" i="98" s="1"/>
  <c r="AE29" i="98"/>
  <c r="W30" i="98"/>
  <c r="AG29" i="98"/>
  <c r="AP29" i="98" s="1"/>
  <c r="AR27" i="92"/>
  <c r="AR27" i="99"/>
  <c r="AH28" i="84"/>
  <c r="AQ28" i="84" s="1"/>
  <c r="Z28" i="32"/>
  <c r="Z28" i="42"/>
  <c r="AH30" i="16"/>
  <c r="AQ30" i="16" s="1"/>
  <c r="W30" i="48"/>
  <c r="AE29" i="48"/>
  <c r="AF29" i="48"/>
  <c r="AO29" i="48" s="1"/>
  <c r="AG29" i="48"/>
  <c r="AP29" i="48" s="1"/>
  <c r="AR29" i="44"/>
  <c r="AR27" i="91"/>
  <c r="AR27" i="83"/>
  <c r="AR26" i="101"/>
  <c r="AH29" i="35"/>
  <c r="AQ29" i="35" s="1"/>
  <c r="AH30" i="44"/>
  <c r="AQ30" i="44" s="1"/>
  <c r="Y30" i="97"/>
  <c r="X30" i="97"/>
  <c r="AR27" i="52"/>
  <c r="AH29" i="82"/>
  <c r="AQ29" i="82" s="1"/>
  <c r="AH31" i="100"/>
  <c r="AQ31" i="100" s="1"/>
  <c r="AR27" i="95"/>
  <c r="Z27" i="101"/>
  <c r="AH29" i="49"/>
  <c r="AQ29" i="49" s="1"/>
  <c r="AH29" i="96"/>
  <c r="AQ29" i="96" s="1"/>
  <c r="AN28" i="45"/>
  <c r="AI28" i="45"/>
  <c r="AR28" i="90"/>
  <c r="AR28" i="49"/>
  <c r="AN28" i="51"/>
  <c r="AI28" i="51"/>
  <c r="AE31" i="46"/>
  <c r="AF31" i="46"/>
  <c r="AO31" i="46" s="1"/>
  <c r="AG31" i="46"/>
  <c r="AP31" i="46" s="1"/>
  <c r="W32" i="46"/>
  <c r="AR30" i="85"/>
  <c r="AH29" i="13"/>
  <c r="AQ29" i="13" s="1"/>
  <c r="Y28" i="11"/>
  <c r="X28" i="11"/>
  <c r="AH30" i="87"/>
  <c r="AQ30" i="87" s="1"/>
  <c r="Y29" i="45"/>
  <c r="X29" i="45"/>
  <c r="AH28" i="102"/>
  <c r="AQ28" i="102" s="1"/>
  <c r="AH31" i="53"/>
  <c r="AQ31" i="53" s="1"/>
  <c r="AH28" i="83"/>
  <c r="AQ28" i="83" s="1"/>
  <c r="AR28" i="103"/>
  <c r="W32" i="100"/>
  <c r="AR27" i="32"/>
  <c r="AH28" i="54"/>
  <c r="AQ28" i="54" s="1"/>
  <c r="AF28" i="20"/>
  <c r="AO28" i="20" s="1"/>
  <c r="W29" i="20"/>
  <c r="AG28" i="20"/>
  <c r="AP28" i="20" s="1"/>
  <c r="AE28" i="20"/>
  <c r="AH29" i="90"/>
  <c r="AQ29" i="90" s="1"/>
  <c r="AR27" i="42"/>
  <c r="AH29" i="103"/>
  <c r="AQ29" i="103" s="1"/>
  <c r="AH28" i="52"/>
  <c r="AQ28" i="52" s="1"/>
  <c r="AR28" i="82"/>
  <c r="Z29" i="13"/>
  <c r="AH28" i="92"/>
  <c r="AQ28" i="92" s="1"/>
  <c r="Z30" i="16"/>
  <c r="Z30" i="87"/>
  <c r="Z28" i="102"/>
  <c r="AR28" i="35"/>
  <c r="AH29" i="55"/>
  <c r="AQ29" i="55" s="1"/>
  <c r="AR28" i="13"/>
  <c r="Z29" i="35"/>
  <c r="Z28" i="83"/>
  <c r="AR29" i="87"/>
  <c r="AH31" i="85"/>
  <c r="AQ31" i="85" s="1"/>
  <c r="AR30" i="53"/>
  <c r="AR30" i="89"/>
  <c r="W30" i="105"/>
  <c r="AG29" i="105"/>
  <c r="AP29" i="105" s="1"/>
  <c r="AF29" i="105"/>
  <c r="AO29" i="105" s="1"/>
  <c r="AE29" i="105"/>
  <c r="Z29" i="103"/>
  <c r="Z28" i="52"/>
  <c r="Z28" i="92"/>
  <c r="AI30" i="15"/>
  <c r="AH31" i="89"/>
  <c r="AQ31" i="89" s="1"/>
  <c r="AR29" i="94"/>
  <c r="Z31" i="53"/>
  <c r="Z29" i="55"/>
  <c r="AE30" i="18"/>
  <c r="W31" i="18"/>
  <c r="AF30" i="18"/>
  <c r="AO30" i="18" s="1"/>
  <c r="AG30" i="18"/>
  <c r="AP30" i="18" s="1"/>
  <c r="AH28" i="99"/>
  <c r="AQ28" i="99" s="1"/>
  <c r="Y28" i="10"/>
  <c r="X28" i="10"/>
  <c r="AH28" i="20"/>
  <c r="AQ28" i="20" s="1"/>
  <c r="Y32" i="41"/>
  <c r="X32" i="41"/>
  <c r="AH30" i="94"/>
  <c r="AQ30" i="94" s="1"/>
  <c r="AH28" i="104"/>
  <c r="AQ28" i="104" s="1"/>
  <c r="Z31" i="85"/>
  <c r="AR27" i="102"/>
  <c r="AI30" i="47"/>
  <c r="AN30" i="47"/>
  <c r="AG29" i="82" l="1"/>
  <c r="AP29" i="82" s="1"/>
  <c r="W30" i="82"/>
  <c r="AE29" i="82"/>
  <c r="X31" i="15"/>
  <c r="AG28" i="104"/>
  <c r="AP28" i="104" s="1"/>
  <c r="AF28" i="93"/>
  <c r="AO28" i="93" s="1"/>
  <c r="AG30" i="44"/>
  <c r="AP30" i="44" s="1"/>
  <c r="AE28" i="84"/>
  <c r="AN28" i="84" s="1"/>
  <c r="W31" i="94"/>
  <c r="AF30" i="44"/>
  <c r="AO30" i="44" s="1"/>
  <c r="AF28" i="84"/>
  <c r="AO28" i="84" s="1"/>
  <c r="AE30" i="44"/>
  <c r="W29" i="84"/>
  <c r="AI29" i="97"/>
  <c r="AI27" i="43"/>
  <c r="AG28" i="54"/>
  <c r="AP28" i="54" s="1"/>
  <c r="AE29" i="90"/>
  <c r="AN29" i="90" s="1"/>
  <c r="Z29" i="51"/>
  <c r="AG29" i="51" s="1"/>
  <c r="AP29" i="51" s="1"/>
  <c r="W30" i="90"/>
  <c r="Y30" i="90" s="1"/>
  <c r="AE31" i="100"/>
  <c r="AN31" i="100" s="1"/>
  <c r="AH28" i="95"/>
  <c r="AQ28" i="95" s="1"/>
  <c r="AG31" i="100"/>
  <c r="AP31" i="100" s="1"/>
  <c r="AF30" i="94"/>
  <c r="AO30" i="94" s="1"/>
  <c r="AF29" i="96"/>
  <c r="AO29" i="96" s="1"/>
  <c r="AG29" i="96"/>
  <c r="AP29" i="96" s="1"/>
  <c r="W30" i="96"/>
  <c r="Y30" i="96" s="1"/>
  <c r="AG28" i="93"/>
  <c r="AP28" i="93" s="1"/>
  <c r="AG29" i="49"/>
  <c r="AP29" i="49" s="1"/>
  <c r="X28" i="43"/>
  <c r="AH28" i="43" s="1"/>
  <c r="AQ28" i="43" s="1"/>
  <c r="X31" i="47"/>
  <c r="Z31" i="47" s="1"/>
  <c r="AG31" i="47" s="1"/>
  <c r="AP31" i="47" s="1"/>
  <c r="AG30" i="94"/>
  <c r="AP30" i="94" s="1"/>
  <c r="W29" i="54"/>
  <c r="AN27" i="43"/>
  <c r="W30" i="49"/>
  <c r="X30" i="49" s="1"/>
  <c r="AF28" i="54"/>
  <c r="AO28" i="54" s="1"/>
  <c r="Z32" i="41"/>
  <c r="W33" i="41" s="1"/>
  <c r="AF29" i="49"/>
  <c r="AO29" i="49" s="1"/>
  <c r="AF29" i="90"/>
  <c r="AO29" i="90" s="1"/>
  <c r="Z30" i="97"/>
  <c r="W31" i="97" s="1"/>
  <c r="Z31" i="15"/>
  <c r="AE31" i="15" s="1"/>
  <c r="AF30" i="97"/>
  <c r="AO30" i="97" s="1"/>
  <c r="AF31" i="15"/>
  <c r="AO31" i="15" s="1"/>
  <c r="AR28" i="51"/>
  <c r="AI28" i="104"/>
  <c r="AN28" i="104"/>
  <c r="Y32" i="89"/>
  <c r="X32" i="89"/>
  <c r="AH28" i="11"/>
  <c r="AQ28" i="11" s="1"/>
  <c r="AF27" i="101"/>
  <c r="AO27" i="101" s="1"/>
  <c r="W28" i="101"/>
  <c r="AE27" i="101"/>
  <c r="AG27" i="101"/>
  <c r="AP27" i="101" s="1"/>
  <c r="Y30" i="98"/>
  <c r="X30" i="98"/>
  <c r="Y30" i="88"/>
  <c r="X30" i="88"/>
  <c r="Y31" i="94"/>
  <c r="X31" i="94"/>
  <c r="AN28" i="93"/>
  <c r="AH28" i="10"/>
  <c r="AQ28" i="10" s="1"/>
  <c r="AF28" i="92"/>
  <c r="AO28" i="92" s="1"/>
  <c r="AE28" i="92"/>
  <c r="W29" i="92"/>
  <c r="AG28" i="92"/>
  <c r="AP28" i="92" s="1"/>
  <c r="AI28" i="20"/>
  <c r="AN28" i="20"/>
  <c r="Y32" i="100"/>
  <c r="X32" i="100"/>
  <c r="AH29" i="45"/>
  <c r="AQ29" i="45" s="1"/>
  <c r="Z28" i="11"/>
  <c r="Y32" i="46"/>
  <c r="X32" i="46"/>
  <c r="AI28" i="84"/>
  <c r="AN29" i="98"/>
  <c r="AI29" i="98"/>
  <c r="Y29" i="50"/>
  <c r="X29" i="50"/>
  <c r="AR31" i="41"/>
  <c r="AN28" i="99"/>
  <c r="AI28" i="99"/>
  <c r="AI31" i="89"/>
  <c r="AN31" i="89"/>
  <c r="X30" i="96"/>
  <c r="Y29" i="54"/>
  <c r="X29" i="54"/>
  <c r="AR30" i="15"/>
  <c r="Z28" i="10"/>
  <c r="Y31" i="18"/>
  <c r="X31" i="18"/>
  <c r="AG29" i="55"/>
  <c r="AP29" i="55" s="1"/>
  <c r="AE29" i="55"/>
  <c r="AF29" i="55"/>
  <c r="AO29" i="55" s="1"/>
  <c r="W30" i="55"/>
  <c r="AE28" i="52"/>
  <c r="AF28" i="52"/>
  <c r="AO28" i="52" s="1"/>
  <c r="AG28" i="52"/>
  <c r="AP28" i="52" s="1"/>
  <c r="W29" i="52"/>
  <c r="Y30" i="105"/>
  <c r="X30" i="105"/>
  <c r="AF28" i="83"/>
  <c r="AO28" i="83" s="1"/>
  <c r="AE28" i="83"/>
  <c r="AG28" i="83"/>
  <c r="AP28" i="83" s="1"/>
  <c r="W29" i="83"/>
  <c r="AN29" i="82"/>
  <c r="AI29" i="82"/>
  <c r="AI29" i="48"/>
  <c r="AN29" i="48"/>
  <c r="Y30" i="49"/>
  <c r="AN28" i="86"/>
  <c r="AI28" i="86"/>
  <c r="AN29" i="88"/>
  <c r="AI29" i="88"/>
  <c r="AE30" i="16"/>
  <c r="AG30" i="16"/>
  <c r="AP30" i="16" s="1"/>
  <c r="W31" i="16"/>
  <c r="AF30" i="16"/>
  <c r="AO30" i="16" s="1"/>
  <c r="Y30" i="82"/>
  <c r="X30" i="82"/>
  <c r="AH31" i="15"/>
  <c r="AQ31" i="15" s="1"/>
  <c r="AR29" i="97"/>
  <c r="AN30" i="18"/>
  <c r="AI30" i="18"/>
  <c r="AR30" i="47"/>
  <c r="AE31" i="53"/>
  <c r="AF31" i="53"/>
  <c r="AO31" i="53" s="1"/>
  <c r="W32" i="53"/>
  <c r="AG31" i="53"/>
  <c r="AP31" i="53" s="1"/>
  <c r="AF28" i="95"/>
  <c r="AO28" i="95" s="1"/>
  <c r="AE28" i="95"/>
  <c r="AG28" i="95"/>
  <c r="AP28" i="95" s="1"/>
  <c r="W29" i="95"/>
  <c r="AE29" i="35"/>
  <c r="W30" i="35"/>
  <c r="AF29" i="35"/>
  <c r="AO29" i="35" s="1"/>
  <c r="AG29" i="35"/>
  <c r="AP29" i="35" s="1"/>
  <c r="W30" i="13"/>
  <c r="AG29" i="13"/>
  <c r="AP29" i="13" s="1"/>
  <c r="AF29" i="13"/>
  <c r="AO29" i="13" s="1"/>
  <c r="AE29" i="13"/>
  <c r="Y29" i="20"/>
  <c r="X29" i="20"/>
  <c r="AN30" i="44"/>
  <c r="Z29" i="45"/>
  <c r="AR28" i="45"/>
  <c r="AH30" i="97"/>
  <c r="AQ30" i="97" s="1"/>
  <c r="Y30" i="48"/>
  <c r="X30" i="48"/>
  <c r="AE28" i="42"/>
  <c r="AF28" i="42"/>
  <c r="AO28" i="42" s="1"/>
  <c r="W29" i="42"/>
  <c r="AG28" i="42"/>
  <c r="AP28" i="42" s="1"/>
  <c r="W29" i="91"/>
  <c r="AG28" i="91"/>
  <c r="AP28" i="91" s="1"/>
  <c r="AE28" i="91"/>
  <c r="AF28" i="91"/>
  <c r="AO28" i="91" s="1"/>
  <c r="Y29" i="104"/>
  <c r="X29" i="104"/>
  <c r="AR27" i="43"/>
  <c r="AN30" i="94"/>
  <c r="Y29" i="93"/>
  <c r="X29" i="93"/>
  <c r="W32" i="85"/>
  <c r="AG31" i="85"/>
  <c r="AP31" i="85" s="1"/>
  <c r="AF31" i="85"/>
  <c r="AO31" i="85" s="1"/>
  <c r="AE31" i="85"/>
  <c r="AN29" i="105"/>
  <c r="AI29" i="105"/>
  <c r="W31" i="87"/>
  <c r="AG30" i="87"/>
  <c r="AP30" i="87" s="1"/>
  <c r="AF30" i="87"/>
  <c r="AO30" i="87" s="1"/>
  <c r="AE30" i="87"/>
  <c r="AE29" i="51"/>
  <c r="AR27" i="10"/>
  <c r="AH32" i="41"/>
  <c r="AQ32" i="41" s="1"/>
  <c r="AE29" i="103"/>
  <c r="W30" i="103"/>
  <c r="AG29" i="103"/>
  <c r="AP29" i="103" s="1"/>
  <c r="AF29" i="103"/>
  <c r="AO29" i="103" s="1"/>
  <c r="W29" i="102"/>
  <c r="AG28" i="102"/>
  <c r="AP28" i="102" s="1"/>
  <c r="AF28" i="102"/>
  <c r="AO28" i="102" s="1"/>
  <c r="AE28" i="102"/>
  <c r="Y31" i="44"/>
  <c r="X31" i="44"/>
  <c r="AI31" i="46"/>
  <c r="AN31" i="46"/>
  <c r="Y29" i="84"/>
  <c r="X29" i="84"/>
  <c r="AE28" i="32"/>
  <c r="W29" i="32"/>
  <c r="AF28" i="32"/>
  <c r="AO28" i="32" s="1"/>
  <c r="AG28" i="32"/>
  <c r="AP28" i="32" s="1"/>
  <c r="AH29" i="51"/>
  <c r="AQ29" i="51" s="1"/>
  <c r="Y29" i="86"/>
  <c r="X29" i="86"/>
  <c r="AI28" i="50"/>
  <c r="AN28" i="50"/>
  <c r="Y29" i="99"/>
  <c r="X29" i="99"/>
  <c r="AR27" i="11"/>
  <c r="AN29" i="96"/>
  <c r="AN29" i="49"/>
  <c r="AN28" i="54"/>
  <c r="AF29" i="51" l="1"/>
  <c r="AO29" i="51" s="1"/>
  <c r="AF32" i="41"/>
  <c r="AO32" i="41" s="1"/>
  <c r="AH31" i="47"/>
  <c r="AQ31" i="47" s="1"/>
  <c r="Z29" i="86"/>
  <c r="AE29" i="86" s="1"/>
  <c r="AI29" i="49"/>
  <c r="W30" i="51"/>
  <c r="AE32" i="41"/>
  <c r="AI29" i="90"/>
  <c r="AI31" i="100"/>
  <c r="AR31" i="100" s="1"/>
  <c r="X30" i="90"/>
  <c r="AI30" i="44"/>
  <c r="Z30" i="82"/>
  <c r="W32" i="15"/>
  <c r="AI28" i="93"/>
  <c r="AR28" i="93" s="1"/>
  <c r="Z30" i="49"/>
  <c r="AE30" i="49" s="1"/>
  <c r="AI30" i="94"/>
  <c r="AR30" i="94" s="1"/>
  <c r="AG31" i="15"/>
  <c r="AP31" i="15" s="1"/>
  <c r="W32" i="47"/>
  <c r="Y32" i="47" s="1"/>
  <c r="AI29" i="96"/>
  <c r="AR29" i="96" s="1"/>
  <c r="AG32" i="41"/>
  <c r="AP32" i="41" s="1"/>
  <c r="AI28" i="54"/>
  <c r="AR28" i="54" s="1"/>
  <c r="AF31" i="47"/>
  <c r="AO31" i="47" s="1"/>
  <c r="Z28" i="43"/>
  <c r="AE28" i="43" s="1"/>
  <c r="Z30" i="96"/>
  <c r="AG30" i="96" s="1"/>
  <c r="AP30" i="96" s="1"/>
  <c r="AE31" i="47"/>
  <c r="AI31" i="47" s="1"/>
  <c r="AE30" i="97"/>
  <c r="AN30" i="97" s="1"/>
  <c r="AG30" i="97"/>
  <c r="AP30" i="97" s="1"/>
  <c r="Z30" i="48"/>
  <c r="AG30" i="48" s="1"/>
  <c r="AP30" i="48" s="1"/>
  <c r="Z31" i="94"/>
  <c r="AE31" i="94" s="1"/>
  <c r="Z32" i="89"/>
  <c r="AE32" i="89" s="1"/>
  <c r="Z29" i="84"/>
  <c r="AG29" i="84" s="1"/>
  <c r="AP29" i="84" s="1"/>
  <c r="Z30" i="105"/>
  <c r="W31" i="105" s="1"/>
  <c r="Z30" i="98"/>
  <c r="AE30" i="98" s="1"/>
  <c r="W32" i="94"/>
  <c r="AG31" i="94"/>
  <c r="AP31" i="94" s="1"/>
  <c r="AF31" i="94"/>
  <c r="AO31" i="94" s="1"/>
  <c r="AE30" i="48"/>
  <c r="W31" i="49"/>
  <c r="AH29" i="99"/>
  <c r="AQ29" i="99" s="1"/>
  <c r="Y29" i="32"/>
  <c r="X29" i="32"/>
  <c r="AR29" i="105"/>
  <c r="Y29" i="102"/>
  <c r="X29" i="102"/>
  <c r="Y29" i="91"/>
  <c r="X29" i="91"/>
  <c r="Y30" i="35"/>
  <c r="X30" i="35"/>
  <c r="AR30" i="18"/>
  <c r="AR29" i="90"/>
  <c r="AF28" i="43"/>
  <c r="AO28" i="43" s="1"/>
  <c r="AG28" i="43"/>
  <c r="AP28" i="43" s="1"/>
  <c r="AH31" i="18"/>
  <c r="AQ31" i="18" s="1"/>
  <c r="AH29" i="54"/>
  <c r="AQ29" i="54" s="1"/>
  <c r="AR28" i="84"/>
  <c r="AR28" i="20"/>
  <c r="Y32" i="15"/>
  <c r="X32" i="15"/>
  <c r="W30" i="86"/>
  <c r="AR31" i="46"/>
  <c r="AN29" i="51"/>
  <c r="AI29" i="51"/>
  <c r="AH29" i="93"/>
  <c r="AQ29" i="93" s="1"/>
  <c r="AH30" i="48"/>
  <c r="AQ30" i="48" s="1"/>
  <c r="AH30" i="98"/>
  <c r="AQ30" i="98" s="1"/>
  <c r="Y31" i="97"/>
  <c r="X31" i="97"/>
  <c r="AR29" i="49"/>
  <c r="Z29" i="99"/>
  <c r="AI28" i="32"/>
  <c r="AN28" i="32"/>
  <c r="AH31" i="44"/>
  <c r="AQ31" i="44" s="1"/>
  <c r="Z29" i="93"/>
  <c r="AH29" i="104"/>
  <c r="AQ29" i="104" s="1"/>
  <c r="AI29" i="13"/>
  <c r="AN29" i="13"/>
  <c r="AH29" i="84"/>
  <c r="AQ29" i="84" s="1"/>
  <c r="Z31" i="44"/>
  <c r="AN30" i="87"/>
  <c r="AI30" i="87"/>
  <c r="AN31" i="85"/>
  <c r="AI31" i="85"/>
  <c r="Z29" i="104"/>
  <c r="AR30" i="44"/>
  <c r="AI29" i="35"/>
  <c r="AN29" i="35"/>
  <c r="Y32" i="53"/>
  <c r="X32" i="53"/>
  <c r="AR28" i="86"/>
  <c r="AH30" i="105"/>
  <c r="AQ30" i="105" s="1"/>
  <c r="AI28" i="52"/>
  <c r="AN28" i="52"/>
  <c r="Z31" i="18"/>
  <c r="Z29" i="54"/>
  <c r="AH29" i="50"/>
  <c r="AQ29" i="50" s="1"/>
  <c r="Y33" i="41"/>
  <c r="X33" i="41"/>
  <c r="AE30" i="82"/>
  <c r="W31" i="82"/>
  <c r="AG30" i="82"/>
  <c r="AP30" i="82" s="1"/>
  <c r="AF30" i="82"/>
  <c r="AO30" i="82" s="1"/>
  <c r="AN28" i="92"/>
  <c r="AI28" i="92"/>
  <c r="Y29" i="42"/>
  <c r="X29" i="42"/>
  <c r="AH29" i="20"/>
  <c r="AQ29" i="20" s="1"/>
  <c r="AH30" i="90"/>
  <c r="AQ30" i="90" s="1"/>
  <c r="AR29" i="88"/>
  <c r="W29" i="11"/>
  <c r="AG28" i="11"/>
  <c r="AP28" i="11" s="1"/>
  <c r="AF28" i="11"/>
  <c r="AO28" i="11" s="1"/>
  <c r="AE28" i="11"/>
  <c r="AH31" i="94"/>
  <c r="AQ31" i="94" s="1"/>
  <c r="Y31" i="16"/>
  <c r="X31" i="16"/>
  <c r="Y29" i="83"/>
  <c r="X29" i="83"/>
  <c r="Y30" i="55"/>
  <c r="X30" i="55"/>
  <c r="AR31" i="89"/>
  <c r="AH32" i="46"/>
  <c r="AQ32" i="46" s="1"/>
  <c r="AH32" i="100"/>
  <c r="AQ32" i="100" s="1"/>
  <c r="AH30" i="88"/>
  <c r="AQ30" i="88" s="1"/>
  <c r="AR28" i="50"/>
  <c r="AN28" i="102"/>
  <c r="AI28" i="102"/>
  <c r="Y30" i="103"/>
  <c r="X30" i="103"/>
  <c r="Y30" i="51"/>
  <c r="X30" i="51"/>
  <c r="Y30" i="13"/>
  <c r="X30" i="13"/>
  <c r="AN31" i="53"/>
  <c r="AI31" i="53"/>
  <c r="AH30" i="49"/>
  <c r="AQ30" i="49" s="1"/>
  <c r="AR29" i="48"/>
  <c r="AE28" i="10"/>
  <c r="W29" i="10"/>
  <c r="AG28" i="10"/>
  <c r="AP28" i="10" s="1"/>
  <c r="AF28" i="10"/>
  <c r="AO28" i="10" s="1"/>
  <c r="AH30" i="96"/>
  <c r="AQ30" i="96" s="1"/>
  <c r="AR28" i="99"/>
  <c r="Z29" i="50"/>
  <c r="Z32" i="46"/>
  <c r="Z32" i="100"/>
  <c r="Z30" i="88"/>
  <c r="AI27" i="101"/>
  <c r="AN27" i="101"/>
  <c r="Z30" i="90"/>
  <c r="AR28" i="104"/>
  <c r="AN32" i="41"/>
  <c r="AH32" i="89"/>
  <c r="AQ32" i="89" s="1"/>
  <c r="Y29" i="95"/>
  <c r="X29" i="95"/>
  <c r="AH29" i="86"/>
  <c r="AQ29" i="86" s="1"/>
  <c r="AN29" i="103"/>
  <c r="AI29" i="103"/>
  <c r="Y31" i="87"/>
  <c r="X31" i="87"/>
  <c r="Y32" i="85"/>
  <c r="X32" i="85"/>
  <c r="AN28" i="91"/>
  <c r="AI28" i="91"/>
  <c r="AI28" i="42"/>
  <c r="AN28" i="42"/>
  <c r="W30" i="45"/>
  <c r="AE29" i="45"/>
  <c r="AF29" i="45"/>
  <c r="AO29" i="45" s="1"/>
  <c r="AG29" i="45"/>
  <c r="AP29" i="45" s="1"/>
  <c r="Z29" i="20"/>
  <c r="AN28" i="95"/>
  <c r="AI28" i="95"/>
  <c r="AH30" i="82"/>
  <c r="AQ30" i="82" s="1"/>
  <c r="AN30" i="16"/>
  <c r="AI30" i="16"/>
  <c r="AR29" i="82"/>
  <c r="AI28" i="83"/>
  <c r="AN28" i="83"/>
  <c r="Y29" i="52"/>
  <c r="X29" i="52"/>
  <c r="AI29" i="55"/>
  <c r="AN29" i="55"/>
  <c r="AR29" i="98"/>
  <c r="Y29" i="92"/>
  <c r="X29" i="92"/>
  <c r="Y28" i="101"/>
  <c r="X28" i="101"/>
  <c r="AN31" i="15"/>
  <c r="AI31" i="15"/>
  <c r="AG29" i="86" l="1"/>
  <c r="AP29" i="86" s="1"/>
  <c r="AE30" i="105"/>
  <c r="AF29" i="86"/>
  <c r="AO29" i="86" s="1"/>
  <c r="AI32" i="41"/>
  <c r="AF30" i="105"/>
  <c r="AO30" i="105" s="1"/>
  <c r="AI30" i="97"/>
  <c r="AG30" i="105"/>
  <c r="AP30" i="105" s="1"/>
  <c r="AG30" i="49"/>
  <c r="AP30" i="49" s="1"/>
  <c r="AF30" i="49"/>
  <c r="AO30" i="49" s="1"/>
  <c r="X32" i="47"/>
  <c r="W29" i="43"/>
  <c r="Z29" i="91"/>
  <c r="AF30" i="48"/>
  <c r="AO30" i="48" s="1"/>
  <c r="Z30" i="13"/>
  <c r="W31" i="96"/>
  <c r="Y31" i="96" s="1"/>
  <c r="AF32" i="89"/>
  <c r="AO32" i="89" s="1"/>
  <c r="Z29" i="83"/>
  <c r="AE29" i="83" s="1"/>
  <c r="AN31" i="47"/>
  <c r="AE30" i="96"/>
  <c r="AG32" i="89"/>
  <c r="AP32" i="89" s="1"/>
  <c r="AF30" i="96"/>
  <c r="AO30" i="96" s="1"/>
  <c r="W33" i="89"/>
  <c r="Y33" i="89" s="1"/>
  <c r="AE29" i="84"/>
  <c r="AN29" i="84" s="1"/>
  <c r="Z29" i="42"/>
  <c r="W30" i="84"/>
  <c r="AF30" i="98"/>
  <c r="AO30" i="98" s="1"/>
  <c r="Z32" i="47"/>
  <c r="AE32" i="47" s="1"/>
  <c r="AG30" i="98"/>
  <c r="AP30" i="98" s="1"/>
  <c r="W31" i="48"/>
  <c r="X31" i="48" s="1"/>
  <c r="W31" i="98"/>
  <c r="Z32" i="53"/>
  <c r="AG32" i="53" s="1"/>
  <c r="AP32" i="53" s="1"/>
  <c r="AF29" i="84"/>
  <c r="AO29" i="84" s="1"/>
  <c r="Z31" i="87"/>
  <c r="AG31" i="87" s="1"/>
  <c r="AP31" i="87" s="1"/>
  <c r="Z30" i="103"/>
  <c r="W31" i="103" s="1"/>
  <c r="Z31" i="16"/>
  <c r="W32" i="16" s="1"/>
  <c r="Z29" i="95"/>
  <c r="AF29" i="95" s="1"/>
  <c r="AO29" i="95" s="1"/>
  <c r="Z29" i="52"/>
  <c r="W30" i="52" s="1"/>
  <c r="Z30" i="55"/>
  <c r="AE30" i="55" s="1"/>
  <c r="Z30" i="35"/>
  <c r="AG30" i="35" s="1"/>
  <c r="AP30" i="35" s="1"/>
  <c r="Z31" i="97"/>
  <c r="AG31" i="97" s="1"/>
  <c r="AP31" i="97" s="1"/>
  <c r="AG32" i="47"/>
  <c r="AP32" i="47" s="1"/>
  <c r="AG29" i="95"/>
  <c r="AP29" i="95" s="1"/>
  <c r="W30" i="95"/>
  <c r="AE32" i="46"/>
  <c r="AF32" i="46"/>
  <c r="AO32" i="46" s="1"/>
  <c r="AG32" i="46"/>
  <c r="AP32" i="46" s="1"/>
  <c r="W33" i="46"/>
  <c r="AH29" i="83"/>
  <c r="AQ29" i="83" s="1"/>
  <c r="AI28" i="11"/>
  <c r="AN28" i="11"/>
  <c r="AR30" i="97"/>
  <c r="AH29" i="42"/>
  <c r="AQ29" i="42" s="1"/>
  <c r="AE29" i="54"/>
  <c r="AG29" i="54"/>
  <c r="AP29" i="54" s="1"/>
  <c r="AF29" i="54"/>
  <c r="AO29" i="54" s="1"/>
  <c r="W30" i="54"/>
  <c r="AH32" i="53"/>
  <c r="AQ32" i="53" s="1"/>
  <c r="AE31" i="44"/>
  <c r="AF31" i="44"/>
  <c r="AO31" i="44" s="1"/>
  <c r="AG31" i="44"/>
  <c r="AP31" i="44" s="1"/>
  <c r="W32" i="44"/>
  <c r="AR29" i="13"/>
  <c r="AI28" i="43"/>
  <c r="AN28" i="43"/>
  <c r="AH29" i="32"/>
  <c r="AQ29" i="32" s="1"/>
  <c r="AI30" i="49"/>
  <c r="AN30" i="49"/>
  <c r="X33" i="89"/>
  <c r="AN31" i="94"/>
  <c r="AI31" i="94"/>
  <c r="Y31" i="105"/>
  <c r="X31" i="105"/>
  <c r="AR28" i="92"/>
  <c r="AH33" i="41"/>
  <c r="AQ33" i="41" s="1"/>
  <c r="AR29" i="51"/>
  <c r="W30" i="91"/>
  <c r="AG29" i="91"/>
  <c r="AP29" i="91" s="1"/>
  <c r="AF29" i="91"/>
  <c r="AO29" i="91" s="1"/>
  <c r="AE29" i="91"/>
  <c r="AR27" i="101"/>
  <c r="AE29" i="50"/>
  <c r="AG29" i="50"/>
  <c r="AP29" i="50" s="1"/>
  <c r="W30" i="50"/>
  <c r="AF29" i="50"/>
  <c r="AO29" i="50" s="1"/>
  <c r="AH30" i="51"/>
  <c r="AQ30" i="51" s="1"/>
  <c r="AR28" i="102"/>
  <c r="AG29" i="42"/>
  <c r="AP29" i="42" s="1"/>
  <c r="W30" i="42"/>
  <c r="AE29" i="42"/>
  <c r="AF29" i="42"/>
  <c r="AO29" i="42" s="1"/>
  <c r="Z33" i="41"/>
  <c r="AF31" i="18"/>
  <c r="AO31" i="18" s="1"/>
  <c r="AG31" i="18"/>
  <c r="AP31" i="18" s="1"/>
  <c r="AE31" i="18"/>
  <c r="W32" i="18"/>
  <c r="AF29" i="104"/>
  <c r="AO29" i="104" s="1"/>
  <c r="AG29" i="104"/>
  <c r="AP29" i="104" s="1"/>
  <c r="AE29" i="104"/>
  <c r="W30" i="104"/>
  <c r="AR28" i="32"/>
  <c r="AH32" i="15"/>
  <c r="AQ32" i="15" s="1"/>
  <c r="AH30" i="35"/>
  <c r="AQ30" i="35" s="1"/>
  <c r="AH29" i="102"/>
  <c r="AQ29" i="102" s="1"/>
  <c r="Z29" i="32"/>
  <c r="Y31" i="49"/>
  <c r="X31" i="49"/>
  <c r="AN32" i="89"/>
  <c r="AH28" i="101"/>
  <c r="AQ28" i="101" s="1"/>
  <c r="AR28" i="91"/>
  <c r="AH29" i="95"/>
  <c r="AQ29" i="95" s="1"/>
  <c r="W31" i="90"/>
  <c r="AG30" i="90"/>
  <c r="AP30" i="90" s="1"/>
  <c r="AF30" i="90"/>
  <c r="AO30" i="90" s="1"/>
  <c r="AE30" i="90"/>
  <c r="AG30" i="13"/>
  <c r="AP30" i="13" s="1"/>
  <c r="AF30" i="13"/>
  <c r="AO30" i="13" s="1"/>
  <c r="W31" i="13"/>
  <c r="AE30" i="13"/>
  <c r="AH30" i="55"/>
  <c r="AQ30" i="55" s="1"/>
  <c r="AH31" i="97"/>
  <c r="AQ31" i="97" s="1"/>
  <c r="AN29" i="86"/>
  <c r="AI29" i="86"/>
  <c r="Y29" i="43"/>
  <c r="X29" i="43"/>
  <c r="Z28" i="101"/>
  <c r="AR28" i="83"/>
  <c r="AH29" i="92"/>
  <c r="AQ29" i="92" s="1"/>
  <c r="AR32" i="41"/>
  <c r="W31" i="88"/>
  <c r="AG30" i="88"/>
  <c r="AP30" i="88" s="1"/>
  <c r="AF30" i="88"/>
  <c r="AO30" i="88" s="1"/>
  <c r="AE30" i="88"/>
  <c r="Y29" i="10"/>
  <c r="X29" i="10"/>
  <c r="AR31" i="53"/>
  <c r="AN30" i="105"/>
  <c r="AI30" i="105"/>
  <c r="AR31" i="85"/>
  <c r="W30" i="99"/>
  <c r="AG29" i="99"/>
  <c r="AP29" i="99" s="1"/>
  <c r="AF29" i="99"/>
  <c r="AO29" i="99" s="1"/>
  <c r="AE29" i="99"/>
  <c r="Z32" i="15"/>
  <c r="Z29" i="102"/>
  <c r="Y31" i="48"/>
  <c r="Y31" i="98"/>
  <c r="X31" i="98"/>
  <c r="AE29" i="52"/>
  <c r="AF29" i="52"/>
  <c r="AO29" i="52" s="1"/>
  <c r="AG29" i="52"/>
  <c r="AP29" i="52" s="1"/>
  <c r="W32" i="87"/>
  <c r="AE32" i="100"/>
  <c r="W33" i="100"/>
  <c r="AG32" i="100"/>
  <c r="AP32" i="100" s="1"/>
  <c r="AF32" i="100"/>
  <c r="AO32" i="100" s="1"/>
  <c r="Y32" i="94"/>
  <c r="X32" i="94"/>
  <c r="AN29" i="45"/>
  <c r="AI29" i="45"/>
  <c r="AH32" i="85"/>
  <c r="AQ32" i="85" s="1"/>
  <c r="AR29" i="103"/>
  <c r="AR29" i="55"/>
  <c r="AR28" i="95"/>
  <c r="Y30" i="45"/>
  <c r="X30" i="45"/>
  <c r="Z32" i="85"/>
  <c r="AR31" i="15"/>
  <c r="Z29" i="92"/>
  <c r="AH29" i="52"/>
  <c r="AQ29" i="52" s="1"/>
  <c r="AN28" i="10"/>
  <c r="AI28" i="10"/>
  <c r="Z30" i="51"/>
  <c r="AH31" i="16"/>
  <c r="AQ31" i="16" s="1"/>
  <c r="Y30" i="84"/>
  <c r="X30" i="84"/>
  <c r="Y29" i="11"/>
  <c r="X29" i="11"/>
  <c r="Y31" i="82"/>
  <c r="X31" i="82"/>
  <c r="AR31" i="47"/>
  <c r="AR28" i="52"/>
  <c r="W30" i="93"/>
  <c r="AG29" i="93"/>
  <c r="AP29" i="93" s="1"/>
  <c r="AF29" i="93"/>
  <c r="AO29" i="93" s="1"/>
  <c r="AE29" i="93"/>
  <c r="AE30" i="35"/>
  <c r="W31" i="35"/>
  <c r="AN30" i="96"/>
  <c r="AN30" i="98"/>
  <c r="AR30" i="16"/>
  <c r="AE29" i="20"/>
  <c r="W30" i="20"/>
  <c r="AF29" i="20"/>
  <c r="AO29" i="20" s="1"/>
  <c r="AG29" i="20"/>
  <c r="AP29" i="20" s="1"/>
  <c r="AR28" i="42"/>
  <c r="AH31" i="87"/>
  <c r="AQ31" i="87" s="1"/>
  <c r="AH30" i="13"/>
  <c r="AQ30" i="13" s="1"/>
  <c r="AH30" i="103"/>
  <c r="AQ30" i="103" s="1"/>
  <c r="AN30" i="82"/>
  <c r="AI30" i="82"/>
  <c r="AR29" i="35"/>
  <c r="AR30" i="87"/>
  <c r="Y30" i="86"/>
  <c r="X30" i="86"/>
  <c r="AH32" i="47"/>
  <c r="AQ32" i="47" s="1"/>
  <c r="AH29" i="91"/>
  <c r="AQ29" i="91" s="1"/>
  <c r="AI30" i="48"/>
  <c r="AN30" i="48"/>
  <c r="AF31" i="16" l="1"/>
  <c r="AO31" i="16" s="1"/>
  <c r="AE32" i="53"/>
  <c r="AN32" i="53" s="1"/>
  <c r="Z29" i="10"/>
  <c r="AI30" i="98"/>
  <c r="AR30" i="98" s="1"/>
  <c r="AF30" i="35"/>
  <c r="AO30" i="35" s="1"/>
  <c r="AE31" i="87"/>
  <c r="Z31" i="48"/>
  <c r="AF31" i="87"/>
  <c r="AO31" i="87" s="1"/>
  <c r="X31" i="96"/>
  <c r="Z31" i="96" s="1"/>
  <c r="W30" i="83"/>
  <c r="Y30" i="83" s="1"/>
  <c r="Z33" i="89"/>
  <c r="AF33" i="89" s="1"/>
  <c r="AO33" i="89" s="1"/>
  <c r="AI30" i="96"/>
  <c r="AR30" i="96" s="1"/>
  <c r="Z31" i="98"/>
  <c r="AF30" i="103"/>
  <c r="AO30" i="103" s="1"/>
  <c r="AF29" i="83"/>
  <c r="AO29" i="83" s="1"/>
  <c r="AG29" i="83"/>
  <c r="AP29" i="83" s="1"/>
  <c r="AG31" i="16"/>
  <c r="AP31" i="16" s="1"/>
  <c r="AI29" i="84"/>
  <c r="AR29" i="84" s="1"/>
  <c r="W33" i="47"/>
  <c r="X33" i="47" s="1"/>
  <c r="AF32" i="47"/>
  <c r="AO32" i="47" s="1"/>
  <c r="Z30" i="45"/>
  <c r="W31" i="45" s="1"/>
  <c r="AI32" i="89"/>
  <c r="AR32" i="89" s="1"/>
  <c r="AE31" i="16"/>
  <c r="AI31" i="16" s="1"/>
  <c r="AG30" i="103"/>
  <c r="AP30" i="103" s="1"/>
  <c r="AE31" i="97"/>
  <c r="AN31" i="97" s="1"/>
  <c r="AF32" i="53"/>
  <c r="AO32" i="53" s="1"/>
  <c r="W32" i="97"/>
  <c r="Y32" i="97" s="1"/>
  <c r="W31" i="55"/>
  <c r="AE30" i="103"/>
  <c r="AN30" i="103" s="1"/>
  <c r="AE29" i="95"/>
  <c r="AI29" i="95" s="1"/>
  <c r="W33" i="53"/>
  <c r="Y33" i="53" s="1"/>
  <c r="Z32" i="94"/>
  <c r="W33" i="94" s="1"/>
  <c r="AF31" i="97"/>
  <c r="AO31" i="97" s="1"/>
  <c r="AF30" i="55"/>
  <c r="AO30" i="55" s="1"/>
  <c r="AG30" i="55"/>
  <c r="AP30" i="55" s="1"/>
  <c r="Z31" i="105"/>
  <c r="W32" i="105" s="1"/>
  <c r="AF29" i="92"/>
  <c r="AO29" i="92" s="1"/>
  <c r="AE29" i="92"/>
  <c r="W30" i="92"/>
  <c r="AG29" i="92"/>
  <c r="AP29" i="92" s="1"/>
  <c r="AH30" i="86"/>
  <c r="AQ30" i="86" s="1"/>
  <c r="Y30" i="95"/>
  <c r="X30" i="95"/>
  <c r="Y30" i="20"/>
  <c r="X30" i="20"/>
  <c r="AH29" i="11"/>
  <c r="AQ29" i="11" s="1"/>
  <c r="AI29" i="52"/>
  <c r="AN29" i="52"/>
  <c r="Y30" i="99"/>
  <c r="X30" i="99"/>
  <c r="AR29" i="86"/>
  <c r="AN30" i="90"/>
  <c r="AI30" i="90"/>
  <c r="W30" i="32"/>
  <c r="AE29" i="32"/>
  <c r="AF29" i="32"/>
  <c r="AO29" i="32" s="1"/>
  <c r="AG29" i="32"/>
  <c r="AP29" i="32" s="1"/>
  <c r="AI31" i="18"/>
  <c r="AN31" i="18"/>
  <c r="Y30" i="42"/>
  <c r="X30" i="42"/>
  <c r="AR28" i="43"/>
  <c r="AN31" i="44"/>
  <c r="AI31" i="44"/>
  <c r="AI32" i="46"/>
  <c r="AN32" i="46"/>
  <c r="AN29" i="83"/>
  <c r="AI32" i="47"/>
  <c r="AN32" i="47"/>
  <c r="Z30" i="86"/>
  <c r="AR30" i="82"/>
  <c r="AN29" i="20"/>
  <c r="AI29" i="20"/>
  <c r="AN29" i="93"/>
  <c r="AI29" i="93"/>
  <c r="Z29" i="11"/>
  <c r="AH31" i="98"/>
  <c r="AQ31" i="98" s="1"/>
  <c r="W30" i="102"/>
  <c r="AG29" i="102"/>
  <c r="AP29" i="102" s="1"/>
  <c r="AF29" i="102"/>
  <c r="AO29" i="102" s="1"/>
  <c r="AE29" i="102"/>
  <c r="AH29" i="10"/>
  <c r="AQ29" i="10" s="1"/>
  <c r="Y31" i="88"/>
  <c r="X31" i="88"/>
  <c r="Y31" i="103"/>
  <c r="X31" i="103"/>
  <c r="Y30" i="104"/>
  <c r="X30" i="104"/>
  <c r="AN29" i="91"/>
  <c r="AI29" i="91"/>
  <c r="AH31" i="96"/>
  <c r="AQ31" i="96" s="1"/>
  <c r="Y30" i="54"/>
  <c r="X30" i="54"/>
  <c r="AE30" i="45"/>
  <c r="AG30" i="45"/>
  <c r="AP30" i="45" s="1"/>
  <c r="AN31" i="87"/>
  <c r="AI31" i="87"/>
  <c r="AE31" i="48"/>
  <c r="AF31" i="48"/>
  <c r="AO31" i="48" s="1"/>
  <c r="W32" i="48"/>
  <c r="AG31" i="48"/>
  <c r="AP31" i="48" s="1"/>
  <c r="AI29" i="42"/>
  <c r="AN29" i="42"/>
  <c r="AH31" i="105"/>
  <c r="AQ31" i="105" s="1"/>
  <c r="Y31" i="35"/>
  <c r="X31" i="35"/>
  <c r="W31" i="51"/>
  <c r="AE30" i="51"/>
  <c r="AF30" i="51"/>
  <c r="AO30" i="51" s="1"/>
  <c r="AG30" i="51"/>
  <c r="AP30" i="51" s="1"/>
  <c r="AE29" i="10"/>
  <c r="W30" i="10"/>
  <c r="AF29" i="10"/>
  <c r="AO29" i="10" s="1"/>
  <c r="AG29" i="10"/>
  <c r="AP29" i="10" s="1"/>
  <c r="AN30" i="13"/>
  <c r="AI30" i="13"/>
  <c r="AI29" i="104"/>
  <c r="AN29" i="104"/>
  <c r="Y30" i="50"/>
  <c r="X30" i="50"/>
  <c r="AR31" i="94"/>
  <c r="Y32" i="16"/>
  <c r="X32" i="16"/>
  <c r="Y32" i="18"/>
  <c r="X32" i="18"/>
  <c r="AR30" i="49"/>
  <c r="AE32" i="85"/>
  <c r="W33" i="85"/>
  <c r="AG32" i="85"/>
  <c r="AP32" i="85" s="1"/>
  <c r="AF32" i="85"/>
  <c r="AO32" i="85" s="1"/>
  <c r="AF31" i="98"/>
  <c r="AO31" i="98" s="1"/>
  <c r="AE31" i="98"/>
  <c r="W32" i="98"/>
  <c r="AG31" i="98"/>
  <c r="AP31" i="98" s="1"/>
  <c r="AN30" i="35"/>
  <c r="AH31" i="82"/>
  <c r="AQ31" i="82" s="1"/>
  <c r="AH30" i="84"/>
  <c r="AQ30" i="84" s="1"/>
  <c r="AR28" i="10"/>
  <c r="Y30" i="52"/>
  <c r="X30" i="52"/>
  <c r="AN29" i="99"/>
  <c r="AI29" i="99"/>
  <c r="AR30" i="105"/>
  <c r="AH29" i="43"/>
  <c r="AQ29" i="43" s="1"/>
  <c r="Y31" i="13"/>
  <c r="X31" i="13"/>
  <c r="Y31" i="90"/>
  <c r="X31" i="90"/>
  <c r="AH31" i="49"/>
  <c r="AQ31" i="49" s="1"/>
  <c r="AE33" i="41"/>
  <c r="AF33" i="41"/>
  <c r="AO33" i="41" s="1"/>
  <c r="W34" i="41"/>
  <c r="AG33" i="41"/>
  <c r="AP33" i="41" s="1"/>
  <c r="Y32" i="44"/>
  <c r="X32" i="44"/>
  <c r="Y33" i="46"/>
  <c r="X33" i="46"/>
  <c r="AN30" i="55"/>
  <c r="AF32" i="94"/>
  <c r="AO32" i="94" s="1"/>
  <c r="AE32" i="94"/>
  <c r="AR30" i="48"/>
  <c r="AR29" i="45"/>
  <c r="Y32" i="87"/>
  <c r="X32" i="87"/>
  <c r="W33" i="15"/>
  <c r="AE32" i="15"/>
  <c r="AG32" i="15"/>
  <c r="AP32" i="15" s="1"/>
  <c r="AF32" i="15"/>
  <c r="AO32" i="15" s="1"/>
  <c r="AF28" i="101"/>
  <c r="AO28" i="101" s="1"/>
  <c r="AE28" i="101"/>
  <c r="AG28" i="101"/>
  <c r="AP28" i="101" s="1"/>
  <c r="W29" i="101"/>
  <c r="AH30" i="45"/>
  <c r="AQ30" i="45" s="1"/>
  <c r="Y33" i="100"/>
  <c r="X33" i="100"/>
  <c r="Y30" i="93"/>
  <c r="X30" i="93"/>
  <c r="Z31" i="82"/>
  <c r="Z30" i="84"/>
  <c r="AH32" i="94"/>
  <c r="AQ32" i="94" s="1"/>
  <c r="AN32" i="100"/>
  <c r="AI32" i="100"/>
  <c r="AH31" i="48"/>
  <c r="AQ31" i="48" s="1"/>
  <c r="AN30" i="88"/>
  <c r="AI30" i="88"/>
  <c r="Z29" i="43"/>
  <c r="Z31" i="49"/>
  <c r="AI29" i="50"/>
  <c r="AN29" i="50"/>
  <c r="Y30" i="91"/>
  <c r="X30" i="91"/>
  <c r="AH33" i="89"/>
  <c r="AQ33" i="89" s="1"/>
  <c r="AI29" i="54"/>
  <c r="AN29" i="54"/>
  <c r="AR28" i="11"/>
  <c r="Y31" i="55"/>
  <c r="X31" i="55"/>
  <c r="AG31" i="96" l="1"/>
  <c r="AP31" i="96" s="1"/>
  <c r="AF31" i="96"/>
  <c r="AO31" i="96" s="1"/>
  <c r="AE31" i="96"/>
  <c r="W32" i="96"/>
  <c r="Y33" i="47"/>
  <c r="Z33" i="47" s="1"/>
  <c r="AF33" i="47" s="1"/>
  <c r="AO33" i="47" s="1"/>
  <c r="AI30" i="55"/>
  <c r="Z31" i="13"/>
  <c r="AI30" i="35"/>
  <c r="AI30" i="103"/>
  <c r="AN31" i="16"/>
  <c r="X33" i="53"/>
  <c r="W34" i="89"/>
  <c r="AG31" i="105"/>
  <c r="AP31" i="105" s="1"/>
  <c r="AG32" i="94"/>
  <c r="AP32" i="94" s="1"/>
  <c r="AF30" i="45"/>
  <c r="AO30" i="45" s="1"/>
  <c r="AI32" i="53"/>
  <c r="AN29" i="95"/>
  <c r="AE33" i="89"/>
  <c r="X30" i="83"/>
  <c r="AH30" i="83" s="1"/>
  <c r="AQ30" i="83" s="1"/>
  <c r="AG33" i="89"/>
  <c r="AP33" i="89" s="1"/>
  <c r="AF31" i="105"/>
  <c r="AO31" i="105" s="1"/>
  <c r="AI29" i="83"/>
  <c r="AE31" i="105"/>
  <c r="AI31" i="105" s="1"/>
  <c r="Z32" i="18"/>
  <c r="Z33" i="46"/>
  <c r="AE33" i="46" s="1"/>
  <c r="X32" i="97"/>
  <c r="Z32" i="97" s="1"/>
  <c r="AI31" i="97"/>
  <c r="AR31" i="97" s="1"/>
  <c r="Z31" i="55"/>
  <c r="AE31" i="55" s="1"/>
  <c r="Z33" i="100"/>
  <c r="AE33" i="100" s="1"/>
  <c r="Z30" i="52"/>
  <c r="AE30" i="52" s="1"/>
  <c r="Z30" i="42"/>
  <c r="AF30" i="42" s="1"/>
  <c r="AO30" i="42" s="1"/>
  <c r="Z31" i="90"/>
  <c r="AG31" i="90" s="1"/>
  <c r="AP31" i="90" s="1"/>
  <c r="Z30" i="104"/>
  <c r="AE30" i="104" s="1"/>
  <c r="Z30" i="54"/>
  <c r="W31" i="54" s="1"/>
  <c r="AE30" i="42"/>
  <c r="AG30" i="42"/>
  <c r="AP30" i="42" s="1"/>
  <c r="Y34" i="41"/>
  <c r="X34" i="41"/>
  <c r="AG30" i="52"/>
  <c r="AP30" i="52" s="1"/>
  <c r="AH31" i="88"/>
  <c r="AQ31" i="88" s="1"/>
  <c r="AR29" i="93"/>
  <c r="Y34" i="89"/>
  <c r="X34" i="89"/>
  <c r="AH32" i="97"/>
  <c r="AQ32" i="97" s="1"/>
  <c r="W31" i="84"/>
  <c r="AG30" i="84"/>
  <c r="AP30" i="84" s="1"/>
  <c r="AF30" i="84"/>
  <c r="AO30" i="84" s="1"/>
  <c r="AE30" i="84"/>
  <c r="Y29" i="101"/>
  <c r="X29" i="101"/>
  <c r="AN32" i="15"/>
  <c r="AI32" i="15"/>
  <c r="Y33" i="94"/>
  <c r="X33" i="94"/>
  <c r="AH32" i="44"/>
  <c r="AQ32" i="44" s="1"/>
  <c r="AH32" i="16"/>
  <c r="AQ32" i="16" s="1"/>
  <c r="Y32" i="96"/>
  <c r="X32" i="96"/>
  <c r="AN30" i="51"/>
  <c r="AI30" i="51"/>
  <c r="AR29" i="42"/>
  <c r="Z31" i="88"/>
  <c r="AH33" i="53"/>
  <c r="AQ33" i="53" s="1"/>
  <c r="AR32" i="46"/>
  <c r="AI29" i="32"/>
  <c r="AN29" i="32"/>
  <c r="AH30" i="99"/>
  <c r="AQ30" i="99" s="1"/>
  <c r="AH30" i="95"/>
  <c r="AQ30" i="95" s="1"/>
  <c r="AI33" i="89"/>
  <c r="AN33" i="89"/>
  <c r="AR29" i="50"/>
  <c r="AE31" i="82"/>
  <c r="W32" i="82"/>
  <c r="AG31" i="82"/>
  <c r="AP31" i="82" s="1"/>
  <c r="AF31" i="82"/>
  <c r="AO31" i="82" s="1"/>
  <c r="AH33" i="100"/>
  <c r="AQ33" i="100" s="1"/>
  <c r="Y33" i="15"/>
  <c r="X33" i="15"/>
  <c r="Z32" i="44"/>
  <c r="AI33" i="41"/>
  <c r="AN33" i="41"/>
  <c r="AH31" i="13"/>
  <c r="AQ31" i="13" s="1"/>
  <c r="AH32" i="18"/>
  <c r="AQ32" i="18" s="1"/>
  <c r="Z32" i="16"/>
  <c r="AR29" i="104"/>
  <c r="Y31" i="51"/>
  <c r="X31" i="51"/>
  <c r="Y30" i="102"/>
  <c r="X30" i="102"/>
  <c r="AR29" i="20"/>
  <c r="AR32" i="53"/>
  <c r="AR31" i="44"/>
  <c r="Y30" i="32"/>
  <c r="X30" i="32"/>
  <c r="Z30" i="99"/>
  <c r="Z30" i="95"/>
  <c r="AN31" i="105"/>
  <c r="AH31" i="55"/>
  <c r="AQ31" i="55" s="1"/>
  <c r="AR29" i="54"/>
  <c r="AE31" i="49"/>
  <c r="W32" i="49"/>
  <c r="AF31" i="49"/>
  <c r="AO31" i="49" s="1"/>
  <c r="AG31" i="49"/>
  <c r="AP31" i="49" s="1"/>
  <c r="AR32" i="100"/>
  <c r="AH30" i="93"/>
  <c r="AQ30" i="93" s="1"/>
  <c r="AI28" i="101"/>
  <c r="AN28" i="101"/>
  <c r="AH32" i="87"/>
  <c r="AQ32" i="87" s="1"/>
  <c r="AR30" i="55"/>
  <c r="W32" i="13"/>
  <c r="AG31" i="13"/>
  <c r="AP31" i="13" s="1"/>
  <c r="AF31" i="13"/>
  <c r="AO31" i="13" s="1"/>
  <c r="AE31" i="13"/>
  <c r="AR29" i="99"/>
  <c r="AR30" i="35"/>
  <c r="AG32" i="18"/>
  <c r="AP32" i="18" s="1"/>
  <c r="AE32" i="18"/>
  <c r="W33" i="18"/>
  <c r="AF32" i="18"/>
  <c r="AO32" i="18" s="1"/>
  <c r="Y30" i="10"/>
  <c r="X30" i="10"/>
  <c r="AH31" i="35"/>
  <c r="AQ31" i="35" s="1"/>
  <c r="Y32" i="48"/>
  <c r="X32" i="48"/>
  <c r="Y31" i="45"/>
  <c r="X31" i="45"/>
  <c r="AH31" i="103"/>
  <c r="AQ31" i="103" s="1"/>
  <c r="Z33" i="53"/>
  <c r="AR30" i="90"/>
  <c r="AN31" i="98"/>
  <c r="AI31" i="98"/>
  <c r="AH33" i="47"/>
  <c r="AQ33" i="47" s="1"/>
  <c r="AR31" i="16"/>
  <c r="AH30" i="91"/>
  <c r="AQ30" i="91" s="1"/>
  <c r="Z30" i="93"/>
  <c r="Z32" i="87"/>
  <c r="AN32" i="94"/>
  <c r="AI32" i="94"/>
  <c r="AH33" i="46"/>
  <c r="AQ33" i="46" s="1"/>
  <c r="Y33" i="85"/>
  <c r="X33" i="85"/>
  <c r="AN31" i="96"/>
  <c r="AI31" i="96"/>
  <c r="AH30" i="50"/>
  <c r="AQ30" i="50" s="1"/>
  <c r="AN29" i="10"/>
  <c r="AI29" i="10"/>
  <c r="Z31" i="35"/>
  <c r="AR29" i="91"/>
  <c r="Z31" i="103"/>
  <c r="AR32" i="47"/>
  <c r="AR29" i="95"/>
  <c r="AR31" i="18"/>
  <c r="AH30" i="20"/>
  <c r="AQ30" i="20" s="1"/>
  <c r="Y30" i="92"/>
  <c r="X30" i="92"/>
  <c r="AG33" i="46"/>
  <c r="AP33" i="46" s="1"/>
  <c r="AR31" i="87"/>
  <c r="AH30" i="104"/>
  <c r="AQ30" i="104" s="1"/>
  <c r="AF30" i="86"/>
  <c r="AO30" i="86" s="1"/>
  <c r="AE30" i="86"/>
  <c r="AG30" i="86"/>
  <c r="AP30" i="86" s="1"/>
  <c r="W31" i="86"/>
  <c r="AR29" i="83"/>
  <c r="AH30" i="42"/>
  <c r="AQ30" i="42" s="1"/>
  <c r="AE29" i="43"/>
  <c r="AG29" i="43"/>
  <c r="AP29" i="43" s="1"/>
  <c r="AF29" i="43"/>
  <c r="AO29" i="43" s="1"/>
  <c r="W30" i="43"/>
  <c r="Z30" i="91"/>
  <c r="AR30" i="88"/>
  <c r="AH31" i="90"/>
  <c r="AQ31" i="90" s="1"/>
  <c r="AH30" i="52"/>
  <c r="AQ30" i="52" s="1"/>
  <c r="Y32" i="98"/>
  <c r="X32" i="98"/>
  <c r="AN32" i="85"/>
  <c r="AI32" i="85"/>
  <c r="AR30" i="103"/>
  <c r="Z30" i="50"/>
  <c r="AR30" i="13"/>
  <c r="AI31" i="48"/>
  <c r="AN31" i="48"/>
  <c r="AN30" i="45"/>
  <c r="AI30" i="45"/>
  <c r="AH30" i="54"/>
  <c r="AQ30" i="54" s="1"/>
  <c r="AN29" i="102"/>
  <c r="AI29" i="102"/>
  <c r="AF29" i="11"/>
  <c r="AO29" i="11" s="1"/>
  <c r="AG29" i="11"/>
  <c r="AP29" i="11" s="1"/>
  <c r="W30" i="11"/>
  <c r="AE29" i="11"/>
  <c r="AR29" i="52"/>
  <c r="Z30" i="20"/>
  <c r="AN29" i="92"/>
  <c r="AI29" i="92"/>
  <c r="Y32" i="105"/>
  <c r="X32" i="105"/>
  <c r="W32" i="90" l="1"/>
  <c r="Y32" i="90" s="1"/>
  <c r="Z30" i="83"/>
  <c r="AG30" i="83" s="1"/>
  <c r="AP30" i="83" s="1"/>
  <c r="W31" i="42"/>
  <c r="Y31" i="42" s="1"/>
  <c r="AE30" i="54"/>
  <c r="AF33" i="46"/>
  <c r="AO33" i="46" s="1"/>
  <c r="Z34" i="41"/>
  <c r="W34" i="46"/>
  <c r="AE30" i="83"/>
  <c r="AN30" i="83" s="1"/>
  <c r="W31" i="83"/>
  <c r="AF30" i="104"/>
  <c r="AO30" i="104" s="1"/>
  <c r="AF30" i="83"/>
  <c r="AO30" i="83" s="1"/>
  <c r="W31" i="104"/>
  <c r="Y31" i="104" s="1"/>
  <c r="AG30" i="104"/>
  <c r="AP30" i="104" s="1"/>
  <c r="AE33" i="47"/>
  <c r="AN33" i="47" s="1"/>
  <c r="Z32" i="48"/>
  <c r="AF33" i="100"/>
  <c r="AO33" i="100" s="1"/>
  <c r="AF30" i="52"/>
  <c r="AO30" i="52" s="1"/>
  <c r="AG31" i="55"/>
  <c r="AP31" i="55" s="1"/>
  <c r="AG33" i="47"/>
  <c r="AP33" i="47" s="1"/>
  <c r="AG33" i="100"/>
  <c r="AP33" i="100" s="1"/>
  <c r="AG30" i="54"/>
  <c r="AP30" i="54" s="1"/>
  <c r="W31" i="52"/>
  <c r="AF31" i="55"/>
  <c r="AO31" i="55" s="1"/>
  <c r="W34" i="47"/>
  <c r="X34" i="47" s="1"/>
  <c r="W34" i="100"/>
  <c r="Y34" i="100" s="1"/>
  <c r="AF30" i="54"/>
  <c r="AO30" i="54" s="1"/>
  <c r="W32" i="55"/>
  <c r="Y32" i="55" s="1"/>
  <c r="AE31" i="90"/>
  <c r="Z32" i="98"/>
  <c r="AE32" i="98" s="1"/>
  <c r="Z32" i="105"/>
  <c r="AE32" i="105" s="1"/>
  <c r="AF31" i="90"/>
  <c r="AO31" i="90" s="1"/>
  <c r="Z31" i="51"/>
  <c r="AE31" i="51" s="1"/>
  <c r="AE32" i="48"/>
  <c r="W33" i="48"/>
  <c r="AF32" i="48"/>
  <c r="AO32" i="48" s="1"/>
  <c r="AG32" i="48"/>
  <c r="AP32" i="48" s="1"/>
  <c r="AR32" i="94"/>
  <c r="AH30" i="32"/>
  <c r="AQ30" i="32" s="1"/>
  <c r="AH32" i="96"/>
  <c r="AQ32" i="96" s="1"/>
  <c r="AH29" i="101"/>
  <c r="AQ29" i="101" s="1"/>
  <c r="AE34" i="41"/>
  <c r="AF34" i="41"/>
  <c r="AO34" i="41" s="1"/>
  <c r="W35" i="41"/>
  <c r="AG34" i="41"/>
  <c r="AP34" i="41" s="1"/>
  <c r="AH31" i="45"/>
  <c r="AQ31" i="45" s="1"/>
  <c r="Y33" i="18"/>
  <c r="X33" i="18"/>
  <c r="Z30" i="32"/>
  <c r="AH33" i="15"/>
  <c r="AQ33" i="15" s="1"/>
  <c r="AE31" i="88"/>
  <c r="W32" i="88"/>
  <c r="AG31" i="88"/>
  <c r="AP31" i="88" s="1"/>
  <c r="AF31" i="88"/>
  <c r="AO31" i="88" s="1"/>
  <c r="Z32" i="96"/>
  <c r="AH33" i="94"/>
  <c r="AQ33" i="94" s="1"/>
  <c r="Z29" i="101"/>
  <c r="AH34" i="89"/>
  <c r="AQ34" i="89" s="1"/>
  <c r="AN30" i="104"/>
  <c r="X31" i="42"/>
  <c r="AH30" i="92"/>
  <c r="AQ30" i="92" s="1"/>
  <c r="W33" i="97"/>
  <c r="AG32" i="97"/>
  <c r="AP32" i="97" s="1"/>
  <c r="AF32" i="97"/>
  <c r="AO32" i="97" s="1"/>
  <c r="AE32" i="97"/>
  <c r="AN29" i="43"/>
  <c r="AI29" i="43"/>
  <c r="Z30" i="92"/>
  <c r="AR29" i="92"/>
  <c r="Y30" i="11"/>
  <c r="X30" i="11"/>
  <c r="AH32" i="98"/>
  <c r="AQ32" i="98" s="1"/>
  <c r="AI30" i="86"/>
  <c r="AN30" i="86"/>
  <c r="AF31" i="35"/>
  <c r="AO31" i="35" s="1"/>
  <c r="AG31" i="35"/>
  <c r="AP31" i="35" s="1"/>
  <c r="W32" i="35"/>
  <c r="AE31" i="35"/>
  <c r="W33" i="87"/>
  <c r="AG32" i="87"/>
  <c r="AP32" i="87" s="1"/>
  <c r="AF32" i="87"/>
  <c r="AO32" i="87" s="1"/>
  <c r="AE32" i="87"/>
  <c r="AR31" i="98"/>
  <c r="AE33" i="53"/>
  <c r="AF33" i="53"/>
  <c r="AO33" i="53" s="1"/>
  <c r="AG33" i="53"/>
  <c r="AP33" i="53" s="1"/>
  <c r="W34" i="53"/>
  <c r="Z31" i="45"/>
  <c r="AI32" i="18"/>
  <c r="AN32" i="18"/>
  <c r="AI31" i="13"/>
  <c r="AN31" i="13"/>
  <c r="Y32" i="49"/>
  <c r="X32" i="49"/>
  <c r="AR31" i="105"/>
  <c r="Z33" i="15"/>
  <c r="Y32" i="82"/>
  <c r="X32" i="82"/>
  <c r="Z33" i="94"/>
  <c r="Z34" i="89"/>
  <c r="Y31" i="52"/>
  <c r="X31" i="52"/>
  <c r="Y31" i="83"/>
  <c r="X31" i="83"/>
  <c r="AG32" i="105"/>
  <c r="AP32" i="105" s="1"/>
  <c r="AI30" i="42"/>
  <c r="AN30" i="42"/>
  <c r="AI29" i="11"/>
  <c r="AN29" i="11"/>
  <c r="AR31" i="96"/>
  <c r="AR30" i="45"/>
  <c r="AG30" i="50"/>
  <c r="AP30" i="50" s="1"/>
  <c r="AE30" i="50"/>
  <c r="AF30" i="50"/>
  <c r="AO30" i="50" s="1"/>
  <c r="W31" i="50"/>
  <c r="AG32" i="98"/>
  <c r="AP32" i="98" s="1"/>
  <c r="Y34" i="47"/>
  <c r="AH30" i="10"/>
  <c r="AQ30" i="10" s="1"/>
  <c r="AN33" i="100"/>
  <c r="AI31" i="49"/>
  <c r="AN31" i="49"/>
  <c r="AH30" i="102"/>
  <c r="AQ30" i="102" s="1"/>
  <c r="AN31" i="82"/>
  <c r="AI31" i="82"/>
  <c r="AN30" i="84"/>
  <c r="AI30" i="84"/>
  <c r="AI30" i="52"/>
  <c r="AN30" i="52"/>
  <c r="AR31" i="48"/>
  <c r="AH31" i="51"/>
  <c r="AQ31" i="51" s="1"/>
  <c r="W31" i="91"/>
  <c r="AG30" i="91"/>
  <c r="AP30" i="91" s="1"/>
  <c r="AF30" i="91"/>
  <c r="AO30" i="91" s="1"/>
  <c r="AE30" i="91"/>
  <c r="AR29" i="10"/>
  <c r="AH33" i="85"/>
  <c r="AQ33" i="85" s="1"/>
  <c r="W31" i="93"/>
  <c r="AG30" i="93"/>
  <c r="AP30" i="93" s="1"/>
  <c r="AF30" i="93"/>
  <c r="AO30" i="93" s="1"/>
  <c r="AE30" i="93"/>
  <c r="AG30" i="20"/>
  <c r="AP30" i="20" s="1"/>
  <c r="AF30" i="20"/>
  <c r="AO30" i="20" s="1"/>
  <c r="AE30" i="20"/>
  <c r="W31" i="20"/>
  <c r="Y30" i="43"/>
  <c r="X30" i="43"/>
  <c r="Y34" i="46"/>
  <c r="X34" i="46"/>
  <c r="Z33" i="85"/>
  <c r="AN31" i="90"/>
  <c r="AH32" i="48"/>
  <c r="AQ32" i="48" s="1"/>
  <c r="Z30" i="10"/>
  <c r="AF30" i="95"/>
  <c r="AO30" i="95" s="1"/>
  <c r="AE30" i="95"/>
  <c r="W31" i="95"/>
  <c r="AG30" i="95"/>
  <c r="AP30" i="95" s="1"/>
  <c r="Z30" i="102"/>
  <c r="AR33" i="89"/>
  <c r="AR29" i="32"/>
  <c r="AR30" i="51"/>
  <c r="AR32" i="15"/>
  <c r="Y31" i="54"/>
  <c r="X31" i="54"/>
  <c r="AH34" i="41"/>
  <c r="AQ34" i="41" s="1"/>
  <c r="AR32" i="85"/>
  <c r="Y31" i="86"/>
  <c r="X31" i="86"/>
  <c r="AE32" i="44"/>
  <c r="AF32" i="44"/>
  <c r="AO32" i="44" s="1"/>
  <c r="W33" i="44"/>
  <c r="AG32" i="44"/>
  <c r="AP32" i="44" s="1"/>
  <c r="Y31" i="84"/>
  <c r="X31" i="84"/>
  <c r="AH32" i="105"/>
  <c r="AQ32" i="105" s="1"/>
  <c r="AR29" i="102"/>
  <c r="AI33" i="46"/>
  <c r="AN33" i="46"/>
  <c r="AE31" i="103"/>
  <c r="W32" i="103"/>
  <c r="AG31" i="103"/>
  <c r="AP31" i="103" s="1"/>
  <c r="AF31" i="103"/>
  <c r="AO31" i="103" s="1"/>
  <c r="Y32" i="13"/>
  <c r="X32" i="13"/>
  <c r="AR28" i="101"/>
  <c r="W31" i="99"/>
  <c r="AG30" i="99"/>
  <c r="AP30" i="99" s="1"/>
  <c r="AF30" i="99"/>
  <c r="AO30" i="99" s="1"/>
  <c r="AE30" i="99"/>
  <c r="AE32" i="16"/>
  <c r="AF32" i="16"/>
  <c r="AO32" i="16" s="1"/>
  <c r="AG32" i="16"/>
  <c r="AP32" i="16" s="1"/>
  <c r="W33" i="16"/>
  <c r="AR33" i="41"/>
  <c r="AN30" i="54"/>
  <c r="AN31" i="55"/>
  <c r="AI30" i="83" l="1"/>
  <c r="W33" i="105"/>
  <c r="X31" i="104"/>
  <c r="X32" i="90"/>
  <c r="AI31" i="55"/>
  <c r="Z32" i="13"/>
  <c r="Z34" i="47"/>
  <c r="AI30" i="54"/>
  <c r="Z30" i="43"/>
  <c r="Z34" i="46"/>
  <c r="X34" i="100"/>
  <c r="AI30" i="104"/>
  <c r="AR30" i="104" s="1"/>
  <c r="AI33" i="47"/>
  <c r="AR33" i="47" s="1"/>
  <c r="AG31" i="51"/>
  <c r="AP31" i="51" s="1"/>
  <c r="Z31" i="86"/>
  <c r="W32" i="51"/>
  <c r="X32" i="55"/>
  <c r="Z32" i="55" s="1"/>
  <c r="AI33" i="100"/>
  <c r="AF32" i="98"/>
  <c r="AO32" i="98" s="1"/>
  <c r="AF32" i="105"/>
  <c r="AO32" i="105" s="1"/>
  <c r="W33" i="98"/>
  <c r="Y33" i="98" s="1"/>
  <c r="Z33" i="18"/>
  <c r="AG33" i="18" s="1"/>
  <c r="AP33" i="18" s="1"/>
  <c r="AF31" i="51"/>
  <c r="AO31" i="51" s="1"/>
  <c r="Z31" i="84"/>
  <c r="W32" i="84" s="1"/>
  <c r="Z31" i="83"/>
  <c r="W32" i="83" s="1"/>
  <c r="Z32" i="49"/>
  <c r="AF32" i="49" s="1"/>
  <c r="AO32" i="49" s="1"/>
  <c r="AI31" i="90"/>
  <c r="Z32" i="82"/>
  <c r="AF32" i="82" s="1"/>
  <c r="AO32" i="82" s="1"/>
  <c r="Z32" i="90"/>
  <c r="AG32" i="90" s="1"/>
  <c r="AP32" i="90" s="1"/>
  <c r="Z31" i="104"/>
  <c r="Z34" i="100"/>
  <c r="W35" i="100" s="1"/>
  <c r="AG30" i="43"/>
  <c r="AP30" i="43" s="1"/>
  <c r="AE30" i="43"/>
  <c r="AF30" i="43"/>
  <c r="AO30" i="43" s="1"/>
  <c r="W31" i="43"/>
  <c r="AE33" i="18"/>
  <c r="AE31" i="104"/>
  <c r="AG32" i="13"/>
  <c r="AP32" i="13" s="1"/>
  <c r="W33" i="13"/>
  <c r="AF32" i="13"/>
  <c r="AO32" i="13" s="1"/>
  <c r="AE32" i="13"/>
  <c r="AE31" i="45"/>
  <c r="AF31" i="45"/>
  <c r="AO31" i="45" s="1"/>
  <c r="W32" i="45"/>
  <c r="AG31" i="45"/>
  <c r="AP31" i="45" s="1"/>
  <c r="Y33" i="97"/>
  <c r="X33" i="97"/>
  <c r="AN31" i="103"/>
  <c r="AI31" i="103"/>
  <c r="AE30" i="10"/>
  <c r="AG30" i="10"/>
  <c r="AP30" i="10" s="1"/>
  <c r="W31" i="10"/>
  <c r="AF30" i="10"/>
  <c r="AO30" i="10" s="1"/>
  <c r="AH34" i="46"/>
  <c r="AQ34" i="46" s="1"/>
  <c r="Y31" i="20"/>
  <c r="X31" i="20"/>
  <c r="AN30" i="91"/>
  <c r="AI30" i="91"/>
  <c r="AR30" i="84"/>
  <c r="AH34" i="47"/>
  <c r="AQ34" i="47" s="1"/>
  <c r="AR30" i="42"/>
  <c r="AE33" i="94"/>
  <c r="W34" i="94"/>
  <c r="AG33" i="94"/>
  <c r="AP33" i="94" s="1"/>
  <c r="AF33" i="94"/>
  <c r="AO33" i="94" s="1"/>
  <c r="Y34" i="53"/>
  <c r="X34" i="53"/>
  <c r="AN32" i="87"/>
  <c r="AI32" i="87"/>
  <c r="AH30" i="11"/>
  <c r="AQ30" i="11" s="1"/>
  <c r="AR29" i="43"/>
  <c r="AI32" i="48"/>
  <c r="AN32" i="48"/>
  <c r="AF31" i="86"/>
  <c r="AO31" i="86" s="1"/>
  <c r="AE31" i="86"/>
  <c r="AG31" i="86"/>
  <c r="AP31" i="86" s="1"/>
  <c r="W32" i="86"/>
  <c r="Y32" i="35"/>
  <c r="X32" i="35"/>
  <c r="Y33" i="16"/>
  <c r="X33" i="16"/>
  <c r="AR30" i="54"/>
  <c r="Y31" i="99"/>
  <c r="X31" i="99"/>
  <c r="Y33" i="44"/>
  <c r="X33" i="44"/>
  <c r="W31" i="102"/>
  <c r="AG30" i="102"/>
  <c r="AP30" i="102" s="1"/>
  <c r="AF30" i="102"/>
  <c r="AO30" i="102" s="1"/>
  <c r="AE30" i="102"/>
  <c r="AI30" i="20"/>
  <c r="AN30" i="20"/>
  <c r="Y31" i="93"/>
  <c r="X31" i="93"/>
  <c r="AR31" i="49"/>
  <c r="Y31" i="50"/>
  <c r="X31" i="50"/>
  <c r="AN32" i="105"/>
  <c r="AH32" i="82"/>
  <c r="AQ32" i="82" s="1"/>
  <c r="AH32" i="49"/>
  <c r="AQ32" i="49" s="1"/>
  <c r="Z30" i="11"/>
  <c r="AF29" i="101"/>
  <c r="AO29" i="101" s="1"/>
  <c r="AE29" i="101"/>
  <c r="W30" i="101"/>
  <c r="AG29" i="101"/>
  <c r="AP29" i="101" s="1"/>
  <c r="Y32" i="88"/>
  <c r="X32" i="88"/>
  <c r="Y35" i="41"/>
  <c r="X35" i="41"/>
  <c r="Y32" i="103"/>
  <c r="X32" i="103"/>
  <c r="AH31" i="83"/>
  <c r="AQ31" i="83" s="1"/>
  <c r="AH31" i="54"/>
  <c r="AQ31" i="54" s="1"/>
  <c r="AR30" i="83"/>
  <c r="AR31" i="82"/>
  <c r="AR33" i="100"/>
  <c r="AE34" i="47"/>
  <c r="W35" i="47"/>
  <c r="AF34" i="47"/>
  <c r="AO34" i="47" s="1"/>
  <c r="AG34" i="47"/>
  <c r="AP34" i="47" s="1"/>
  <c r="AH31" i="52"/>
  <c r="AQ31" i="52" s="1"/>
  <c r="AE32" i="82"/>
  <c r="W33" i="82"/>
  <c r="AR31" i="13"/>
  <c r="AN32" i="97"/>
  <c r="AI32" i="97"/>
  <c r="AH31" i="42"/>
  <c r="AQ31" i="42" s="1"/>
  <c r="AN31" i="88"/>
  <c r="AI31" i="88"/>
  <c r="Y32" i="51"/>
  <c r="X32" i="51"/>
  <c r="AN32" i="98"/>
  <c r="AF30" i="92"/>
  <c r="AO30" i="92" s="1"/>
  <c r="AE30" i="92"/>
  <c r="W31" i="92"/>
  <c r="AG30" i="92"/>
  <c r="AP30" i="92" s="1"/>
  <c r="Y33" i="48"/>
  <c r="X33" i="48"/>
  <c r="AR31" i="55"/>
  <c r="AR33" i="46"/>
  <c r="AE34" i="46"/>
  <c r="AF34" i="46"/>
  <c r="AO34" i="46" s="1"/>
  <c r="W35" i="46"/>
  <c r="AG34" i="46"/>
  <c r="AP34" i="46" s="1"/>
  <c r="AH31" i="104"/>
  <c r="AQ31" i="104" s="1"/>
  <c r="AN32" i="16"/>
  <c r="AI32" i="16"/>
  <c r="AH31" i="84"/>
  <c r="AQ31" i="84" s="1"/>
  <c r="AI32" i="44"/>
  <c r="AN32" i="44"/>
  <c r="AH32" i="55"/>
  <c r="AQ32" i="55" s="1"/>
  <c r="Z31" i="54"/>
  <c r="Y31" i="95"/>
  <c r="X31" i="95"/>
  <c r="AR31" i="90"/>
  <c r="AH30" i="43"/>
  <c r="AQ30" i="43" s="1"/>
  <c r="Y31" i="91"/>
  <c r="X31" i="91"/>
  <c r="AN30" i="50"/>
  <c r="AI30" i="50"/>
  <c r="AI33" i="53"/>
  <c r="AN33" i="53"/>
  <c r="Y33" i="87"/>
  <c r="X33" i="87"/>
  <c r="AR30" i="86"/>
  <c r="Z31" i="42"/>
  <c r="AG30" i="32"/>
  <c r="AP30" i="32" s="1"/>
  <c r="W31" i="32"/>
  <c r="AE30" i="32"/>
  <c r="AF30" i="32"/>
  <c r="AO30" i="32" s="1"/>
  <c r="AH32" i="90"/>
  <c r="AQ32" i="90" s="1"/>
  <c r="AI34" i="41"/>
  <c r="AN34" i="41"/>
  <c r="AE33" i="85"/>
  <c r="W34" i="85"/>
  <c r="AG33" i="85"/>
  <c r="AP33" i="85" s="1"/>
  <c r="AF33" i="85"/>
  <c r="AO33" i="85" s="1"/>
  <c r="AR30" i="52"/>
  <c r="AF34" i="89"/>
  <c r="AO34" i="89" s="1"/>
  <c r="AE34" i="89"/>
  <c r="AG34" i="89"/>
  <c r="AP34" i="89" s="1"/>
  <c r="W35" i="89"/>
  <c r="AN30" i="99"/>
  <c r="AI30" i="99"/>
  <c r="AH32" i="13"/>
  <c r="AQ32" i="13" s="1"/>
  <c r="AH31" i="86"/>
  <c r="AQ31" i="86" s="1"/>
  <c r="AI30" i="95"/>
  <c r="AN30" i="95"/>
  <c r="AN30" i="93"/>
  <c r="AI30" i="93"/>
  <c r="AR29" i="11"/>
  <c r="Y33" i="105"/>
  <c r="X33" i="105"/>
  <c r="Z31" i="52"/>
  <c r="AF33" i="15"/>
  <c r="AO33" i="15" s="1"/>
  <c r="AE33" i="15"/>
  <c r="W34" i="15"/>
  <c r="AG33" i="15"/>
  <c r="AP33" i="15" s="1"/>
  <c r="AH34" i="100"/>
  <c r="AQ34" i="100" s="1"/>
  <c r="AR32" i="18"/>
  <c r="AI31" i="35"/>
  <c r="AN31" i="35"/>
  <c r="W33" i="96"/>
  <c r="AG32" i="96"/>
  <c r="AP32" i="96" s="1"/>
  <c r="AF32" i="96"/>
  <c r="AO32" i="96" s="1"/>
  <c r="AE32" i="96"/>
  <c r="AH33" i="18"/>
  <c r="AQ33" i="18" s="1"/>
  <c r="AN31" i="51"/>
  <c r="AF33" i="18" l="1"/>
  <c r="AO33" i="18" s="1"/>
  <c r="AG32" i="82"/>
  <c r="AP32" i="82" s="1"/>
  <c r="W34" i="18"/>
  <c r="W33" i="90"/>
  <c r="AI32" i="98"/>
  <c r="AF34" i="100"/>
  <c r="AO34" i="100" s="1"/>
  <c r="AF32" i="90"/>
  <c r="AO32" i="90" s="1"/>
  <c r="AG31" i="83"/>
  <c r="AP31" i="83" s="1"/>
  <c r="AE32" i="49"/>
  <c r="AN32" i="49" s="1"/>
  <c r="Z32" i="51"/>
  <c r="AG32" i="49"/>
  <c r="AP32" i="49" s="1"/>
  <c r="AI32" i="105"/>
  <c r="AR32" i="105" s="1"/>
  <c r="W33" i="49"/>
  <c r="X33" i="49" s="1"/>
  <c r="AI31" i="51"/>
  <c r="AR31" i="51" s="1"/>
  <c r="AG31" i="84"/>
  <c r="AP31" i="84" s="1"/>
  <c r="AE32" i="90"/>
  <c r="AE32" i="55"/>
  <c r="AF32" i="55"/>
  <c r="AO32" i="55" s="1"/>
  <c r="AG32" i="55"/>
  <c r="AP32" i="55" s="1"/>
  <c r="W33" i="55"/>
  <c r="Y33" i="55" s="1"/>
  <c r="AE34" i="100"/>
  <c r="AN34" i="100" s="1"/>
  <c r="AE31" i="83"/>
  <c r="AG34" i="100"/>
  <c r="AP34" i="100" s="1"/>
  <c r="AF31" i="83"/>
  <c r="AO31" i="83" s="1"/>
  <c r="X33" i="98"/>
  <c r="Z33" i="98" s="1"/>
  <c r="AF31" i="104"/>
  <c r="AO31" i="104" s="1"/>
  <c r="Z35" i="41"/>
  <c r="W36" i="41" s="1"/>
  <c r="W32" i="104"/>
  <c r="X32" i="104" s="1"/>
  <c r="AE31" i="84"/>
  <c r="AI31" i="84" s="1"/>
  <c r="Z31" i="50"/>
  <c r="AG31" i="50" s="1"/>
  <c r="AP31" i="50" s="1"/>
  <c r="Z32" i="35"/>
  <c r="W33" i="35" s="1"/>
  <c r="AG31" i="104"/>
  <c r="AP31" i="104" s="1"/>
  <c r="AF31" i="84"/>
  <c r="AO31" i="84" s="1"/>
  <c r="AE35" i="41"/>
  <c r="Y33" i="96"/>
  <c r="X33" i="96"/>
  <c r="AI30" i="32"/>
  <c r="AN30" i="32"/>
  <c r="Y34" i="18"/>
  <c r="X34" i="18"/>
  <c r="Y31" i="43"/>
  <c r="X31" i="43"/>
  <c r="AH33" i="105"/>
  <c r="AQ33" i="105" s="1"/>
  <c r="AH33" i="87"/>
  <c r="AQ33" i="87" s="1"/>
  <c r="AI34" i="46"/>
  <c r="AN34" i="46"/>
  <c r="AH33" i="44"/>
  <c r="AQ33" i="44" s="1"/>
  <c r="Y32" i="86"/>
  <c r="X32" i="86"/>
  <c r="AR32" i="87"/>
  <c r="AH33" i="97"/>
  <c r="AQ33" i="97" s="1"/>
  <c r="AN31" i="45"/>
  <c r="AI31" i="45"/>
  <c r="AN33" i="18"/>
  <c r="AI33" i="18"/>
  <c r="Z33" i="87"/>
  <c r="AR32" i="97"/>
  <c r="AR31" i="35"/>
  <c r="AR34" i="41"/>
  <c r="AH33" i="48"/>
  <c r="AQ33" i="48" s="1"/>
  <c r="AI29" i="101"/>
  <c r="AN29" i="101"/>
  <c r="AR30" i="20"/>
  <c r="Z33" i="44"/>
  <c r="Y34" i="94"/>
  <c r="X34" i="94"/>
  <c r="AR30" i="91"/>
  <c r="Y31" i="10"/>
  <c r="X31" i="10"/>
  <c r="Z33" i="97"/>
  <c r="AN32" i="13"/>
  <c r="AI32" i="13"/>
  <c r="AN31" i="104"/>
  <c r="AN30" i="43"/>
  <c r="AI30" i="43"/>
  <c r="AN32" i="90"/>
  <c r="AI32" i="90"/>
  <c r="AN33" i="85"/>
  <c r="AI33" i="85"/>
  <c r="AR32" i="16"/>
  <c r="Y31" i="92"/>
  <c r="X31" i="92"/>
  <c r="AH35" i="41"/>
  <c r="AQ35" i="41" s="1"/>
  <c r="AH32" i="35"/>
  <c r="AQ32" i="35" s="1"/>
  <c r="AR32" i="48"/>
  <c r="Y30" i="101"/>
  <c r="X30" i="101"/>
  <c r="Y34" i="15"/>
  <c r="X34" i="15"/>
  <c r="AR30" i="93"/>
  <c r="AH31" i="95"/>
  <c r="AQ31" i="95" s="1"/>
  <c r="AN32" i="96"/>
  <c r="AI32" i="96"/>
  <c r="Y35" i="89"/>
  <c r="X35" i="89"/>
  <c r="AE31" i="42"/>
  <c r="AF31" i="42"/>
  <c r="AO31" i="42" s="1"/>
  <c r="W32" i="42"/>
  <c r="AG31" i="42"/>
  <c r="AP31" i="42" s="1"/>
  <c r="Z31" i="95"/>
  <c r="AR32" i="44"/>
  <c r="Z33" i="48"/>
  <c r="AR32" i="98"/>
  <c r="AR31" i="88"/>
  <c r="Y35" i="47"/>
  <c r="X35" i="47"/>
  <c r="AH32" i="103"/>
  <c r="AQ32" i="103" s="1"/>
  <c r="AH32" i="88"/>
  <c r="AQ32" i="88" s="1"/>
  <c r="AN30" i="102"/>
  <c r="AI30" i="102"/>
  <c r="AH33" i="16"/>
  <c r="AQ33" i="16" s="1"/>
  <c r="AI31" i="86"/>
  <c r="AN31" i="86"/>
  <c r="AH34" i="53"/>
  <c r="AQ34" i="53" s="1"/>
  <c r="AN33" i="94"/>
  <c r="AI33" i="94"/>
  <c r="AE32" i="51"/>
  <c r="AF32" i="51"/>
  <c r="AO32" i="51" s="1"/>
  <c r="AG32" i="51"/>
  <c r="AP32" i="51" s="1"/>
  <c r="W33" i="51"/>
  <c r="AN32" i="82"/>
  <c r="Y31" i="102"/>
  <c r="X31" i="102"/>
  <c r="Y35" i="100"/>
  <c r="X35" i="100"/>
  <c r="Z33" i="105"/>
  <c r="Y31" i="32"/>
  <c r="X31" i="32"/>
  <c r="AH31" i="91"/>
  <c r="AQ31" i="91" s="1"/>
  <c r="AI30" i="92"/>
  <c r="AN30" i="92"/>
  <c r="Z31" i="91"/>
  <c r="AN33" i="15"/>
  <c r="AI33" i="15"/>
  <c r="AR33" i="53"/>
  <c r="AI34" i="47"/>
  <c r="AN34" i="47"/>
  <c r="Z32" i="103"/>
  <c r="Z32" i="88"/>
  <c r="W31" i="11"/>
  <c r="AG30" i="11"/>
  <c r="AP30" i="11" s="1"/>
  <c r="AE30" i="11"/>
  <c r="AF30" i="11"/>
  <c r="AO30" i="11" s="1"/>
  <c r="AH31" i="93"/>
  <c r="AQ31" i="93" s="1"/>
  <c r="AH31" i="99"/>
  <c r="AQ31" i="99" s="1"/>
  <c r="AH31" i="20"/>
  <c r="AQ31" i="20" s="1"/>
  <c r="AN30" i="10"/>
  <c r="AI30" i="10"/>
  <c r="Y33" i="13"/>
  <c r="X33" i="13"/>
  <c r="Y32" i="84"/>
  <c r="X32" i="84"/>
  <c r="Y32" i="83"/>
  <c r="X32" i="83"/>
  <c r="AR30" i="99"/>
  <c r="AE31" i="52"/>
  <c r="W32" i="52"/>
  <c r="AF31" i="52"/>
  <c r="AO31" i="52" s="1"/>
  <c r="AG31" i="52"/>
  <c r="AP31" i="52" s="1"/>
  <c r="AR30" i="95"/>
  <c r="AN34" i="89"/>
  <c r="AI34" i="89"/>
  <c r="Y34" i="85"/>
  <c r="X34" i="85"/>
  <c r="AR30" i="50"/>
  <c r="AE31" i="54"/>
  <c r="AF31" i="54"/>
  <c r="AO31" i="54" s="1"/>
  <c r="AG31" i="54"/>
  <c r="AP31" i="54" s="1"/>
  <c r="W32" i="54"/>
  <c r="Y35" i="46"/>
  <c r="X35" i="46"/>
  <c r="AH32" i="51"/>
  <c r="AQ32" i="51" s="1"/>
  <c r="Y33" i="82"/>
  <c r="X33" i="82"/>
  <c r="AH31" i="50"/>
  <c r="AQ31" i="50" s="1"/>
  <c r="Z31" i="93"/>
  <c r="Z31" i="99"/>
  <c r="Z33" i="16"/>
  <c r="Z34" i="53"/>
  <c r="Z31" i="20"/>
  <c r="AR31" i="103"/>
  <c r="Y32" i="45"/>
  <c r="X32" i="45"/>
  <c r="AN31" i="83"/>
  <c r="Y33" i="90"/>
  <c r="X33" i="90"/>
  <c r="AF31" i="50" l="1"/>
  <c r="AO31" i="50" s="1"/>
  <c r="AE31" i="50"/>
  <c r="AI32" i="82"/>
  <c r="AI32" i="49"/>
  <c r="Y33" i="49"/>
  <c r="Z33" i="49" s="1"/>
  <c r="Z33" i="13"/>
  <c r="AI31" i="104"/>
  <c r="AG35" i="41"/>
  <c r="AP35" i="41" s="1"/>
  <c r="X33" i="55"/>
  <c r="Z33" i="55" s="1"/>
  <c r="AF35" i="41"/>
  <c r="AO35" i="41" s="1"/>
  <c r="Z32" i="83"/>
  <c r="AE32" i="83" s="1"/>
  <c r="Z35" i="46"/>
  <c r="AF35" i="46" s="1"/>
  <c r="AO35" i="46" s="1"/>
  <c r="Z35" i="47"/>
  <c r="W36" i="47" s="1"/>
  <c r="Z31" i="92"/>
  <c r="AF31" i="92" s="1"/>
  <c r="AO31" i="92" s="1"/>
  <c r="AI32" i="55"/>
  <c r="AN32" i="55"/>
  <c r="Z32" i="86"/>
  <c r="AF32" i="86" s="1"/>
  <c r="AO32" i="86" s="1"/>
  <c r="AH33" i="98"/>
  <c r="AQ33" i="98" s="1"/>
  <c r="Y32" i="104"/>
  <c r="Z32" i="104" s="1"/>
  <c r="AI34" i="100"/>
  <c r="AR34" i="100" s="1"/>
  <c r="AN31" i="84"/>
  <c r="W32" i="50"/>
  <c r="AI31" i="83"/>
  <c r="AR31" i="83" s="1"/>
  <c r="Z32" i="45"/>
  <c r="AE32" i="45" s="1"/>
  <c r="Z31" i="32"/>
  <c r="AF31" i="32" s="1"/>
  <c r="AO31" i="32" s="1"/>
  <c r="AG33" i="98"/>
  <c r="AP33" i="98" s="1"/>
  <c r="Z34" i="18"/>
  <c r="AF34" i="18" s="1"/>
  <c r="AO34" i="18" s="1"/>
  <c r="AG32" i="35"/>
  <c r="AP32" i="35" s="1"/>
  <c r="Z30" i="101"/>
  <c r="AG30" i="101" s="1"/>
  <c r="AP30" i="101" s="1"/>
  <c r="Z35" i="89"/>
  <c r="AF35" i="89" s="1"/>
  <c r="AO35" i="89" s="1"/>
  <c r="W34" i="98"/>
  <c r="X34" i="98" s="1"/>
  <c r="Z31" i="43"/>
  <c r="AE31" i="43" s="1"/>
  <c r="AF32" i="35"/>
  <c r="AO32" i="35" s="1"/>
  <c r="Z34" i="15"/>
  <c r="W35" i="15" s="1"/>
  <c r="AE33" i="98"/>
  <c r="Z34" i="94"/>
  <c r="W35" i="94" s="1"/>
  <c r="AF33" i="98"/>
  <c r="AO33" i="98" s="1"/>
  <c r="AE32" i="35"/>
  <c r="AN32" i="35" s="1"/>
  <c r="AG32" i="86"/>
  <c r="AP32" i="86" s="1"/>
  <c r="AG35" i="89"/>
  <c r="AP35" i="89" s="1"/>
  <c r="AF35" i="47"/>
  <c r="AO35" i="47" s="1"/>
  <c r="W32" i="91"/>
  <c r="AG31" i="91"/>
  <c r="AP31" i="91" s="1"/>
  <c r="AF31" i="91"/>
  <c r="AO31" i="91" s="1"/>
  <c r="AE31" i="91"/>
  <c r="AN31" i="50"/>
  <c r="AI31" i="50"/>
  <c r="AR30" i="102"/>
  <c r="AF31" i="95"/>
  <c r="AO31" i="95" s="1"/>
  <c r="AE31" i="95"/>
  <c r="W32" i="95"/>
  <c r="AG31" i="95"/>
  <c r="AP31" i="95" s="1"/>
  <c r="AH31" i="10"/>
  <c r="AQ31" i="10" s="1"/>
  <c r="AR29" i="101"/>
  <c r="AH33" i="49"/>
  <c r="AQ33" i="49" s="1"/>
  <c r="AH33" i="96"/>
  <c r="AQ33" i="96" s="1"/>
  <c r="Y36" i="41"/>
  <c r="X36" i="41"/>
  <c r="W32" i="93"/>
  <c r="AG31" i="93"/>
  <c r="AP31" i="93" s="1"/>
  <c r="AF31" i="93"/>
  <c r="AO31" i="93" s="1"/>
  <c r="AE31" i="93"/>
  <c r="AH34" i="85"/>
  <c r="AQ34" i="85" s="1"/>
  <c r="AH32" i="84"/>
  <c r="AQ32" i="84" s="1"/>
  <c r="AR34" i="47"/>
  <c r="AR30" i="43"/>
  <c r="W34" i="87"/>
  <c r="AG33" i="87"/>
  <c r="AP33" i="87" s="1"/>
  <c r="AF33" i="87"/>
  <c r="AO33" i="87" s="1"/>
  <c r="AE33" i="87"/>
  <c r="AH31" i="43"/>
  <c r="AQ31" i="43" s="1"/>
  <c r="Z34" i="85"/>
  <c r="AH31" i="102"/>
  <c r="AQ31" i="102" s="1"/>
  <c r="Y31" i="11"/>
  <c r="X31" i="11"/>
  <c r="Z31" i="102"/>
  <c r="AR32" i="82"/>
  <c r="AR31" i="86"/>
  <c r="AR33" i="85"/>
  <c r="Z31" i="10"/>
  <c r="AR31" i="84"/>
  <c r="AH32" i="104"/>
  <c r="AQ32" i="104" s="1"/>
  <c r="Z33" i="96"/>
  <c r="AH35" i="89"/>
  <c r="AQ35" i="89" s="1"/>
  <c r="AH30" i="101"/>
  <c r="AQ30" i="101" s="1"/>
  <c r="AH34" i="94"/>
  <c r="AQ34" i="94" s="1"/>
  <c r="AR31" i="45"/>
  <c r="AE34" i="18"/>
  <c r="AN32" i="51"/>
  <c r="AI32" i="51"/>
  <c r="AE31" i="20"/>
  <c r="AF31" i="20"/>
  <c r="AO31" i="20" s="1"/>
  <c r="W32" i="20"/>
  <c r="AG31" i="20"/>
  <c r="AP31" i="20" s="1"/>
  <c r="AH32" i="45"/>
  <c r="AQ32" i="45" s="1"/>
  <c r="AE34" i="53"/>
  <c r="AF34" i="53"/>
  <c r="AO34" i="53" s="1"/>
  <c r="AG34" i="53"/>
  <c r="AP34" i="53" s="1"/>
  <c r="W35" i="53"/>
  <c r="AH35" i="46"/>
  <c r="AQ35" i="46" s="1"/>
  <c r="AI31" i="54"/>
  <c r="AN31" i="54"/>
  <c r="AR34" i="89"/>
  <c r="AH32" i="83"/>
  <c r="AQ32" i="83" s="1"/>
  <c r="AH33" i="13"/>
  <c r="AQ33" i="13" s="1"/>
  <c r="AE32" i="88"/>
  <c r="W33" i="88"/>
  <c r="AG32" i="88"/>
  <c r="AP32" i="88" s="1"/>
  <c r="AF32" i="88"/>
  <c r="AO32" i="88" s="1"/>
  <c r="AR30" i="92"/>
  <c r="W34" i="105"/>
  <c r="AG33" i="105"/>
  <c r="AP33" i="105" s="1"/>
  <c r="AF33" i="105"/>
  <c r="AO33" i="105" s="1"/>
  <c r="AE33" i="105"/>
  <c r="AH35" i="47"/>
  <c r="AQ35" i="47" s="1"/>
  <c r="Y32" i="42"/>
  <c r="X32" i="42"/>
  <c r="AR32" i="96"/>
  <c r="AH34" i="15"/>
  <c r="AQ34" i="15" s="1"/>
  <c r="AH31" i="92"/>
  <c r="AQ31" i="92" s="1"/>
  <c r="AR31" i="104"/>
  <c r="AE33" i="44"/>
  <c r="AF33" i="44"/>
  <c r="AO33" i="44" s="1"/>
  <c r="W34" i="44"/>
  <c r="AG33" i="44"/>
  <c r="AP33" i="44" s="1"/>
  <c r="AR32" i="49"/>
  <c r="AR32" i="55"/>
  <c r="AI31" i="52"/>
  <c r="AN31" i="52"/>
  <c r="AN35" i="41"/>
  <c r="AH33" i="90"/>
  <c r="AQ33" i="90" s="1"/>
  <c r="AE33" i="16"/>
  <c r="AF33" i="16"/>
  <c r="AO33" i="16" s="1"/>
  <c r="W34" i="16"/>
  <c r="AG33" i="16"/>
  <c r="AP33" i="16" s="1"/>
  <c r="AE35" i="46"/>
  <c r="AG35" i="46"/>
  <c r="AP35" i="46" s="1"/>
  <c r="W33" i="83"/>
  <c r="W34" i="13"/>
  <c r="AG33" i="13"/>
  <c r="AP33" i="13" s="1"/>
  <c r="AF33" i="13"/>
  <c r="AO33" i="13" s="1"/>
  <c r="AE33" i="13"/>
  <c r="W33" i="103"/>
  <c r="AE32" i="103"/>
  <c r="AG32" i="103"/>
  <c r="AP32" i="103" s="1"/>
  <c r="AF32" i="103"/>
  <c r="AO32" i="103" s="1"/>
  <c r="AH35" i="100"/>
  <c r="AQ35" i="100" s="1"/>
  <c r="Y32" i="50"/>
  <c r="X32" i="50"/>
  <c r="Y33" i="51"/>
  <c r="X33" i="51"/>
  <c r="AE33" i="48"/>
  <c r="AF33" i="48"/>
  <c r="AO33" i="48" s="1"/>
  <c r="AG33" i="48"/>
  <c r="AP33" i="48" s="1"/>
  <c r="W34" i="48"/>
  <c r="AG34" i="15"/>
  <c r="AP34" i="15" s="1"/>
  <c r="AG31" i="92"/>
  <c r="AP31" i="92" s="1"/>
  <c r="W32" i="92"/>
  <c r="AR32" i="90"/>
  <c r="AR32" i="13"/>
  <c r="AR33" i="18"/>
  <c r="AH32" i="86"/>
  <c r="AQ32" i="86" s="1"/>
  <c r="AR34" i="46"/>
  <c r="Y33" i="35"/>
  <c r="X33" i="35"/>
  <c r="Y32" i="54"/>
  <c r="X32" i="54"/>
  <c r="AR30" i="10"/>
  <c r="AI30" i="11"/>
  <c r="AN30" i="11"/>
  <c r="AH31" i="32"/>
  <c r="AQ31" i="32" s="1"/>
  <c r="W34" i="97"/>
  <c r="AE33" i="97"/>
  <c r="AG33" i="97"/>
  <c r="AP33" i="97" s="1"/>
  <c r="AF33" i="97"/>
  <c r="AO33" i="97" s="1"/>
  <c r="AN33" i="98"/>
  <c r="AR30" i="32"/>
  <c r="Z32" i="84"/>
  <c r="AF32" i="45"/>
  <c r="AO32" i="45" s="1"/>
  <c r="AG32" i="45"/>
  <c r="AP32" i="45" s="1"/>
  <c r="AH33" i="82"/>
  <c r="AQ33" i="82" s="1"/>
  <c r="Z33" i="90"/>
  <c r="W32" i="99"/>
  <c r="AG31" i="99"/>
  <c r="AP31" i="99" s="1"/>
  <c r="AF31" i="99"/>
  <c r="AO31" i="99" s="1"/>
  <c r="AE31" i="99"/>
  <c r="Z33" i="82"/>
  <c r="Y32" i="52"/>
  <c r="X32" i="52"/>
  <c r="AR33" i="15"/>
  <c r="Z35" i="100"/>
  <c r="AR33" i="94"/>
  <c r="AI31" i="42"/>
  <c r="AN31" i="42"/>
  <c r="AH34" i="18"/>
  <c r="AQ34" i="18" s="1"/>
  <c r="AG32" i="83" l="1"/>
  <c r="AP32" i="83" s="1"/>
  <c r="W33" i="45"/>
  <c r="AE34" i="15"/>
  <c r="AF32" i="83"/>
  <c r="AO32" i="83" s="1"/>
  <c r="AH33" i="55"/>
  <c r="AQ33" i="55" s="1"/>
  <c r="AE32" i="86"/>
  <c r="AI32" i="86" s="1"/>
  <c r="W33" i="86"/>
  <c r="AF34" i="15"/>
  <c r="AO34" i="15" s="1"/>
  <c r="W36" i="46"/>
  <c r="AG34" i="94"/>
  <c r="AP34" i="94" s="1"/>
  <c r="W31" i="101"/>
  <c r="X31" i="101" s="1"/>
  <c r="AE30" i="101"/>
  <c r="AF34" i="94"/>
  <c r="AO34" i="94" s="1"/>
  <c r="AF30" i="101"/>
  <c r="AO30" i="101" s="1"/>
  <c r="AG35" i="47"/>
  <c r="AP35" i="47" s="1"/>
  <c r="AE31" i="92"/>
  <c r="AE35" i="47"/>
  <c r="AI35" i="41"/>
  <c r="AE34" i="94"/>
  <c r="W36" i="89"/>
  <c r="Y36" i="89" s="1"/>
  <c r="W32" i="43"/>
  <c r="X32" i="43" s="1"/>
  <c r="AI32" i="35"/>
  <c r="AR32" i="35" s="1"/>
  <c r="Z32" i="52"/>
  <c r="AE32" i="52" s="1"/>
  <c r="AE35" i="89"/>
  <c r="AN35" i="89" s="1"/>
  <c r="Y34" i="98"/>
  <c r="Z34" i="98" s="1"/>
  <c r="AG31" i="43"/>
  <c r="AP31" i="43" s="1"/>
  <c r="AI33" i="98"/>
  <c r="AF31" i="43"/>
  <c r="AO31" i="43" s="1"/>
  <c r="AG34" i="18"/>
  <c r="AP34" i="18" s="1"/>
  <c r="W32" i="32"/>
  <c r="X32" i="32" s="1"/>
  <c r="AG31" i="32"/>
  <c r="AP31" i="32" s="1"/>
  <c r="Z33" i="35"/>
  <c r="W34" i="35" s="1"/>
  <c r="Z32" i="42"/>
  <c r="AE32" i="42" s="1"/>
  <c r="AE31" i="32"/>
  <c r="AN31" i="32" s="1"/>
  <c r="W35" i="18"/>
  <c r="X35" i="18" s="1"/>
  <c r="W34" i="90"/>
  <c r="AG33" i="90"/>
  <c r="AP33" i="90" s="1"/>
  <c r="AF33" i="90"/>
  <c r="AO33" i="90" s="1"/>
  <c r="AE33" i="90"/>
  <c r="AN32" i="45"/>
  <c r="AI32" i="45"/>
  <c r="Y34" i="97"/>
  <c r="X34" i="97"/>
  <c r="Y32" i="92"/>
  <c r="X32" i="92"/>
  <c r="Y35" i="15"/>
  <c r="X35" i="15"/>
  <c r="AH33" i="51"/>
  <c r="AQ33" i="51" s="1"/>
  <c r="AI33" i="13"/>
  <c r="AN33" i="13"/>
  <c r="AI33" i="44"/>
  <c r="AN33" i="44"/>
  <c r="AE33" i="55"/>
  <c r="AF33" i="55"/>
  <c r="AO33" i="55" s="1"/>
  <c r="AG33" i="55"/>
  <c r="AP33" i="55" s="1"/>
  <c r="W34" i="55"/>
  <c r="Y36" i="47"/>
  <c r="X36" i="47"/>
  <c r="AN30" i="101"/>
  <c r="AH32" i="52"/>
  <c r="AQ32" i="52" s="1"/>
  <c r="AR33" i="98"/>
  <c r="AR30" i="11"/>
  <c r="AH33" i="35"/>
  <c r="AQ33" i="35" s="1"/>
  <c r="Y34" i="16"/>
  <c r="X34" i="16"/>
  <c r="AR35" i="41"/>
  <c r="AH32" i="42"/>
  <c r="AQ32" i="42" s="1"/>
  <c r="AN33" i="105"/>
  <c r="AI33" i="105"/>
  <c r="AR31" i="54"/>
  <c r="Y32" i="91"/>
  <c r="X32" i="91"/>
  <c r="AN31" i="43"/>
  <c r="AR31" i="42"/>
  <c r="AI32" i="83"/>
  <c r="AN32" i="83"/>
  <c r="AH34" i="98"/>
  <c r="AQ34" i="98" s="1"/>
  <c r="Y32" i="99"/>
  <c r="X32" i="99"/>
  <c r="Y33" i="45"/>
  <c r="X33" i="45"/>
  <c r="AI31" i="92"/>
  <c r="AN31" i="92"/>
  <c r="Y34" i="48"/>
  <c r="X34" i="48"/>
  <c r="Z33" i="51"/>
  <c r="Y36" i="46"/>
  <c r="X36" i="46"/>
  <c r="Y35" i="53"/>
  <c r="X35" i="53"/>
  <c r="Z35" i="53" s="1"/>
  <c r="AR32" i="51"/>
  <c r="W32" i="102"/>
  <c r="AG31" i="102"/>
  <c r="AP31" i="102" s="1"/>
  <c r="AF31" i="102"/>
  <c r="AO31" i="102" s="1"/>
  <c r="AE31" i="102"/>
  <c r="W35" i="85"/>
  <c r="AE34" i="85"/>
  <c r="AG34" i="85"/>
  <c r="AP34" i="85" s="1"/>
  <c r="AF34" i="85"/>
  <c r="AO34" i="85" s="1"/>
  <c r="Y34" i="87"/>
  <c r="X34" i="87"/>
  <c r="Y32" i="93"/>
  <c r="X32" i="93"/>
  <c r="AR31" i="50"/>
  <c r="AH31" i="11"/>
  <c r="AQ31" i="11" s="1"/>
  <c r="AH36" i="41"/>
  <c r="AQ36" i="41" s="1"/>
  <c r="Y32" i="95"/>
  <c r="X32" i="95"/>
  <c r="AN34" i="94"/>
  <c r="AI35" i="47"/>
  <c r="AN35" i="47"/>
  <c r="AI35" i="89"/>
  <c r="Y33" i="86"/>
  <c r="X33" i="86"/>
  <c r="AH32" i="50"/>
  <c r="AQ32" i="50" s="1"/>
  <c r="Y34" i="13"/>
  <c r="X34" i="13"/>
  <c r="AN33" i="16"/>
  <c r="AI33" i="16"/>
  <c r="AR31" i="52"/>
  <c r="Y33" i="88"/>
  <c r="X33" i="88"/>
  <c r="W36" i="100"/>
  <c r="AG35" i="100"/>
  <c r="AP35" i="100" s="1"/>
  <c r="AF35" i="100"/>
  <c r="AO35" i="100" s="1"/>
  <c r="AE35" i="100"/>
  <c r="AE33" i="82"/>
  <c r="W34" i="82"/>
  <c r="AG33" i="82"/>
  <c r="AP33" i="82" s="1"/>
  <c r="AF33" i="82"/>
  <c r="AO33" i="82" s="1"/>
  <c r="AH32" i="54"/>
  <c r="AQ32" i="54" s="1"/>
  <c r="AN34" i="15"/>
  <c r="AI34" i="15"/>
  <c r="Z32" i="50"/>
  <c r="AN32" i="103"/>
  <c r="AI32" i="103"/>
  <c r="AF32" i="104"/>
  <c r="AO32" i="104" s="1"/>
  <c r="AE32" i="104"/>
  <c r="AG32" i="104"/>
  <c r="AP32" i="104" s="1"/>
  <c r="W33" i="104"/>
  <c r="Y34" i="44"/>
  <c r="X34" i="44"/>
  <c r="Y34" i="105"/>
  <c r="X34" i="105"/>
  <c r="AN32" i="88"/>
  <c r="AI32" i="88"/>
  <c r="Y35" i="18"/>
  <c r="AE33" i="49"/>
  <c r="W34" i="49"/>
  <c r="AF33" i="49"/>
  <c r="AO33" i="49" s="1"/>
  <c r="AG33" i="49"/>
  <c r="AP33" i="49" s="1"/>
  <c r="Z31" i="11"/>
  <c r="AN31" i="95"/>
  <c r="AI31" i="95"/>
  <c r="AN31" i="91"/>
  <c r="AI31" i="91"/>
  <c r="AG32" i="52"/>
  <c r="AP32" i="52" s="1"/>
  <c r="Y32" i="20"/>
  <c r="X32" i="20"/>
  <c r="W33" i="84"/>
  <c r="AG32" i="84"/>
  <c r="AP32" i="84" s="1"/>
  <c r="AF32" i="84"/>
  <c r="AO32" i="84" s="1"/>
  <c r="AE32" i="84"/>
  <c r="AN31" i="99"/>
  <c r="AI31" i="99"/>
  <c r="AN33" i="97"/>
  <c r="AI33" i="97"/>
  <c r="Z32" i="54"/>
  <c r="AI33" i="48"/>
  <c r="AN33" i="48"/>
  <c r="Y33" i="103"/>
  <c r="X33" i="103"/>
  <c r="Y33" i="83"/>
  <c r="X33" i="83"/>
  <c r="AI35" i="46"/>
  <c r="AN35" i="46"/>
  <c r="AI34" i="53"/>
  <c r="AN34" i="53"/>
  <c r="AI31" i="20"/>
  <c r="AN31" i="20"/>
  <c r="AN34" i="18"/>
  <c r="W34" i="96"/>
  <c r="AG33" i="96"/>
  <c r="AP33" i="96" s="1"/>
  <c r="AF33" i="96"/>
  <c r="AO33" i="96" s="1"/>
  <c r="AE33" i="96"/>
  <c r="AE31" i="10"/>
  <c r="AG31" i="10"/>
  <c r="AP31" i="10" s="1"/>
  <c r="W32" i="10"/>
  <c r="AF31" i="10"/>
  <c r="AO31" i="10" s="1"/>
  <c r="AN33" i="87"/>
  <c r="AI33" i="87"/>
  <c r="AN31" i="93"/>
  <c r="AI31" i="93"/>
  <c r="Z36" i="41"/>
  <c r="Y35" i="94"/>
  <c r="X35" i="94"/>
  <c r="AI30" i="101" l="1"/>
  <c r="AN32" i="86"/>
  <c r="Y32" i="43"/>
  <c r="AI34" i="94"/>
  <c r="Y31" i="101"/>
  <c r="Z31" i="101" s="1"/>
  <c r="X36" i="89"/>
  <c r="AF32" i="52"/>
  <c r="AO32" i="52" s="1"/>
  <c r="Z32" i="95"/>
  <c r="AF32" i="95" s="1"/>
  <c r="AO32" i="95" s="1"/>
  <c r="Y32" i="32"/>
  <c r="Z32" i="32" s="1"/>
  <c r="W33" i="52"/>
  <c r="AF33" i="35"/>
  <c r="AO33" i="35" s="1"/>
  <c r="AI31" i="43"/>
  <c r="AR31" i="43" s="1"/>
  <c r="AG32" i="42"/>
  <c r="AP32" i="42" s="1"/>
  <c r="AG33" i="35"/>
  <c r="AP33" i="35" s="1"/>
  <c r="W33" i="42"/>
  <c r="X33" i="42" s="1"/>
  <c r="Z35" i="94"/>
  <c r="AE35" i="94" s="1"/>
  <c r="AE33" i="35"/>
  <c r="AN33" i="35" s="1"/>
  <c r="Z34" i="87"/>
  <c r="AF34" i="98"/>
  <c r="AO34" i="98" s="1"/>
  <c r="W35" i="98"/>
  <c r="Y35" i="98" s="1"/>
  <c r="AG34" i="98"/>
  <c r="AP34" i="98" s="1"/>
  <c r="AE34" i="98"/>
  <c r="AN34" i="98" s="1"/>
  <c r="AI31" i="32"/>
  <c r="AR31" i="32" s="1"/>
  <c r="Z34" i="105"/>
  <c r="AE34" i="105" s="1"/>
  <c r="AF32" i="42"/>
  <c r="AO32" i="42" s="1"/>
  <c r="AI34" i="18"/>
  <c r="AR34" i="18" s="1"/>
  <c r="Z34" i="48"/>
  <c r="AG34" i="48" s="1"/>
  <c r="AP34" i="48" s="1"/>
  <c r="Z32" i="91"/>
  <c r="AG32" i="91" s="1"/>
  <c r="AP32" i="91" s="1"/>
  <c r="Z33" i="86"/>
  <c r="W34" i="86" s="1"/>
  <c r="Z36" i="47"/>
  <c r="AG36" i="47" s="1"/>
  <c r="AP36" i="47" s="1"/>
  <c r="Z36" i="46"/>
  <c r="W37" i="46" s="1"/>
  <c r="Z32" i="20"/>
  <c r="W33" i="20" s="1"/>
  <c r="Z35" i="18"/>
  <c r="AF35" i="18" s="1"/>
  <c r="AO35" i="18" s="1"/>
  <c r="Z32" i="93"/>
  <c r="AE32" i="93" s="1"/>
  <c r="Z33" i="103"/>
  <c r="W34" i="103" s="1"/>
  <c r="Z36" i="89"/>
  <c r="AF36" i="89" s="1"/>
  <c r="AO36" i="89" s="1"/>
  <c r="Z32" i="99"/>
  <c r="AG32" i="99" s="1"/>
  <c r="AP32" i="99" s="1"/>
  <c r="Z33" i="88"/>
  <c r="W34" i="88" s="1"/>
  <c r="Z32" i="43"/>
  <c r="AE32" i="43" s="1"/>
  <c r="AF36" i="46"/>
  <c r="AO36" i="46" s="1"/>
  <c r="AF36" i="47"/>
  <c r="AO36" i="47" s="1"/>
  <c r="Y32" i="102"/>
  <c r="X32" i="102"/>
  <c r="AR35" i="46"/>
  <c r="AG31" i="11"/>
  <c r="AP31" i="11" s="1"/>
  <c r="W32" i="11"/>
  <c r="AE31" i="11"/>
  <c r="AF31" i="11"/>
  <c r="AO31" i="11" s="1"/>
  <c r="AI32" i="104"/>
  <c r="AN32" i="104"/>
  <c r="AN33" i="82"/>
  <c r="AI33" i="82"/>
  <c r="AH34" i="13"/>
  <c r="AQ34" i="13" s="1"/>
  <c r="AN34" i="85"/>
  <c r="AI34" i="85"/>
  <c r="AH35" i="15"/>
  <c r="AQ35" i="15" s="1"/>
  <c r="AH34" i="97"/>
  <c r="AQ34" i="97" s="1"/>
  <c r="W35" i="105"/>
  <c r="AG34" i="105"/>
  <c r="AP34" i="105" s="1"/>
  <c r="AF34" i="105"/>
  <c r="AO34" i="105" s="1"/>
  <c r="AH33" i="88"/>
  <c r="AQ33" i="88" s="1"/>
  <c r="AR35" i="89"/>
  <c r="AH36" i="89"/>
  <c r="AQ36" i="89" s="1"/>
  <c r="AN33" i="90"/>
  <c r="AI33" i="90"/>
  <c r="AN31" i="10"/>
  <c r="AI31" i="10"/>
  <c r="AR31" i="99"/>
  <c r="AH35" i="94"/>
  <c r="AQ35" i="94" s="1"/>
  <c r="AR33" i="87"/>
  <c r="AN33" i="96"/>
  <c r="AI33" i="96"/>
  <c r="AH33" i="83"/>
  <c r="AQ33" i="83" s="1"/>
  <c r="Y33" i="84"/>
  <c r="X33" i="84"/>
  <c r="Z33" i="84" s="1"/>
  <c r="Y33" i="52"/>
  <c r="X33" i="52"/>
  <c r="AH34" i="44"/>
  <c r="AQ34" i="44" s="1"/>
  <c r="AN35" i="100"/>
  <c r="AI35" i="100"/>
  <c r="Z34" i="13"/>
  <c r="AR35" i="47"/>
  <c r="AH34" i="87"/>
  <c r="AQ34" i="87" s="1"/>
  <c r="Y35" i="85"/>
  <c r="X35" i="85"/>
  <c r="AR31" i="92"/>
  <c r="AR33" i="105"/>
  <c r="AH34" i="16"/>
  <c r="AQ34" i="16" s="1"/>
  <c r="AR33" i="44"/>
  <c r="Z35" i="15"/>
  <c r="Z34" i="97"/>
  <c r="AH33" i="86"/>
  <c r="AQ33" i="86" s="1"/>
  <c r="AR31" i="20"/>
  <c r="Z33" i="83"/>
  <c r="AR33" i="48"/>
  <c r="AH32" i="20"/>
  <c r="AQ32" i="20" s="1"/>
  <c r="AN32" i="52"/>
  <c r="AR31" i="91"/>
  <c r="AR32" i="88"/>
  <c r="Z34" i="44"/>
  <c r="AR32" i="103"/>
  <c r="AR34" i="94"/>
  <c r="W35" i="87"/>
  <c r="AG34" i="87"/>
  <c r="AP34" i="87" s="1"/>
  <c r="AF34" i="87"/>
  <c r="AO34" i="87" s="1"/>
  <c r="AE34" i="87"/>
  <c r="AN31" i="102"/>
  <c r="AI31" i="102"/>
  <c r="AH35" i="53"/>
  <c r="AQ35" i="53" s="1"/>
  <c r="AE33" i="51"/>
  <c r="AF33" i="51"/>
  <c r="AO33" i="51" s="1"/>
  <c r="AG33" i="51"/>
  <c r="AP33" i="51" s="1"/>
  <c r="W34" i="51"/>
  <c r="AH33" i="45"/>
  <c r="AQ33" i="45" s="1"/>
  <c r="AH32" i="91"/>
  <c r="AQ32" i="91" s="1"/>
  <c r="Z34" i="16"/>
  <c r="AH32" i="43"/>
  <c r="AQ32" i="43" s="1"/>
  <c r="Y34" i="55"/>
  <c r="X34" i="55"/>
  <c r="Y34" i="90"/>
  <c r="X34" i="90"/>
  <c r="AH31" i="101"/>
  <c r="AQ31" i="101" s="1"/>
  <c r="AH35" i="18"/>
  <c r="AQ35" i="18" s="1"/>
  <c r="Y34" i="82"/>
  <c r="X34" i="82"/>
  <c r="AE32" i="95"/>
  <c r="W33" i="95"/>
  <c r="AH32" i="99"/>
  <c r="AQ32" i="99" s="1"/>
  <c r="AE32" i="54"/>
  <c r="AF32" i="54"/>
  <c r="AO32" i="54" s="1"/>
  <c r="AG32" i="54"/>
  <c r="AP32" i="54" s="1"/>
  <c r="W33" i="54"/>
  <c r="Y34" i="49"/>
  <c r="X34" i="49"/>
  <c r="AH34" i="48"/>
  <c r="AQ34" i="48" s="1"/>
  <c r="Z33" i="45"/>
  <c r="AR33" i="13"/>
  <c r="AH32" i="92"/>
  <c r="AQ32" i="92" s="1"/>
  <c r="AR32" i="45"/>
  <c r="AR31" i="93"/>
  <c r="AR34" i="15"/>
  <c r="AG32" i="93"/>
  <c r="AP32" i="93" s="1"/>
  <c r="AH36" i="46"/>
  <c r="AQ36" i="46" s="1"/>
  <c r="AR32" i="83"/>
  <c r="AH32" i="32"/>
  <c r="AQ32" i="32" s="1"/>
  <c r="AH36" i="47"/>
  <c r="AQ36" i="47" s="1"/>
  <c r="AI33" i="55"/>
  <c r="AN33" i="55"/>
  <c r="AE36" i="41"/>
  <c r="AF36" i="41"/>
  <c r="AO36" i="41" s="1"/>
  <c r="AG36" i="41"/>
  <c r="AP36" i="41" s="1"/>
  <c r="W37" i="41"/>
  <c r="Y32" i="10"/>
  <c r="X32" i="10"/>
  <c r="Y34" i="96"/>
  <c r="X34" i="96"/>
  <c r="AR34" i="53"/>
  <c r="AH33" i="103"/>
  <c r="AQ33" i="103" s="1"/>
  <c r="AR33" i="97"/>
  <c r="AN32" i="84"/>
  <c r="AI32" i="84"/>
  <c r="AR32" i="86"/>
  <c r="AR31" i="95"/>
  <c r="AN33" i="49"/>
  <c r="AI33" i="49"/>
  <c r="AH34" i="105"/>
  <c r="AQ34" i="105" s="1"/>
  <c r="Y33" i="104"/>
  <c r="X33" i="104"/>
  <c r="AE32" i="50"/>
  <c r="AF32" i="50"/>
  <c r="AO32" i="50" s="1"/>
  <c r="AG32" i="50"/>
  <c r="AP32" i="50" s="1"/>
  <c r="W33" i="50"/>
  <c r="Y36" i="100"/>
  <c r="X36" i="100"/>
  <c r="AR33" i="16"/>
  <c r="AH32" i="95"/>
  <c r="AQ32" i="95" s="1"/>
  <c r="AH32" i="93"/>
  <c r="AQ32" i="93" s="1"/>
  <c r="W36" i="53"/>
  <c r="AE35" i="53"/>
  <c r="AF35" i="53"/>
  <c r="AO35" i="53" s="1"/>
  <c r="AG35" i="53"/>
  <c r="AP35" i="53" s="1"/>
  <c r="AR30" i="101"/>
  <c r="Z32" i="92"/>
  <c r="Y34" i="35"/>
  <c r="X34" i="35"/>
  <c r="AI32" i="42"/>
  <c r="AN32" i="42"/>
  <c r="AI32" i="52" l="1"/>
  <c r="AG35" i="18"/>
  <c r="AP35" i="18" s="1"/>
  <c r="AF35" i="94"/>
  <c r="AO35" i="94" s="1"/>
  <c r="X35" i="98"/>
  <c r="AE35" i="18"/>
  <c r="W33" i="32"/>
  <c r="AF32" i="32"/>
  <c r="AO32" i="32" s="1"/>
  <c r="AE32" i="32"/>
  <c r="AG32" i="32"/>
  <c r="AP32" i="32" s="1"/>
  <c r="AG31" i="101"/>
  <c r="AP31" i="101" s="1"/>
  <c r="AE31" i="101"/>
  <c r="W32" i="101"/>
  <c r="AF31" i="101"/>
  <c r="AO31" i="101" s="1"/>
  <c r="AE32" i="91"/>
  <c r="AG32" i="95"/>
  <c r="AP32" i="95" s="1"/>
  <c r="W36" i="18"/>
  <c r="Y36" i="18" s="1"/>
  <c r="AI33" i="35"/>
  <c r="W36" i="94"/>
  <c r="W33" i="91"/>
  <c r="AG35" i="94"/>
  <c r="AP35" i="94" s="1"/>
  <c r="AE33" i="86"/>
  <c r="AF32" i="93"/>
  <c r="AO32" i="93" s="1"/>
  <c r="AE34" i="48"/>
  <c r="AG33" i="86"/>
  <c r="AP33" i="86" s="1"/>
  <c r="Z34" i="35"/>
  <c r="AE34" i="35" s="1"/>
  <c r="W33" i="93"/>
  <c r="AG33" i="103"/>
  <c r="AP33" i="103" s="1"/>
  <c r="AF33" i="86"/>
  <c r="AO33" i="86" s="1"/>
  <c r="Y33" i="42"/>
  <c r="AF33" i="88"/>
  <c r="AO33" i="88" s="1"/>
  <c r="AF32" i="91"/>
  <c r="AO32" i="91" s="1"/>
  <c r="AE36" i="46"/>
  <c r="W37" i="89"/>
  <c r="X37" i="89" s="1"/>
  <c r="AF34" i="48"/>
  <c r="AO34" i="48" s="1"/>
  <c r="AE33" i="88"/>
  <c r="AG36" i="89"/>
  <c r="AP36" i="89" s="1"/>
  <c r="W35" i="48"/>
  <c r="Y35" i="48" s="1"/>
  <c r="AG33" i="88"/>
  <c r="AP33" i="88" s="1"/>
  <c r="AE36" i="89"/>
  <c r="AE32" i="20"/>
  <c r="AG32" i="20"/>
  <c r="AP32" i="20" s="1"/>
  <c r="AF32" i="20"/>
  <c r="AO32" i="20" s="1"/>
  <c r="AE33" i="103"/>
  <c r="AI34" i="98"/>
  <c r="AR34" i="98" s="1"/>
  <c r="W37" i="47"/>
  <c r="Y37" i="47" s="1"/>
  <c r="AG36" i="46"/>
  <c r="AP36" i="46" s="1"/>
  <c r="W33" i="99"/>
  <c r="Z34" i="49"/>
  <c r="AE34" i="49" s="1"/>
  <c r="AF33" i="103"/>
  <c r="AO33" i="103" s="1"/>
  <c r="AE36" i="47"/>
  <c r="AI36" i="47" s="1"/>
  <c r="AE32" i="99"/>
  <c r="AF32" i="99"/>
  <c r="AO32" i="99" s="1"/>
  <c r="W33" i="43"/>
  <c r="Y33" i="43" s="1"/>
  <c r="AG32" i="43"/>
  <c r="AP32" i="43" s="1"/>
  <c r="Z34" i="96"/>
  <c r="W35" i="96" s="1"/>
  <c r="Z34" i="82"/>
  <c r="AF34" i="82" s="1"/>
  <c r="AO34" i="82" s="1"/>
  <c r="AF32" i="43"/>
  <c r="AO32" i="43" s="1"/>
  <c r="Z33" i="104"/>
  <c r="W34" i="104" s="1"/>
  <c r="Y36" i="94"/>
  <c r="X36" i="94"/>
  <c r="Z36" i="94" s="1"/>
  <c r="AN32" i="91"/>
  <c r="Y37" i="46"/>
  <c r="X37" i="46"/>
  <c r="AN33" i="86"/>
  <c r="AI33" i="86"/>
  <c r="AE33" i="45"/>
  <c r="AF33" i="45"/>
  <c r="AO33" i="45" s="1"/>
  <c r="AG33" i="45"/>
  <c r="AP33" i="45" s="1"/>
  <c r="W34" i="45"/>
  <c r="AR31" i="10"/>
  <c r="AI35" i="53"/>
  <c r="AN35" i="53"/>
  <c r="AN32" i="50"/>
  <c r="AI32" i="50"/>
  <c r="AH33" i="42"/>
  <c r="AQ33" i="42" s="1"/>
  <c r="AH34" i="55"/>
  <c r="AQ34" i="55" s="1"/>
  <c r="AN34" i="87"/>
  <c r="AI34" i="87"/>
  <c r="AR34" i="85"/>
  <c r="AN35" i="94"/>
  <c r="AI35" i="94"/>
  <c r="AN34" i="48"/>
  <c r="AI34" i="48"/>
  <c r="Y33" i="99"/>
  <c r="X33" i="99"/>
  <c r="AF34" i="49"/>
  <c r="AO34" i="49" s="1"/>
  <c r="W34" i="84"/>
  <c r="AG33" i="84"/>
  <c r="AP33" i="84" s="1"/>
  <c r="AF33" i="84"/>
  <c r="AO33" i="84" s="1"/>
  <c r="AE33" i="84"/>
  <c r="Y33" i="20"/>
  <c r="X33" i="20"/>
  <c r="Y36" i="53"/>
  <c r="X36" i="53"/>
  <c r="Y33" i="93"/>
  <c r="X33" i="93"/>
  <c r="Z33" i="42"/>
  <c r="Z34" i="55"/>
  <c r="Y34" i="51"/>
  <c r="X34" i="51"/>
  <c r="AF33" i="83"/>
  <c r="AO33" i="83" s="1"/>
  <c r="AE33" i="83"/>
  <c r="W34" i="83"/>
  <c r="AG33" i="83"/>
  <c r="AP33" i="83" s="1"/>
  <c r="Y34" i="103"/>
  <c r="X34" i="103"/>
  <c r="AH35" i="85"/>
  <c r="AQ35" i="85" s="1"/>
  <c r="AH33" i="52"/>
  <c r="AQ33" i="52" s="1"/>
  <c r="AR33" i="90"/>
  <c r="AN34" i="105"/>
  <c r="AI34" i="105"/>
  <c r="AR32" i="104"/>
  <c r="Y37" i="89"/>
  <c r="AI35" i="18"/>
  <c r="AN35" i="18"/>
  <c r="Y32" i="101"/>
  <c r="X32" i="101"/>
  <c r="W35" i="35"/>
  <c r="AH36" i="100"/>
  <c r="AQ36" i="100" s="1"/>
  <c r="AF32" i="92"/>
  <c r="AO32" i="92" s="1"/>
  <c r="AE32" i="92"/>
  <c r="W33" i="92"/>
  <c r="AG32" i="92"/>
  <c r="AP32" i="92" s="1"/>
  <c r="Z36" i="100"/>
  <c r="Y33" i="95"/>
  <c r="X33" i="95"/>
  <c r="AH35" i="98"/>
  <c r="AQ35" i="98" s="1"/>
  <c r="AE34" i="44"/>
  <c r="AF34" i="44"/>
  <c r="AO34" i="44" s="1"/>
  <c r="W35" i="44"/>
  <c r="AG34" i="44"/>
  <c r="AP34" i="44" s="1"/>
  <c r="AR32" i="52"/>
  <c r="Z35" i="85"/>
  <c r="AG34" i="13"/>
  <c r="AP34" i="13" s="1"/>
  <c r="AF34" i="13"/>
  <c r="AO34" i="13" s="1"/>
  <c r="AE34" i="13"/>
  <c r="W35" i="13"/>
  <c r="Z33" i="52"/>
  <c r="AH32" i="102"/>
  <c r="AQ32" i="102" s="1"/>
  <c r="Y33" i="91"/>
  <c r="X33" i="91"/>
  <c r="AN33" i="88"/>
  <c r="AN36" i="46"/>
  <c r="AN32" i="43"/>
  <c r="AH34" i="82"/>
  <c r="AQ34" i="82" s="1"/>
  <c r="AE34" i="16"/>
  <c r="W35" i="16"/>
  <c r="AF34" i="16"/>
  <c r="AO34" i="16" s="1"/>
  <c r="AG34" i="16"/>
  <c r="AP34" i="16" s="1"/>
  <c r="AI36" i="41"/>
  <c r="AN36" i="41"/>
  <c r="X33" i="43"/>
  <c r="AI32" i="95"/>
  <c r="AN32" i="95"/>
  <c r="AH34" i="90"/>
  <c r="AQ34" i="90" s="1"/>
  <c r="Z35" i="98"/>
  <c r="Y35" i="87"/>
  <c r="X35" i="87"/>
  <c r="W35" i="97"/>
  <c r="AE34" i="97"/>
  <c r="AG34" i="97"/>
  <c r="AP34" i="97" s="1"/>
  <c r="AF34" i="97"/>
  <c r="AO34" i="97" s="1"/>
  <c r="AR35" i="100"/>
  <c r="AR33" i="96"/>
  <c r="AI31" i="11"/>
  <c r="AN31" i="11"/>
  <c r="Z32" i="102"/>
  <c r="Y33" i="32"/>
  <c r="X33" i="32"/>
  <c r="AN32" i="99"/>
  <c r="AI32" i="99"/>
  <c r="AN36" i="89"/>
  <c r="Y34" i="86"/>
  <c r="X34" i="86"/>
  <c r="AI31" i="101"/>
  <c r="AN31" i="101"/>
  <c r="AH33" i="104"/>
  <c r="AQ33" i="104" s="1"/>
  <c r="AN32" i="20"/>
  <c r="AH32" i="10"/>
  <c r="AQ32" i="10" s="1"/>
  <c r="Y33" i="54"/>
  <c r="X33" i="54"/>
  <c r="AR32" i="84"/>
  <c r="Z32" i="10"/>
  <c r="AR32" i="42"/>
  <c r="Y33" i="50"/>
  <c r="X33" i="50"/>
  <c r="AR33" i="55"/>
  <c r="AH34" i="35"/>
  <c r="AQ34" i="35" s="1"/>
  <c r="AR33" i="49"/>
  <c r="AH34" i="96"/>
  <c r="AQ34" i="96" s="1"/>
  <c r="Y37" i="41"/>
  <c r="X37" i="41"/>
  <c r="AN32" i="93"/>
  <c r="AR33" i="35"/>
  <c r="AH34" i="49"/>
  <c r="AQ34" i="49" s="1"/>
  <c r="AI32" i="54"/>
  <c r="AN32" i="54"/>
  <c r="Z34" i="90"/>
  <c r="AN33" i="51"/>
  <c r="AI33" i="51"/>
  <c r="AR31" i="102"/>
  <c r="W36" i="15"/>
  <c r="AF35" i="15"/>
  <c r="AO35" i="15" s="1"/>
  <c r="AG35" i="15"/>
  <c r="AP35" i="15" s="1"/>
  <c r="AE35" i="15"/>
  <c r="AH33" i="84"/>
  <c r="AQ33" i="84" s="1"/>
  <c r="Y35" i="105"/>
  <c r="X35" i="105"/>
  <c r="AR33" i="82"/>
  <c r="Y32" i="11"/>
  <c r="X32" i="11"/>
  <c r="AI32" i="32"/>
  <c r="AN32" i="32"/>
  <c r="Y34" i="88"/>
  <c r="X34" i="88"/>
  <c r="Z34" i="51" l="1"/>
  <c r="AG34" i="49"/>
  <c r="AP34" i="49" s="1"/>
  <c r="W35" i="49"/>
  <c r="AI32" i="20"/>
  <c r="X36" i="18"/>
  <c r="AI36" i="89"/>
  <c r="AI32" i="93"/>
  <c r="AI36" i="46"/>
  <c r="Z37" i="89"/>
  <c r="X35" i="48"/>
  <c r="AG34" i="35"/>
  <c r="AP34" i="35" s="1"/>
  <c r="X37" i="47"/>
  <c r="AG34" i="96"/>
  <c r="AP34" i="96" s="1"/>
  <c r="AF34" i="35"/>
  <c r="AO34" i="35" s="1"/>
  <c r="AI32" i="91"/>
  <c r="AF33" i="104"/>
  <c r="AO33" i="104" s="1"/>
  <c r="Z37" i="41"/>
  <c r="AG37" i="41" s="1"/>
  <c r="AP37" i="41" s="1"/>
  <c r="Z34" i="88"/>
  <c r="AF34" i="88" s="1"/>
  <c r="AO34" i="88" s="1"/>
  <c r="AG33" i="104"/>
  <c r="AP33" i="104" s="1"/>
  <c r="Z33" i="50"/>
  <c r="W34" i="50" s="1"/>
  <c r="AE33" i="104"/>
  <c r="AI33" i="88"/>
  <c r="AI33" i="103"/>
  <c r="AR33" i="103" s="1"/>
  <c r="Z33" i="91"/>
  <c r="AN36" i="47"/>
  <c r="AE34" i="96"/>
  <c r="AF34" i="96"/>
  <c r="AO34" i="96" s="1"/>
  <c r="AN33" i="103"/>
  <c r="AI32" i="43"/>
  <c r="AR32" i="43" s="1"/>
  <c r="Z37" i="47"/>
  <c r="AE34" i="82"/>
  <c r="AG34" i="82"/>
  <c r="AP34" i="82" s="1"/>
  <c r="Z32" i="11"/>
  <c r="AF32" i="11" s="1"/>
  <c r="AO32" i="11" s="1"/>
  <c r="W35" i="82"/>
  <c r="Y35" i="82" s="1"/>
  <c r="Z33" i="32"/>
  <c r="AE33" i="32" s="1"/>
  <c r="Z35" i="105"/>
  <c r="W36" i="105" s="1"/>
  <c r="Z36" i="53"/>
  <c r="AE36" i="53" s="1"/>
  <c r="W38" i="41"/>
  <c r="AE33" i="50"/>
  <c r="AF33" i="50"/>
  <c r="AO33" i="50" s="1"/>
  <c r="AR33" i="51"/>
  <c r="AR32" i="32"/>
  <c r="AH34" i="86"/>
  <c r="AQ34" i="86" s="1"/>
  <c r="AR36" i="47"/>
  <c r="AH36" i="18"/>
  <c r="AQ36" i="18" s="1"/>
  <c r="AR35" i="53"/>
  <c r="AN33" i="45"/>
  <c r="AI33" i="45"/>
  <c r="W33" i="102"/>
  <c r="AG32" i="102"/>
  <c r="AP32" i="102" s="1"/>
  <c r="AF32" i="102"/>
  <c r="AO32" i="102" s="1"/>
  <c r="AE32" i="102"/>
  <c r="AH35" i="87"/>
  <c r="AQ35" i="87" s="1"/>
  <c r="AH33" i="95"/>
  <c r="AQ33" i="95" s="1"/>
  <c r="AI32" i="92"/>
  <c r="AN32" i="92"/>
  <c r="AN34" i="35"/>
  <c r="AR35" i="18"/>
  <c r="AR34" i="105"/>
  <c r="AH34" i="103"/>
  <c r="AQ34" i="103" s="1"/>
  <c r="AH33" i="93"/>
  <c r="AQ33" i="93" s="1"/>
  <c r="AH33" i="20"/>
  <c r="AQ33" i="20" s="1"/>
  <c r="Y34" i="84"/>
  <c r="X34" i="84"/>
  <c r="AR33" i="86"/>
  <c r="X35" i="82"/>
  <c r="Y33" i="92"/>
  <c r="X33" i="92"/>
  <c r="AR32" i="91"/>
  <c r="AH33" i="54"/>
  <c r="AQ33" i="54" s="1"/>
  <c r="Z34" i="86"/>
  <c r="AH35" i="48"/>
  <c r="AQ35" i="48" s="1"/>
  <c r="AR36" i="41"/>
  <c r="AH34" i="88"/>
  <c r="AQ34" i="88" s="1"/>
  <c r="Y36" i="15"/>
  <c r="X36" i="15"/>
  <c r="AR32" i="93"/>
  <c r="AE32" i="10"/>
  <c r="W33" i="10"/>
  <c r="AG32" i="10"/>
  <c r="AP32" i="10" s="1"/>
  <c r="AF32" i="10"/>
  <c r="AO32" i="10" s="1"/>
  <c r="Z33" i="54"/>
  <c r="Z35" i="48"/>
  <c r="Z35" i="87"/>
  <c r="AR32" i="95"/>
  <c r="AH33" i="91"/>
  <c r="AQ33" i="91" s="1"/>
  <c r="W36" i="85"/>
  <c r="AE35" i="85"/>
  <c r="AG35" i="85"/>
  <c r="AP35" i="85" s="1"/>
  <c r="AF35" i="85"/>
  <c r="AO35" i="85" s="1"/>
  <c r="Y35" i="44"/>
  <c r="X35" i="44"/>
  <c r="Z33" i="95"/>
  <c r="Y35" i="35"/>
  <c r="X35" i="35"/>
  <c r="AH37" i="89"/>
  <c r="AQ37" i="89" s="1"/>
  <c r="Z34" i="103"/>
  <c r="AH34" i="51"/>
  <c r="AQ34" i="51" s="1"/>
  <c r="Z33" i="93"/>
  <c r="Z33" i="20"/>
  <c r="Z36" i="18"/>
  <c r="AR35" i="94"/>
  <c r="AH36" i="94"/>
  <c r="AQ36" i="94" s="1"/>
  <c r="Y35" i="96"/>
  <c r="X35" i="96"/>
  <c r="Y34" i="104"/>
  <c r="X34" i="104"/>
  <c r="AI35" i="15"/>
  <c r="AN35" i="15"/>
  <c r="AH35" i="105"/>
  <c r="AQ35" i="105" s="1"/>
  <c r="Y35" i="97"/>
  <c r="X35" i="97"/>
  <c r="AI33" i="83"/>
  <c r="AN33" i="83"/>
  <c r="AR34" i="48"/>
  <c r="AH32" i="11"/>
  <c r="AQ32" i="11" s="1"/>
  <c r="W35" i="90"/>
  <c r="AG34" i="90"/>
  <c r="AP34" i="90" s="1"/>
  <c r="AF34" i="90"/>
  <c r="AO34" i="90" s="1"/>
  <c r="AE34" i="90"/>
  <c r="AR32" i="54"/>
  <c r="AH33" i="50"/>
  <c r="AQ33" i="50" s="1"/>
  <c r="AR36" i="89"/>
  <c r="AR31" i="11"/>
  <c r="AH33" i="43"/>
  <c r="AQ33" i="43" s="1"/>
  <c r="W34" i="91"/>
  <c r="AG33" i="91"/>
  <c r="AP33" i="91" s="1"/>
  <c r="AF33" i="91"/>
  <c r="AO33" i="91" s="1"/>
  <c r="AE33" i="91"/>
  <c r="AE33" i="52"/>
  <c r="W34" i="52"/>
  <c r="AF33" i="52"/>
  <c r="AO33" i="52" s="1"/>
  <c r="AG33" i="52"/>
  <c r="AP33" i="52" s="1"/>
  <c r="AH32" i="101"/>
  <c r="AQ32" i="101" s="1"/>
  <c r="AF37" i="89"/>
  <c r="AO37" i="89" s="1"/>
  <c r="AG37" i="89"/>
  <c r="AP37" i="89" s="1"/>
  <c r="AE37" i="89"/>
  <c r="W38" i="89"/>
  <c r="AE34" i="51"/>
  <c r="AF34" i="51"/>
  <c r="AO34" i="51" s="1"/>
  <c r="AG34" i="51"/>
  <c r="AP34" i="51" s="1"/>
  <c r="W35" i="51"/>
  <c r="AH33" i="99"/>
  <c r="AQ33" i="99" s="1"/>
  <c r="AR34" i="87"/>
  <c r="AR32" i="50"/>
  <c r="Y34" i="45"/>
  <c r="X34" i="45"/>
  <c r="AH37" i="46"/>
  <c r="AQ37" i="46" s="1"/>
  <c r="W37" i="94"/>
  <c r="AG36" i="94"/>
  <c r="AP36" i="94" s="1"/>
  <c r="AF36" i="94"/>
  <c r="AO36" i="94" s="1"/>
  <c r="AE36" i="94"/>
  <c r="AR32" i="20"/>
  <c r="AR33" i="88"/>
  <c r="AE33" i="42"/>
  <c r="AF33" i="42"/>
  <c r="AO33" i="42" s="1"/>
  <c r="AG33" i="42"/>
  <c r="AP33" i="42" s="1"/>
  <c r="W34" i="42"/>
  <c r="AE37" i="47"/>
  <c r="AG37" i="47"/>
  <c r="AP37" i="47" s="1"/>
  <c r="W38" i="47"/>
  <c r="AF37" i="47"/>
  <c r="AO37" i="47" s="1"/>
  <c r="AH37" i="41"/>
  <c r="AQ37" i="41" s="1"/>
  <c r="AH33" i="32"/>
  <c r="AQ33" i="32" s="1"/>
  <c r="AF35" i="98"/>
  <c r="AO35" i="98" s="1"/>
  <c r="AE35" i="98"/>
  <c r="AG35" i="98"/>
  <c r="AP35" i="98" s="1"/>
  <c r="W36" i="98"/>
  <c r="Z33" i="43"/>
  <c r="Y35" i="16"/>
  <c r="X35" i="16"/>
  <c r="Y35" i="13"/>
  <c r="X35" i="13"/>
  <c r="AI34" i="44"/>
  <c r="AN34" i="44"/>
  <c r="W37" i="100"/>
  <c r="AG36" i="100"/>
  <c r="AP36" i="100" s="1"/>
  <c r="AF36" i="100"/>
  <c r="AO36" i="100" s="1"/>
  <c r="AE36" i="100"/>
  <c r="Z32" i="101"/>
  <c r="AH36" i="53"/>
  <c r="AQ36" i="53" s="1"/>
  <c r="AN33" i="84"/>
  <c r="AI33" i="84"/>
  <c r="Y35" i="49"/>
  <c r="X35" i="49"/>
  <c r="Z33" i="99"/>
  <c r="AH37" i="47"/>
  <c r="AQ37" i="47" s="1"/>
  <c r="Z37" i="46"/>
  <c r="AI33" i="104"/>
  <c r="AN33" i="104"/>
  <c r="AR31" i="101"/>
  <c r="AR32" i="99"/>
  <c r="AN34" i="97"/>
  <c r="AI34" i="97"/>
  <c r="AN34" i="16"/>
  <c r="AI34" i="16"/>
  <c r="AR36" i="46"/>
  <c r="AN34" i="13"/>
  <c r="AI34" i="13"/>
  <c r="Y34" i="83"/>
  <c r="X34" i="83"/>
  <c r="AE34" i="55"/>
  <c r="AF34" i="55"/>
  <c r="AO34" i="55" s="1"/>
  <c r="AG34" i="55"/>
  <c r="AP34" i="55" s="1"/>
  <c r="W35" i="55"/>
  <c r="AI34" i="49"/>
  <c r="AN34" i="49"/>
  <c r="AN34" i="96"/>
  <c r="AI34" i="96"/>
  <c r="AG32" i="11" l="1"/>
  <c r="AP32" i="11" s="1"/>
  <c r="AE35" i="105"/>
  <c r="W35" i="88"/>
  <c r="AI34" i="35"/>
  <c r="AF37" i="41"/>
  <c r="AO37" i="41" s="1"/>
  <c r="AF35" i="105"/>
  <c r="AO35" i="105" s="1"/>
  <c r="AE37" i="41"/>
  <c r="Z36" i="15"/>
  <c r="AG34" i="88"/>
  <c r="AP34" i="88" s="1"/>
  <c r="AG33" i="32"/>
  <c r="AP33" i="32" s="1"/>
  <c r="AG33" i="50"/>
  <c r="AP33" i="50" s="1"/>
  <c r="AE34" i="88"/>
  <c r="AN34" i="88" s="1"/>
  <c r="AI34" i="82"/>
  <c r="Z35" i="44"/>
  <c r="AE35" i="44" s="1"/>
  <c r="AN34" i="82"/>
  <c r="W37" i="53"/>
  <c r="W34" i="32"/>
  <c r="Y34" i="32" s="1"/>
  <c r="AG36" i="53"/>
  <c r="AP36" i="53" s="1"/>
  <c r="AF36" i="53"/>
  <c r="AO36" i="53" s="1"/>
  <c r="AG35" i="105"/>
  <c r="AP35" i="105" s="1"/>
  <c r="AF33" i="32"/>
  <c r="AO33" i="32" s="1"/>
  <c r="Z35" i="96"/>
  <c r="W36" i="96" s="1"/>
  <c r="W33" i="11"/>
  <c r="X33" i="11" s="1"/>
  <c r="Z35" i="49"/>
  <c r="W36" i="49" s="1"/>
  <c r="Z34" i="83"/>
  <c r="W35" i="83" s="1"/>
  <c r="Z35" i="16"/>
  <c r="W36" i="16" s="1"/>
  <c r="AE32" i="11"/>
  <c r="AI32" i="11" s="1"/>
  <c r="AR34" i="49"/>
  <c r="W35" i="103"/>
  <c r="AE34" i="103"/>
  <c r="AG34" i="103"/>
  <c r="AP34" i="103" s="1"/>
  <c r="AF34" i="103"/>
  <c r="AO34" i="103" s="1"/>
  <c r="AF35" i="44"/>
  <c r="AO35" i="44" s="1"/>
  <c r="AG35" i="44"/>
  <c r="AP35" i="44" s="1"/>
  <c r="AH34" i="84"/>
  <c r="AQ34" i="84" s="1"/>
  <c r="AR32" i="92"/>
  <c r="AN36" i="53"/>
  <c r="AH35" i="13"/>
  <c r="AQ35" i="13" s="1"/>
  <c r="AH35" i="35"/>
  <c r="AQ35" i="35" s="1"/>
  <c r="Y38" i="47"/>
  <c r="X38" i="47"/>
  <c r="AI33" i="42"/>
  <c r="AN33" i="42"/>
  <c r="Y35" i="51"/>
  <c r="X35" i="51"/>
  <c r="AN37" i="89"/>
  <c r="AI37" i="89"/>
  <c r="Y34" i="91"/>
  <c r="X34" i="91"/>
  <c r="AE36" i="18"/>
  <c r="W37" i="18"/>
  <c r="AF36" i="18"/>
  <c r="AO36" i="18" s="1"/>
  <c r="AG36" i="18"/>
  <c r="AP36" i="18" s="1"/>
  <c r="AE33" i="54"/>
  <c r="AF33" i="54"/>
  <c r="AO33" i="54" s="1"/>
  <c r="W34" i="54"/>
  <c r="AG33" i="54"/>
  <c r="AP33" i="54" s="1"/>
  <c r="AH35" i="82"/>
  <c r="AQ35" i="82" s="1"/>
  <c r="Z34" i="84"/>
  <c r="Y34" i="50"/>
  <c r="X34" i="50"/>
  <c r="Y36" i="105"/>
  <c r="X36" i="105"/>
  <c r="AI33" i="32"/>
  <c r="AN33" i="32"/>
  <c r="AN34" i="90"/>
  <c r="AI34" i="90"/>
  <c r="AR34" i="82"/>
  <c r="Y34" i="52"/>
  <c r="X34" i="52"/>
  <c r="AR35" i="15"/>
  <c r="AG33" i="20"/>
  <c r="AP33" i="20" s="1"/>
  <c r="AF33" i="20"/>
  <c r="AO33" i="20" s="1"/>
  <c r="AE33" i="20"/>
  <c r="W34" i="20"/>
  <c r="Z35" i="35"/>
  <c r="AH36" i="15"/>
  <c r="AQ36" i="15" s="1"/>
  <c r="Z35" i="82"/>
  <c r="Y33" i="102"/>
  <c r="X33" i="102"/>
  <c r="AI34" i="88"/>
  <c r="Y38" i="41"/>
  <c r="X38" i="41"/>
  <c r="AH35" i="96"/>
  <c r="AQ35" i="96" s="1"/>
  <c r="Z35" i="13"/>
  <c r="AR33" i="84"/>
  <c r="Y37" i="100"/>
  <c r="X37" i="100"/>
  <c r="AH35" i="16"/>
  <c r="AQ35" i="16" s="1"/>
  <c r="AN35" i="98"/>
  <c r="AI35" i="98"/>
  <c r="AI37" i="47"/>
  <c r="AN37" i="47"/>
  <c r="Y37" i="94"/>
  <c r="X37" i="94"/>
  <c r="AI33" i="52"/>
  <c r="AN33" i="52"/>
  <c r="Y35" i="90"/>
  <c r="X35" i="90"/>
  <c r="AR33" i="83"/>
  <c r="AH34" i="104"/>
  <c r="AQ34" i="104" s="1"/>
  <c r="W34" i="93"/>
  <c r="AG33" i="93"/>
  <c r="AP33" i="93" s="1"/>
  <c r="AF33" i="93"/>
  <c r="AO33" i="93" s="1"/>
  <c r="AE33" i="93"/>
  <c r="AF33" i="95"/>
  <c r="AO33" i="95" s="1"/>
  <c r="AE33" i="95"/>
  <c r="W34" i="95"/>
  <c r="AG33" i="95"/>
  <c r="AP33" i="95" s="1"/>
  <c r="AI35" i="85"/>
  <c r="AN35" i="85"/>
  <c r="W37" i="15"/>
  <c r="AG36" i="15"/>
  <c r="AP36" i="15" s="1"/>
  <c r="AE36" i="15"/>
  <c r="AF36" i="15"/>
  <c r="AO36" i="15" s="1"/>
  <c r="AR33" i="45"/>
  <c r="X37" i="53"/>
  <c r="AN33" i="50"/>
  <c r="AI37" i="41"/>
  <c r="AN37" i="41"/>
  <c r="AN32" i="11"/>
  <c r="AR34" i="16"/>
  <c r="AH35" i="49"/>
  <c r="AQ35" i="49" s="1"/>
  <c r="AN36" i="100"/>
  <c r="AI36" i="100"/>
  <c r="Y38" i="89"/>
  <c r="X38" i="89"/>
  <c r="AG35" i="48"/>
  <c r="AP35" i="48" s="1"/>
  <c r="AE35" i="48"/>
  <c r="W36" i="48"/>
  <c r="AF35" i="48"/>
  <c r="AO35" i="48" s="1"/>
  <c r="AE37" i="46"/>
  <c r="AF37" i="46"/>
  <c r="AO37" i="46" s="1"/>
  <c r="AG37" i="46"/>
  <c r="AP37" i="46" s="1"/>
  <c r="W38" i="46"/>
  <c r="AF35" i="16"/>
  <c r="AO35" i="16" s="1"/>
  <c r="Y34" i="42"/>
  <c r="X34" i="42"/>
  <c r="AH34" i="45"/>
  <c r="AQ34" i="45" s="1"/>
  <c r="AN34" i="51"/>
  <c r="AI34" i="51"/>
  <c r="AN33" i="91"/>
  <c r="AI33" i="91"/>
  <c r="AH35" i="97"/>
  <c r="AQ35" i="97" s="1"/>
  <c r="Z34" i="104"/>
  <c r="AH35" i="44"/>
  <c r="AQ35" i="44" s="1"/>
  <c r="Y36" i="85"/>
  <c r="X36" i="85"/>
  <c r="Y33" i="10"/>
  <c r="X33" i="10"/>
  <c r="AH33" i="92"/>
  <c r="AQ33" i="92" s="1"/>
  <c r="AR34" i="35"/>
  <c r="AN35" i="105"/>
  <c r="AI35" i="105"/>
  <c r="AE33" i="43"/>
  <c r="W34" i="43"/>
  <c r="AF33" i="43"/>
  <c r="AO33" i="43" s="1"/>
  <c r="AG33" i="43"/>
  <c r="AP33" i="43" s="1"/>
  <c r="AN36" i="94"/>
  <c r="AI36" i="94"/>
  <c r="Y35" i="55"/>
  <c r="X35" i="55"/>
  <c r="Y36" i="98"/>
  <c r="X36" i="98"/>
  <c r="AR34" i="13"/>
  <c r="AR34" i="97"/>
  <c r="AR34" i="96"/>
  <c r="AR33" i="104"/>
  <c r="AN34" i="55"/>
  <c r="AI34" i="55"/>
  <c r="AH34" i="83"/>
  <c r="AQ34" i="83" s="1"/>
  <c r="W34" i="99"/>
  <c r="AG33" i="99"/>
  <c r="AP33" i="99" s="1"/>
  <c r="AF33" i="99"/>
  <c r="AO33" i="99" s="1"/>
  <c r="AE33" i="99"/>
  <c r="AF32" i="101"/>
  <c r="AO32" i="101" s="1"/>
  <c r="AE32" i="101"/>
  <c r="AG32" i="101"/>
  <c r="AP32" i="101" s="1"/>
  <c r="W33" i="101"/>
  <c r="AR34" i="44"/>
  <c r="Z34" i="45"/>
  <c r="Z35" i="97"/>
  <c r="W36" i="87"/>
  <c r="AG35" i="87"/>
  <c r="AP35" i="87" s="1"/>
  <c r="AF35" i="87"/>
  <c r="AO35" i="87" s="1"/>
  <c r="AE35" i="87"/>
  <c r="AN32" i="10"/>
  <c r="AI32" i="10"/>
  <c r="AF34" i="86"/>
  <c r="AO34" i="86" s="1"/>
  <c r="AE34" i="86"/>
  <c r="AG34" i="86"/>
  <c r="AP34" i="86" s="1"/>
  <c r="W35" i="86"/>
  <c r="Z33" i="92"/>
  <c r="AN32" i="102"/>
  <c r="AI32" i="102"/>
  <c r="Y35" i="88"/>
  <c r="X35" i="88"/>
  <c r="AG35" i="96" l="1"/>
  <c r="AP35" i="96" s="1"/>
  <c r="AG35" i="16"/>
  <c r="AP35" i="16" s="1"/>
  <c r="AE35" i="16"/>
  <c r="AI33" i="50"/>
  <c r="Z37" i="100"/>
  <c r="AF37" i="100" s="1"/>
  <c r="AO37" i="100" s="1"/>
  <c r="W36" i="44"/>
  <c r="X36" i="44" s="1"/>
  <c r="AE35" i="96"/>
  <c r="AN35" i="96" s="1"/>
  <c r="AI36" i="53"/>
  <c r="AR36" i="53" s="1"/>
  <c r="AF35" i="96"/>
  <c r="AO35" i="96" s="1"/>
  <c r="Y33" i="11"/>
  <c r="Z33" i="11" s="1"/>
  <c r="X34" i="32"/>
  <c r="Z34" i="32" s="1"/>
  <c r="AE35" i="49"/>
  <c r="AN35" i="49" s="1"/>
  <c r="Y37" i="53"/>
  <c r="Z37" i="53" s="1"/>
  <c r="Z34" i="91"/>
  <c r="AF34" i="91" s="1"/>
  <c r="AO34" i="91" s="1"/>
  <c r="AG34" i="83"/>
  <c r="AP34" i="83" s="1"/>
  <c r="AE34" i="83"/>
  <c r="Z36" i="105"/>
  <c r="W37" i="105" s="1"/>
  <c r="Z36" i="85"/>
  <c r="AG36" i="85" s="1"/>
  <c r="AP36" i="85" s="1"/>
  <c r="AF34" i="83"/>
  <c r="AO34" i="83" s="1"/>
  <c r="Z33" i="102"/>
  <c r="AF33" i="102" s="1"/>
  <c r="AO33" i="102" s="1"/>
  <c r="Z34" i="42"/>
  <c r="W35" i="42" s="1"/>
  <c r="AG35" i="49"/>
  <c r="AP35" i="49" s="1"/>
  <c r="AF35" i="49"/>
  <c r="AO35" i="49" s="1"/>
  <c r="AI32" i="101"/>
  <c r="AN32" i="101"/>
  <c r="AR36" i="94"/>
  <c r="AR33" i="91"/>
  <c r="Y38" i="46"/>
  <c r="X38" i="46"/>
  <c r="AI35" i="48"/>
  <c r="AN35" i="48"/>
  <c r="AR37" i="41"/>
  <c r="AN33" i="93"/>
  <c r="AI33" i="93"/>
  <c r="AR33" i="52"/>
  <c r="AR35" i="98"/>
  <c r="AH38" i="41"/>
  <c r="AQ38" i="41" s="1"/>
  <c r="Y36" i="44"/>
  <c r="AE35" i="97"/>
  <c r="W36" i="97"/>
  <c r="AG35" i="97"/>
  <c r="AP35" i="97" s="1"/>
  <c r="AF35" i="97"/>
  <c r="AO35" i="97" s="1"/>
  <c r="AH36" i="98"/>
  <c r="AQ36" i="98" s="1"/>
  <c r="AH34" i="32"/>
  <c r="AQ34" i="32" s="1"/>
  <c r="AH36" i="85"/>
  <c r="AQ36" i="85" s="1"/>
  <c r="AH34" i="42"/>
  <c r="AQ34" i="42" s="1"/>
  <c r="Y36" i="48"/>
  <c r="X36" i="48"/>
  <c r="Y35" i="83"/>
  <c r="X35" i="83"/>
  <c r="W38" i="100"/>
  <c r="AG37" i="100"/>
  <c r="AP37" i="100" s="1"/>
  <c r="AH33" i="102"/>
  <c r="AQ33" i="102" s="1"/>
  <c r="W35" i="84"/>
  <c r="AG34" i="84"/>
  <c r="AP34" i="84" s="1"/>
  <c r="AF34" i="84"/>
  <c r="AO34" i="84" s="1"/>
  <c r="AE34" i="84"/>
  <c r="Y36" i="96"/>
  <c r="X36" i="96"/>
  <c r="AE34" i="45"/>
  <c r="AF34" i="45"/>
  <c r="AO34" i="45" s="1"/>
  <c r="AG34" i="45"/>
  <c r="AP34" i="45" s="1"/>
  <c r="W35" i="45"/>
  <c r="AR34" i="55"/>
  <c r="AR34" i="51"/>
  <c r="AR33" i="50"/>
  <c r="AR35" i="85"/>
  <c r="AH37" i="94"/>
  <c r="AQ37" i="94" s="1"/>
  <c r="AE35" i="35"/>
  <c r="W36" i="35"/>
  <c r="AF35" i="35"/>
  <c r="AO35" i="35" s="1"/>
  <c r="AG35" i="35"/>
  <c r="AP35" i="35" s="1"/>
  <c r="AR34" i="90"/>
  <c r="AR37" i="89"/>
  <c r="AR33" i="42"/>
  <c r="AI33" i="54"/>
  <c r="AN33" i="54"/>
  <c r="Y35" i="86"/>
  <c r="X35" i="86"/>
  <c r="AH35" i="55"/>
  <c r="AQ35" i="55" s="1"/>
  <c r="AH33" i="10"/>
  <c r="AQ33" i="10" s="1"/>
  <c r="Y36" i="16"/>
  <c r="X36" i="16"/>
  <c r="AH38" i="89"/>
  <c r="AQ38" i="89" s="1"/>
  <c r="AH35" i="90"/>
  <c r="AQ35" i="90" s="1"/>
  <c r="Z37" i="94"/>
  <c r="Z38" i="41"/>
  <c r="AE35" i="82"/>
  <c r="W36" i="82"/>
  <c r="AG35" i="82"/>
  <c r="AP35" i="82" s="1"/>
  <c r="AF35" i="82"/>
  <c r="AO35" i="82" s="1"/>
  <c r="Y34" i="20"/>
  <c r="X34" i="20"/>
  <c r="AH34" i="52"/>
  <c r="AQ34" i="52" s="1"/>
  <c r="AH34" i="50"/>
  <c r="AQ34" i="50" s="1"/>
  <c r="Y37" i="18"/>
  <c r="X37" i="18"/>
  <c r="AH38" i="47"/>
  <c r="AQ38" i="47" s="1"/>
  <c r="AI35" i="96"/>
  <c r="AR32" i="10"/>
  <c r="AN35" i="16"/>
  <c r="AI35" i="16"/>
  <c r="AR36" i="100"/>
  <c r="Y37" i="15"/>
  <c r="X37" i="15"/>
  <c r="AR37" i="47"/>
  <c r="AH36" i="105"/>
  <c r="AQ36" i="105" s="1"/>
  <c r="AI35" i="44"/>
  <c r="AN35" i="44"/>
  <c r="Z36" i="98"/>
  <c r="AH35" i="88"/>
  <c r="AQ35" i="88" s="1"/>
  <c r="AN35" i="87"/>
  <c r="AI35" i="87"/>
  <c r="AN33" i="99"/>
  <c r="AI33" i="99"/>
  <c r="Z35" i="88"/>
  <c r="AN34" i="86"/>
  <c r="AI34" i="86"/>
  <c r="Z35" i="55"/>
  <c r="Z33" i="10"/>
  <c r="AI37" i="46"/>
  <c r="AN37" i="46"/>
  <c r="Z38" i="89"/>
  <c r="AH37" i="53"/>
  <c r="AQ37" i="53" s="1"/>
  <c r="AN36" i="15"/>
  <c r="AI36" i="15"/>
  <c r="Y34" i="95"/>
  <c r="X34" i="95"/>
  <c r="Y34" i="93"/>
  <c r="X34" i="93"/>
  <c r="Z35" i="90"/>
  <c r="W36" i="13"/>
  <c r="AG35" i="13"/>
  <c r="AP35" i="13" s="1"/>
  <c r="AE35" i="13"/>
  <c r="AF35" i="13"/>
  <c r="AO35" i="13" s="1"/>
  <c r="AR34" i="88"/>
  <c r="AI33" i="20"/>
  <c r="AN33" i="20"/>
  <c r="Z34" i="50"/>
  <c r="Y34" i="54"/>
  <c r="X34" i="54"/>
  <c r="AN36" i="18"/>
  <c r="AI36" i="18"/>
  <c r="AH35" i="51"/>
  <c r="AQ35" i="51" s="1"/>
  <c r="AN34" i="103"/>
  <c r="AI34" i="103"/>
  <c r="AF33" i="92"/>
  <c r="AO33" i="92" s="1"/>
  <c r="AE33" i="92"/>
  <c r="AG33" i="92"/>
  <c r="AP33" i="92" s="1"/>
  <c r="W34" i="92"/>
  <c r="AR35" i="105"/>
  <c r="Y33" i="101"/>
  <c r="X33" i="101"/>
  <c r="Y34" i="43"/>
  <c r="X34" i="43"/>
  <c r="AH33" i="11"/>
  <c r="AQ33" i="11" s="1"/>
  <c r="AR32" i="102"/>
  <c r="Y36" i="87"/>
  <c r="X36" i="87"/>
  <c r="Y34" i="99"/>
  <c r="X34" i="99"/>
  <c r="AI33" i="43"/>
  <c r="AN33" i="43"/>
  <c r="AF34" i="104"/>
  <c r="AO34" i="104" s="1"/>
  <c r="AE34" i="104"/>
  <c r="AG34" i="104"/>
  <c r="AP34" i="104" s="1"/>
  <c r="W35" i="104"/>
  <c r="AR32" i="11"/>
  <c r="AN33" i="95"/>
  <c r="AI33" i="95"/>
  <c r="AH37" i="100"/>
  <c r="AQ37" i="100" s="1"/>
  <c r="Z34" i="52"/>
  <c r="AR33" i="32"/>
  <c r="AH34" i="91"/>
  <c r="AQ34" i="91" s="1"/>
  <c r="Z35" i="51"/>
  <c r="Z38" i="47"/>
  <c r="Y35" i="103"/>
  <c r="X35" i="103"/>
  <c r="Y36" i="49"/>
  <c r="X36" i="49"/>
  <c r="AE34" i="42" l="1"/>
  <c r="AE36" i="105"/>
  <c r="AE37" i="100"/>
  <c r="AI37" i="100" s="1"/>
  <c r="W37" i="85"/>
  <c r="Y37" i="85" s="1"/>
  <c r="AF34" i="42"/>
  <c r="AO34" i="42" s="1"/>
  <c r="AG34" i="42"/>
  <c r="AP34" i="42" s="1"/>
  <c r="AF36" i="105"/>
  <c r="AO36" i="105" s="1"/>
  <c r="AG36" i="105"/>
  <c r="AP36" i="105" s="1"/>
  <c r="AF33" i="11"/>
  <c r="AO33" i="11" s="1"/>
  <c r="AE33" i="11"/>
  <c r="AN33" i="11" s="1"/>
  <c r="AG33" i="11"/>
  <c r="AP33" i="11" s="1"/>
  <c r="W34" i="11"/>
  <c r="X34" i="11" s="1"/>
  <c r="AG34" i="91"/>
  <c r="AP34" i="91" s="1"/>
  <c r="W35" i="91"/>
  <c r="X35" i="91" s="1"/>
  <c r="AE36" i="85"/>
  <c r="AE34" i="91"/>
  <c r="AF36" i="85"/>
  <c r="AO36" i="85" s="1"/>
  <c r="AE33" i="102"/>
  <c r="AI34" i="83"/>
  <c r="AR34" i="83" s="1"/>
  <c r="W34" i="102"/>
  <c r="Y34" i="102" s="1"/>
  <c r="AF37" i="53"/>
  <c r="AO37" i="53" s="1"/>
  <c r="AG37" i="53"/>
  <c r="AP37" i="53" s="1"/>
  <c r="W38" i="53"/>
  <c r="Y38" i="53" s="1"/>
  <c r="AE37" i="53"/>
  <c r="AN37" i="53" s="1"/>
  <c r="AN34" i="83"/>
  <c r="AG33" i="102"/>
  <c r="AP33" i="102" s="1"/>
  <c r="AI35" i="49"/>
  <c r="Z35" i="86"/>
  <c r="AF35" i="86" s="1"/>
  <c r="AO35" i="86" s="1"/>
  <c r="Z34" i="43"/>
  <c r="W35" i="43" s="1"/>
  <c r="Z34" i="20"/>
  <c r="AE34" i="20" s="1"/>
  <c r="Z34" i="93"/>
  <c r="AF34" i="93" s="1"/>
  <c r="AO34" i="93" s="1"/>
  <c r="AE34" i="52"/>
  <c r="AF34" i="52"/>
  <c r="AO34" i="52" s="1"/>
  <c r="AG34" i="52"/>
  <c r="AP34" i="52" s="1"/>
  <c r="W35" i="52"/>
  <c r="Y36" i="35"/>
  <c r="X36" i="35"/>
  <c r="AH36" i="96"/>
  <c r="AQ36" i="96" s="1"/>
  <c r="Y35" i="84"/>
  <c r="X35" i="84"/>
  <c r="AR35" i="48"/>
  <c r="Y35" i="42"/>
  <c r="X35" i="42"/>
  <c r="AH37" i="18"/>
  <c r="AQ37" i="18" s="1"/>
  <c r="AE38" i="41"/>
  <c r="AG38" i="41"/>
  <c r="AP38" i="41" s="1"/>
  <c r="AF38" i="41"/>
  <c r="AO38" i="41" s="1"/>
  <c r="W39" i="41"/>
  <c r="AI35" i="35"/>
  <c r="AN35" i="35"/>
  <c r="Z36" i="96"/>
  <c r="AH35" i="83"/>
  <c r="AQ35" i="83" s="1"/>
  <c r="AR33" i="93"/>
  <c r="AH38" i="46"/>
  <c r="AQ38" i="46" s="1"/>
  <c r="AE34" i="32"/>
  <c r="AF34" i="32"/>
  <c r="AO34" i="32" s="1"/>
  <c r="AG34" i="32"/>
  <c r="AP34" i="32" s="1"/>
  <c r="W35" i="32"/>
  <c r="AF38" i="89"/>
  <c r="AO38" i="89" s="1"/>
  <c r="AE38" i="89"/>
  <c r="W39" i="89"/>
  <c r="AG38" i="89"/>
  <c r="AP38" i="89" s="1"/>
  <c r="Z37" i="18"/>
  <c r="AE37" i="94"/>
  <c r="W38" i="94"/>
  <c r="AF37" i="94"/>
  <c r="AO37" i="94" s="1"/>
  <c r="AG37" i="94"/>
  <c r="AP37" i="94" s="1"/>
  <c r="Y35" i="45"/>
  <c r="X35" i="45"/>
  <c r="Z35" i="83"/>
  <c r="Y36" i="97"/>
  <c r="X36" i="97"/>
  <c r="Z38" i="46"/>
  <c r="AN36" i="85"/>
  <c r="AN36" i="105"/>
  <c r="W39" i="47"/>
  <c r="AE38" i="47"/>
  <c r="AF38" i="47"/>
  <c r="AO38" i="47" s="1"/>
  <c r="AG38" i="47"/>
  <c r="AP38" i="47" s="1"/>
  <c r="AR33" i="43"/>
  <c r="AH34" i="54"/>
  <c r="AQ34" i="54" s="1"/>
  <c r="W36" i="90"/>
  <c r="AG35" i="90"/>
  <c r="AP35" i="90" s="1"/>
  <c r="AF35" i="90"/>
  <c r="AO35" i="90" s="1"/>
  <c r="AE35" i="90"/>
  <c r="AI35" i="82"/>
  <c r="AN35" i="82"/>
  <c r="Z34" i="54"/>
  <c r="AR36" i="15"/>
  <c r="AR35" i="87"/>
  <c r="AR35" i="16"/>
  <c r="Y35" i="91"/>
  <c r="AN35" i="13"/>
  <c r="AI35" i="13"/>
  <c r="AR33" i="54"/>
  <c r="AN34" i="84"/>
  <c r="AI34" i="84"/>
  <c r="AN35" i="97"/>
  <c r="AI35" i="97"/>
  <c r="AR32" i="101"/>
  <c r="AN34" i="42"/>
  <c r="AR34" i="103"/>
  <c r="AE33" i="10"/>
  <c r="W34" i="10"/>
  <c r="AG33" i="10"/>
  <c r="AP33" i="10" s="1"/>
  <c r="AF33" i="10"/>
  <c r="AO33" i="10" s="1"/>
  <c r="AH34" i="20"/>
  <c r="AQ34" i="20" s="1"/>
  <c r="AH35" i="103"/>
  <c r="AQ35" i="103" s="1"/>
  <c r="AH34" i="99"/>
  <c r="AQ34" i="99" s="1"/>
  <c r="AE35" i="55"/>
  <c r="W36" i="55"/>
  <c r="AF35" i="55"/>
  <c r="AO35" i="55" s="1"/>
  <c r="AG35" i="55"/>
  <c r="AP35" i="55" s="1"/>
  <c r="AR35" i="44"/>
  <c r="Z35" i="103"/>
  <c r="Z34" i="99"/>
  <c r="AH33" i="101"/>
  <c r="AQ33" i="101" s="1"/>
  <c r="Y34" i="92"/>
  <c r="X34" i="92"/>
  <c r="AR34" i="86"/>
  <c r="AR33" i="95"/>
  <c r="AN34" i="104"/>
  <c r="AI34" i="104"/>
  <c r="AE34" i="50"/>
  <c r="AF34" i="50"/>
  <c r="AO34" i="50" s="1"/>
  <c r="W35" i="50"/>
  <c r="AG34" i="50"/>
  <c r="AP34" i="50" s="1"/>
  <c r="AH34" i="95"/>
  <c r="AQ34" i="95" s="1"/>
  <c r="AR37" i="46"/>
  <c r="AH37" i="15"/>
  <c r="AQ37" i="15" s="1"/>
  <c r="AH36" i="16"/>
  <c r="AQ36" i="16" s="1"/>
  <c r="AN37" i="100"/>
  <c r="AH36" i="48"/>
  <c r="AQ36" i="48" s="1"/>
  <c r="AH36" i="44"/>
  <c r="AQ36" i="44" s="1"/>
  <c r="AG35" i="51"/>
  <c r="AP35" i="51" s="1"/>
  <c r="AE35" i="51"/>
  <c r="W36" i="51"/>
  <c r="AF35" i="51"/>
  <c r="AO35" i="51" s="1"/>
  <c r="Y35" i="104"/>
  <c r="X35" i="104"/>
  <c r="Z35" i="104" s="1"/>
  <c r="AN34" i="91"/>
  <c r="AH34" i="93"/>
  <c r="AQ34" i="93" s="1"/>
  <c r="Z33" i="101"/>
  <c r="AH36" i="49"/>
  <c r="AQ36" i="49" s="1"/>
  <c r="AH36" i="87"/>
  <c r="AQ36" i="87" s="1"/>
  <c r="AN33" i="92"/>
  <c r="AI33" i="92"/>
  <c r="AR36" i="18"/>
  <c r="AE35" i="88"/>
  <c r="W36" i="88"/>
  <c r="AG35" i="88"/>
  <c r="AP35" i="88" s="1"/>
  <c r="AF35" i="88"/>
  <c r="AO35" i="88" s="1"/>
  <c r="Z36" i="49"/>
  <c r="Z36" i="87"/>
  <c r="AH34" i="43"/>
  <c r="AQ34" i="43" s="1"/>
  <c r="AR35" i="49"/>
  <c r="AR33" i="20"/>
  <c r="Y36" i="13"/>
  <c r="X36" i="13"/>
  <c r="Z34" i="95"/>
  <c r="AR33" i="99"/>
  <c r="AF36" i="98"/>
  <c r="AO36" i="98" s="1"/>
  <c r="AE36" i="98"/>
  <c r="AG36" i="98"/>
  <c r="AP36" i="98" s="1"/>
  <c r="W37" i="98"/>
  <c r="Z37" i="15"/>
  <c r="AR35" i="96"/>
  <c r="Y36" i="82"/>
  <c r="X36" i="82"/>
  <c r="Z36" i="16"/>
  <c r="AH35" i="86"/>
  <c r="AQ35" i="86" s="1"/>
  <c r="AN34" i="45"/>
  <c r="AI34" i="45"/>
  <c r="Y38" i="100"/>
  <c r="X38" i="100"/>
  <c r="Z36" i="48"/>
  <c r="Z36" i="44"/>
  <c r="Y37" i="105"/>
  <c r="X37" i="105"/>
  <c r="AI33" i="102" l="1"/>
  <c r="AN33" i="102"/>
  <c r="X38" i="53"/>
  <c r="AI36" i="85"/>
  <c r="AE34" i="43"/>
  <c r="Y34" i="11"/>
  <c r="Z34" i="11" s="1"/>
  <c r="AI36" i="105"/>
  <c r="X34" i="102"/>
  <c r="X37" i="85"/>
  <c r="AH37" i="85" s="1"/>
  <c r="AQ37" i="85" s="1"/>
  <c r="AI34" i="42"/>
  <c r="AI33" i="11"/>
  <c r="AG35" i="86"/>
  <c r="AP35" i="86" s="1"/>
  <c r="AE35" i="86"/>
  <c r="W35" i="93"/>
  <c r="Y35" i="93" s="1"/>
  <c r="Z36" i="35"/>
  <c r="AF36" i="35" s="1"/>
  <c r="AO36" i="35" s="1"/>
  <c r="AI34" i="91"/>
  <c r="AR34" i="91" s="1"/>
  <c r="W36" i="86"/>
  <c r="Y36" i="86" s="1"/>
  <c r="AG34" i="93"/>
  <c r="AP34" i="93" s="1"/>
  <c r="W35" i="20"/>
  <c r="Y35" i="20" s="1"/>
  <c r="AG34" i="43"/>
  <c r="AP34" i="43" s="1"/>
  <c r="AG34" i="20"/>
  <c r="AP34" i="20" s="1"/>
  <c r="AF34" i="43"/>
  <c r="AO34" i="43" s="1"/>
  <c r="AI37" i="53"/>
  <c r="AR37" i="53" s="1"/>
  <c r="AE34" i="93"/>
  <c r="AN34" i="93" s="1"/>
  <c r="AF34" i="20"/>
  <c r="AO34" i="20" s="1"/>
  <c r="Z38" i="100"/>
  <c r="AG38" i="100" s="1"/>
  <c r="AP38" i="100" s="1"/>
  <c r="Z35" i="42"/>
  <c r="AE35" i="42" s="1"/>
  <c r="Z35" i="91"/>
  <c r="W36" i="91" s="1"/>
  <c r="Z36" i="13"/>
  <c r="AF36" i="13" s="1"/>
  <c r="AO36" i="13" s="1"/>
  <c r="Z35" i="45"/>
  <c r="AG35" i="45" s="1"/>
  <c r="AP35" i="45" s="1"/>
  <c r="W35" i="11"/>
  <c r="AF34" i="11"/>
  <c r="AO34" i="11" s="1"/>
  <c r="AE34" i="11"/>
  <c r="AG34" i="11"/>
  <c r="AP34" i="11" s="1"/>
  <c r="AH36" i="82"/>
  <c r="AQ36" i="82" s="1"/>
  <c r="AN34" i="50"/>
  <c r="AI34" i="50"/>
  <c r="AN37" i="94"/>
  <c r="AI37" i="94"/>
  <c r="Y35" i="32"/>
  <c r="X35" i="32"/>
  <c r="Z35" i="32" s="1"/>
  <c r="AH35" i="84"/>
  <c r="AQ35" i="84" s="1"/>
  <c r="Z36" i="82"/>
  <c r="Y37" i="98"/>
  <c r="X37" i="98"/>
  <c r="AF34" i="95"/>
  <c r="AO34" i="95" s="1"/>
  <c r="AE34" i="95"/>
  <c r="AG34" i="95"/>
  <c r="AP34" i="95" s="1"/>
  <c r="W35" i="95"/>
  <c r="AR33" i="92"/>
  <c r="AF33" i="101"/>
  <c r="AO33" i="101" s="1"/>
  <c r="AE33" i="101"/>
  <c r="AG33" i="101"/>
  <c r="AP33" i="101" s="1"/>
  <c r="W34" i="101"/>
  <c r="Y36" i="51"/>
  <c r="X36" i="51"/>
  <c r="AR34" i="104"/>
  <c r="AH34" i="92"/>
  <c r="AQ34" i="92" s="1"/>
  <c r="Y34" i="10"/>
  <c r="X34" i="10"/>
  <c r="Y35" i="43"/>
  <c r="X35" i="43"/>
  <c r="AR35" i="97"/>
  <c r="AF37" i="18"/>
  <c r="AO37" i="18" s="1"/>
  <c r="AG37" i="18"/>
  <c r="AP37" i="18" s="1"/>
  <c r="AE37" i="18"/>
  <c r="W38" i="18"/>
  <c r="AH34" i="11"/>
  <c r="AQ34" i="11" s="1"/>
  <c r="Z35" i="84"/>
  <c r="AE37" i="15"/>
  <c r="W38" i="15"/>
  <c r="AG37" i="15"/>
  <c r="AP37" i="15" s="1"/>
  <c r="AF37" i="15"/>
  <c r="AO37" i="15" s="1"/>
  <c r="AE36" i="49"/>
  <c r="AF36" i="49"/>
  <c r="AO36" i="49" s="1"/>
  <c r="W37" i="49"/>
  <c r="AG36" i="49"/>
  <c r="AP36" i="49" s="1"/>
  <c r="AG35" i="91"/>
  <c r="AP35" i="91" s="1"/>
  <c r="AF35" i="91"/>
  <c r="AO35" i="91" s="1"/>
  <c r="Y35" i="52"/>
  <c r="X35" i="52"/>
  <c r="AH36" i="13"/>
  <c r="AQ36" i="13" s="1"/>
  <c r="AN35" i="51"/>
  <c r="AI35" i="51"/>
  <c r="Z34" i="92"/>
  <c r="AN33" i="10"/>
  <c r="AI33" i="10"/>
  <c r="AN34" i="43"/>
  <c r="AE34" i="54"/>
  <c r="AF34" i="54"/>
  <c r="AO34" i="54" s="1"/>
  <c r="AG34" i="54"/>
  <c r="AP34" i="54" s="1"/>
  <c r="W35" i="54"/>
  <c r="Y36" i="90"/>
  <c r="X36" i="90"/>
  <c r="AR36" i="85"/>
  <c r="AF35" i="83"/>
  <c r="AO35" i="83" s="1"/>
  <c r="AG35" i="83"/>
  <c r="AP35" i="83" s="1"/>
  <c r="AE35" i="83"/>
  <c r="W36" i="83"/>
  <c r="W37" i="96"/>
  <c r="AG36" i="96"/>
  <c r="AP36" i="96" s="1"/>
  <c r="AF36" i="96"/>
  <c r="AO36" i="96" s="1"/>
  <c r="AE36" i="96"/>
  <c r="AI38" i="41"/>
  <c r="AN38" i="41"/>
  <c r="X35" i="20"/>
  <c r="AH37" i="105"/>
  <c r="AQ37" i="105" s="1"/>
  <c r="AH38" i="100"/>
  <c r="AQ38" i="100" s="1"/>
  <c r="AR34" i="45"/>
  <c r="AI36" i="98"/>
  <c r="AN36" i="98"/>
  <c r="Y36" i="88"/>
  <c r="X36" i="88"/>
  <c r="AH35" i="104"/>
  <c r="AQ35" i="104" s="1"/>
  <c r="AH38" i="53"/>
  <c r="AQ38" i="53" s="1"/>
  <c r="W35" i="99"/>
  <c r="AG34" i="99"/>
  <c r="AP34" i="99" s="1"/>
  <c r="AF34" i="99"/>
  <c r="AO34" i="99" s="1"/>
  <c r="AE34" i="99"/>
  <c r="Y36" i="55"/>
  <c r="X36" i="55"/>
  <c r="AR34" i="84"/>
  <c r="AR35" i="13"/>
  <c r="AI38" i="47"/>
  <c r="AN38" i="47"/>
  <c r="AE38" i="46"/>
  <c r="AF38" i="46"/>
  <c r="AO38" i="46" s="1"/>
  <c r="AG38" i="46"/>
  <c r="AP38" i="46" s="1"/>
  <c r="W39" i="46"/>
  <c r="AH35" i="45"/>
  <c r="AQ35" i="45" s="1"/>
  <c r="Y39" i="89"/>
  <c r="X39" i="89"/>
  <c r="AI34" i="32"/>
  <c r="AN34" i="32"/>
  <c r="AR33" i="11"/>
  <c r="AI34" i="52"/>
  <c r="AN34" i="52"/>
  <c r="AR35" i="82"/>
  <c r="AH34" i="102"/>
  <c r="AQ34" i="102" s="1"/>
  <c r="AN35" i="86"/>
  <c r="AI35" i="86"/>
  <c r="AI34" i="93"/>
  <c r="AE36" i="44"/>
  <c r="AF36" i="44"/>
  <c r="AO36" i="44" s="1"/>
  <c r="AG36" i="44"/>
  <c r="AP36" i="44" s="1"/>
  <c r="W37" i="44"/>
  <c r="AI35" i="88"/>
  <c r="AN35" i="88"/>
  <c r="AF35" i="104"/>
  <c r="AO35" i="104" s="1"/>
  <c r="AE35" i="104"/>
  <c r="AG35" i="104"/>
  <c r="AP35" i="104" s="1"/>
  <c r="W36" i="104"/>
  <c r="AR33" i="102"/>
  <c r="AR37" i="100"/>
  <c r="Y35" i="50"/>
  <c r="X35" i="50"/>
  <c r="AE35" i="103"/>
  <c r="W36" i="103"/>
  <c r="AG35" i="103"/>
  <c r="AP35" i="103" s="1"/>
  <c r="AF35" i="103"/>
  <c r="AO35" i="103" s="1"/>
  <c r="AN35" i="55"/>
  <c r="AI35" i="55"/>
  <c r="AR34" i="42"/>
  <c r="Y39" i="47"/>
  <c r="X39" i="47"/>
  <c r="AH36" i="97"/>
  <c r="AQ36" i="97" s="1"/>
  <c r="AF35" i="45"/>
  <c r="AO35" i="45" s="1"/>
  <c r="AI38" i="89"/>
  <c r="AN38" i="89"/>
  <c r="AR35" i="35"/>
  <c r="Z37" i="105"/>
  <c r="AE36" i="48"/>
  <c r="AF36" i="48"/>
  <c r="AO36" i="48" s="1"/>
  <c r="AG36" i="48"/>
  <c r="AP36" i="48" s="1"/>
  <c r="W37" i="48"/>
  <c r="AE36" i="16"/>
  <c r="AF36" i="16"/>
  <c r="AO36" i="16" s="1"/>
  <c r="W37" i="16"/>
  <c r="AG36" i="16"/>
  <c r="AP36" i="16" s="1"/>
  <c r="W37" i="87"/>
  <c r="AG36" i="87"/>
  <c r="AP36" i="87" s="1"/>
  <c r="AF36" i="87"/>
  <c r="AO36" i="87" s="1"/>
  <c r="AE36" i="87"/>
  <c r="Z38" i="53"/>
  <c r="AH35" i="91"/>
  <c r="AQ35" i="91" s="1"/>
  <c r="AN35" i="90"/>
  <c r="AI35" i="90"/>
  <c r="AR36" i="105"/>
  <c r="Z36" i="97"/>
  <c r="Y38" i="94"/>
  <c r="X38" i="94"/>
  <c r="Z34" i="102"/>
  <c r="Y39" i="41"/>
  <c r="X39" i="41"/>
  <c r="AH35" i="42"/>
  <c r="AQ35" i="42" s="1"/>
  <c r="AH36" i="35"/>
  <c r="AQ36" i="35" s="1"/>
  <c r="AN34" i="20"/>
  <c r="X35" i="93" l="1"/>
  <c r="W36" i="42"/>
  <c r="AG36" i="35"/>
  <c r="AP36" i="35" s="1"/>
  <c r="AE36" i="35"/>
  <c r="W39" i="100"/>
  <c r="X39" i="100" s="1"/>
  <c r="Z37" i="85"/>
  <c r="AG37" i="85" s="1"/>
  <c r="AP37" i="85" s="1"/>
  <c r="X36" i="86"/>
  <c r="W37" i="35"/>
  <c r="AE38" i="100"/>
  <c r="AN38" i="100" s="1"/>
  <c r="AF38" i="100"/>
  <c r="AO38" i="100" s="1"/>
  <c r="AI34" i="20"/>
  <c r="AI34" i="43"/>
  <c r="AF35" i="42"/>
  <c r="AO35" i="42" s="1"/>
  <c r="AF37" i="85"/>
  <c r="AO37" i="85" s="1"/>
  <c r="AG35" i="42"/>
  <c r="AP35" i="42" s="1"/>
  <c r="W38" i="85"/>
  <c r="Z35" i="20"/>
  <c r="AE35" i="20" s="1"/>
  <c r="W37" i="13"/>
  <c r="X37" i="13" s="1"/>
  <c r="AG36" i="13"/>
  <c r="AP36" i="13" s="1"/>
  <c r="Z35" i="50"/>
  <c r="AE35" i="50" s="1"/>
  <c r="AE36" i="13"/>
  <c r="AI36" i="13" s="1"/>
  <c r="W36" i="45"/>
  <c r="AE35" i="91"/>
  <c r="AI35" i="91" s="1"/>
  <c r="AE37" i="85"/>
  <c r="AE35" i="45"/>
  <c r="AN35" i="45" s="1"/>
  <c r="Z39" i="47"/>
  <c r="W40" i="47" s="1"/>
  <c r="Z36" i="90"/>
  <c r="AG36" i="90" s="1"/>
  <c r="AP36" i="90" s="1"/>
  <c r="Z36" i="86"/>
  <c r="AF36" i="86" s="1"/>
  <c r="AO36" i="86" s="1"/>
  <c r="Z39" i="89"/>
  <c r="AE39" i="89" s="1"/>
  <c r="Z36" i="55"/>
  <c r="W37" i="55" s="1"/>
  <c r="Z36" i="51"/>
  <c r="W37" i="51" s="1"/>
  <c r="Z34" i="10"/>
  <c r="AE34" i="10" s="1"/>
  <c r="AE36" i="51"/>
  <c r="AH39" i="41"/>
  <c r="AQ39" i="41" s="1"/>
  <c r="Y37" i="87"/>
  <c r="X37" i="87"/>
  <c r="AR34" i="52"/>
  <c r="AI35" i="104"/>
  <c r="AN35" i="104"/>
  <c r="AI34" i="54"/>
  <c r="AN34" i="54"/>
  <c r="AH35" i="52"/>
  <c r="AQ35" i="52" s="1"/>
  <c r="Y37" i="49"/>
  <c r="X37" i="49"/>
  <c r="AN37" i="15"/>
  <c r="AI37" i="15"/>
  <c r="AR37" i="94"/>
  <c r="Z39" i="41"/>
  <c r="AI36" i="48"/>
  <c r="AN36" i="48"/>
  <c r="Y36" i="103"/>
  <c r="X36" i="103"/>
  <c r="AN36" i="44"/>
  <c r="AI36" i="44"/>
  <c r="AH39" i="89"/>
  <c r="AQ39" i="89" s="1"/>
  <c r="AN34" i="99"/>
  <c r="AI34" i="99"/>
  <c r="AH36" i="88"/>
  <c r="AQ36" i="88" s="1"/>
  <c r="AR38" i="41"/>
  <c r="AN35" i="83"/>
  <c r="AI35" i="83"/>
  <c r="AF34" i="92"/>
  <c r="AO34" i="92" s="1"/>
  <c r="AE34" i="92"/>
  <c r="AG34" i="92"/>
  <c r="AP34" i="92" s="1"/>
  <c r="W35" i="92"/>
  <c r="Z35" i="52"/>
  <c r="AH35" i="93"/>
  <c r="AQ35" i="93" s="1"/>
  <c r="Y38" i="18"/>
  <c r="X38" i="18"/>
  <c r="AH35" i="43"/>
  <c r="AQ35" i="43" s="1"/>
  <c r="AI33" i="101"/>
  <c r="AN33" i="101"/>
  <c r="AN34" i="95"/>
  <c r="AI34" i="95"/>
  <c r="AN35" i="42"/>
  <c r="AR36" i="98"/>
  <c r="AN36" i="87"/>
  <c r="AI36" i="87"/>
  <c r="Z36" i="88"/>
  <c r="AN36" i="96"/>
  <c r="AI36" i="96"/>
  <c r="AR35" i="51"/>
  <c r="AN36" i="49"/>
  <c r="AI36" i="49"/>
  <c r="Z35" i="93"/>
  <c r="AN37" i="18"/>
  <c r="AI37" i="18"/>
  <c r="Z35" i="43"/>
  <c r="AR34" i="50"/>
  <c r="Y39" i="100"/>
  <c r="AN34" i="11"/>
  <c r="AI34" i="11"/>
  <c r="AF35" i="50"/>
  <c r="AO35" i="50" s="1"/>
  <c r="AR38" i="47"/>
  <c r="Y35" i="95"/>
  <c r="X35" i="95"/>
  <c r="Y36" i="42"/>
  <c r="X36" i="42"/>
  <c r="Y37" i="13"/>
  <c r="AR34" i="20"/>
  <c r="AH36" i="86"/>
  <c r="AQ36" i="86" s="1"/>
  <c r="Y36" i="83"/>
  <c r="X36" i="83"/>
  <c r="AH36" i="51"/>
  <c r="AQ36" i="51" s="1"/>
  <c r="W37" i="82"/>
  <c r="AG36" i="82"/>
  <c r="AP36" i="82" s="1"/>
  <c r="AF36" i="82"/>
  <c r="AO36" i="82" s="1"/>
  <c r="AE36" i="82"/>
  <c r="AN37" i="85"/>
  <c r="W38" i="105"/>
  <c r="AG37" i="105"/>
  <c r="AP37" i="105" s="1"/>
  <c r="AF37" i="105"/>
  <c r="AO37" i="105" s="1"/>
  <c r="AE37" i="105"/>
  <c r="Y36" i="45"/>
  <c r="X36" i="45"/>
  <c r="AH38" i="94"/>
  <c r="AQ38" i="94" s="1"/>
  <c r="AR35" i="90"/>
  <c r="AN36" i="16"/>
  <c r="AI36" i="16"/>
  <c r="AR35" i="55"/>
  <c r="AH35" i="50"/>
  <c r="AQ35" i="50" s="1"/>
  <c r="AR35" i="88"/>
  <c r="AI38" i="46"/>
  <c r="AN38" i="46"/>
  <c r="AH35" i="20"/>
  <c r="AQ35" i="20" s="1"/>
  <c r="Y35" i="54"/>
  <c r="X35" i="54"/>
  <c r="AN36" i="35"/>
  <c r="AH37" i="98"/>
  <c r="AQ37" i="98" s="1"/>
  <c r="AH35" i="32"/>
  <c r="AQ35" i="32" s="1"/>
  <c r="W36" i="20"/>
  <c r="AG35" i="20"/>
  <c r="AP35" i="20" s="1"/>
  <c r="Y37" i="96"/>
  <c r="X37" i="96"/>
  <c r="AR33" i="10"/>
  <c r="Y38" i="15"/>
  <c r="X38" i="15"/>
  <c r="Y34" i="101"/>
  <c r="X34" i="101"/>
  <c r="AG35" i="32"/>
  <c r="AP35" i="32" s="1"/>
  <c r="AE35" i="32"/>
  <c r="W36" i="32"/>
  <c r="AF35" i="32"/>
  <c r="AO35" i="32" s="1"/>
  <c r="Y38" i="85"/>
  <c r="X38" i="85"/>
  <c r="W37" i="97"/>
  <c r="AG36" i="97"/>
  <c r="AP36" i="97" s="1"/>
  <c r="AF36" i="97"/>
  <c r="AO36" i="97" s="1"/>
  <c r="AE36" i="97"/>
  <c r="AR38" i="89"/>
  <c r="AR34" i="32"/>
  <c r="Y39" i="46"/>
  <c r="X39" i="46"/>
  <c r="AH36" i="90"/>
  <c r="AQ36" i="90" s="1"/>
  <c r="AE38" i="53"/>
  <c r="AF38" i="53"/>
  <c r="AO38" i="53" s="1"/>
  <c r="AG38" i="53"/>
  <c r="AP38" i="53" s="1"/>
  <c r="W39" i="53"/>
  <c r="Y37" i="16"/>
  <c r="X37" i="16"/>
  <c r="W35" i="102"/>
  <c r="AG34" i="102"/>
  <c r="AP34" i="102" s="1"/>
  <c r="AF34" i="102"/>
  <c r="AO34" i="102" s="1"/>
  <c r="AE34" i="102"/>
  <c r="AN35" i="103"/>
  <c r="AI35" i="103"/>
  <c r="AR34" i="93"/>
  <c r="Z38" i="94"/>
  <c r="Y37" i="48"/>
  <c r="X37" i="48"/>
  <c r="AH39" i="47"/>
  <c r="AQ39" i="47" s="1"/>
  <c r="Y36" i="104"/>
  <c r="X36" i="104"/>
  <c r="Y37" i="44"/>
  <c r="X37" i="44"/>
  <c r="AR35" i="86"/>
  <c r="AH36" i="55"/>
  <c r="AQ36" i="55" s="1"/>
  <c r="Y35" i="99"/>
  <c r="X35" i="99"/>
  <c r="AR34" i="43"/>
  <c r="Y37" i="35"/>
  <c r="X37" i="35"/>
  <c r="Y36" i="91"/>
  <c r="X36" i="91"/>
  <c r="W36" i="84"/>
  <c r="AG35" i="84"/>
  <c r="AP35" i="84" s="1"/>
  <c r="AF35" i="84"/>
  <c r="AO35" i="84" s="1"/>
  <c r="AE35" i="84"/>
  <c r="AH34" i="10"/>
  <c r="AQ34" i="10" s="1"/>
  <c r="Z37" i="98"/>
  <c r="Y35" i="11"/>
  <c r="X35" i="11"/>
  <c r="AF36" i="55" l="1"/>
  <c r="AO36" i="55" s="1"/>
  <c r="AE36" i="55"/>
  <c r="W35" i="10"/>
  <c r="W36" i="50"/>
  <c r="AI37" i="85"/>
  <c r="AF34" i="10"/>
  <c r="AO34" i="10" s="1"/>
  <c r="AG35" i="50"/>
  <c r="AP35" i="50" s="1"/>
  <c r="AI36" i="35"/>
  <c r="AG34" i="10"/>
  <c r="AP34" i="10" s="1"/>
  <c r="AF36" i="51"/>
  <c r="AO36" i="51" s="1"/>
  <c r="AF35" i="20"/>
  <c r="AO35" i="20" s="1"/>
  <c r="AF39" i="89"/>
  <c r="AO39" i="89" s="1"/>
  <c r="AG39" i="47"/>
  <c r="AP39" i="47" s="1"/>
  <c r="AI38" i="100"/>
  <c r="AR38" i="100" s="1"/>
  <c r="AG36" i="51"/>
  <c r="AP36" i="51" s="1"/>
  <c r="AI35" i="42"/>
  <c r="AG36" i="55"/>
  <c r="AP36" i="55" s="1"/>
  <c r="AF36" i="90"/>
  <c r="AO36" i="90" s="1"/>
  <c r="W37" i="90"/>
  <c r="AN36" i="13"/>
  <c r="AF39" i="47"/>
  <c r="AO39" i="47" s="1"/>
  <c r="W37" i="86"/>
  <c r="X37" i="86" s="1"/>
  <c r="AE39" i="47"/>
  <c r="AG36" i="86"/>
  <c r="AP36" i="86" s="1"/>
  <c r="AE36" i="86"/>
  <c r="AN36" i="86" s="1"/>
  <c r="AI35" i="45"/>
  <c r="AR35" i="45" s="1"/>
  <c r="Z36" i="104"/>
  <c r="W37" i="104" s="1"/>
  <c r="AN35" i="91"/>
  <c r="AG39" i="89"/>
  <c r="AP39" i="89" s="1"/>
  <c r="W40" i="89"/>
  <c r="Y40" i="89" s="1"/>
  <c r="AE36" i="90"/>
  <c r="AN36" i="90" s="1"/>
  <c r="Z36" i="103"/>
  <c r="AE36" i="103" s="1"/>
  <c r="Z36" i="45"/>
  <c r="AF36" i="45" s="1"/>
  <c r="AO36" i="45" s="1"/>
  <c r="Z36" i="91"/>
  <c r="AE36" i="91" s="1"/>
  <c r="Z39" i="46"/>
  <c r="W40" i="46" s="1"/>
  <c r="Z37" i="49"/>
  <c r="AE37" i="49" s="1"/>
  <c r="Z35" i="95"/>
  <c r="AG35" i="95" s="1"/>
  <c r="AP35" i="95" s="1"/>
  <c r="Z34" i="101"/>
  <c r="AF34" i="101" s="1"/>
  <c r="AO34" i="101" s="1"/>
  <c r="Z37" i="13"/>
  <c r="AG37" i="13" s="1"/>
  <c r="AP37" i="13" s="1"/>
  <c r="AH35" i="99"/>
  <c r="AQ35" i="99" s="1"/>
  <c r="W36" i="93"/>
  <c r="AG35" i="93"/>
  <c r="AP35" i="93" s="1"/>
  <c r="AF35" i="93"/>
  <c r="AO35" i="93" s="1"/>
  <c r="AE35" i="93"/>
  <c r="Y40" i="47"/>
  <c r="X40" i="47"/>
  <c r="AH37" i="35"/>
  <c r="AQ37" i="35" s="1"/>
  <c r="AH37" i="48"/>
  <c r="AQ37" i="48" s="1"/>
  <c r="Y35" i="102"/>
  <c r="X35" i="102"/>
  <c r="AH37" i="96"/>
  <c r="AQ37" i="96" s="1"/>
  <c r="AN34" i="10"/>
  <c r="AI34" i="10"/>
  <c r="AH37" i="87"/>
  <c r="AQ37" i="87" s="1"/>
  <c r="AI38" i="53"/>
  <c r="AN38" i="53"/>
  <c r="Y36" i="32"/>
  <c r="X36" i="32"/>
  <c r="AH38" i="15"/>
  <c r="AQ38" i="15" s="1"/>
  <c r="Z37" i="96"/>
  <c r="AH35" i="54"/>
  <c r="AQ35" i="54" s="1"/>
  <c r="AR38" i="46"/>
  <c r="AN37" i="105"/>
  <c r="AI37" i="105"/>
  <c r="AN36" i="82"/>
  <c r="AI36" i="82"/>
  <c r="AH36" i="83"/>
  <c r="AQ36" i="83" s="1"/>
  <c r="AR34" i="11"/>
  <c r="AR36" i="87"/>
  <c r="AE39" i="41"/>
  <c r="AF39" i="41"/>
  <c r="AO39" i="41" s="1"/>
  <c r="W40" i="41"/>
  <c r="AG39" i="41"/>
  <c r="AP39" i="41" s="1"/>
  <c r="Y37" i="55"/>
  <c r="X37" i="55"/>
  <c r="Z37" i="87"/>
  <c r="AN36" i="51"/>
  <c r="AI36" i="51"/>
  <c r="AH35" i="11"/>
  <c r="AQ35" i="11" s="1"/>
  <c r="Z35" i="11"/>
  <c r="AH37" i="44"/>
  <c r="AQ37" i="44" s="1"/>
  <c r="AH37" i="13"/>
  <c r="AQ37" i="13" s="1"/>
  <c r="AI35" i="50"/>
  <c r="AN35" i="50"/>
  <c r="AR36" i="96"/>
  <c r="AR36" i="13"/>
  <c r="AR33" i="101"/>
  <c r="Y35" i="92"/>
  <c r="X35" i="92"/>
  <c r="AR36" i="44"/>
  <c r="AR36" i="48"/>
  <c r="AH37" i="49"/>
  <c r="AQ37" i="49" s="1"/>
  <c r="Z37" i="44"/>
  <c r="Z37" i="48"/>
  <c r="AH37" i="16"/>
  <c r="AQ37" i="16" s="1"/>
  <c r="AF37" i="98"/>
  <c r="AO37" i="98" s="1"/>
  <c r="AE37" i="98"/>
  <c r="W38" i="98"/>
  <c r="AG37" i="98"/>
  <c r="AP37" i="98" s="1"/>
  <c r="Y36" i="84"/>
  <c r="Z36" i="84" s="1"/>
  <c r="X36" i="84"/>
  <c r="Y37" i="97"/>
  <c r="X37" i="97"/>
  <c r="AI35" i="32"/>
  <c r="AN35" i="32"/>
  <c r="Z38" i="15"/>
  <c r="Z35" i="54"/>
  <c r="Z36" i="83"/>
  <c r="AE35" i="43"/>
  <c r="AG35" i="43"/>
  <c r="AP35" i="43" s="1"/>
  <c r="W36" i="43"/>
  <c r="AF35" i="43"/>
  <c r="AO35" i="43" s="1"/>
  <c r="AR35" i="91"/>
  <c r="W37" i="88"/>
  <c r="AG36" i="88"/>
  <c r="AP36" i="88" s="1"/>
  <c r="AF36" i="88"/>
  <c r="AO36" i="88" s="1"/>
  <c r="AE36" i="88"/>
  <c r="AR35" i="42"/>
  <c r="AI34" i="92"/>
  <c r="AN34" i="92"/>
  <c r="AH36" i="103"/>
  <c r="AQ36" i="103" s="1"/>
  <c r="AN39" i="47"/>
  <c r="AN35" i="84"/>
  <c r="AI35" i="84"/>
  <c r="AN36" i="97"/>
  <c r="AI36" i="97"/>
  <c r="AR35" i="104"/>
  <c r="Z35" i="99"/>
  <c r="AR35" i="103"/>
  <c r="AN35" i="20"/>
  <c r="AI35" i="20"/>
  <c r="AR36" i="35"/>
  <c r="AH35" i="95"/>
  <c r="AQ35" i="95" s="1"/>
  <c r="AR36" i="49"/>
  <c r="Z37" i="35"/>
  <c r="AH36" i="91"/>
  <c r="AQ36" i="91" s="1"/>
  <c r="AH36" i="104"/>
  <c r="AQ36" i="104" s="1"/>
  <c r="AF38" i="94"/>
  <c r="AO38" i="94" s="1"/>
  <c r="W39" i="94"/>
  <c r="AE38" i="94"/>
  <c r="AG38" i="94"/>
  <c r="AP38" i="94" s="1"/>
  <c r="AN34" i="102"/>
  <c r="AI34" i="102"/>
  <c r="Z37" i="16"/>
  <c r="AH38" i="85"/>
  <c r="AQ38" i="85" s="1"/>
  <c r="AH36" i="42"/>
  <c r="AQ36" i="42" s="1"/>
  <c r="Y35" i="10"/>
  <c r="X35" i="10"/>
  <c r="Y36" i="50"/>
  <c r="X36" i="50"/>
  <c r="AH39" i="100"/>
  <c r="AQ39" i="100" s="1"/>
  <c r="AR37" i="18"/>
  <c r="AI39" i="89"/>
  <c r="AN39" i="89"/>
  <c r="AR34" i="95"/>
  <c r="AH38" i="18"/>
  <c r="AQ38" i="18" s="1"/>
  <c r="AG36" i="103"/>
  <c r="AP36" i="103" s="1"/>
  <c r="AF36" i="103"/>
  <c r="AO36" i="103" s="1"/>
  <c r="AR34" i="54"/>
  <c r="AN36" i="55"/>
  <c r="AI36" i="55"/>
  <c r="AE34" i="101"/>
  <c r="AG34" i="101"/>
  <c r="AP34" i="101" s="1"/>
  <c r="W35" i="101"/>
  <c r="Y36" i="20"/>
  <c r="X36" i="20"/>
  <c r="AR37" i="85"/>
  <c r="AE35" i="52"/>
  <c r="AF35" i="52"/>
  <c r="AO35" i="52" s="1"/>
  <c r="AG35" i="52"/>
  <c r="AP35" i="52" s="1"/>
  <c r="W36" i="52"/>
  <c r="Y39" i="53"/>
  <c r="X39" i="53"/>
  <c r="AH39" i="46"/>
  <c r="AQ39" i="46" s="1"/>
  <c r="Z38" i="85"/>
  <c r="AH34" i="101"/>
  <c r="AQ34" i="101" s="1"/>
  <c r="AR36" i="16"/>
  <c r="AH36" i="45"/>
  <c r="AQ36" i="45" s="1"/>
  <c r="Y38" i="105"/>
  <c r="X38" i="105"/>
  <c r="Y37" i="82"/>
  <c r="X37" i="82"/>
  <c r="Z36" i="42"/>
  <c r="Z39" i="100"/>
  <c r="Z38" i="18"/>
  <c r="AR35" i="83"/>
  <c r="AR34" i="99"/>
  <c r="AR37" i="15"/>
  <c r="Y37" i="51"/>
  <c r="X37" i="51"/>
  <c r="AI36" i="86"/>
  <c r="Y37" i="90"/>
  <c r="X37" i="90"/>
  <c r="AE39" i="46" l="1"/>
  <c r="Z35" i="102"/>
  <c r="AG36" i="104"/>
  <c r="AP36" i="104" s="1"/>
  <c r="AI39" i="47"/>
  <c r="AE36" i="104"/>
  <c r="Z38" i="105"/>
  <c r="W37" i="103"/>
  <c r="AI36" i="90"/>
  <c r="W38" i="49"/>
  <c r="Y38" i="49" s="1"/>
  <c r="AG37" i="49"/>
  <c r="AP37" i="49" s="1"/>
  <c r="W36" i="95"/>
  <c r="X40" i="89"/>
  <c r="Z40" i="89" s="1"/>
  <c r="W41" i="89" s="1"/>
  <c r="AF37" i="49"/>
  <c r="AO37" i="49" s="1"/>
  <c r="AG36" i="45"/>
  <c r="AP36" i="45" s="1"/>
  <c r="AF36" i="104"/>
  <c r="AO36" i="104" s="1"/>
  <c r="W37" i="45"/>
  <c r="X37" i="45" s="1"/>
  <c r="AE37" i="13"/>
  <c r="AE36" i="45"/>
  <c r="AI36" i="45" s="1"/>
  <c r="AF37" i="13"/>
  <c r="AO37" i="13" s="1"/>
  <c r="Y37" i="86"/>
  <c r="W37" i="91"/>
  <c r="Z35" i="10"/>
  <c r="W36" i="10" s="1"/>
  <c r="AG39" i="46"/>
  <c r="AP39" i="46" s="1"/>
  <c r="AF39" i="46"/>
  <c r="AO39" i="46" s="1"/>
  <c r="AG36" i="91"/>
  <c r="AP36" i="91" s="1"/>
  <c r="AF36" i="91"/>
  <c r="AO36" i="91" s="1"/>
  <c r="AE35" i="95"/>
  <c r="AF35" i="95"/>
  <c r="AO35" i="95" s="1"/>
  <c r="Z40" i="47"/>
  <c r="AG40" i="47" s="1"/>
  <c r="AP40" i="47" s="1"/>
  <c r="Z39" i="53"/>
  <c r="W40" i="53" s="1"/>
  <c r="Z37" i="97"/>
  <c r="AE37" i="97" s="1"/>
  <c r="Z36" i="20"/>
  <c r="AF36" i="20" s="1"/>
  <c r="AO36" i="20" s="1"/>
  <c r="Z36" i="32"/>
  <c r="AE36" i="32" s="1"/>
  <c r="W38" i="13"/>
  <c r="Y38" i="13" s="1"/>
  <c r="Z35" i="92"/>
  <c r="W36" i="92" s="1"/>
  <c r="W36" i="102"/>
  <c r="AG35" i="102"/>
  <c r="AP35" i="102" s="1"/>
  <c r="AF35" i="102"/>
  <c r="AO35" i="102" s="1"/>
  <c r="AE35" i="102"/>
  <c r="Y37" i="45"/>
  <c r="AE39" i="100"/>
  <c r="W40" i="100"/>
  <c r="AF39" i="100"/>
  <c r="AO39" i="100" s="1"/>
  <c r="AG39" i="100"/>
  <c r="AP39" i="100" s="1"/>
  <c r="AR36" i="55"/>
  <c r="AG37" i="97"/>
  <c r="AP37" i="97" s="1"/>
  <c r="AR34" i="10"/>
  <c r="AH37" i="86"/>
  <c r="AQ37" i="86" s="1"/>
  <c r="Y36" i="43"/>
  <c r="X36" i="43"/>
  <c r="AN37" i="98"/>
  <c r="AI37" i="98"/>
  <c r="AN39" i="46"/>
  <c r="AH37" i="82"/>
  <c r="AQ37" i="82" s="1"/>
  <c r="AI35" i="52"/>
  <c r="AN35" i="52"/>
  <c r="Y35" i="101"/>
  <c r="X35" i="101"/>
  <c r="AR39" i="89"/>
  <c r="Z37" i="86"/>
  <c r="W39" i="15"/>
  <c r="AF38" i="15"/>
  <c r="AO38" i="15" s="1"/>
  <c r="AG38" i="15"/>
  <c r="AP38" i="15" s="1"/>
  <c r="AE38" i="15"/>
  <c r="AH36" i="84"/>
  <c r="AQ36" i="84" s="1"/>
  <c r="AN35" i="93"/>
  <c r="AI35" i="93"/>
  <c r="AN36" i="91"/>
  <c r="AI36" i="91"/>
  <c r="Y36" i="95"/>
  <c r="X36" i="95"/>
  <c r="AR36" i="86"/>
  <c r="AH40" i="89"/>
  <c r="AQ40" i="89" s="1"/>
  <c r="W38" i="44"/>
  <c r="AE37" i="44"/>
  <c r="AF37" i="44"/>
  <c r="AO37" i="44" s="1"/>
  <c r="AG37" i="44"/>
  <c r="AP37" i="44" s="1"/>
  <c r="AH37" i="55"/>
  <c r="AQ37" i="55" s="1"/>
  <c r="AI39" i="41"/>
  <c r="AN39" i="41"/>
  <c r="AG36" i="32"/>
  <c r="AP36" i="32" s="1"/>
  <c r="AN36" i="104"/>
  <c r="AN36" i="103"/>
  <c r="AI36" i="103"/>
  <c r="AH36" i="50"/>
  <c r="AQ36" i="50" s="1"/>
  <c r="AE35" i="54"/>
  <c r="AF35" i="54"/>
  <c r="AO35" i="54" s="1"/>
  <c r="W36" i="54"/>
  <c r="AG35" i="54"/>
  <c r="AP35" i="54" s="1"/>
  <c r="AH35" i="92"/>
  <c r="AQ35" i="92" s="1"/>
  <c r="AR36" i="90"/>
  <c r="Z37" i="55"/>
  <c r="AR36" i="82"/>
  <c r="AH37" i="51"/>
  <c r="AQ37" i="51" s="1"/>
  <c r="Z36" i="50"/>
  <c r="AN38" i="94"/>
  <c r="AI38" i="94"/>
  <c r="W36" i="99"/>
  <c r="AG35" i="99"/>
  <c r="AP35" i="99" s="1"/>
  <c r="AF35" i="99"/>
  <c r="AO35" i="99" s="1"/>
  <c r="AE35" i="99"/>
  <c r="AR36" i="97"/>
  <c r="AR34" i="92"/>
  <c r="Y37" i="88"/>
  <c r="X37" i="88"/>
  <c r="AI35" i="43"/>
  <c r="AN35" i="43"/>
  <c r="W37" i="84"/>
  <c r="AG36" i="84"/>
  <c r="AP36" i="84" s="1"/>
  <c r="AF36" i="84"/>
  <c r="AO36" i="84" s="1"/>
  <c r="AE36" i="84"/>
  <c r="AR36" i="51"/>
  <c r="AR37" i="105"/>
  <c r="AR38" i="53"/>
  <c r="AN36" i="45"/>
  <c r="W39" i="105"/>
  <c r="AG38" i="105"/>
  <c r="AP38" i="105" s="1"/>
  <c r="AF38" i="105"/>
  <c r="AO38" i="105" s="1"/>
  <c r="AE38" i="105"/>
  <c r="Y37" i="103"/>
  <c r="X37" i="103"/>
  <c r="AR34" i="102"/>
  <c r="AN37" i="13"/>
  <c r="AH37" i="90"/>
  <c r="AQ37" i="90" s="1"/>
  <c r="Z37" i="82"/>
  <c r="Z37" i="90"/>
  <c r="Z37" i="51"/>
  <c r="AI34" i="101"/>
  <c r="AN34" i="101"/>
  <c r="AH35" i="10"/>
  <c r="AQ35" i="10" s="1"/>
  <c r="Y39" i="94"/>
  <c r="X39" i="94"/>
  <c r="AE37" i="35"/>
  <c r="AF37" i="35"/>
  <c r="AO37" i="35" s="1"/>
  <c r="AG37" i="35"/>
  <c r="AP37" i="35" s="1"/>
  <c r="W38" i="35"/>
  <c r="AF36" i="83"/>
  <c r="AO36" i="83" s="1"/>
  <c r="AE36" i="83"/>
  <c r="AG36" i="83"/>
  <c r="AP36" i="83" s="1"/>
  <c r="W37" i="83"/>
  <c r="AR35" i="32"/>
  <c r="AG35" i="11"/>
  <c r="AP35" i="11" s="1"/>
  <c r="W36" i="11"/>
  <c r="AF35" i="11"/>
  <c r="AO35" i="11" s="1"/>
  <c r="AE35" i="11"/>
  <c r="Y40" i="41"/>
  <c r="X40" i="41"/>
  <c r="AH35" i="102"/>
  <c r="AQ35" i="102" s="1"/>
  <c r="Y37" i="104"/>
  <c r="X37" i="104"/>
  <c r="AI35" i="95"/>
  <c r="AN35" i="95"/>
  <c r="AF38" i="85"/>
  <c r="AO38" i="85" s="1"/>
  <c r="W39" i="85"/>
  <c r="AG38" i="85"/>
  <c r="AP38" i="85" s="1"/>
  <c r="AE38" i="85"/>
  <c r="AN36" i="88"/>
  <c r="AI36" i="88"/>
  <c r="Y38" i="98"/>
  <c r="X38" i="98"/>
  <c r="Y40" i="46"/>
  <c r="X40" i="46"/>
  <c r="AE36" i="42"/>
  <c r="AF36" i="42"/>
  <c r="AO36" i="42" s="1"/>
  <c r="W37" i="42"/>
  <c r="AG36" i="42"/>
  <c r="AP36" i="42" s="1"/>
  <c r="AH39" i="53"/>
  <c r="AQ39" i="53" s="1"/>
  <c r="AG38" i="18"/>
  <c r="AP38" i="18" s="1"/>
  <c r="AF38" i="18"/>
  <c r="AO38" i="18" s="1"/>
  <c r="AE38" i="18"/>
  <c r="W39" i="18"/>
  <c r="AH38" i="105"/>
  <c r="AQ38" i="105" s="1"/>
  <c r="Y36" i="52"/>
  <c r="X36" i="52"/>
  <c r="AH36" i="20"/>
  <c r="AQ36" i="20" s="1"/>
  <c r="W38" i="16"/>
  <c r="AE37" i="16"/>
  <c r="AF37" i="16"/>
  <c r="AO37" i="16" s="1"/>
  <c r="AG37" i="16"/>
  <c r="AP37" i="16" s="1"/>
  <c r="AR35" i="20"/>
  <c r="AR35" i="84"/>
  <c r="AR39" i="47"/>
  <c r="AH37" i="97"/>
  <c r="AQ37" i="97" s="1"/>
  <c r="W38" i="48"/>
  <c r="AE37" i="48"/>
  <c r="AF37" i="48"/>
  <c r="AO37" i="48" s="1"/>
  <c r="AG37" i="48"/>
  <c r="AP37" i="48" s="1"/>
  <c r="AR35" i="50"/>
  <c r="W38" i="87"/>
  <c r="AG37" i="87"/>
  <c r="AP37" i="87" s="1"/>
  <c r="AF37" i="87"/>
  <c r="AO37" i="87" s="1"/>
  <c r="AE37" i="87"/>
  <c r="W38" i="96"/>
  <c r="AG37" i="96"/>
  <c r="AP37" i="96" s="1"/>
  <c r="AF37" i="96"/>
  <c r="AO37" i="96" s="1"/>
  <c r="AE37" i="96"/>
  <c r="AH36" i="32"/>
  <c r="AQ36" i="32" s="1"/>
  <c r="AH40" i="47"/>
  <c r="AQ40" i="47" s="1"/>
  <c r="Y36" i="93"/>
  <c r="X36" i="93"/>
  <c r="AI37" i="49"/>
  <c r="AN37" i="49"/>
  <c r="Y37" i="91"/>
  <c r="X37" i="91"/>
  <c r="AI37" i="13" l="1"/>
  <c r="AI36" i="104"/>
  <c r="W37" i="32"/>
  <c r="AE35" i="10"/>
  <c r="X38" i="13"/>
  <c r="X38" i="49"/>
  <c r="W38" i="97"/>
  <c r="Z37" i="45"/>
  <c r="AE40" i="89"/>
  <c r="AF40" i="89"/>
  <c r="AO40" i="89" s="1"/>
  <c r="AF40" i="47"/>
  <c r="AO40" i="47" s="1"/>
  <c r="AF39" i="53"/>
  <c r="AO39" i="53" s="1"/>
  <c r="AG40" i="89"/>
  <c r="AP40" i="89" s="1"/>
  <c r="AF35" i="10"/>
  <c r="AO35" i="10" s="1"/>
  <c r="AG35" i="10"/>
  <c r="AP35" i="10" s="1"/>
  <c r="AG39" i="53"/>
  <c r="AP39" i="53" s="1"/>
  <c r="AG35" i="92"/>
  <c r="AP35" i="92" s="1"/>
  <c r="AE35" i="92"/>
  <c r="AE39" i="53"/>
  <c r="AF35" i="92"/>
  <c r="AO35" i="92" s="1"/>
  <c r="AE40" i="47"/>
  <c r="AI40" i="47" s="1"/>
  <c r="AI39" i="46"/>
  <c r="AE36" i="20"/>
  <c r="W37" i="20"/>
  <c r="AF36" i="32"/>
  <c r="AO36" i="32" s="1"/>
  <c r="AF37" i="97"/>
  <c r="AO37" i="97" s="1"/>
  <c r="AG36" i="20"/>
  <c r="AP36" i="20" s="1"/>
  <c r="W41" i="47"/>
  <c r="Z40" i="41"/>
  <c r="W41" i="41" s="1"/>
  <c r="Z38" i="98"/>
  <c r="AE38" i="98" s="1"/>
  <c r="Z36" i="52"/>
  <c r="AE36" i="52" s="1"/>
  <c r="Z36" i="93"/>
  <c r="W37" i="93" s="1"/>
  <c r="AF38" i="98"/>
  <c r="AO38" i="98" s="1"/>
  <c r="AG38" i="98"/>
  <c r="AP38" i="98" s="1"/>
  <c r="AN38" i="85"/>
  <c r="AI38" i="85"/>
  <c r="Y38" i="35"/>
  <c r="X38" i="35"/>
  <c r="AH38" i="49"/>
  <c r="AQ38" i="49" s="1"/>
  <c r="AH36" i="93"/>
  <c r="AQ36" i="93" s="1"/>
  <c r="Y38" i="96"/>
  <c r="X38" i="96"/>
  <c r="AH37" i="104"/>
  <c r="AQ37" i="104" s="1"/>
  <c r="Z37" i="104"/>
  <c r="AF37" i="82"/>
  <c r="AO37" i="82" s="1"/>
  <c r="W38" i="82"/>
  <c r="AG37" i="82"/>
  <c r="AP37" i="82" s="1"/>
  <c r="AE37" i="82"/>
  <c r="AN35" i="99"/>
  <c r="AI35" i="99"/>
  <c r="Y38" i="16"/>
  <c r="X38" i="16"/>
  <c r="Y39" i="18"/>
  <c r="X39" i="18"/>
  <c r="Y39" i="85"/>
  <c r="X39" i="85"/>
  <c r="AI35" i="11"/>
  <c r="AN35" i="11"/>
  <c r="Y37" i="83"/>
  <c r="X37" i="83"/>
  <c r="AH37" i="103"/>
  <c r="AQ37" i="103" s="1"/>
  <c r="Y39" i="105"/>
  <c r="X39" i="105"/>
  <c r="AR36" i="103"/>
  <c r="AH36" i="95"/>
  <c r="AQ36" i="95" s="1"/>
  <c r="Z38" i="49"/>
  <c r="AN38" i="15"/>
  <c r="AI38" i="15"/>
  <c r="AH36" i="43"/>
  <c r="AQ36" i="43" s="1"/>
  <c r="Y38" i="97"/>
  <c r="X38" i="97"/>
  <c r="AN35" i="102"/>
  <c r="AI35" i="102"/>
  <c r="AI40" i="89"/>
  <c r="AN40" i="89"/>
  <c r="Y37" i="20"/>
  <c r="X37" i="20"/>
  <c r="AH37" i="88"/>
  <c r="AQ37" i="88" s="1"/>
  <c r="AF37" i="86"/>
  <c r="AO37" i="86" s="1"/>
  <c r="W38" i="86"/>
  <c r="AE37" i="86"/>
  <c r="AG37" i="86"/>
  <c r="AP37" i="86" s="1"/>
  <c r="AR37" i="98"/>
  <c r="AE37" i="45"/>
  <c r="AG37" i="45"/>
  <c r="AP37" i="45" s="1"/>
  <c r="W38" i="45"/>
  <c r="AF37" i="45"/>
  <c r="AO37" i="45" s="1"/>
  <c r="AN35" i="92"/>
  <c r="AH37" i="91"/>
  <c r="AQ37" i="91" s="1"/>
  <c r="AN37" i="87"/>
  <c r="AI37" i="87"/>
  <c r="Z37" i="88"/>
  <c r="Y41" i="89"/>
  <c r="X41" i="89"/>
  <c r="AI38" i="18"/>
  <c r="AN38" i="18"/>
  <c r="AI36" i="42"/>
  <c r="AN36" i="42"/>
  <c r="AI37" i="35"/>
  <c r="AN37" i="35"/>
  <c r="Z37" i="103"/>
  <c r="AR36" i="45"/>
  <c r="Y37" i="84"/>
  <c r="X37" i="84"/>
  <c r="AE37" i="55"/>
  <c r="W38" i="55"/>
  <c r="AF37" i="55"/>
  <c r="AO37" i="55" s="1"/>
  <c r="AG37" i="55"/>
  <c r="AP37" i="55" s="1"/>
  <c r="Y36" i="54"/>
  <c r="X36" i="54"/>
  <c r="AN36" i="32"/>
  <c r="Z36" i="95"/>
  <c r="AH35" i="101"/>
  <c r="AQ35" i="101" s="1"/>
  <c r="Z36" i="43"/>
  <c r="AN37" i="97"/>
  <c r="Y40" i="100"/>
  <c r="X40" i="100"/>
  <c r="AN36" i="20"/>
  <c r="AI36" i="20"/>
  <c r="AN40" i="47"/>
  <c r="AF36" i="52"/>
  <c r="AO36" i="52" s="1"/>
  <c r="W37" i="52"/>
  <c r="AG36" i="52"/>
  <c r="AP36" i="52" s="1"/>
  <c r="W38" i="90"/>
  <c r="AG37" i="90"/>
  <c r="AP37" i="90" s="1"/>
  <c r="AF37" i="90"/>
  <c r="AO37" i="90" s="1"/>
  <c r="AE37" i="90"/>
  <c r="Y37" i="32"/>
  <c r="X37" i="32"/>
  <c r="AH38" i="98"/>
  <c r="AQ38" i="98" s="1"/>
  <c r="AR35" i="52"/>
  <c r="AH40" i="46"/>
  <c r="AQ40" i="46" s="1"/>
  <c r="AN36" i="83"/>
  <c r="AI36" i="83"/>
  <c r="AH39" i="94"/>
  <c r="AQ39" i="94" s="1"/>
  <c r="AR34" i="101"/>
  <c r="AR37" i="13"/>
  <c r="Y36" i="99"/>
  <c r="X36" i="99"/>
  <c r="AH38" i="13"/>
  <c r="AQ38" i="13" s="1"/>
  <c r="AI37" i="44"/>
  <c r="AN37" i="44"/>
  <c r="AR35" i="93"/>
  <c r="Z35" i="101"/>
  <c r="AN39" i="100"/>
  <c r="AI39" i="100"/>
  <c r="Y40" i="53"/>
  <c r="X40" i="53"/>
  <c r="Y36" i="92"/>
  <c r="X36" i="92"/>
  <c r="Y36" i="10"/>
  <c r="X36" i="10"/>
  <c r="AN36" i="84"/>
  <c r="AI36" i="84"/>
  <c r="Y41" i="47"/>
  <c r="X41" i="47"/>
  <c r="AN37" i="16"/>
  <c r="AI37" i="16"/>
  <c r="Y37" i="42"/>
  <c r="X37" i="42"/>
  <c r="AE36" i="50"/>
  <c r="AF36" i="50"/>
  <c r="AO36" i="50" s="1"/>
  <c r="AG36" i="50"/>
  <c r="AP36" i="50" s="1"/>
  <c r="W37" i="50"/>
  <c r="Z37" i="91"/>
  <c r="AN37" i="96"/>
  <c r="AI37" i="96"/>
  <c r="AI37" i="48"/>
  <c r="AN37" i="48"/>
  <c r="Y38" i="87"/>
  <c r="X38" i="87"/>
  <c r="Y38" i="48"/>
  <c r="X38" i="48"/>
  <c r="AR36" i="88"/>
  <c r="Y36" i="11"/>
  <c r="X36" i="11"/>
  <c r="AR37" i="49"/>
  <c r="AH36" i="52"/>
  <c r="AQ36" i="52" s="1"/>
  <c r="Z40" i="46"/>
  <c r="AR35" i="95"/>
  <c r="AH40" i="41"/>
  <c r="AQ40" i="41" s="1"/>
  <c r="Z39" i="94"/>
  <c r="AE37" i="51"/>
  <c r="W38" i="51"/>
  <c r="AF37" i="51"/>
  <c r="AO37" i="51" s="1"/>
  <c r="AG37" i="51"/>
  <c r="AP37" i="51" s="1"/>
  <c r="AN38" i="105"/>
  <c r="AI38" i="105"/>
  <c r="AR35" i="43"/>
  <c r="AR38" i="94"/>
  <c r="Z38" i="13"/>
  <c r="AI35" i="54"/>
  <c r="AN35" i="54"/>
  <c r="AR36" i="104"/>
  <c r="AR39" i="41"/>
  <c r="Y38" i="44"/>
  <c r="X38" i="44"/>
  <c r="AR36" i="91"/>
  <c r="Y39" i="15"/>
  <c r="X39" i="15"/>
  <c r="AR39" i="46"/>
  <c r="AH37" i="45"/>
  <c r="AQ37" i="45" s="1"/>
  <c r="Y36" i="102"/>
  <c r="X36" i="102"/>
  <c r="AN35" i="10"/>
  <c r="AI35" i="10"/>
  <c r="Z37" i="42" l="1"/>
  <c r="AI39" i="53"/>
  <c r="AI36" i="32"/>
  <c r="AN39" i="53"/>
  <c r="W39" i="98"/>
  <c r="Z38" i="87"/>
  <c r="AF38" i="87" s="1"/>
  <c r="AO38" i="87" s="1"/>
  <c r="AG40" i="41"/>
  <c r="AP40" i="41" s="1"/>
  <c r="AE40" i="41"/>
  <c r="AE36" i="93"/>
  <c r="Z40" i="100"/>
  <c r="AI37" i="97"/>
  <c r="AR37" i="97" s="1"/>
  <c r="AI35" i="92"/>
  <c r="Z38" i="96"/>
  <c r="W39" i="96" s="1"/>
  <c r="AF36" i="93"/>
  <c r="AO36" i="93" s="1"/>
  <c r="AG36" i="93"/>
  <c r="AP36" i="93" s="1"/>
  <c r="AF40" i="41"/>
  <c r="AO40" i="41" s="1"/>
  <c r="Z36" i="102"/>
  <c r="AG36" i="102" s="1"/>
  <c r="AP36" i="102" s="1"/>
  <c r="Z36" i="11"/>
  <c r="W37" i="11" s="1"/>
  <c r="Z39" i="85"/>
  <c r="AE39" i="85" s="1"/>
  <c r="Z37" i="32"/>
  <c r="AG37" i="32" s="1"/>
  <c r="AP37" i="32" s="1"/>
  <c r="Z38" i="97"/>
  <c r="Z38" i="48"/>
  <c r="AE38" i="48" s="1"/>
  <c r="Z36" i="54"/>
  <c r="AE36" i="54" s="1"/>
  <c r="Z38" i="16"/>
  <c r="AG38" i="16" s="1"/>
  <c r="AP38" i="16" s="1"/>
  <c r="AR37" i="48"/>
  <c r="AH36" i="10"/>
  <c r="AQ36" i="10" s="1"/>
  <c r="AH40" i="53"/>
  <c r="AQ40" i="53" s="1"/>
  <c r="AH36" i="99"/>
  <c r="AQ36" i="99" s="1"/>
  <c r="AN36" i="50"/>
  <c r="AI36" i="50"/>
  <c r="Z36" i="10"/>
  <c r="Z36" i="99"/>
  <c r="AR36" i="32"/>
  <c r="Y38" i="55"/>
  <c r="X38" i="55"/>
  <c r="AR37" i="87"/>
  <c r="AH37" i="20"/>
  <c r="AQ37" i="20" s="1"/>
  <c r="AR38" i="15"/>
  <c r="AH37" i="83"/>
  <c r="AQ37" i="83" s="1"/>
  <c r="AN37" i="82"/>
  <c r="AI37" i="82"/>
  <c r="AH38" i="35"/>
  <c r="AQ38" i="35" s="1"/>
  <c r="Y37" i="93"/>
  <c r="X37" i="93"/>
  <c r="AH36" i="11"/>
  <c r="AQ36" i="11" s="1"/>
  <c r="AI36" i="52"/>
  <c r="AN36" i="52"/>
  <c r="AF37" i="88"/>
  <c r="AO37" i="88" s="1"/>
  <c r="W38" i="88"/>
  <c r="AG37" i="88"/>
  <c r="AP37" i="88" s="1"/>
  <c r="AE37" i="88"/>
  <c r="AH39" i="85"/>
  <c r="AQ39" i="85" s="1"/>
  <c r="AH41" i="47"/>
  <c r="AQ41" i="47" s="1"/>
  <c r="AH36" i="102"/>
  <c r="AQ36" i="102" s="1"/>
  <c r="AH38" i="44"/>
  <c r="AQ38" i="44" s="1"/>
  <c r="Y38" i="51"/>
  <c r="X38" i="51"/>
  <c r="AH38" i="87"/>
  <c r="AQ38" i="87" s="1"/>
  <c r="AH37" i="42"/>
  <c r="AQ37" i="42" s="1"/>
  <c r="Z40" i="53"/>
  <c r="AH37" i="32"/>
  <c r="AQ37" i="32" s="1"/>
  <c r="Y38" i="90"/>
  <c r="X38" i="90"/>
  <c r="AR40" i="47"/>
  <c r="AH36" i="54"/>
  <c r="AQ36" i="54" s="1"/>
  <c r="AN37" i="55"/>
  <c r="AI37" i="55"/>
  <c r="AF37" i="103"/>
  <c r="AO37" i="103" s="1"/>
  <c r="AE37" i="103"/>
  <c r="W38" i="103"/>
  <c r="AG37" i="103"/>
  <c r="AP37" i="103" s="1"/>
  <c r="AR38" i="18"/>
  <c r="Y38" i="45"/>
  <c r="X38" i="45"/>
  <c r="AN37" i="86"/>
  <c r="AI37" i="86"/>
  <c r="Z37" i="20"/>
  <c r="AH38" i="97"/>
  <c r="AQ38" i="97" s="1"/>
  <c r="AH39" i="105"/>
  <c r="AQ39" i="105" s="1"/>
  <c r="Z37" i="83"/>
  <c r="AH38" i="96"/>
  <c r="AQ38" i="96" s="1"/>
  <c r="Y41" i="41"/>
  <c r="X41" i="41"/>
  <c r="W39" i="48"/>
  <c r="AR37" i="96"/>
  <c r="AH39" i="15"/>
  <c r="AQ39" i="15" s="1"/>
  <c r="AN37" i="51"/>
  <c r="AI37" i="51"/>
  <c r="AE40" i="46"/>
  <c r="AF40" i="46"/>
  <c r="AO40" i="46" s="1"/>
  <c r="AG40" i="46"/>
  <c r="AP40" i="46" s="1"/>
  <c r="W41" i="46"/>
  <c r="W39" i="87"/>
  <c r="AE38" i="87"/>
  <c r="AG38" i="87"/>
  <c r="AP38" i="87" s="1"/>
  <c r="AF37" i="91"/>
  <c r="AO37" i="91" s="1"/>
  <c r="AE37" i="91"/>
  <c r="W38" i="91"/>
  <c r="AG37" i="91"/>
  <c r="AP37" i="91" s="1"/>
  <c r="AE37" i="42"/>
  <c r="AF37" i="42"/>
  <c r="AO37" i="42" s="1"/>
  <c r="W38" i="42"/>
  <c r="AG37" i="42"/>
  <c r="AP37" i="42" s="1"/>
  <c r="Z41" i="47"/>
  <c r="AH36" i="92"/>
  <c r="AQ36" i="92" s="1"/>
  <c r="AR39" i="100"/>
  <c r="AR37" i="44"/>
  <c r="AR36" i="83"/>
  <c r="AE37" i="32"/>
  <c r="W38" i="32"/>
  <c r="AF37" i="32"/>
  <c r="AO37" i="32" s="1"/>
  <c r="AR36" i="20"/>
  <c r="AH37" i="84"/>
  <c r="AQ37" i="84" s="1"/>
  <c r="AH41" i="89"/>
  <c r="AQ41" i="89" s="1"/>
  <c r="Y38" i="86"/>
  <c r="X38" i="86"/>
  <c r="AE38" i="97"/>
  <c r="W39" i="97"/>
  <c r="AF38" i="97"/>
  <c r="AO38" i="97" s="1"/>
  <c r="AG38" i="97"/>
  <c r="AP38" i="97" s="1"/>
  <c r="AE38" i="49"/>
  <c r="AF38" i="49"/>
  <c r="AO38" i="49" s="1"/>
  <c r="AG38" i="49"/>
  <c r="AP38" i="49" s="1"/>
  <c r="W39" i="49"/>
  <c r="Z39" i="105"/>
  <c r="AH39" i="18"/>
  <c r="AQ39" i="18" s="1"/>
  <c r="Y38" i="82"/>
  <c r="X38" i="82"/>
  <c r="Z38" i="35"/>
  <c r="AI40" i="41"/>
  <c r="AN40" i="41"/>
  <c r="Y39" i="98"/>
  <c r="X39" i="98"/>
  <c r="AF38" i="13"/>
  <c r="AO38" i="13" s="1"/>
  <c r="AG38" i="13"/>
  <c r="AP38" i="13" s="1"/>
  <c r="AE38" i="13"/>
  <c r="W39" i="13"/>
  <c r="AR35" i="10"/>
  <c r="W41" i="100"/>
  <c r="AE40" i="100"/>
  <c r="AG40" i="100"/>
  <c r="AP40" i="100" s="1"/>
  <c r="AF40" i="100"/>
  <c r="AO40" i="100" s="1"/>
  <c r="AR36" i="42"/>
  <c r="AR35" i="92"/>
  <c r="AR35" i="102"/>
  <c r="AH38" i="16"/>
  <c r="AQ38" i="16" s="1"/>
  <c r="Z39" i="15"/>
  <c r="Z38" i="44"/>
  <c r="AR35" i="54"/>
  <c r="AR38" i="105"/>
  <c r="AF39" i="94"/>
  <c r="AO39" i="94" s="1"/>
  <c r="W40" i="94"/>
  <c r="AG39" i="94"/>
  <c r="AP39" i="94" s="1"/>
  <c r="AE39" i="94"/>
  <c r="Y37" i="50"/>
  <c r="X37" i="50"/>
  <c r="AR36" i="84"/>
  <c r="Z36" i="92"/>
  <c r="Y37" i="52"/>
  <c r="X37" i="52"/>
  <c r="Z37" i="84"/>
  <c r="AR37" i="35"/>
  <c r="Z41" i="89"/>
  <c r="AN37" i="45"/>
  <c r="AI37" i="45"/>
  <c r="AR39" i="53"/>
  <c r="AR38" i="85"/>
  <c r="AN36" i="93"/>
  <c r="AI38" i="98"/>
  <c r="AN38" i="98"/>
  <c r="AH38" i="48"/>
  <c r="AQ38" i="48" s="1"/>
  <c r="AR37" i="16"/>
  <c r="AF35" i="101"/>
  <c r="AO35" i="101" s="1"/>
  <c r="AG35" i="101"/>
  <c r="AP35" i="101" s="1"/>
  <c r="AE35" i="101"/>
  <c r="W36" i="101"/>
  <c r="AN37" i="90"/>
  <c r="AI37" i="90"/>
  <c r="AH40" i="100"/>
  <c r="AQ40" i="100" s="1"/>
  <c r="AE36" i="43"/>
  <c r="AF36" i="43"/>
  <c r="AO36" i="43" s="1"/>
  <c r="AG36" i="43"/>
  <c r="AP36" i="43" s="1"/>
  <c r="W37" i="43"/>
  <c r="AF36" i="95"/>
  <c r="AO36" i="95" s="1"/>
  <c r="AE36" i="95"/>
  <c r="AG36" i="95"/>
  <c r="AP36" i="95" s="1"/>
  <c r="W37" i="95"/>
  <c r="AR40" i="89"/>
  <c r="AR35" i="11"/>
  <c r="Z39" i="18"/>
  <c r="AR35" i="99"/>
  <c r="AF37" i="104"/>
  <c r="AO37" i="104" s="1"/>
  <c r="AE37" i="104"/>
  <c r="W38" i="104"/>
  <c r="AG37" i="104"/>
  <c r="AP37" i="104" s="1"/>
  <c r="W37" i="54" l="1"/>
  <c r="AG36" i="54"/>
  <c r="AP36" i="54" s="1"/>
  <c r="AF36" i="54"/>
  <c r="AO36" i="54" s="1"/>
  <c r="AF36" i="11"/>
  <c r="AO36" i="11" s="1"/>
  <c r="AE38" i="16"/>
  <c r="AE38" i="96"/>
  <c r="AN38" i="96" s="1"/>
  <c r="AF38" i="96"/>
  <c r="AO38" i="96" s="1"/>
  <c r="W40" i="85"/>
  <c r="AG38" i="96"/>
  <c r="AP38" i="96" s="1"/>
  <c r="AF39" i="85"/>
  <c r="AO39" i="85" s="1"/>
  <c r="AG39" i="85"/>
  <c r="AP39" i="85" s="1"/>
  <c r="W37" i="102"/>
  <c r="X37" i="102" s="1"/>
  <c r="Z38" i="86"/>
  <c r="AE38" i="86" s="1"/>
  <c r="Z41" i="41"/>
  <c r="W39" i="16"/>
  <c r="Z37" i="52"/>
  <c r="W38" i="52" s="1"/>
  <c r="AG38" i="48"/>
  <c r="AP38" i="48" s="1"/>
  <c r="AG36" i="11"/>
  <c r="AP36" i="11" s="1"/>
  <c r="AE36" i="102"/>
  <c r="AF38" i="48"/>
  <c r="AO38" i="48" s="1"/>
  <c r="AF38" i="16"/>
  <c r="AO38" i="16" s="1"/>
  <c r="AE36" i="11"/>
  <c r="AN36" i="11" s="1"/>
  <c r="AI36" i="93"/>
  <c r="AR36" i="93" s="1"/>
  <c r="AF36" i="102"/>
  <c r="AO36" i="102" s="1"/>
  <c r="Z39" i="98"/>
  <c r="AE39" i="98" s="1"/>
  <c r="Z38" i="45"/>
  <c r="AE38" i="45" s="1"/>
  <c r="Z38" i="90"/>
  <c r="AF38" i="90" s="1"/>
  <c r="AO38" i="90" s="1"/>
  <c r="Z38" i="51"/>
  <c r="AE38" i="51" s="1"/>
  <c r="AE39" i="18"/>
  <c r="W40" i="18"/>
  <c r="AF39" i="18"/>
  <c r="AO39" i="18" s="1"/>
  <c r="AG39" i="18"/>
  <c r="AP39" i="18" s="1"/>
  <c r="AN40" i="100"/>
  <c r="AI40" i="100"/>
  <c r="AR40" i="41"/>
  <c r="Y39" i="97"/>
  <c r="X39" i="97"/>
  <c r="AR37" i="51"/>
  <c r="AR36" i="52"/>
  <c r="AH38" i="55"/>
  <c r="AQ38" i="55" s="1"/>
  <c r="AE36" i="10"/>
  <c r="W37" i="10"/>
  <c r="AG36" i="10"/>
  <c r="AP36" i="10" s="1"/>
  <c r="AF36" i="10"/>
  <c r="AO36" i="10" s="1"/>
  <c r="W40" i="105"/>
  <c r="AG39" i="105"/>
  <c r="AP39" i="105" s="1"/>
  <c r="AF39" i="105"/>
  <c r="AO39" i="105" s="1"/>
  <c r="AE39" i="105"/>
  <c r="AI37" i="42"/>
  <c r="AN37" i="42"/>
  <c r="AI40" i="46"/>
  <c r="AN40" i="46"/>
  <c r="AN36" i="43"/>
  <c r="AI36" i="43"/>
  <c r="AN39" i="94"/>
  <c r="AI39" i="94"/>
  <c r="AH38" i="82"/>
  <c r="AQ38" i="82" s="1"/>
  <c r="Y39" i="49"/>
  <c r="X39" i="49"/>
  <c r="AN38" i="87"/>
  <c r="AI38" i="87"/>
  <c r="AN38" i="48"/>
  <c r="AF37" i="83"/>
  <c r="AO37" i="83" s="1"/>
  <c r="AG37" i="83"/>
  <c r="AP37" i="83" s="1"/>
  <c r="AE37" i="83"/>
  <c r="W38" i="83"/>
  <c r="AF37" i="20"/>
  <c r="AO37" i="20" s="1"/>
  <c r="W38" i="20"/>
  <c r="AG37" i="20"/>
  <c r="AP37" i="20" s="1"/>
  <c r="AE37" i="20"/>
  <c r="AR37" i="55"/>
  <c r="Y38" i="104"/>
  <c r="X38" i="104"/>
  <c r="AN36" i="95"/>
  <c r="AI36" i="95"/>
  <c r="Y41" i="100"/>
  <c r="X41" i="100"/>
  <c r="AE38" i="35"/>
  <c r="W39" i="35"/>
  <c r="AF38" i="35"/>
  <c r="AO38" i="35" s="1"/>
  <c r="AG38" i="35"/>
  <c r="AP38" i="35" s="1"/>
  <c r="Z38" i="82"/>
  <c r="AN38" i="97"/>
  <c r="AI38" i="97"/>
  <c r="Y37" i="54"/>
  <c r="X37" i="54"/>
  <c r="AE41" i="47"/>
  <c r="W42" i="47"/>
  <c r="AF41" i="47"/>
  <c r="AO41" i="47" s="1"/>
  <c r="AG41" i="47"/>
  <c r="AP41" i="47" s="1"/>
  <c r="Y38" i="91"/>
  <c r="X38" i="91"/>
  <c r="Y39" i="87"/>
  <c r="X39" i="87"/>
  <c r="AH41" i="41"/>
  <c r="AQ41" i="41" s="1"/>
  <c r="AR37" i="86"/>
  <c r="AN37" i="88"/>
  <c r="AI37" i="88"/>
  <c r="Z38" i="55"/>
  <c r="AR36" i="50"/>
  <c r="Y37" i="95"/>
  <c r="X37" i="95"/>
  <c r="Y39" i="96"/>
  <c r="X39" i="96"/>
  <c r="AE40" i="53"/>
  <c r="AF40" i="53"/>
  <c r="AO40" i="53" s="1"/>
  <c r="AG40" i="53"/>
  <c r="AP40" i="53" s="1"/>
  <c r="W41" i="53"/>
  <c r="W37" i="99"/>
  <c r="AG36" i="99"/>
  <c r="AP36" i="99" s="1"/>
  <c r="AF36" i="99"/>
  <c r="AO36" i="99" s="1"/>
  <c r="AE36" i="99"/>
  <c r="AI35" i="101"/>
  <c r="AN35" i="101"/>
  <c r="AF36" i="92"/>
  <c r="AO36" i="92" s="1"/>
  <c r="AE36" i="92"/>
  <c r="AG36" i="92"/>
  <c r="AP36" i="92" s="1"/>
  <c r="W37" i="92"/>
  <c r="AI37" i="104"/>
  <c r="AN37" i="104"/>
  <c r="AR38" i="98"/>
  <c r="W38" i="84"/>
  <c r="AG37" i="84"/>
  <c r="AP37" i="84" s="1"/>
  <c r="AF37" i="84"/>
  <c r="AO37" i="84" s="1"/>
  <c r="AE37" i="84"/>
  <c r="Y40" i="94"/>
  <c r="X40" i="94"/>
  <c r="AE38" i="44"/>
  <c r="AG38" i="44"/>
  <c r="AP38" i="44" s="1"/>
  <c r="AF38" i="44"/>
  <c r="AO38" i="44" s="1"/>
  <c r="W39" i="44"/>
  <c r="AH39" i="98"/>
  <c r="AQ39" i="98" s="1"/>
  <c r="AH38" i="86"/>
  <c r="AQ38" i="86" s="1"/>
  <c r="Y38" i="32"/>
  <c r="X38" i="32"/>
  <c r="AN37" i="91"/>
  <c r="AI37" i="91"/>
  <c r="Y41" i="46"/>
  <c r="X41" i="46"/>
  <c r="AH38" i="90"/>
  <c r="AQ38" i="90" s="1"/>
  <c r="AR37" i="82"/>
  <c r="Y37" i="11"/>
  <c r="X37" i="11"/>
  <c r="AF41" i="89"/>
  <c r="AO41" i="89" s="1"/>
  <c r="AE41" i="89"/>
  <c r="AG41" i="89"/>
  <c r="AP41" i="89" s="1"/>
  <c r="W42" i="89"/>
  <c r="Y37" i="43"/>
  <c r="X37" i="43"/>
  <c r="AR37" i="90"/>
  <c r="AR37" i="45"/>
  <c r="AH37" i="52"/>
  <c r="AQ37" i="52" s="1"/>
  <c r="AH37" i="50"/>
  <c r="AQ37" i="50" s="1"/>
  <c r="W40" i="15"/>
  <c r="AG39" i="15"/>
  <c r="AP39" i="15" s="1"/>
  <c r="AE39" i="15"/>
  <c r="AF39" i="15"/>
  <c r="AO39" i="15" s="1"/>
  <c r="AF39" i="98"/>
  <c r="AO39" i="98" s="1"/>
  <c r="W40" i="98"/>
  <c r="AI38" i="49"/>
  <c r="AN38" i="49"/>
  <c r="AI37" i="32"/>
  <c r="AN37" i="32"/>
  <c r="Y38" i="42"/>
  <c r="X38" i="42"/>
  <c r="Y39" i="48"/>
  <c r="X39" i="48"/>
  <c r="AE41" i="41"/>
  <c r="W42" i="41"/>
  <c r="AF41" i="41"/>
  <c r="AO41" i="41" s="1"/>
  <c r="AG41" i="41"/>
  <c r="AP41" i="41" s="1"/>
  <c r="AH38" i="45"/>
  <c r="AQ38" i="45" s="1"/>
  <c r="Y38" i="103"/>
  <c r="X38" i="103"/>
  <c r="Y38" i="88"/>
  <c r="X38" i="88"/>
  <c r="AH37" i="93"/>
  <c r="AQ37" i="93" s="1"/>
  <c r="Y40" i="85"/>
  <c r="X40" i="85"/>
  <c r="AN38" i="16"/>
  <c r="Y36" i="101"/>
  <c r="X36" i="101"/>
  <c r="AI38" i="13"/>
  <c r="AN38" i="13"/>
  <c r="Z37" i="50"/>
  <c r="AN36" i="102"/>
  <c r="Y39" i="13"/>
  <c r="X39" i="13"/>
  <c r="AI36" i="54"/>
  <c r="AN36" i="54"/>
  <c r="AN37" i="103"/>
  <c r="AI37" i="103"/>
  <c r="AH38" i="51"/>
  <c r="AQ38" i="51" s="1"/>
  <c r="Z37" i="93"/>
  <c r="AN39" i="85"/>
  <c r="Y39" i="16"/>
  <c r="X39" i="16"/>
  <c r="AG38" i="90" l="1"/>
  <c r="AP38" i="90" s="1"/>
  <c r="AE37" i="52"/>
  <c r="W39" i="90"/>
  <c r="W39" i="86"/>
  <c r="AG38" i="86"/>
  <c r="AP38" i="86" s="1"/>
  <c r="AI36" i="102"/>
  <c r="AF38" i="86"/>
  <c r="AO38" i="86" s="1"/>
  <c r="Y37" i="102"/>
  <c r="AG39" i="98"/>
  <c r="AP39" i="98" s="1"/>
  <c r="AI38" i="96"/>
  <c r="Z38" i="88"/>
  <c r="AI38" i="48"/>
  <c r="Z38" i="42"/>
  <c r="AF37" i="52"/>
  <c r="AO37" i="52" s="1"/>
  <c r="W39" i="51"/>
  <c r="X39" i="51" s="1"/>
  <c r="AI39" i="85"/>
  <c r="AI36" i="11"/>
  <c r="AG37" i="52"/>
  <c r="AP37" i="52" s="1"/>
  <c r="AI38" i="16"/>
  <c r="Z39" i="96"/>
  <c r="AF39" i="96" s="1"/>
  <c r="AO39" i="96" s="1"/>
  <c r="AG38" i="51"/>
  <c r="AP38" i="51" s="1"/>
  <c r="AG38" i="45"/>
  <c r="AP38" i="45" s="1"/>
  <c r="AF38" i="45"/>
  <c r="AO38" i="45" s="1"/>
  <c r="Z39" i="48"/>
  <c r="Z39" i="97"/>
  <c r="Z39" i="16"/>
  <c r="AE39" i="16" s="1"/>
  <c r="Z38" i="32"/>
  <c r="AE38" i="32" s="1"/>
  <c r="Z37" i="102"/>
  <c r="AG37" i="102" s="1"/>
  <c r="AP37" i="102" s="1"/>
  <c r="Z38" i="103"/>
  <c r="AF38" i="103" s="1"/>
  <c r="AO38" i="103" s="1"/>
  <c r="W39" i="45"/>
  <c r="Y39" i="45" s="1"/>
  <c r="Z37" i="11"/>
  <c r="AG37" i="11" s="1"/>
  <c r="AP37" i="11" s="1"/>
  <c r="AF38" i="51"/>
  <c r="AO38" i="51" s="1"/>
  <c r="AE38" i="90"/>
  <c r="AN38" i="90" s="1"/>
  <c r="Y42" i="47"/>
  <c r="X42" i="47"/>
  <c r="AH41" i="100"/>
  <c r="AQ41" i="100" s="1"/>
  <c r="AR36" i="95"/>
  <c r="AN37" i="83"/>
  <c r="AI37" i="83"/>
  <c r="Y37" i="10"/>
  <c r="X37" i="10"/>
  <c r="Y39" i="90"/>
  <c r="X39" i="90"/>
  <c r="W38" i="93"/>
  <c r="AG37" i="93"/>
  <c r="AP37" i="93" s="1"/>
  <c r="AF37" i="93"/>
  <c r="AO37" i="93" s="1"/>
  <c r="AE37" i="93"/>
  <c r="AR36" i="54"/>
  <c r="AE37" i="50"/>
  <c r="AG37" i="50"/>
  <c r="AP37" i="50" s="1"/>
  <c r="AF37" i="50"/>
  <c r="AO37" i="50" s="1"/>
  <c r="W38" i="50"/>
  <c r="AR38" i="16"/>
  <c r="AH38" i="88"/>
  <c r="AQ38" i="88" s="1"/>
  <c r="AI41" i="41"/>
  <c r="AN41" i="41"/>
  <c r="Y42" i="89"/>
  <c r="X42" i="89"/>
  <c r="AN37" i="84"/>
  <c r="AI37" i="84"/>
  <c r="Y41" i="53"/>
  <c r="X41" i="53"/>
  <c r="AH38" i="91"/>
  <c r="AQ38" i="91" s="1"/>
  <c r="AI41" i="47"/>
  <c r="AN41" i="47"/>
  <c r="AE38" i="82"/>
  <c r="W39" i="82"/>
  <c r="AG38" i="82"/>
  <c r="AP38" i="82" s="1"/>
  <c r="AF38" i="82"/>
  <c r="AO38" i="82" s="1"/>
  <c r="Z41" i="100"/>
  <c r="AI37" i="20"/>
  <c r="AN37" i="20"/>
  <c r="AH39" i="49"/>
  <c r="AQ39" i="49" s="1"/>
  <c r="AR37" i="42"/>
  <c r="Y38" i="52"/>
  <c r="X38" i="52"/>
  <c r="AN36" i="10"/>
  <c r="AI36" i="10"/>
  <c r="AR40" i="100"/>
  <c r="AN38" i="45"/>
  <c r="AE38" i="42"/>
  <c r="W39" i="42"/>
  <c r="AF38" i="42"/>
  <c r="AO38" i="42" s="1"/>
  <c r="AG38" i="42"/>
  <c r="AP38" i="42" s="1"/>
  <c r="AH41" i="46"/>
  <c r="AQ41" i="46" s="1"/>
  <c r="Y37" i="99"/>
  <c r="X37" i="99"/>
  <c r="AH39" i="13"/>
  <c r="AQ39" i="13" s="1"/>
  <c r="AF38" i="88"/>
  <c r="AO38" i="88" s="1"/>
  <c r="AE38" i="88"/>
  <c r="AG38" i="88"/>
  <c r="AP38" i="88" s="1"/>
  <c r="W39" i="88"/>
  <c r="AH39" i="48"/>
  <c r="AQ39" i="48" s="1"/>
  <c r="AI39" i="98"/>
  <c r="AN39" i="98"/>
  <c r="Y40" i="15"/>
  <c r="X40" i="15"/>
  <c r="Z41" i="46"/>
  <c r="AR38" i="96"/>
  <c r="AR37" i="104"/>
  <c r="AR35" i="101"/>
  <c r="AH37" i="95"/>
  <c r="AQ37" i="95" s="1"/>
  <c r="Z38" i="91"/>
  <c r="AH37" i="54"/>
  <c r="AQ37" i="54" s="1"/>
  <c r="AH38" i="104"/>
  <c r="AQ38" i="104" s="1"/>
  <c r="Z39" i="49"/>
  <c r="AR36" i="43"/>
  <c r="AN39" i="105"/>
  <c r="AI39" i="105"/>
  <c r="AH39" i="97"/>
  <c r="AQ39" i="97" s="1"/>
  <c r="X39" i="45"/>
  <c r="Y39" i="86"/>
  <c r="X39" i="86"/>
  <c r="Y42" i="41"/>
  <c r="X42" i="41"/>
  <c r="AN39" i="15"/>
  <c r="AI39" i="15"/>
  <c r="Y39" i="44"/>
  <c r="X39" i="44"/>
  <c r="Z39" i="13"/>
  <c r="AR38" i="13"/>
  <c r="AH40" i="85"/>
  <c r="AQ40" i="85" s="1"/>
  <c r="W40" i="48"/>
  <c r="AE39" i="48"/>
  <c r="AF39" i="48"/>
  <c r="AO39" i="48" s="1"/>
  <c r="AG39" i="48"/>
  <c r="AP39" i="48" s="1"/>
  <c r="AR37" i="32"/>
  <c r="Y40" i="98"/>
  <c r="X40" i="98"/>
  <c r="AN41" i="89"/>
  <c r="AI41" i="89"/>
  <c r="AR37" i="91"/>
  <c r="AI38" i="44"/>
  <c r="AN38" i="44"/>
  <c r="Y37" i="92"/>
  <c r="X37" i="92"/>
  <c r="AN36" i="99"/>
  <c r="AI36" i="99"/>
  <c r="Z37" i="95"/>
  <c r="AE38" i="55"/>
  <c r="AF38" i="55"/>
  <c r="AO38" i="55" s="1"/>
  <c r="AG38" i="55"/>
  <c r="AP38" i="55" s="1"/>
  <c r="W39" i="55"/>
  <c r="Z37" i="54"/>
  <c r="AH37" i="102"/>
  <c r="AQ37" i="102" s="1"/>
  <c r="Z38" i="104"/>
  <c r="Y38" i="20"/>
  <c r="X38" i="20"/>
  <c r="AN37" i="52"/>
  <c r="AE39" i="97"/>
  <c r="W40" i="97"/>
  <c r="AF39" i="97"/>
  <c r="AO39" i="97" s="1"/>
  <c r="AG39" i="97"/>
  <c r="AP39" i="97" s="1"/>
  <c r="AR38" i="49"/>
  <c r="AF37" i="11"/>
  <c r="AO37" i="11" s="1"/>
  <c r="AN39" i="18"/>
  <c r="AI39" i="18"/>
  <c r="AH39" i="16"/>
  <c r="AQ39" i="16" s="1"/>
  <c r="Z40" i="85"/>
  <c r="AH40" i="94"/>
  <c r="AQ40" i="94" s="1"/>
  <c r="Y38" i="84"/>
  <c r="X38" i="84"/>
  <c r="AI40" i="53"/>
  <c r="AN40" i="53"/>
  <c r="AR37" i="88"/>
  <c r="AH39" i="87"/>
  <c r="AQ39" i="87" s="1"/>
  <c r="Y39" i="35"/>
  <c r="X39" i="35"/>
  <c r="W38" i="102"/>
  <c r="AR38" i="48"/>
  <c r="AN38" i="51"/>
  <c r="AN38" i="86"/>
  <c r="AI38" i="86"/>
  <c r="AG38" i="32"/>
  <c r="AP38" i="32" s="1"/>
  <c r="AR39" i="94"/>
  <c r="AR37" i="103"/>
  <c r="AH36" i="101"/>
  <c r="AQ36" i="101" s="1"/>
  <c r="AH37" i="43"/>
  <c r="AQ37" i="43" s="1"/>
  <c r="AR39" i="85"/>
  <c r="AR36" i="102"/>
  <c r="Z36" i="101"/>
  <c r="AH38" i="103"/>
  <c r="AQ38" i="103" s="1"/>
  <c r="AH38" i="42"/>
  <c r="AQ38" i="42" s="1"/>
  <c r="Z37" i="43"/>
  <c r="AH37" i="11"/>
  <c r="AQ37" i="11" s="1"/>
  <c r="AH38" i="32"/>
  <c r="AQ38" i="32" s="1"/>
  <c r="Z40" i="94"/>
  <c r="AN36" i="92"/>
  <c r="AI36" i="92"/>
  <c r="AH39" i="96"/>
  <c r="AQ39" i="96" s="1"/>
  <c r="AR36" i="11"/>
  <c r="Z39" i="87"/>
  <c r="AR38" i="97"/>
  <c r="AI38" i="35"/>
  <c r="AN38" i="35"/>
  <c r="Y38" i="83"/>
  <c r="X38" i="83"/>
  <c r="AR38" i="87"/>
  <c r="AR40" i="46"/>
  <c r="Y40" i="105"/>
  <c r="X40" i="105"/>
  <c r="Y40" i="18"/>
  <c r="X40" i="18"/>
  <c r="AG39" i="16" l="1"/>
  <c r="AP39" i="16" s="1"/>
  <c r="AF38" i="32"/>
  <c r="AO38" i="32" s="1"/>
  <c r="AE37" i="102"/>
  <c r="Y39" i="51"/>
  <c r="Z39" i="51" s="1"/>
  <c r="AE39" i="96"/>
  <c r="W39" i="32"/>
  <c r="AF37" i="102"/>
  <c r="AO37" i="102" s="1"/>
  <c r="AI38" i="90"/>
  <c r="AG39" i="96"/>
  <c r="AP39" i="96" s="1"/>
  <c r="AI37" i="52"/>
  <c r="W40" i="96"/>
  <c r="Y40" i="96" s="1"/>
  <c r="AG38" i="103"/>
  <c r="AP38" i="103" s="1"/>
  <c r="AE38" i="103"/>
  <c r="AN38" i="103" s="1"/>
  <c r="W38" i="11"/>
  <c r="X38" i="11" s="1"/>
  <c r="AI38" i="51"/>
  <c r="AR38" i="51" s="1"/>
  <c r="Z37" i="10"/>
  <c r="AG37" i="10" s="1"/>
  <c r="AP37" i="10" s="1"/>
  <c r="W40" i="16"/>
  <c r="Y40" i="16" s="1"/>
  <c r="AI38" i="45"/>
  <c r="AF39" i="16"/>
  <c r="AO39" i="16" s="1"/>
  <c r="W39" i="103"/>
  <c r="Y39" i="103" s="1"/>
  <c r="AE37" i="11"/>
  <c r="AN37" i="11" s="1"/>
  <c r="Z39" i="35"/>
  <c r="W40" i="35" s="1"/>
  <c r="Z39" i="86"/>
  <c r="AE39" i="86" s="1"/>
  <c r="Z40" i="18"/>
  <c r="W41" i="18" s="1"/>
  <c r="Z37" i="92"/>
  <c r="AE37" i="92" s="1"/>
  <c r="Z40" i="15"/>
  <c r="AE40" i="15" s="1"/>
  <c r="Z42" i="41"/>
  <c r="AF42" i="41" s="1"/>
  <c r="AO42" i="41" s="1"/>
  <c r="Z42" i="47"/>
  <c r="AG42" i="47" s="1"/>
  <c r="AP42" i="47" s="1"/>
  <c r="AF37" i="10"/>
  <c r="AO37" i="10" s="1"/>
  <c r="W40" i="86"/>
  <c r="AG37" i="92"/>
  <c r="AP37" i="92" s="1"/>
  <c r="AF36" i="101"/>
  <c r="AO36" i="101" s="1"/>
  <c r="AG36" i="101"/>
  <c r="AP36" i="101" s="1"/>
  <c r="AE36" i="101"/>
  <c r="W37" i="101"/>
  <c r="AF37" i="95"/>
  <c r="AO37" i="95" s="1"/>
  <c r="AE37" i="95"/>
  <c r="W38" i="95"/>
  <c r="AG37" i="95"/>
  <c r="AP37" i="95" s="1"/>
  <c r="Y38" i="93"/>
  <c r="X38" i="93"/>
  <c r="AI38" i="32"/>
  <c r="AN38" i="32"/>
  <c r="AR38" i="44"/>
  <c r="AR38" i="35"/>
  <c r="AI37" i="50"/>
  <c r="AN37" i="50"/>
  <c r="AR36" i="99"/>
  <c r="AG39" i="13"/>
  <c r="AP39" i="13" s="1"/>
  <c r="AF39" i="13"/>
  <c r="AO39" i="13" s="1"/>
  <c r="AE39" i="13"/>
  <c r="W40" i="13"/>
  <c r="AH39" i="45"/>
  <c r="AQ39" i="45" s="1"/>
  <c r="AH39" i="90"/>
  <c r="AQ39" i="90" s="1"/>
  <c r="AR38" i="86"/>
  <c r="AN37" i="102"/>
  <c r="AR40" i="53"/>
  <c r="AF40" i="85"/>
  <c r="AO40" i="85" s="1"/>
  <c r="W41" i="85"/>
  <c r="AG40" i="85"/>
  <c r="AP40" i="85" s="1"/>
  <c r="AE40" i="85"/>
  <c r="Y39" i="55"/>
  <c r="X39" i="55"/>
  <c r="Y40" i="48"/>
  <c r="X40" i="48"/>
  <c r="AH39" i="44"/>
  <c r="AQ39" i="44" s="1"/>
  <c r="Z39" i="45"/>
  <c r="Y39" i="88"/>
  <c r="X39" i="88"/>
  <c r="AH37" i="99"/>
  <c r="AQ37" i="99" s="1"/>
  <c r="AN38" i="82"/>
  <c r="AI38" i="82"/>
  <c r="Z39" i="90"/>
  <c r="Y39" i="32"/>
  <c r="X39" i="32"/>
  <c r="AR37" i="52"/>
  <c r="AH40" i="105"/>
  <c r="AQ40" i="105" s="1"/>
  <c r="AH38" i="20"/>
  <c r="AQ38" i="20" s="1"/>
  <c r="AH38" i="52"/>
  <c r="AQ38" i="52" s="1"/>
  <c r="AH41" i="53"/>
  <c r="AQ41" i="53" s="1"/>
  <c r="AR37" i="83"/>
  <c r="W40" i="87"/>
  <c r="AG39" i="87"/>
  <c r="AP39" i="87" s="1"/>
  <c r="AF39" i="87"/>
  <c r="AO39" i="87" s="1"/>
  <c r="AE39" i="87"/>
  <c r="AH38" i="84"/>
  <c r="AQ38" i="84" s="1"/>
  <c r="Y40" i="97"/>
  <c r="X40" i="97"/>
  <c r="Z38" i="20"/>
  <c r="AH37" i="92"/>
  <c r="AQ37" i="92" s="1"/>
  <c r="Z39" i="44"/>
  <c r="AG38" i="91"/>
  <c r="AP38" i="91" s="1"/>
  <c r="AE38" i="91"/>
  <c r="W39" i="91"/>
  <c r="AF38" i="91"/>
  <c r="AO38" i="91" s="1"/>
  <c r="Z37" i="99"/>
  <c r="Z38" i="52"/>
  <c r="AR37" i="20"/>
  <c r="Z41" i="53"/>
  <c r="Y38" i="50"/>
  <c r="X38" i="50"/>
  <c r="AN37" i="93"/>
  <c r="AI37" i="93"/>
  <c r="AE37" i="43"/>
  <c r="AG37" i="43"/>
  <c r="AP37" i="43" s="1"/>
  <c r="AF37" i="43"/>
  <c r="AO37" i="43" s="1"/>
  <c r="W38" i="43"/>
  <c r="AH39" i="35"/>
  <c r="AQ39" i="35" s="1"/>
  <c r="AH40" i="98"/>
  <c r="AQ40" i="98" s="1"/>
  <c r="AE37" i="54"/>
  <c r="AF37" i="54"/>
  <c r="AO37" i="54" s="1"/>
  <c r="AG37" i="54"/>
  <c r="AP37" i="54" s="1"/>
  <c r="W38" i="54"/>
  <c r="AH40" i="15"/>
  <c r="AQ40" i="15" s="1"/>
  <c r="AR38" i="45"/>
  <c r="Y39" i="82"/>
  <c r="X39" i="82"/>
  <c r="AH38" i="83"/>
  <c r="AQ38" i="83" s="1"/>
  <c r="AR36" i="92"/>
  <c r="Z38" i="83"/>
  <c r="AH40" i="18"/>
  <c r="AQ40" i="18" s="1"/>
  <c r="W41" i="94"/>
  <c r="AG40" i="94"/>
  <c r="AP40" i="94" s="1"/>
  <c r="AE40" i="94"/>
  <c r="AF40" i="94"/>
  <c r="AO40" i="94" s="1"/>
  <c r="Z38" i="84"/>
  <c r="AN39" i="97"/>
  <c r="AI39" i="97"/>
  <c r="AF38" i="104"/>
  <c r="AO38" i="104" s="1"/>
  <c r="AE38" i="104"/>
  <c r="W39" i="104"/>
  <c r="AG38" i="104"/>
  <c r="AP38" i="104" s="1"/>
  <c r="AR41" i="89"/>
  <c r="AH39" i="86"/>
  <c r="AQ39" i="86" s="1"/>
  <c r="AH39" i="51"/>
  <c r="AQ39" i="51" s="1"/>
  <c r="AE39" i="49"/>
  <c r="W40" i="49"/>
  <c r="AF39" i="49"/>
  <c r="AO39" i="49" s="1"/>
  <c r="AG39" i="49"/>
  <c r="AP39" i="49" s="1"/>
  <c r="AN38" i="88"/>
  <c r="AI38" i="88"/>
  <c r="AE41" i="100"/>
  <c r="W42" i="100"/>
  <c r="AG41" i="100"/>
  <c r="AP41" i="100" s="1"/>
  <c r="AF41" i="100"/>
  <c r="AO41" i="100" s="1"/>
  <c r="AR41" i="47"/>
  <c r="AR37" i="84"/>
  <c r="AR41" i="41"/>
  <c r="AH37" i="10"/>
  <c r="AQ37" i="10" s="1"/>
  <c r="AN39" i="96"/>
  <c r="AI39" i="96"/>
  <c r="AR39" i="105"/>
  <c r="AE41" i="46"/>
  <c r="W42" i="46"/>
  <c r="AF41" i="46"/>
  <c r="AO41" i="46" s="1"/>
  <c r="AG41" i="46"/>
  <c r="AP41" i="46" s="1"/>
  <c r="AN38" i="42"/>
  <c r="AI38" i="42"/>
  <c r="AH42" i="89"/>
  <c r="AQ42" i="89" s="1"/>
  <c r="Z40" i="98"/>
  <c r="AI39" i="48"/>
  <c r="AN39" i="48"/>
  <c r="AH42" i="41"/>
  <c r="AQ42" i="41" s="1"/>
  <c r="Z42" i="89"/>
  <c r="AH42" i="47"/>
  <c r="AQ42" i="47" s="1"/>
  <c r="Z40" i="105"/>
  <c r="Y38" i="102"/>
  <c r="X38" i="102"/>
  <c r="AR39" i="18"/>
  <c r="AR38" i="90"/>
  <c r="AI38" i="55"/>
  <c r="AN38" i="55"/>
  <c r="AR39" i="15"/>
  <c r="AR39" i="98"/>
  <c r="Y39" i="42"/>
  <c r="X39" i="42"/>
  <c r="AR36" i="10"/>
  <c r="AN39" i="16"/>
  <c r="AI39" i="16"/>
  <c r="AG40" i="18" l="1"/>
  <c r="AP40" i="18" s="1"/>
  <c r="AG39" i="51"/>
  <c r="AP39" i="51" s="1"/>
  <c r="AE39" i="51"/>
  <c r="W40" i="51"/>
  <c r="AF39" i="51"/>
  <c r="AO39" i="51" s="1"/>
  <c r="AI37" i="102"/>
  <c r="AE40" i="18"/>
  <c r="AG40" i="15"/>
  <c r="AP40" i="15" s="1"/>
  <c r="AF40" i="18"/>
  <c r="AO40" i="18" s="1"/>
  <c r="X40" i="96"/>
  <c r="W38" i="92"/>
  <c r="AI38" i="103"/>
  <c r="AG39" i="86"/>
  <c r="AP39" i="86" s="1"/>
  <c r="AF39" i="86"/>
  <c r="AO39" i="86" s="1"/>
  <c r="AI37" i="11"/>
  <c r="AR37" i="11" s="1"/>
  <c r="W43" i="41"/>
  <c r="X43" i="41" s="1"/>
  <c r="AF39" i="35"/>
  <c r="AO39" i="35" s="1"/>
  <c r="W38" i="10"/>
  <c r="AE37" i="10"/>
  <c r="AN37" i="10" s="1"/>
  <c r="X39" i="103"/>
  <c r="W43" i="47"/>
  <c r="X43" i="47" s="1"/>
  <c r="AG42" i="41"/>
  <c r="AP42" i="41" s="1"/>
  <c r="Y38" i="11"/>
  <c r="AF40" i="15"/>
  <c r="AO40" i="15" s="1"/>
  <c r="AF37" i="92"/>
  <c r="AO37" i="92" s="1"/>
  <c r="AE39" i="35"/>
  <c r="AF42" i="47"/>
  <c r="AO42" i="47" s="1"/>
  <c r="AE42" i="41"/>
  <c r="AN42" i="41" s="1"/>
  <c r="W41" i="15"/>
  <c r="X41" i="15" s="1"/>
  <c r="AG39" i="35"/>
  <c r="AP39" i="35" s="1"/>
  <c r="AE42" i="47"/>
  <c r="X40" i="16"/>
  <c r="AH40" i="16" s="1"/>
  <c r="AQ40" i="16" s="1"/>
  <c r="Z38" i="102"/>
  <c r="W39" i="102" s="1"/>
  <c r="Z38" i="93"/>
  <c r="AE38" i="93" s="1"/>
  <c r="Z40" i="97"/>
  <c r="W41" i="97" s="1"/>
  <c r="AH40" i="96"/>
  <c r="AQ40" i="96" s="1"/>
  <c r="Y41" i="18"/>
  <c r="X41" i="18"/>
  <c r="AR38" i="42"/>
  <c r="AR39" i="96"/>
  <c r="Y42" i="100"/>
  <c r="X42" i="100"/>
  <c r="Y40" i="49"/>
  <c r="X40" i="49"/>
  <c r="AR38" i="103"/>
  <c r="AF38" i="83"/>
  <c r="AO38" i="83" s="1"/>
  <c r="W39" i="83"/>
  <c r="AG38" i="83"/>
  <c r="AP38" i="83" s="1"/>
  <c r="AE38" i="83"/>
  <c r="Z40" i="96"/>
  <c r="AI37" i="43"/>
  <c r="AN37" i="43"/>
  <c r="AH38" i="50"/>
  <c r="AQ38" i="50" s="1"/>
  <c r="W39" i="52"/>
  <c r="AE38" i="52"/>
  <c r="AF38" i="52"/>
  <c r="AO38" i="52" s="1"/>
  <c r="AG38" i="52"/>
  <c r="AP38" i="52" s="1"/>
  <c r="AE39" i="44"/>
  <c r="AF39" i="44"/>
  <c r="AO39" i="44" s="1"/>
  <c r="AG39" i="44"/>
  <c r="AP39" i="44" s="1"/>
  <c r="W40" i="44"/>
  <c r="AN39" i="87"/>
  <c r="AI39" i="87"/>
  <c r="AE39" i="45"/>
  <c r="AF39" i="45"/>
  <c r="AO39" i="45" s="1"/>
  <c r="W40" i="45"/>
  <c r="AG39" i="45"/>
  <c r="AP39" i="45" s="1"/>
  <c r="AH39" i="55"/>
  <c r="AQ39" i="55" s="1"/>
  <c r="AN40" i="85"/>
  <c r="AI40" i="85"/>
  <c r="AR37" i="102"/>
  <c r="AN36" i="101"/>
  <c r="AI36" i="101"/>
  <c r="AI40" i="18"/>
  <c r="AN40" i="18"/>
  <c r="AH39" i="42"/>
  <c r="AQ39" i="42" s="1"/>
  <c r="AN41" i="100"/>
  <c r="AI41" i="100"/>
  <c r="AI39" i="49"/>
  <c r="AN39" i="49"/>
  <c r="Y39" i="104"/>
  <c r="X39" i="104"/>
  <c r="Z39" i="104" s="1"/>
  <c r="AN40" i="94"/>
  <c r="AI40" i="94"/>
  <c r="Y38" i="54"/>
  <c r="X38" i="54"/>
  <c r="Z38" i="50"/>
  <c r="W38" i="99"/>
  <c r="AG37" i="99"/>
  <c r="AP37" i="99" s="1"/>
  <c r="AF37" i="99"/>
  <c r="AO37" i="99" s="1"/>
  <c r="AE37" i="99"/>
  <c r="AH38" i="11"/>
  <c r="AQ38" i="11" s="1"/>
  <c r="AH39" i="32"/>
  <c r="AQ39" i="32" s="1"/>
  <c r="Z39" i="55"/>
  <c r="Y40" i="86"/>
  <c r="X40" i="86"/>
  <c r="Y38" i="10"/>
  <c r="X38" i="10"/>
  <c r="AI41" i="46"/>
  <c r="AN41" i="46"/>
  <c r="Y37" i="101"/>
  <c r="X37" i="101"/>
  <c r="AR39" i="16"/>
  <c r="AR38" i="88"/>
  <c r="AI38" i="104"/>
  <c r="AN38" i="104"/>
  <c r="W39" i="84"/>
  <c r="AG38" i="84"/>
  <c r="AP38" i="84" s="1"/>
  <c r="AE38" i="84"/>
  <c r="AF38" i="84"/>
  <c r="AO38" i="84" s="1"/>
  <c r="AH39" i="82"/>
  <c r="AQ39" i="82" s="1"/>
  <c r="Z38" i="11"/>
  <c r="Z39" i="32"/>
  <c r="Y41" i="85"/>
  <c r="X41" i="85"/>
  <c r="Y40" i="13"/>
  <c r="X40" i="13"/>
  <c r="Y38" i="95"/>
  <c r="X38" i="95"/>
  <c r="Y38" i="92"/>
  <c r="X38" i="92"/>
  <c r="Y43" i="41"/>
  <c r="Y40" i="51"/>
  <c r="X40" i="51"/>
  <c r="AR38" i="82"/>
  <c r="AR39" i="48"/>
  <c r="Y41" i="94"/>
  <c r="X41" i="94"/>
  <c r="Z39" i="82"/>
  <c r="Y38" i="43"/>
  <c r="X38" i="43"/>
  <c r="Z40" i="16"/>
  <c r="AE41" i="53"/>
  <c r="AF41" i="53"/>
  <c r="AO41" i="53" s="1"/>
  <c r="AG41" i="53"/>
  <c r="AP41" i="53" s="1"/>
  <c r="W42" i="53"/>
  <c r="Y39" i="91"/>
  <c r="X39" i="91"/>
  <c r="AE38" i="20"/>
  <c r="W39" i="20"/>
  <c r="AF38" i="20"/>
  <c r="AO38" i="20" s="1"/>
  <c r="AG38" i="20"/>
  <c r="AP38" i="20" s="1"/>
  <c r="Y40" i="87"/>
  <c r="X40" i="87"/>
  <c r="AH39" i="88"/>
  <c r="AQ39" i="88" s="1"/>
  <c r="AH40" i="48"/>
  <c r="AQ40" i="48" s="1"/>
  <c r="AH39" i="103"/>
  <c r="AQ39" i="103" s="1"/>
  <c r="AN39" i="13"/>
  <c r="AI39" i="13"/>
  <c r="AR37" i="50"/>
  <c r="AR38" i="32"/>
  <c r="AI37" i="95"/>
  <c r="AN37" i="95"/>
  <c r="AN40" i="15"/>
  <c r="AN37" i="92"/>
  <c r="Y40" i="35"/>
  <c r="X40" i="35"/>
  <c r="AN39" i="86"/>
  <c r="Z39" i="42"/>
  <c r="AH38" i="102"/>
  <c r="AQ38" i="102" s="1"/>
  <c r="AR38" i="55"/>
  <c r="W41" i="105"/>
  <c r="AG40" i="105"/>
  <c r="AP40" i="105" s="1"/>
  <c r="AF40" i="105"/>
  <c r="AO40" i="105" s="1"/>
  <c r="AE40" i="105"/>
  <c r="AF42" i="89"/>
  <c r="AO42" i="89" s="1"/>
  <c r="AE42" i="89"/>
  <c r="W43" i="89"/>
  <c r="AG42" i="89"/>
  <c r="AP42" i="89" s="1"/>
  <c r="AF40" i="98"/>
  <c r="AO40" i="98" s="1"/>
  <c r="AE40" i="98"/>
  <c r="W41" i="98"/>
  <c r="AG40" i="98"/>
  <c r="AP40" i="98" s="1"/>
  <c r="Y42" i="46"/>
  <c r="X42" i="46"/>
  <c r="AN39" i="51"/>
  <c r="AI39" i="51"/>
  <c r="AR39" i="97"/>
  <c r="AI37" i="54"/>
  <c r="AN37" i="54"/>
  <c r="AR37" i="93"/>
  <c r="AN38" i="91"/>
  <c r="AI38" i="91"/>
  <c r="AH40" i="97"/>
  <c r="AQ40" i="97" s="1"/>
  <c r="W40" i="90"/>
  <c r="AG39" i="90"/>
  <c r="AP39" i="90" s="1"/>
  <c r="AF39" i="90"/>
  <c r="AO39" i="90" s="1"/>
  <c r="AE39" i="90"/>
  <c r="Z39" i="88"/>
  <c r="Z40" i="48"/>
  <c r="Z39" i="103"/>
  <c r="AH38" i="93"/>
  <c r="AQ38" i="93" s="1"/>
  <c r="AI39" i="35"/>
  <c r="AN39" i="35"/>
  <c r="AI42" i="41"/>
  <c r="AI39" i="86" l="1"/>
  <c r="Y43" i="47"/>
  <c r="AF38" i="93"/>
  <c r="AO38" i="93" s="1"/>
  <c r="AI40" i="15"/>
  <c r="AG38" i="93"/>
  <c r="AP38" i="93" s="1"/>
  <c r="AI42" i="47"/>
  <c r="AI37" i="10"/>
  <c r="Z38" i="10"/>
  <c r="AG38" i="10" s="1"/>
  <c r="AP38" i="10" s="1"/>
  <c r="AI37" i="92"/>
  <c r="AR37" i="92" s="1"/>
  <c r="AN42" i="47"/>
  <c r="Z42" i="46"/>
  <c r="W43" i="46" s="1"/>
  <c r="Y41" i="15"/>
  <c r="Z41" i="15" s="1"/>
  <c r="AF41" i="15" s="1"/>
  <c r="AO41" i="15" s="1"/>
  <c r="W39" i="93"/>
  <c r="AF38" i="102"/>
  <c r="AO38" i="102" s="1"/>
  <c r="AE38" i="102"/>
  <c r="AN38" i="102" s="1"/>
  <c r="AG38" i="102"/>
  <c r="AP38" i="102" s="1"/>
  <c r="Z41" i="18"/>
  <c r="AG41" i="18" s="1"/>
  <c r="AP41" i="18" s="1"/>
  <c r="AF40" i="97"/>
  <c r="AO40" i="97" s="1"/>
  <c r="Z40" i="87"/>
  <c r="W41" i="87" s="1"/>
  <c r="Z40" i="35"/>
  <c r="AF40" i="35" s="1"/>
  <c r="AO40" i="35" s="1"/>
  <c r="Z38" i="43"/>
  <c r="AF38" i="43" s="1"/>
  <c r="AO38" i="43" s="1"/>
  <c r="Z40" i="86"/>
  <c r="AE40" i="86" s="1"/>
  <c r="AE40" i="97"/>
  <c r="AN40" i="97" s="1"/>
  <c r="Z41" i="94"/>
  <c r="AG41" i="94" s="1"/>
  <c r="AP41" i="94" s="1"/>
  <c r="Z43" i="47"/>
  <c r="W44" i="47" s="1"/>
  <c r="Z40" i="13"/>
  <c r="W41" i="13" s="1"/>
  <c r="AG40" i="97"/>
  <c r="AP40" i="97" s="1"/>
  <c r="AE40" i="35"/>
  <c r="AI41" i="53"/>
  <c r="AN41" i="53"/>
  <c r="Y40" i="45"/>
  <c r="X40" i="45"/>
  <c r="Y39" i="52"/>
  <c r="X39" i="52"/>
  <c r="AI38" i="83"/>
  <c r="AN38" i="83"/>
  <c r="AH40" i="49"/>
  <c r="AQ40" i="49" s="1"/>
  <c r="AR40" i="15"/>
  <c r="AH39" i="91"/>
  <c r="AQ39" i="91" s="1"/>
  <c r="AH38" i="92"/>
  <c r="AQ38" i="92" s="1"/>
  <c r="AH38" i="54"/>
  <c r="AQ38" i="54" s="1"/>
  <c r="Z39" i="91"/>
  <c r="AH43" i="41"/>
  <c r="AQ43" i="41" s="1"/>
  <c r="AR41" i="46"/>
  <c r="Z38" i="54"/>
  <c r="AR40" i="85"/>
  <c r="Z40" i="49"/>
  <c r="AH41" i="15"/>
  <c r="AQ41" i="15" s="1"/>
  <c r="AR42" i="41"/>
  <c r="Y41" i="98"/>
  <c r="X41" i="98"/>
  <c r="AH42" i="46"/>
  <c r="AQ42" i="46" s="1"/>
  <c r="AI40" i="98"/>
  <c r="AN40" i="98"/>
  <c r="AN40" i="105"/>
  <c r="AI40" i="105"/>
  <c r="AR39" i="13"/>
  <c r="AH38" i="43"/>
  <c r="AQ38" i="43" s="1"/>
  <c r="W39" i="11"/>
  <c r="AE38" i="11"/>
  <c r="AG38" i="11"/>
  <c r="AP38" i="11" s="1"/>
  <c r="AF38" i="11"/>
  <c r="AO38" i="11" s="1"/>
  <c r="Y39" i="84"/>
  <c r="X39" i="84"/>
  <c r="AH38" i="10"/>
  <c r="AQ38" i="10" s="1"/>
  <c r="AE39" i="55"/>
  <c r="W40" i="55"/>
  <c r="AF39" i="55"/>
  <c r="AO39" i="55" s="1"/>
  <c r="AG39" i="55"/>
  <c r="AP39" i="55" s="1"/>
  <c r="Y38" i="99"/>
  <c r="X38" i="99"/>
  <c r="AN38" i="93"/>
  <c r="AI38" i="93"/>
  <c r="AN39" i="45"/>
  <c r="AI39" i="45"/>
  <c r="AN39" i="44"/>
  <c r="AI39" i="44"/>
  <c r="Y39" i="83"/>
  <c r="X39" i="83"/>
  <c r="W40" i="32"/>
  <c r="AE39" i="32"/>
  <c r="AG39" i="32"/>
  <c r="AP39" i="32" s="1"/>
  <c r="AF39" i="32"/>
  <c r="AO39" i="32" s="1"/>
  <c r="AE38" i="43"/>
  <c r="Z43" i="41"/>
  <c r="AH38" i="95"/>
  <c r="AQ38" i="95" s="1"/>
  <c r="AH41" i="85"/>
  <c r="AQ41" i="85" s="1"/>
  <c r="AH37" i="101"/>
  <c r="AQ37" i="101" s="1"/>
  <c r="AE38" i="10"/>
  <c r="W39" i="10"/>
  <c r="AF38" i="10"/>
  <c r="AO38" i="10" s="1"/>
  <c r="AE38" i="50"/>
  <c r="W39" i="50"/>
  <c r="AF38" i="50"/>
  <c r="AO38" i="50" s="1"/>
  <c r="AG38" i="50"/>
  <c r="AP38" i="50" s="1"/>
  <c r="AR40" i="94"/>
  <c r="AR39" i="49"/>
  <c r="AR42" i="47"/>
  <c r="AR36" i="101"/>
  <c r="AR39" i="87"/>
  <c r="AH42" i="100"/>
  <c r="AQ42" i="100" s="1"/>
  <c r="AN39" i="90"/>
  <c r="AI39" i="90"/>
  <c r="AR39" i="35"/>
  <c r="AR37" i="54"/>
  <c r="Y42" i="53"/>
  <c r="X42" i="53"/>
  <c r="AF39" i="103"/>
  <c r="AO39" i="103" s="1"/>
  <c r="AE39" i="103"/>
  <c r="W40" i="103"/>
  <c r="AG39" i="103"/>
  <c r="AP39" i="103" s="1"/>
  <c r="Y40" i="90"/>
  <c r="X40" i="90"/>
  <c r="AR38" i="91"/>
  <c r="AE39" i="42"/>
  <c r="W40" i="42"/>
  <c r="AF39" i="42"/>
  <c r="AO39" i="42" s="1"/>
  <c r="AG39" i="42"/>
  <c r="AP39" i="42" s="1"/>
  <c r="Y39" i="20"/>
  <c r="X39" i="20"/>
  <c r="AH40" i="51"/>
  <c r="AQ40" i="51" s="1"/>
  <c r="Z38" i="95"/>
  <c r="Z41" i="85"/>
  <c r="AR38" i="104"/>
  <c r="Z37" i="101"/>
  <c r="AR41" i="100"/>
  <c r="AR37" i="43"/>
  <c r="Z42" i="100"/>
  <c r="AH41" i="18"/>
  <c r="AQ41" i="18" s="1"/>
  <c r="Y41" i="97"/>
  <c r="X41" i="97"/>
  <c r="AG39" i="88"/>
  <c r="AP39" i="88" s="1"/>
  <c r="AF39" i="88"/>
  <c r="AO39" i="88" s="1"/>
  <c r="W40" i="88"/>
  <c r="AE39" i="88"/>
  <c r="AR39" i="51"/>
  <c r="AN42" i="89"/>
  <c r="AI42" i="89"/>
  <c r="AH41" i="94"/>
  <c r="AQ41" i="94" s="1"/>
  <c r="AH40" i="13"/>
  <c r="AQ40" i="13" s="1"/>
  <c r="AN38" i="84"/>
  <c r="AI38" i="84"/>
  <c r="AF39" i="104"/>
  <c r="AO39" i="104" s="1"/>
  <c r="AG39" i="104"/>
  <c r="AP39" i="104" s="1"/>
  <c r="AE39" i="104"/>
  <c r="W40" i="104"/>
  <c r="AH40" i="35"/>
  <c r="AQ40" i="35" s="1"/>
  <c r="AE40" i="16"/>
  <c r="AF40" i="16"/>
  <c r="AO40" i="16" s="1"/>
  <c r="AG40" i="16"/>
  <c r="AP40" i="16" s="1"/>
  <c r="W41" i="16"/>
  <c r="Z38" i="92"/>
  <c r="AE42" i="46"/>
  <c r="AR37" i="95"/>
  <c r="AE40" i="48"/>
  <c r="AF40" i="48"/>
  <c r="AO40" i="48" s="1"/>
  <c r="AG40" i="48"/>
  <c r="AP40" i="48" s="1"/>
  <c r="W41" i="48"/>
  <c r="Y43" i="89"/>
  <c r="X43" i="89"/>
  <c r="Y41" i="105"/>
  <c r="X41" i="105"/>
  <c r="AR39" i="86"/>
  <c r="AH40" i="87"/>
  <c r="AQ40" i="87" s="1"/>
  <c r="AN38" i="20"/>
  <c r="AI38" i="20"/>
  <c r="AG39" i="82"/>
  <c r="AP39" i="82" s="1"/>
  <c r="W40" i="82"/>
  <c r="AF39" i="82"/>
  <c r="AO39" i="82" s="1"/>
  <c r="AE39" i="82"/>
  <c r="AH43" i="47"/>
  <c r="AQ43" i="47" s="1"/>
  <c r="Z40" i="51"/>
  <c r="AR37" i="10"/>
  <c r="AH40" i="86"/>
  <c r="AQ40" i="86" s="1"/>
  <c r="AN37" i="99"/>
  <c r="AI37" i="99"/>
  <c r="AH39" i="104"/>
  <c r="AQ39" i="104" s="1"/>
  <c r="Y39" i="93"/>
  <c r="X39" i="93"/>
  <c r="AR40" i="18"/>
  <c r="Y40" i="44"/>
  <c r="X40" i="44"/>
  <c r="AI38" i="52"/>
  <c r="AN38" i="52"/>
  <c r="W41" i="96"/>
  <c r="AG40" i="96"/>
  <c r="AP40" i="96" s="1"/>
  <c r="AF40" i="96"/>
  <c r="AO40" i="96" s="1"/>
  <c r="AE40" i="96"/>
  <c r="Y39" i="102"/>
  <c r="X39" i="102"/>
  <c r="AE41" i="94" l="1"/>
  <c r="AF40" i="87"/>
  <c r="AO40" i="87" s="1"/>
  <c r="AF40" i="13"/>
  <c r="AO40" i="13" s="1"/>
  <c r="AG38" i="43"/>
  <c r="AP38" i="43" s="1"/>
  <c r="W41" i="35"/>
  <c r="W39" i="43"/>
  <c r="AE41" i="15"/>
  <c r="AE40" i="13"/>
  <c r="Z38" i="99"/>
  <c r="W39" i="99" s="1"/>
  <c r="AF41" i="18"/>
  <c r="AO41" i="18" s="1"/>
  <c r="W42" i="18"/>
  <c r="Y42" i="18" s="1"/>
  <c r="AG42" i="46"/>
  <c r="AP42" i="46" s="1"/>
  <c r="AF42" i="46"/>
  <c r="AO42" i="46" s="1"/>
  <c r="AF40" i="86"/>
  <c r="AO40" i="86" s="1"/>
  <c r="W42" i="15"/>
  <c r="Z41" i="105"/>
  <c r="AF41" i="105" s="1"/>
  <c r="AO41" i="105" s="1"/>
  <c r="AG40" i="86"/>
  <c r="AP40" i="86" s="1"/>
  <c r="W41" i="86"/>
  <c r="AG41" i="15"/>
  <c r="AP41" i="15" s="1"/>
  <c r="AI38" i="102"/>
  <c r="AE41" i="18"/>
  <c r="AN41" i="18" s="1"/>
  <c r="AG40" i="35"/>
  <c r="AP40" i="35" s="1"/>
  <c r="AE40" i="87"/>
  <c r="AI40" i="97"/>
  <c r="AR40" i="97" s="1"/>
  <c r="W42" i="94"/>
  <c r="AG40" i="87"/>
  <c r="AP40" i="87" s="1"/>
  <c r="AF43" i="47"/>
  <c r="AO43" i="47" s="1"/>
  <c r="AG43" i="47"/>
  <c r="AP43" i="47" s="1"/>
  <c r="AG40" i="13"/>
  <c r="AP40" i="13" s="1"/>
  <c r="AE43" i="47"/>
  <c r="AF41" i="94"/>
  <c r="AO41" i="94" s="1"/>
  <c r="Z39" i="93"/>
  <c r="AF39" i="93" s="1"/>
  <c r="AO39" i="93" s="1"/>
  <c r="Z40" i="44"/>
  <c r="AF40" i="44" s="1"/>
  <c r="AO40" i="44" s="1"/>
  <c r="Z39" i="84"/>
  <c r="AG39" i="84" s="1"/>
  <c r="AP39" i="84" s="1"/>
  <c r="Z43" i="89"/>
  <c r="W44" i="89" s="1"/>
  <c r="Z39" i="83"/>
  <c r="AF39" i="83" s="1"/>
  <c r="AO39" i="83" s="1"/>
  <c r="Z41" i="97"/>
  <c r="AE41" i="97" s="1"/>
  <c r="Z40" i="90"/>
  <c r="W41" i="90" s="1"/>
  <c r="Z41" i="98"/>
  <c r="AF41" i="98" s="1"/>
  <c r="AO41" i="98" s="1"/>
  <c r="W42" i="105"/>
  <c r="AG41" i="105"/>
  <c r="AP41" i="105" s="1"/>
  <c r="Y41" i="96"/>
  <c r="X41" i="96"/>
  <c r="AR37" i="99"/>
  <c r="AH40" i="45"/>
  <c r="AQ40" i="45" s="1"/>
  <c r="Y41" i="13"/>
  <c r="X41" i="13"/>
  <c r="AE42" i="100"/>
  <c r="W43" i="100"/>
  <c r="AG42" i="100"/>
  <c r="AP42" i="100" s="1"/>
  <c r="AF42" i="100"/>
  <c r="AO42" i="100" s="1"/>
  <c r="AH39" i="20"/>
  <c r="AQ39" i="20" s="1"/>
  <c r="AH42" i="53"/>
  <c r="AQ42" i="53" s="1"/>
  <c r="AI38" i="50"/>
  <c r="AN38" i="50"/>
  <c r="AR39" i="45"/>
  <c r="AI38" i="11"/>
  <c r="AN38" i="11"/>
  <c r="AR40" i="105"/>
  <c r="AN40" i="13"/>
  <c r="AH39" i="102"/>
  <c r="AQ39" i="102" s="1"/>
  <c r="AF37" i="101"/>
  <c r="AO37" i="101" s="1"/>
  <c r="AG37" i="101"/>
  <c r="AP37" i="101" s="1"/>
  <c r="AE37" i="101"/>
  <c r="W38" i="101"/>
  <c r="Y39" i="50"/>
  <c r="X39" i="50"/>
  <c r="Y39" i="43"/>
  <c r="X39" i="43"/>
  <c r="AF38" i="99"/>
  <c r="AO38" i="99" s="1"/>
  <c r="AE38" i="99"/>
  <c r="AR38" i="52"/>
  <c r="Y40" i="82"/>
  <c r="X40" i="82"/>
  <c r="AF38" i="92"/>
  <c r="AO38" i="92" s="1"/>
  <c r="W39" i="92"/>
  <c r="AE38" i="92"/>
  <c r="AG38" i="92"/>
  <c r="AP38" i="92" s="1"/>
  <c r="AN40" i="96"/>
  <c r="AI40" i="96"/>
  <c r="AH40" i="44"/>
  <c r="AQ40" i="44" s="1"/>
  <c r="Y41" i="16"/>
  <c r="X41" i="16"/>
  <c r="Y40" i="104"/>
  <c r="X40" i="104"/>
  <c r="AH41" i="97"/>
  <c r="AQ41" i="97" s="1"/>
  <c r="Y40" i="42"/>
  <c r="X40" i="42"/>
  <c r="AR39" i="90"/>
  <c r="AH39" i="83"/>
  <c r="AQ39" i="83" s="1"/>
  <c r="AH39" i="84"/>
  <c r="AQ39" i="84" s="1"/>
  <c r="Y39" i="11"/>
  <c r="X39" i="11"/>
  <c r="AE40" i="49"/>
  <c r="AF40" i="49"/>
  <c r="AO40" i="49" s="1"/>
  <c r="AG40" i="49"/>
  <c r="AP40" i="49" s="1"/>
  <c r="W41" i="49"/>
  <c r="Y41" i="86"/>
  <c r="X41" i="86"/>
  <c r="AR38" i="83"/>
  <c r="Z40" i="45"/>
  <c r="AN40" i="35"/>
  <c r="Y42" i="94"/>
  <c r="X42" i="94"/>
  <c r="AI40" i="48"/>
  <c r="AN40" i="48"/>
  <c r="AR38" i="84"/>
  <c r="AH40" i="90"/>
  <c r="AQ40" i="90" s="1"/>
  <c r="Y44" i="47"/>
  <c r="X44" i="47"/>
  <c r="AR38" i="20"/>
  <c r="AH41" i="105"/>
  <c r="AQ41" i="105" s="1"/>
  <c r="Y41" i="48"/>
  <c r="X41" i="48"/>
  <c r="AI39" i="104"/>
  <c r="AN39" i="104"/>
  <c r="W42" i="97"/>
  <c r="W42" i="85"/>
  <c r="AG41" i="85"/>
  <c r="AP41" i="85" s="1"/>
  <c r="AE41" i="85"/>
  <c r="AF41" i="85"/>
  <c r="AO41" i="85" s="1"/>
  <c r="Z39" i="20"/>
  <c r="AN39" i="42"/>
  <c r="AI39" i="42"/>
  <c r="Z42" i="53"/>
  <c r="AE43" i="41"/>
  <c r="AF43" i="41"/>
  <c r="AO43" i="41" s="1"/>
  <c r="W44" i="41"/>
  <c r="AG43" i="41"/>
  <c r="AP43" i="41" s="1"/>
  <c r="Y41" i="87"/>
  <c r="X41" i="87"/>
  <c r="AR38" i="93"/>
  <c r="W40" i="84"/>
  <c r="AN40" i="86"/>
  <c r="AI40" i="86"/>
  <c r="AH39" i="52"/>
  <c r="AQ39" i="52" s="1"/>
  <c r="Y41" i="35"/>
  <c r="X41" i="35"/>
  <c r="AN41" i="94"/>
  <c r="Z39" i="102"/>
  <c r="AH43" i="89"/>
  <c r="AQ43" i="89" s="1"/>
  <c r="AI42" i="46"/>
  <c r="AN42" i="46"/>
  <c r="AR42" i="89"/>
  <c r="AH39" i="93"/>
  <c r="AQ39" i="93" s="1"/>
  <c r="AE40" i="51"/>
  <c r="AF40" i="51"/>
  <c r="AO40" i="51" s="1"/>
  <c r="AG40" i="51"/>
  <c r="AP40" i="51" s="1"/>
  <c r="W41" i="51"/>
  <c r="Y43" i="46"/>
  <c r="X43" i="46"/>
  <c r="AN39" i="88"/>
  <c r="AI39" i="88"/>
  <c r="AF38" i="95"/>
  <c r="AO38" i="95" s="1"/>
  <c r="W39" i="95"/>
  <c r="AE38" i="95"/>
  <c r="AG38" i="95"/>
  <c r="AP38" i="95" s="1"/>
  <c r="Y40" i="103"/>
  <c r="X40" i="103"/>
  <c r="Y39" i="10"/>
  <c r="X39" i="10"/>
  <c r="AI39" i="32"/>
  <c r="AN39" i="32"/>
  <c r="AR38" i="102"/>
  <c r="Y40" i="55"/>
  <c r="X40" i="55"/>
  <c r="AR40" i="98"/>
  <c r="AH41" i="98"/>
  <c r="AQ41" i="98" s="1"/>
  <c r="AG39" i="91"/>
  <c r="AP39" i="91" s="1"/>
  <c r="AF39" i="91"/>
  <c r="AO39" i="91" s="1"/>
  <c r="AE39" i="91"/>
  <c r="W40" i="91"/>
  <c r="Z39" i="52"/>
  <c r="AR41" i="53"/>
  <c r="Y42" i="15"/>
  <c r="X42" i="15"/>
  <c r="AN39" i="82"/>
  <c r="AI39" i="82"/>
  <c r="AN40" i="16"/>
  <c r="AI40" i="16"/>
  <c r="Y40" i="88"/>
  <c r="X40" i="88"/>
  <c r="AN39" i="103"/>
  <c r="AI39" i="103"/>
  <c r="AN38" i="10"/>
  <c r="AI38" i="10"/>
  <c r="AI38" i="43"/>
  <c r="AN38" i="43"/>
  <c r="Y40" i="32"/>
  <c r="X40" i="32"/>
  <c r="AR39" i="44"/>
  <c r="AH38" i="99"/>
  <c r="AQ38" i="99" s="1"/>
  <c r="AI39" i="55"/>
  <c r="AN39" i="55"/>
  <c r="AE38" i="54"/>
  <c r="AF38" i="54"/>
  <c r="AO38" i="54" s="1"/>
  <c r="AG38" i="54"/>
  <c r="AP38" i="54" s="1"/>
  <c r="W39" i="54"/>
  <c r="AI43" i="47"/>
  <c r="AN43" i="47"/>
  <c r="AN41" i="15"/>
  <c r="AF41" i="97" l="1"/>
  <c r="AO41" i="97" s="1"/>
  <c r="AG41" i="97"/>
  <c r="AP41" i="97" s="1"/>
  <c r="Z41" i="86"/>
  <c r="Z40" i="42"/>
  <c r="AG38" i="99"/>
  <c r="AP38" i="99" s="1"/>
  <c r="AI40" i="87"/>
  <c r="AN40" i="87"/>
  <c r="AE39" i="84"/>
  <c r="W40" i="83"/>
  <c r="AI40" i="35"/>
  <c r="AG39" i="83"/>
  <c r="AP39" i="83" s="1"/>
  <c r="X42" i="18"/>
  <c r="AF39" i="84"/>
  <c r="AO39" i="84" s="1"/>
  <c r="AE39" i="83"/>
  <c r="AI41" i="15"/>
  <c r="AR41" i="15" s="1"/>
  <c r="AG39" i="93"/>
  <c r="AP39" i="93" s="1"/>
  <c r="AE43" i="89"/>
  <c r="AN43" i="89" s="1"/>
  <c r="AI41" i="18"/>
  <c r="AE40" i="90"/>
  <c r="AN40" i="90" s="1"/>
  <c r="AE41" i="105"/>
  <c r="AF40" i="90"/>
  <c r="AO40" i="90" s="1"/>
  <c r="AE41" i="98"/>
  <c r="AN41" i="98" s="1"/>
  <c r="AE40" i="44"/>
  <c r="AN40" i="44" s="1"/>
  <c r="AG41" i="98"/>
  <c r="AP41" i="98" s="1"/>
  <c r="W40" i="93"/>
  <c r="W42" i="98"/>
  <c r="AF43" i="89"/>
  <c r="AO43" i="89" s="1"/>
  <c r="AG40" i="44"/>
  <c r="AP40" i="44" s="1"/>
  <c r="AE39" i="93"/>
  <c r="AN39" i="93" s="1"/>
  <c r="AG40" i="90"/>
  <c r="AP40" i="90" s="1"/>
  <c r="AG43" i="89"/>
  <c r="AP43" i="89" s="1"/>
  <c r="W41" i="44"/>
  <c r="Y41" i="44" s="1"/>
  <c r="AI41" i="94"/>
  <c r="AR41" i="94" s="1"/>
  <c r="AI40" i="13"/>
  <c r="AR40" i="13" s="1"/>
  <c r="Z44" i="47"/>
  <c r="AG44" i="47" s="1"/>
  <c r="AP44" i="47" s="1"/>
  <c r="Z39" i="11"/>
  <c r="W40" i="11" s="1"/>
  <c r="Z39" i="50"/>
  <c r="AE39" i="50" s="1"/>
  <c r="Z40" i="104"/>
  <c r="AF40" i="104" s="1"/>
  <c r="AO40" i="104" s="1"/>
  <c r="Z40" i="88"/>
  <c r="AE40" i="88" s="1"/>
  <c r="Z40" i="55"/>
  <c r="AE40" i="55" s="1"/>
  <c r="AH41" i="13"/>
  <c r="AQ41" i="13" s="1"/>
  <c r="AR39" i="32"/>
  <c r="Y39" i="92"/>
  <c r="X39" i="92"/>
  <c r="Y39" i="99"/>
  <c r="X39" i="99"/>
  <c r="AH39" i="10"/>
  <c r="AQ39" i="10" s="1"/>
  <c r="Y40" i="83"/>
  <c r="X40" i="83"/>
  <c r="AR39" i="42"/>
  <c r="Y42" i="85"/>
  <c r="X42" i="85"/>
  <c r="AR39" i="104"/>
  <c r="AR40" i="35"/>
  <c r="Z41" i="13"/>
  <c r="AH41" i="96"/>
  <c r="AQ41" i="96" s="1"/>
  <c r="Y42" i="105"/>
  <c r="X42" i="105"/>
  <c r="AE42" i="53"/>
  <c r="AF42" i="53"/>
  <c r="AO42" i="53" s="1"/>
  <c r="AG42" i="53"/>
  <c r="AP42" i="53" s="1"/>
  <c r="W43" i="53"/>
  <c r="AR43" i="47"/>
  <c r="AR39" i="82"/>
  <c r="AI38" i="95"/>
  <c r="AN38" i="95"/>
  <c r="AN39" i="83"/>
  <c r="Y44" i="41"/>
  <c r="X44" i="41"/>
  <c r="AH41" i="48"/>
  <c r="AQ41" i="48" s="1"/>
  <c r="AR40" i="48"/>
  <c r="AE40" i="45"/>
  <c r="AF40" i="45"/>
  <c r="AO40" i="45" s="1"/>
  <c r="AG40" i="45"/>
  <c r="AP40" i="45" s="1"/>
  <c r="W41" i="45"/>
  <c r="Y41" i="49"/>
  <c r="X41" i="49"/>
  <c r="AR40" i="96"/>
  <c r="AH40" i="82"/>
  <c r="AQ40" i="82" s="1"/>
  <c r="AR41" i="18"/>
  <c r="AR38" i="11"/>
  <c r="Z41" i="96"/>
  <c r="AR40" i="16"/>
  <c r="AR38" i="50"/>
  <c r="AR39" i="103"/>
  <c r="AN40" i="51"/>
  <c r="AI40" i="51"/>
  <c r="Z39" i="10"/>
  <c r="Y40" i="84"/>
  <c r="X40" i="84"/>
  <c r="AG39" i="20"/>
  <c r="AP39" i="20" s="1"/>
  <c r="AF39" i="20"/>
  <c r="AO39" i="20" s="1"/>
  <c r="AE39" i="20"/>
  <c r="W40" i="20"/>
  <c r="Z41" i="48"/>
  <c r="AH42" i="94"/>
  <c r="AQ42" i="94" s="1"/>
  <c r="AH40" i="42"/>
  <c r="AQ40" i="42" s="1"/>
  <c r="AH41" i="16"/>
  <c r="AQ41" i="16" s="1"/>
  <c r="Z40" i="82"/>
  <c r="AN38" i="99"/>
  <c r="AI38" i="99"/>
  <c r="AH39" i="43"/>
  <c r="AQ39" i="43" s="1"/>
  <c r="Y38" i="101"/>
  <c r="X38" i="101"/>
  <c r="Y41" i="90"/>
  <c r="X41" i="90"/>
  <c r="Y44" i="89"/>
  <c r="X44" i="89"/>
  <c r="AH40" i="32"/>
  <c r="AQ40" i="32" s="1"/>
  <c r="AF41" i="86"/>
  <c r="AO41" i="86" s="1"/>
  <c r="AE41" i="86"/>
  <c r="AG41" i="86"/>
  <c r="AP41" i="86" s="1"/>
  <c r="W42" i="86"/>
  <c r="AH39" i="11"/>
  <c r="AQ39" i="11" s="1"/>
  <c r="AH40" i="104"/>
  <c r="AQ40" i="104" s="1"/>
  <c r="Z40" i="32"/>
  <c r="AH43" i="46"/>
  <c r="AQ43" i="46" s="1"/>
  <c r="AH41" i="35"/>
  <c r="AQ41" i="35" s="1"/>
  <c r="AH42" i="18"/>
  <c r="AQ42" i="18" s="1"/>
  <c r="AE39" i="52"/>
  <c r="AF39" i="52"/>
  <c r="AO39" i="52" s="1"/>
  <c r="W40" i="52"/>
  <c r="AG39" i="52"/>
  <c r="AP39" i="52" s="1"/>
  <c r="Y39" i="95"/>
  <c r="X39" i="95"/>
  <c r="Z43" i="46"/>
  <c r="AH40" i="103"/>
  <c r="AQ40" i="103" s="1"/>
  <c r="Y41" i="51"/>
  <c r="X41" i="51"/>
  <c r="AR42" i="46"/>
  <c r="Z41" i="35"/>
  <c r="AR40" i="86"/>
  <c r="AH41" i="87"/>
  <c r="AQ41" i="87" s="1"/>
  <c r="AI43" i="41"/>
  <c r="AN43" i="41"/>
  <c r="AN41" i="97"/>
  <c r="AI41" i="97"/>
  <c r="Z42" i="94"/>
  <c r="AE40" i="42"/>
  <c r="AF40" i="42"/>
  <c r="AO40" i="42" s="1"/>
  <c r="AG40" i="42"/>
  <c r="AP40" i="42" s="1"/>
  <c r="W41" i="42"/>
  <c r="Z41" i="16"/>
  <c r="Z39" i="43"/>
  <c r="AN37" i="101"/>
  <c r="AI37" i="101"/>
  <c r="Y43" i="100"/>
  <c r="X43" i="100"/>
  <c r="AN41" i="105"/>
  <c r="AI41" i="105"/>
  <c r="AH40" i="55"/>
  <c r="AQ40" i="55" s="1"/>
  <c r="AN39" i="84"/>
  <c r="AI39" i="84"/>
  <c r="AH44" i="47"/>
  <c r="AQ44" i="47" s="1"/>
  <c r="AH39" i="50"/>
  <c r="AQ39" i="50" s="1"/>
  <c r="AR39" i="55"/>
  <c r="Y39" i="54"/>
  <c r="X39" i="54"/>
  <c r="AH40" i="88"/>
  <c r="AQ40" i="88" s="1"/>
  <c r="AR38" i="43"/>
  <c r="AH42" i="15"/>
  <c r="AQ42" i="15" s="1"/>
  <c r="Y40" i="91"/>
  <c r="X40" i="91"/>
  <c r="Z40" i="91" s="1"/>
  <c r="Z42" i="18"/>
  <c r="AI38" i="54"/>
  <c r="AN38" i="54"/>
  <c r="AR38" i="10"/>
  <c r="Z42" i="15"/>
  <c r="AN39" i="91"/>
  <c r="AI39" i="91"/>
  <c r="Z40" i="103"/>
  <c r="AR39" i="88"/>
  <c r="AR40" i="87"/>
  <c r="W40" i="102"/>
  <c r="AG39" i="102"/>
  <c r="AP39" i="102" s="1"/>
  <c r="AF39" i="102"/>
  <c r="AO39" i="102" s="1"/>
  <c r="AE39" i="102"/>
  <c r="Z41" i="87"/>
  <c r="AN41" i="85"/>
  <c r="AI41" i="85"/>
  <c r="Y42" i="97"/>
  <c r="X42" i="97"/>
  <c r="AH41" i="86"/>
  <c r="AQ41" i="86" s="1"/>
  <c r="AI40" i="49"/>
  <c r="AN40" i="49"/>
  <c r="AN38" i="92"/>
  <c r="AI38" i="92"/>
  <c r="AN42" i="100"/>
  <c r="AI42" i="100"/>
  <c r="Y40" i="93"/>
  <c r="X40" i="93"/>
  <c r="Y42" i="98"/>
  <c r="X42" i="98"/>
  <c r="X41" i="44" l="1"/>
  <c r="AG40" i="104"/>
  <c r="AP40" i="104" s="1"/>
  <c r="Z39" i="54"/>
  <c r="W40" i="50"/>
  <c r="AF39" i="50"/>
  <c r="AO39" i="50" s="1"/>
  <c r="AF39" i="11"/>
  <c r="AO39" i="11" s="1"/>
  <c r="AI39" i="93"/>
  <c r="AI39" i="83"/>
  <c r="AF40" i="55"/>
  <c r="AO40" i="55" s="1"/>
  <c r="AI40" i="90"/>
  <c r="AG39" i="50"/>
  <c r="AP39" i="50" s="1"/>
  <c r="AG40" i="88"/>
  <c r="AP40" i="88" s="1"/>
  <c r="AI41" i="98"/>
  <c r="AF40" i="88"/>
  <c r="AO40" i="88" s="1"/>
  <c r="AG40" i="55"/>
  <c r="AP40" i="55" s="1"/>
  <c r="W41" i="88"/>
  <c r="Y41" i="88" s="1"/>
  <c r="AE44" i="47"/>
  <c r="AN44" i="47" s="1"/>
  <c r="W41" i="55"/>
  <c r="AF44" i="47"/>
  <c r="AO44" i="47" s="1"/>
  <c r="W41" i="104"/>
  <c r="AI40" i="44"/>
  <c r="AE39" i="11"/>
  <c r="AE40" i="104"/>
  <c r="AI40" i="104" s="1"/>
  <c r="AG39" i="11"/>
  <c r="AP39" i="11" s="1"/>
  <c r="W45" i="47"/>
  <c r="Y45" i="47" s="1"/>
  <c r="AI43" i="89"/>
  <c r="AR43" i="89" s="1"/>
  <c r="Z42" i="105"/>
  <c r="AF42" i="105" s="1"/>
  <c r="AO42" i="105" s="1"/>
  <c r="Z43" i="100"/>
  <c r="Z42" i="98"/>
  <c r="AF42" i="98" s="1"/>
  <c r="AO42" i="98" s="1"/>
  <c r="Z40" i="93"/>
  <c r="W41" i="93" s="1"/>
  <c r="Z41" i="44"/>
  <c r="AE41" i="44" s="1"/>
  <c r="Z40" i="84"/>
  <c r="AE40" i="84" s="1"/>
  <c r="Z40" i="83"/>
  <c r="Z39" i="92"/>
  <c r="AG39" i="92" s="1"/>
  <c r="AP39" i="92" s="1"/>
  <c r="AR38" i="99"/>
  <c r="W40" i="92"/>
  <c r="Y40" i="102"/>
  <c r="X40" i="102"/>
  <c r="AH44" i="89"/>
  <c r="AQ44" i="89" s="1"/>
  <c r="AH38" i="101"/>
  <c r="AQ38" i="101" s="1"/>
  <c r="W42" i="96"/>
  <c r="AG41" i="96"/>
  <c r="AP41" i="96" s="1"/>
  <c r="AF41" i="96"/>
  <c r="AO41" i="96" s="1"/>
  <c r="AE41" i="96"/>
  <c r="Y41" i="45"/>
  <c r="X41" i="45"/>
  <c r="AR39" i="83"/>
  <c r="AN40" i="88"/>
  <c r="AN39" i="11"/>
  <c r="AE41" i="35"/>
  <c r="W42" i="35"/>
  <c r="AF41" i="35"/>
  <c r="AO41" i="35" s="1"/>
  <c r="AG41" i="35"/>
  <c r="AP41" i="35" s="1"/>
  <c r="AH40" i="93"/>
  <c r="AQ40" i="93" s="1"/>
  <c r="AE40" i="103"/>
  <c r="W41" i="103"/>
  <c r="AG40" i="103"/>
  <c r="AP40" i="103" s="1"/>
  <c r="AF40" i="103"/>
  <c r="AO40" i="103" s="1"/>
  <c r="AH43" i="100"/>
  <c r="AQ43" i="100" s="1"/>
  <c r="AR37" i="101"/>
  <c r="AR43" i="41"/>
  <c r="Y40" i="52"/>
  <c r="X40" i="52"/>
  <c r="AF40" i="32"/>
  <c r="AO40" i="32" s="1"/>
  <c r="AE40" i="32"/>
  <c r="AG40" i="32"/>
  <c r="AP40" i="32" s="1"/>
  <c r="W41" i="32"/>
  <c r="Z44" i="89"/>
  <c r="Z38" i="101"/>
  <c r="W41" i="82"/>
  <c r="AG40" i="82"/>
  <c r="AP40" i="82" s="1"/>
  <c r="AF40" i="82"/>
  <c r="AO40" i="82" s="1"/>
  <c r="AE40" i="82"/>
  <c r="AH40" i="84"/>
  <c r="AQ40" i="84" s="1"/>
  <c r="AE39" i="10"/>
  <c r="W40" i="10"/>
  <c r="AG39" i="10"/>
  <c r="AP39" i="10" s="1"/>
  <c r="AF39" i="10"/>
  <c r="AO39" i="10" s="1"/>
  <c r="Y43" i="53"/>
  <c r="X43" i="53"/>
  <c r="AH39" i="99"/>
  <c r="AQ39" i="99" s="1"/>
  <c r="AR40" i="90"/>
  <c r="Y40" i="50"/>
  <c r="X40" i="50"/>
  <c r="W40" i="54"/>
  <c r="AE39" i="54"/>
  <c r="AF39" i="54"/>
  <c r="AO39" i="54" s="1"/>
  <c r="AG39" i="54"/>
  <c r="AP39" i="54" s="1"/>
  <c r="AR41" i="105"/>
  <c r="Y41" i="42"/>
  <c r="X41" i="42"/>
  <c r="AH42" i="105"/>
  <c r="AQ42" i="105" s="1"/>
  <c r="AR41" i="85"/>
  <c r="W42" i="87"/>
  <c r="AG41" i="87"/>
  <c r="AP41" i="87" s="1"/>
  <c r="AF41" i="87"/>
  <c r="AO41" i="87" s="1"/>
  <c r="AE41" i="87"/>
  <c r="AR38" i="54"/>
  <c r="W44" i="100"/>
  <c r="AG43" i="100"/>
  <c r="AP43" i="100" s="1"/>
  <c r="AE43" i="100"/>
  <c r="AF43" i="100"/>
  <c r="AO43" i="100" s="1"/>
  <c r="AI40" i="42"/>
  <c r="AN40" i="42"/>
  <c r="AE43" i="46"/>
  <c r="AF43" i="46"/>
  <c r="AO43" i="46" s="1"/>
  <c r="W44" i="46"/>
  <c r="AG43" i="46"/>
  <c r="AP43" i="46" s="1"/>
  <c r="Y42" i="86"/>
  <c r="X42" i="86"/>
  <c r="AE41" i="48"/>
  <c r="AF41" i="48"/>
  <c r="AO41" i="48" s="1"/>
  <c r="AG41" i="48"/>
  <c r="AP41" i="48" s="1"/>
  <c r="W42" i="48"/>
  <c r="AG40" i="84"/>
  <c r="AP40" i="84" s="1"/>
  <c r="AR40" i="51"/>
  <c r="AH44" i="41"/>
  <c r="AQ44" i="41" s="1"/>
  <c r="AR38" i="95"/>
  <c r="AH40" i="83"/>
  <c r="AQ40" i="83" s="1"/>
  <c r="Z39" i="99"/>
  <c r="Y40" i="11"/>
  <c r="X40" i="11"/>
  <c r="AI40" i="55"/>
  <c r="AN40" i="55"/>
  <c r="Y41" i="55"/>
  <c r="X41" i="55"/>
  <c r="AR38" i="92"/>
  <c r="AR39" i="91"/>
  <c r="AR40" i="49"/>
  <c r="AH42" i="97"/>
  <c r="AQ42" i="97" s="1"/>
  <c r="AN39" i="102"/>
  <c r="AI39" i="102"/>
  <c r="AR40" i="44"/>
  <c r="AE42" i="18"/>
  <c r="W43" i="18"/>
  <c r="AF42" i="18"/>
  <c r="AO42" i="18" s="1"/>
  <c r="AG42" i="18"/>
  <c r="AP42" i="18" s="1"/>
  <c r="W40" i="43"/>
  <c r="AE39" i="43"/>
  <c r="AG39" i="43"/>
  <c r="AP39" i="43" s="1"/>
  <c r="AF39" i="43"/>
  <c r="AO39" i="43" s="1"/>
  <c r="W43" i="94"/>
  <c r="AG42" i="94"/>
  <c r="AP42" i="94" s="1"/>
  <c r="AF42" i="94"/>
  <c r="AO42" i="94" s="1"/>
  <c r="AE42" i="94"/>
  <c r="AH41" i="51"/>
  <c r="AQ41" i="51" s="1"/>
  <c r="AH39" i="95"/>
  <c r="AQ39" i="95" s="1"/>
  <c r="AI39" i="52"/>
  <c r="AN39" i="52"/>
  <c r="AH41" i="90"/>
  <c r="AQ41" i="90" s="1"/>
  <c r="Y40" i="20"/>
  <c r="X40" i="20"/>
  <c r="AH41" i="49"/>
  <c r="AQ41" i="49" s="1"/>
  <c r="AN40" i="45"/>
  <c r="AI40" i="45"/>
  <c r="AH42" i="85"/>
  <c r="AQ42" i="85" s="1"/>
  <c r="AF40" i="83"/>
  <c r="AO40" i="83" s="1"/>
  <c r="AE40" i="83"/>
  <c r="AG40" i="83"/>
  <c r="AP40" i="83" s="1"/>
  <c r="W41" i="83"/>
  <c r="Y41" i="104"/>
  <c r="X41" i="104"/>
  <c r="W41" i="91"/>
  <c r="AG40" i="91"/>
  <c r="AP40" i="91" s="1"/>
  <c r="AF40" i="91"/>
  <c r="AO40" i="91" s="1"/>
  <c r="AE40" i="91"/>
  <c r="AR39" i="84"/>
  <c r="AR41" i="98"/>
  <c r="AF40" i="93"/>
  <c r="AO40" i="93" s="1"/>
  <c r="AE40" i="93"/>
  <c r="AH42" i="98"/>
  <c r="AQ42" i="98" s="1"/>
  <c r="AR42" i="100"/>
  <c r="Z42" i="97"/>
  <c r="W43" i="15"/>
  <c r="AE42" i="15"/>
  <c r="AG42" i="15"/>
  <c r="AP42" i="15" s="1"/>
  <c r="AF42" i="15"/>
  <c r="AO42" i="15" s="1"/>
  <c r="AH40" i="91"/>
  <c r="AQ40" i="91" s="1"/>
  <c r="AH39" i="54"/>
  <c r="AQ39" i="54" s="1"/>
  <c r="AE41" i="16"/>
  <c r="W42" i="16"/>
  <c r="AF41" i="16"/>
  <c r="AO41" i="16" s="1"/>
  <c r="AG41" i="16"/>
  <c r="AP41" i="16" s="1"/>
  <c r="AR41" i="97"/>
  <c r="Z41" i="51"/>
  <c r="Z39" i="95"/>
  <c r="AN41" i="86"/>
  <c r="AI41" i="86"/>
  <c r="Z41" i="90"/>
  <c r="AI39" i="20"/>
  <c r="AN39" i="20"/>
  <c r="AH41" i="44"/>
  <c r="AQ41" i="44" s="1"/>
  <c r="AR39" i="93"/>
  <c r="Z41" i="49"/>
  <c r="Z44" i="41"/>
  <c r="AI42" i="53"/>
  <c r="AN42" i="53"/>
  <c r="AG41" i="13"/>
  <c r="AP41" i="13" s="1"/>
  <c r="AF41" i="13"/>
  <c r="AO41" i="13" s="1"/>
  <c r="AE41" i="13"/>
  <c r="W42" i="13"/>
  <c r="Z42" i="85"/>
  <c r="AH39" i="92"/>
  <c r="AQ39" i="92" s="1"/>
  <c r="AI44" i="47"/>
  <c r="AI39" i="50"/>
  <c r="AN39" i="50"/>
  <c r="AE39" i="92" l="1"/>
  <c r="AF40" i="84"/>
  <c r="AO40" i="84" s="1"/>
  <c r="W41" i="84"/>
  <c r="W42" i="44"/>
  <c r="W43" i="105"/>
  <c r="AG41" i="44"/>
  <c r="AP41" i="44" s="1"/>
  <c r="AG40" i="93"/>
  <c r="AP40" i="93" s="1"/>
  <c r="Z40" i="11"/>
  <c r="AF41" i="44"/>
  <c r="AO41" i="44" s="1"/>
  <c r="X45" i="47"/>
  <c r="AI39" i="11"/>
  <c r="AI40" i="88"/>
  <c r="AG42" i="98"/>
  <c r="AP42" i="98" s="1"/>
  <c r="AF39" i="92"/>
  <c r="AO39" i="92" s="1"/>
  <c r="X41" i="88"/>
  <c r="Z41" i="88" s="1"/>
  <c r="W42" i="88" s="1"/>
  <c r="AE42" i="105"/>
  <c r="AN42" i="105" s="1"/>
  <c r="AG42" i="105"/>
  <c r="AP42" i="105" s="1"/>
  <c r="AN40" i="104"/>
  <c r="W43" i="98"/>
  <c r="X43" i="98" s="1"/>
  <c r="AE42" i="98"/>
  <c r="AN42" i="98" s="1"/>
  <c r="Z42" i="86"/>
  <c r="AF42" i="86" s="1"/>
  <c r="AO42" i="86" s="1"/>
  <c r="Z40" i="52"/>
  <c r="Z41" i="104"/>
  <c r="AF41" i="104" s="1"/>
  <c r="AO41" i="104" s="1"/>
  <c r="Z41" i="55"/>
  <c r="W42" i="55" s="1"/>
  <c r="AE41" i="88"/>
  <c r="Y42" i="35"/>
  <c r="X42" i="35"/>
  <c r="AN40" i="83"/>
  <c r="AI40" i="83"/>
  <c r="AN42" i="18"/>
  <c r="AI42" i="18"/>
  <c r="AH42" i="86"/>
  <c r="AQ42" i="86" s="1"/>
  <c r="AI43" i="46"/>
  <c r="AN43" i="46"/>
  <c r="Y44" i="100"/>
  <c r="X44" i="100"/>
  <c r="Y42" i="87"/>
  <c r="X42" i="87"/>
  <c r="AH45" i="47"/>
  <c r="AQ45" i="47" s="1"/>
  <c r="Y40" i="10"/>
  <c r="X40" i="10"/>
  <c r="AI40" i="32"/>
  <c r="AN40" i="32"/>
  <c r="AI41" i="35"/>
  <c r="AN41" i="35"/>
  <c r="Y43" i="18"/>
  <c r="X43" i="18"/>
  <c r="AI41" i="48"/>
  <c r="AN41" i="48"/>
  <c r="W40" i="99"/>
  <c r="AG39" i="99"/>
  <c r="AP39" i="99" s="1"/>
  <c r="AF39" i="99"/>
  <c r="AO39" i="99" s="1"/>
  <c r="AE39" i="99"/>
  <c r="Y41" i="84"/>
  <c r="X41" i="84"/>
  <c r="AN41" i="44"/>
  <c r="AI41" i="44"/>
  <c r="AH43" i="53"/>
  <c r="AQ43" i="53" s="1"/>
  <c r="AI39" i="10"/>
  <c r="AN39" i="10"/>
  <c r="Y41" i="82"/>
  <c r="X41" i="82"/>
  <c r="Y41" i="103"/>
  <c r="X41" i="103"/>
  <c r="AH41" i="45"/>
  <c r="AQ41" i="45" s="1"/>
  <c r="Y42" i="96"/>
  <c r="X42" i="96"/>
  <c r="AH40" i="102"/>
  <c r="AQ40" i="102" s="1"/>
  <c r="AR42" i="53"/>
  <c r="Y41" i="91"/>
  <c r="X41" i="91"/>
  <c r="Y42" i="13"/>
  <c r="X42" i="13"/>
  <c r="AF39" i="95"/>
  <c r="AO39" i="95" s="1"/>
  <c r="AG39" i="95"/>
  <c r="AP39" i="95" s="1"/>
  <c r="AE39" i="95"/>
  <c r="W40" i="95"/>
  <c r="Y43" i="15"/>
  <c r="X43" i="15"/>
  <c r="AN42" i="94"/>
  <c r="AI42" i="94"/>
  <c r="AE41" i="49"/>
  <c r="W42" i="49"/>
  <c r="AF41" i="49"/>
  <c r="AO41" i="49" s="1"/>
  <c r="AG41" i="49"/>
  <c r="AP41" i="49" s="1"/>
  <c r="AR39" i="20"/>
  <c r="W43" i="97"/>
  <c r="AG42" i="97"/>
  <c r="AP42" i="97" s="1"/>
  <c r="AF42" i="97"/>
  <c r="AO42" i="97" s="1"/>
  <c r="AE42" i="97"/>
  <c r="AH40" i="20"/>
  <c r="AQ40" i="20" s="1"/>
  <c r="AR39" i="52"/>
  <c r="Y40" i="43"/>
  <c r="X40" i="43"/>
  <c r="Y42" i="48"/>
  <c r="X42" i="48"/>
  <c r="AR40" i="42"/>
  <c r="AH41" i="42"/>
  <c r="AQ41" i="42" s="1"/>
  <c r="Z45" i="47"/>
  <c r="AF38" i="101"/>
  <c r="AO38" i="101" s="1"/>
  <c r="W39" i="101"/>
  <c r="AE38" i="101"/>
  <c r="AG38" i="101"/>
  <c r="AP38" i="101" s="1"/>
  <c r="AH40" i="52"/>
  <c r="AQ40" i="52" s="1"/>
  <c r="AN40" i="103"/>
  <c r="AI40" i="103"/>
  <c r="AR39" i="11"/>
  <c r="Z41" i="45"/>
  <c r="Z40" i="102"/>
  <c r="Y40" i="92"/>
  <c r="X40" i="92"/>
  <c r="W41" i="11"/>
  <c r="AG40" i="11"/>
  <c r="AP40" i="11" s="1"/>
  <c r="AF40" i="11"/>
  <c r="AO40" i="11" s="1"/>
  <c r="AE40" i="11"/>
  <c r="AE42" i="85"/>
  <c r="W43" i="85"/>
  <c r="AG42" i="85"/>
  <c r="AP42" i="85" s="1"/>
  <c r="AF42" i="85"/>
  <c r="AO42" i="85" s="1"/>
  <c r="AR39" i="50"/>
  <c r="AN40" i="93"/>
  <c r="AI40" i="93"/>
  <c r="AI39" i="43"/>
  <c r="AN39" i="43"/>
  <c r="AN41" i="13"/>
  <c r="AI41" i="13"/>
  <c r="AE41" i="51"/>
  <c r="AF41" i="51"/>
  <c r="AO41" i="51" s="1"/>
  <c r="AG41" i="51"/>
  <c r="AP41" i="51" s="1"/>
  <c r="W42" i="51"/>
  <c r="AN41" i="16"/>
  <c r="AI41" i="16"/>
  <c r="AR44" i="47"/>
  <c r="AN40" i="91"/>
  <c r="AI40" i="91"/>
  <c r="Z40" i="20"/>
  <c r="AR39" i="102"/>
  <c r="AR40" i="55"/>
  <c r="AN41" i="87"/>
  <c r="AI41" i="87"/>
  <c r="AR40" i="104"/>
  <c r="Z41" i="42"/>
  <c r="AI39" i="54"/>
  <c r="AN39" i="54"/>
  <c r="AH40" i="50"/>
  <c r="AQ40" i="50" s="1"/>
  <c r="Z43" i="53"/>
  <c r="AF44" i="89"/>
  <c r="AO44" i="89" s="1"/>
  <c r="AE44" i="89"/>
  <c r="AG44" i="89"/>
  <c r="AP44" i="89" s="1"/>
  <c r="W45" i="89"/>
  <c r="AE40" i="52"/>
  <c r="AF40" i="52"/>
  <c r="AO40" i="52" s="1"/>
  <c r="AG40" i="52"/>
  <c r="AP40" i="52" s="1"/>
  <c r="W41" i="52"/>
  <c r="AR40" i="88"/>
  <c r="AN39" i="92"/>
  <c r="AR41" i="86"/>
  <c r="AH41" i="55"/>
  <c r="AQ41" i="55" s="1"/>
  <c r="AN42" i="15"/>
  <c r="AI42" i="15"/>
  <c r="AE44" i="41"/>
  <c r="W45" i="41"/>
  <c r="AF44" i="41"/>
  <c r="AO44" i="41" s="1"/>
  <c r="AG44" i="41"/>
  <c r="AP44" i="41" s="1"/>
  <c r="Y42" i="16"/>
  <c r="X42" i="16"/>
  <c r="AH41" i="104"/>
  <c r="AQ41" i="104" s="1"/>
  <c r="W42" i="90"/>
  <c r="AG41" i="90"/>
  <c r="AP41" i="90" s="1"/>
  <c r="AF41" i="90"/>
  <c r="AO41" i="90" s="1"/>
  <c r="AE41" i="90"/>
  <c r="Y41" i="93"/>
  <c r="X41" i="93"/>
  <c r="Y41" i="83"/>
  <c r="X41" i="83"/>
  <c r="AR40" i="45"/>
  <c r="Y43" i="94"/>
  <c r="X43" i="94"/>
  <c r="AH40" i="11"/>
  <c r="AQ40" i="11" s="1"/>
  <c r="AN40" i="84"/>
  <c r="AI40" i="84"/>
  <c r="Y44" i="46"/>
  <c r="X44" i="46"/>
  <c r="AN43" i="100"/>
  <c r="AI43" i="100"/>
  <c r="Y42" i="44"/>
  <c r="X42" i="44"/>
  <c r="Y40" i="54"/>
  <c r="X40" i="54"/>
  <c r="Z40" i="50"/>
  <c r="AN40" i="82"/>
  <c r="AI40" i="82"/>
  <c r="Y41" i="32"/>
  <c r="X41" i="32"/>
  <c r="AN41" i="96"/>
  <c r="AI41" i="96"/>
  <c r="AH41" i="88"/>
  <c r="AQ41" i="88" s="1"/>
  <c r="Y43" i="105"/>
  <c r="X43" i="105"/>
  <c r="AF41" i="88" l="1"/>
  <c r="AO41" i="88" s="1"/>
  <c r="AG41" i="88"/>
  <c r="AP41" i="88" s="1"/>
  <c r="AG42" i="86"/>
  <c r="AP42" i="86" s="1"/>
  <c r="AE42" i="86"/>
  <c r="AI42" i="98"/>
  <c r="AI39" i="92"/>
  <c r="AI42" i="105"/>
  <c r="W43" i="86"/>
  <c r="W42" i="104"/>
  <c r="Y42" i="104" s="1"/>
  <c r="AE41" i="55"/>
  <c r="AE41" i="104"/>
  <c r="AF41" i="55"/>
  <c r="AO41" i="55" s="1"/>
  <c r="Y43" i="98"/>
  <c r="Z43" i="98" s="1"/>
  <c r="AF43" i="98" s="1"/>
  <c r="AO43" i="98" s="1"/>
  <c r="AG41" i="104"/>
  <c r="AP41" i="104" s="1"/>
  <c r="Z41" i="83"/>
  <c r="Z42" i="16"/>
  <c r="Z43" i="15"/>
  <c r="AE43" i="15" s="1"/>
  <c r="AG41" i="55"/>
  <c r="AP41" i="55" s="1"/>
  <c r="Z41" i="103"/>
  <c r="W42" i="103" s="1"/>
  <c r="Z41" i="32"/>
  <c r="AE41" i="32" s="1"/>
  <c r="Z44" i="100"/>
  <c r="W45" i="100" s="1"/>
  <c r="Z41" i="91"/>
  <c r="AF41" i="91" s="1"/>
  <c r="AO41" i="91" s="1"/>
  <c r="Z41" i="82"/>
  <c r="W42" i="82" s="1"/>
  <c r="Z41" i="84"/>
  <c r="AF41" i="84" s="1"/>
  <c r="AO41" i="84" s="1"/>
  <c r="Z43" i="105"/>
  <c r="AF43" i="105" s="1"/>
  <c r="AO43" i="105" s="1"/>
  <c r="Z40" i="54"/>
  <c r="AG40" i="54" s="1"/>
  <c r="AP40" i="54" s="1"/>
  <c r="AE41" i="91"/>
  <c r="W42" i="91"/>
  <c r="W42" i="84"/>
  <c r="AG41" i="84"/>
  <c r="AP41" i="84" s="1"/>
  <c r="AE40" i="50"/>
  <c r="AF40" i="50"/>
  <c r="AO40" i="50" s="1"/>
  <c r="AG40" i="50"/>
  <c r="AP40" i="50" s="1"/>
  <c r="W41" i="50"/>
  <c r="AR42" i="94"/>
  <c r="AG41" i="82"/>
  <c r="AP41" i="82" s="1"/>
  <c r="AR41" i="44"/>
  <c r="Y40" i="99"/>
  <c r="X40" i="99"/>
  <c r="W41" i="102"/>
  <c r="AG40" i="102"/>
  <c r="AP40" i="102" s="1"/>
  <c r="AF40" i="102"/>
  <c r="AO40" i="102" s="1"/>
  <c r="AE40" i="102"/>
  <c r="AH40" i="43"/>
  <c r="AQ40" i="43" s="1"/>
  <c r="AR41" i="35"/>
  <c r="AR40" i="83"/>
  <c r="AR41" i="13"/>
  <c r="AH44" i="100"/>
  <c r="AQ44" i="100" s="1"/>
  <c r="Y45" i="41"/>
  <c r="X45" i="41"/>
  <c r="Y41" i="52"/>
  <c r="X41" i="52"/>
  <c r="AN44" i="89"/>
  <c r="AI44" i="89"/>
  <c r="AR39" i="54"/>
  <c r="AR40" i="91"/>
  <c r="Y42" i="51"/>
  <c r="X42" i="51"/>
  <c r="AE41" i="45"/>
  <c r="W42" i="45"/>
  <c r="AF41" i="45"/>
  <c r="AO41" i="45" s="1"/>
  <c r="AG41" i="45"/>
  <c r="AP41" i="45" s="1"/>
  <c r="AI38" i="101"/>
  <c r="AN38" i="101"/>
  <c r="Z40" i="43"/>
  <c r="AN42" i="97"/>
  <c r="AI42" i="97"/>
  <c r="AH43" i="15"/>
  <c r="AQ43" i="15" s="1"/>
  <c r="AH41" i="103"/>
  <c r="AQ41" i="103" s="1"/>
  <c r="AR41" i="48"/>
  <c r="Y42" i="55"/>
  <c r="X42" i="55"/>
  <c r="AH41" i="91"/>
  <c r="AQ41" i="91" s="1"/>
  <c r="AN41" i="88"/>
  <c r="AI41" i="88"/>
  <c r="AH40" i="54"/>
  <c r="AQ40" i="54" s="1"/>
  <c r="AE40" i="20"/>
  <c r="AF40" i="20"/>
  <c r="AO40" i="20" s="1"/>
  <c r="AG40" i="20"/>
  <c r="AP40" i="20" s="1"/>
  <c r="W41" i="20"/>
  <c r="AH44" i="46"/>
  <c r="AQ44" i="46" s="1"/>
  <c r="AH41" i="83"/>
  <c r="AQ41" i="83" s="1"/>
  <c r="AN41" i="90"/>
  <c r="AI41" i="90"/>
  <c r="AH42" i="16"/>
  <c r="AQ42" i="16" s="1"/>
  <c r="AI44" i="41"/>
  <c r="AN44" i="41"/>
  <c r="AE41" i="42"/>
  <c r="W42" i="42"/>
  <c r="AF41" i="42"/>
  <c r="AO41" i="42" s="1"/>
  <c r="AG41" i="42"/>
  <c r="AP41" i="42" s="1"/>
  <c r="AR39" i="43"/>
  <c r="Y41" i="11"/>
  <c r="X41" i="11"/>
  <c r="Y39" i="101"/>
  <c r="X39" i="101"/>
  <c r="W44" i="15"/>
  <c r="AG43" i="15"/>
  <c r="AP43" i="15" s="1"/>
  <c r="AF43" i="15"/>
  <c r="AO43" i="15" s="1"/>
  <c r="AH42" i="13"/>
  <c r="AQ42" i="13" s="1"/>
  <c r="AH42" i="96"/>
  <c r="AQ42" i="96" s="1"/>
  <c r="AE41" i="103"/>
  <c r="AR39" i="10"/>
  <c r="Y43" i="86"/>
  <c r="X43" i="86"/>
  <c r="AN39" i="99"/>
  <c r="AI39" i="99"/>
  <c r="AH43" i="18"/>
  <c r="AQ43" i="18" s="1"/>
  <c r="AR40" i="32"/>
  <c r="AH42" i="87"/>
  <c r="AQ42" i="87" s="1"/>
  <c r="AH42" i="35"/>
  <c r="AQ42" i="35" s="1"/>
  <c r="Y42" i="88"/>
  <c r="X42" i="88"/>
  <c r="AH41" i="93"/>
  <c r="AQ41" i="93" s="1"/>
  <c r="Y45" i="89"/>
  <c r="X45" i="89"/>
  <c r="Z45" i="89" s="1"/>
  <c r="AR41" i="87"/>
  <c r="AN40" i="11"/>
  <c r="AI40" i="11"/>
  <c r="AI39" i="95"/>
  <c r="AN39" i="95"/>
  <c r="AN41" i="104"/>
  <c r="AI41" i="104"/>
  <c r="AR43" i="100"/>
  <c r="AR40" i="82"/>
  <c r="AH43" i="94"/>
  <c r="AQ43" i="94" s="1"/>
  <c r="AE43" i="53"/>
  <c r="AF43" i="53"/>
  <c r="AO43" i="53" s="1"/>
  <c r="AG43" i="53"/>
  <c r="AP43" i="53" s="1"/>
  <c r="W44" i="53"/>
  <c r="AR40" i="93"/>
  <c r="Y43" i="85"/>
  <c r="X43" i="85"/>
  <c r="AH40" i="92"/>
  <c r="AQ40" i="92" s="1"/>
  <c r="AH42" i="48"/>
  <c r="AQ42" i="48" s="1"/>
  <c r="Y42" i="49"/>
  <c r="X42" i="49"/>
  <c r="Z42" i="13"/>
  <c r="Z42" i="96"/>
  <c r="AR42" i="98"/>
  <c r="AN42" i="86"/>
  <c r="AI42" i="86"/>
  <c r="Z43" i="18"/>
  <c r="AH40" i="10"/>
  <c r="AQ40" i="10" s="1"/>
  <c r="Z42" i="87"/>
  <c r="AR43" i="46"/>
  <c r="Z42" i="35"/>
  <c r="AH43" i="105"/>
  <c r="AQ43" i="105" s="1"/>
  <c r="AR40" i="84"/>
  <c r="Y42" i="90"/>
  <c r="X42" i="90"/>
  <c r="AR41" i="16"/>
  <c r="AH41" i="84"/>
  <c r="AQ41" i="84" s="1"/>
  <c r="AH43" i="98"/>
  <c r="AQ43" i="98" s="1"/>
  <c r="AH41" i="32"/>
  <c r="AQ41" i="32" s="1"/>
  <c r="Z41" i="93"/>
  <c r="AH42" i="44"/>
  <c r="AQ42" i="44" s="1"/>
  <c r="AF41" i="83"/>
  <c r="AO41" i="83" s="1"/>
  <c r="AG41" i="83"/>
  <c r="AP41" i="83" s="1"/>
  <c r="AE41" i="83"/>
  <c r="W42" i="83"/>
  <c r="AE42" i="16"/>
  <c r="W43" i="16"/>
  <c r="AF42" i="16"/>
  <c r="AO42" i="16" s="1"/>
  <c r="AG42" i="16"/>
  <c r="AP42" i="16" s="1"/>
  <c r="AR42" i="15"/>
  <c r="AR41" i="96"/>
  <c r="Z42" i="44"/>
  <c r="Z44" i="46"/>
  <c r="Z43" i="94"/>
  <c r="AR39" i="92"/>
  <c r="AI40" i="52"/>
  <c r="AN40" i="52"/>
  <c r="AN41" i="51"/>
  <c r="AI41" i="51"/>
  <c r="AN42" i="85"/>
  <c r="AI42" i="85"/>
  <c r="Z40" i="92"/>
  <c r="AR40" i="103"/>
  <c r="AE45" i="47"/>
  <c r="AF45" i="47"/>
  <c r="AO45" i="47" s="1"/>
  <c r="AG45" i="47"/>
  <c r="AP45" i="47" s="1"/>
  <c r="W46" i="47"/>
  <c r="Z42" i="48"/>
  <c r="Y43" i="97"/>
  <c r="X43" i="97"/>
  <c r="AI41" i="49"/>
  <c r="AN41" i="49"/>
  <c r="Y40" i="95"/>
  <c r="X40" i="95"/>
  <c r="AR42" i="105"/>
  <c r="AH41" i="82"/>
  <c r="AQ41" i="82" s="1"/>
  <c r="Z40" i="10"/>
  <c r="AR42" i="18"/>
  <c r="AI41" i="55"/>
  <c r="AN41" i="55"/>
  <c r="AG41" i="91" l="1"/>
  <c r="AP41" i="91" s="1"/>
  <c r="AF41" i="82"/>
  <c r="AO41" i="82" s="1"/>
  <c r="AG41" i="32"/>
  <c r="AP41" i="32" s="1"/>
  <c r="AF41" i="103"/>
  <c r="AO41" i="103" s="1"/>
  <c r="AF41" i="32"/>
  <c r="AO41" i="32" s="1"/>
  <c r="X42" i="104"/>
  <c r="AE41" i="84"/>
  <c r="AN41" i="84" s="1"/>
  <c r="AG41" i="103"/>
  <c r="AP41" i="103" s="1"/>
  <c r="Z43" i="86"/>
  <c r="AE43" i="105"/>
  <c r="AG43" i="105"/>
  <c r="AP43" i="105" s="1"/>
  <c r="Z41" i="11"/>
  <c r="AF41" i="11" s="1"/>
  <c r="AO41" i="11" s="1"/>
  <c r="W42" i="32"/>
  <c r="AE43" i="98"/>
  <c r="W44" i="105"/>
  <c r="AE44" i="100"/>
  <c r="Z42" i="51"/>
  <c r="AG42" i="51" s="1"/>
  <c r="AP42" i="51" s="1"/>
  <c r="W44" i="98"/>
  <c r="X44" i="98" s="1"/>
  <c r="AG43" i="98"/>
  <c r="AP43" i="98" s="1"/>
  <c r="AF44" i="100"/>
  <c r="AO44" i="100" s="1"/>
  <c r="AF40" i="54"/>
  <c r="AO40" i="54" s="1"/>
  <c r="AG44" i="100"/>
  <c r="AP44" i="100" s="1"/>
  <c r="AE40" i="54"/>
  <c r="Z42" i="49"/>
  <c r="AE42" i="49" s="1"/>
  <c r="AE41" i="82"/>
  <c r="W41" i="54"/>
  <c r="Y41" i="54" s="1"/>
  <c r="Z43" i="97"/>
  <c r="AG43" i="97" s="1"/>
  <c r="AP43" i="97" s="1"/>
  <c r="Z45" i="41"/>
  <c r="AF45" i="41" s="1"/>
  <c r="AO45" i="41" s="1"/>
  <c r="Z42" i="104"/>
  <c r="AF42" i="104" s="1"/>
  <c r="AO42" i="104" s="1"/>
  <c r="Y44" i="15"/>
  <c r="X44" i="15"/>
  <c r="AN43" i="105"/>
  <c r="AN44" i="100"/>
  <c r="AE42" i="48"/>
  <c r="AF42" i="48"/>
  <c r="AO42" i="48" s="1"/>
  <c r="AG42" i="48"/>
  <c r="AP42" i="48" s="1"/>
  <c r="W43" i="48"/>
  <c r="AE42" i="44"/>
  <c r="AF42" i="44"/>
  <c r="AO42" i="44" s="1"/>
  <c r="AG42" i="44"/>
  <c r="AP42" i="44" s="1"/>
  <c r="W43" i="44"/>
  <c r="AH43" i="85"/>
  <c r="AQ43" i="85" s="1"/>
  <c r="AF45" i="89"/>
  <c r="AO45" i="89" s="1"/>
  <c r="W46" i="89"/>
  <c r="AG45" i="89"/>
  <c r="AP45" i="89" s="1"/>
  <c r="AE45" i="89"/>
  <c r="AH42" i="55"/>
  <c r="AQ42" i="55" s="1"/>
  <c r="Y46" i="47"/>
  <c r="X46" i="47"/>
  <c r="AF40" i="92"/>
  <c r="AO40" i="92" s="1"/>
  <c r="AG40" i="92"/>
  <c r="AP40" i="92" s="1"/>
  <c r="AE40" i="92"/>
  <c r="W41" i="92"/>
  <c r="AR40" i="52"/>
  <c r="Y43" i="16"/>
  <c r="X43" i="16"/>
  <c r="AH42" i="104"/>
  <c r="AQ42" i="104" s="1"/>
  <c r="W43" i="87"/>
  <c r="AG42" i="87"/>
  <c r="AP42" i="87" s="1"/>
  <c r="AF42" i="87"/>
  <c r="AO42" i="87" s="1"/>
  <c r="AE42" i="87"/>
  <c r="Z43" i="85"/>
  <c r="AR40" i="11"/>
  <c r="AH42" i="88"/>
  <c r="AQ42" i="88" s="1"/>
  <c r="AH39" i="101"/>
  <c r="AQ39" i="101" s="1"/>
  <c r="Z42" i="55"/>
  <c r="AR42" i="97"/>
  <c r="AH41" i="52"/>
  <c r="AQ41" i="52" s="1"/>
  <c r="Y42" i="84"/>
  <c r="X42" i="84"/>
  <c r="Y45" i="100"/>
  <c r="X45" i="100"/>
  <c r="AR39" i="99"/>
  <c r="AI41" i="42"/>
  <c r="AN41" i="42"/>
  <c r="AR41" i="55"/>
  <c r="AR41" i="49"/>
  <c r="AR42" i="85"/>
  <c r="AN42" i="16"/>
  <c r="AI42" i="16"/>
  <c r="AI43" i="53"/>
  <c r="AN43" i="53"/>
  <c r="Z42" i="88"/>
  <c r="AH43" i="86"/>
  <c r="AQ43" i="86" s="1"/>
  <c r="Z39" i="101"/>
  <c r="AR44" i="41"/>
  <c r="Y41" i="20"/>
  <c r="X41" i="20"/>
  <c r="AR41" i="88"/>
  <c r="Y42" i="45"/>
  <c r="X42" i="45"/>
  <c r="Y41" i="102"/>
  <c r="X41" i="102"/>
  <c r="Y41" i="50"/>
  <c r="X41" i="50"/>
  <c r="Y42" i="32"/>
  <c r="X42" i="32"/>
  <c r="AR39" i="95"/>
  <c r="AH43" i="97"/>
  <c r="AQ43" i="97" s="1"/>
  <c r="Y42" i="83"/>
  <c r="X42" i="83"/>
  <c r="Z42" i="83" s="1"/>
  <c r="W42" i="93"/>
  <c r="AG41" i="93"/>
  <c r="AP41" i="93" s="1"/>
  <c r="AF41" i="93"/>
  <c r="AO41" i="93" s="1"/>
  <c r="AE41" i="93"/>
  <c r="W43" i="96"/>
  <c r="AG42" i="96"/>
  <c r="AP42" i="96" s="1"/>
  <c r="AF42" i="96"/>
  <c r="AO42" i="96" s="1"/>
  <c r="AE42" i="96"/>
  <c r="AR41" i="104"/>
  <c r="AF43" i="86"/>
  <c r="AO43" i="86" s="1"/>
  <c r="AE43" i="86"/>
  <c r="W44" i="86"/>
  <c r="AG43" i="86"/>
  <c r="AP43" i="86" s="1"/>
  <c r="Y42" i="103"/>
  <c r="X42" i="103"/>
  <c r="W41" i="43"/>
  <c r="AE40" i="43"/>
  <c r="AF40" i="43"/>
  <c r="AO40" i="43" s="1"/>
  <c r="AG40" i="43"/>
  <c r="AP40" i="43" s="1"/>
  <c r="AN41" i="45"/>
  <c r="AI41" i="45"/>
  <c r="Z41" i="52"/>
  <c r="AH40" i="99"/>
  <c r="AQ40" i="99" s="1"/>
  <c r="AI41" i="32"/>
  <c r="AN41" i="32"/>
  <c r="Y44" i="105"/>
  <c r="X44" i="105"/>
  <c r="AH40" i="95"/>
  <c r="AQ40" i="95" s="1"/>
  <c r="AI45" i="47"/>
  <c r="AN45" i="47"/>
  <c r="AR41" i="51"/>
  <c r="AE43" i="94"/>
  <c r="W44" i="94"/>
  <c r="AG43" i="94"/>
  <c r="AP43" i="94" s="1"/>
  <c r="AF43" i="94"/>
  <c r="AO43" i="94" s="1"/>
  <c r="AI41" i="83"/>
  <c r="AN41" i="83"/>
  <c r="AH42" i="90"/>
  <c r="AQ42" i="90" s="1"/>
  <c r="AG42" i="35"/>
  <c r="AP42" i="35" s="1"/>
  <c r="AF42" i="35"/>
  <c r="AO42" i="35" s="1"/>
  <c r="W43" i="35"/>
  <c r="AE42" i="35"/>
  <c r="AF43" i="18"/>
  <c r="AO43" i="18" s="1"/>
  <c r="AG43" i="18"/>
  <c r="AP43" i="18" s="1"/>
  <c r="AE43" i="18"/>
  <c r="W44" i="18"/>
  <c r="AF42" i="13"/>
  <c r="AO42" i="13" s="1"/>
  <c r="W43" i="13"/>
  <c r="AE42" i="13"/>
  <c r="AG42" i="13"/>
  <c r="AP42" i="13" s="1"/>
  <c r="AN41" i="103"/>
  <c r="AH41" i="11"/>
  <c r="AQ41" i="11" s="1"/>
  <c r="AH42" i="51"/>
  <c r="AQ42" i="51" s="1"/>
  <c r="AH45" i="41"/>
  <c r="AQ45" i="41" s="1"/>
  <c r="Z40" i="99"/>
  <c r="AN41" i="82"/>
  <c r="AI41" i="82"/>
  <c r="Y42" i="91"/>
  <c r="X42" i="91"/>
  <c r="AE40" i="10"/>
  <c r="W41" i="10"/>
  <c r="AF40" i="10"/>
  <c r="AO40" i="10" s="1"/>
  <c r="AG40" i="10"/>
  <c r="AP40" i="10" s="1"/>
  <c r="Z40" i="95"/>
  <c r="W45" i="46"/>
  <c r="AE44" i="46"/>
  <c r="AF44" i="46"/>
  <c r="AO44" i="46" s="1"/>
  <c r="AG44" i="46"/>
  <c r="AP44" i="46" s="1"/>
  <c r="Z42" i="90"/>
  <c r="AR42" i="86"/>
  <c r="AH42" i="49"/>
  <c r="AQ42" i="49" s="1"/>
  <c r="Y44" i="53"/>
  <c r="X44" i="53"/>
  <c r="AH45" i="89"/>
  <c r="AQ45" i="89" s="1"/>
  <c r="AN43" i="15"/>
  <c r="AI43" i="15"/>
  <c r="Y42" i="42"/>
  <c r="X42" i="42"/>
  <c r="AR41" i="90"/>
  <c r="AI40" i="20"/>
  <c r="AN40" i="20"/>
  <c r="AR38" i="101"/>
  <c r="AR44" i="89"/>
  <c r="AN40" i="102"/>
  <c r="AI40" i="102"/>
  <c r="Y42" i="82"/>
  <c r="X42" i="82"/>
  <c r="AN40" i="50"/>
  <c r="AI40" i="50"/>
  <c r="AI43" i="98"/>
  <c r="AN43" i="98"/>
  <c r="AN41" i="91"/>
  <c r="AI41" i="91"/>
  <c r="AI40" i="54"/>
  <c r="AN40" i="54"/>
  <c r="AE42" i="51" l="1"/>
  <c r="W43" i="104"/>
  <c r="AE43" i="97"/>
  <c r="AF42" i="51"/>
  <c r="AO42" i="51" s="1"/>
  <c r="AG41" i="11"/>
  <c r="AP41" i="11" s="1"/>
  <c r="W42" i="11"/>
  <c r="AI41" i="84"/>
  <c r="Y44" i="98"/>
  <c r="X41" i="54"/>
  <c r="AI44" i="100"/>
  <c r="AG42" i="49"/>
  <c r="AP42" i="49" s="1"/>
  <c r="AG42" i="104"/>
  <c r="AP42" i="104" s="1"/>
  <c r="W43" i="49"/>
  <c r="AF42" i="49"/>
  <c r="AO42" i="49" s="1"/>
  <c r="AI41" i="103"/>
  <c r="AE41" i="11"/>
  <c r="AI43" i="105"/>
  <c r="AR43" i="105" s="1"/>
  <c r="W43" i="51"/>
  <c r="Y43" i="51" s="1"/>
  <c r="AE45" i="41"/>
  <c r="W44" i="97"/>
  <c r="X44" i="97" s="1"/>
  <c r="W46" i="41"/>
  <c r="AE42" i="104"/>
  <c r="AI42" i="104" s="1"/>
  <c r="AG45" i="41"/>
  <c r="AP45" i="41" s="1"/>
  <c r="AF43" i="97"/>
  <c r="AO43" i="97" s="1"/>
  <c r="Z42" i="82"/>
  <c r="AF42" i="82" s="1"/>
  <c r="AO42" i="82" s="1"/>
  <c r="Z44" i="98"/>
  <c r="AF44" i="98" s="1"/>
  <c r="AO44" i="98" s="1"/>
  <c r="Z41" i="102"/>
  <c r="W42" i="102" s="1"/>
  <c r="Z44" i="105"/>
  <c r="AF44" i="105" s="1"/>
  <c r="AO44" i="105" s="1"/>
  <c r="Z45" i="100"/>
  <c r="AF45" i="100" s="1"/>
  <c r="AO45" i="100" s="1"/>
  <c r="Z46" i="47"/>
  <c r="AG46" i="47" s="1"/>
  <c r="AP46" i="47" s="1"/>
  <c r="AE41" i="102"/>
  <c r="AF42" i="83"/>
  <c r="AO42" i="83" s="1"/>
  <c r="AE42" i="83"/>
  <c r="AG42" i="83"/>
  <c r="AP42" i="83" s="1"/>
  <c r="W43" i="83"/>
  <c r="AN45" i="41"/>
  <c r="AH42" i="91"/>
  <c r="AQ42" i="91" s="1"/>
  <c r="AN42" i="87"/>
  <c r="AI42" i="87"/>
  <c r="AH43" i="16"/>
  <c r="AQ43" i="16" s="1"/>
  <c r="AN40" i="92"/>
  <c r="AI40" i="92"/>
  <c r="Y43" i="48"/>
  <c r="X43" i="48"/>
  <c r="AH44" i="15"/>
  <c r="AQ44" i="15" s="1"/>
  <c r="AI42" i="49"/>
  <c r="AN42" i="49"/>
  <c r="AN43" i="97"/>
  <c r="AR43" i="15"/>
  <c r="AN40" i="10"/>
  <c r="AI40" i="10"/>
  <c r="AN43" i="94"/>
  <c r="AI43" i="94"/>
  <c r="AH42" i="103"/>
  <c r="AQ42" i="103" s="1"/>
  <c r="Y43" i="96"/>
  <c r="X43" i="96"/>
  <c r="AH45" i="100"/>
  <c r="AQ45" i="100" s="1"/>
  <c r="AE43" i="85"/>
  <c r="W44" i="85"/>
  <c r="AG43" i="85"/>
  <c r="AP43" i="85" s="1"/>
  <c r="AF43" i="85"/>
  <c r="AO43" i="85" s="1"/>
  <c r="Y41" i="92"/>
  <c r="X41" i="92"/>
  <c r="AI42" i="44"/>
  <c r="AN42" i="44"/>
  <c r="Y45" i="46"/>
  <c r="X45" i="46"/>
  <c r="Y43" i="13"/>
  <c r="X43" i="13"/>
  <c r="Z42" i="103"/>
  <c r="AN41" i="93"/>
  <c r="AI41" i="93"/>
  <c r="AH42" i="32"/>
  <c r="AQ42" i="32" s="1"/>
  <c r="AR41" i="91"/>
  <c r="AH42" i="82"/>
  <c r="AQ42" i="82" s="1"/>
  <c r="AH44" i="53"/>
  <c r="AQ44" i="53" s="1"/>
  <c r="AF40" i="95"/>
  <c r="AO40" i="95" s="1"/>
  <c r="AG40" i="95"/>
  <c r="AP40" i="95" s="1"/>
  <c r="AE40" i="95"/>
  <c r="W41" i="95"/>
  <c r="Z42" i="91"/>
  <c r="W41" i="99"/>
  <c r="AG40" i="99"/>
  <c r="AP40" i="99" s="1"/>
  <c r="AF40" i="99"/>
  <c r="AO40" i="99" s="1"/>
  <c r="AE40" i="99"/>
  <c r="Y43" i="35"/>
  <c r="X43" i="35"/>
  <c r="AR41" i="83"/>
  <c r="AR41" i="32"/>
  <c r="Z42" i="32"/>
  <c r="AF39" i="101"/>
  <c r="AO39" i="101" s="1"/>
  <c r="AE39" i="101"/>
  <c r="W40" i="101"/>
  <c r="AG39" i="101"/>
  <c r="AP39" i="101" s="1"/>
  <c r="AE42" i="55"/>
  <c r="AF42" i="55"/>
  <c r="AO42" i="55" s="1"/>
  <c r="AG42" i="55"/>
  <c r="AP42" i="55" s="1"/>
  <c r="W43" i="55"/>
  <c r="Z44" i="15"/>
  <c r="X43" i="51"/>
  <c r="AR40" i="50"/>
  <c r="AI42" i="13"/>
  <c r="AN42" i="13"/>
  <c r="AR41" i="45"/>
  <c r="Y43" i="104"/>
  <c r="X43" i="104"/>
  <c r="AR40" i="54"/>
  <c r="AI42" i="35"/>
  <c r="AN42" i="35"/>
  <c r="AH44" i="105"/>
  <c r="AQ44" i="105" s="1"/>
  <c r="AH41" i="102"/>
  <c r="AQ41" i="102" s="1"/>
  <c r="W43" i="82"/>
  <c r="AE42" i="82"/>
  <c r="AG42" i="82"/>
  <c r="AP42" i="82" s="1"/>
  <c r="AH42" i="42"/>
  <c r="AQ42" i="42" s="1"/>
  <c r="AR41" i="103"/>
  <c r="Y44" i="18"/>
  <c r="X44" i="18"/>
  <c r="AN42" i="96"/>
  <c r="AI42" i="96"/>
  <c r="AH41" i="20"/>
  <c r="AQ41" i="20" s="1"/>
  <c r="W43" i="88"/>
  <c r="AE42" i="88"/>
  <c r="AG42" i="88"/>
  <c r="AP42" i="88" s="1"/>
  <c r="AF42" i="88"/>
  <c r="AO42" i="88" s="1"/>
  <c r="AR41" i="42"/>
  <c r="AH42" i="84"/>
  <c r="AQ42" i="84" s="1"/>
  <c r="Z43" i="16"/>
  <c r="AI45" i="89"/>
  <c r="AN45" i="89"/>
  <c r="Y43" i="44"/>
  <c r="X43" i="44"/>
  <c r="AI41" i="11"/>
  <c r="AN41" i="11"/>
  <c r="AR40" i="20"/>
  <c r="AI44" i="46"/>
  <c r="AN44" i="46"/>
  <c r="AR41" i="82"/>
  <c r="W43" i="90"/>
  <c r="AG42" i="90"/>
  <c r="AP42" i="90" s="1"/>
  <c r="AF42" i="90"/>
  <c r="AO42" i="90" s="1"/>
  <c r="AE42" i="90"/>
  <c r="Z42" i="42"/>
  <c r="Z44" i="53"/>
  <c r="AR41" i="84"/>
  <c r="AI43" i="18"/>
  <c r="AN43" i="18"/>
  <c r="AR45" i="47"/>
  <c r="AH44" i="98"/>
  <c r="AQ44" i="98" s="1"/>
  <c r="AI40" i="43"/>
  <c r="AN40" i="43"/>
  <c r="Y44" i="86"/>
  <c r="X44" i="86"/>
  <c r="Y42" i="93"/>
  <c r="X42" i="93"/>
  <c r="AH41" i="54"/>
  <c r="AQ41" i="54" s="1"/>
  <c r="AH41" i="50"/>
  <c r="AQ41" i="50" s="1"/>
  <c r="AH42" i="45"/>
  <c r="AQ42" i="45" s="1"/>
  <c r="Z42" i="84"/>
  <c r="Y43" i="87"/>
  <c r="X43" i="87"/>
  <c r="AH46" i="47"/>
  <c r="AQ46" i="47" s="1"/>
  <c r="AI42" i="48"/>
  <c r="AN42" i="48"/>
  <c r="Y43" i="49"/>
  <c r="X43" i="49"/>
  <c r="AR42" i="16"/>
  <c r="AR43" i="98"/>
  <c r="AR40" i="102"/>
  <c r="Y41" i="10"/>
  <c r="X41" i="10"/>
  <c r="Y44" i="94"/>
  <c r="X44" i="94"/>
  <c r="AE41" i="52"/>
  <c r="W42" i="52"/>
  <c r="AF41" i="52"/>
  <c r="AO41" i="52" s="1"/>
  <c r="AG41" i="52"/>
  <c r="AP41" i="52" s="1"/>
  <c r="Y41" i="43"/>
  <c r="X41" i="43"/>
  <c r="AI43" i="86"/>
  <c r="AN43" i="86"/>
  <c r="AH42" i="83"/>
  <c r="AQ42" i="83" s="1"/>
  <c r="Z41" i="54"/>
  <c r="Z41" i="50"/>
  <c r="Z42" i="45"/>
  <c r="Z41" i="20"/>
  <c r="AR43" i="53"/>
  <c r="Y46" i="89"/>
  <c r="X46" i="89"/>
  <c r="AR44" i="100"/>
  <c r="Y46" i="41"/>
  <c r="X46" i="41"/>
  <c r="AN42" i="51"/>
  <c r="AI42" i="51"/>
  <c r="Y42" i="11"/>
  <c r="X42" i="11"/>
  <c r="W47" i="47" l="1"/>
  <c r="Y47" i="47" s="1"/>
  <c r="AI43" i="97"/>
  <c r="AF46" i="47"/>
  <c r="AO46" i="47" s="1"/>
  <c r="AE46" i="47"/>
  <c r="AI46" i="47" s="1"/>
  <c r="AF41" i="102"/>
  <c r="AO41" i="102" s="1"/>
  <c r="Y44" i="97"/>
  <c r="AN42" i="104"/>
  <c r="Z45" i="46"/>
  <c r="W45" i="98"/>
  <c r="Y45" i="98" s="1"/>
  <c r="AE44" i="98"/>
  <c r="Z46" i="89"/>
  <c r="AF46" i="89" s="1"/>
  <c r="AO46" i="89" s="1"/>
  <c r="Z44" i="86"/>
  <c r="AG44" i="86" s="1"/>
  <c r="AP44" i="86" s="1"/>
  <c r="AI45" i="41"/>
  <c r="AR45" i="41" s="1"/>
  <c r="AE45" i="100"/>
  <c r="AN45" i="100" s="1"/>
  <c r="AG44" i="105"/>
  <c r="AP44" i="105" s="1"/>
  <c r="AG45" i="100"/>
  <c r="AP45" i="100" s="1"/>
  <c r="W45" i="105"/>
  <c r="Y45" i="105" s="1"/>
  <c r="W46" i="100"/>
  <c r="X46" i="100" s="1"/>
  <c r="Z42" i="11"/>
  <c r="AG42" i="11" s="1"/>
  <c r="AP42" i="11" s="1"/>
  <c r="AG44" i="98"/>
  <c r="AP44" i="98" s="1"/>
  <c r="AG41" i="102"/>
  <c r="AP41" i="102" s="1"/>
  <c r="Z46" i="41"/>
  <c r="W47" i="41" s="1"/>
  <c r="AE44" i="105"/>
  <c r="AN44" i="105" s="1"/>
  <c r="Z44" i="94"/>
  <c r="AF44" i="94" s="1"/>
  <c r="AO44" i="94" s="1"/>
  <c r="Z43" i="13"/>
  <c r="W44" i="13" s="1"/>
  <c r="Z43" i="49"/>
  <c r="AG43" i="49" s="1"/>
  <c r="AP43" i="49" s="1"/>
  <c r="W43" i="84"/>
  <c r="AG42" i="84"/>
  <c r="AP42" i="84" s="1"/>
  <c r="AF42" i="84"/>
  <c r="AO42" i="84" s="1"/>
  <c r="AE42" i="84"/>
  <c r="AI39" i="101"/>
  <c r="AN39" i="101"/>
  <c r="AH44" i="97"/>
  <c r="AQ44" i="97" s="1"/>
  <c r="AN41" i="102"/>
  <c r="AH43" i="104"/>
  <c r="AQ43" i="104" s="1"/>
  <c r="W43" i="103"/>
  <c r="AE42" i="103"/>
  <c r="AG42" i="103"/>
  <c r="AP42" i="103" s="1"/>
  <c r="AF42" i="103"/>
  <c r="AO42" i="103" s="1"/>
  <c r="AH41" i="92"/>
  <c r="AQ41" i="92" s="1"/>
  <c r="AE42" i="42"/>
  <c r="W43" i="42"/>
  <c r="AF42" i="42"/>
  <c r="AO42" i="42" s="1"/>
  <c r="AG42" i="42"/>
  <c r="AP42" i="42" s="1"/>
  <c r="AR41" i="11"/>
  <c r="AH41" i="10"/>
  <c r="AQ41" i="10" s="1"/>
  <c r="AH42" i="93"/>
  <c r="AQ42" i="93" s="1"/>
  <c r="AN42" i="90"/>
  <c r="AI42" i="90"/>
  <c r="AH43" i="44"/>
  <c r="AQ43" i="44" s="1"/>
  <c r="AN42" i="88"/>
  <c r="AI42" i="88"/>
  <c r="AR42" i="104"/>
  <c r="AH43" i="35"/>
  <c r="AQ43" i="35" s="1"/>
  <c r="Y41" i="99"/>
  <c r="X41" i="99"/>
  <c r="Z44" i="97"/>
  <c r="AR43" i="94"/>
  <c r="AR43" i="97"/>
  <c r="AH43" i="48"/>
  <c r="AQ43" i="48" s="1"/>
  <c r="X45" i="105"/>
  <c r="AI45" i="100"/>
  <c r="W44" i="49"/>
  <c r="AE44" i="53"/>
  <c r="AF44" i="53"/>
  <c r="AO44" i="53" s="1"/>
  <c r="AG44" i="53"/>
  <c r="AP44" i="53" s="1"/>
  <c r="W45" i="53"/>
  <c r="AR45" i="89"/>
  <c r="AR42" i="96"/>
  <c r="W45" i="15"/>
  <c r="AE44" i="15"/>
  <c r="AG44" i="15"/>
  <c r="AP44" i="15" s="1"/>
  <c r="AF44" i="15"/>
  <c r="AO44" i="15" s="1"/>
  <c r="Y40" i="101"/>
  <c r="X40" i="101"/>
  <c r="AE45" i="46"/>
  <c r="AF45" i="46"/>
  <c r="AO45" i="46" s="1"/>
  <c r="AG45" i="46"/>
  <c r="AP45" i="46" s="1"/>
  <c r="W46" i="46"/>
  <c r="AE43" i="16"/>
  <c r="AF43" i="16"/>
  <c r="AO43" i="16" s="1"/>
  <c r="W44" i="16"/>
  <c r="AG43" i="16"/>
  <c r="AP43" i="16" s="1"/>
  <c r="Y43" i="55"/>
  <c r="X43" i="55"/>
  <c r="AH43" i="13"/>
  <c r="AQ43" i="13" s="1"/>
  <c r="AR42" i="51"/>
  <c r="AE41" i="20"/>
  <c r="W42" i="20"/>
  <c r="AF41" i="20"/>
  <c r="AO41" i="20" s="1"/>
  <c r="AG41" i="20"/>
  <c r="AP41" i="20" s="1"/>
  <c r="AH44" i="18"/>
  <c r="AQ44" i="18" s="1"/>
  <c r="AH46" i="89"/>
  <c r="AQ46" i="89" s="1"/>
  <c r="W43" i="45"/>
  <c r="AE42" i="45"/>
  <c r="AF42" i="45"/>
  <c r="AO42" i="45" s="1"/>
  <c r="AG42" i="45"/>
  <c r="AP42" i="45" s="1"/>
  <c r="AR43" i="86"/>
  <c r="Y42" i="52"/>
  <c r="X42" i="52"/>
  <c r="Z41" i="10"/>
  <c r="AR42" i="48"/>
  <c r="Z42" i="93"/>
  <c r="AR40" i="43"/>
  <c r="AR43" i="18"/>
  <c r="AR44" i="46"/>
  <c r="Z43" i="44"/>
  <c r="Y43" i="88"/>
  <c r="X43" i="88"/>
  <c r="Z44" i="18"/>
  <c r="AR42" i="35"/>
  <c r="X47" i="47"/>
  <c r="AH43" i="51"/>
  <c r="AQ43" i="51" s="1"/>
  <c r="AE42" i="32"/>
  <c r="AF42" i="32"/>
  <c r="AO42" i="32" s="1"/>
  <c r="W43" i="32"/>
  <c r="AG42" i="32"/>
  <c r="AP42" i="32" s="1"/>
  <c r="Z43" i="35"/>
  <c r="AE42" i="91"/>
  <c r="W43" i="91"/>
  <c r="AG42" i="91"/>
  <c r="AP42" i="91" s="1"/>
  <c r="AF42" i="91"/>
  <c r="AO42" i="91" s="1"/>
  <c r="AH43" i="96"/>
  <c r="AQ43" i="96" s="1"/>
  <c r="Z43" i="48"/>
  <c r="AR42" i="87"/>
  <c r="Y43" i="83"/>
  <c r="X43" i="83"/>
  <c r="W43" i="11"/>
  <c r="W45" i="94"/>
  <c r="AN43" i="85"/>
  <c r="AI43" i="85"/>
  <c r="Z43" i="104"/>
  <c r="Z41" i="92"/>
  <c r="AH46" i="41"/>
  <c r="AQ46" i="41" s="1"/>
  <c r="W42" i="50"/>
  <c r="AE41" i="50"/>
  <c r="AF41" i="50"/>
  <c r="AO41" i="50" s="1"/>
  <c r="AG41" i="50"/>
  <c r="AP41" i="50" s="1"/>
  <c r="AI41" i="52"/>
  <c r="AN41" i="52"/>
  <c r="AR42" i="13"/>
  <c r="Z43" i="51"/>
  <c r="AI42" i="55"/>
  <c r="AN42" i="55"/>
  <c r="Y41" i="95"/>
  <c r="X41" i="95"/>
  <c r="AR41" i="93"/>
  <c r="AH45" i="46"/>
  <c r="AQ45" i="46" s="1"/>
  <c r="Z43" i="96"/>
  <c r="AR40" i="10"/>
  <c r="Y42" i="102"/>
  <c r="X42" i="102"/>
  <c r="Y43" i="82"/>
  <c r="X43" i="82"/>
  <c r="AG46" i="89"/>
  <c r="AP46" i="89" s="1"/>
  <c r="AH41" i="43"/>
  <c r="AQ41" i="43" s="1"/>
  <c r="AH43" i="87"/>
  <c r="AQ43" i="87" s="1"/>
  <c r="AH42" i="11"/>
  <c r="AQ42" i="11" s="1"/>
  <c r="W42" i="54"/>
  <c r="AE41" i="54"/>
  <c r="AF41" i="54"/>
  <c r="AO41" i="54" s="1"/>
  <c r="AG41" i="54"/>
  <c r="AP41" i="54" s="1"/>
  <c r="Z41" i="43"/>
  <c r="AH44" i="94"/>
  <c r="AQ44" i="94" s="1"/>
  <c r="AH43" i="49"/>
  <c r="AQ43" i="49" s="1"/>
  <c r="Z43" i="87"/>
  <c r="AH44" i="86"/>
  <c r="AQ44" i="86" s="1"/>
  <c r="Y43" i="90"/>
  <c r="X43" i="90"/>
  <c r="AN42" i="82"/>
  <c r="AI42" i="82"/>
  <c r="AN40" i="99"/>
  <c r="AI40" i="99"/>
  <c r="AI40" i="95"/>
  <c r="AN40" i="95"/>
  <c r="AR42" i="44"/>
  <c r="Y44" i="85"/>
  <c r="X44" i="85"/>
  <c r="AR42" i="49"/>
  <c r="AR40" i="92"/>
  <c r="AN42" i="83"/>
  <c r="AI42" i="83"/>
  <c r="AN44" i="98"/>
  <c r="AG44" i="94" l="1"/>
  <c r="AP44" i="94" s="1"/>
  <c r="AF44" i="86"/>
  <c r="AO44" i="86" s="1"/>
  <c r="W47" i="89"/>
  <c r="Y46" i="100"/>
  <c r="AE42" i="11"/>
  <c r="AN46" i="47"/>
  <c r="X45" i="98"/>
  <c r="AE44" i="94"/>
  <c r="AE46" i="89"/>
  <c r="AF42" i="11"/>
  <c r="AO42" i="11" s="1"/>
  <c r="Z41" i="99"/>
  <c r="W42" i="99" s="1"/>
  <c r="AI44" i="98"/>
  <c r="AE43" i="49"/>
  <c r="AN43" i="49" s="1"/>
  <c r="W45" i="86"/>
  <c r="X45" i="86" s="1"/>
  <c r="AG43" i="13"/>
  <c r="AP43" i="13" s="1"/>
  <c r="AF43" i="49"/>
  <c r="AO43" i="49" s="1"/>
  <c r="AE44" i="86"/>
  <c r="AI44" i="86" s="1"/>
  <c r="AF43" i="13"/>
  <c r="AO43" i="13" s="1"/>
  <c r="AI41" i="102"/>
  <c r="AR41" i="102" s="1"/>
  <c r="AG46" i="41"/>
  <c r="AP46" i="41" s="1"/>
  <c r="AI44" i="105"/>
  <c r="AF46" i="41"/>
  <c r="AO46" i="41" s="1"/>
  <c r="AE46" i="41"/>
  <c r="AN46" i="41" s="1"/>
  <c r="AE43" i="13"/>
  <c r="AN43" i="13" s="1"/>
  <c r="Z46" i="100"/>
  <c r="AG46" i="100" s="1"/>
  <c r="AP46" i="100" s="1"/>
  <c r="Z43" i="88"/>
  <c r="W44" i="88" s="1"/>
  <c r="Z42" i="102"/>
  <c r="W43" i="102" s="1"/>
  <c r="Z40" i="101"/>
  <c r="AF40" i="101" s="1"/>
  <c r="AO40" i="101" s="1"/>
  <c r="Z45" i="105"/>
  <c r="AG45" i="105" s="1"/>
  <c r="AP45" i="105" s="1"/>
  <c r="Z47" i="47"/>
  <c r="AE47" i="47" s="1"/>
  <c r="Z43" i="82"/>
  <c r="AG43" i="82" s="1"/>
  <c r="AP43" i="82" s="1"/>
  <c r="Z41" i="95"/>
  <c r="AE41" i="95" s="1"/>
  <c r="Y42" i="50"/>
  <c r="X42" i="50"/>
  <c r="AH42" i="52"/>
  <c r="AQ42" i="52" s="1"/>
  <c r="Y42" i="20"/>
  <c r="X42" i="20"/>
  <c r="AH43" i="55"/>
  <c r="AQ43" i="55" s="1"/>
  <c r="AN43" i="16"/>
  <c r="AI43" i="16"/>
  <c r="AR45" i="100"/>
  <c r="AR39" i="101"/>
  <c r="AR46" i="47"/>
  <c r="AH40" i="101"/>
  <c r="AQ40" i="101" s="1"/>
  <c r="Y45" i="15"/>
  <c r="X45" i="15"/>
  <c r="AH43" i="90"/>
  <c r="AQ43" i="90" s="1"/>
  <c r="Y43" i="91"/>
  <c r="X43" i="91"/>
  <c r="AI42" i="32"/>
  <c r="AN42" i="32"/>
  <c r="AE43" i="44"/>
  <c r="AF43" i="44"/>
  <c r="AO43" i="44" s="1"/>
  <c r="AG43" i="44"/>
  <c r="AP43" i="44" s="1"/>
  <c r="W44" i="44"/>
  <c r="AN42" i="45"/>
  <c r="AI42" i="45"/>
  <c r="AN41" i="20"/>
  <c r="AI41" i="20"/>
  <c r="Z43" i="55"/>
  <c r="Y46" i="46"/>
  <c r="X46" i="46"/>
  <c r="AI44" i="53"/>
  <c r="AN44" i="53"/>
  <c r="AF44" i="97"/>
  <c r="AO44" i="97" s="1"/>
  <c r="AE44" i="97"/>
  <c r="W45" i="97"/>
  <c r="AG44" i="97"/>
  <c r="AP44" i="97" s="1"/>
  <c r="AR42" i="90"/>
  <c r="AN42" i="84"/>
  <c r="AI42" i="84"/>
  <c r="Y44" i="13"/>
  <c r="X44" i="13"/>
  <c r="AH41" i="95"/>
  <c r="AQ41" i="95" s="1"/>
  <c r="AN42" i="11"/>
  <c r="AH45" i="98"/>
  <c r="AQ45" i="98" s="1"/>
  <c r="Y42" i="54"/>
  <c r="X42" i="54"/>
  <c r="AR41" i="52"/>
  <c r="Y43" i="11"/>
  <c r="X43" i="11"/>
  <c r="AE43" i="48"/>
  <c r="AF43" i="48"/>
  <c r="AO43" i="48" s="1"/>
  <c r="AG43" i="48"/>
  <c r="AP43" i="48" s="1"/>
  <c r="W44" i="48"/>
  <c r="AN42" i="91"/>
  <c r="AI42" i="91"/>
  <c r="W43" i="93"/>
  <c r="AG42" i="93"/>
  <c r="AP42" i="93" s="1"/>
  <c r="AF42" i="93"/>
  <c r="AO42" i="93" s="1"/>
  <c r="AE42" i="93"/>
  <c r="Z42" i="52"/>
  <c r="Y43" i="45"/>
  <c r="X43" i="45"/>
  <c r="Y44" i="49"/>
  <c r="X44" i="49"/>
  <c r="AH45" i="105"/>
  <c r="AQ45" i="105" s="1"/>
  <c r="AH41" i="99"/>
  <c r="AQ41" i="99" s="1"/>
  <c r="Y47" i="41"/>
  <c r="X47" i="41"/>
  <c r="AI43" i="13"/>
  <c r="AN41" i="50"/>
  <c r="AI41" i="50"/>
  <c r="AR42" i="83"/>
  <c r="AH44" i="85"/>
  <c r="AQ44" i="85" s="1"/>
  <c r="Z44" i="85"/>
  <c r="AR40" i="95"/>
  <c r="Z43" i="90"/>
  <c r="AR44" i="98"/>
  <c r="AR40" i="99"/>
  <c r="AE41" i="43"/>
  <c r="AF41" i="43"/>
  <c r="AO41" i="43" s="1"/>
  <c r="W42" i="43"/>
  <c r="AG41" i="43"/>
  <c r="AP41" i="43" s="1"/>
  <c r="Y47" i="89"/>
  <c r="X47" i="89"/>
  <c r="AH46" i="100"/>
  <c r="AQ46" i="100" s="1"/>
  <c r="AH42" i="102"/>
  <c r="AQ42" i="102" s="1"/>
  <c r="W44" i="96"/>
  <c r="AG43" i="96"/>
  <c r="AP43" i="96" s="1"/>
  <c r="AF43" i="96"/>
  <c r="AO43" i="96" s="1"/>
  <c r="AE43" i="96"/>
  <c r="AR42" i="55"/>
  <c r="AF41" i="92"/>
  <c r="AO41" i="92" s="1"/>
  <c r="AE41" i="92"/>
  <c r="AG41" i="92"/>
  <c r="AP41" i="92" s="1"/>
  <c r="W42" i="92"/>
  <c r="Y45" i="94"/>
  <c r="X45" i="94"/>
  <c r="AH43" i="83"/>
  <c r="AQ43" i="83" s="1"/>
  <c r="W44" i="35"/>
  <c r="AE43" i="35"/>
  <c r="AF43" i="35"/>
  <c r="AO43" i="35" s="1"/>
  <c r="AG43" i="35"/>
  <c r="AP43" i="35" s="1"/>
  <c r="AG44" i="18"/>
  <c r="AP44" i="18" s="1"/>
  <c r="AE44" i="18"/>
  <c r="W45" i="18"/>
  <c r="AF44" i="18"/>
  <c r="AO44" i="18" s="1"/>
  <c r="AR42" i="88"/>
  <c r="Y43" i="42"/>
  <c r="X43" i="42"/>
  <c r="AN42" i="103"/>
  <c r="AI42" i="103"/>
  <c r="AR44" i="105"/>
  <c r="AR42" i="82"/>
  <c r="AR43" i="85"/>
  <c r="Y43" i="32"/>
  <c r="X43" i="32"/>
  <c r="AE41" i="10"/>
  <c r="AF41" i="10"/>
  <c r="AO41" i="10" s="1"/>
  <c r="W42" i="10"/>
  <c r="AG41" i="10"/>
  <c r="AP41" i="10" s="1"/>
  <c r="AI41" i="54"/>
  <c r="AN41" i="54"/>
  <c r="AH43" i="82"/>
  <c r="AQ43" i="82" s="1"/>
  <c r="Z45" i="98"/>
  <c r="W44" i="87"/>
  <c r="AG43" i="87"/>
  <c r="AP43" i="87" s="1"/>
  <c r="AF43" i="87"/>
  <c r="AO43" i="87" s="1"/>
  <c r="AE43" i="87"/>
  <c r="AI46" i="89"/>
  <c r="AN46" i="89"/>
  <c r="AE43" i="51"/>
  <c r="AF43" i="51"/>
  <c r="AO43" i="51" s="1"/>
  <c r="AG43" i="51"/>
  <c r="AP43" i="51" s="1"/>
  <c r="W44" i="51"/>
  <c r="AF43" i="104"/>
  <c r="AO43" i="104" s="1"/>
  <c r="AE43" i="104"/>
  <c r="AG43" i="104"/>
  <c r="AP43" i="104" s="1"/>
  <c r="W44" i="104"/>
  <c r="AN44" i="94"/>
  <c r="AI44" i="94"/>
  <c r="Z43" i="83"/>
  <c r="AH47" i="47"/>
  <c r="AQ47" i="47" s="1"/>
  <c r="AH43" i="88"/>
  <c r="AQ43" i="88" s="1"/>
  <c r="Y44" i="16"/>
  <c r="X44" i="16"/>
  <c r="AI45" i="46"/>
  <c r="AN45" i="46"/>
  <c r="AN44" i="15"/>
  <c r="AI44" i="15"/>
  <c r="Y45" i="53"/>
  <c r="X45" i="53"/>
  <c r="AI42" i="42"/>
  <c r="AN42" i="42"/>
  <c r="Y43" i="103"/>
  <c r="X43" i="103"/>
  <c r="Y43" i="84"/>
  <c r="X43" i="84"/>
  <c r="AE41" i="99" l="1"/>
  <c r="Y45" i="86"/>
  <c r="Z45" i="86" s="1"/>
  <c r="AI43" i="49"/>
  <c r="AF41" i="99"/>
  <c r="AO41" i="99" s="1"/>
  <c r="W48" i="47"/>
  <c r="AG41" i="99"/>
  <c r="AP41" i="99" s="1"/>
  <c r="AN44" i="86"/>
  <c r="W41" i="101"/>
  <c r="AI42" i="11"/>
  <c r="AR42" i="11" s="1"/>
  <c r="W42" i="95"/>
  <c r="Y42" i="95" s="1"/>
  <c r="AF41" i="95"/>
  <c r="AO41" i="95" s="1"/>
  <c r="Z47" i="41"/>
  <c r="Z42" i="54"/>
  <c r="AE42" i="54" s="1"/>
  <c r="Z44" i="13"/>
  <c r="AG44" i="13" s="1"/>
  <c r="AP44" i="13" s="1"/>
  <c r="AE43" i="82"/>
  <c r="AF43" i="88"/>
  <c r="AO43" i="88" s="1"/>
  <c r="AG41" i="95"/>
  <c r="AP41" i="95" s="1"/>
  <c r="AG40" i="101"/>
  <c r="AP40" i="101" s="1"/>
  <c r="W47" i="100"/>
  <c r="Y47" i="100" s="1"/>
  <c r="AI46" i="41"/>
  <c r="Z43" i="32"/>
  <c r="AE43" i="32" s="1"/>
  <c r="AF45" i="105"/>
  <c r="AO45" i="105" s="1"/>
  <c r="AG47" i="47"/>
  <c r="AP47" i="47" s="1"/>
  <c r="AE40" i="101"/>
  <c r="AN40" i="101" s="1"/>
  <c r="W46" i="105"/>
  <c r="X46" i="105" s="1"/>
  <c r="Z47" i="89"/>
  <c r="W48" i="89" s="1"/>
  <c r="AF47" i="47"/>
  <c r="AO47" i="47" s="1"/>
  <c r="AF42" i="102"/>
  <c r="AO42" i="102" s="1"/>
  <c r="AE45" i="105"/>
  <c r="AE43" i="88"/>
  <c r="AN43" i="88" s="1"/>
  <c r="W44" i="82"/>
  <c r="X44" i="82" s="1"/>
  <c r="AE42" i="102"/>
  <c r="AE46" i="100"/>
  <c r="AN46" i="100" s="1"/>
  <c r="AG42" i="102"/>
  <c r="AP42" i="102" s="1"/>
  <c r="AG43" i="88"/>
  <c r="AP43" i="88" s="1"/>
  <c r="AF43" i="82"/>
  <c r="AO43" i="82" s="1"/>
  <c r="AF46" i="100"/>
  <c r="AO46" i="100" s="1"/>
  <c r="Z43" i="42"/>
  <c r="AE43" i="42" s="1"/>
  <c r="Z42" i="50"/>
  <c r="Z45" i="94"/>
  <c r="W46" i="94" s="1"/>
  <c r="Z43" i="84"/>
  <c r="W44" i="84" s="1"/>
  <c r="Z46" i="46"/>
  <c r="AF46" i="46" s="1"/>
  <c r="AO46" i="46" s="1"/>
  <c r="Z45" i="15"/>
  <c r="AG45" i="15" s="1"/>
  <c r="AP45" i="15" s="1"/>
  <c r="Y44" i="87"/>
  <c r="X44" i="87"/>
  <c r="AF45" i="94"/>
  <c r="AO45" i="94" s="1"/>
  <c r="AE45" i="94"/>
  <c r="Y44" i="88"/>
  <c r="X44" i="88"/>
  <c r="AH42" i="20"/>
  <c r="AQ42" i="20" s="1"/>
  <c r="X42" i="95"/>
  <c r="AI43" i="104"/>
  <c r="AN43" i="104"/>
  <c r="AI43" i="35"/>
  <c r="AN43" i="35"/>
  <c r="AR43" i="13"/>
  <c r="AH43" i="45"/>
  <c r="AQ43" i="45" s="1"/>
  <c r="AN44" i="97"/>
  <c r="AI44" i="97"/>
  <c r="Y44" i="44"/>
  <c r="X44" i="44"/>
  <c r="AH43" i="91"/>
  <c r="AQ43" i="91" s="1"/>
  <c r="AR43" i="49"/>
  <c r="Z42" i="20"/>
  <c r="AN41" i="95"/>
  <c r="Y48" i="47"/>
  <c r="X48" i="47"/>
  <c r="W44" i="32"/>
  <c r="AF43" i="32"/>
  <c r="AO43" i="32" s="1"/>
  <c r="AG43" i="32"/>
  <c r="AP43" i="32" s="1"/>
  <c r="AF44" i="85"/>
  <c r="AO44" i="85" s="1"/>
  <c r="W45" i="85"/>
  <c r="AG44" i="85"/>
  <c r="AP44" i="85" s="1"/>
  <c r="AE44" i="85"/>
  <c r="Y45" i="97"/>
  <c r="X45" i="97"/>
  <c r="AR42" i="32"/>
  <c r="Y42" i="10"/>
  <c r="X42" i="10"/>
  <c r="AF43" i="83"/>
  <c r="AO43" i="83" s="1"/>
  <c r="AE43" i="83"/>
  <c r="W44" i="83"/>
  <c r="AG43" i="83"/>
  <c r="AP43" i="83" s="1"/>
  <c r="AR46" i="89"/>
  <c r="Y42" i="99"/>
  <c r="X42" i="99"/>
  <c r="Y45" i="18"/>
  <c r="X45" i="18"/>
  <c r="Y44" i="35"/>
  <c r="X44" i="35"/>
  <c r="Y42" i="92"/>
  <c r="X42" i="92"/>
  <c r="AN43" i="96"/>
  <c r="AI43" i="96"/>
  <c r="Y42" i="43"/>
  <c r="X42" i="43"/>
  <c r="Z43" i="45"/>
  <c r="Y43" i="93"/>
  <c r="X43" i="93"/>
  <c r="AI43" i="48"/>
  <c r="AN43" i="48"/>
  <c r="AH42" i="54"/>
  <c r="AQ42" i="54" s="1"/>
  <c r="AR42" i="84"/>
  <c r="AE43" i="55"/>
  <c r="AF43" i="55"/>
  <c r="AO43" i="55" s="1"/>
  <c r="AG43" i="55"/>
  <c r="AP43" i="55" s="1"/>
  <c r="W44" i="55"/>
  <c r="Z43" i="91"/>
  <c r="AH45" i="15"/>
  <c r="AQ45" i="15" s="1"/>
  <c r="AR43" i="16"/>
  <c r="AH42" i="50"/>
  <c r="AQ42" i="50" s="1"/>
  <c r="Y43" i="102"/>
  <c r="X43" i="102"/>
  <c r="Y41" i="101"/>
  <c r="X41" i="101"/>
  <c r="AR44" i="86"/>
  <c r="AH45" i="86"/>
  <c r="AQ45" i="86" s="1"/>
  <c r="AF45" i="98"/>
  <c r="AO45" i="98" s="1"/>
  <c r="W46" i="98"/>
  <c r="AG45" i="98"/>
  <c r="AP45" i="98" s="1"/>
  <c r="AE45" i="98"/>
  <c r="Y44" i="51"/>
  <c r="X44" i="51"/>
  <c r="AN43" i="87"/>
  <c r="AI43" i="87"/>
  <c r="AI41" i="10"/>
  <c r="AN41" i="10"/>
  <c r="AN45" i="105"/>
  <c r="AI45" i="105"/>
  <c r="AI44" i="18"/>
  <c r="AN44" i="18"/>
  <c r="W44" i="90"/>
  <c r="AG43" i="90"/>
  <c r="AP43" i="90" s="1"/>
  <c r="AF43" i="90"/>
  <c r="AO43" i="90" s="1"/>
  <c r="AE43" i="90"/>
  <c r="AH47" i="41"/>
  <c r="AQ47" i="41" s="1"/>
  <c r="AR42" i="91"/>
  <c r="AH43" i="11"/>
  <c r="AQ43" i="11" s="1"/>
  <c r="AG42" i="54"/>
  <c r="AP42" i="54" s="1"/>
  <c r="W43" i="54"/>
  <c r="AR41" i="20"/>
  <c r="AE42" i="50"/>
  <c r="AF42" i="50"/>
  <c r="AO42" i="50" s="1"/>
  <c r="AG42" i="50"/>
  <c r="AP42" i="50" s="1"/>
  <c r="W43" i="50"/>
  <c r="AH43" i="84"/>
  <c r="AQ43" i="84" s="1"/>
  <c r="AN43" i="82"/>
  <c r="AR42" i="42"/>
  <c r="AH45" i="53"/>
  <c r="AQ45" i="53" s="1"/>
  <c r="AR45" i="46"/>
  <c r="AH43" i="103"/>
  <c r="AQ43" i="103" s="1"/>
  <c r="AH44" i="16"/>
  <c r="AQ44" i="16" s="1"/>
  <c r="AR44" i="94"/>
  <c r="Z43" i="103"/>
  <c r="Z45" i="53"/>
  <c r="Z44" i="16"/>
  <c r="AH43" i="32"/>
  <c r="AQ43" i="32" s="1"/>
  <c r="AR42" i="103"/>
  <c r="AN41" i="92"/>
  <c r="AI41" i="92"/>
  <c r="AH47" i="89"/>
  <c r="AQ47" i="89" s="1"/>
  <c r="AN41" i="43"/>
  <c r="AI41" i="43"/>
  <c r="AH44" i="49"/>
  <c r="AQ44" i="49" s="1"/>
  <c r="AE42" i="52"/>
  <c r="AF42" i="52"/>
  <c r="AO42" i="52" s="1"/>
  <c r="AG42" i="52"/>
  <c r="AP42" i="52" s="1"/>
  <c r="W43" i="52"/>
  <c r="Z43" i="11"/>
  <c r="AR44" i="53"/>
  <c r="AI43" i="44"/>
  <c r="AN43" i="44"/>
  <c r="AN47" i="47"/>
  <c r="AN43" i="51"/>
  <c r="AI43" i="51"/>
  <c r="AH43" i="42"/>
  <c r="AQ43" i="42" s="1"/>
  <c r="AR44" i="15"/>
  <c r="Y44" i="104"/>
  <c r="X44" i="104"/>
  <c r="AR41" i="54"/>
  <c r="AN41" i="99"/>
  <c r="AI41" i="99"/>
  <c r="AH45" i="94"/>
  <c r="AQ45" i="94" s="1"/>
  <c r="Y44" i="96"/>
  <c r="X44" i="96"/>
  <c r="AR41" i="50"/>
  <c r="AE47" i="41"/>
  <c r="W48" i="41"/>
  <c r="AF47" i="41"/>
  <c r="AO47" i="41" s="1"/>
  <c r="AG47" i="41"/>
  <c r="AP47" i="41" s="1"/>
  <c r="Z44" i="49"/>
  <c r="AN42" i="93"/>
  <c r="AI42" i="93"/>
  <c r="Y44" i="48"/>
  <c r="X44" i="48"/>
  <c r="AH44" i="13"/>
  <c r="AQ44" i="13" s="1"/>
  <c r="AR46" i="41"/>
  <c r="AH46" i="46"/>
  <c r="AQ46" i="46" s="1"/>
  <c r="AR42" i="45"/>
  <c r="AN42" i="102"/>
  <c r="AI42" i="102"/>
  <c r="AE45" i="86" l="1"/>
  <c r="AF45" i="86"/>
  <c r="AO45" i="86" s="1"/>
  <c r="AI43" i="82"/>
  <c r="AR43" i="82" s="1"/>
  <c r="AG47" i="89"/>
  <c r="AP47" i="89" s="1"/>
  <c r="X47" i="100"/>
  <c r="AE47" i="89"/>
  <c r="AF47" i="89"/>
  <c r="AO47" i="89" s="1"/>
  <c r="AE44" i="13"/>
  <c r="AN44" i="13" s="1"/>
  <c r="AF44" i="13"/>
  <c r="AO44" i="13" s="1"/>
  <c r="AI41" i="95"/>
  <c r="AI40" i="101"/>
  <c r="W45" i="13"/>
  <c r="X45" i="13" s="1"/>
  <c r="AF42" i="54"/>
  <c r="AO42" i="54" s="1"/>
  <c r="AE43" i="84"/>
  <c r="AN43" i="84" s="1"/>
  <c r="AF43" i="84"/>
  <c r="AO43" i="84" s="1"/>
  <c r="AI47" i="47"/>
  <c r="AR47" i="47" s="1"/>
  <c r="AI43" i="88"/>
  <c r="AR43" i="88" s="1"/>
  <c r="Z42" i="92"/>
  <c r="AF42" i="92" s="1"/>
  <c r="AO42" i="92" s="1"/>
  <c r="Z43" i="93"/>
  <c r="W44" i="93" s="1"/>
  <c r="AG45" i="94"/>
  <c r="AP45" i="94" s="1"/>
  <c r="Y46" i="105"/>
  <c r="AE46" i="46"/>
  <c r="AI46" i="100"/>
  <c r="Y44" i="82"/>
  <c r="Z44" i="82" s="1"/>
  <c r="W47" i="46"/>
  <c r="Y47" i="46" s="1"/>
  <c r="AG43" i="84"/>
  <c r="AP43" i="84" s="1"/>
  <c r="AG43" i="42"/>
  <c r="AP43" i="42" s="1"/>
  <c r="AG46" i="46"/>
  <c r="AP46" i="46" s="1"/>
  <c r="Z42" i="99"/>
  <c r="AG42" i="99" s="1"/>
  <c r="AP42" i="99" s="1"/>
  <c r="W46" i="15"/>
  <c r="Y46" i="15" s="1"/>
  <c r="AF43" i="42"/>
  <c r="AO43" i="42" s="1"/>
  <c r="AG45" i="86"/>
  <c r="AP45" i="86" s="1"/>
  <c r="W44" i="42"/>
  <c r="AE45" i="15"/>
  <c r="AN45" i="15" s="1"/>
  <c r="W46" i="86"/>
  <c r="Y46" i="86" s="1"/>
  <c r="AF45" i="15"/>
  <c r="AO45" i="15" s="1"/>
  <c r="Z47" i="100"/>
  <c r="W48" i="100" s="1"/>
  <c r="Z44" i="48"/>
  <c r="AE44" i="48" s="1"/>
  <c r="Z44" i="51"/>
  <c r="W45" i="51" s="1"/>
  <c r="Z45" i="97"/>
  <c r="AG45" i="97" s="1"/>
  <c r="AP45" i="97" s="1"/>
  <c r="Z42" i="10"/>
  <c r="AF42" i="10" s="1"/>
  <c r="AO42" i="10" s="1"/>
  <c r="Z45" i="18"/>
  <c r="W46" i="18" s="1"/>
  <c r="Z43" i="102"/>
  <c r="AE43" i="102" s="1"/>
  <c r="AE44" i="51"/>
  <c r="AF44" i="51"/>
  <c r="AO44" i="51" s="1"/>
  <c r="AG44" i="51"/>
  <c r="AP44" i="51" s="1"/>
  <c r="AR41" i="99"/>
  <c r="AR41" i="92"/>
  <c r="AH42" i="43"/>
  <c r="AQ42" i="43" s="1"/>
  <c r="AE43" i="91"/>
  <c r="W44" i="91"/>
  <c r="AG43" i="91"/>
  <c r="AP43" i="91" s="1"/>
  <c r="AF43" i="91"/>
  <c r="AO43" i="91" s="1"/>
  <c r="AR43" i="48"/>
  <c r="Z42" i="43"/>
  <c r="AG42" i="20"/>
  <c r="AP42" i="20" s="1"/>
  <c r="AF42" i="20"/>
  <c r="AO42" i="20" s="1"/>
  <c r="AE42" i="20"/>
  <c r="W43" i="20"/>
  <c r="AN45" i="94"/>
  <c r="Y44" i="84"/>
  <c r="X44" i="84"/>
  <c r="AE44" i="49"/>
  <c r="AF44" i="49"/>
  <c r="AO44" i="49" s="1"/>
  <c r="AG44" i="49"/>
  <c r="AP44" i="49" s="1"/>
  <c r="W45" i="49"/>
  <c r="AR43" i="44"/>
  <c r="AN43" i="90"/>
  <c r="AI43" i="90"/>
  <c r="AR45" i="105"/>
  <c r="AH43" i="102"/>
  <c r="AQ43" i="102" s="1"/>
  <c r="AR41" i="95"/>
  <c r="Y46" i="94"/>
  <c r="X46" i="94"/>
  <c r="AH44" i="96"/>
  <c r="AQ44" i="96" s="1"/>
  <c r="AR40" i="101"/>
  <c r="AI42" i="52"/>
  <c r="AN42" i="52"/>
  <c r="AR42" i="102"/>
  <c r="Z44" i="96"/>
  <c r="Y43" i="50"/>
  <c r="X43" i="50"/>
  <c r="Y43" i="54"/>
  <c r="X43" i="54"/>
  <c r="Y44" i="55"/>
  <c r="X44" i="55"/>
  <c r="AH43" i="93"/>
  <c r="AQ43" i="93" s="1"/>
  <c r="AH44" i="35"/>
  <c r="AQ44" i="35" s="1"/>
  <c r="AH42" i="99"/>
  <c r="AQ42" i="99" s="1"/>
  <c r="Y44" i="83"/>
  <c r="X44" i="83"/>
  <c r="AR46" i="100"/>
  <c r="AH48" i="47"/>
  <c r="AQ48" i="47" s="1"/>
  <c r="AH44" i="44"/>
  <c r="AQ44" i="44" s="1"/>
  <c r="AR43" i="104"/>
  <c r="AH44" i="88"/>
  <c r="AQ44" i="88" s="1"/>
  <c r="Y44" i="42"/>
  <c r="X44" i="42"/>
  <c r="AG42" i="92"/>
  <c r="AP42" i="92" s="1"/>
  <c r="W43" i="92"/>
  <c r="AN47" i="89"/>
  <c r="Y48" i="41"/>
  <c r="X48" i="41"/>
  <c r="AG43" i="11"/>
  <c r="AP43" i="11" s="1"/>
  <c r="W44" i="11"/>
  <c r="AE43" i="11"/>
  <c r="AF43" i="11"/>
  <c r="AO43" i="11" s="1"/>
  <c r="AE44" i="16"/>
  <c r="AF44" i="16"/>
  <c r="AO44" i="16" s="1"/>
  <c r="AG44" i="16"/>
  <c r="AP44" i="16" s="1"/>
  <c r="W45" i="16"/>
  <c r="AH46" i="105"/>
  <c r="AQ46" i="105" s="1"/>
  <c r="Y44" i="90"/>
  <c r="X44" i="90"/>
  <c r="AR41" i="10"/>
  <c r="AI45" i="98"/>
  <c r="AN45" i="98"/>
  <c r="AH41" i="101"/>
  <c r="AQ41" i="101" s="1"/>
  <c r="AR43" i="96"/>
  <c r="W43" i="99"/>
  <c r="AF42" i="99"/>
  <c r="AO42" i="99" s="1"/>
  <c r="AE42" i="99"/>
  <c r="AI43" i="83"/>
  <c r="AN43" i="83"/>
  <c r="AN44" i="85"/>
  <c r="AI44" i="85"/>
  <c r="Y44" i="32"/>
  <c r="X44" i="32"/>
  <c r="Z44" i="44"/>
  <c r="AH42" i="95"/>
  <c r="AQ42" i="95" s="1"/>
  <c r="Z44" i="88"/>
  <c r="AH44" i="87"/>
  <c r="AQ44" i="87" s="1"/>
  <c r="AN43" i="42"/>
  <c r="AN46" i="46"/>
  <c r="X46" i="86"/>
  <c r="AH44" i="51"/>
  <c r="AQ44" i="51" s="1"/>
  <c r="AH45" i="97"/>
  <c r="AQ45" i="97" s="1"/>
  <c r="AH44" i="82"/>
  <c r="AQ44" i="82" s="1"/>
  <c r="AR42" i="93"/>
  <c r="AI47" i="41"/>
  <c r="AN47" i="41"/>
  <c r="AH44" i="104"/>
  <c r="AQ44" i="104" s="1"/>
  <c r="AE45" i="53"/>
  <c r="AF45" i="53"/>
  <c r="AO45" i="53" s="1"/>
  <c r="AG45" i="53"/>
  <c r="AP45" i="53" s="1"/>
  <c r="W46" i="53"/>
  <c r="Z46" i="105"/>
  <c r="AR43" i="87"/>
  <c r="Z41" i="101"/>
  <c r="Z44" i="35"/>
  <c r="AI43" i="32"/>
  <c r="AN43" i="32"/>
  <c r="Z48" i="47"/>
  <c r="Z42" i="95"/>
  <c r="Z44" i="87"/>
  <c r="Y48" i="89"/>
  <c r="X48" i="89"/>
  <c r="AN45" i="86"/>
  <c r="AR43" i="35"/>
  <c r="AH44" i="48"/>
  <c r="AQ44" i="48" s="1"/>
  <c r="Y43" i="52"/>
  <c r="X43" i="52"/>
  <c r="AR41" i="43"/>
  <c r="Z44" i="104"/>
  <c r="AR43" i="51"/>
  <c r="AE43" i="103"/>
  <c r="W44" i="103"/>
  <c r="AG43" i="103"/>
  <c r="AP43" i="103" s="1"/>
  <c r="AF43" i="103"/>
  <c r="AO43" i="103" s="1"/>
  <c r="Y45" i="13"/>
  <c r="AN42" i="50"/>
  <c r="AI42" i="50"/>
  <c r="AI42" i="54"/>
  <c r="AN42" i="54"/>
  <c r="AR44" i="18"/>
  <c r="Y46" i="98"/>
  <c r="X46" i="98"/>
  <c r="AI43" i="55"/>
  <c r="AN43" i="55"/>
  <c r="AE43" i="45"/>
  <c r="W44" i="45"/>
  <c r="AF43" i="45"/>
  <c r="AO43" i="45" s="1"/>
  <c r="AG43" i="45"/>
  <c r="AP43" i="45" s="1"/>
  <c r="AH42" i="92"/>
  <c r="AQ42" i="92" s="1"/>
  <c r="AH45" i="18"/>
  <c r="AQ45" i="18" s="1"/>
  <c r="AH42" i="10"/>
  <c r="AQ42" i="10" s="1"/>
  <c r="Y45" i="85"/>
  <c r="X45" i="85"/>
  <c r="AH47" i="100"/>
  <c r="AQ47" i="100" s="1"/>
  <c r="AR44" i="97"/>
  <c r="AI47" i="89" l="1"/>
  <c r="AI44" i="13"/>
  <c r="AF43" i="93"/>
  <c r="AO43" i="93" s="1"/>
  <c r="AE42" i="92"/>
  <c r="AE43" i="93"/>
  <c r="X46" i="15"/>
  <c r="AG43" i="93"/>
  <c r="AP43" i="93" s="1"/>
  <c r="AI46" i="46"/>
  <c r="W43" i="10"/>
  <c r="AE42" i="10"/>
  <c r="Z48" i="89"/>
  <c r="AI45" i="15"/>
  <c r="W45" i="48"/>
  <c r="AI45" i="86"/>
  <c r="AR45" i="86" s="1"/>
  <c r="AI43" i="84"/>
  <c r="AI45" i="94"/>
  <c r="W46" i="97"/>
  <c r="AE45" i="97"/>
  <c r="AN45" i="97" s="1"/>
  <c r="Z43" i="52"/>
  <c r="AE43" i="52" s="1"/>
  <c r="AF47" i="100"/>
  <c r="AO47" i="100" s="1"/>
  <c r="AG43" i="102"/>
  <c r="AP43" i="102" s="1"/>
  <c r="AE47" i="100"/>
  <c r="AG47" i="100"/>
  <c r="AP47" i="100" s="1"/>
  <c r="AG44" i="48"/>
  <c r="AP44" i="48" s="1"/>
  <c r="X47" i="46"/>
  <c r="AH47" i="46" s="1"/>
  <c r="AQ47" i="46" s="1"/>
  <c r="AI43" i="42"/>
  <c r="AR43" i="42" s="1"/>
  <c r="AF44" i="48"/>
  <c r="AO44" i="48" s="1"/>
  <c r="AG42" i="10"/>
  <c r="AP42" i="10" s="1"/>
  <c r="AF45" i="97"/>
  <c r="AO45" i="97" s="1"/>
  <c r="AF43" i="102"/>
  <c r="AO43" i="102" s="1"/>
  <c r="AE45" i="18"/>
  <c r="AN45" i="18" s="1"/>
  <c r="AG45" i="18"/>
  <c r="AP45" i="18" s="1"/>
  <c r="W44" i="102"/>
  <c r="Y44" i="102" s="1"/>
  <c r="Z46" i="94"/>
  <c r="AF46" i="94" s="1"/>
  <c r="AO46" i="94" s="1"/>
  <c r="Z44" i="83"/>
  <c r="AE44" i="83" s="1"/>
  <c r="AF45" i="18"/>
  <c r="AO45" i="18" s="1"/>
  <c r="Z44" i="32"/>
  <c r="AF44" i="32" s="1"/>
  <c r="AO44" i="32" s="1"/>
  <c r="Z46" i="15"/>
  <c r="W47" i="15" s="1"/>
  <c r="Z45" i="13"/>
  <c r="AE45" i="13" s="1"/>
  <c r="Z48" i="41"/>
  <c r="W49" i="41" s="1"/>
  <c r="Z43" i="54"/>
  <c r="AE43" i="54" s="1"/>
  <c r="Z44" i="42"/>
  <c r="W45" i="42" s="1"/>
  <c r="Z43" i="50"/>
  <c r="W44" i="50" s="1"/>
  <c r="Z45" i="85"/>
  <c r="W46" i="85" s="1"/>
  <c r="Z46" i="98"/>
  <c r="AF46" i="98" s="1"/>
  <c r="AO46" i="98" s="1"/>
  <c r="Z46" i="86"/>
  <c r="Z44" i="55"/>
  <c r="Z44" i="84"/>
  <c r="AF44" i="84" s="1"/>
  <c r="AO44" i="84" s="1"/>
  <c r="W45" i="83"/>
  <c r="AF48" i="41"/>
  <c r="AO48" i="41" s="1"/>
  <c r="AG48" i="41"/>
  <c r="AP48" i="41" s="1"/>
  <c r="AF43" i="54"/>
  <c r="AO43" i="54" s="1"/>
  <c r="AG43" i="54"/>
  <c r="AP43" i="54" s="1"/>
  <c r="W44" i="54"/>
  <c r="AR42" i="50"/>
  <c r="W44" i="52"/>
  <c r="AN44" i="16"/>
  <c r="AI44" i="16"/>
  <c r="W45" i="96"/>
  <c r="AG44" i="96"/>
  <c r="AP44" i="96" s="1"/>
  <c r="AF44" i="96"/>
  <c r="AO44" i="96" s="1"/>
  <c r="AE44" i="96"/>
  <c r="AR45" i="98"/>
  <c r="AN47" i="100"/>
  <c r="AI45" i="97"/>
  <c r="AF44" i="104"/>
  <c r="AO44" i="104" s="1"/>
  <c r="AG44" i="104"/>
  <c r="AP44" i="104" s="1"/>
  <c r="AE44" i="104"/>
  <c r="W45" i="104"/>
  <c r="AI45" i="53"/>
  <c r="AN45" i="53"/>
  <c r="AI42" i="20"/>
  <c r="AN42" i="20"/>
  <c r="AE44" i="44"/>
  <c r="W45" i="44"/>
  <c r="AF44" i="44"/>
  <c r="AO44" i="44" s="1"/>
  <c r="AG44" i="44"/>
  <c r="AP44" i="44" s="1"/>
  <c r="AH45" i="85"/>
  <c r="AQ45" i="85" s="1"/>
  <c r="AN43" i="45"/>
  <c r="AI43" i="45"/>
  <c r="AH45" i="13"/>
  <c r="AQ45" i="13" s="1"/>
  <c r="Y44" i="103"/>
  <c r="X44" i="103"/>
  <c r="AH48" i="89"/>
  <c r="AQ48" i="89" s="1"/>
  <c r="W47" i="105"/>
  <c r="AG46" i="105"/>
  <c r="AP46" i="105" s="1"/>
  <c r="AF46" i="105"/>
  <c r="AO46" i="105" s="1"/>
  <c r="AE46" i="105"/>
  <c r="AH44" i="32"/>
  <c r="AQ44" i="32" s="1"/>
  <c r="AR43" i="83"/>
  <c r="AN43" i="11"/>
  <c r="AI43" i="11"/>
  <c r="AH44" i="42"/>
  <c r="AQ44" i="42" s="1"/>
  <c r="AH44" i="83"/>
  <c r="AQ44" i="83" s="1"/>
  <c r="Y45" i="49"/>
  <c r="X45" i="49"/>
  <c r="Y44" i="91"/>
  <c r="X44" i="91"/>
  <c r="Y45" i="51"/>
  <c r="X45" i="51"/>
  <c r="Y44" i="93"/>
  <c r="X44" i="93"/>
  <c r="AH43" i="54"/>
  <c r="AQ43" i="54" s="1"/>
  <c r="AH44" i="84"/>
  <c r="AQ44" i="84" s="1"/>
  <c r="AE48" i="47"/>
  <c r="AF48" i="47"/>
  <c r="AO48" i="47" s="1"/>
  <c r="AG48" i="47"/>
  <c r="AP48" i="47" s="1"/>
  <c r="W49" i="47"/>
  <c r="AF48" i="89"/>
  <c r="AO48" i="89" s="1"/>
  <c r="AE48" i="89"/>
  <c r="W49" i="89"/>
  <c r="AG48" i="89"/>
  <c r="AP48" i="89" s="1"/>
  <c r="AR43" i="32"/>
  <c r="Y46" i="53"/>
  <c r="X46" i="53"/>
  <c r="AR46" i="46"/>
  <c r="AN42" i="99"/>
  <c r="AI42" i="99"/>
  <c r="AN43" i="93"/>
  <c r="Y45" i="16"/>
  <c r="X45" i="16"/>
  <c r="Y44" i="11"/>
  <c r="X44" i="11"/>
  <c r="AR47" i="89"/>
  <c r="AH44" i="55"/>
  <c r="AQ44" i="55" s="1"/>
  <c r="AH43" i="50"/>
  <c r="AQ43" i="50" s="1"/>
  <c r="AH46" i="94"/>
  <c r="AQ46" i="94" s="1"/>
  <c r="AR45" i="94"/>
  <c r="AE42" i="43"/>
  <c r="AF42" i="43"/>
  <c r="AO42" i="43" s="1"/>
  <c r="AG42" i="43"/>
  <c r="AP42" i="43" s="1"/>
  <c r="W43" i="43"/>
  <c r="AN43" i="91"/>
  <c r="AI43" i="91"/>
  <c r="Y48" i="100"/>
  <c r="X48" i="100"/>
  <c r="AN44" i="48"/>
  <c r="AR43" i="84"/>
  <c r="Y45" i="48"/>
  <c r="X45" i="48"/>
  <c r="AH46" i="15"/>
  <c r="AQ46" i="15" s="1"/>
  <c r="Y44" i="45"/>
  <c r="X44" i="45"/>
  <c r="Z44" i="45" s="1"/>
  <c r="AE44" i="82"/>
  <c r="W45" i="82"/>
  <c r="AF44" i="82"/>
  <c r="AO44" i="82" s="1"/>
  <c r="AG44" i="82"/>
  <c r="AP44" i="82" s="1"/>
  <c r="AG45" i="13"/>
  <c r="AP45" i="13" s="1"/>
  <c r="AF45" i="13"/>
  <c r="AO45" i="13" s="1"/>
  <c r="W46" i="13"/>
  <c r="AR43" i="55"/>
  <c r="AH43" i="52"/>
  <c r="AQ43" i="52" s="1"/>
  <c r="AE44" i="35"/>
  <c r="W45" i="35"/>
  <c r="AF44" i="35"/>
  <c r="AO44" i="35" s="1"/>
  <c r="AG44" i="35"/>
  <c r="AP44" i="35" s="1"/>
  <c r="AR47" i="41"/>
  <c r="AR45" i="15"/>
  <c r="AF44" i="88"/>
  <c r="AO44" i="88" s="1"/>
  <c r="W45" i="88"/>
  <c r="AG44" i="88"/>
  <c r="AP44" i="88" s="1"/>
  <c r="AE44" i="88"/>
  <c r="AH44" i="90"/>
  <c r="AQ44" i="90" s="1"/>
  <c r="Y43" i="92"/>
  <c r="X43" i="92"/>
  <c r="AE44" i="55"/>
  <c r="AF44" i="55"/>
  <c r="AO44" i="55" s="1"/>
  <c r="AG44" i="55"/>
  <c r="AP44" i="55" s="1"/>
  <c r="W45" i="55"/>
  <c r="AR42" i="52"/>
  <c r="AE46" i="94"/>
  <c r="W47" i="94"/>
  <c r="AG46" i="94"/>
  <c r="AP46" i="94" s="1"/>
  <c r="Y43" i="10"/>
  <c r="X43" i="10"/>
  <c r="AR43" i="90"/>
  <c r="AN43" i="102"/>
  <c r="Y46" i="18"/>
  <c r="X46" i="18"/>
  <c r="AG46" i="98"/>
  <c r="AP46" i="98" s="1"/>
  <c r="W47" i="98"/>
  <c r="AF42" i="95"/>
  <c r="AO42" i="95" s="1"/>
  <c r="AE42" i="95"/>
  <c r="W43" i="95"/>
  <c r="AG42" i="95"/>
  <c r="AP42" i="95" s="1"/>
  <c r="AF46" i="86"/>
  <c r="AO46" i="86" s="1"/>
  <c r="AE46" i="86"/>
  <c r="W47" i="86"/>
  <c r="AG46" i="86"/>
  <c r="AP46" i="86" s="1"/>
  <c r="Y43" i="99"/>
  <c r="X43" i="99"/>
  <c r="AN42" i="92"/>
  <c r="AI42" i="92"/>
  <c r="Y46" i="97"/>
  <c r="X46" i="97"/>
  <c r="AN43" i="103"/>
  <c r="AI43" i="103"/>
  <c r="AH46" i="98"/>
  <c r="AQ46" i="98" s="1"/>
  <c r="AR42" i="54"/>
  <c r="W45" i="87"/>
  <c r="AG44" i="87"/>
  <c r="AP44" i="87" s="1"/>
  <c r="AF44" i="87"/>
  <c r="AO44" i="87" s="1"/>
  <c r="AE44" i="87"/>
  <c r="AF41" i="101"/>
  <c r="AO41" i="101" s="1"/>
  <c r="AE41" i="101"/>
  <c r="AG41" i="101"/>
  <c r="AP41" i="101" s="1"/>
  <c r="W42" i="101"/>
  <c r="AH46" i="86"/>
  <c r="AQ46" i="86" s="1"/>
  <c r="AR44" i="85"/>
  <c r="Z44" i="90"/>
  <c r="AH48" i="41"/>
  <c r="AQ48" i="41" s="1"/>
  <c r="AN42" i="10"/>
  <c r="AI42" i="10"/>
  <c r="AI44" i="49"/>
  <c r="AN44" i="49"/>
  <c r="Y43" i="20"/>
  <c r="X43" i="20"/>
  <c r="AR44" i="13"/>
  <c r="AN44" i="51"/>
  <c r="AI44" i="51"/>
  <c r="AI43" i="93" l="1"/>
  <c r="Z44" i="103"/>
  <c r="AF44" i="42"/>
  <c r="AO44" i="42" s="1"/>
  <c r="AE44" i="42"/>
  <c r="AG43" i="52"/>
  <c r="AP43" i="52" s="1"/>
  <c r="AI43" i="102"/>
  <c r="AG44" i="42"/>
  <c r="AP44" i="42" s="1"/>
  <c r="AI47" i="100"/>
  <c r="AR47" i="100" s="1"/>
  <c r="AF43" i="52"/>
  <c r="AO43" i="52" s="1"/>
  <c r="AG45" i="85"/>
  <c r="AP45" i="85" s="1"/>
  <c r="AI44" i="48"/>
  <c r="AE48" i="41"/>
  <c r="Z43" i="20"/>
  <c r="W44" i="20" s="1"/>
  <c r="Z43" i="92"/>
  <c r="AF43" i="92" s="1"/>
  <c r="AO43" i="92" s="1"/>
  <c r="W45" i="84"/>
  <c r="AE44" i="32"/>
  <c r="AG43" i="50"/>
  <c r="AP43" i="50" s="1"/>
  <c r="AF43" i="50"/>
  <c r="AO43" i="50" s="1"/>
  <c r="AG44" i="32"/>
  <c r="AP44" i="32" s="1"/>
  <c r="AE43" i="50"/>
  <c r="AN43" i="50" s="1"/>
  <c r="W45" i="32"/>
  <c r="Z47" i="46"/>
  <c r="Z45" i="48"/>
  <c r="AG45" i="48" s="1"/>
  <c r="AP45" i="48" s="1"/>
  <c r="AF46" i="15"/>
  <c r="AO46" i="15" s="1"/>
  <c r="AG44" i="84"/>
  <c r="AP44" i="84" s="1"/>
  <c r="AE46" i="15"/>
  <c r="AN46" i="15" s="1"/>
  <c r="AG44" i="83"/>
  <c r="AP44" i="83" s="1"/>
  <c r="AG46" i="15"/>
  <c r="AP46" i="15" s="1"/>
  <c r="AE45" i="85"/>
  <c r="AE46" i="98"/>
  <c r="X44" i="102"/>
  <c r="AH44" i="102" s="1"/>
  <c r="AQ44" i="102" s="1"/>
  <c r="AF44" i="83"/>
  <c r="AO44" i="83" s="1"/>
  <c r="AI45" i="18"/>
  <c r="AF45" i="85"/>
  <c r="AO45" i="85" s="1"/>
  <c r="AE44" i="84"/>
  <c r="Z48" i="100"/>
  <c r="Z44" i="102"/>
  <c r="W45" i="102" s="1"/>
  <c r="Z44" i="91"/>
  <c r="W45" i="91" s="1"/>
  <c r="Z45" i="16"/>
  <c r="AE45" i="16" s="1"/>
  <c r="Z46" i="97"/>
  <c r="AG46" i="97" s="1"/>
  <c r="AP46" i="97" s="1"/>
  <c r="Z43" i="10"/>
  <c r="Z46" i="53"/>
  <c r="AF46" i="53" s="1"/>
  <c r="AO46" i="53" s="1"/>
  <c r="Z44" i="93"/>
  <c r="AE44" i="93" s="1"/>
  <c r="Z46" i="18"/>
  <c r="W47" i="18" s="1"/>
  <c r="Z44" i="11"/>
  <c r="AE44" i="11" s="1"/>
  <c r="AE45" i="48"/>
  <c r="AF45" i="48"/>
  <c r="AO45" i="48" s="1"/>
  <c r="AI44" i="35"/>
  <c r="AN44" i="35"/>
  <c r="AN44" i="83"/>
  <c r="AR42" i="10"/>
  <c r="AN44" i="87"/>
  <c r="AI44" i="87"/>
  <c r="AN42" i="95"/>
  <c r="AI42" i="95"/>
  <c r="AH46" i="18"/>
  <c r="AQ46" i="18" s="1"/>
  <c r="AN46" i="94"/>
  <c r="AI46" i="94"/>
  <c r="AN44" i="88"/>
  <c r="AI44" i="88"/>
  <c r="AH45" i="48"/>
  <c r="AQ45" i="48" s="1"/>
  <c r="AR44" i="48"/>
  <c r="Y43" i="43"/>
  <c r="X43" i="43"/>
  <c r="AH44" i="11"/>
  <c r="AQ44" i="11" s="1"/>
  <c r="AR43" i="93"/>
  <c r="AH46" i="53"/>
  <c r="AQ46" i="53" s="1"/>
  <c r="Y49" i="89"/>
  <c r="X49" i="89"/>
  <c r="AI48" i="47"/>
  <c r="AN48" i="47"/>
  <c r="AN46" i="105"/>
  <c r="AI46" i="105"/>
  <c r="AR42" i="20"/>
  <c r="AN44" i="96"/>
  <c r="AI44" i="96"/>
  <c r="Y44" i="52"/>
  <c r="X44" i="52"/>
  <c r="AN44" i="84"/>
  <c r="Y47" i="15"/>
  <c r="X47" i="15"/>
  <c r="Y49" i="41"/>
  <c r="X49" i="41"/>
  <c r="Y43" i="95"/>
  <c r="X43" i="95"/>
  <c r="AI44" i="55"/>
  <c r="AN44" i="55"/>
  <c r="AF44" i="103"/>
  <c r="AO44" i="103" s="1"/>
  <c r="AE44" i="103"/>
  <c r="W45" i="103"/>
  <c r="AG44" i="103"/>
  <c r="AP44" i="103" s="1"/>
  <c r="AR45" i="18"/>
  <c r="AH43" i="20"/>
  <c r="AQ43" i="20" s="1"/>
  <c r="Y46" i="85"/>
  <c r="X46" i="85"/>
  <c r="AR42" i="92"/>
  <c r="Y47" i="86"/>
  <c r="X47" i="86"/>
  <c r="AH43" i="10"/>
  <c r="AQ43" i="10" s="1"/>
  <c r="AH43" i="92"/>
  <c r="AQ43" i="92" s="1"/>
  <c r="AH48" i="100"/>
  <c r="AQ48" i="100" s="1"/>
  <c r="Y45" i="42"/>
  <c r="X45" i="42"/>
  <c r="AF44" i="11"/>
  <c r="AO44" i="11" s="1"/>
  <c r="AI48" i="89"/>
  <c r="AN48" i="89"/>
  <c r="Y44" i="54"/>
  <c r="X44" i="54"/>
  <c r="W45" i="90"/>
  <c r="AG44" i="90"/>
  <c r="AP44" i="90" s="1"/>
  <c r="AF44" i="90"/>
  <c r="AO44" i="90" s="1"/>
  <c r="AE44" i="90"/>
  <c r="W47" i="97"/>
  <c r="Y47" i="94"/>
  <c r="X47" i="94"/>
  <c r="AN45" i="85"/>
  <c r="AI45" i="85"/>
  <c r="AI46" i="86"/>
  <c r="AN46" i="86"/>
  <c r="Y47" i="98"/>
  <c r="X47" i="98"/>
  <c r="AG46" i="18"/>
  <c r="AP46" i="18" s="1"/>
  <c r="AE43" i="10"/>
  <c r="W44" i="10"/>
  <c r="AG43" i="10"/>
  <c r="AP43" i="10" s="1"/>
  <c r="AF43" i="10"/>
  <c r="AO43" i="10" s="1"/>
  <c r="Y45" i="55"/>
  <c r="X45" i="55"/>
  <c r="W44" i="92"/>
  <c r="Y45" i="88"/>
  <c r="X45" i="88"/>
  <c r="AI45" i="13"/>
  <c r="AN45" i="13"/>
  <c r="Y45" i="82"/>
  <c r="X45" i="82"/>
  <c r="W49" i="100"/>
  <c r="AG48" i="100"/>
  <c r="AP48" i="100" s="1"/>
  <c r="AF48" i="100"/>
  <c r="AO48" i="100" s="1"/>
  <c r="AE48" i="100"/>
  <c r="AR42" i="99"/>
  <c r="AH45" i="51"/>
  <c r="AQ45" i="51" s="1"/>
  <c r="AH45" i="49"/>
  <c r="AQ45" i="49" s="1"/>
  <c r="AR45" i="53"/>
  <c r="AI48" i="41"/>
  <c r="AN48" i="41"/>
  <c r="Y45" i="32"/>
  <c r="X45" i="32"/>
  <c r="AR44" i="49"/>
  <c r="AG45" i="16"/>
  <c r="AP45" i="16" s="1"/>
  <c r="AH44" i="91"/>
  <c r="AQ44" i="91" s="1"/>
  <c r="Y42" i="101"/>
  <c r="X42" i="101"/>
  <c r="Y45" i="87"/>
  <c r="X45" i="87"/>
  <c r="AH43" i="99"/>
  <c r="AQ43" i="99" s="1"/>
  <c r="AR43" i="102"/>
  <c r="Y46" i="13"/>
  <c r="X46" i="13"/>
  <c r="AN44" i="82"/>
  <c r="AI44" i="82"/>
  <c r="AN42" i="43"/>
  <c r="AI42" i="43"/>
  <c r="AN44" i="42"/>
  <c r="AH45" i="16"/>
  <c r="AQ45" i="16" s="1"/>
  <c r="Y49" i="47"/>
  <c r="X49" i="47"/>
  <c r="Z45" i="51"/>
  <c r="Z45" i="49"/>
  <c r="AR43" i="11"/>
  <c r="Y47" i="105"/>
  <c r="X47" i="105"/>
  <c r="AR43" i="45"/>
  <c r="Y45" i="44"/>
  <c r="X45" i="44"/>
  <c r="Y45" i="104"/>
  <c r="X45" i="104"/>
  <c r="Y45" i="96"/>
  <c r="X45" i="96"/>
  <c r="AI43" i="52"/>
  <c r="AN43" i="52"/>
  <c r="Y45" i="84"/>
  <c r="X45" i="84"/>
  <c r="AE44" i="45"/>
  <c r="AF44" i="45"/>
  <c r="AO44" i="45" s="1"/>
  <c r="AG44" i="45"/>
  <c r="AP44" i="45" s="1"/>
  <c r="W45" i="45"/>
  <c r="AH44" i="93"/>
  <c r="AQ44" i="93" s="1"/>
  <c r="AR44" i="51"/>
  <c r="AN41" i="101"/>
  <c r="AI41" i="101"/>
  <c r="AR43" i="103"/>
  <c r="AH46" i="97"/>
  <c r="AQ46" i="97" s="1"/>
  <c r="Z43" i="99"/>
  <c r="AN46" i="98"/>
  <c r="AI46" i="98"/>
  <c r="Y44" i="50"/>
  <c r="X44" i="50"/>
  <c r="Y45" i="35"/>
  <c r="X45" i="35"/>
  <c r="AH44" i="45"/>
  <c r="AQ44" i="45" s="1"/>
  <c r="AR43" i="91"/>
  <c r="AH44" i="103"/>
  <c r="AQ44" i="103" s="1"/>
  <c r="AI44" i="44"/>
  <c r="AN44" i="44"/>
  <c r="AI44" i="104"/>
  <c r="AN44" i="104"/>
  <c r="AR45" i="97"/>
  <c r="AR44" i="16"/>
  <c r="AI43" i="54"/>
  <c r="AN43" i="54"/>
  <c r="Y45" i="83"/>
  <c r="X45" i="83"/>
  <c r="AN44" i="32"/>
  <c r="AF43" i="20" l="1"/>
  <c r="AO43" i="20" s="1"/>
  <c r="AG43" i="20"/>
  <c r="AP43" i="20" s="1"/>
  <c r="AE43" i="20"/>
  <c r="AI44" i="42"/>
  <c r="AR44" i="42" s="1"/>
  <c r="AE46" i="18"/>
  <c r="AI46" i="15"/>
  <c r="AG43" i="92"/>
  <c r="AP43" i="92" s="1"/>
  <c r="AF45" i="16"/>
  <c r="AO45" i="16" s="1"/>
  <c r="AE43" i="92"/>
  <c r="AG44" i="11"/>
  <c r="AP44" i="11" s="1"/>
  <c r="AI43" i="50"/>
  <c r="AR43" i="50" s="1"/>
  <c r="AF46" i="18"/>
  <c r="AO46" i="18" s="1"/>
  <c r="W46" i="16"/>
  <c r="W45" i="11"/>
  <c r="Y45" i="11" s="1"/>
  <c r="AI44" i="83"/>
  <c r="AR44" i="83" s="1"/>
  <c r="W46" i="48"/>
  <c r="AI44" i="84"/>
  <c r="AF44" i="93"/>
  <c r="AO44" i="93" s="1"/>
  <c r="AF44" i="102"/>
  <c r="AO44" i="102" s="1"/>
  <c r="W45" i="93"/>
  <c r="Y45" i="93" s="1"/>
  <c r="AG44" i="93"/>
  <c r="AP44" i="93" s="1"/>
  <c r="AG44" i="102"/>
  <c r="AP44" i="102" s="1"/>
  <c r="W47" i="53"/>
  <c r="Y47" i="53" s="1"/>
  <c r="AE44" i="102"/>
  <c r="AG46" i="53"/>
  <c r="AP46" i="53" s="1"/>
  <c r="AF44" i="91"/>
  <c r="AO44" i="91" s="1"/>
  <c r="W48" i="46"/>
  <c r="AE47" i="46"/>
  <c r="AF47" i="46"/>
  <c r="AO47" i="46" s="1"/>
  <c r="AG47" i="46"/>
  <c r="AP47" i="46" s="1"/>
  <c r="AI44" i="32"/>
  <c r="AE46" i="53"/>
  <c r="AE46" i="97"/>
  <c r="AN46" i="97" s="1"/>
  <c r="AE44" i="91"/>
  <c r="AF46" i="97"/>
  <c r="AO46" i="97" s="1"/>
  <c r="AG44" i="91"/>
  <c r="AP44" i="91" s="1"/>
  <c r="Z46" i="13"/>
  <c r="Z42" i="101"/>
  <c r="AG42" i="101" s="1"/>
  <c r="AP42" i="101" s="1"/>
  <c r="Z49" i="41"/>
  <c r="AG49" i="41" s="1"/>
  <c r="AP49" i="41" s="1"/>
  <c r="Z45" i="83"/>
  <c r="AF45" i="83" s="1"/>
  <c r="AO45" i="83" s="1"/>
  <c r="Z47" i="105"/>
  <c r="Z45" i="32"/>
  <c r="AE45" i="32" s="1"/>
  <c r="Y44" i="20"/>
  <c r="X44" i="20"/>
  <c r="AR44" i="96"/>
  <c r="AR46" i="105"/>
  <c r="AR46" i="94"/>
  <c r="AR44" i="87"/>
  <c r="W44" i="99"/>
  <c r="AG43" i="99"/>
  <c r="AP43" i="99" s="1"/>
  <c r="AF43" i="99"/>
  <c r="AO43" i="99" s="1"/>
  <c r="AE43" i="99"/>
  <c r="AN44" i="11"/>
  <c r="AI44" i="11"/>
  <c r="Y46" i="16"/>
  <c r="X46" i="16"/>
  <c r="Y45" i="102"/>
  <c r="X45" i="102"/>
  <c r="Y49" i="100"/>
  <c r="X49" i="100"/>
  <c r="AH45" i="88"/>
  <c r="AQ45" i="88" s="1"/>
  <c r="Y44" i="10"/>
  <c r="X44" i="10"/>
  <c r="AH47" i="98"/>
  <c r="AQ47" i="98" s="1"/>
  <c r="Y47" i="97"/>
  <c r="X47" i="97"/>
  <c r="AH44" i="54"/>
  <c r="AQ44" i="54" s="1"/>
  <c r="AH46" i="85"/>
  <c r="AQ46" i="85" s="1"/>
  <c r="AR44" i="55"/>
  <c r="AR44" i="84"/>
  <c r="AR44" i="35"/>
  <c r="AI45" i="48"/>
  <c r="AN45" i="48"/>
  <c r="AH45" i="104"/>
  <c r="AQ45" i="104" s="1"/>
  <c r="AH42" i="101"/>
  <c r="AQ42" i="101" s="1"/>
  <c r="AR44" i="104"/>
  <c r="AH44" i="50"/>
  <c r="AQ44" i="50" s="1"/>
  <c r="AN44" i="45"/>
  <c r="AI44" i="45"/>
  <c r="Z45" i="104"/>
  <c r="Z44" i="50"/>
  <c r="AR46" i="15"/>
  <c r="AR43" i="52"/>
  <c r="AH47" i="105"/>
  <c r="AQ47" i="105" s="1"/>
  <c r="AE45" i="51"/>
  <c r="AF45" i="51"/>
  <c r="AO45" i="51" s="1"/>
  <c r="AG45" i="51"/>
  <c r="AP45" i="51" s="1"/>
  <c r="W46" i="51"/>
  <c r="AH46" i="13"/>
  <c r="AQ46" i="13" s="1"/>
  <c r="AN45" i="16"/>
  <c r="AI45" i="16"/>
  <c r="AH45" i="82"/>
  <c r="AQ45" i="82" s="1"/>
  <c r="Z45" i="88"/>
  <c r="AH45" i="55"/>
  <c r="AQ45" i="55" s="1"/>
  <c r="AN43" i="10"/>
  <c r="AI43" i="10"/>
  <c r="Z47" i="98"/>
  <c r="AH47" i="94"/>
  <c r="AQ47" i="94" s="1"/>
  <c r="Z44" i="54"/>
  <c r="AH47" i="86"/>
  <c r="AQ47" i="86" s="1"/>
  <c r="Z46" i="85"/>
  <c r="AH43" i="95"/>
  <c r="AQ43" i="95" s="1"/>
  <c r="AH47" i="15"/>
  <c r="AQ47" i="15" s="1"/>
  <c r="AN44" i="93"/>
  <c r="AR44" i="32"/>
  <c r="AH45" i="96"/>
  <c r="AQ45" i="96" s="1"/>
  <c r="W48" i="105"/>
  <c r="AG47" i="105"/>
  <c r="AP47" i="105" s="1"/>
  <c r="AF47" i="105"/>
  <c r="AO47" i="105" s="1"/>
  <c r="AE47" i="105"/>
  <c r="AF46" i="13"/>
  <c r="AO46" i="13" s="1"/>
  <c r="AG46" i="13"/>
  <c r="AP46" i="13" s="1"/>
  <c r="AE46" i="13"/>
  <c r="W47" i="13"/>
  <c r="AH45" i="87"/>
  <c r="AQ45" i="87" s="1"/>
  <c r="AR48" i="41"/>
  <c r="Z45" i="82"/>
  <c r="Z45" i="55"/>
  <c r="Y47" i="18"/>
  <c r="X47" i="18"/>
  <c r="Z47" i="94"/>
  <c r="AN44" i="90"/>
  <c r="AI44" i="90"/>
  <c r="AH45" i="42"/>
  <c r="AQ45" i="42" s="1"/>
  <c r="Z47" i="86"/>
  <c r="Y45" i="103"/>
  <c r="X45" i="103"/>
  <c r="Z43" i="95"/>
  <c r="Z47" i="15"/>
  <c r="AH44" i="52"/>
  <c r="AQ44" i="52" s="1"/>
  <c r="AR48" i="47"/>
  <c r="AH43" i="43"/>
  <c r="AQ43" i="43" s="1"/>
  <c r="Y45" i="91"/>
  <c r="X45" i="91"/>
  <c r="AR44" i="82"/>
  <c r="AI43" i="92"/>
  <c r="AN43" i="92"/>
  <c r="AR45" i="85"/>
  <c r="AR41" i="101"/>
  <c r="AH45" i="44"/>
  <c r="AQ45" i="44" s="1"/>
  <c r="AH49" i="47"/>
  <c r="AQ49" i="47" s="1"/>
  <c r="AH45" i="35"/>
  <c r="AQ45" i="35" s="1"/>
  <c r="AR46" i="98"/>
  <c r="Y45" i="45"/>
  <c r="X45" i="45"/>
  <c r="AH45" i="84"/>
  <c r="AQ45" i="84" s="1"/>
  <c r="Z45" i="96"/>
  <c r="Z45" i="44"/>
  <c r="AR42" i="43"/>
  <c r="Z45" i="87"/>
  <c r="AN44" i="102"/>
  <c r="AI44" i="102"/>
  <c r="AN48" i="100"/>
  <c r="AI48" i="100"/>
  <c r="Y44" i="92"/>
  <c r="X44" i="92"/>
  <c r="AI46" i="18"/>
  <c r="AN46" i="18"/>
  <c r="AR48" i="89"/>
  <c r="Z45" i="42"/>
  <c r="AN44" i="103"/>
  <c r="AI44" i="103"/>
  <c r="AH49" i="89"/>
  <c r="AQ49" i="89" s="1"/>
  <c r="Z43" i="43"/>
  <c r="AR44" i="88"/>
  <c r="AR42" i="95"/>
  <c r="Y46" i="48"/>
  <c r="X46" i="48"/>
  <c r="AN44" i="91"/>
  <c r="AI44" i="91"/>
  <c r="AR45" i="13"/>
  <c r="Y45" i="90"/>
  <c r="X45" i="90"/>
  <c r="AR43" i="54"/>
  <c r="AE45" i="49"/>
  <c r="AF45" i="49"/>
  <c r="AO45" i="49" s="1"/>
  <c r="AG45" i="49"/>
  <c r="AP45" i="49" s="1"/>
  <c r="W46" i="49"/>
  <c r="AH45" i="83"/>
  <c r="AQ45" i="83" s="1"/>
  <c r="AR44" i="44"/>
  <c r="Z45" i="35"/>
  <c r="Z45" i="84"/>
  <c r="Z49" i="47"/>
  <c r="AH45" i="32"/>
  <c r="AQ45" i="32" s="1"/>
  <c r="AR46" i="86"/>
  <c r="AH49" i="41"/>
  <c r="AQ49" i="41" s="1"/>
  <c r="Z44" i="52"/>
  <c r="Z49" i="89"/>
  <c r="AI43" i="20" l="1"/>
  <c r="AR43" i="20" s="1"/>
  <c r="AE42" i="101"/>
  <c r="X47" i="53"/>
  <c r="AI46" i="53"/>
  <c r="X45" i="93"/>
  <c r="Z45" i="93" s="1"/>
  <c r="W46" i="83"/>
  <c r="AF42" i="101"/>
  <c r="AO42" i="101" s="1"/>
  <c r="AN46" i="53"/>
  <c r="X45" i="11"/>
  <c r="AN43" i="20"/>
  <c r="Z47" i="18"/>
  <c r="AG47" i="18" s="1"/>
  <c r="AP47" i="18" s="1"/>
  <c r="Z45" i="45"/>
  <c r="W46" i="45" s="1"/>
  <c r="AI47" i="46"/>
  <c r="AR47" i="46" s="1"/>
  <c r="AN47" i="46"/>
  <c r="Y48" i="46"/>
  <c r="X48" i="46"/>
  <c r="AF49" i="41"/>
  <c r="AO49" i="41" s="1"/>
  <c r="AI44" i="93"/>
  <c r="AR44" i="93" s="1"/>
  <c r="AG45" i="83"/>
  <c r="AP45" i="83" s="1"/>
  <c r="W43" i="101"/>
  <c r="AE49" i="41"/>
  <c r="W46" i="32"/>
  <c r="X46" i="32" s="1"/>
  <c r="AI46" i="97"/>
  <c r="AF45" i="32"/>
  <c r="AO45" i="32" s="1"/>
  <c r="W50" i="41"/>
  <c r="Y50" i="41" s="1"/>
  <c r="AE45" i="83"/>
  <c r="AG45" i="32"/>
  <c r="AP45" i="32" s="1"/>
  <c r="Z44" i="92"/>
  <c r="AF44" i="92" s="1"/>
  <c r="AO44" i="92" s="1"/>
  <c r="Z45" i="103"/>
  <c r="W46" i="103" s="1"/>
  <c r="Z47" i="97"/>
  <c r="W48" i="97" s="1"/>
  <c r="Z47" i="53"/>
  <c r="W48" i="53" s="1"/>
  <c r="W48" i="15"/>
  <c r="AG47" i="15"/>
  <c r="AP47" i="15" s="1"/>
  <c r="AE47" i="15"/>
  <c r="AF47" i="15"/>
  <c r="AO47" i="15" s="1"/>
  <c r="AF45" i="104"/>
  <c r="AO45" i="104" s="1"/>
  <c r="AG45" i="104"/>
  <c r="AP45" i="104" s="1"/>
  <c r="AE45" i="104"/>
  <c r="W46" i="104"/>
  <c r="AR45" i="48"/>
  <c r="AH45" i="102"/>
  <c r="AQ45" i="102" s="1"/>
  <c r="AR44" i="11"/>
  <c r="AN43" i="99"/>
  <c r="AI43" i="99"/>
  <c r="AF43" i="95"/>
  <c r="AO43" i="95" s="1"/>
  <c r="AE43" i="95"/>
  <c r="AG43" i="95"/>
  <c r="AP43" i="95" s="1"/>
  <c r="W44" i="95"/>
  <c r="AR44" i="45"/>
  <c r="Z45" i="102"/>
  <c r="AH44" i="20"/>
  <c r="AQ44" i="20" s="1"/>
  <c r="AN45" i="51"/>
  <c r="AI45" i="51"/>
  <c r="AN42" i="101"/>
  <c r="AH46" i="48"/>
  <c r="AQ46" i="48" s="1"/>
  <c r="W46" i="87"/>
  <c r="AG45" i="87"/>
  <c r="AP45" i="87" s="1"/>
  <c r="AE45" i="87"/>
  <c r="AF45" i="87"/>
  <c r="AO45" i="87" s="1"/>
  <c r="AN45" i="32"/>
  <c r="AE44" i="52"/>
  <c r="AF44" i="52"/>
  <c r="AO44" i="52" s="1"/>
  <c r="AG44" i="52"/>
  <c r="AP44" i="52" s="1"/>
  <c r="W45" i="52"/>
  <c r="W46" i="84"/>
  <c r="AE45" i="84"/>
  <c r="AG45" i="84"/>
  <c r="AP45" i="84" s="1"/>
  <c r="AF45" i="84"/>
  <c r="AO45" i="84" s="1"/>
  <c r="Y46" i="49"/>
  <c r="X46" i="49"/>
  <c r="Z46" i="48"/>
  <c r="AE43" i="43"/>
  <c r="AF43" i="43"/>
  <c r="AO43" i="43" s="1"/>
  <c r="AG43" i="43"/>
  <c r="AP43" i="43" s="1"/>
  <c r="W44" i="43"/>
  <c r="AH45" i="45"/>
  <c r="AQ45" i="45" s="1"/>
  <c r="AR46" i="53"/>
  <c r="AH45" i="103"/>
  <c r="AQ45" i="103" s="1"/>
  <c r="AR44" i="90"/>
  <c r="AE45" i="55"/>
  <c r="AF45" i="55"/>
  <c r="AO45" i="55" s="1"/>
  <c r="AG45" i="55"/>
  <c r="AP45" i="55" s="1"/>
  <c r="W46" i="55"/>
  <c r="Y47" i="13"/>
  <c r="X47" i="13"/>
  <c r="AN47" i="105"/>
  <c r="AI47" i="105"/>
  <c r="AF46" i="85"/>
  <c r="AO46" i="85" s="1"/>
  <c r="W47" i="85"/>
  <c r="AE46" i="85"/>
  <c r="AG46" i="85"/>
  <c r="AP46" i="85" s="1"/>
  <c r="W46" i="88"/>
  <c r="AG45" i="88"/>
  <c r="AP45" i="88" s="1"/>
  <c r="AF45" i="88"/>
  <c r="AO45" i="88" s="1"/>
  <c r="AE45" i="88"/>
  <c r="Y46" i="83"/>
  <c r="X46" i="83"/>
  <c r="AF49" i="89"/>
  <c r="AO49" i="89" s="1"/>
  <c r="AE49" i="89"/>
  <c r="W50" i="89"/>
  <c r="AG49" i="89"/>
  <c r="AP49" i="89" s="1"/>
  <c r="AR44" i="103"/>
  <c r="AR48" i="100"/>
  <c r="AR43" i="92"/>
  <c r="AG45" i="82"/>
  <c r="AP45" i="82" s="1"/>
  <c r="AF45" i="82"/>
  <c r="AO45" i="82" s="1"/>
  <c r="W46" i="82"/>
  <c r="AE45" i="82"/>
  <c r="AI46" i="13"/>
  <c r="AN46" i="13"/>
  <c r="AH45" i="11"/>
  <c r="AQ45" i="11" s="1"/>
  <c r="AF47" i="98"/>
  <c r="AO47" i="98" s="1"/>
  <c r="AE47" i="98"/>
  <c r="AG47" i="98"/>
  <c r="AP47" i="98" s="1"/>
  <c r="W48" i="98"/>
  <c r="Y46" i="51"/>
  <c r="X46" i="51"/>
  <c r="AH49" i="100"/>
  <c r="AQ49" i="100" s="1"/>
  <c r="AH46" i="16"/>
  <c r="AQ46" i="16" s="1"/>
  <c r="Y44" i="99"/>
  <c r="X44" i="99"/>
  <c r="Z44" i="20"/>
  <c r="AH44" i="92"/>
  <c r="AQ44" i="92" s="1"/>
  <c r="AE44" i="54"/>
  <c r="AF44" i="54"/>
  <c r="AO44" i="54" s="1"/>
  <c r="AG44" i="54"/>
  <c r="AP44" i="54" s="1"/>
  <c r="W45" i="54"/>
  <c r="AN49" i="41"/>
  <c r="AG49" i="47"/>
  <c r="AP49" i="47" s="1"/>
  <c r="AE49" i="47"/>
  <c r="AF49" i="47"/>
  <c r="AO49" i="47" s="1"/>
  <c r="W50" i="47"/>
  <c r="AG45" i="35"/>
  <c r="AP45" i="35" s="1"/>
  <c r="AF45" i="35"/>
  <c r="AO45" i="35" s="1"/>
  <c r="W46" i="35"/>
  <c r="AE45" i="35"/>
  <c r="AE45" i="44"/>
  <c r="AF45" i="44"/>
  <c r="AO45" i="44" s="1"/>
  <c r="W46" i="44"/>
  <c r="AG45" i="44"/>
  <c r="AP45" i="44" s="1"/>
  <c r="AH45" i="91"/>
  <c r="AQ45" i="91" s="1"/>
  <c r="W48" i="94"/>
  <c r="AG47" i="94"/>
  <c r="AP47" i="94" s="1"/>
  <c r="AE47" i="94"/>
  <c r="AF47" i="94"/>
  <c r="AO47" i="94" s="1"/>
  <c r="Z45" i="11"/>
  <c r="AR43" i="10"/>
  <c r="AH44" i="10"/>
  <c r="AQ44" i="10" s="1"/>
  <c r="Z49" i="100"/>
  <c r="Z46" i="16"/>
  <c r="AH47" i="53"/>
  <c r="AQ47" i="53" s="1"/>
  <c r="Y43" i="101"/>
  <c r="X43" i="101"/>
  <c r="AI45" i="83"/>
  <c r="AN45" i="83"/>
  <c r="AE47" i="53"/>
  <c r="AF47" i="53"/>
  <c r="AO47" i="53" s="1"/>
  <c r="AG47" i="53"/>
  <c r="AP47" i="53" s="1"/>
  <c r="AR46" i="97"/>
  <c r="AE45" i="42"/>
  <c r="AF45" i="42"/>
  <c r="AO45" i="42" s="1"/>
  <c r="AG45" i="42"/>
  <c r="AP45" i="42" s="1"/>
  <c r="W46" i="42"/>
  <c r="AH45" i="90"/>
  <c r="AQ45" i="90" s="1"/>
  <c r="AI45" i="49"/>
  <c r="AN45" i="49"/>
  <c r="Z45" i="90"/>
  <c r="AR44" i="91"/>
  <c r="AR46" i="18"/>
  <c r="AR44" i="102"/>
  <c r="W46" i="96"/>
  <c r="AG45" i="96"/>
  <c r="AP45" i="96" s="1"/>
  <c r="AF45" i="96"/>
  <c r="AO45" i="96" s="1"/>
  <c r="AE45" i="96"/>
  <c r="Z45" i="91"/>
  <c r="AF47" i="86"/>
  <c r="AO47" i="86" s="1"/>
  <c r="AE47" i="86"/>
  <c r="AG47" i="86"/>
  <c r="AP47" i="86" s="1"/>
  <c r="W48" i="86"/>
  <c r="AH47" i="18"/>
  <c r="AQ47" i="18" s="1"/>
  <c r="Y48" i="105"/>
  <c r="X48" i="105"/>
  <c r="AR45" i="16"/>
  <c r="AE44" i="50"/>
  <c r="AF44" i="50"/>
  <c r="AO44" i="50" s="1"/>
  <c r="AG44" i="50"/>
  <c r="AP44" i="50" s="1"/>
  <c r="W45" i="50"/>
  <c r="AH47" i="97"/>
  <c r="AQ47" i="97" s="1"/>
  <c r="Z44" i="10"/>
  <c r="AG45" i="45" l="1"/>
  <c r="AP45" i="45" s="1"/>
  <c r="AF47" i="97"/>
  <c r="AO47" i="97" s="1"/>
  <c r="AF45" i="45"/>
  <c r="AO45" i="45" s="1"/>
  <c r="AE45" i="45"/>
  <c r="AG45" i="93"/>
  <c r="AP45" i="93" s="1"/>
  <c r="W46" i="93"/>
  <c r="AF45" i="93"/>
  <c r="AO45" i="93" s="1"/>
  <c r="AE45" i="93"/>
  <c r="AI45" i="93" s="1"/>
  <c r="AI49" i="41"/>
  <c r="AR49" i="41" s="1"/>
  <c r="AF45" i="103"/>
  <c r="AO45" i="103" s="1"/>
  <c r="AF47" i="18"/>
  <c r="AO47" i="18" s="1"/>
  <c r="AH45" i="93"/>
  <c r="AQ45" i="93" s="1"/>
  <c r="W48" i="18"/>
  <c r="AG44" i="92"/>
  <c r="AP44" i="92" s="1"/>
  <c r="AI42" i="101"/>
  <c r="AE47" i="18"/>
  <c r="AN47" i="18" s="1"/>
  <c r="Z46" i="49"/>
  <c r="AE46" i="49" s="1"/>
  <c r="Z43" i="101"/>
  <c r="AG43" i="101" s="1"/>
  <c r="AP43" i="101" s="1"/>
  <c r="Y46" i="32"/>
  <c r="Z46" i="32" s="1"/>
  <c r="Z46" i="83"/>
  <c r="AE46" i="83" s="1"/>
  <c r="W45" i="92"/>
  <c r="Y45" i="92" s="1"/>
  <c r="Z48" i="46"/>
  <c r="AH48" i="46"/>
  <c r="AQ48" i="46" s="1"/>
  <c r="AE45" i="103"/>
  <c r="AN45" i="103" s="1"/>
  <c r="AI45" i="32"/>
  <c r="AR45" i="32" s="1"/>
  <c r="AG47" i="97"/>
  <c r="AP47" i="97" s="1"/>
  <c r="AE47" i="97"/>
  <c r="AN47" i="97" s="1"/>
  <c r="X50" i="41"/>
  <c r="AH50" i="41" s="1"/>
  <c r="AQ50" i="41" s="1"/>
  <c r="AG45" i="103"/>
  <c r="AP45" i="103" s="1"/>
  <c r="AE44" i="92"/>
  <c r="AN44" i="92" s="1"/>
  <c r="Z44" i="99"/>
  <c r="W45" i="99" s="1"/>
  <c r="Z47" i="13"/>
  <c r="AE47" i="13" s="1"/>
  <c r="W48" i="13"/>
  <c r="AE45" i="91"/>
  <c r="W46" i="91"/>
  <c r="AF45" i="91"/>
  <c r="AO45" i="91" s="1"/>
  <c r="AG45" i="91"/>
  <c r="AP45" i="91" s="1"/>
  <c r="Y48" i="94"/>
  <c r="X48" i="94"/>
  <c r="Y46" i="35"/>
  <c r="X46" i="35"/>
  <c r="Y46" i="93"/>
  <c r="X46" i="93"/>
  <c r="AH46" i="51"/>
  <c r="AQ46" i="51" s="1"/>
  <c r="Y46" i="82"/>
  <c r="X46" i="82"/>
  <c r="AN45" i="45"/>
  <c r="AI45" i="45"/>
  <c r="AN46" i="85"/>
  <c r="AI46" i="85"/>
  <c r="AE46" i="48"/>
  <c r="AF46" i="48"/>
  <c r="AO46" i="48" s="1"/>
  <c r="AG46" i="48"/>
  <c r="AP46" i="48" s="1"/>
  <c r="W47" i="48"/>
  <c r="AN45" i="84"/>
  <c r="AI45" i="84"/>
  <c r="AR42" i="101"/>
  <c r="AI45" i="104"/>
  <c r="AN45" i="104"/>
  <c r="Y48" i="15"/>
  <c r="X48" i="15"/>
  <c r="W46" i="90"/>
  <c r="AG45" i="90"/>
  <c r="AP45" i="90" s="1"/>
  <c r="AF45" i="90"/>
  <c r="AO45" i="90" s="1"/>
  <c r="AE45" i="90"/>
  <c r="AE45" i="11"/>
  <c r="W46" i="11"/>
  <c r="AF45" i="11"/>
  <c r="AO45" i="11" s="1"/>
  <c r="AG45" i="11"/>
  <c r="AP45" i="11" s="1"/>
  <c r="AH47" i="13"/>
  <c r="AQ47" i="13" s="1"/>
  <c r="AN43" i="43"/>
  <c r="AI43" i="43"/>
  <c r="AI44" i="50"/>
  <c r="AN44" i="50"/>
  <c r="AN45" i="96"/>
  <c r="AI45" i="96"/>
  <c r="AR45" i="49"/>
  <c r="AI45" i="42"/>
  <c r="AN45" i="42"/>
  <c r="AI47" i="53"/>
  <c r="AN47" i="53"/>
  <c r="Y50" i="47"/>
  <c r="X50" i="47"/>
  <c r="Y45" i="54"/>
  <c r="X45" i="54"/>
  <c r="AE44" i="20"/>
  <c r="W45" i="20"/>
  <c r="AF44" i="20"/>
  <c r="AO44" i="20" s="1"/>
  <c r="AG44" i="20"/>
  <c r="AP44" i="20" s="1"/>
  <c r="Z46" i="51"/>
  <c r="Y50" i="89"/>
  <c r="X50" i="89"/>
  <c r="AN45" i="88"/>
  <c r="AI45" i="88"/>
  <c r="Y47" i="85"/>
  <c r="X47" i="85"/>
  <c r="AH46" i="49"/>
  <c r="AQ46" i="49" s="1"/>
  <c r="Y46" i="84"/>
  <c r="X46" i="84"/>
  <c r="AN45" i="87"/>
  <c r="AI45" i="87"/>
  <c r="Y44" i="95"/>
  <c r="X44" i="95"/>
  <c r="AI45" i="35"/>
  <c r="AN45" i="35"/>
  <c r="AH44" i="99"/>
  <c r="AQ44" i="99" s="1"/>
  <c r="AN47" i="98"/>
  <c r="AI47" i="98"/>
  <c r="AI45" i="103"/>
  <c r="AF46" i="83"/>
  <c r="AO46" i="83" s="1"/>
  <c r="AI45" i="55"/>
  <c r="AN45" i="55"/>
  <c r="AI44" i="52"/>
  <c r="AN44" i="52"/>
  <c r="Y48" i="18"/>
  <c r="X48" i="18"/>
  <c r="Z48" i="18" s="1"/>
  <c r="Y46" i="104"/>
  <c r="X46" i="104"/>
  <c r="AE44" i="10"/>
  <c r="W45" i="10"/>
  <c r="AG44" i="10"/>
  <c r="AP44" i="10" s="1"/>
  <c r="AF44" i="10"/>
  <c r="AO44" i="10" s="1"/>
  <c r="Y46" i="44"/>
  <c r="X46" i="44"/>
  <c r="AI49" i="89"/>
  <c r="AN49" i="89"/>
  <c r="Y46" i="55"/>
  <c r="X46" i="55"/>
  <c r="Y44" i="43"/>
  <c r="X44" i="43"/>
  <c r="AF46" i="49"/>
  <c r="AO46" i="49" s="1"/>
  <c r="AG46" i="49"/>
  <c r="AP46" i="49" s="1"/>
  <c r="W47" i="49"/>
  <c r="Y45" i="52"/>
  <c r="X45" i="52"/>
  <c r="AR45" i="51"/>
  <c r="Y48" i="97"/>
  <c r="X48" i="97"/>
  <c r="AE43" i="101"/>
  <c r="AN45" i="82"/>
  <c r="AI45" i="82"/>
  <c r="AR43" i="99"/>
  <c r="Y45" i="50"/>
  <c r="X45" i="50"/>
  <c r="AR45" i="83"/>
  <c r="AE46" i="16"/>
  <c r="AF46" i="16"/>
  <c r="AO46" i="16" s="1"/>
  <c r="AG46" i="16"/>
  <c r="AP46" i="16" s="1"/>
  <c r="W47" i="16"/>
  <c r="AI49" i="47"/>
  <c r="AN49" i="47"/>
  <c r="Y48" i="98"/>
  <c r="X48" i="98"/>
  <c r="Y46" i="45"/>
  <c r="X46" i="45"/>
  <c r="AR47" i="105"/>
  <c r="Y46" i="87"/>
  <c r="X46" i="87"/>
  <c r="AN43" i="95"/>
  <c r="AI43" i="95"/>
  <c r="AI44" i="92"/>
  <c r="Y48" i="86"/>
  <c r="X48" i="86"/>
  <c r="AH48" i="105"/>
  <c r="AQ48" i="105" s="1"/>
  <c r="Z48" i="105"/>
  <c r="AI47" i="86"/>
  <c r="AN47" i="86"/>
  <c r="Y46" i="96"/>
  <c r="X46" i="96"/>
  <c r="Y46" i="42"/>
  <c r="X46" i="42"/>
  <c r="Y48" i="53"/>
  <c r="X48" i="53"/>
  <c r="AH43" i="101"/>
  <c r="AQ43" i="101" s="1"/>
  <c r="AF49" i="100"/>
  <c r="AO49" i="100" s="1"/>
  <c r="AE49" i="100"/>
  <c r="W50" i="100"/>
  <c r="AG49" i="100"/>
  <c r="AP49" i="100" s="1"/>
  <c r="AN47" i="94"/>
  <c r="AI47" i="94"/>
  <c r="AH46" i="32"/>
  <c r="AQ46" i="32" s="1"/>
  <c r="AN45" i="44"/>
  <c r="AI45" i="44"/>
  <c r="AI44" i="54"/>
  <c r="AN44" i="54"/>
  <c r="AR46" i="13"/>
  <c r="Y46" i="103"/>
  <c r="X46" i="103"/>
  <c r="AH46" i="83"/>
  <c r="AQ46" i="83" s="1"/>
  <c r="Y46" i="88"/>
  <c r="X46" i="88"/>
  <c r="W46" i="102"/>
  <c r="AG45" i="102"/>
  <c r="AP45" i="102" s="1"/>
  <c r="AF45" i="102"/>
  <c r="AO45" i="102" s="1"/>
  <c r="AE45" i="102"/>
  <c r="AN47" i="15"/>
  <c r="AI47" i="15"/>
  <c r="Z50" i="41" l="1"/>
  <c r="AN45" i="93"/>
  <c r="AG46" i="83"/>
  <c r="AP46" i="83" s="1"/>
  <c r="AI47" i="18"/>
  <c r="AR47" i="18" s="1"/>
  <c r="W47" i="83"/>
  <c r="X47" i="83" s="1"/>
  <c r="Z46" i="55"/>
  <c r="AF47" i="13"/>
  <c r="AO47" i="13" s="1"/>
  <c r="Z46" i="45"/>
  <c r="AF46" i="45" s="1"/>
  <c r="AO46" i="45" s="1"/>
  <c r="AF43" i="101"/>
  <c r="AO43" i="101" s="1"/>
  <c r="X45" i="92"/>
  <c r="Z45" i="92" s="1"/>
  <c r="W44" i="101"/>
  <c r="Y44" i="101" s="1"/>
  <c r="Z47" i="85"/>
  <c r="W48" i="85" s="1"/>
  <c r="AG44" i="99"/>
  <c r="AP44" i="99" s="1"/>
  <c r="W47" i="32"/>
  <c r="AG46" i="32"/>
  <c r="AP46" i="32" s="1"/>
  <c r="AE46" i="32"/>
  <c r="AF46" i="32"/>
  <c r="AO46" i="32" s="1"/>
  <c r="Z46" i="96"/>
  <c r="AE46" i="96" s="1"/>
  <c r="Z48" i="86"/>
  <c r="AF48" i="86" s="1"/>
  <c r="AO48" i="86" s="1"/>
  <c r="AI47" i="97"/>
  <c r="AG47" i="13"/>
  <c r="AP47" i="13" s="1"/>
  <c r="AE48" i="46"/>
  <c r="W49" i="46"/>
  <c r="AF48" i="46"/>
  <c r="AO48" i="46" s="1"/>
  <c r="AG48" i="46"/>
  <c r="AP48" i="46" s="1"/>
  <c r="AE44" i="99"/>
  <c r="AI44" i="99" s="1"/>
  <c r="Z48" i="98"/>
  <c r="AF48" i="98" s="1"/>
  <c r="AO48" i="98" s="1"/>
  <c r="AF44" i="99"/>
  <c r="AO44" i="99" s="1"/>
  <c r="Z44" i="43"/>
  <c r="AF44" i="43" s="1"/>
  <c r="AO44" i="43" s="1"/>
  <c r="Z46" i="88"/>
  <c r="W47" i="88" s="1"/>
  <c r="Z45" i="50"/>
  <c r="AE45" i="50" s="1"/>
  <c r="Z48" i="53"/>
  <c r="AF48" i="53" s="1"/>
  <c r="AO48" i="53" s="1"/>
  <c r="Z48" i="97"/>
  <c r="AE48" i="97" s="1"/>
  <c r="Z46" i="44"/>
  <c r="AE46" i="44" s="1"/>
  <c r="Z48" i="15"/>
  <c r="AE48" i="15" s="1"/>
  <c r="Z46" i="84"/>
  <c r="AF46" i="84" s="1"/>
  <c r="AO46" i="84" s="1"/>
  <c r="Z46" i="42"/>
  <c r="AF46" i="42" s="1"/>
  <c r="AO46" i="42" s="1"/>
  <c r="AG46" i="44"/>
  <c r="AP46" i="44" s="1"/>
  <c r="AE46" i="45"/>
  <c r="AE48" i="18"/>
  <c r="W49" i="18"/>
  <c r="AF48" i="18"/>
  <c r="AO48" i="18" s="1"/>
  <c r="AG48" i="18"/>
  <c r="AP48" i="18" s="1"/>
  <c r="AR45" i="55"/>
  <c r="AG47" i="85"/>
  <c r="AP47" i="85" s="1"/>
  <c r="AE47" i="85"/>
  <c r="AF47" i="85"/>
  <c r="AO47" i="85" s="1"/>
  <c r="AH45" i="54"/>
  <c r="AQ45" i="54" s="1"/>
  <c r="AN45" i="11"/>
  <c r="AI45" i="11"/>
  <c r="AG48" i="15"/>
  <c r="AP48" i="15" s="1"/>
  <c r="Y47" i="48"/>
  <c r="X47" i="48"/>
  <c r="AR45" i="45"/>
  <c r="AH46" i="35"/>
  <c r="AQ46" i="35" s="1"/>
  <c r="AN45" i="102"/>
  <c r="AI45" i="102"/>
  <c r="W49" i="105"/>
  <c r="AG48" i="105"/>
  <c r="AP48" i="105" s="1"/>
  <c r="AF48" i="105"/>
  <c r="AO48" i="105" s="1"/>
  <c r="AE48" i="105"/>
  <c r="AR43" i="95"/>
  <c r="AH45" i="52"/>
  <c r="AQ45" i="52" s="1"/>
  <c r="AI46" i="49"/>
  <c r="AN46" i="49"/>
  <c r="AH46" i="104"/>
  <c r="AQ46" i="104" s="1"/>
  <c r="AR47" i="98"/>
  <c r="AH44" i="95"/>
  <c r="AQ44" i="95" s="1"/>
  <c r="AE46" i="51"/>
  <c r="AF46" i="51"/>
  <c r="AO46" i="51" s="1"/>
  <c r="AG46" i="51"/>
  <c r="AP46" i="51" s="1"/>
  <c r="W47" i="51"/>
  <c r="Z45" i="54"/>
  <c r="AR45" i="96"/>
  <c r="AN45" i="90"/>
  <c r="AI45" i="90"/>
  <c r="Z46" i="35"/>
  <c r="AG48" i="98"/>
  <c r="AP48" i="98" s="1"/>
  <c r="AH45" i="50"/>
  <c r="AQ45" i="50" s="1"/>
  <c r="AH46" i="44"/>
  <c r="AQ46" i="44" s="1"/>
  <c r="AR47" i="94"/>
  <c r="AH48" i="53"/>
  <c r="AQ48" i="53" s="1"/>
  <c r="AH46" i="96"/>
  <c r="AQ46" i="96" s="1"/>
  <c r="AH48" i="86"/>
  <c r="AQ48" i="86" s="1"/>
  <c r="AH46" i="45"/>
  <c r="AQ46" i="45" s="1"/>
  <c r="AH48" i="97"/>
  <c r="AQ48" i="97" s="1"/>
  <c r="AH44" i="43"/>
  <c r="AQ44" i="43" s="1"/>
  <c r="Z46" i="104"/>
  <c r="Z44" i="95"/>
  <c r="AR45" i="88"/>
  <c r="AR47" i="53"/>
  <c r="AH46" i="82"/>
  <c r="AQ46" i="82" s="1"/>
  <c r="Y46" i="91"/>
  <c r="X46" i="91"/>
  <c r="AI44" i="10"/>
  <c r="AN44" i="10"/>
  <c r="AH46" i="84"/>
  <c r="AQ46" i="84" s="1"/>
  <c r="AG46" i="96"/>
  <c r="AP46" i="96" s="1"/>
  <c r="W49" i="86"/>
  <c r="AH46" i="87"/>
  <c r="AQ46" i="87" s="1"/>
  <c r="AR49" i="47"/>
  <c r="AN46" i="16"/>
  <c r="AI46" i="16"/>
  <c r="AI43" i="101"/>
  <c r="AN43" i="101"/>
  <c r="AG48" i="97"/>
  <c r="AP48" i="97" s="1"/>
  <c r="Z45" i="52"/>
  <c r="W45" i="43"/>
  <c r="AR49" i="89"/>
  <c r="AI46" i="83"/>
  <c r="AN46" i="83"/>
  <c r="AH50" i="47"/>
  <c r="AQ50" i="47" s="1"/>
  <c r="AR45" i="104"/>
  <c r="AI46" i="48"/>
  <c r="AN46" i="48"/>
  <c r="Z46" i="82"/>
  <c r="AH46" i="93"/>
  <c r="AQ46" i="93" s="1"/>
  <c r="AH48" i="94"/>
  <c r="AQ48" i="94" s="1"/>
  <c r="AN45" i="91"/>
  <c r="AI45" i="91"/>
  <c r="Y45" i="99"/>
  <c r="X45" i="99"/>
  <c r="Y47" i="32"/>
  <c r="X47" i="32"/>
  <c r="AR45" i="44"/>
  <c r="AN49" i="100"/>
  <c r="AI49" i="100"/>
  <c r="AR47" i="86"/>
  <c r="Y47" i="16"/>
  <c r="X47" i="16"/>
  <c r="AE46" i="55"/>
  <c r="AF46" i="55"/>
  <c r="AO46" i="55" s="1"/>
  <c r="AG46" i="55"/>
  <c r="AP46" i="55" s="1"/>
  <c r="W47" i="55"/>
  <c r="AR45" i="35"/>
  <c r="AG50" i="41"/>
  <c r="AP50" i="41" s="1"/>
  <c r="AE50" i="41"/>
  <c r="AF50" i="41"/>
  <c r="AO50" i="41" s="1"/>
  <c r="W51" i="41"/>
  <c r="Y46" i="102"/>
  <c r="X46" i="102"/>
  <c r="Z46" i="87"/>
  <c r="AR45" i="93"/>
  <c r="Y47" i="49"/>
  <c r="X47" i="49"/>
  <c r="AH48" i="18"/>
  <c r="AQ48" i="18" s="1"/>
  <c r="AR44" i="52"/>
  <c r="AR45" i="87"/>
  <c r="AH50" i="89"/>
  <c r="AQ50" i="89" s="1"/>
  <c r="Y45" i="20"/>
  <c r="X45" i="20"/>
  <c r="AR45" i="42"/>
  <c r="AR44" i="50"/>
  <c r="Y46" i="90"/>
  <c r="X46" i="90"/>
  <c r="AR47" i="97"/>
  <c r="AR45" i="84"/>
  <c r="AR46" i="85"/>
  <c r="Z46" i="93"/>
  <c r="Z48" i="94"/>
  <c r="AN47" i="13"/>
  <c r="AH46" i="103"/>
  <c r="AQ46" i="103" s="1"/>
  <c r="AR47" i="15"/>
  <c r="AH46" i="88"/>
  <c r="AQ46" i="88" s="1"/>
  <c r="Z46" i="103"/>
  <c r="AR44" i="54"/>
  <c r="Y50" i="100"/>
  <c r="X50" i="100"/>
  <c r="AH46" i="42"/>
  <c r="AQ46" i="42" s="1"/>
  <c r="AR44" i="92"/>
  <c r="AH48" i="98"/>
  <c r="AQ48" i="98" s="1"/>
  <c r="AR45" i="82"/>
  <c r="AH45" i="92"/>
  <c r="AQ45" i="92" s="1"/>
  <c r="AH46" i="55"/>
  <c r="AQ46" i="55" s="1"/>
  <c r="Y45" i="10"/>
  <c r="X45" i="10"/>
  <c r="AR45" i="103"/>
  <c r="AH47" i="85"/>
  <c r="AQ47" i="85" s="1"/>
  <c r="Z50" i="89"/>
  <c r="AN44" i="20"/>
  <c r="AI44" i="20"/>
  <c r="Z50" i="47"/>
  <c r="AR43" i="43"/>
  <c r="Y46" i="11"/>
  <c r="X46" i="11"/>
  <c r="AH48" i="15"/>
  <c r="AQ48" i="15" s="1"/>
  <c r="Y48" i="13"/>
  <c r="X48" i="13"/>
  <c r="AN46" i="32"/>
  <c r="AF48" i="97" l="1"/>
  <c r="AO48" i="97" s="1"/>
  <c r="Y47" i="83"/>
  <c r="W47" i="45"/>
  <c r="W49" i="97"/>
  <c r="Y49" i="97" s="1"/>
  <c r="W49" i="98"/>
  <c r="AE48" i="98"/>
  <c r="AG46" i="45"/>
  <c r="AP46" i="45" s="1"/>
  <c r="AI47" i="13"/>
  <c r="AN44" i="99"/>
  <c r="W46" i="92"/>
  <c r="AG45" i="92"/>
  <c r="AP45" i="92" s="1"/>
  <c r="AE45" i="92"/>
  <c r="AF45" i="92"/>
  <c r="AO45" i="92" s="1"/>
  <c r="AE44" i="43"/>
  <c r="AG48" i="86"/>
  <c r="AP48" i="86" s="1"/>
  <c r="W47" i="42"/>
  <c r="AE46" i="42"/>
  <c r="Z45" i="20"/>
  <c r="AE48" i="86"/>
  <c r="X44" i="101"/>
  <c r="W46" i="50"/>
  <c r="AG44" i="43"/>
  <c r="AP44" i="43" s="1"/>
  <c r="AG46" i="42"/>
  <c r="AP46" i="42" s="1"/>
  <c r="AF48" i="15"/>
  <c r="AO48" i="15" s="1"/>
  <c r="AI46" i="32"/>
  <c r="AR46" i="32" s="1"/>
  <c r="W47" i="44"/>
  <c r="AF46" i="44"/>
  <c r="AO46" i="44" s="1"/>
  <c r="W49" i="15"/>
  <c r="AE48" i="53"/>
  <c r="Z48" i="13"/>
  <c r="W49" i="13" s="1"/>
  <c r="Z45" i="10"/>
  <c r="AG45" i="10" s="1"/>
  <c r="AP45" i="10" s="1"/>
  <c r="Z46" i="102"/>
  <c r="AF46" i="102" s="1"/>
  <c r="AO46" i="102" s="1"/>
  <c r="AF46" i="96"/>
  <c r="AO46" i="96" s="1"/>
  <c r="AG46" i="84"/>
  <c r="AP46" i="84" s="1"/>
  <c r="W47" i="84"/>
  <c r="AF46" i="88"/>
  <c r="AO46" i="88" s="1"/>
  <c r="W47" i="96"/>
  <c r="Y47" i="96" s="1"/>
  <c r="Y49" i="46"/>
  <c r="X49" i="46"/>
  <c r="AH49" i="46" s="1"/>
  <c r="AQ49" i="46" s="1"/>
  <c r="AG46" i="88"/>
  <c r="AP46" i="88" s="1"/>
  <c r="AG45" i="50"/>
  <c r="AP45" i="50" s="1"/>
  <c r="AN48" i="46"/>
  <c r="AI48" i="46"/>
  <c r="AR48" i="46" s="1"/>
  <c r="AE46" i="88"/>
  <c r="AN46" i="88" s="1"/>
  <c r="AE46" i="84"/>
  <c r="W49" i="53"/>
  <c r="AF45" i="50"/>
  <c r="AO45" i="50" s="1"/>
  <c r="AG48" i="53"/>
  <c r="AP48" i="53" s="1"/>
  <c r="Z47" i="49"/>
  <c r="AG47" i="49" s="1"/>
  <c r="AP47" i="49" s="1"/>
  <c r="Z47" i="83"/>
  <c r="AF47" i="83" s="1"/>
  <c r="AO47" i="83" s="1"/>
  <c r="Z47" i="48"/>
  <c r="AG47" i="48" s="1"/>
  <c r="AP47" i="48" s="1"/>
  <c r="Z50" i="100"/>
  <c r="AE50" i="100" s="1"/>
  <c r="Z47" i="32"/>
  <c r="AE47" i="32" s="1"/>
  <c r="AE50" i="47"/>
  <c r="W51" i="47"/>
  <c r="AF50" i="47"/>
  <c r="AO50" i="47" s="1"/>
  <c r="AG50" i="47"/>
  <c r="AP50" i="47" s="1"/>
  <c r="Y46" i="92"/>
  <c r="X46" i="92"/>
  <c r="AH44" i="101"/>
  <c r="AQ44" i="101" s="1"/>
  <c r="Y46" i="50"/>
  <c r="X46" i="50"/>
  <c r="AH46" i="11"/>
  <c r="AQ46" i="11" s="1"/>
  <c r="W47" i="87"/>
  <c r="AG46" i="87"/>
  <c r="AP46" i="87" s="1"/>
  <c r="AF46" i="87"/>
  <c r="AO46" i="87" s="1"/>
  <c r="AE46" i="87"/>
  <c r="AI50" i="41"/>
  <c r="AN50" i="41"/>
  <c r="AH45" i="99"/>
  <c r="AQ45" i="99" s="1"/>
  <c r="W47" i="82"/>
  <c r="AF46" i="82"/>
  <c r="AO46" i="82" s="1"/>
  <c r="AE46" i="82"/>
  <c r="AG46" i="82"/>
  <c r="AP46" i="82" s="1"/>
  <c r="AR46" i="83"/>
  <c r="AN44" i="43"/>
  <c r="AI44" i="43"/>
  <c r="AN46" i="96"/>
  <c r="AI46" i="96"/>
  <c r="AI45" i="92"/>
  <c r="AN45" i="92"/>
  <c r="AF46" i="104"/>
  <c r="AO46" i="104" s="1"/>
  <c r="AG46" i="104"/>
  <c r="AP46" i="104" s="1"/>
  <c r="AE46" i="104"/>
  <c r="W47" i="104"/>
  <c r="Y49" i="98"/>
  <c r="X49" i="98"/>
  <c r="AI46" i="42"/>
  <c r="AN46" i="42"/>
  <c r="AN46" i="51"/>
  <c r="AI46" i="51"/>
  <c r="Z44" i="101"/>
  <c r="AN47" i="85"/>
  <c r="AI47" i="85"/>
  <c r="AN46" i="45"/>
  <c r="AI46" i="45"/>
  <c r="Y47" i="84"/>
  <c r="X47" i="84"/>
  <c r="AH47" i="83"/>
  <c r="AQ47" i="83" s="1"/>
  <c r="Z46" i="11"/>
  <c r="AH45" i="10"/>
  <c r="AQ45" i="10" s="1"/>
  <c r="W49" i="94"/>
  <c r="AG48" i="94"/>
  <c r="AP48" i="94" s="1"/>
  <c r="AF48" i="94"/>
  <c r="AO48" i="94" s="1"/>
  <c r="AE48" i="94"/>
  <c r="AH47" i="49"/>
  <c r="AQ47" i="49" s="1"/>
  <c r="AH46" i="102"/>
  <c r="AQ46" i="102" s="1"/>
  <c r="AI46" i="55"/>
  <c r="AN46" i="55"/>
  <c r="AR49" i="100"/>
  <c r="Z45" i="99"/>
  <c r="AE45" i="52"/>
  <c r="AF45" i="52"/>
  <c r="AO45" i="52" s="1"/>
  <c r="AG45" i="52"/>
  <c r="AP45" i="52" s="1"/>
  <c r="W46" i="52"/>
  <c r="AR43" i="101"/>
  <c r="AN48" i="98"/>
  <c r="AI48" i="98"/>
  <c r="AE46" i="35"/>
  <c r="AF46" i="35"/>
  <c r="AO46" i="35" s="1"/>
  <c r="AG46" i="35"/>
  <c r="AP46" i="35" s="1"/>
  <c r="W47" i="35"/>
  <c r="Y49" i="105"/>
  <c r="X49" i="105"/>
  <c r="Y49" i="15"/>
  <c r="X49" i="15"/>
  <c r="Y49" i="18"/>
  <c r="X49" i="18"/>
  <c r="Z49" i="18" s="1"/>
  <c r="Y49" i="53"/>
  <c r="X49" i="53"/>
  <c r="W48" i="32"/>
  <c r="W47" i="93"/>
  <c r="AG46" i="93"/>
  <c r="AP46" i="93" s="1"/>
  <c r="AF46" i="93"/>
  <c r="AO46" i="93" s="1"/>
  <c r="AE46" i="93"/>
  <c r="W48" i="49"/>
  <c r="W47" i="102"/>
  <c r="AG46" i="102"/>
  <c r="AP46" i="102" s="1"/>
  <c r="AE46" i="102"/>
  <c r="AH47" i="16"/>
  <c r="AQ47" i="16" s="1"/>
  <c r="Y47" i="88"/>
  <c r="X47" i="88"/>
  <c r="AR46" i="48"/>
  <c r="AN48" i="97"/>
  <c r="AI48" i="97"/>
  <c r="AR46" i="16"/>
  <c r="AH46" i="91"/>
  <c r="AQ46" i="91" s="1"/>
  <c r="AE45" i="54"/>
  <c r="AF45" i="54"/>
  <c r="AO45" i="54" s="1"/>
  <c r="AG45" i="54"/>
  <c r="AP45" i="54" s="1"/>
  <c r="W46" i="54"/>
  <c r="AR45" i="102"/>
  <c r="AH47" i="48"/>
  <c r="AQ47" i="48" s="1"/>
  <c r="AN48" i="15"/>
  <c r="AI48" i="15"/>
  <c r="Y48" i="85"/>
  <c r="X48" i="85"/>
  <c r="AN48" i="18"/>
  <c r="AI48" i="18"/>
  <c r="AN45" i="50"/>
  <c r="Y47" i="44"/>
  <c r="X47" i="44"/>
  <c r="AF44" i="95"/>
  <c r="AO44" i="95" s="1"/>
  <c r="W45" i="95"/>
  <c r="AG44" i="95"/>
  <c r="AP44" i="95" s="1"/>
  <c r="AE44" i="95"/>
  <c r="AR46" i="49"/>
  <c r="Y47" i="45"/>
  <c r="X47" i="45"/>
  <c r="AF50" i="89"/>
  <c r="AO50" i="89" s="1"/>
  <c r="AE50" i="89"/>
  <c r="AG50" i="89"/>
  <c r="AP50" i="89" s="1"/>
  <c r="W51" i="89"/>
  <c r="AE45" i="10"/>
  <c r="W46" i="10"/>
  <c r="AF45" i="10"/>
  <c r="AO45" i="10" s="1"/>
  <c r="AH46" i="90"/>
  <c r="AQ46" i="90" s="1"/>
  <c r="Z47" i="16"/>
  <c r="AH47" i="32"/>
  <c r="AQ47" i="32" s="1"/>
  <c r="AR45" i="91"/>
  <c r="Y45" i="43"/>
  <c r="X45" i="43"/>
  <c r="Y49" i="86"/>
  <c r="X49" i="86"/>
  <c r="AR44" i="10"/>
  <c r="Z46" i="91"/>
  <c r="Y47" i="51"/>
  <c r="X47" i="51"/>
  <c r="AF47" i="48"/>
  <c r="AO47" i="48" s="1"/>
  <c r="AR45" i="11"/>
  <c r="AN46" i="84"/>
  <c r="AI46" i="84"/>
  <c r="W51" i="100"/>
  <c r="AG50" i="100"/>
  <c r="AP50" i="100" s="1"/>
  <c r="AF50" i="100"/>
  <c r="AO50" i="100" s="1"/>
  <c r="AG45" i="20"/>
  <c r="AP45" i="20" s="1"/>
  <c r="AF45" i="20"/>
  <c r="AO45" i="20" s="1"/>
  <c r="AE45" i="20"/>
  <c r="W46" i="20"/>
  <c r="Y47" i="42"/>
  <c r="X47" i="42"/>
  <c r="AR44" i="20"/>
  <c r="W47" i="103"/>
  <c r="AG46" i="103"/>
  <c r="AP46" i="103" s="1"/>
  <c r="AF46" i="103"/>
  <c r="AO46" i="103" s="1"/>
  <c r="AE46" i="103"/>
  <c r="AH48" i="13"/>
  <c r="AQ48" i="13" s="1"/>
  <c r="AH50" i="100"/>
  <c r="AQ50" i="100" s="1"/>
  <c r="AR47" i="13"/>
  <c r="Z46" i="90"/>
  <c r="AH45" i="20"/>
  <c r="AQ45" i="20" s="1"/>
  <c r="Y51" i="41"/>
  <c r="X51" i="41"/>
  <c r="Y47" i="55"/>
  <c r="X47" i="55"/>
  <c r="AN48" i="86"/>
  <c r="AI48" i="86"/>
  <c r="AR44" i="99"/>
  <c r="AR45" i="90"/>
  <c r="AN48" i="105"/>
  <c r="AI48" i="105"/>
  <c r="AN48" i="53"/>
  <c r="AN46" i="44"/>
  <c r="AI46" i="44"/>
  <c r="AF48" i="13" l="1"/>
  <c r="AO48" i="13" s="1"/>
  <c r="X49" i="97"/>
  <c r="AG48" i="13"/>
  <c r="AP48" i="13" s="1"/>
  <c r="AE48" i="13"/>
  <c r="W48" i="83"/>
  <c r="Z51" i="41"/>
  <c r="W52" i="41" s="1"/>
  <c r="Z49" i="46"/>
  <c r="AG47" i="83"/>
  <c r="AP47" i="83" s="1"/>
  <c r="AF49" i="46"/>
  <c r="AO49" i="46" s="1"/>
  <c r="AG49" i="46"/>
  <c r="AP49" i="46" s="1"/>
  <c r="W50" i="46"/>
  <c r="AE49" i="46"/>
  <c r="Z45" i="43"/>
  <c r="W46" i="43" s="1"/>
  <c r="AG47" i="32"/>
  <c r="AP47" i="32" s="1"/>
  <c r="X47" i="96"/>
  <c r="Z47" i="96" s="1"/>
  <c r="AG47" i="96" s="1"/>
  <c r="AP47" i="96" s="1"/>
  <c r="AF47" i="32"/>
  <c r="AO47" i="32" s="1"/>
  <c r="AI46" i="88"/>
  <c r="AF47" i="49"/>
  <c r="AO47" i="49" s="1"/>
  <c r="AE47" i="49"/>
  <c r="AN47" i="49" s="1"/>
  <c r="AI48" i="53"/>
  <c r="AI45" i="50"/>
  <c r="AR45" i="50" s="1"/>
  <c r="AE47" i="48"/>
  <c r="AN47" i="48" s="1"/>
  <c r="AE47" i="83"/>
  <c r="Z49" i="86"/>
  <c r="AF49" i="86" s="1"/>
  <c r="AO49" i="86" s="1"/>
  <c r="Z47" i="88"/>
  <c r="AE47" i="88" s="1"/>
  <c r="W48" i="48"/>
  <c r="Z47" i="55"/>
  <c r="AG47" i="55" s="1"/>
  <c r="AP47" i="55" s="1"/>
  <c r="Z49" i="15"/>
  <c r="Z47" i="42"/>
  <c r="AG47" i="42" s="1"/>
  <c r="AP47" i="42" s="1"/>
  <c r="Z47" i="51"/>
  <c r="AE47" i="51" s="1"/>
  <c r="Z47" i="45"/>
  <c r="AE47" i="45" s="1"/>
  <c r="Z47" i="44"/>
  <c r="W48" i="44" s="1"/>
  <c r="Y47" i="103"/>
  <c r="X47" i="103"/>
  <c r="AH47" i="51"/>
  <c r="AQ47" i="51" s="1"/>
  <c r="AH45" i="43"/>
  <c r="AQ45" i="43" s="1"/>
  <c r="AE47" i="16"/>
  <c r="W48" i="16"/>
  <c r="AF47" i="16"/>
  <c r="AO47" i="16" s="1"/>
  <c r="AG47" i="16"/>
  <c r="AP47" i="16" s="1"/>
  <c r="AI45" i="10"/>
  <c r="AN45" i="10"/>
  <c r="Y45" i="95"/>
  <c r="X45" i="95"/>
  <c r="AH47" i="44"/>
  <c r="AQ47" i="44" s="1"/>
  <c r="AR48" i="97"/>
  <c r="Y47" i="102"/>
  <c r="X47" i="102"/>
  <c r="AN47" i="32"/>
  <c r="Y46" i="52"/>
  <c r="X46" i="52"/>
  <c r="Y49" i="94"/>
  <c r="X49" i="94"/>
  <c r="AH47" i="84"/>
  <c r="AQ47" i="84" s="1"/>
  <c r="AI46" i="104"/>
  <c r="AN46" i="104"/>
  <c r="AN46" i="82"/>
  <c r="AI46" i="82"/>
  <c r="AR50" i="41"/>
  <c r="AH49" i="97"/>
  <c r="AQ49" i="97" s="1"/>
  <c r="AI50" i="47"/>
  <c r="AN50" i="47"/>
  <c r="AE47" i="42"/>
  <c r="AF47" i="42"/>
  <c r="AO47" i="42" s="1"/>
  <c r="AR48" i="18"/>
  <c r="Y51" i="100"/>
  <c r="X51" i="100"/>
  <c r="Y48" i="48"/>
  <c r="X48" i="48"/>
  <c r="Y51" i="89"/>
  <c r="X51" i="89"/>
  <c r="AG47" i="44"/>
  <c r="AP47" i="44" s="1"/>
  <c r="AH48" i="85"/>
  <c r="AQ48" i="85" s="1"/>
  <c r="AI45" i="54"/>
  <c r="AN45" i="54"/>
  <c r="Y48" i="49"/>
  <c r="X48" i="49"/>
  <c r="AH49" i="53"/>
  <c r="AQ49" i="53" s="1"/>
  <c r="AH49" i="105"/>
  <c r="AQ49" i="105" s="1"/>
  <c r="AI46" i="35"/>
  <c r="AN46" i="35"/>
  <c r="Z47" i="84"/>
  <c r="AR46" i="42"/>
  <c r="AR44" i="43"/>
  <c r="AN46" i="87"/>
  <c r="AI46" i="87"/>
  <c r="AH46" i="50"/>
  <c r="AQ46" i="50" s="1"/>
  <c r="Z49" i="97"/>
  <c r="Y48" i="83"/>
  <c r="X48" i="83"/>
  <c r="AH47" i="55"/>
  <c r="AQ47" i="55" s="1"/>
  <c r="W50" i="15"/>
  <c r="AE49" i="15"/>
  <c r="AG49" i="15"/>
  <c r="AP49" i="15" s="1"/>
  <c r="AF49" i="15"/>
  <c r="AO49" i="15" s="1"/>
  <c r="AR47" i="85"/>
  <c r="Y47" i="104"/>
  <c r="X47" i="104"/>
  <c r="Y51" i="47"/>
  <c r="X51" i="47"/>
  <c r="AR48" i="53"/>
  <c r="W47" i="90"/>
  <c r="AG46" i="90"/>
  <c r="AP46" i="90" s="1"/>
  <c r="AF46" i="90"/>
  <c r="AO46" i="90" s="1"/>
  <c r="AE46" i="90"/>
  <c r="Y46" i="20"/>
  <c r="X46" i="20"/>
  <c r="AF47" i="96"/>
  <c r="AO47" i="96" s="1"/>
  <c r="AR48" i="86"/>
  <c r="AN46" i="103"/>
  <c r="AI46" i="103"/>
  <c r="AI45" i="20"/>
  <c r="AN45" i="20"/>
  <c r="AN50" i="100"/>
  <c r="AI50" i="100"/>
  <c r="Z48" i="85"/>
  <c r="Y47" i="93"/>
  <c r="X47" i="93"/>
  <c r="Z49" i="105"/>
  <c r="AR48" i="98"/>
  <c r="AH49" i="98"/>
  <c r="AQ49" i="98" s="1"/>
  <c r="Y47" i="82"/>
  <c r="X47" i="82"/>
  <c r="Z46" i="50"/>
  <c r="AH47" i="45"/>
  <c r="AQ47" i="45" s="1"/>
  <c r="AN48" i="13"/>
  <c r="AN46" i="93"/>
  <c r="AI46" i="93"/>
  <c r="AF49" i="18"/>
  <c r="AO49" i="18" s="1"/>
  <c r="AG49" i="18"/>
  <c r="AP49" i="18" s="1"/>
  <c r="AE49" i="18"/>
  <c r="W50" i="18"/>
  <c r="AR46" i="88"/>
  <c r="AF45" i="43"/>
  <c r="AO45" i="43" s="1"/>
  <c r="AR48" i="105"/>
  <c r="AH51" i="41"/>
  <c r="AQ51" i="41" s="1"/>
  <c r="AR46" i="84"/>
  <c r="W47" i="91"/>
  <c r="AF46" i="91"/>
  <c r="AO46" i="91" s="1"/>
  <c r="AG46" i="91"/>
  <c r="AP46" i="91" s="1"/>
  <c r="AE46" i="91"/>
  <c r="AH49" i="86"/>
  <c r="AQ49" i="86" s="1"/>
  <c r="AI50" i="89"/>
  <c r="AN50" i="89"/>
  <c r="AN46" i="102"/>
  <c r="AI46" i="102"/>
  <c r="Y48" i="32"/>
  <c r="X48" i="32"/>
  <c r="Z49" i="53"/>
  <c r="AI45" i="52"/>
  <c r="AN45" i="52"/>
  <c r="AN48" i="94"/>
  <c r="AI48" i="94"/>
  <c r="W47" i="11"/>
  <c r="AG46" i="11"/>
  <c r="AP46" i="11" s="1"/>
  <c r="AF46" i="11"/>
  <c r="AO46" i="11" s="1"/>
  <c r="AE46" i="11"/>
  <c r="AR46" i="45"/>
  <c r="AF44" i="101"/>
  <c r="AO44" i="101" s="1"/>
  <c r="W45" i="101"/>
  <c r="AE44" i="101"/>
  <c r="AG44" i="101"/>
  <c r="AP44" i="101" s="1"/>
  <c r="Z49" i="98"/>
  <c r="AH46" i="92"/>
  <c r="AQ46" i="92" s="1"/>
  <c r="AI47" i="83"/>
  <c r="AN47" i="83"/>
  <c r="Y46" i="10"/>
  <c r="X46" i="10"/>
  <c r="AR46" i="96"/>
  <c r="AR46" i="44"/>
  <c r="AF51" i="41"/>
  <c r="AO51" i="41" s="1"/>
  <c r="AH47" i="42"/>
  <c r="AQ47" i="42" s="1"/>
  <c r="AI47" i="48"/>
  <c r="AI44" i="95"/>
  <c r="AN44" i="95"/>
  <c r="Y49" i="13"/>
  <c r="X49" i="13"/>
  <c r="AR48" i="15"/>
  <c r="Y46" i="54"/>
  <c r="X46" i="54"/>
  <c r="Z46" i="54" s="1"/>
  <c r="AH47" i="88"/>
  <c r="AQ47" i="88" s="1"/>
  <c r="AH49" i="18"/>
  <c r="AQ49" i="18" s="1"/>
  <c r="AH49" i="15"/>
  <c r="AQ49" i="15" s="1"/>
  <c r="Y47" i="35"/>
  <c r="X47" i="35"/>
  <c r="W46" i="99"/>
  <c r="AG45" i="99"/>
  <c r="AP45" i="99" s="1"/>
  <c r="AF45" i="99"/>
  <c r="AO45" i="99" s="1"/>
  <c r="AE45" i="99"/>
  <c r="AR46" i="55"/>
  <c r="AR46" i="51"/>
  <c r="AR45" i="92"/>
  <c r="Y47" i="87"/>
  <c r="X47" i="87"/>
  <c r="Z46" i="92"/>
  <c r="AG51" i="41" l="1"/>
  <c r="AP51" i="41" s="1"/>
  <c r="AE47" i="96"/>
  <c r="W48" i="96"/>
  <c r="AE51" i="41"/>
  <c r="AI51" i="41" s="1"/>
  <c r="AH47" i="96"/>
  <c r="AQ47" i="96" s="1"/>
  <c r="AE47" i="55"/>
  <c r="AI48" i="13"/>
  <c r="AE47" i="44"/>
  <c r="AI47" i="44" s="1"/>
  <c r="AI47" i="32"/>
  <c r="W48" i="55"/>
  <c r="AF47" i="55"/>
  <c r="AO47" i="55" s="1"/>
  <c r="AN49" i="46"/>
  <c r="AI49" i="46"/>
  <c r="AR49" i="46" s="1"/>
  <c r="AI47" i="49"/>
  <c r="AR47" i="49" s="1"/>
  <c r="AG45" i="43"/>
  <c r="AP45" i="43" s="1"/>
  <c r="W50" i="86"/>
  <c r="Y50" i="86" s="1"/>
  <c r="Y50" i="46"/>
  <c r="X50" i="46"/>
  <c r="AE45" i="43"/>
  <c r="AG47" i="88"/>
  <c r="AP47" i="88" s="1"/>
  <c r="AE49" i="86"/>
  <c r="AI49" i="86" s="1"/>
  <c r="W48" i="45"/>
  <c r="Y48" i="45" s="1"/>
  <c r="AG49" i="86"/>
  <c r="AP49" i="86" s="1"/>
  <c r="W48" i="88"/>
  <c r="X48" i="88" s="1"/>
  <c r="AG47" i="45"/>
  <c r="AP47" i="45" s="1"/>
  <c r="Z46" i="10"/>
  <c r="AE46" i="10" s="1"/>
  <c r="W48" i="42"/>
  <c r="Y48" i="42" s="1"/>
  <c r="AF47" i="88"/>
  <c r="AO47" i="88" s="1"/>
  <c r="AF47" i="44"/>
  <c r="AO47" i="44" s="1"/>
  <c r="AG47" i="51"/>
  <c r="AP47" i="51" s="1"/>
  <c r="AF47" i="45"/>
  <c r="AO47" i="45" s="1"/>
  <c r="W48" i="51"/>
  <c r="X48" i="51" s="1"/>
  <c r="AF47" i="51"/>
  <c r="AO47" i="51" s="1"/>
  <c r="Z47" i="82"/>
  <c r="AF47" i="82" s="1"/>
  <c r="AO47" i="82" s="1"/>
  <c r="Z51" i="100"/>
  <c r="AE51" i="100" s="1"/>
  <c r="Z46" i="52"/>
  <c r="AE46" i="52" s="1"/>
  <c r="Z47" i="93"/>
  <c r="W48" i="93" s="1"/>
  <c r="Z45" i="95"/>
  <c r="AG45" i="95" s="1"/>
  <c r="AP45" i="95" s="1"/>
  <c r="Z48" i="83"/>
  <c r="AE48" i="83" s="1"/>
  <c r="Z49" i="13"/>
  <c r="W50" i="13" s="1"/>
  <c r="Z51" i="47"/>
  <c r="AF51" i="47" s="1"/>
  <c r="AO51" i="47" s="1"/>
  <c r="AI46" i="11"/>
  <c r="AN46" i="11"/>
  <c r="AR46" i="102"/>
  <c r="AR46" i="93"/>
  <c r="AR48" i="13"/>
  <c r="AR46" i="103"/>
  <c r="Y48" i="44"/>
  <c r="X48" i="44"/>
  <c r="AH51" i="100"/>
  <c r="AQ51" i="100" s="1"/>
  <c r="AN47" i="16"/>
  <c r="AI47" i="16"/>
  <c r="AI47" i="55"/>
  <c r="AN47" i="55"/>
  <c r="AR47" i="48"/>
  <c r="Y48" i="88"/>
  <c r="AH47" i="87"/>
  <c r="AQ47" i="87" s="1"/>
  <c r="Y46" i="99"/>
  <c r="X46" i="99"/>
  <c r="Z47" i="87"/>
  <c r="AH47" i="35"/>
  <c r="AQ47" i="35" s="1"/>
  <c r="AI44" i="101"/>
  <c r="AN44" i="101"/>
  <c r="AR45" i="52"/>
  <c r="Y47" i="91"/>
  <c r="X47" i="91"/>
  <c r="W49" i="85"/>
  <c r="AG48" i="85"/>
  <c r="AP48" i="85" s="1"/>
  <c r="AF48" i="85"/>
  <c r="AO48" i="85" s="1"/>
  <c r="AE48" i="85"/>
  <c r="Y48" i="96"/>
  <c r="X48" i="96"/>
  <c r="AH48" i="83"/>
  <c r="AQ48" i="83" s="1"/>
  <c r="AR46" i="87"/>
  <c r="W48" i="84"/>
  <c r="AG47" i="84"/>
  <c r="AP47" i="84" s="1"/>
  <c r="AF47" i="84"/>
  <c r="AO47" i="84" s="1"/>
  <c r="AE47" i="84"/>
  <c r="AR45" i="54"/>
  <c r="AR46" i="82"/>
  <c r="AH49" i="94"/>
  <c r="AQ49" i="94" s="1"/>
  <c r="AH47" i="103"/>
  <c r="AQ47" i="103" s="1"/>
  <c r="AN49" i="86"/>
  <c r="AH49" i="13"/>
  <c r="AQ49" i="13" s="1"/>
  <c r="AF49" i="98"/>
  <c r="AO49" i="98" s="1"/>
  <c r="AG49" i="98"/>
  <c r="AP49" i="98" s="1"/>
  <c r="AE49" i="98"/>
  <c r="W50" i="98"/>
  <c r="Y52" i="41"/>
  <c r="X52" i="41"/>
  <c r="Y46" i="43"/>
  <c r="X46" i="43"/>
  <c r="Y50" i="18"/>
  <c r="X50" i="18"/>
  <c r="W50" i="105"/>
  <c r="AG49" i="105"/>
  <c r="AP49" i="105" s="1"/>
  <c r="AF49" i="105"/>
  <c r="AO49" i="105" s="1"/>
  <c r="AE49" i="105"/>
  <c r="AR50" i="100"/>
  <c r="AH46" i="20"/>
  <c r="AQ46" i="20" s="1"/>
  <c r="Y47" i="90"/>
  <c r="X47" i="90"/>
  <c r="AH47" i="104"/>
  <c r="AQ47" i="104" s="1"/>
  <c r="AG48" i="83"/>
  <c r="AP48" i="83" s="1"/>
  <c r="AH51" i="89"/>
  <c r="AQ51" i="89" s="1"/>
  <c r="AN47" i="51"/>
  <c r="AI47" i="51"/>
  <c r="AI47" i="42"/>
  <c r="AN47" i="42"/>
  <c r="Z49" i="94"/>
  <c r="AR47" i="32"/>
  <c r="AR45" i="10"/>
  <c r="Z47" i="103"/>
  <c r="AF46" i="92"/>
  <c r="AO46" i="92" s="1"/>
  <c r="AE46" i="92"/>
  <c r="AG46" i="92"/>
  <c r="AP46" i="92" s="1"/>
  <c r="W47" i="92"/>
  <c r="AE46" i="54"/>
  <c r="AF46" i="54"/>
  <c r="AO46" i="54" s="1"/>
  <c r="AG46" i="54"/>
  <c r="AP46" i="54" s="1"/>
  <c r="W47" i="54"/>
  <c r="AF46" i="10"/>
  <c r="AO46" i="10" s="1"/>
  <c r="AH47" i="82"/>
  <c r="AQ47" i="82" s="1"/>
  <c r="AG47" i="93"/>
  <c r="AP47" i="93" s="1"/>
  <c r="AF47" i="93"/>
  <c r="AO47" i="93" s="1"/>
  <c r="AR45" i="20"/>
  <c r="AN46" i="90"/>
  <c r="AI46" i="90"/>
  <c r="AH51" i="47"/>
  <c r="AQ51" i="47" s="1"/>
  <c r="AE49" i="53"/>
  <c r="W50" i="53"/>
  <c r="AF49" i="53"/>
  <c r="AO49" i="53" s="1"/>
  <c r="AG49" i="53"/>
  <c r="AP49" i="53" s="1"/>
  <c r="AR44" i="95"/>
  <c r="Y47" i="11"/>
  <c r="X47" i="11"/>
  <c r="AH48" i="32"/>
  <c r="AQ48" i="32" s="1"/>
  <c r="AR50" i="89"/>
  <c r="AI49" i="18"/>
  <c r="AN49" i="18"/>
  <c r="AN47" i="88"/>
  <c r="Z46" i="20"/>
  <c r="Z47" i="104"/>
  <c r="AN49" i="15"/>
  <c r="AI49" i="15"/>
  <c r="AR46" i="35"/>
  <c r="AH48" i="49"/>
  <c r="AQ48" i="49" s="1"/>
  <c r="Z51" i="89"/>
  <c r="AH48" i="48"/>
  <c r="AQ48" i="48" s="1"/>
  <c r="AH47" i="102"/>
  <c r="AQ47" i="102" s="1"/>
  <c r="Y48" i="55"/>
  <c r="X48" i="55"/>
  <c r="Y48" i="16"/>
  <c r="X48" i="16"/>
  <c r="AR47" i="83"/>
  <c r="Y45" i="101"/>
  <c r="X45" i="101"/>
  <c r="AN45" i="99"/>
  <c r="AI45" i="99"/>
  <c r="Z47" i="35"/>
  <c r="AH46" i="54"/>
  <c r="AQ46" i="54" s="1"/>
  <c r="AH46" i="10"/>
  <c r="AQ46" i="10" s="1"/>
  <c r="AR48" i="94"/>
  <c r="Z48" i="32"/>
  <c r="AN46" i="91"/>
  <c r="AI46" i="91"/>
  <c r="AE46" i="50"/>
  <c r="AF46" i="50"/>
  <c r="AO46" i="50" s="1"/>
  <c r="AG46" i="50"/>
  <c r="AP46" i="50" s="1"/>
  <c r="W47" i="50"/>
  <c r="AH47" i="93"/>
  <c r="AQ47" i="93" s="1"/>
  <c r="AN47" i="96"/>
  <c r="AI47" i="96"/>
  <c r="Y50" i="15"/>
  <c r="X50" i="15"/>
  <c r="W50" i="97"/>
  <c r="AF49" i="97"/>
  <c r="AO49" i="97" s="1"/>
  <c r="AE49" i="97"/>
  <c r="AG49" i="97"/>
  <c r="AP49" i="97" s="1"/>
  <c r="Z48" i="49"/>
  <c r="Z48" i="48"/>
  <c r="AR50" i="47"/>
  <c r="AR46" i="104"/>
  <c r="AH46" i="52"/>
  <c r="AQ46" i="52" s="1"/>
  <c r="Z47" i="102"/>
  <c r="AH45" i="95"/>
  <c r="AQ45" i="95" s="1"/>
  <c r="AN47" i="45"/>
  <c r="X48" i="45" l="1"/>
  <c r="AN47" i="44"/>
  <c r="X50" i="86"/>
  <c r="AI47" i="88"/>
  <c r="AN51" i="41"/>
  <c r="AE47" i="82"/>
  <c r="AF48" i="83"/>
  <c r="AO48" i="83" s="1"/>
  <c r="AG47" i="82"/>
  <c r="AP47" i="82" s="1"/>
  <c r="AI45" i="43"/>
  <c r="W49" i="83"/>
  <c r="X48" i="42"/>
  <c r="AE47" i="93"/>
  <c r="AN45" i="43"/>
  <c r="Y48" i="51"/>
  <c r="AG46" i="10"/>
  <c r="AP46" i="10" s="1"/>
  <c r="W47" i="10"/>
  <c r="W46" i="95"/>
  <c r="AF45" i="95"/>
  <c r="AO45" i="95" s="1"/>
  <c r="AG49" i="13"/>
  <c r="AP49" i="13" s="1"/>
  <c r="AE49" i="13"/>
  <c r="AG51" i="100"/>
  <c r="AP51" i="100" s="1"/>
  <c r="W52" i="100"/>
  <c r="AF49" i="13"/>
  <c r="AO49" i="13" s="1"/>
  <c r="Z48" i="51"/>
  <c r="AE48" i="51" s="1"/>
  <c r="W48" i="82"/>
  <c r="X48" i="82" s="1"/>
  <c r="AE51" i="47"/>
  <c r="Z50" i="46"/>
  <c r="AH50" i="46"/>
  <c r="AQ50" i="46" s="1"/>
  <c r="Z50" i="18"/>
  <c r="AG50" i="18" s="1"/>
  <c r="AP50" i="18" s="1"/>
  <c r="AE45" i="95"/>
  <c r="AI45" i="95" s="1"/>
  <c r="AF51" i="100"/>
  <c r="AO51" i="100" s="1"/>
  <c r="W52" i="47"/>
  <c r="W47" i="52"/>
  <c r="Y47" i="52" s="1"/>
  <c r="AG46" i="52"/>
  <c r="AP46" i="52" s="1"/>
  <c r="AI47" i="45"/>
  <c r="AR47" i="45" s="1"/>
  <c r="AF46" i="52"/>
  <c r="AO46" i="52" s="1"/>
  <c r="AG51" i="47"/>
  <c r="AP51" i="47" s="1"/>
  <c r="Z48" i="44"/>
  <c r="AE48" i="44" s="1"/>
  <c r="Z46" i="43"/>
  <c r="AE46" i="43" s="1"/>
  <c r="Z45" i="101"/>
  <c r="AF45" i="101" s="1"/>
  <c r="AO45" i="101" s="1"/>
  <c r="Z48" i="88"/>
  <c r="W49" i="88" s="1"/>
  <c r="Z48" i="55"/>
  <c r="AF48" i="55" s="1"/>
  <c r="AO48" i="55" s="1"/>
  <c r="AG48" i="44"/>
  <c r="AP48" i="44" s="1"/>
  <c r="AE48" i="48"/>
  <c r="AF48" i="48"/>
  <c r="AO48" i="48" s="1"/>
  <c r="AG48" i="48"/>
  <c r="AP48" i="48" s="1"/>
  <c r="W49" i="48"/>
  <c r="Y47" i="10"/>
  <c r="X47" i="10"/>
  <c r="Y47" i="92"/>
  <c r="X47" i="92"/>
  <c r="AR46" i="11"/>
  <c r="AF47" i="104"/>
  <c r="AO47" i="104" s="1"/>
  <c r="AE47" i="104"/>
  <c r="AG47" i="104"/>
  <c r="AP47" i="104" s="1"/>
  <c r="W48" i="104"/>
  <c r="AR47" i="88"/>
  <c r="AH47" i="11"/>
  <c r="AQ47" i="11" s="1"/>
  <c r="AN46" i="10"/>
  <c r="AI46" i="10"/>
  <c r="Y50" i="105"/>
  <c r="X50" i="105"/>
  <c r="AH48" i="96"/>
  <c r="AQ48" i="96" s="1"/>
  <c r="Y49" i="85"/>
  <c r="X49" i="85"/>
  <c r="W48" i="87"/>
  <c r="AG47" i="87"/>
  <c r="AP47" i="87" s="1"/>
  <c r="AF47" i="87"/>
  <c r="AO47" i="87" s="1"/>
  <c r="AE47" i="87"/>
  <c r="AR47" i="55"/>
  <c r="AH48" i="42"/>
  <c r="AQ48" i="42" s="1"/>
  <c r="AN49" i="13"/>
  <c r="AN46" i="52"/>
  <c r="AF51" i="89"/>
  <c r="AO51" i="89" s="1"/>
  <c r="AG51" i="89"/>
  <c r="AP51" i="89" s="1"/>
  <c r="AE51" i="89"/>
  <c r="W52" i="89"/>
  <c r="AN46" i="50"/>
  <c r="AI46" i="50"/>
  <c r="AH48" i="16"/>
  <c r="AQ48" i="16" s="1"/>
  <c r="AE46" i="20"/>
  <c r="AF46" i="20"/>
  <c r="AO46" i="20" s="1"/>
  <c r="W47" i="20"/>
  <c r="AG46" i="20"/>
  <c r="AP46" i="20" s="1"/>
  <c r="Z47" i="11"/>
  <c r="Y50" i="53"/>
  <c r="X50" i="53"/>
  <c r="AN47" i="93"/>
  <c r="AI47" i="93"/>
  <c r="AR45" i="43"/>
  <c r="Y47" i="54"/>
  <c r="X47" i="54"/>
  <c r="AI46" i="92"/>
  <c r="AN46" i="92"/>
  <c r="AH50" i="18"/>
  <c r="AQ50" i="18" s="1"/>
  <c r="AH52" i="41"/>
  <c r="AQ52" i="41" s="1"/>
  <c r="Y50" i="98"/>
  <c r="X50" i="98"/>
  <c r="AH48" i="45"/>
  <c r="AQ48" i="45" s="1"/>
  <c r="AR47" i="44"/>
  <c r="Y48" i="84"/>
  <c r="X48" i="84"/>
  <c r="Z48" i="96"/>
  <c r="AH47" i="91"/>
  <c r="AQ47" i="91" s="1"/>
  <c r="AR44" i="101"/>
  <c r="AH46" i="99"/>
  <c r="AQ46" i="99" s="1"/>
  <c r="Y46" i="95"/>
  <c r="X46" i="95"/>
  <c r="AH50" i="86"/>
  <c r="AQ50" i="86" s="1"/>
  <c r="Z48" i="42"/>
  <c r="Y50" i="13"/>
  <c r="X50" i="13"/>
  <c r="AH50" i="15"/>
  <c r="AQ50" i="15" s="1"/>
  <c r="AE47" i="35"/>
  <c r="W48" i="35"/>
  <c r="AF47" i="35"/>
  <c r="AO47" i="35" s="1"/>
  <c r="AG47" i="35"/>
  <c r="AP47" i="35" s="1"/>
  <c r="W48" i="102"/>
  <c r="AF47" i="102"/>
  <c r="AO47" i="102" s="1"/>
  <c r="AG47" i="102"/>
  <c r="AP47" i="102" s="1"/>
  <c r="AE47" i="102"/>
  <c r="AN49" i="97"/>
  <c r="AI49" i="97"/>
  <c r="AR47" i="96"/>
  <c r="AR46" i="91"/>
  <c r="AH45" i="101"/>
  <c r="AQ45" i="101" s="1"/>
  <c r="AI49" i="53"/>
  <c r="AN49" i="53"/>
  <c r="AF49" i="94"/>
  <c r="AO49" i="94" s="1"/>
  <c r="W50" i="94"/>
  <c r="AE49" i="94"/>
  <c r="AG49" i="94"/>
  <c r="AP49" i="94" s="1"/>
  <c r="AH47" i="90"/>
  <c r="AQ47" i="90" s="1"/>
  <c r="AF50" i="18"/>
  <c r="AO50" i="18" s="1"/>
  <c r="AI49" i="98"/>
  <c r="AN49" i="98"/>
  <c r="Z47" i="91"/>
  <c r="Z46" i="99"/>
  <c r="AN45" i="95"/>
  <c r="AR51" i="41"/>
  <c r="Z50" i="86"/>
  <c r="AN47" i="82"/>
  <c r="Y52" i="47"/>
  <c r="X52" i="47"/>
  <c r="AE48" i="49"/>
  <c r="AF48" i="49"/>
  <c r="AO48" i="49" s="1"/>
  <c r="AG48" i="49"/>
  <c r="AP48" i="49" s="1"/>
  <c r="W49" i="49"/>
  <c r="Z50" i="15"/>
  <c r="AR45" i="99"/>
  <c r="Z48" i="16"/>
  <c r="AR49" i="18"/>
  <c r="AR46" i="90"/>
  <c r="W48" i="103"/>
  <c r="AG47" i="103"/>
  <c r="AP47" i="103" s="1"/>
  <c r="AE47" i="103"/>
  <c r="AF47" i="103"/>
  <c r="AO47" i="103" s="1"/>
  <c r="Y49" i="83"/>
  <c r="X49" i="83"/>
  <c r="Z47" i="90"/>
  <c r="AN49" i="105"/>
  <c r="AI49" i="105"/>
  <c r="Z52" i="41"/>
  <c r="Z48" i="45"/>
  <c r="AN48" i="85"/>
  <c r="AI48" i="85"/>
  <c r="Y52" i="100"/>
  <c r="X52" i="100"/>
  <c r="AN51" i="47"/>
  <c r="AR47" i="51"/>
  <c r="AH48" i="44"/>
  <c r="AQ48" i="44" s="1"/>
  <c r="Y50" i="97"/>
  <c r="X50" i="97"/>
  <c r="Y47" i="50"/>
  <c r="X47" i="50"/>
  <c r="AE48" i="32"/>
  <c r="W49" i="32"/>
  <c r="AF48" i="32"/>
  <c r="AO48" i="32" s="1"/>
  <c r="AG48" i="32"/>
  <c r="AP48" i="32" s="1"/>
  <c r="AH48" i="55"/>
  <c r="AQ48" i="55" s="1"/>
  <c r="AR49" i="15"/>
  <c r="Y48" i="93"/>
  <c r="X48" i="93"/>
  <c r="AI46" i="54"/>
  <c r="AN46" i="54"/>
  <c r="AR47" i="42"/>
  <c r="AN48" i="83"/>
  <c r="AI48" i="83"/>
  <c r="AH46" i="43"/>
  <c r="AQ46" i="43" s="1"/>
  <c r="AH48" i="51"/>
  <c r="AQ48" i="51" s="1"/>
  <c r="AR49" i="86"/>
  <c r="AN47" i="84"/>
  <c r="AI47" i="84"/>
  <c r="AH48" i="88"/>
  <c r="AQ48" i="88" s="1"/>
  <c r="AR47" i="16"/>
  <c r="Y48" i="82"/>
  <c r="AN51" i="100"/>
  <c r="AF48" i="44" l="1"/>
  <c r="AO48" i="44" s="1"/>
  <c r="X47" i="52"/>
  <c r="AI47" i="82"/>
  <c r="AR47" i="82" s="1"/>
  <c r="W49" i="51"/>
  <c r="X49" i="51" s="1"/>
  <c r="AG48" i="51"/>
  <c r="AP48" i="51" s="1"/>
  <c r="AF48" i="51"/>
  <c r="AO48" i="51" s="1"/>
  <c r="W49" i="55"/>
  <c r="AG48" i="55"/>
  <c r="AP48" i="55" s="1"/>
  <c r="AI46" i="52"/>
  <c r="AR46" i="52" s="1"/>
  <c r="AF48" i="88"/>
  <c r="AO48" i="88" s="1"/>
  <c r="Z52" i="47"/>
  <c r="W51" i="18"/>
  <c r="X51" i="18" s="1"/>
  <c r="AI49" i="13"/>
  <c r="W49" i="44"/>
  <c r="AE50" i="18"/>
  <c r="AE48" i="88"/>
  <c r="Z47" i="52"/>
  <c r="AG47" i="52" s="1"/>
  <c r="AP47" i="52" s="1"/>
  <c r="AG48" i="88"/>
  <c r="AP48" i="88" s="1"/>
  <c r="AE48" i="55"/>
  <c r="AI48" i="55" s="1"/>
  <c r="W47" i="43"/>
  <c r="X47" i="43" s="1"/>
  <c r="AE50" i="46"/>
  <c r="AF50" i="46"/>
  <c r="AO50" i="46" s="1"/>
  <c r="W51" i="46"/>
  <c r="AG50" i="46"/>
  <c r="AP50" i="46" s="1"/>
  <c r="Z47" i="92"/>
  <c r="AF47" i="92" s="1"/>
  <c r="AO47" i="92" s="1"/>
  <c r="W46" i="101"/>
  <c r="AI51" i="47"/>
  <c r="AR51" i="47" s="1"/>
  <c r="AG46" i="43"/>
  <c r="AP46" i="43" s="1"/>
  <c r="AG45" i="101"/>
  <c r="AP45" i="101" s="1"/>
  <c r="AF46" i="43"/>
  <c r="AO46" i="43" s="1"/>
  <c r="AE45" i="101"/>
  <c r="AN45" i="101" s="1"/>
  <c r="AI51" i="100"/>
  <c r="Z47" i="54"/>
  <c r="AG47" i="54" s="1"/>
  <c r="AP47" i="54" s="1"/>
  <c r="Z47" i="10"/>
  <c r="AE47" i="10" s="1"/>
  <c r="Z48" i="93"/>
  <c r="W49" i="93" s="1"/>
  <c r="Z50" i="97"/>
  <c r="W51" i="97" s="1"/>
  <c r="Z50" i="13"/>
  <c r="AE50" i="13" s="1"/>
  <c r="AE52" i="47"/>
  <c r="W53" i="47"/>
  <c r="AF52" i="47"/>
  <c r="AO52" i="47" s="1"/>
  <c r="AG52" i="47"/>
  <c r="AP52" i="47" s="1"/>
  <c r="Y49" i="32"/>
  <c r="X49" i="32"/>
  <c r="AR49" i="53"/>
  <c r="Y48" i="102"/>
  <c r="X48" i="102"/>
  <c r="AH50" i="53"/>
  <c r="AQ50" i="53" s="1"/>
  <c r="Y52" i="89"/>
  <c r="X52" i="89"/>
  <c r="AN47" i="87"/>
  <c r="AI47" i="87"/>
  <c r="AR46" i="10"/>
  <c r="Y48" i="104"/>
  <c r="X48" i="104"/>
  <c r="AN48" i="88"/>
  <c r="AF47" i="10"/>
  <c r="AO47" i="10" s="1"/>
  <c r="Y49" i="48"/>
  <c r="X49" i="48"/>
  <c r="AR48" i="83"/>
  <c r="AF47" i="52"/>
  <c r="AO47" i="52" s="1"/>
  <c r="W51" i="15"/>
  <c r="AG50" i="15"/>
  <c r="AP50" i="15" s="1"/>
  <c r="AF50" i="15"/>
  <c r="AO50" i="15" s="1"/>
  <c r="AE50" i="15"/>
  <c r="AR49" i="97"/>
  <c r="AH48" i="84"/>
  <c r="AQ48" i="84" s="1"/>
  <c r="AI46" i="20"/>
  <c r="AN46" i="20"/>
  <c r="AN51" i="89"/>
  <c r="AI51" i="89"/>
  <c r="AR49" i="13"/>
  <c r="AN48" i="51"/>
  <c r="AI48" i="51"/>
  <c r="AR51" i="100"/>
  <c r="AH47" i="50"/>
  <c r="AQ47" i="50" s="1"/>
  <c r="AH52" i="100"/>
  <c r="AQ52" i="100" s="1"/>
  <c r="AR48" i="85"/>
  <c r="W48" i="90"/>
  <c r="AG47" i="90"/>
  <c r="AP47" i="90" s="1"/>
  <c r="AF47" i="90"/>
  <c r="AO47" i="90" s="1"/>
  <c r="AE47" i="90"/>
  <c r="AE48" i="16"/>
  <c r="AF48" i="16"/>
  <c r="AO48" i="16" s="1"/>
  <c r="W49" i="16"/>
  <c r="AG48" i="16"/>
  <c r="AP48" i="16" s="1"/>
  <c r="Y49" i="49"/>
  <c r="X49" i="49"/>
  <c r="AR45" i="95"/>
  <c r="Y51" i="18"/>
  <c r="AN49" i="94"/>
  <c r="AI49" i="94"/>
  <c r="W49" i="42"/>
  <c r="AE48" i="42"/>
  <c r="AF48" i="42"/>
  <c r="AO48" i="42" s="1"/>
  <c r="AG48" i="42"/>
  <c r="AP48" i="42" s="1"/>
  <c r="Z48" i="84"/>
  <c r="AH50" i="98"/>
  <c r="AQ50" i="98" s="1"/>
  <c r="Z50" i="53"/>
  <c r="AI47" i="104"/>
  <c r="AN47" i="104"/>
  <c r="AH47" i="92"/>
  <c r="AQ47" i="92" s="1"/>
  <c r="Y49" i="55"/>
  <c r="X49" i="55"/>
  <c r="Y49" i="44"/>
  <c r="X49" i="44"/>
  <c r="AH48" i="93"/>
  <c r="AQ48" i="93" s="1"/>
  <c r="AN48" i="32"/>
  <c r="AI48" i="32"/>
  <c r="Z47" i="50"/>
  <c r="Z52" i="100"/>
  <c r="AH49" i="83"/>
  <c r="AQ49" i="83" s="1"/>
  <c r="Y48" i="103"/>
  <c r="X48" i="103"/>
  <c r="AN46" i="43"/>
  <c r="W47" i="99"/>
  <c r="AG46" i="99"/>
  <c r="AP46" i="99" s="1"/>
  <c r="AF46" i="99"/>
  <c r="AO46" i="99" s="1"/>
  <c r="AE46" i="99"/>
  <c r="AI50" i="18"/>
  <c r="AN50" i="18"/>
  <c r="Y50" i="94"/>
  <c r="X50" i="94"/>
  <c r="AN47" i="102"/>
  <c r="AI47" i="102"/>
  <c r="Y48" i="35"/>
  <c r="X48" i="35"/>
  <c r="AH46" i="95"/>
  <c r="AQ46" i="95" s="1"/>
  <c r="Z50" i="98"/>
  <c r="AF47" i="11"/>
  <c r="AO47" i="11" s="1"/>
  <c r="AG47" i="11"/>
  <c r="AP47" i="11" s="1"/>
  <c r="AE47" i="11"/>
  <c r="W48" i="11"/>
  <c r="Y48" i="87"/>
  <c r="X48" i="87"/>
  <c r="AH50" i="105"/>
  <c r="AQ50" i="105" s="1"/>
  <c r="Y49" i="88"/>
  <c r="X49" i="88"/>
  <c r="AI48" i="48"/>
  <c r="AN48" i="48"/>
  <c r="W49" i="96"/>
  <c r="AG48" i="96"/>
  <c r="AP48" i="96" s="1"/>
  <c r="AF48" i="96"/>
  <c r="AO48" i="96" s="1"/>
  <c r="AE48" i="96"/>
  <c r="AN47" i="103"/>
  <c r="AI47" i="103"/>
  <c r="AH48" i="82"/>
  <c r="AQ48" i="82" s="1"/>
  <c r="AE48" i="45"/>
  <c r="AF48" i="45"/>
  <c r="AO48" i="45" s="1"/>
  <c r="W49" i="45"/>
  <c r="AG48" i="45"/>
  <c r="AP48" i="45" s="1"/>
  <c r="Z49" i="83"/>
  <c r="AF50" i="86"/>
  <c r="AO50" i="86" s="1"/>
  <c r="AE50" i="86"/>
  <c r="AG50" i="86"/>
  <c r="AP50" i="86" s="1"/>
  <c r="W51" i="86"/>
  <c r="W48" i="91"/>
  <c r="AG47" i="91"/>
  <c r="AP47" i="91" s="1"/>
  <c r="AE47" i="91"/>
  <c r="AF47" i="91"/>
  <c r="AO47" i="91" s="1"/>
  <c r="AI47" i="35"/>
  <c r="AN47" i="35"/>
  <c r="Z46" i="95"/>
  <c r="AR46" i="92"/>
  <c r="AR47" i="93"/>
  <c r="AR46" i="50"/>
  <c r="AH49" i="85"/>
  <c r="AQ49" i="85" s="1"/>
  <c r="Z50" i="105"/>
  <c r="Y49" i="51"/>
  <c r="AR49" i="105"/>
  <c r="AR49" i="98"/>
  <c r="Z48" i="82"/>
  <c r="AR47" i="84"/>
  <c r="AR46" i="54"/>
  <c r="AH50" i="97"/>
  <c r="AQ50" i="97" s="1"/>
  <c r="AH47" i="52"/>
  <c r="AQ47" i="52" s="1"/>
  <c r="AG52" i="41"/>
  <c r="AP52" i="41" s="1"/>
  <c r="AE52" i="41"/>
  <c r="AF52" i="41"/>
  <c r="AO52" i="41" s="1"/>
  <c r="W53" i="41"/>
  <c r="AI48" i="49"/>
  <c r="AN48" i="49"/>
  <c r="AH52" i="47"/>
  <c r="AQ52" i="47" s="1"/>
  <c r="AH50" i="13"/>
  <c r="AQ50" i="13" s="1"/>
  <c r="AH47" i="54"/>
  <c r="AQ47" i="54" s="1"/>
  <c r="Y47" i="20"/>
  <c r="X47" i="20"/>
  <c r="Z49" i="85"/>
  <c r="AH47" i="10"/>
  <c r="AQ47" i="10" s="1"/>
  <c r="Y46" i="101"/>
  <c r="X46" i="101"/>
  <c r="AI48" i="44"/>
  <c r="AN48" i="44"/>
  <c r="AI48" i="88" l="1"/>
  <c r="AN48" i="55"/>
  <c r="W48" i="92"/>
  <c r="X48" i="92" s="1"/>
  <c r="AG47" i="92"/>
  <c r="AP47" i="92" s="1"/>
  <c r="AE47" i="92"/>
  <c r="Y47" i="43"/>
  <c r="Z47" i="43" s="1"/>
  <c r="AF47" i="54"/>
  <c r="AO47" i="54" s="1"/>
  <c r="AE47" i="54"/>
  <c r="AE47" i="52"/>
  <c r="AE48" i="93"/>
  <c r="W48" i="54"/>
  <c r="W48" i="52"/>
  <c r="AI45" i="101"/>
  <c r="AR45" i="101" s="1"/>
  <c r="AE50" i="97"/>
  <c r="AN50" i="97" s="1"/>
  <c r="Y51" i="46"/>
  <c r="X51" i="46"/>
  <c r="AH51" i="46" s="1"/>
  <c r="AQ51" i="46" s="1"/>
  <c r="AF48" i="93"/>
  <c r="AO48" i="93" s="1"/>
  <c r="AF50" i="97"/>
  <c r="AO50" i="97" s="1"/>
  <c r="AG50" i="97"/>
  <c r="AP50" i="97" s="1"/>
  <c r="AG48" i="93"/>
  <c r="AP48" i="93" s="1"/>
  <c r="AI50" i="46"/>
  <c r="AR50" i="46" s="1"/>
  <c r="AN50" i="46"/>
  <c r="Z51" i="46"/>
  <c r="AF50" i="13"/>
  <c r="AO50" i="13" s="1"/>
  <c r="Z48" i="35"/>
  <c r="AF48" i="35" s="1"/>
  <c r="AO48" i="35" s="1"/>
  <c r="AI46" i="43"/>
  <c r="AR46" i="43" s="1"/>
  <c r="AG47" i="10"/>
  <c r="AP47" i="10" s="1"/>
  <c r="W48" i="10"/>
  <c r="AG50" i="13"/>
  <c r="AP50" i="13" s="1"/>
  <c r="Z47" i="20"/>
  <c r="AG47" i="20" s="1"/>
  <c r="AP47" i="20" s="1"/>
  <c r="W51" i="13"/>
  <c r="X51" i="13" s="1"/>
  <c r="Z48" i="103"/>
  <c r="AG48" i="103" s="1"/>
  <c r="AP48" i="103" s="1"/>
  <c r="Z49" i="48"/>
  <c r="AF49" i="48" s="1"/>
  <c r="AO49" i="48" s="1"/>
  <c r="Z51" i="18"/>
  <c r="AE51" i="18" s="1"/>
  <c r="AE49" i="48"/>
  <c r="AR47" i="35"/>
  <c r="AN48" i="96"/>
  <c r="AI48" i="96"/>
  <c r="AH48" i="87"/>
  <c r="AQ48" i="87" s="1"/>
  <c r="Y47" i="99"/>
  <c r="X47" i="99"/>
  <c r="AR46" i="20"/>
  <c r="AI47" i="52"/>
  <c r="AN47" i="52"/>
  <c r="AR48" i="49"/>
  <c r="W51" i="105"/>
  <c r="AG50" i="105"/>
  <c r="AP50" i="105" s="1"/>
  <c r="AF50" i="105"/>
  <c r="AO50" i="105" s="1"/>
  <c r="AE50" i="105"/>
  <c r="AI48" i="45"/>
  <c r="AN48" i="45"/>
  <c r="AF50" i="98"/>
  <c r="AO50" i="98" s="1"/>
  <c r="AE50" i="98"/>
  <c r="W51" i="98"/>
  <c r="AG50" i="98"/>
  <c r="AP50" i="98" s="1"/>
  <c r="AH49" i="55"/>
  <c r="AQ49" i="55" s="1"/>
  <c r="AH49" i="49"/>
  <c r="AQ49" i="49" s="1"/>
  <c r="AN47" i="91"/>
  <c r="AI47" i="91"/>
  <c r="AN47" i="92"/>
  <c r="AI47" i="92"/>
  <c r="AR47" i="102"/>
  <c r="AR50" i="18"/>
  <c r="AE52" i="100"/>
  <c r="W53" i="100"/>
  <c r="AG52" i="100"/>
  <c r="AP52" i="100" s="1"/>
  <c r="AF52" i="100"/>
  <c r="AO52" i="100" s="1"/>
  <c r="Z49" i="55"/>
  <c r="AE50" i="53"/>
  <c r="AG50" i="53"/>
  <c r="AP50" i="53" s="1"/>
  <c r="AF50" i="53"/>
  <c r="AO50" i="53" s="1"/>
  <c r="W51" i="53"/>
  <c r="AI48" i="42"/>
  <c r="AN48" i="42"/>
  <c r="Z49" i="49"/>
  <c r="AN47" i="90"/>
  <c r="AI47" i="90"/>
  <c r="AH47" i="43"/>
  <c r="AQ47" i="43" s="1"/>
  <c r="Y51" i="15"/>
  <c r="X51" i="15"/>
  <c r="AH48" i="104"/>
  <c r="AQ48" i="104" s="1"/>
  <c r="AN50" i="13"/>
  <c r="Y53" i="47"/>
  <c r="X53" i="47"/>
  <c r="AN48" i="93"/>
  <c r="AH51" i="18"/>
  <c r="AQ51" i="18" s="1"/>
  <c r="Y53" i="41"/>
  <c r="X53" i="41"/>
  <c r="AR47" i="104"/>
  <c r="AR47" i="87"/>
  <c r="AF49" i="85"/>
  <c r="AO49" i="85" s="1"/>
  <c r="AE49" i="85"/>
  <c r="W50" i="85"/>
  <c r="AG49" i="85"/>
  <c r="AP49" i="85" s="1"/>
  <c r="Y51" i="97"/>
  <c r="X51" i="97"/>
  <c r="AF49" i="83"/>
  <c r="AO49" i="83" s="1"/>
  <c r="W50" i="83"/>
  <c r="AG49" i="83"/>
  <c r="AP49" i="83" s="1"/>
  <c r="AE49" i="83"/>
  <c r="Y49" i="96"/>
  <c r="X49" i="96"/>
  <c r="Y48" i="11"/>
  <c r="X48" i="11"/>
  <c r="AN46" i="99"/>
  <c r="AI46" i="99"/>
  <c r="AH48" i="103"/>
  <c r="AQ48" i="103" s="1"/>
  <c r="AE47" i="50"/>
  <c r="AF47" i="50"/>
  <c r="AO47" i="50" s="1"/>
  <c r="AG47" i="50"/>
  <c r="AP47" i="50" s="1"/>
  <c r="W48" i="50"/>
  <c r="AN47" i="54"/>
  <c r="Y49" i="42"/>
  <c r="X49" i="42"/>
  <c r="AR51" i="89"/>
  <c r="Y48" i="52"/>
  <c r="X48" i="52"/>
  <c r="Z48" i="104"/>
  <c r="AH52" i="89"/>
  <c r="AQ52" i="89" s="1"/>
  <c r="AH49" i="32"/>
  <c r="AQ49" i="32" s="1"/>
  <c r="AI52" i="47"/>
  <c r="AN52" i="47"/>
  <c r="AR48" i="44"/>
  <c r="Y48" i="92"/>
  <c r="Y48" i="54"/>
  <c r="X48" i="54"/>
  <c r="AR48" i="88"/>
  <c r="AI50" i="86"/>
  <c r="AN50" i="86"/>
  <c r="AI52" i="41"/>
  <c r="AN52" i="41"/>
  <c r="Y48" i="91"/>
  <c r="X48" i="91"/>
  <c r="AR47" i="103"/>
  <c r="AH49" i="88"/>
  <c r="AQ49" i="88" s="1"/>
  <c r="AI47" i="11"/>
  <c r="AN47" i="11"/>
  <c r="AH50" i="94"/>
  <c r="AQ50" i="94" s="1"/>
  <c r="AE48" i="103"/>
  <c r="AH49" i="44"/>
  <c r="AQ49" i="44" s="1"/>
  <c r="AR49" i="94"/>
  <c r="Y48" i="10"/>
  <c r="X48" i="10"/>
  <c r="Z52" i="89"/>
  <c r="AH48" i="102"/>
  <c r="AQ48" i="102" s="1"/>
  <c r="Z49" i="32"/>
  <c r="AH46" i="101"/>
  <c r="AQ46" i="101" s="1"/>
  <c r="Z48" i="87"/>
  <c r="AN48" i="16"/>
  <c r="AI48" i="16"/>
  <c r="Z46" i="101"/>
  <c r="AH49" i="51"/>
  <c r="AQ49" i="51" s="1"/>
  <c r="AF46" i="95"/>
  <c r="AO46" i="95" s="1"/>
  <c r="AE46" i="95"/>
  <c r="W47" i="95"/>
  <c r="AG46" i="95"/>
  <c r="AP46" i="95" s="1"/>
  <c r="AR48" i="32"/>
  <c r="AR48" i="55"/>
  <c r="AH47" i="20"/>
  <c r="AQ47" i="20" s="1"/>
  <c r="W49" i="82"/>
  <c r="AG48" i="82"/>
  <c r="AP48" i="82" s="1"/>
  <c r="AF48" i="82"/>
  <c r="AO48" i="82" s="1"/>
  <c r="AE48" i="82"/>
  <c r="Z49" i="51"/>
  <c r="Y51" i="86"/>
  <c r="X51" i="86"/>
  <c r="Y49" i="45"/>
  <c r="X49" i="45"/>
  <c r="AR48" i="48"/>
  <c r="Z49" i="88"/>
  <c r="AH48" i="35"/>
  <c r="AQ48" i="35" s="1"/>
  <c r="Z50" i="94"/>
  <c r="Z49" i="44"/>
  <c r="W49" i="84"/>
  <c r="AG48" i="84"/>
  <c r="AP48" i="84" s="1"/>
  <c r="AF48" i="84"/>
  <c r="AO48" i="84" s="1"/>
  <c r="AE48" i="84"/>
  <c r="Y49" i="16"/>
  <c r="X49" i="16"/>
  <c r="Y48" i="90"/>
  <c r="X48" i="90"/>
  <c r="AR48" i="51"/>
  <c r="AI50" i="15"/>
  <c r="AN50" i="15"/>
  <c r="AH49" i="48"/>
  <c r="AQ49" i="48" s="1"/>
  <c r="AN47" i="10"/>
  <c r="Z48" i="102"/>
  <c r="Y49" i="93"/>
  <c r="X49" i="93"/>
  <c r="AG48" i="35" l="1"/>
  <c r="AP48" i="35" s="1"/>
  <c r="W49" i="103"/>
  <c r="AI47" i="54"/>
  <c r="AF48" i="103"/>
  <c r="AO48" i="103" s="1"/>
  <c r="AI48" i="93"/>
  <c r="AI47" i="10"/>
  <c r="W48" i="20"/>
  <c r="Z49" i="42"/>
  <c r="Z47" i="99"/>
  <c r="AF51" i="18"/>
  <c r="AO51" i="18" s="1"/>
  <c r="AG51" i="18"/>
  <c r="AP51" i="18" s="1"/>
  <c r="Z48" i="10"/>
  <c r="AF48" i="10" s="1"/>
  <c r="AO48" i="10" s="1"/>
  <c r="W52" i="18"/>
  <c r="Y52" i="18" s="1"/>
  <c r="Z51" i="15"/>
  <c r="AF51" i="15" s="1"/>
  <c r="AO51" i="15" s="1"/>
  <c r="AF47" i="20"/>
  <c r="AO47" i="20" s="1"/>
  <c r="Z49" i="93"/>
  <c r="W50" i="93" s="1"/>
  <c r="Z48" i="52"/>
  <c r="AE48" i="52" s="1"/>
  <c r="AE47" i="20"/>
  <c r="AN47" i="20" s="1"/>
  <c r="AG51" i="46"/>
  <c r="AP51" i="46" s="1"/>
  <c r="AE51" i="46"/>
  <c r="AF51" i="46"/>
  <c r="AO51" i="46" s="1"/>
  <c r="Y51" i="13"/>
  <c r="W49" i="35"/>
  <c r="AI50" i="13"/>
  <c r="AR50" i="13" s="1"/>
  <c r="AE48" i="35"/>
  <c r="AI48" i="35" s="1"/>
  <c r="Z48" i="90"/>
  <c r="AF48" i="90" s="1"/>
  <c r="AO48" i="90" s="1"/>
  <c r="AI50" i="97"/>
  <c r="W52" i="46"/>
  <c r="AG49" i="48"/>
  <c r="AP49" i="48" s="1"/>
  <c r="Z49" i="16"/>
  <c r="W50" i="16" s="1"/>
  <c r="Z53" i="47"/>
  <c r="AG53" i="47" s="1"/>
  <c r="AP53" i="47" s="1"/>
  <c r="W50" i="48"/>
  <c r="Y50" i="48" s="1"/>
  <c r="Z48" i="91"/>
  <c r="AF48" i="91" s="1"/>
  <c r="AO48" i="91" s="1"/>
  <c r="Z49" i="96"/>
  <c r="AE49" i="42"/>
  <c r="AF49" i="42"/>
  <c r="AO49" i="42" s="1"/>
  <c r="AG49" i="42"/>
  <c r="AP49" i="42" s="1"/>
  <c r="W50" i="42"/>
  <c r="AG48" i="52"/>
  <c r="AP48" i="52" s="1"/>
  <c r="W49" i="52"/>
  <c r="AG49" i="93"/>
  <c r="AP49" i="93" s="1"/>
  <c r="AF49" i="93"/>
  <c r="AO49" i="93" s="1"/>
  <c r="AF49" i="49"/>
  <c r="AO49" i="49" s="1"/>
  <c r="W50" i="49"/>
  <c r="AE49" i="49"/>
  <c r="AG49" i="49"/>
  <c r="AP49" i="49" s="1"/>
  <c r="AR50" i="86"/>
  <c r="AI47" i="50"/>
  <c r="AN47" i="50"/>
  <c r="AE49" i="55"/>
  <c r="W50" i="55"/>
  <c r="AF49" i="55"/>
  <c r="AO49" i="55" s="1"/>
  <c r="AG49" i="55"/>
  <c r="AP49" i="55" s="1"/>
  <c r="AR48" i="45"/>
  <c r="AN48" i="103"/>
  <c r="AI48" i="103"/>
  <c r="AN49" i="83"/>
  <c r="AI49" i="83"/>
  <c r="AG51" i="15"/>
  <c r="AP51" i="15" s="1"/>
  <c r="AR47" i="11"/>
  <c r="AH48" i="92"/>
  <c r="AQ48" i="92" s="1"/>
  <c r="W49" i="102"/>
  <c r="AG48" i="102"/>
  <c r="AP48" i="102" s="1"/>
  <c r="AF48" i="102"/>
  <c r="AO48" i="102" s="1"/>
  <c r="AE48" i="102"/>
  <c r="AF52" i="89"/>
  <c r="AO52" i="89" s="1"/>
  <c r="AE52" i="89"/>
  <c r="AG52" i="89"/>
  <c r="AP52" i="89" s="1"/>
  <c r="W53" i="89"/>
  <c r="Z48" i="92"/>
  <c r="Y50" i="83"/>
  <c r="X50" i="83"/>
  <c r="Y50" i="85"/>
  <c r="X50" i="85"/>
  <c r="AR48" i="93"/>
  <c r="AR48" i="42"/>
  <c r="AR47" i="91"/>
  <c r="AN50" i="105"/>
  <c r="AI50" i="105"/>
  <c r="AR47" i="52"/>
  <c r="Y48" i="20"/>
  <c r="X48" i="20"/>
  <c r="X50" i="48"/>
  <c r="AH48" i="11"/>
  <c r="AQ48" i="11" s="1"/>
  <c r="AI50" i="53"/>
  <c r="AN50" i="53"/>
  <c r="AR47" i="92"/>
  <c r="W48" i="99"/>
  <c r="AG47" i="99"/>
  <c r="AP47" i="99" s="1"/>
  <c r="AF47" i="99"/>
  <c r="AO47" i="99" s="1"/>
  <c r="AE47" i="99"/>
  <c r="AH51" i="86"/>
  <c r="AQ51" i="86" s="1"/>
  <c r="AR50" i="15"/>
  <c r="AH49" i="16"/>
  <c r="AQ49" i="16" s="1"/>
  <c r="Y49" i="84"/>
  <c r="X49" i="84"/>
  <c r="Z51" i="86"/>
  <c r="Y49" i="82"/>
  <c r="X49" i="82"/>
  <c r="AE49" i="44"/>
  <c r="AF49" i="44"/>
  <c r="AO49" i="44" s="1"/>
  <c r="AG49" i="44"/>
  <c r="AP49" i="44" s="1"/>
  <c r="W50" i="44"/>
  <c r="AF46" i="101"/>
  <c r="AO46" i="101" s="1"/>
  <c r="AE46" i="101"/>
  <c r="W47" i="101"/>
  <c r="AG46" i="101"/>
  <c r="AP46" i="101" s="1"/>
  <c r="AH48" i="10"/>
  <c r="AQ48" i="10" s="1"/>
  <c r="Y49" i="103"/>
  <c r="X49" i="103"/>
  <c r="AR52" i="47"/>
  <c r="AR47" i="54"/>
  <c r="AH49" i="96"/>
  <c r="AQ49" i="96" s="1"/>
  <c r="AN49" i="85"/>
  <c r="AI49" i="85"/>
  <c r="AH53" i="41"/>
  <c r="AQ53" i="41" s="1"/>
  <c r="Y51" i="53"/>
  <c r="X51" i="53"/>
  <c r="Y51" i="98"/>
  <c r="X51" i="98"/>
  <c r="W49" i="87"/>
  <c r="AG48" i="87"/>
  <c r="AP48" i="87" s="1"/>
  <c r="AF48" i="87"/>
  <c r="AO48" i="87" s="1"/>
  <c r="AE48" i="87"/>
  <c r="AH48" i="91"/>
  <c r="AQ48" i="91" s="1"/>
  <c r="Z48" i="11"/>
  <c r="AH49" i="45"/>
  <c r="AQ49" i="45" s="1"/>
  <c r="Y47" i="95"/>
  <c r="X47" i="95"/>
  <c r="AE49" i="32"/>
  <c r="AF49" i="32"/>
  <c r="AO49" i="32" s="1"/>
  <c r="AG49" i="32"/>
  <c r="AP49" i="32" s="1"/>
  <c r="W50" i="32"/>
  <c r="AE48" i="10"/>
  <c r="AH48" i="54"/>
  <c r="AQ48" i="54" s="1"/>
  <c r="AR50" i="97"/>
  <c r="AF48" i="104"/>
  <c r="AO48" i="104" s="1"/>
  <c r="AE48" i="104"/>
  <c r="W49" i="104"/>
  <c r="AG48" i="104"/>
  <c r="AP48" i="104" s="1"/>
  <c r="AE47" i="43"/>
  <c r="AF47" i="43"/>
  <c r="AO47" i="43" s="1"/>
  <c r="AG47" i="43"/>
  <c r="AP47" i="43" s="1"/>
  <c r="W48" i="43"/>
  <c r="Y48" i="50"/>
  <c r="X48" i="50"/>
  <c r="AR46" i="99"/>
  <c r="W50" i="96"/>
  <c r="AG49" i="96"/>
  <c r="AP49" i="96" s="1"/>
  <c r="AF49" i="96"/>
  <c r="AO49" i="96" s="1"/>
  <c r="AE49" i="96"/>
  <c r="AH51" i="97"/>
  <c r="AQ51" i="97" s="1"/>
  <c r="AH53" i="47"/>
  <c r="AQ53" i="47" s="1"/>
  <c r="AR47" i="90"/>
  <c r="Y53" i="100"/>
  <c r="X53" i="100"/>
  <c r="AN50" i="98"/>
  <c r="AI50" i="98"/>
  <c r="AH51" i="13"/>
  <c r="AQ51" i="13" s="1"/>
  <c r="AR48" i="96"/>
  <c r="Y49" i="35"/>
  <c r="X49" i="35"/>
  <c r="AF49" i="88"/>
  <c r="AO49" i="88" s="1"/>
  <c r="AE49" i="88"/>
  <c r="W50" i="88"/>
  <c r="AG49" i="88"/>
  <c r="AP49" i="88" s="1"/>
  <c r="AR47" i="10"/>
  <c r="W51" i="94"/>
  <c r="AG50" i="94"/>
  <c r="AP50" i="94" s="1"/>
  <c r="AF50" i="94"/>
  <c r="AO50" i="94" s="1"/>
  <c r="AE50" i="94"/>
  <c r="AE49" i="51"/>
  <c r="AF49" i="51"/>
  <c r="AO49" i="51" s="1"/>
  <c r="AG49" i="51"/>
  <c r="AP49" i="51" s="1"/>
  <c r="W50" i="51"/>
  <c r="AR48" i="16"/>
  <c r="AH49" i="93"/>
  <c r="AQ49" i="93" s="1"/>
  <c r="AH48" i="90"/>
  <c r="AQ48" i="90" s="1"/>
  <c r="AN48" i="84"/>
  <c r="AI48" i="84"/>
  <c r="Z49" i="45"/>
  <c r="AN48" i="82"/>
  <c r="AI48" i="82"/>
  <c r="AI46" i="95"/>
  <c r="AN46" i="95"/>
  <c r="AR52" i="41"/>
  <c r="Z48" i="54"/>
  <c r="AH48" i="52"/>
  <c r="AQ48" i="52" s="1"/>
  <c r="AH49" i="42"/>
  <c r="AQ49" i="42" s="1"/>
  <c r="Z51" i="97"/>
  <c r="Z53" i="41"/>
  <c r="AH51" i="15"/>
  <c r="AQ51" i="15" s="1"/>
  <c r="AN52" i="100"/>
  <c r="AI52" i="100"/>
  <c r="Y51" i="105"/>
  <c r="X51" i="105"/>
  <c r="Z51" i="13"/>
  <c r="AH47" i="99"/>
  <c r="AQ47" i="99" s="1"/>
  <c r="AN51" i="18"/>
  <c r="AI51" i="18"/>
  <c r="AI49" i="48"/>
  <c r="AN49" i="48"/>
  <c r="W54" i="47" l="1"/>
  <c r="W52" i="15"/>
  <c r="AN48" i="35"/>
  <c r="X52" i="18"/>
  <c r="AF53" i="47"/>
  <c r="AO53" i="47" s="1"/>
  <c r="AE53" i="47"/>
  <c r="AG48" i="90"/>
  <c r="AP48" i="90" s="1"/>
  <c r="AF48" i="52"/>
  <c r="AO48" i="52" s="1"/>
  <c r="W49" i="90"/>
  <c r="Y49" i="90" s="1"/>
  <c r="W49" i="10"/>
  <c r="AE49" i="16"/>
  <c r="AE48" i="90"/>
  <c r="AN48" i="90" s="1"/>
  <c r="AE51" i="15"/>
  <c r="AG48" i="10"/>
  <c r="AP48" i="10" s="1"/>
  <c r="Z49" i="84"/>
  <c r="W50" i="84" s="1"/>
  <c r="AG48" i="91"/>
  <c r="AP48" i="91" s="1"/>
  <c r="Z53" i="100"/>
  <c r="AE49" i="93"/>
  <c r="W49" i="91"/>
  <c r="AF49" i="16"/>
  <c r="AO49" i="16" s="1"/>
  <c r="AG49" i="16"/>
  <c r="AP49" i="16" s="1"/>
  <c r="AI47" i="20"/>
  <c r="AR47" i="20" s="1"/>
  <c r="Y52" i="46"/>
  <c r="X52" i="46"/>
  <c r="AH52" i="46" s="1"/>
  <c r="AQ52" i="46" s="1"/>
  <c r="AE48" i="91"/>
  <c r="AN51" i="46"/>
  <c r="AI51" i="46"/>
  <c r="AR51" i="46" s="1"/>
  <c r="Z51" i="98"/>
  <c r="AF51" i="98" s="1"/>
  <c r="AO51" i="98" s="1"/>
  <c r="Z51" i="53"/>
  <c r="AE51" i="53" s="1"/>
  <c r="Z49" i="82"/>
  <c r="AG49" i="82" s="1"/>
  <c r="AP49" i="82" s="1"/>
  <c r="Z51" i="105"/>
  <c r="AG51" i="105" s="1"/>
  <c r="AP51" i="105" s="1"/>
  <c r="Z52" i="18"/>
  <c r="W53" i="18" s="1"/>
  <c r="Z48" i="50"/>
  <c r="AG48" i="50" s="1"/>
  <c r="AP48" i="50" s="1"/>
  <c r="Z49" i="35"/>
  <c r="AF49" i="35" s="1"/>
  <c r="AO49" i="35" s="1"/>
  <c r="Z50" i="83"/>
  <c r="W51" i="83" s="1"/>
  <c r="AF49" i="82"/>
  <c r="AO49" i="82" s="1"/>
  <c r="W52" i="105"/>
  <c r="AE51" i="105"/>
  <c r="AF51" i="13"/>
  <c r="AO51" i="13" s="1"/>
  <c r="AE51" i="13"/>
  <c r="AG51" i="13"/>
  <c r="AP51" i="13" s="1"/>
  <c r="W52" i="13"/>
  <c r="W52" i="97"/>
  <c r="AG51" i="97"/>
  <c r="AP51" i="97" s="1"/>
  <c r="AE51" i="97"/>
  <c r="AF51" i="97"/>
  <c r="AO51" i="97" s="1"/>
  <c r="AR48" i="35"/>
  <c r="W49" i="11"/>
  <c r="AG48" i="11"/>
  <c r="AP48" i="11" s="1"/>
  <c r="AE48" i="11"/>
  <c r="AF48" i="11"/>
  <c r="AO48" i="11" s="1"/>
  <c r="Y48" i="43"/>
  <c r="Z48" i="43" s="1"/>
  <c r="X48" i="43"/>
  <c r="AF51" i="86"/>
  <c r="AO51" i="86" s="1"/>
  <c r="AE51" i="86"/>
  <c r="AG51" i="86"/>
  <c r="AP51" i="86" s="1"/>
  <c r="W52" i="86"/>
  <c r="AI53" i="47"/>
  <c r="AN53" i="47"/>
  <c r="Y50" i="49"/>
  <c r="X50" i="49"/>
  <c r="AI49" i="42"/>
  <c r="AN49" i="42"/>
  <c r="W54" i="100"/>
  <c r="AG53" i="100"/>
  <c r="AP53" i="100" s="1"/>
  <c r="AF53" i="100"/>
  <c r="AO53" i="100" s="1"/>
  <c r="AE53" i="100"/>
  <c r="Y49" i="104"/>
  <c r="X49" i="104"/>
  <c r="AH48" i="20"/>
  <c r="AQ48" i="20" s="1"/>
  <c r="AH50" i="83"/>
  <c r="AQ50" i="83" s="1"/>
  <c r="Y49" i="102"/>
  <c r="X49" i="102"/>
  <c r="AI49" i="49"/>
  <c r="AN49" i="49"/>
  <c r="AE48" i="54"/>
  <c r="AF48" i="54"/>
  <c r="AO48" i="54" s="1"/>
  <c r="AG48" i="54"/>
  <c r="AP48" i="54" s="1"/>
  <c r="W49" i="54"/>
  <c r="AR49" i="85"/>
  <c r="AI52" i="89"/>
  <c r="AN52" i="89"/>
  <c r="AF49" i="45"/>
  <c r="AO49" i="45" s="1"/>
  <c r="AG49" i="45"/>
  <c r="AP49" i="45" s="1"/>
  <c r="AE49" i="45"/>
  <c r="W50" i="45"/>
  <c r="Y50" i="88"/>
  <c r="X50" i="88"/>
  <c r="AH52" i="18"/>
  <c r="AQ52" i="18" s="1"/>
  <c r="AI49" i="32"/>
  <c r="AN49" i="32"/>
  <c r="Y50" i="16"/>
  <c r="X50" i="16"/>
  <c r="AH51" i="53"/>
  <c r="AQ51" i="53" s="1"/>
  <c r="AH49" i="84"/>
  <c r="AQ49" i="84" s="1"/>
  <c r="Y54" i="47"/>
  <c r="X54" i="47"/>
  <c r="Z48" i="20"/>
  <c r="Y52" i="15"/>
  <c r="X52" i="15"/>
  <c r="AR47" i="50"/>
  <c r="Y49" i="52"/>
  <c r="X49" i="52"/>
  <c r="AN48" i="91"/>
  <c r="AH51" i="105"/>
  <c r="AQ51" i="105" s="1"/>
  <c r="Y49" i="87"/>
  <c r="X49" i="87"/>
  <c r="Y50" i="44"/>
  <c r="X50" i="44"/>
  <c r="Y48" i="99"/>
  <c r="X48" i="99"/>
  <c r="AR51" i="18"/>
  <c r="AN50" i="94"/>
  <c r="AI50" i="94"/>
  <c r="AI48" i="104"/>
  <c r="AN48" i="104"/>
  <c r="AR48" i="84"/>
  <c r="AN49" i="88"/>
  <c r="AI49" i="88"/>
  <c r="Y49" i="10"/>
  <c r="X49" i="10"/>
  <c r="AH47" i="95"/>
  <c r="AQ47" i="95" s="1"/>
  <c r="AN48" i="87"/>
  <c r="AI48" i="87"/>
  <c r="AH49" i="103"/>
  <c r="AQ49" i="103" s="1"/>
  <c r="Y47" i="101"/>
  <c r="X47" i="101"/>
  <c r="AN49" i="44"/>
  <c r="AI49" i="44"/>
  <c r="AE49" i="84"/>
  <c r="AN47" i="99"/>
  <c r="AI47" i="99"/>
  <c r="AH50" i="48"/>
  <c r="AQ50" i="48" s="1"/>
  <c r="AH50" i="85"/>
  <c r="AQ50" i="85" s="1"/>
  <c r="AN48" i="102"/>
  <c r="AI48" i="102"/>
  <c r="AR49" i="83"/>
  <c r="AN49" i="93"/>
  <c r="AI49" i="93"/>
  <c r="AR46" i="95"/>
  <c r="AR48" i="82"/>
  <c r="AN49" i="51"/>
  <c r="AI49" i="51"/>
  <c r="AI49" i="55"/>
  <c r="AN49" i="55"/>
  <c r="Y50" i="93"/>
  <c r="X50" i="93"/>
  <c r="Y50" i="96"/>
  <c r="X50" i="96"/>
  <c r="AR52" i="100"/>
  <c r="Y50" i="51"/>
  <c r="X50" i="51"/>
  <c r="AF52" i="18"/>
  <c r="AO52" i="18" s="1"/>
  <c r="AG52" i="18"/>
  <c r="AP52" i="18" s="1"/>
  <c r="AE52" i="18"/>
  <c r="AR50" i="98"/>
  <c r="AR49" i="48"/>
  <c r="W54" i="41"/>
  <c r="AE53" i="41"/>
  <c r="AF53" i="41"/>
  <c r="AO53" i="41" s="1"/>
  <c r="AG53" i="41"/>
  <c r="AP53" i="41" s="1"/>
  <c r="Y51" i="94"/>
  <c r="X51" i="94"/>
  <c r="AN49" i="96"/>
  <c r="AI49" i="96"/>
  <c r="AH48" i="50"/>
  <c r="AQ48" i="50" s="1"/>
  <c r="AN47" i="43"/>
  <c r="AI47" i="43"/>
  <c r="AN48" i="10"/>
  <c r="AI48" i="10"/>
  <c r="Z47" i="95"/>
  <c r="AN49" i="16"/>
  <c r="Z49" i="103"/>
  <c r="AI46" i="101"/>
  <c r="AN46" i="101"/>
  <c r="AH49" i="82"/>
  <c r="AQ49" i="82" s="1"/>
  <c r="AR50" i="53"/>
  <c r="Z50" i="48"/>
  <c r="Z50" i="85"/>
  <c r="AF48" i="92"/>
  <c r="AO48" i="92" s="1"/>
  <c r="AE48" i="92"/>
  <c r="W49" i="92"/>
  <c r="AG48" i="92"/>
  <c r="AP48" i="92" s="1"/>
  <c r="Y50" i="42"/>
  <c r="X50" i="42"/>
  <c r="AH49" i="35"/>
  <c r="AQ49" i="35" s="1"/>
  <c r="AH53" i="100"/>
  <c r="AQ53" i="100" s="1"/>
  <c r="Y50" i="32"/>
  <c r="X50" i="32"/>
  <c r="AH51" i="98"/>
  <c r="AQ51" i="98" s="1"/>
  <c r="AR50" i="105"/>
  <c r="Y53" i="89"/>
  <c r="X53" i="89"/>
  <c r="AN51" i="15"/>
  <c r="AI51" i="15"/>
  <c r="AR48" i="103"/>
  <c r="Y50" i="55"/>
  <c r="X50" i="55"/>
  <c r="AI48" i="52"/>
  <c r="AN48" i="52"/>
  <c r="Y49" i="91"/>
  <c r="X49" i="91"/>
  <c r="X49" i="90" l="1"/>
  <c r="AI49" i="16"/>
  <c r="AF49" i="84"/>
  <c r="AO49" i="84" s="1"/>
  <c r="AG49" i="84"/>
  <c r="AP49" i="84" s="1"/>
  <c r="AI48" i="90"/>
  <c r="Z47" i="101"/>
  <c r="AG47" i="101" s="1"/>
  <c r="AP47" i="101" s="1"/>
  <c r="W52" i="98"/>
  <c r="AG51" i="98"/>
  <c r="AP51" i="98" s="1"/>
  <c r="AE51" i="98"/>
  <c r="AF48" i="50"/>
  <c r="AO48" i="50" s="1"/>
  <c r="AI48" i="91"/>
  <c r="AE48" i="50"/>
  <c r="AI48" i="50" s="1"/>
  <c r="Z53" i="89"/>
  <c r="AF53" i="89" s="1"/>
  <c r="AO53" i="89" s="1"/>
  <c r="AF51" i="105"/>
  <c r="AO51" i="105" s="1"/>
  <c r="Z49" i="102"/>
  <c r="AF49" i="102" s="1"/>
  <c r="AO49" i="102" s="1"/>
  <c r="W52" i="53"/>
  <c r="AG51" i="53"/>
  <c r="AP51" i="53" s="1"/>
  <c r="W50" i="82"/>
  <c r="Y50" i="82" s="1"/>
  <c r="W50" i="35"/>
  <c r="X50" i="35" s="1"/>
  <c r="AF51" i="53"/>
  <c r="AO51" i="53" s="1"/>
  <c r="W49" i="50"/>
  <c r="X49" i="50" s="1"/>
  <c r="AE49" i="82"/>
  <c r="AG49" i="35"/>
  <c r="AP49" i="35" s="1"/>
  <c r="Z52" i="46"/>
  <c r="AE49" i="35"/>
  <c r="AF50" i="83"/>
  <c r="AO50" i="83" s="1"/>
  <c r="AG50" i="83"/>
  <c r="AP50" i="83" s="1"/>
  <c r="Z54" i="47"/>
  <c r="AF54" i="47" s="1"/>
  <c r="AO54" i="47" s="1"/>
  <c r="Z50" i="96"/>
  <c r="AG50" i="96" s="1"/>
  <c r="AP50" i="96" s="1"/>
  <c r="Z52" i="15"/>
  <c r="W53" i="15" s="1"/>
  <c r="Z50" i="88"/>
  <c r="W51" i="88" s="1"/>
  <c r="Z50" i="32"/>
  <c r="AF50" i="32" s="1"/>
  <c r="AO50" i="32" s="1"/>
  <c r="Z50" i="55"/>
  <c r="AE50" i="55" s="1"/>
  <c r="Z51" i="94"/>
  <c r="W52" i="94" s="1"/>
  <c r="Z50" i="93"/>
  <c r="W51" i="93" s="1"/>
  <c r="Z49" i="52"/>
  <c r="W50" i="52" s="1"/>
  <c r="Z50" i="49"/>
  <c r="AG50" i="49" s="1"/>
  <c r="AP50" i="49" s="1"/>
  <c r="Z49" i="91"/>
  <c r="W50" i="91" s="1"/>
  <c r="Z50" i="16"/>
  <c r="AF50" i="16" s="1"/>
  <c r="AO50" i="16" s="1"/>
  <c r="AE50" i="83"/>
  <c r="W51" i="96"/>
  <c r="AE50" i="96"/>
  <c r="AG50" i="88"/>
  <c r="AP50" i="88" s="1"/>
  <c r="AE54" i="47"/>
  <c r="AH48" i="99"/>
  <c r="AQ48" i="99" s="1"/>
  <c r="AH49" i="87"/>
  <c r="AQ49" i="87" s="1"/>
  <c r="Z48" i="99"/>
  <c r="Z49" i="87"/>
  <c r="AG48" i="20"/>
  <c r="AP48" i="20" s="1"/>
  <c r="AF48" i="20"/>
  <c r="AO48" i="20" s="1"/>
  <c r="AE48" i="20"/>
  <c r="W49" i="20"/>
  <c r="AN53" i="100"/>
  <c r="AI53" i="100"/>
  <c r="AN51" i="86"/>
  <c r="AI51" i="86"/>
  <c r="AN51" i="53"/>
  <c r="AR47" i="43"/>
  <c r="AI52" i="18"/>
  <c r="AN52" i="18"/>
  <c r="AH50" i="88"/>
  <c r="AQ50" i="88" s="1"/>
  <c r="Y52" i="98"/>
  <c r="X52" i="98"/>
  <c r="AE48" i="43"/>
  <c r="AF48" i="43"/>
  <c r="AO48" i="43" s="1"/>
  <c r="AG48" i="43"/>
  <c r="AP48" i="43" s="1"/>
  <c r="W49" i="43"/>
  <c r="Y52" i="13"/>
  <c r="X52" i="13"/>
  <c r="AR51" i="15"/>
  <c r="AH50" i="42"/>
  <c r="AQ50" i="42" s="1"/>
  <c r="AF47" i="95"/>
  <c r="AO47" i="95" s="1"/>
  <c r="AE47" i="95"/>
  <c r="AG47" i="95"/>
  <c r="AP47" i="95" s="1"/>
  <c r="W48" i="95"/>
  <c r="AH50" i="51"/>
  <c r="AQ50" i="51" s="1"/>
  <c r="AR49" i="55"/>
  <c r="Y50" i="84"/>
  <c r="X50" i="84"/>
  <c r="AH49" i="10"/>
  <c r="AQ49" i="10" s="1"/>
  <c r="AH49" i="90"/>
  <c r="AQ49" i="90" s="1"/>
  <c r="AR49" i="32"/>
  <c r="AR52" i="89"/>
  <c r="AI48" i="54"/>
  <c r="AN48" i="54"/>
  <c r="AN51" i="13"/>
  <c r="AI51" i="13"/>
  <c r="AN51" i="105"/>
  <c r="AI51" i="105"/>
  <c r="AH50" i="96"/>
  <c r="AQ50" i="96" s="1"/>
  <c r="AR48" i="52"/>
  <c r="AH50" i="55"/>
  <c r="AQ50" i="55" s="1"/>
  <c r="AR48" i="90"/>
  <c r="Z50" i="42"/>
  <c r="AE50" i="85"/>
  <c r="W51" i="85"/>
  <c r="AG50" i="85"/>
  <c r="AP50" i="85" s="1"/>
  <c r="AF50" i="85"/>
  <c r="AO50" i="85" s="1"/>
  <c r="AR48" i="10"/>
  <c r="AR49" i="96"/>
  <c r="Z50" i="51"/>
  <c r="AR49" i="51"/>
  <c r="AR48" i="102"/>
  <c r="AR47" i="99"/>
  <c r="AR49" i="44"/>
  <c r="Z49" i="10"/>
  <c r="AH50" i="44"/>
  <c r="AQ50" i="44" s="1"/>
  <c r="AR48" i="91"/>
  <c r="Z49" i="90"/>
  <c r="Y50" i="45"/>
  <c r="X50" i="45"/>
  <c r="AR53" i="47"/>
  <c r="AN48" i="11"/>
  <c r="AI48" i="11"/>
  <c r="AN51" i="97"/>
  <c r="AI51" i="97"/>
  <c r="Y51" i="83"/>
  <c r="X51" i="83"/>
  <c r="AF49" i="103"/>
  <c r="AO49" i="103" s="1"/>
  <c r="AE49" i="103"/>
  <c r="W50" i="103"/>
  <c r="AG49" i="103"/>
  <c r="AP49" i="103" s="1"/>
  <c r="Y49" i="92"/>
  <c r="X49" i="92"/>
  <c r="AR49" i="16"/>
  <c r="AE47" i="101"/>
  <c r="AI49" i="82"/>
  <c r="AN49" i="82"/>
  <c r="AH50" i="32"/>
  <c r="AQ50" i="32" s="1"/>
  <c r="AN48" i="92"/>
  <c r="AI48" i="92"/>
  <c r="AH49" i="91"/>
  <c r="AQ49" i="91" s="1"/>
  <c r="AH53" i="89"/>
  <c r="AQ53" i="89" s="1"/>
  <c r="AE50" i="48"/>
  <c r="AG50" i="48"/>
  <c r="AP50" i="48" s="1"/>
  <c r="AF50" i="48"/>
  <c r="AO50" i="48" s="1"/>
  <c r="W51" i="48"/>
  <c r="AR46" i="101"/>
  <c r="AI53" i="41"/>
  <c r="AN53" i="41"/>
  <c r="Y53" i="18"/>
  <c r="X53" i="18"/>
  <c r="AH50" i="93"/>
  <c r="AQ50" i="93" s="1"/>
  <c r="AR48" i="87"/>
  <c r="AR48" i="104"/>
  <c r="Z50" i="44"/>
  <c r="AH52" i="15"/>
  <c r="AQ52" i="15" s="1"/>
  <c r="AH50" i="16"/>
  <c r="AQ50" i="16" s="1"/>
  <c r="AN49" i="45"/>
  <c r="AI49" i="45"/>
  <c r="AR49" i="49"/>
  <c r="AH49" i="104"/>
  <c r="AQ49" i="104" s="1"/>
  <c r="Y54" i="100"/>
  <c r="X54" i="100"/>
  <c r="AR49" i="42"/>
  <c r="Y52" i="53"/>
  <c r="X52" i="53"/>
  <c r="AN50" i="83"/>
  <c r="AH51" i="94"/>
  <c r="AQ51" i="94" s="1"/>
  <c r="Y54" i="41"/>
  <c r="X54" i="41"/>
  <c r="AG50" i="93"/>
  <c r="AP50" i="93" s="1"/>
  <c r="AE50" i="93"/>
  <c r="AR49" i="93"/>
  <c r="AN49" i="84"/>
  <c r="AI49" i="84"/>
  <c r="AH47" i="101"/>
  <c r="AQ47" i="101" s="1"/>
  <c r="AR49" i="88"/>
  <c r="AR50" i="94"/>
  <c r="AH49" i="52"/>
  <c r="AQ49" i="52" s="1"/>
  <c r="AH54" i="47"/>
  <c r="AQ54" i="47" s="1"/>
  <c r="Y49" i="54"/>
  <c r="X49" i="54"/>
  <c r="AH49" i="102"/>
  <c r="AQ49" i="102" s="1"/>
  <c r="Z49" i="104"/>
  <c r="AN49" i="35"/>
  <c r="AH50" i="49"/>
  <c r="AQ50" i="49" s="1"/>
  <c r="Y52" i="86"/>
  <c r="X52" i="86"/>
  <c r="AH48" i="43"/>
  <c r="AQ48" i="43" s="1"/>
  <c r="Y49" i="11"/>
  <c r="X49" i="11"/>
  <c r="Y52" i="97"/>
  <c r="X52" i="97"/>
  <c r="Y52" i="105"/>
  <c r="X52" i="105"/>
  <c r="X50" i="82"/>
  <c r="AE50" i="49" l="1"/>
  <c r="AN50" i="49" s="1"/>
  <c r="W48" i="101"/>
  <c r="Y50" i="35"/>
  <c r="AI51" i="98"/>
  <c r="AF47" i="101"/>
  <c r="AO47" i="101" s="1"/>
  <c r="Z54" i="100"/>
  <c r="AG53" i="89"/>
  <c r="AP53" i="89" s="1"/>
  <c r="AE49" i="102"/>
  <c r="W54" i="89"/>
  <c r="W50" i="102"/>
  <c r="AE53" i="89"/>
  <c r="AN51" i="98"/>
  <c r="Y49" i="50"/>
  <c r="AG49" i="102"/>
  <c r="AP49" i="102" s="1"/>
  <c r="AG50" i="55"/>
  <c r="AP50" i="55" s="1"/>
  <c r="AG52" i="15"/>
  <c r="AP52" i="15" s="1"/>
  <c r="AE49" i="52"/>
  <c r="AF50" i="93"/>
  <c r="AO50" i="93" s="1"/>
  <c r="AN48" i="50"/>
  <c r="AE50" i="88"/>
  <c r="AG49" i="52"/>
  <c r="AP49" i="52" s="1"/>
  <c r="AF50" i="49"/>
  <c r="AO50" i="49" s="1"/>
  <c r="AF52" i="15"/>
  <c r="AO52" i="15" s="1"/>
  <c r="Z54" i="41"/>
  <c r="AE54" i="41" s="1"/>
  <c r="AF50" i="96"/>
  <c r="AO50" i="96" s="1"/>
  <c r="AI49" i="35"/>
  <c r="AF49" i="91"/>
  <c r="AO49" i="91" s="1"/>
  <c r="AG50" i="32"/>
  <c r="AP50" i="32" s="1"/>
  <c r="AF50" i="88"/>
  <c r="AO50" i="88" s="1"/>
  <c r="AI51" i="53"/>
  <c r="AR51" i="53" s="1"/>
  <c r="W51" i="49"/>
  <c r="Y51" i="49" s="1"/>
  <c r="AF52" i="46"/>
  <c r="AO52" i="46" s="1"/>
  <c r="AE52" i="46"/>
  <c r="AG52" i="46"/>
  <c r="AP52" i="46" s="1"/>
  <c r="W53" i="46"/>
  <c r="W51" i="32"/>
  <c r="X51" i="32" s="1"/>
  <c r="AI50" i="83"/>
  <c r="AR50" i="83" s="1"/>
  <c r="AG49" i="91"/>
  <c r="AP49" i="91" s="1"/>
  <c r="AE50" i="16"/>
  <c r="AF49" i="52"/>
  <c r="AO49" i="52" s="1"/>
  <c r="AE52" i="15"/>
  <c r="AN52" i="15" s="1"/>
  <c r="AE50" i="32"/>
  <c r="AE49" i="91"/>
  <c r="AN49" i="91" s="1"/>
  <c r="W51" i="55"/>
  <c r="AF51" i="94"/>
  <c r="AO51" i="94" s="1"/>
  <c r="AF50" i="55"/>
  <c r="AO50" i="55" s="1"/>
  <c r="AG54" i="47"/>
  <c r="AP54" i="47" s="1"/>
  <c r="AE51" i="94"/>
  <c r="W55" i="47"/>
  <c r="Y55" i="47" s="1"/>
  <c r="AG51" i="94"/>
  <c r="AP51" i="94" s="1"/>
  <c r="Z52" i="53"/>
  <c r="AF52" i="53" s="1"/>
  <c r="AO52" i="53" s="1"/>
  <c r="Z50" i="45"/>
  <c r="W51" i="45" s="1"/>
  <c r="Z52" i="98"/>
  <c r="AE52" i="98" s="1"/>
  <c r="AG50" i="16"/>
  <c r="AP50" i="16" s="1"/>
  <c r="Z49" i="92"/>
  <c r="AG49" i="92" s="1"/>
  <c r="AP49" i="92" s="1"/>
  <c r="W51" i="16"/>
  <c r="AF54" i="41"/>
  <c r="AO54" i="41" s="1"/>
  <c r="AG54" i="41"/>
  <c r="AP54" i="41" s="1"/>
  <c r="AE49" i="10"/>
  <c r="W50" i="10"/>
  <c r="AG49" i="10"/>
  <c r="AP49" i="10" s="1"/>
  <c r="AF49" i="10"/>
  <c r="AO49" i="10" s="1"/>
  <c r="Y51" i="32"/>
  <c r="AH50" i="82"/>
  <c r="AQ50" i="82" s="1"/>
  <c r="AN50" i="93"/>
  <c r="AR49" i="82"/>
  <c r="AH51" i="83"/>
  <c r="AQ51" i="83" s="1"/>
  <c r="AR51" i="98"/>
  <c r="AH50" i="84"/>
  <c r="AQ50" i="84" s="1"/>
  <c r="AH52" i="13"/>
  <c r="AQ52" i="13" s="1"/>
  <c r="AI48" i="43"/>
  <c r="AN48" i="43"/>
  <c r="AN53" i="89"/>
  <c r="W49" i="99"/>
  <c r="AG48" i="99"/>
  <c r="AP48" i="99" s="1"/>
  <c r="AF48" i="99"/>
  <c r="AO48" i="99" s="1"/>
  <c r="AE48" i="99"/>
  <c r="X55" i="47"/>
  <c r="AN50" i="16"/>
  <c r="AN50" i="88"/>
  <c r="AI50" i="88"/>
  <c r="Y54" i="89"/>
  <c r="X54" i="89"/>
  <c r="W50" i="87"/>
  <c r="AG49" i="87"/>
  <c r="AP49" i="87" s="1"/>
  <c r="AF49" i="87"/>
  <c r="AO49" i="87" s="1"/>
  <c r="AE49" i="87"/>
  <c r="AH52" i="97"/>
  <c r="AQ52" i="97" s="1"/>
  <c r="AH49" i="54"/>
  <c r="AQ49" i="54" s="1"/>
  <c r="AR53" i="41"/>
  <c r="AN50" i="48"/>
  <c r="AI50" i="48"/>
  <c r="AI47" i="101"/>
  <c r="AN47" i="101"/>
  <c r="Z51" i="83"/>
  <c r="AR48" i="11"/>
  <c r="Z50" i="84"/>
  <c r="Y48" i="95"/>
  <c r="X48" i="95"/>
  <c r="Z48" i="95" s="1"/>
  <c r="Z52" i="13"/>
  <c r="AH50" i="35"/>
  <c r="AQ50" i="35" s="1"/>
  <c r="AN49" i="102"/>
  <c r="Y49" i="20"/>
  <c r="X49" i="20"/>
  <c r="AN50" i="96"/>
  <c r="AI50" i="96"/>
  <c r="AR51" i="97"/>
  <c r="AE50" i="42"/>
  <c r="AG50" i="42"/>
  <c r="AP50" i="42" s="1"/>
  <c r="W51" i="42"/>
  <c r="AF50" i="42"/>
  <c r="AO50" i="42" s="1"/>
  <c r="Y50" i="91"/>
  <c r="X50" i="91"/>
  <c r="AR53" i="100"/>
  <c r="W50" i="90"/>
  <c r="AG49" i="90"/>
  <c r="AP49" i="90" s="1"/>
  <c r="AF49" i="90"/>
  <c r="AO49" i="90" s="1"/>
  <c r="AE49" i="90"/>
  <c r="AE50" i="51"/>
  <c r="AF50" i="51"/>
  <c r="AO50" i="51" s="1"/>
  <c r="AG50" i="51"/>
  <c r="AP50" i="51" s="1"/>
  <c r="W51" i="51"/>
  <c r="AR51" i="105"/>
  <c r="AR52" i="18"/>
  <c r="AI48" i="20"/>
  <c r="AN48" i="20"/>
  <c r="AN54" i="47"/>
  <c r="AN50" i="55"/>
  <c r="Y51" i="88"/>
  <c r="X51" i="88"/>
  <c r="AH52" i="53"/>
  <c r="AQ52" i="53" s="1"/>
  <c r="AR49" i="45"/>
  <c r="Y48" i="101"/>
  <c r="X48" i="101"/>
  <c r="Z52" i="97"/>
  <c r="Z49" i="54"/>
  <c r="AH52" i="86"/>
  <c r="AQ52" i="86" s="1"/>
  <c r="AR49" i="35"/>
  <c r="AR49" i="84"/>
  <c r="AH52" i="105"/>
  <c r="AQ52" i="105" s="1"/>
  <c r="AG50" i="44"/>
  <c r="AP50" i="44" s="1"/>
  <c r="AE50" i="44"/>
  <c r="W51" i="44"/>
  <c r="AF50" i="44"/>
  <c r="AO50" i="44" s="1"/>
  <c r="AH53" i="18"/>
  <c r="AQ53" i="18" s="1"/>
  <c r="AR48" i="92"/>
  <c r="Y50" i="103"/>
  <c r="X50" i="103"/>
  <c r="AR48" i="50"/>
  <c r="Y51" i="85"/>
  <c r="X51" i="85"/>
  <c r="AR48" i="54"/>
  <c r="AN47" i="95"/>
  <c r="AI47" i="95"/>
  <c r="AH49" i="50"/>
  <c r="AQ49" i="50" s="1"/>
  <c r="Y49" i="43"/>
  <c r="X49" i="43"/>
  <c r="Z50" i="35"/>
  <c r="AR51" i="86"/>
  <c r="AI49" i="52"/>
  <c r="AN49" i="52"/>
  <c r="AE54" i="100"/>
  <c r="W55" i="100"/>
  <c r="AG54" i="100"/>
  <c r="AP54" i="100" s="1"/>
  <c r="AF54" i="100"/>
  <c r="AO54" i="100" s="1"/>
  <c r="AH49" i="92"/>
  <c r="AQ49" i="92" s="1"/>
  <c r="AH50" i="45"/>
  <c r="AQ50" i="45" s="1"/>
  <c r="Y51" i="55"/>
  <c r="X51" i="55"/>
  <c r="Z50" i="82"/>
  <c r="AH49" i="11"/>
  <c r="AQ49" i="11" s="1"/>
  <c r="Z52" i="86"/>
  <c r="AF49" i="104"/>
  <c r="AO49" i="104" s="1"/>
  <c r="AG49" i="104"/>
  <c r="AP49" i="104" s="1"/>
  <c r="AE49" i="104"/>
  <c r="W50" i="104"/>
  <c r="Y51" i="93"/>
  <c r="X51" i="93"/>
  <c r="Z52" i="105"/>
  <c r="Z49" i="11"/>
  <c r="AH54" i="41"/>
  <c r="AQ54" i="41" s="1"/>
  <c r="AH54" i="100"/>
  <c r="AQ54" i="100" s="1"/>
  <c r="Z53" i="18"/>
  <c r="Y51" i="48"/>
  <c r="X51" i="48"/>
  <c r="AN49" i="103"/>
  <c r="AI49" i="103"/>
  <c r="AN50" i="85"/>
  <c r="AI50" i="85"/>
  <c r="AR51" i="13"/>
  <c r="Z49" i="50"/>
  <c r="AH52" i="98"/>
  <c r="AQ52" i="98" s="1"/>
  <c r="Y50" i="102"/>
  <c r="X50" i="102"/>
  <c r="Y51" i="16"/>
  <c r="X51" i="16"/>
  <c r="Y52" i="94"/>
  <c r="X52" i="94"/>
  <c r="Y50" i="52"/>
  <c r="X50" i="52"/>
  <c r="Y53" i="15"/>
  <c r="X53" i="15"/>
  <c r="Y51" i="96"/>
  <c r="X51" i="96"/>
  <c r="AI50" i="93" l="1"/>
  <c r="AI53" i="89"/>
  <c r="AI50" i="32"/>
  <c r="AG52" i="53"/>
  <c r="AP52" i="53" s="1"/>
  <c r="W55" i="41"/>
  <c r="AI52" i="15"/>
  <c r="AI50" i="55"/>
  <c r="AR50" i="55" s="1"/>
  <c r="AI49" i="102"/>
  <c r="AR49" i="102" s="1"/>
  <c r="AN50" i="32"/>
  <c r="AI50" i="49"/>
  <c r="AI54" i="47"/>
  <c r="Z51" i="48"/>
  <c r="AG50" i="45"/>
  <c r="AP50" i="45" s="1"/>
  <c r="AE50" i="45"/>
  <c r="Z51" i="88"/>
  <c r="AE51" i="88" s="1"/>
  <c r="AE49" i="92"/>
  <c r="AN49" i="92" s="1"/>
  <c r="AI51" i="94"/>
  <c r="AR51" i="94" s="1"/>
  <c r="W50" i="92"/>
  <c r="AI49" i="91"/>
  <c r="AR49" i="91" s="1"/>
  <c r="Y53" i="46"/>
  <c r="X53" i="46"/>
  <c r="AH53" i="46" s="1"/>
  <c r="AQ53" i="46" s="1"/>
  <c r="X51" i="49"/>
  <c r="Z51" i="49" s="1"/>
  <c r="Z50" i="102"/>
  <c r="W51" i="102" s="1"/>
  <c r="AF50" i="45"/>
  <c r="AO50" i="45" s="1"/>
  <c r="AI52" i="46"/>
  <c r="AR52" i="46" s="1"/>
  <c r="AN52" i="46"/>
  <c r="Z51" i="85"/>
  <c r="AG51" i="85" s="1"/>
  <c r="AP51" i="85" s="1"/>
  <c r="AN51" i="94"/>
  <c r="AF52" i="98"/>
  <c r="AO52" i="98" s="1"/>
  <c r="AE52" i="53"/>
  <c r="AI52" i="53" s="1"/>
  <c r="AG52" i="98"/>
  <c r="AP52" i="98" s="1"/>
  <c r="W53" i="98"/>
  <c r="W53" i="53"/>
  <c r="Y53" i="53" s="1"/>
  <c r="AI50" i="16"/>
  <c r="AR50" i="16" s="1"/>
  <c r="Z52" i="94"/>
  <c r="AG52" i="94" s="1"/>
  <c r="AP52" i="94" s="1"/>
  <c r="Z51" i="55"/>
  <c r="AG51" i="55" s="1"/>
  <c r="AP51" i="55" s="1"/>
  <c r="Z50" i="91"/>
  <c r="AE50" i="91" s="1"/>
  <c r="Z49" i="43"/>
  <c r="AF49" i="43" s="1"/>
  <c r="AO49" i="43" s="1"/>
  <c r="Z54" i="89"/>
  <c r="AF54" i="89" s="1"/>
  <c r="AO54" i="89" s="1"/>
  <c r="AF49" i="92"/>
  <c r="AO49" i="92" s="1"/>
  <c r="AE51" i="55"/>
  <c r="AG49" i="43"/>
  <c r="AP49" i="43" s="1"/>
  <c r="AE49" i="43"/>
  <c r="AF51" i="85"/>
  <c r="AO51" i="85" s="1"/>
  <c r="AF48" i="95"/>
  <c r="AO48" i="95" s="1"/>
  <c r="AE48" i="95"/>
  <c r="W49" i="95"/>
  <c r="AG48" i="95"/>
  <c r="AP48" i="95" s="1"/>
  <c r="AR50" i="88"/>
  <c r="Y49" i="99"/>
  <c r="X49" i="99"/>
  <c r="AH51" i="93"/>
  <c r="AQ51" i="93" s="1"/>
  <c r="Y51" i="44"/>
  <c r="X51" i="44"/>
  <c r="AH48" i="101"/>
  <c r="AQ48" i="101" s="1"/>
  <c r="AR54" i="47"/>
  <c r="AN50" i="51"/>
  <c r="AI50" i="51"/>
  <c r="AR50" i="49"/>
  <c r="AR50" i="96"/>
  <c r="AR47" i="101"/>
  <c r="AN49" i="87"/>
  <c r="AI49" i="87"/>
  <c r="AH51" i="32"/>
  <c r="AQ51" i="32" s="1"/>
  <c r="AI49" i="10"/>
  <c r="AN49" i="10"/>
  <c r="Y51" i="45"/>
  <c r="X51" i="45"/>
  <c r="AH51" i="96"/>
  <c r="AQ51" i="96" s="1"/>
  <c r="W52" i="88"/>
  <c r="AG51" i="88"/>
  <c r="AP51" i="88" s="1"/>
  <c r="AF51" i="88"/>
  <c r="AO51" i="88" s="1"/>
  <c r="AH55" i="47"/>
  <c r="AQ55" i="47" s="1"/>
  <c r="Y50" i="10"/>
  <c r="X50" i="10"/>
  <c r="AR49" i="52"/>
  <c r="AH50" i="103"/>
  <c r="AQ50" i="103" s="1"/>
  <c r="AI50" i="44"/>
  <c r="AN50" i="44"/>
  <c r="Z48" i="101"/>
  <c r="AN49" i="90"/>
  <c r="AI49" i="90"/>
  <c r="Y51" i="42"/>
  <c r="X51" i="42"/>
  <c r="W51" i="84"/>
  <c r="AG50" i="84"/>
  <c r="AP50" i="84" s="1"/>
  <c r="AF50" i="84"/>
  <c r="AO50" i="84" s="1"/>
  <c r="AE50" i="84"/>
  <c r="AR50" i="48"/>
  <c r="Z55" i="47"/>
  <c r="AR53" i="89"/>
  <c r="Y50" i="92"/>
  <c r="X50" i="92"/>
  <c r="AH50" i="52"/>
  <c r="AQ50" i="52" s="1"/>
  <c r="W53" i="105"/>
  <c r="AG52" i="105"/>
  <c r="AP52" i="105" s="1"/>
  <c r="AF52" i="105"/>
  <c r="AO52" i="105" s="1"/>
  <c r="AE52" i="105"/>
  <c r="AF52" i="86"/>
  <c r="AO52" i="86" s="1"/>
  <c r="AE52" i="86"/>
  <c r="AG52" i="86"/>
  <c r="AP52" i="86" s="1"/>
  <c r="W53" i="86"/>
  <c r="AR49" i="103"/>
  <c r="Y55" i="100"/>
  <c r="X55" i="100"/>
  <c r="AH51" i="85"/>
  <c r="AQ51" i="85" s="1"/>
  <c r="Z50" i="103"/>
  <c r="AR48" i="20"/>
  <c r="AH49" i="20"/>
  <c r="AQ49" i="20" s="1"/>
  <c r="Y53" i="98"/>
  <c r="X53" i="98"/>
  <c r="AR50" i="32"/>
  <c r="AN48" i="99"/>
  <c r="AI48" i="99"/>
  <c r="AR50" i="93"/>
  <c r="Z51" i="32"/>
  <c r="Z50" i="52"/>
  <c r="AG53" i="18"/>
  <c r="AP53" i="18" s="1"/>
  <c r="AE53" i="18"/>
  <c r="W54" i="18"/>
  <c r="AF53" i="18"/>
  <c r="AO53" i="18" s="1"/>
  <c r="Z51" i="93"/>
  <c r="AH53" i="15"/>
  <c r="AQ53" i="15" s="1"/>
  <c r="Z53" i="15"/>
  <c r="AE49" i="50"/>
  <c r="W50" i="50"/>
  <c r="AF49" i="50"/>
  <c r="AO49" i="50" s="1"/>
  <c r="AG49" i="50"/>
  <c r="AP49" i="50" s="1"/>
  <c r="Y50" i="104"/>
  <c r="X50" i="104"/>
  <c r="AN54" i="100"/>
  <c r="AI54" i="100"/>
  <c r="Y51" i="51"/>
  <c r="X51" i="51"/>
  <c r="AH50" i="91"/>
  <c r="AQ50" i="91" s="1"/>
  <c r="AI50" i="42"/>
  <c r="AN50" i="42"/>
  <c r="Z49" i="20"/>
  <c r="AE52" i="13"/>
  <c r="W53" i="13"/>
  <c r="AG52" i="13"/>
  <c r="AP52" i="13" s="1"/>
  <c r="AF52" i="13"/>
  <c r="AO52" i="13" s="1"/>
  <c r="Y50" i="87"/>
  <c r="X50" i="87"/>
  <c r="AN52" i="98"/>
  <c r="AR48" i="43"/>
  <c r="Y55" i="41"/>
  <c r="X55" i="41"/>
  <c r="AH51" i="16"/>
  <c r="AQ51" i="16" s="1"/>
  <c r="AE51" i="48"/>
  <c r="AF51" i="48"/>
  <c r="AO51" i="48" s="1"/>
  <c r="AG51" i="48"/>
  <c r="AP51" i="48" s="1"/>
  <c r="W52" i="48"/>
  <c r="AH51" i="55"/>
  <c r="AQ51" i="55" s="1"/>
  <c r="AH49" i="43"/>
  <c r="AQ49" i="43" s="1"/>
  <c r="W53" i="97"/>
  <c r="AG52" i="97"/>
  <c r="AP52" i="97" s="1"/>
  <c r="AF52" i="97"/>
  <c r="AO52" i="97" s="1"/>
  <c r="AE52" i="97"/>
  <c r="AN50" i="45"/>
  <c r="Z51" i="96"/>
  <c r="Z51" i="16"/>
  <c r="AR50" i="85"/>
  <c r="AH52" i="94"/>
  <c r="AQ52" i="94" s="1"/>
  <c r="AH50" i="102"/>
  <c r="AQ50" i="102" s="1"/>
  <c r="AH51" i="48"/>
  <c r="AQ51" i="48" s="1"/>
  <c r="W50" i="11"/>
  <c r="AF49" i="11"/>
  <c r="AO49" i="11" s="1"/>
  <c r="AG49" i="11"/>
  <c r="AP49" i="11" s="1"/>
  <c r="AE49" i="11"/>
  <c r="AI49" i="104"/>
  <c r="AN49" i="104"/>
  <c r="AE50" i="82"/>
  <c r="W51" i="82"/>
  <c r="AG50" i="82"/>
  <c r="AP50" i="82" s="1"/>
  <c r="AF50" i="82"/>
  <c r="AO50" i="82" s="1"/>
  <c r="AR52" i="15"/>
  <c r="AE50" i="35"/>
  <c r="W51" i="35"/>
  <c r="AF50" i="35"/>
  <c r="AO50" i="35" s="1"/>
  <c r="AG50" i="35"/>
  <c r="AP50" i="35" s="1"/>
  <c r="AR47" i="95"/>
  <c r="AH51" i="49"/>
  <c r="AQ51" i="49" s="1"/>
  <c r="AE49" i="54"/>
  <c r="AF49" i="54"/>
  <c r="AO49" i="54" s="1"/>
  <c r="AG49" i="54"/>
  <c r="AP49" i="54" s="1"/>
  <c r="W50" i="54"/>
  <c r="AH51" i="88"/>
  <c r="AQ51" i="88" s="1"/>
  <c r="Y50" i="90"/>
  <c r="X50" i="90"/>
  <c r="AH48" i="95"/>
  <c r="AQ48" i="95" s="1"/>
  <c r="AF51" i="83"/>
  <c r="AO51" i="83" s="1"/>
  <c r="AE51" i="83"/>
  <c r="AG51" i="83"/>
  <c r="AP51" i="83" s="1"/>
  <c r="W52" i="83"/>
  <c r="AH54" i="89"/>
  <c r="AQ54" i="89" s="1"/>
  <c r="AI54" i="41"/>
  <c r="AN54" i="41"/>
  <c r="AE50" i="102" l="1"/>
  <c r="W50" i="43"/>
  <c r="X53" i="53"/>
  <c r="AF51" i="49"/>
  <c r="AO51" i="49" s="1"/>
  <c r="AG51" i="49"/>
  <c r="AP51" i="49" s="1"/>
  <c r="AE51" i="49"/>
  <c r="AN51" i="49" s="1"/>
  <c r="AI49" i="92"/>
  <c r="AE52" i="94"/>
  <c r="AN52" i="94" s="1"/>
  <c r="AF50" i="102"/>
  <c r="AO50" i="102" s="1"/>
  <c r="AG50" i="102"/>
  <c r="AP50" i="102" s="1"/>
  <c r="W55" i="89"/>
  <c r="Z53" i="46"/>
  <c r="AF53" i="46" s="1"/>
  <c r="AO53" i="46" s="1"/>
  <c r="AE51" i="85"/>
  <c r="AN51" i="85" s="1"/>
  <c r="W52" i="85"/>
  <c r="AN52" i="53"/>
  <c r="AI50" i="45"/>
  <c r="W53" i="94"/>
  <c r="Y53" i="94" s="1"/>
  <c r="AF51" i="55"/>
  <c r="AO51" i="55" s="1"/>
  <c r="W52" i="49"/>
  <c r="Y52" i="49" s="1"/>
  <c r="AF52" i="94"/>
  <c r="AO52" i="94" s="1"/>
  <c r="AG50" i="91"/>
  <c r="AP50" i="91" s="1"/>
  <c r="W52" i="55"/>
  <c r="AI52" i="98"/>
  <c r="AR52" i="98" s="1"/>
  <c r="AG54" i="89"/>
  <c r="AP54" i="89" s="1"/>
  <c r="W51" i="91"/>
  <c r="X51" i="91" s="1"/>
  <c r="AE54" i="89"/>
  <c r="AN54" i="89" s="1"/>
  <c r="Z50" i="92"/>
  <c r="AF50" i="92" s="1"/>
  <c r="AO50" i="92" s="1"/>
  <c r="Z55" i="41"/>
  <c r="W56" i="41" s="1"/>
  <c r="Z51" i="42"/>
  <c r="W52" i="42" s="1"/>
  <c r="AF50" i="91"/>
  <c r="AO50" i="91" s="1"/>
  <c r="Y52" i="88"/>
  <c r="X52" i="88"/>
  <c r="AI49" i="43"/>
  <c r="AN49" i="43"/>
  <c r="AI51" i="83"/>
  <c r="AN51" i="83"/>
  <c r="AE51" i="32"/>
  <c r="AF51" i="32"/>
  <c r="AO51" i="32" s="1"/>
  <c r="AG51" i="32"/>
  <c r="AP51" i="32" s="1"/>
  <c r="W52" i="32"/>
  <c r="AH53" i="53"/>
  <c r="AQ53" i="53" s="1"/>
  <c r="Y53" i="13"/>
  <c r="X53" i="13"/>
  <c r="W54" i="15"/>
  <c r="AG53" i="15"/>
  <c r="AP53" i="15" s="1"/>
  <c r="AF53" i="15"/>
  <c r="AO53" i="15" s="1"/>
  <c r="AE53" i="15"/>
  <c r="AE50" i="52"/>
  <c r="AF50" i="52"/>
  <c r="AO50" i="52" s="1"/>
  <c r="AG50" i="52"/>
  <c r="AP50" i="52" s="1"/>
  <c r="W51" i="52"/>
  <c r="AH53" i="98"/>
  <c r="AQ53" i="98" s="1"/>
  <c r="AH55" i="100"/>
  <c r="AQ55" i="100" s="1"/>
  <c r="AR49" i="10"/>
  <c r="AH51" i="44"/>
  <c r="AQ51" i="44" s="1"/>
  <c r="Y50" i="43"/>
  <c r="X50" i="43"/>
  <c r="AI49" i="54"/>
  <c r="AN49" i="54"/>
  <c r="Y51" i="82"/>
  <c r="X51" i="82"/>
  <c r="AR54" i="41"/>
  <c r="AN50" i="82"/>
  <c r="AI50" i="82"/>
  <c r="AH50" i="87"/>
  <c r="AQ50" i="87" s="1"/>
  <c r="AN52" i="13"/>
  <c r="AI52" i="13"/>
  <c r="AH51" i="51"/>
  <c r="AQ51" i="51" s="1"/>
  <c r="AR54" i="100"/>
  <c r="W52" i="93"/>
  <c r="AG51" i="93"/>
  <c r="AP51" i="93" s="1"/>
  <c r="AF51" i="93"/>
  <c r="AO51" i="93" s="1"/>
  <c r="AE51" i="93"/>
  <c r="Z53" i="98"/>
  <c r="Z55" i="100"/>
  <c r="Y53" i="86"/>
  <c r="X53" i="86"/>
  <c r="Z53" i="53"/>
  <c r="AR52" i="53"/>
  <c r="AF55" i="47"/>
  <c r="AO55" i="47" s="1"/>
  <c r="AE55" i="47"/>
  <c r="AG55" i="47"/>
  <c r="AP55" i="47" s="1"/>
  <c r="W56" i="47"/>
  <c r="Y51" i="84"/>
  <c r="X51" i="84"/>
  <c r="AF48" i="101"/>
  <c r="AO48" i="101" s="1"/>
  <c r="AE48" i="101"/>
  <c r="W49" i="101"/>
  <c r="AG48" i="101"/>
  <c r="AP48" i="101" s="1"/>
  <c r="AH50" i="10"/>
  <c r="AQ50" i="10" s="1"/>
  <c r="AR49" i="87"/>
  <c r="Z51" i="44"/>
  <c r="Y52" i="55"/>
  <c r="X52" i="55"/>
  <c r="W52" i="96"/>
  <c r="AG51" i="96"/>
  <c r="AP51" i="96" s="1"/>
  <c r="AF51" i="96"/>
  <c r="AO51" i="96" s="1"/>
  <c r="AE51" i="96"/>
  <c r="AN49" i="50"/>
  <c r="AI49" i="50"/>
  <c r="AN50" i="102"/>
  <c r="Y53" i="105"/>
  <c r="X53" i="105"/>
  <c r="Y51" i="35"/>
  <c r="X51" i="35"/>
  <c r="AR50" i="45"/>
  <c r="Y50" i="54"/>
  <c r="X50" i="54"/>
  <c r="Z50" i="87"/>
  <c r="AE49" i="20"/>
  <c r="AF49" i="20"/>
  <c r="AO49" i="20" s="1"/>
  <c r="W50" i="20"/>
  <c r="AG49" i="20"/>
  <c r="AP49" i="20" s="1"/>
  <c r="X52" i="49"/>
  <c r="Y51" i="102"/>
  <c r="X51" i="102"/>
  <c r="AR48" i="99"/>
  <c r="AN52" i="105"/>
  <c r="AI52" i="105"/>
  <c r="AH50" i="92"/>
  <c r="AQ50" i="92" s="1"/>
  <c r="AH51" i="42"/>
  <c r="AQ51" i="42" s="1"/>
  <c r="AR50" i="44"/>
  <c r="Z50" i="10"/>
  <c r="AN51" i="88"/>
  <c r="AI51" i="88"/>
  <c r="AH51" i="45"/>
  <c r="AQ51" i="45" s="1"/>
  <c r="AR49" i="90"/>
  <c r="AI50" i="35"/>
  <c r="AN50" i="35"/>
  <c r="Y50" i="11"/>
  <c r="X50" i="11"/>
  <c r="AI51" i="48"/>
  <c r="AN51" i="48"/>
  <c r="Z51" i="51"/>
  <c r="AH50" i="104"/>
  <c r="AQ50" i="104" s="1"/>
  <c r="Y54" i="18"/>
  <c r="X54" i="18"/>
  <c r="W51" i="103"/>
  <c r="AG50" i="103"/>
  <c r="AP50" i="103" s="1"/>
  <c r="AE50" i="103"/>
  <c r="AF50" i="103"/>
  <c r="AO50" i="103" s="1"/>
  <c r="AI52" i="86"/>
  <c r="AN52" i="86"/>
  <c r="Z51" i="45"/>
  <c r="AR50" i="51"/>
  <c r="AH49" i="99"/>
  <c r="AQ49" i="99" s="1"/>
  <c r="Y49" i="95"/>
  <c r="X49" i="95"/>
  <c r="AN50" i="91"/>
  <c r="Y53" i="97"/>
  <c r="X53" i="97"/>
  <c r="AN52" i="97"/>
  <c r="AI52" i="97"/>
  <c r="Y52" i="83"/>
  <c r="X52" i="83"/>
  <c r="AH50" i="90"/>
  <c r="AQ50" i="90" s="1"/>
  <c r="AR49" i="104"/>
  <c r="Z50" i="90"/>
  <c r="AN49" i="11"/>
  <c r="AI49" i="11"/>
  <c r="AE51" i="16"/>
  <c r="AF51" i="16"/>
  <c r="AO51" i="16" s="1"/>
  <c r="AG51" i="16"/>
  <c r="AP51" i="16" s="1"/>
  <c r="W52" i="16"/>
  <c r="Y52" i="48"/>
  <c r="X52" i="48"/>
  <c r="AH55" i="41"/>
  <c r="AQ55" i="41" s="1"/>
  <c r="AR50" i="42"/>
  <c r="Z50" i="104"/>
  <c r="Y50" i="50"/>
  <c r="X50" i="50"/>
  <c r="AI53" i="18"/>
  <c r="AN53" i="18"/>
  <c r="AR49" i="92"/>
  <c r="AN50" i="84"/>
  <c r="AI50" i="84"/>
  <c r="Y55" i="89"/>
  <c r="X55" i="89"/>
  <c r="Z49" i="99"/>
  <c r="AN48" i="95"/>
  <c r="AI48" i="95"/>
  <c r="Y52" i="85"/>
  <c r="X52" i="85"/>
  <c r="AN51" i="55"/>
  <c r="AI51" i="49" l="1"/>
  <c r="X53" i="94"/>
  <c r="AI50" i="102"/>
  <c r="AE53" i="46"/>
  <c r="Z50" i="50"/>
  <c r="W54" i="46"/>
  <c r="AI52" i="94"/>
  <c r="AI51" i="85"/>
  <c r="AG53" i="46"/>
  <c r="AP53" i="46" s="1"/>
  <c r="Z51" i="84"/>
  <c r="AF51" i="84" s="1"/>
  <c r="AO51" i="84" s="1"/>
  <c r="Z54" i="18"/>
  <c r="AF54" i="18" s="1"/>
  <c r="AO54" i="18" s="1"/>
  <c r="Z52" i="88"/>
  <c r="AE52" i="88" s="1"/>
  <c r="W51" i="92"/>
  <c r="X51" i="92" s="1"/>
  <c r="AG55" i="41"/>
  <c r="AP55" i="41" s="1"/>
  <c r="AN53" i="46"/>
  <c r="AE50" i="92"/>
  <c r="Y54" i="46"/>
  <c r="X54" i="46"/>
  <c r="AH54" i="46" s="1"/>
  <c r="AQ54" i="46" s="1"/>
  <c r="AG50" i="92"/>
  <c r="AP50" i="92" s="1"/>
  <c r="AI50" i="91"/>
  <c r="AR50" i="91" s="1"/>
  <c r="AI51" i="55"/>
  <c r="AR51" i="55" s="1"/>
  <c r="Y51" i="91"/>
  <c r="Z51" i="91" s="1"/>
  <c r="Z52" i="49"/>
  <c r="AF52" i="49" s="1"/>
  <c r="AO52" i="49" s="1"/>
  <c r="AI54" i="89"/>
  <c r="AG51" i="42"/>
  <c r="AP51" i="42" s="1"/>
  <c r="Z55" i="89"/>
  <c r="AG55" i="89" s="1"/>
  <c r="AP55" i="89" s="1"/>
  <c r="AF51" i="42"/>
  <c r="AO51" i="42" s="1"/>
  <c r="AE51" i="42"/>
  <c r="AE55" i="41"/>
  <c r="AN55" i="41" s="1"/>
  <c r="Z52" i="83"/>
  <c r="AF52" i="83" s="1"/>
  <c r="AO52" i="83" s="1"/>
  <c r="Z53" i="13"/>
  <c r="AG53" i="13" s="1"/>
  <c r="AP53" i="13" s="1"/>
  <c r="AF55" i="41"/>
  <c r="AO55" i="41" s="1"/>
  <c r="W55" i="18"/>
  <c r="AH51" i="35"/>
  <c r="AQ51" i="35" s="1"/>
  <c r="Y49" i="101"/>
  <c r="X49" i="101"/>
  <c r="AI51" i="32"/>
  <c r="AN51" i="32"/>
  <c r="AH52" i="48"/>
  <c r="AQ52" i="48" s="1"/>
  <c r="AH50" i="54"/>
  <c r="AQ50" i="54" s="1"/>
  <c r="Y52" i="96"/>
  <c r="X52" i="96"/>
  <c r="AH53" i="86"/>
  <c r="AQ53" i="86" s="1"/>
  <c r="AH50" i="43"/>
  <c r="AQ50" i="43" s="1"/>
  <c r="AR51" i="48"/>
  <c r="AE52" i="49"/>
  <c r="W53" i="49"/>
  <c r="AR50" i="102"/>
  <c r="AN51" i="93"/>
  <c r="AI51" i="93"/>
  <c r="Y54" i="15"/>
  <c r="X54" i="15"/>
  <c r="AH49" i="95"/>
  <c r="AQ49" i="95" s="1"/>
  <c r="Y51" i="92"/>
  <c r="AH50" i="11"/>
  <c r="AQ50" i="11" s="1"/>
  <c r="Z51" i="35"/>
  <c r="AN48" i="101"/>
  <c r="AI48" i="101"/>
  <c r="AH52" i="85"/>
  <c r="AQ52" i="85" s="1"/>
  <c r="Z49" i="95"/>
  <c r="AE51" i="45"/>
  <c r="W52" i="45"/>
  <c r="AF51" i="45"/>
  <c r="AO51" i="45" s="1"/>
  <c r="AG51" i="45"/>
  <c r="AP51" i="45" s="1"/>
  <c r="AN50" i="103"/>
  <c r="AI50" i="103"/>
  <c r="Z50" i="11"/>
  <c r="AR51" i="85"/>
  <c r="AH51" i="102"/>
  <c r="AQ51" i="102" s="1"/>
  <c r="Z50" i="54"/>
  <c r="AR49" i="50"/>
  <c r="AH52" i="55"/>
  <c r="AQ52" i="55" s="1"/>
  <c r="AI55" i="47"/>
  <c r="AN55" i="47"/>
  <c r="Z53" i="86"/>
  <c r="AR52" i="13"/>
  <c r="Z50" i="43"/>
  <c r="AI50" i="52"/>
  <c r="AN50" i="52"/>
  <c r="AR51" i="83"/>
  <c r="Y56" i="41"/>
  <c r="X56" i="41"/>
  <c r="AR51" i="88"/>
  <c r="AN51" i="16"/>
  <c r="AI51" i="16"/>
  <c r="AF50" i="104"/>
  <c r="AO50" i="104" s="1"/>
  <c r="AE50" i="104"/>
  <c r="AG50" i="104"/>
  <c r="AP50" i="104" s="1"/>
  <c r="W51" i="104"/>
  <c r="AH53" i="97"/>
  <c r="AQ53" i="97" s="1"/>
  <c r="Z52" i="85"/>
  <c r="W50" i="99"/>
  <c r="AG49" i="99"/>
  <c r="AP49" i="99" s="1"/>
  <c r="AF49" i="99"/>
  <c r="AO49" i="99" s="1"/>
  <c r="AE49" i="99"/>
  <c r="AH52" i="83"/>
  <c r="AQ52" i="83" s="1"/>
  <c r="Z53" i="97"/>
  <c r="Y52" i="42"/>
  <c r="X52" i="42"/>
  <c r="AE50" i="10"/>
  <c r="W51" i="10"/>
  <c r="AG50" i="10"/>
  <c r="AP50" i="10" s="1"/>
  <c r="AF50" i="10"/>
  <c r="AO50" i="10" s="1"/>
  <c r="Z51" i="102"/>
  <c r="Y50" i="20"/>
  <c r="X50" i="20"/>
  <c r="AH53" i="105"/>
  <c r="AQ53" i="105" s="1"/>
  <c r="Z52" i="55"/>
  <c r="AH51" i="84"/>
  <c r="AQ51" i="84" s="1"/>
  <c r="Y52" i="93"/>
  <c r="X52" i="93"/>
  <c r="AR49" i="54"/>
  <c r="AN53" i="15"/>
  <c r="AI53" i="15"/>
  <c r="Y52" i="32"/>
  <c r="X52" i="32"/>
  <c r="AE50" i="50"/>
  <c r="AF50" i="50"/>
  <c r="AO50" i="50" s="1"/>
  <c r="AG50" i="50"/>
  <c r="AP50" i="50" s="1"/>
  <c r="W51" i="50"/>
  <c r="AN51" i="42"/>
  <c r="W51" i="87"/>
  <c r="AG50" i="87"/>
  <c r="AP50" i="87" s="1"/>
  <c r="AF50" i="87"/>
  <c r="AO50" i="87" s="1"/>
  <c r="AE50" i="87"/>
  <c r="AE51" i="44"/>
  <c r="W52" i="44"/>
  <c r="AF51" i="44"/>
  <c r="AO51" i="44" s="1"/>
  <c r="AG51" i="44"/>
  <c r="AP51" i="44" s="1"/>
  <c r="Y56" i="47"/>
  <c r="X56" i="47"/>
  <c r="AR48" i="95"/>
  <c r="AR51" i="49"/>
  <c r="AR49" i="11"/>
  <c r="AR53" i="18"/>
  <c r="Y52" i="16"/>
  <c r="X52" i="16"/>
  <c r="W51" i="90"/>
  <c r="AG50" i="90"/>
  <c r="AP50" i="90" s="1"/>
  <c r="AF50" i="90"/>
  <c r="AO50" i="90" s="1"/>
  <c r="AE50" i="90"/>
  <c r="Y51" i="103"/>
  <c r="X51" i="103"/>
  <c r="AE51" i="51"/>
  <c r="AF51" i="51"/>
  <c r="AO51" i="51" s="1"/>
  <c r="AG51" i="51"/>
  <c r="AP51" i="51" s="1"/>
  <c r="W52" i="51"/>
  <c r="AR52" i="105"/>
  <c r="Z53" i="105"/>
  <c r="AN51" i="96"/>
  <c r="AI51" i="96"/>
  <c r="W52" i="84"/>
  <c r="AG51" i="84"/>
  <c r="AP51" i="84" s="1"/>
  <c r="W56" i="100"/>
  <c r="AG55" i="100"/>
  <c r="AP55" i="100" s="1"/>
  <c r="AF55" i="100"/>
  <c r="AO55" i="100" s="1"/>
  <c r="AE55" i="100"/>
  <c r="AH51" i="82"/>
  <c r="AQ51" i="82" s="1"/>
  <c r="AH51" i="91"/>
  <c r="AQ51" i="91" s="1"/>
  <c r="AH53" i="94"/>
  <c r="AQ53" i="94" s="1"/>
  <c r="AR49" i="43"/>
  <c r="AF55" i="89"/>
  <c r="AO55" i="89" s="1"/>
  <c r="AR52" i="97"/>
  <c r="AR52" i="86"/>
  <c r="W54" i="53"/>
  <c r="AE53" i="53"/>
  <c r="AF53" i="53"/>
  <c r="AO53" i="53" s="1"/>
  <c r="AG53" i="53"/>
  <c r="AP53" i="53" s="1"/>
  <c r="AR50" i="82"/>
  <c r="AF52" i="88"/>
  <c r="AO52" i="88" s="1"/>
  <c r="AR50" i="84"/>
  <c r="Z52" i="48"/>
  <c r="AR52" i="94"/>
  <c r="AH55" i="89"/>
  <c r="AQ55" i="89" s="1"/>
  <c r="AH50" i="50"/>
  <c r="AQ50" i="50" s="1"/>
  <c r="AH54" i="18"/>
  <c r="AQ54" i="18" s="1"/>
  <c r="AR50" i="35"/>
  <c r="AH52" i="49"/>
  <c r="AQ52" i="49" s="1"/>
  <c r="AI49" i="20"/>
  <c r="AN49" i="20"/>
  <c r="AF53" i="98"/>
  <c r="AO53" i="98" s="1"/>
  <c r="AE53" i="98"/>
  <c r="AG53" i="98"/>
  <c r="AP53" i="98" s="1"/>
  <c r="W54" i="98"/>
  <c r="Z51" i="82"/>
  <c r="Z53" i="94"/>
  <c r="AR54" i="89"/>
  <c r="Y51" i="52"/>
  <c r="X51" i="52"/>
  <c r="AH53" i="13"/>
  <c r="AQ53" i="13" s="1"/>
  <c r="AH52" i="88"/>
  <c r="AQ52" i="88" s="1"/>
  <c r="AG52" i="88" l="1"/>
  <c r="AP52" i="88" s="1"/>
  <c r="W53" i="83"/>
  <c r="AE52" i="83"/>
  <c r="AI52" i="83" s="1"/>
  <c r="AE54" i="18"/>
  <c r="W53" i="88"/>
  <c r="AG52" i="83"/>
  <c r="AP52" i="83" s="1"/>
  <c r="AG52" i="49"/>
  <c r="AP52" i="49" s="1"/>
  <c r="W54" i="13"/>
  <c r="AF53" i="13"/>
  <c r="AO53" i="13" s="1"/>
  <c r="AI51" i="42"/>
  <c r="W56" i="89"/>
  <c r="AI53" i="46"/>
  <c r="AR53" i="46" s="1"/>
  <c r="AE55" i="89"/>
  <c r="AI55" i="89" s="1"/>
  <c r="AE51" i="84"/>
  <c r="AG54" i="18"/>
  <c r="AP54" i="18" s="1"/>
  <c r="Z54" i="46"/>
  <c r="W55" i="46" s="1"/>
  <c r="AI50" i="92"/>
  <c r="AN50" i="92"/>
  <c r="AI55" i="41"/>
  <c r="Z51" i="103"/>
  <c r="AF51" i="103" s="1"/>
  <c r="AO51" i="103" s="1"/>
  <c r="AE53" i="13"/>
  <c r="AN53" i="13" s="1"/>
  <c r="Z52" i="16"/>
  <c r="AG52" i="16" s="1"/>
  <c r="AP52" i="16" s="1"/>
  <c r="Z52" i="96"/>
  <c r="Y52" i="84"/>
  <c r="X52" i="84"/>
  <c r="AE53" i="97"/>
  <c r="W54" i="97"/>
  <c r="AG53" i="97"/>
  <c r="AP53" i="97" s="1"/>
  <c r="AF53" i="97"/>
  <c r="AO53" i="97" s="1"/>
  <c r="Y50" i="99"/>
  <c r="X50" i="99"/>
  <c r="AR50" i="52"/>
  <c r="AR55" i="47"/>
  <c r="AI52" i="49"/>
  <c r="AN52" i="49"/>
  <c r="AR51" i="96"/>
  <c r="Y53" i="83"/>
  <c r="X53" i="83"/>
  <c r="Y52" i="44"/>
  <c r="X52" i="44"/>
  <c r="AR51" i="42"/>
  <c r="AH52" i="32"/>
  <c r="AQ52" i="32" s="1"/>
  <c r="AG52" i="55"/>
  <c r="AP52" i="55" s="1"/>
  <c r="AE52" i="55"/>
  <c r="W53" i="55"/>
  <c r="AF52" i="55"/>
  <c r="AO52" i="55" s="1"/>
  <c r="AH50" i="20"/>
  <c r="AQ50" i="20" s="1"/>
  <c r="Y51" i="10"/>
  <c r="X51" i="10"/>
  <c r="W53" i="85"/>
  <c r="AG52" i="85"/>
  <c r="AP52" i="85" s="1"/>
  <c r="AE52" i="85"/>
  <c r="AF52" i="85"/>
  <c r="AO52" i="85" s="1"/>
  <c r="Y51" i="104"/>
  <c r="X51" i="104"/>
  <c r="AE50" i="43"/>
  <c r="AF50" i="43"/>
  <c r="AO50" i="43" s="1"/>
  <c r="AG50" i="43"/>
  <c r="AP50" i="43" s="1"/>
  <c r="W51" i="43"/>
  <c r="AF49" i="95"/>
  <c r="AO49" i="95" s="1"/>
  <c r="W50" i="95"/>
  <c r="AE49" i="95"/>
  <c r="AG49" i="95"/>
  <c r="AP49" i="95" s="1"/>
  <c r="AR51" i="32"/>
  <c r="Y52" i="51"/>
  <c r="X52" i="51"/>
  <c r="Y51" i="87"/>
  <c r="X51" i="87"/>
  <c r="Z51" i="87" s="1"/>
  <c r="AI50" i="50"/>
  <c r="AN50" i="50"/>
  <c r="AN51" i="45"/>
  <c r="AI51" i="45"/>
  <c r="AG51" i="35"/>
  <c r="AP51" i="35" s="1"/>
  <c r="AF51" i="35"/>
  <c r="AO51" i="35" s="1"/>
  <c r="W52" i="35"/>
  <c r="AE51" i="35"/>
  <c r="Y56" i="100"/>
  <c r="X56" i="100"/>
  <c r="AN52" i="83"/>
  <c r="Y51" i="90"/>
  <c r="X51" i="90"/>
  <c r="AH56" i="47"/>
  <c r="AQ56" i="47" s="1"/>
  <c r="AI51" i="44"/>
  <c r="AN51" i="44"/>
  <c r="Z52" i="32"/>
  <c r="AH52" i="93"/>
  <c r="AQ52" i="93" s="1"/>
  <c r="AN50" i="10"/>
  <c r="AI50" i="10"/>
  <c r="AR50" i="92"/>
  <c r="AH54" i="15"/>
  <c r="AQ54" i="15" s="1"/>
  <c r="AH49" i="101"/>
  <c r="AQ49" i="101" s="1"/>
  <c r="AI53" i="53"/>
  <c r="AN53" i="53"/>
  <c r="Y56" i="89"/>
  <c r="X56" i="89"/>
  <c r="W52" i="82"/>
  <c r="AG51" i="82"/>
  <c r="AP51" i="82" s="1"/>
  <c r="AE51" i="82"/>
  <c r="AF51" i="82"/>
  <c r="AO51" i="82" s="1"/>
  <c r="AG52" i="48"/>
  <c r="AP52" i="48" s="1"/>
  <c r="W53" i="48"/>
  <c r="AE52" i="48"/>
  <c r="AF52" i="48"/>
  <c r="AO52" i="48" s="1"/>
  <c r="AN51" i="84"/>
  <c r="AI51" i="84"/>
  <c r="W54" i="105"/>
  <c r="AG53" i="105"/>
  <c r="AP53" i="105" s="1"/>
  <c r="AF53" i="105"/>
  <c r="AO53" i="105" s="1"/>
  <c r="AE53" i="105"/>
  <c r="AN51" i="51"/>
  <c r="AI51" i="51"/>
  <c r="AH52" i="16"/>
  <c r="AQ52" i="16" s="1"/>
  <c r="AN50" i="87"/>
  <c r="AI50" i="87"/>
  <c r="Y51" i="50"/>
  <c r="X51" i="50"/>
  <c r="Z52" i="93"/>
  <c r="Z50" i="20"/>
  <c r="AH52" i="42"/>
  <c r="AQ52" i="42" s="1"/>
  <c r="AN49" i="99"/>
  <c r="AI49" i="99"/>
  <c r="AI50" i="104"/>
  <c r="AN50" i="104"/>
  <c r="AH56" i="41"/>
  <c r="AQ56" i="41" s="1"/>
  <c r="AH51" i="92"/>
  <c r="AQ51" i="92" s="1"/>
  <c r="Z54" i="15"/>
  <c r="Z49" i="101"/>
  <c r="W54" i="94"/>
  <c r="AE53" i="94"/>
  <c r="AG53" i="94"/>
  <c r="AP53" i="94" s="1"/>
  <c r="AF53" i="94"/>
  <c r="AO53" i="94" s="1"/>
  <c r="W52" i="91"/>
  <c r="AG51" i="91"/>
  <c r="AP51" i="91" s="1"/>
  <c r="AE51" i="91"/>
  <c r="AF51" i="91"/>
  <c r="AO51" i="91" s="1"/>
  <c r="Y53" i="88"/>
  <c r="X53" i="88"/>
  <c r="Y54" i="98"/>
  <c r="X54" i="98"/>
  <c r="AH51" i="103"/>
  <c r="AQ51" i="103" s="1"/>
  <c r="Z56" i="47"/>
  <c r="AR53" i="15"/>
  <c r="W52" i="102"/>
  <c r="AG51" i="102"/>
  <c r="AP51" i="102" s="1"/>
  <c r="AF51" i="102"/>
  <c r="AO51" i="102" s="1"/>
  <c r="AE51" i="102"/>
  <c r="Z52" i="42"/>
  <c r="Y54" i="13"/>
  <c r="X54" i="13"/>
  <c r="AF53" i="86"/>
  <c r="AO53" i="86" s="1"/>
  <c r="AE53" i="86"/>
  <c r="AG53" i="86"/>
  <c r="AP53" i="86" s="1"/>
  <c r="W54" i="86"/>
  <c r="W51" i="11"/>
  <c r="AG50" i="11"/>
  <c r="AP50" i="11" s="1"/>
  <c r="AF50" i="11"/>
  <c r="AO50" i="11" s="1"/>
  <c r="AE50" i="11"/>
  <c r="AR48" i="101"/>
  <c r="Z51" i="92"/>
  <c r="Y55" i="18"/>
  <c r="X55" i="18"/>
  <c r="AR55" i="41"/>
  <c r="W53" i="96"/>
  <c r="AG52" i="96"/>
  <c r="AP52" i="96" s="1"/>
  <c r="AF52" i="96"/>
  <c r="AO52" i="96" s="1"/>
  <c r="AE52" i="96"/>
  <c r="AH51" i="52"/>
  <c r="AQ51" i="52" s="1"/>
  <c r="Z51" i="52"/>
  <c r="AR49" i="20"/>
  <c r="Y54" i="53"/>
  <c r="X54" i="53"/>
  <c r="AI53" i="98"/>
  <c r="AN53" i="98"/>
  <c r="AN52" i="88"/>
  <c r="AI52" i="88"/>
  <c r="AN55" i="100"/>
  <c r="AI55" i="100"/>
  <c r="AN50" i="90"/>
  <c r="AI50" i="90"/>
  <c r="AE52" i="16"/>
  <c r="AR51" i="16"/>
  <c r="AI53" i="13"/>
  <c r="Z56" i="41"/>
  <c r="AG50" i="54"/>
  <c r="AP50" i="54" s="1"/>
  <c r="AE50" i="54"/>
  <c r="AF50" i="54"/>
  <c r="AO50" i="54" s="1"/>
  <c r="W51" i="54"/>
  <c r="AR50" i="103"/>
  <c r="Y52" i="45"/>
  <c r="X52" i="45"/>
  <c r="AR51" i="93"/>
  <c r="Y53" i="49"/>
  <c r="X53" i="49"/>
  <c r="AH52" i="96"/>
  <c r="AQ52" i="96" s="1"/>
  <c r="AN54" i="18"/>
  <c r="AI54" i="18" l="1"/>
  <c r="AE54" i="46"/>
  <c r="AI54" i="46" s="1"/>
  <c r="AR54" i="46" s="1"/>
  <c r="Z54" i="53"/>
  <c r="AG54" i="46"/>
  <c r="AP54" i="46" s="1"/>
  <c r="AF52" i="16"/>
  <c r="AO52" i="16" s="1"/>
  <c r="AF54" i="46"/>
  <c r="AO54" i="46" s="1"/>
  <c r="AN55" i="89"/>
  <c r="Z54" i="13"/>
  <c r="W53" i="16"/>
  <c r="Y53" i="16" s="1"/>
  <c r="Z52" i="84"/>
  <c r="W53" i="84" s="1"/>
  <c r="Z55" i="18"/>
  <c r="AE55" i="18" s="1"/>
  <c r="W52" i="103"/>
  <c r="Y52" i="103" s="1"/>
  <c r="X55" i="46"/>
  <c r="Y55" i="46"/>
  <c r="AG51" i="103"/>
  <c r="AP51" i="103" s="1"/>
  <c r="Z52" i="45"/>
  <c r="AG52" i="45" s="1"/>
  <c r="AP52" i="45" s="1"/>
  <c r="AE51" i="103"/>
  <c r="AN51" i="103" s="1"/>
  <c r="Z51" i="90"/>
  <c r="W52" i="90" s="1"/>
  <c r="Z52" i="44"/>
  <c r="AF52" i="44" s="1"/>
  <c r="AO52" i="44" s="1"/>
  <c r="Z54" i="98"/>
  <c r="AE54" i="98" s="1"/>
  <c r="AF51" i="90"/>
  <c r="AO51" i="90" s="1"/>
  <c r="W53" i="93"/>
  <c r="AG52" i="93"/>
  <c r="AP52" i="93" s="1"/>
  <c r="AF52" i="93"/>
  <c r="AO52" i="93" s="1"/>
  <c r="AE52" i="93"/>
  <c r="Y53" i="48"/>
  <c r="X53" i="48"/>
  <c r="AH56" i="89"/>
  <c r="AQ56" i="89" s="1"/>
  <c r="AR50" i="10"/>
  <c r="AH52" i="51"/>
  <c r="AQ52" i="51" s="1"/>
  <c r="AN49" i="95"/>
  <c r="AI49" i="95"/>
  <c r="AI50" i="43"/>
  <c r="AN50" i="43"/>
  <c r="Y54" i="97"/>
  <c r="X54" i="97"/>
  <c r="AH53" i="49"/>
  <c r="AQ53" i="49" s="1"/>
  <c r="AI50" i="54"/>
  <c r="AN50" i="54"/>
  <c r="AF51" i="92"/>
  <c r="AO51" i="92" s="1"/>
  <c r="AE51" i="92"/>
  <c r="AG51" i="92"/>
  <c r="AP51" i="92" s="1"/>
  <c r="W52" i="92"/>
  <c r="Y52" i="102"/>
  <c r="X52" i="102"/>
  <c r="AF49" i="101"/>
  <c r="AO49" i="101" s="1"/>
  <c r="W50" i="101"/>
  <c r="AE49" i="101"/>
  <c r="AG49" i="101"/>
  <c r="AP49" i="101" s="1"/>
  <c r="AR50" i="87"/>
  <c r="AH56" i="100"/>
  <c r="AQ56" i="100" s="1"/>
  <c r="Z53" i="49"/>
  <c r="AR50" i="90"/>
  <c r="AH53" i="88"/>
  <c r="AQ53" i="88" s="1"/>
  <c r="AE50" i="20"/>
  <c r="W51" i="20"/>
  <c r="AF50" i="20"/>
  <c r="AO50" i="20" s="1"/>
  <c r="AG50" i="20"/>
  <c r="AP50" i="20" s="1"/>
  <c r="AI52" i="48"/>
  <c r="AN52" i="48"/>
  <c r="Y52" i="82"/>
  <c r="X52" i="82"/>
  <c r="Z56" i="100"/>
  <c r="AR54" i="18"/>
  <c r="AE56" i="41"/>
  <c r="W57" i="41"/>
  <c r="AF56" i="41"/>
  <c r="AO56" i="41" s="1"/>
  <c r="AG56" i="41"/>
  <c r="AP56" i="41" s="1"/>
  <c r="AR53" i="98"/>
  <c r="W53" i="42"/>
  <c r="AE52" i="42"/>
  <c r="AG52" i="42"/>
  <c r="AP52" i="42" s="1"/>
  <c r="AF52" i="42"/>
  <c r="AO52" i="42" s="1"/>
  <c r="Z53" i="88"/>
  <c r="AR50" i="104"/>
  <c r="AR53" i="13"/>
  <c r="AR55" i="100"/>
  <c r="AH54" i="53"/>
  <c r="AQ54" i="53" s="1"/>
  <c r="AN52" i="96"/>
  <c r="AI52" i="96"/>
  <c r="AH55" i="18"/>
  <c r="AQ55" i="18" s="1"/>
  <c r="AN50" i="11"/>
  <c r="AI50" i="11"/>
  <c r="AI53" i="86"/>
  <c r="AN53" i="86"/>
  <c r="AN51" i="102"/>
  <c r="AI51" i="102"/>
  <c r="AE56" i="47"/>
  <c r="AG56" i="47"/>
  <c r="AP56" i="47" s="1"/>
  <c r="W57" i="47"/>
  <c r="AF56" i="47"/>
  <c r="AO56" i="47" s="1"/>
  <c r="AR49" i="99"/>
  <c r="AH51" i="50"/>
  <c r="AQ51" i="50" s="1"/>
  <c r="Y54" i="105"/>
  <c r="X54" i="105"/>
  <c r="Z56" i="89"/>
  <c r="AI51" i="35"/>
  <c r="AN51" i="35"/>
  <c r="Z52" i="51"/>
  <c r="Y50" i="95"/>
  <c r="X50" i="95"/>
  <c r="AH51" i="104"/>
  <c r="AQ51" i="104" s="1"/>
  <c r="Y53" i="85"/>
  <c r="X53" i="85"/>
  <c r="Z53" i="85" s="1"/>
  <c r="AH50" i="99"/>
  <c r="AQ50" i="99" s="1"/>
  <c r="AN53" i="97"/>
  <c r="AI53" i="97"/>
  <c r="Y53" i="96"/>
  <c r="X53" i="96"/>
  <c r="Y51" i="11"/>
  <c r="X51" i="11"/>
  <c r="AN53" i="105"/>
  <c r="AI53" i="105"/>
  <c r="AR53" i="53"/>
  <c r="AR51" i="44"/>
  <c r="W52" i="87"/>
  <c r="AG51" i="87"/>
  <c r="AP51" i="87" s="1"/>
  <c r="AF51" i="87"/>
  <c r="AO51" i="87" s="1"/>
  <c r="AE51" i="87"/>
  <c r="Y52" i="91"/>
  <c r="X52" i="91"/>
  <c r="Y51" i="54"/>
  <c r="X51" i="54"/>
  <c r="AN53" i="94"/>
  <c r="AI53" i="94"/>
  <c r="AR51" i="51"/>
  <c r="AR51" i="84"/>
  <c r="AE52" i="32"/>
  <c r="AG52" i="32"/>
  <c r="AP52" i="32" s="1"/>
  <c r="W53" i="32"/>
  <c r="AF52" i="32"/>
  <c r="AO52" i="32" s="1"/>
  <c r="Y52" i="35"/>
  <c r="X52" i="35"/>
  <c r="AR50" i="50"/>
  <c r="Z51" i="104"/>
  <c r="AH51" i="10"/>
  <c r="AQ51" i="10" s="1"/>
  <c r="Y53" i="55"/>
  <c r="X53" i="55"/>
  <c r="AH53" i="83"/>
  <c r="AQ53" i="83" s="1"/>
  <c r="AR52" i="49"/>
  <c r="Z50" i="99"/>
  <c r="AH52" i="84"/>
  <c r="AQ52" i="84" s="1"/>
  <c r="W53" i="45"/>
  <c r="AE52" i="45"/>
  <c r="AF52" i="45"/>
  <c r="AO52" i="45" s="1"/>
  <c r="W55" i="13"/>
  <c r="AG54" i="13"/>
  <c r="AP54" i="13" s="1"/>
  <c r="AE54" i="13"/>
  <c r="AF54" i="13"/>
  <c r="AO54" i="13" s="1"/>
  <c r="AR55" i="89"/>
  <c r="Y54" i="86"/>
  <c r="X54" i="86"/>
  <c r="AF54" i="15"/>
  <c r="AO54" i="15" s="1"/>
  <c r="AE54" i="15"/>
  <c r="AG54" i="15"/>
  <c r="AP54" i="15" s="1"/>
  <c r="W55" i="15"/>
  <c r="AH51" i="90"/>
  <c r="AQ51" i="90" s="1"/>
  <c r="AR51" i="45"/>
  <c r="AN52" i="85"/>
  <c r="AI52" i="85"/>
  <c r="AH52" i="44"/>
  <c r="AQ52" i="44" s="1"/>
  <c r="AE51" i="52"/>
  <c r="AF51" i="52"/>
  <c r="AO51" i="52" s="1"/>
  <c r="AG51" i="52"/>
  <c r="AP51" i="52" s="1"/>
  <c r="W52" i="52"/>
  <c r="AH54" i="98"/>
  <c r="AQ54" i="98" s="1"/>
  <c r="AH52" i="45"/>
  <c r="AQ52" i="45" s="1"/>
  <c r="AN52" i="16"/>
  <c r="AI52" i="16"/>
  <c r="AR52" i="88"/>
  <c r="AE54" i="53"/>
  <c r="AF54" i="53"/>
  <c r="AO54" i="53" s="1"/>
  <c r="AG54" i="53"/>
  <c r="AP54" i="53" s="1"/>
  <c r="W55" i="53"/>
  <c r="AH54" i="13"/>
  <c r="AQ54" i="13" s="1"/>
  <c r="AN51" i="91"/>
  <c r="AI51" i="91"/>
  <c r="Y54" i="94"/>
  <c r="X54" i="94"/>
  <c r="Z51" i="50"/>
  <c r="AN51" i="82"/>
  <c r="AI51" i="82"/>
  <c r="AR52" i="83"/>
  <c r="AH51" i="87"/>
  <c r="AQ51" i="87" s="1"/>
  <c r="Y51" i="43"/>
  <c r="X51" i="43"/>
  <c r="Z51" i="10"/>
  <c r="AI52" i="55"/>
  <c r="AN52" i="55"/>
  <c r="Z53" i="83"/>
  <c r="X52" i="103" l="1"/>
  <c r="AN54" i="46"/>
  <c r="AF55" i="18"/>
  <c r="AO55" i="18" s="1"/>
  <c r="AE52" i="84"/>
  <c r="AF52" i="84"/>
  <c r="AO52" i="84" s="1"/>
  <c r="AG52" i="84"/>
  <c r="AP52" i="84" s="1"/>
  <c r="Z54" i="86"/>
  <c r="AE51" i="90"/>
  <c r="AG55" i="18"/>
  <c r="AP55" i="18" s="1"/>
  <c r="X53" i="16"/>
  <c r="W56" i="18"/>
  <c r="AG51" i="90"/>
  <c r="AP51" i="90" s="1"/>
  <c r="AE52" i="44"/>
  <c r="AN52" i="44" s="1"/>
  <c r="AG52" i="44"/>
  <c r="AP52" i="44" s="1"/>
  <c r="AH55" i="46"/>
  <c r="AQ55" i="46" s="1"/>
  <c r="Z55" i="46"/>
  <c r="AI51" i="103"/>
  <c r="AR51" i="103" s="1"/>
  <c r="W53" i="44"/>
  <c r="Y53" i="44" s="1"/>
  <c r="AF54" i="98"/>
  <c r="AO54" i="98" s="1"/>
  <c r="AG54" i="98"/>
  <c r="AP54" i="98" s="1"/>
  <c r="W55" i="98"/>
  <c r="Z51" i="43"/>
  <c r="W52" i="43" s="1"/>
  <c r="Z52" i="103"/>
  <c r="W53" i="103" s="1"/>
  <c r="Z51" i="11"/>
  <c r="W52" i="11" s="1"/>
  <c r="Z54" i="94"/>
  <c r="AG54" i="94" s="1"/>
  <c r="AP54" i="94" s="1"/>
  <c r="Z52" i="102"/>
  <c r="AF52" i="102" s="1"/>
  <c r="AO52" i="102" s="1"/>
  <c r="AF54" i="86"/>
  <c r="AO54" i="86" s="1"/>
  <c r="AE54" i="86"/>
  <c r="AG54" i="86"/>
  <c r="AP54" i="86" s="1"/>
  <c r="W55" i="86"/>
  <c r="AR53" i="94"/>
  <c r="AG52" i="51"/>
  <c r="AP52" i="51" s="1"/>
  <c r="W53" i="51"/>
  <c r="AE52" i="51"/>
  <c r="AF52" i="51"/>
  <c r="AO52" i="51" s="1"/>
  <c r="AN52" i="45"/>
  <c r="AI52" i="45"/>
  <c r="AH53" i="55"/>
  <c r="AQ53" i="55" s="1"/>
  <c r="Y53" i="32"/>
  <c r="X53" i="32"/>
  <c r="AR50" i="11"/>
  <c r="W57" i="100"/>
  <c r="AG56" i="100"/>
  <c r="AP56" i="100" s="1"/>
  <c r="AF56" i="100"/>
  <c r="AO56" i="100" s="1"/>
  <c r="AE56" i="100"/>
  <c r="AH53" i="16"/>
  <c r="AQ53" i="16" s="1"/>
  <c r="AR49" i="95"/>
  <c r="AH53" i="48"/>
  <c r="AQ53" i="48" s="1"/>
  <c r="Y53" i="93"/>
  <c r="X53" i="93"/>
  <c r="AR52" i="55"/>
  <c r="AI54" i="53"/>
  <c r="AN54" i="53"/>
  <c r="AI51" i="52"/>
  <c r="AN51" i="52"/>
  <c r="AH52" i="91"/>
  <c r="AQ52" i="91" s="1"/>
  <c r="AN54" i="15"/>
  <c r="AI54" i="15"/>
  <c r="AR53" i="86"/>
  <c r="AH52" i="102"/>
  <c r="AQ52" i="102" s="1"/>
  <c r="AR50" i="43"/>
  <c r="Y55" i="53"/>
  <c r="X55" i="53"/>
  <c r="AR52" i="16"/>
  <c r="Y52" i="52"/>
  <c r="X52" i="52"/>
  <c r="AH54" i="86"/>
  <c r="AQ54" i="86" s="1"/>
  <c r="AN54" i="13"/>
  <c r="AI54" i="13"/>
  <c r="Y53" i="45"/>
  <c r="X53" i="45"/>
  <c r="W51" i="99"/>
  <c r="AG50" i="99"/>
  <c r="AP50" i="99" s="1"/>
  <c r="AF50" i="99"/>
  <c r="AO50" i="99" s="1"/>
  <c r="AE50" i="99"/>
  <c r="Z53" i="55"/>
  <c r="AH51" i="54"/>
  <c r="AQ51" i="54" s="1"/>
  <c r="AN51" i="87"/>
  <c r="AI51" i="87"/>
  <c r="AR51" i="35"/>
  <c r="AI56" i="47"/>
  <c r="AN56" i="47"/>
  <c r="AH52" i="82"/>
  <c r="AQ52" i="82" s="1"/>
  <c r="AH54" i="97"/>
  <c r="AQ54" i="97" s="1"/>
  <c r="Z53" i="48"/>
  <c r="AN51" i="90"/>
  <c r="AF51" i="104"/>
  <c r="AO51" i="104" s="1"/>
  <c r="AE51" i="104"/>
  <c r="AG51" i="104"/>
  <c r="AP51" i="104" s="1"/>
  <c r="W52" i="104"/>
  <c r="Z52" i="91"/>
  <c r="AH51" i="43"/>
  <c r="AQ51" i="43" s="1"/>
  <c r="AF53" i="83"/>
  <c r="AO53" i="83" s="1"/>
  <c r="AE53" i="83"/>
  <c r="W54" i="83"/>
  <c r="AG53" i="83"/>
  <c r="AP53" i="83" s="1"/>
  <c r="AH52" i="103"/>
  <c r="AQ52" i="103" s="1"/>
  <c r="AH52" i="35"/>
  <c r="AQ52" i="35" s="1"/>
  <c r="AI52" i="32"/>
  <c r="AN52" i="32"/>
  <c r="Z51" i="54"/>
  <c r="AH53" i="96"/>
  <c r="AQ53" i="96" s="1"/>
  <c r="AH50" i="95"/>
  <c r="AQ50" i="95" s="1"/>
  <c r="AF56" i="89"/>
  <c r="AO56" i="89" s="1"/>
  <c r="AE56" i="89"/>
  <c r="AG56" i="89"/>
  <c r="AP56" i="89" s="1"/>
  <c r="W57" i="89"/>
  <c r="AR51" i="102"/>
  <c r="AI52" i="42"/>
  <c r="AN52" i="42"/>
  <c r="Y57" i="41"/>
  <c r="X57" i="41"/>
  <c r="Z52" i="82"/>
  <c r="Y51" i="20"/>
  <c r="X51" i="20"/>
  <c r="AE53" i="49"/>
  <c r="AG53" i="49"/>
  <c r="AP53" i="49" s="1"/>
  <c r="AF53" i="49"/>
  <c r="AO53" i="49" s="1"/>
  <c r="W54" i="49"/>
  <c r="AI49" i="101"/>
  <c r="AN49" i="101"/>
  <c r="Y52" i="92"/>
  <c r="X52" i="92"/>
  <c r="Z53" i="16"/>
  <c r="Z54" i="97"/>
  <c r="Y53" i="84"/>
  <c r="X53" i="84"/>
  <c r="Y55" i="98"/>
  <c r="X55" i="98"/>
  <c r="Z55" i="98" s="1"/>
  <c r="Y52" i="87"/>
  <c r="X52" i="87"/>
  <c r="AE51" i="10"/>
  <c r="W52" i="10"/>
  <c r="AG51" i="10"/>
  <c r="AP51" i="10" s="1"/>
  <c r="AF51" i="10"/>
  <c r="AO51" i="10" s="1"/>
  <c r="AE51" i="50"/>
  <c r="AF51" i="50"/>
  <c r="AO51" i="50" s="1"/>
  <c r="AG51" i="50"/>
  <c r="AP51" i="50" s="1"/>
  <c r="W52" i="50"/>
  <c r="AH51" i="11"/>
  <c r="AQ51" i="11" s="1"/>
  <c r="AR53" i="97"/>
  <c r="Y57" i="47"/>
  <c r="X57" i="47"/>
  <c r="W54" i="88"/>
  <c r="AG53" i="88"/>
  <c r="AP53" i="88" s="1"/>
  <c r="AE53" i="88"/>
  <c r="AF53" i="88"/>
  <c r="AO53" i="88" s="1"/>
  <c r="AR52" i="48"/>
  <c r="AN52" i="84"/>
  <c r="AH54" i="94"/>
  <c r="AQ54" i="94" s="1"/>
  <c r="AR51" i="82"/>
  <c r="AR51" i="91"/>
  <c r="AR52" i="85"/>
  <c r="Y55" i="15"/>
  <c r="X55" i="15"/>
  <c r="Y55" i="13"/>
  <c r="X55" i="13"/>
  <c r="Z52" i="35"/>
  <c r="AR53" i="105"/>
  <c r="Z53" i="96"/>
  <c r="AH53" i="85"/>
  <c r="AQ53" i="85" s="1"/>
  <c r="Z50" i="95"/>
  <c r="AH54" i="105"/>
  <c r="AQ54" i="105" s="1"/>
  <c r="Y53" i="42"/>
  <c r="X53" i="42"/>
  <c r="AI56" i="41"/>
  <c r="AN56" i="41"/>
  <c r="AN50" i="20"/>
  <c r="AI50" i="20"/>
  <c r="Y50" i="101"/>
  <c r="X50" i="101"/>
  <c r="AN52" i="93"/>
  <c r="AI52" i="93"/>
  <c r="Y56" i="18"/>
  <c r="X56" i="18"/>
  <c r="AN54" i="98"/>
  <c r="AE53" i="85"/>
  <c r="W54" i="85"/>
  <c r="AG53" i="85"/>
  <c r="AP53" i="85" s="1"/>
  <c r="AF53" i="85"/>
  <c r="AO53" i="85" s="1"/>
  <c r="Z54" i="105"/>
  <c r="AR52" i="96"/>
  <c r="AI51" i="92"/>
  <c r="AN51" i="92"/>
  <c r="AR50" i="54"/>
  <c r="Y52" i="90"/>
  <c r="X52" i="90"/>
  <c r="AN55" i="18"/>
  <c r="AI52" i="84" l="1"/>
  <c r="X53" i="44"/>
  <c r="AI51" i="90"/>
  <c r="AI55" i="18"/>
  <c r="AF52" i="103"/>
  <c r="AO52" i="103" s="1"/>
  <c r="AG52" i="103"/>
  <c r="AP52" i="103" s="1"/>
  <c r="AI52" i="44"/>
  <c r="Z53" i="84"/>
  <c r="AE52" i="102"/>
  <c r="AG51" i="43"/>
  <c r="AP51" i="43" s="1"/>
  <c r="AE51" i="43"/>
  <c r="AN51" i="43" s="1"/>
  <c r="Z56" i="18"/>
  <c r="W57" i="18" s="1"/>
  <c r="AG52" i="102"/>
  <c r="AP52" i="102" s="1"/>
  <c r="W53" i="102"/>
  <c r="AE51" i="11"/>
  <c r="AN51" i="11" s="1"/>
  <c r="AF55" i="46"/>
  <c r="AO55" i="46" s="1"/>
  <c r="AG55" i="46"/>
  <c r="AP55" i="46" s="1"/>
  <c r="W56" i="46"/>
  <c r="AE55" i="46"/>
  <c r="Z52" i="87"/>
  <c r="AE52" i="103"/>
  <c r="AI52" i="103" s="1"/>
  <c r="AF51" i="11"/>
  <c r="AO51" i="11" s="1"/>
  <c r="AF51" i="43"/>
  <c r="AO51" i="43" s="1"/>
  <c r="AF54" i="94"/>
  <c r="AO54" i="94" s="1"/>
  <c r="AE54" i="94"/>
  <c r="W55" i="94"/>
  <c r="AI54" i="98"/>
  <c r="AR54" i="98" s="1"/>
  <c r="AG51" i="11"/>
  <c r="AP51" i="11" s="1"/>
  <c r="Z57" i="47"/>
  <c r="AE57" i="47" s="1"/>
  <c r="Z57" i="41"/>
  <c r="AE57" i="41" s="1"/>
  <c r="Z52" i="90"/>
  <c r="AG52" i="90" s="1"/>
  <c r="AP52" i="90" s="1"/>
  <c r="Z55" i="53"/>
  <c r="W56" i="53" s="1"/>
  <c r="Z53" i="32"/>
  <c r="W54" i="32" s="1"/>
  <c r="Z53" i="42"/>
  <c r="AG53" i="42" s="1"/>
  <c r="AP53" i="42" s="1"/>
  <c r="Z50" i="101"/>
  <c r="AE50" i="101" s="1"/>
  <c r="Z53" i="44"/>
  <c r="AF53" i="44" s="1"/>
  <c r="AO53" i="44" s="1"/>
  <c r="W53" i="90"/>
  <c r="AE55" i="53"/>
  <c r="AE53" i="32"/>
  <c r="AF53" i="32"/>
  <c r="AO53" i="32" s="1"/>
  <c r="W54" i="84"/>
  <c r="AG53" i="84"/>
  <c r="AP53" i="84" s="1"/>
  <c r="AF53" i="84"/>
  <c r="AO53" i="84" s="1"/>
  <c r="AE53" i="84"/>
  <c r="AI51" i="104"/>
  <c r="AN51" i="104"/>
  <c r="AH52" i="52"/>
  <c r="AQ52" i="52" s="1"/>
  <c r="Y55" i="86"/>
  <c r="X55" i="86"/>
  <c r="AH51" i="20"/>
  <c r="AQ51" i="20" s="1"/>
  <c r="AR51" i="87"/>
  <c r="AH53" i="45"/>
  <c r="AQ53" i="45" s="1"/>
  <c r="AN52" i="51"/>
  <c r="AI52" i="51"/>
  <c r="Y53" i="102"/>
  <c r="X53" i="102"/>
  <c r="Y54" i="85"/>
  <c r="X54" i="85"/>
  <c r="AR56" i="41"/>
  <c r="AR52" i="84"/>
  <c r="AR52" i="44"/>
  <c r="AH55" i="15"/>
  <c r="AQ55" i="15" s="1"/>
  <c r="Y54" i="88"/>
  <c r="X54" i="88"/>
  <c r="Z55" i="15"/>
  <c r="AH57" i="47"/>
  <c r="AQ57" i="47" s="1"/>
  <c r="AH55" i="98"/>
  <c r="AQ55" i="98" s="1"/>
  <c r="W55" i="97"/>
  <c r="AG54" i="97"/>
  <c r="AP54" i="97" s="1"/>
  <c r="AF54" i="97"/>
  <c r="AO54" i="97" s="1"/>
  <c r="AE54" i="97"/>
  <c r="AR49" i="101"/>
  <c r="Z51" i="20"/>
  <c r="AI56" i="89"/>
  <c r="AN56" i="89"/>
  <c r="AE51" i="54"/>
  <c r="AF51" i="54"/>
  <c r="AO51" i="54" s="1"/>
  <c r="AG51" i="54"/>
  <c r="AP51" i="54" s="1"/>
  <c r="W52" i="54"/>
  <c r="AE53" i="55"/>
  <c r="AF53" i="55"/>
  <c r="AO53" i="55" s="1"/>
  <c r="W54" i="55"/>
  <c r="AG53" i="55"/>
  <c r="AP53" i="55" s="1"/>
  <c r="Z52" i="52"/>
  <c r="AR54" i="15"/>
  <c r="AH53" i="93"/>
  <c r="AQ53" i="93" s="1"/>
  <c r="Y57" i="100"/>
  <c r="X57" i="100"/>
  <c r="Y53" i="51"/>
  <c r="X53" i="51"/>
  <c r="AI54" i="86"/>
  <c r="AN54" i="86"/>
  <c r="AN54" i="94"/>
  <c r="W54" i="96"/>
  <c r="AG53" i="96"/>
  <c r="AP53" i="96" s="1"/>
  <c r="AF53" i="96"/>
  <c r="AO53" i="96" s="1"/>
  <c r="AE53" i="96"/>
  <c r="AN51" i="50"/>
  <c r="AI51" i="50"/>
  <c r="Y57" i="89"/>
  <c r="X57" i="89"/>
  <c r="AG53" i="48"/>
  <c r="AP53" i="48" s="1"/>
  <c r="AE53" i="48"/>
  <c r="W54" i="48"/>
  <c r="AF53" i="48"/>
  <c r="AO53" i="48" s="1"/>
  <c r="Y51" i="99"/>
  <c r="X51" i="99"/>
  <c r="AR55" i="18"/>
  <c r="AN53" i="85"/>
  <c r="AI53" i="85"/>
  <c r="AH53" i="42"/>
  <c r="AQ53" i="42" s="1"/>
  <c r="AH52" i="90"/>
  <c r="AQ52" i="90" s="1"/>
  <c r="W55" i="105"/>
  <c r="AG54" i="105"/>
  <c r="AP54" i="105" s="1"/>
  <c r="AF54" i="105"/>
  <c r="AO54" i="105" s="1"/>
  <c r="AE54" i="105"/>
  <c r="AR50" i="20"/>
  <c r="AF50" i="95"/>
  <c r="AO50" i="95" s="1"/>
  <c r="AE50" i="95"/>
  <c r="W51" i="95"/>
  <c r="AG50" i="95"/>
  <c r="AP50" i="95" s="1"/>
  <c r="W53" i="35"/>
  <c r="AE52" i="35"/>
  <c r="AF52" i="35"/>
  <c r="AO52" i="35" s="1"/>
  <c r="AG52" i="35"/>
  <c r="AP52" i="35" s="1"/>
  <c r="Y52" i="50"/>
  <c r="X52" i="50"/>
  <c r="Y52" i="10"/>
  <c r="X52" i="10"/>
  <c r="AF55" i="98"/>
  <c r="AO55" i="98" s="1"/>
  <c r="AG55" i="98"/>
  <c r="AP55" i="98" s="1"/>
  <c r="AE55" i="98"/>
  <c r="W56" i="98"/>
  <c r="AG53" i="16"/>
  <c r="AP53" i="16" s="1"/>
  <c r="AE53" i="16"/>
  <c r="AF53" i="16"/>
  <c r="AO53" i="16" s="1"/>
  <c r="W54" i="16"/>
  <c r="Y54" i="49"/>
  <c r="X54" i="49"/>
  <c r="AR52" i="42"/>
  <c r="AE52" i="91"/>
  <c r="W53" i="91"/>
  <c r="AG52" i="91"/>
  <c r="AP52" i="91" s="1"/>
  <c r="AF52" i="91"/>
  <c r="AO52" i="91" s="1"/>
  <c r="AN50" i="99"/>
  <c r="AI50" i="99"/>
  <c r="Z53" i="45"/>
  <c r="AR51" i="52"/>
  <c r="Z53" i="93"/>
  <c r="Y55" i="94"/>
  <c r="X55" i="94"/>
  <c r="AF56" i="18"/>
  <c r="AO56" i="18" s="1"/>
  <c r="AR51" i="92"/>
  <c r="AH50" i="101"/>
  <c r="AQ50" i="101" s="1"/>
  <c r="W53" i="87"/>
  <c r="AG52" i="87"/>
  <c r="AP52" i="87" s="1"/>
  <c r="AF52" i="87"/>
  <c r="AO52" i="87" s="1"/>
  <c r="AE52" i="87"/>
  <c r="AN53" i="49"/>
  <c r="AI53" i="49"/>
  <c r="AH53" i="44"/>
  <c r="AQ53" i="44" s="1"/>
  <c r="AH56" i="18"/>
  <c r="AQ56" i="18" s="1"/>
  <c r="AR52" i="93"/>
  <c r="AH55" i="13"/>
  <c r="AQ55" i="13" s="1"/>
  <c r="AI51" i="10"/>
  <c r="AN51" i="10"/>
  <c r="AH52" i="92"/>
  <c r="AQ52" i="92" s="1"/>
  <c r="W53" i="82"/>
  <c r="AG52" i="82"/>
  <c r="AP52" i="82" s="1"/>
  <c r="AF52" i="82"/>
  <c r="AO52" i="82" s="1"/>
  <c r="AE52" i="82"/>
  <c r="AR52" i="32"/>
  <c r="Y54" i="83"/>
  <c r="X54" i="83"/>
  <c r="Y52" i="104"/>
  <c r="X52" i="104"/>
  <c r="AR51" i="90"/>
  <c r="AR56" i="47"/>
  <c r="AR54" i="13"/>
  <c r="AR52" i="45"/>
  <c r="Z55" i="13"/>
  <c r="AN53" i="88"/>
  <c r="AI53" i="88"/>
  <c r="AH52" i="87"/>
  <c r="AQ52" i="87" s="1"/>
  <c r="AH53" i="84"/>
  <c r="AQ53" i="84" s="1"/>
  <c r="Z52" i="92"/>
  <c r="AH57" i="41"/>
  <c r="AQ57" i="41" s="1"/>
  <c r="AN53" i="83"/>
  <c r="AI53" i="83"/>
  <c r="AH55" i="53"/>
  <c r="AQ55" i="53" s="1"/>
  <c r="AR54" i="53"/>
  <c r="AN56" i="100"/>
  <c r="AI56" i="100"/>
  <c r="AH53" i="32"/>
  <c r="AQ53" i="32" s="1"/>
  <c r="Y52" i="43"/>
  <c r="X52" i="43"/>
  <c r="Y53" i="103"/>
  <c r="X53" i="103"/>
  <c r="Y52" i="11"/>
  <c r="X52" i="11"/>
  <c r="Z52" i="50" l="1"/>
  <c r="AF53" i="42"/>
  <c r="AO53" i="42" s="1"/>
  <c r="AI51" i="43"/>
  <c r="AI51" i="11"/>
  <c r="AE52" i="90"/>
  <c r="AI52" i="90" s="1"/>
  <c r="AI52" i="102"/>
  <c r="AR52" i="102" s="1"/>
  <c r="Z52" i="104"/>
  <c r="AF52" i="90"/>
  <c r="AO52" i="90" s="1"/>
  <c r="Z52" i="10"/>
  <c r="AN52" i="102"/>
  <c r="AE56" i="18"/>
  <c r="AI56" i="18" s="1"/>
  <c r="AN52" i="103"/>
  <c r="AG53" i="32"/>
  <c r="AP53" i="32" s="1"/>
  <c r="AF57" i="41"/>
  <c r="AO57" i="41" s="1"/>
  <c r="AF50" i="101"/>
  <c r="AO50" i="101" s="1"/>
  <c r="AG56" i="18"/>
  <c r="AP56" i="18" s="1"/>
  <c r="AI54" i="94"/>
  <c r="AG53" i="44"/>
  <c r="AP53" i="44" s="1"/>
  <c r="Z54" i="85"/>
  <c r="AG54" i="85" s="1"/>
  <c r="AP54" i="85" s="1"/>
  <c r="AE53" i="44"/>
  <c r="AN53" i="44" s="1"/>
  <c r="AF55" i="53"/>
  <c r="AO55" i="53" s="1"/>
  <c r="W54" i="44"/>
  <c r="X54" i="44" s="1"/>
  <c r="W51" i="101"/>
  <c r="Y51" i="101" s="1"/>
  <c r="AG50" i="101"/>
  <c r="AP50" i="101" s="1"/>
  <c r="AI55" i="46"/>
  <c r="AR55" i="46" s="1"/>
  <c r="AN55" i="46"/>
  <c r="AG55" i="53"/>
  <c r="AP55" i="53" s="1"/>
  <c r="Y56" i="46"/>
  <c r="X56" i="46"/>
  <c r="Z54" i="83"/>
  <c r="W54" i="42"/>
  <c r="Y54" i="42" s="1"/>
  <c r="W58" i="41"/>
  <c r="X58" i="41" s="1"/>
  <c r="AG57" i="47"/>
  <c r="AP57" i="47" s="1"/>
  <c r="AE53" i="42"/>
  <c r="AI53" i="42" s="1"/>
  <c r="AG57" i="41"/>
  <c r="AP57" i="41" s="1"/>
  <c r="AF57" i="47"/>
  <c r="AO57" i="47" s="1"/>
  <c r="W58" i="47"/>
  <c r="Z55" i="94"/>
  <c r="W56" i="94" s="1"/>
  <c r="Z57" i="89"/>
  <c r="W58" i="89" s="1"/>
  <c r="Z57" i="100"/>
  <c r="W58" i="100" s="1"/>
  <c r="Z52" i="43"/>
  <c r="AE52" i="43" s="1"/>
  <c r="Z54" i="88"/>
  <c r="W55" i="88" s="1"/>
  <c r="Z54" i="49"/>
  <c r="AE54" i="49" s="1"/>
  <c r="Z53" i="51"/>
  <c r="AE53" i="51" s="1"/>
  <c r="Z53" i="102"/>
  <c r="AF53" i="102" s="1"/>
  <c r="AO53" i="102" s="1"/>
  <c r="AF54" i="88"/>
  <c r="AO54" i="88" s="1"/>
  <c r="W55" i="85"/>
  <c r="W55" i="49"/>
  <c r="W53" i="43"/>
  <c r="AH52" i="11"/>
  <c r="AQ52" i="11" s="1"/>
  <c r="Y55" i="105"/>
  <c r="X55" i="105"/>
  <c r="AI53" i="48"/>
  <c r="AN53" i="48"/>
  <c r="Y55" i="97"/>
  <c r="X55" i="97"/>
  <c r="AN53" i="84"/>
  <c r="AI53" i="84"/>
  <c r="AN52" i="82"/>
  <c r="AI52" i="82"/>
  <c r="Y57" i="18"/>
  <c r="X57" i="18"/>
  <c r="AE53" i="45"/>
  <c r="AG53" i="45"/>
  <c r="AP53" i="45" s="1"/>
  <c r="AF53" i="45"/>
  <c r="AO53" i="45" s="1"/>
  <c r="W54" i="45"/>
  <c r="Y56" i="98"/>
  <c r="X56" i="98"/>
  <c r="AI52" i="35"/>
  <c r="AN52" i="35"/>
  <c r="AN53" i="96"/>
  <c r="AI53" i="96"/>
  <c r="AR54" i="94"/>
  <c r="AE52" i="52"/>
  <c r="W53" i="52"/>
  <c r="AF52" i="52"/>
  <c r="AO52" i="52" s="1"/>
  <c r="AG52" i="52"/>
  <c r="AP52" i="52" s="1"/>
  <c r="AH55" i="86"/>
  <c r="AQ55" i="86" s="1"/>
  <c r="AN57" i="47"/>
  <c r="AI53" i="32"/>
  <c r="AN53" i="32"/>
  <c r="W56" i="13"/>
  <c r="AG55" i="13"/>
  <c r="AP55" i="13" s="1"/>
  <c r="AF55" i="13"/>
  <c r="AO55" i="13" s="1"/>
  <c r="AE55" i="13"/>
  <c r="AE52" i="10"/>
  <c r="AG52" i="10"/>
  <c r="AP52" i="10" s="1"/>
  <c r="AF52" i="10"/>
  <c r="AO52" i="10" s="1"/>
  <c r="W53" i="10"/>
  <c r="AR53" i="83"/>
  <c r="AN52" i="87"/>
  <c r="AI52" i="87"/>
  <c r="AR56" i="100"/>
  <c r="AH54" i="83"/>
  <c r="AQ54" i="83" s="1"/>
  <c r="AR51" i="10"/>
  <c r="AR52" i="103"/>
  <c r="AR50" i="99"/>
  <c r="Y53" i="91"/>
  <c r="X53" i="91"/>
  <c r="AI55" i="98"/>
  <c r="AN55" i="98"/>
  <c r="AH52" i="50"/>
  <c r="AQ52" i="50" s="1"/>
  <c r="Y53" i="35"/>
  <c r="X53" i="35"/>
  <c r="AH57" i="89"/>
  <c r="AQ57" i="89" s="1"/>
  <c r="AH57" i="100"/>
  <c r="AQ57" i="100" s="1"/>
  <c r="Z55" i="86"/>
  <c r="AN50" i="101"/>
  <c r="Y56" i="53"/>
  <c r="X56" i="53"/>
  <c r="Y52" i="54"/>
  <c r="X52" i="54"/>
  <c r="AG51" i="20"/>
  <c r="AP51" i="20" s="1"/>
  <c r="AF51" i="20"/>
  <c r="AO51" i="20" s="1"/>
  <c r="AE51" i="20"/>
  <c r="W52" i="20"/>
  <c r="AH54" i="88"/>
  <c r="AQ54" i="88" s="1"/>
  <c r="AH53" i="102"/>
  <c r="AQ53" i="102" s="1"/>
  <c r="AH53" i="103"/>
  <c r="AQ53" i="103" s="1"/>
  <c r="AF54" i="83"/>
  <c r="AO54" i="83" s="1"/>
  <c r="AE54" i="83"/>
  <c r="AG54" i="83"/>
  <c r="AP54" i="83" s="1"/>
  <c r="W55" i="83"/>
  <c r="AN52" i="91"/>
  <c r="AI52" i="91"/>
  <c r="Y54" i="16"/>
  <c r="X54" i="16"/>
  <c r="AE52" i="50"/>
  <c r="AG52" i="50"/>
  <c r="AP52" i="50" s="1"/>
  <c r="AF52" i="50"/>
  <c r="AO52" i="50" s="1"/>
  <c r="W53" i="50"/>
  <c r="AN54" i="105"/>
  <c r="AI54" i="105"/>
  <c r="AH51" i="99"/>
  <c r="AQ51" i="99" s="1"/>
  <c r="Y54" i="55"/>
  <c r="X54" i="55"/>
  <c r="AI51" i="54"/>
  <c r="AN51" i="54"/>
  <c r="AN54" i="97"/>
  <c r="AI54" i="97"/>
  <c r="W56" i="15"/>
  <c r="AG55" i="15"/>
  <c r="AP55" i="15" s="1"/>
  <c r="AF55" i="15"/>
  <c r="AO55" i="15" s="1"/>
  <c r="AE55" i="15"/>
  <c r="AH54" i="85"/>
  <c r="AQ54" i="85" s="1"/>
  <c r="AR51" i="43"/>
  <c r="Y54" i="84"/>
  <c r="X54" i="84"/>
  <c r="Y53" i="90"/>
  <c r="X53" i="90"/>
  <c r="AH52" i="43"/>
  <c r="AQ52" i="43" s="1"/>
  <c r="AF52" i="104"/>
  <c r="AO52" i="104" s="1"/>
  <c r="AE52" i="104"/>
  <c r="AG52" i="104"/>
  <c r="AP52" i="104" s="1"/>
  <c r="W53" i="104"/>
  <c r="AH54" i="49"/>
  <c r="AQ54" i="49" s="1"/>
  <c r="AF53" i="51"/>
  <c r="AO53" i="51" s="1"/>
  <c r="AG53" i="51"/>
  <c r="AP53" i="51" s="1"/>
  <c r="Z52" i="11"/>
  <c r="Z53" i="103"/>
  <c r="AR53" i="88"/>
  <c r="Y53" i="82"/>
  <c r="X53" i="82"/>
  <c r="Y53" i="87"/>
  <c r="X53" i="87"/>
  <c r="W54" i="93"/>
  <c r="AG53" i="93"/>
  <c r="AP53" i="93" s="1"/>
  <c r="AF53" i="93"/>
  <c r="AO53" i="93" s="1"/>
  <c r="AE53" i="93"/>
  <c r="Y51" i="95"/>
  <c r="X51" i="95"/>
  <c r="Z51" i="99"/>
  <c r="Y54" i="96"/>
  <c r="X54" i="96"/>
  <c r="AR54" i="86"/>
  <c r="AF52" i="92"/>
  <c r="AO52" i="92" s="1"/>
  <c r="AE52" i="92"/>
  <c r="W53" i="92"/>
  <c r="AG52" i="92"/>
  <c r="AP52" i="92" s="1"/>
  <c r="AH52" i="104"/>
  <c r="AQ52" i="104" s="1"/>
  <c r="AR53" i="49"/>
  <c r="AH55" i="94"/>
  <c r="AQ55" i="94" s="1"/>
  <c r="AN53" i="16"/>
  <c r="AI53" i="16"/>
  <c r="AH52" i="10"/>
  <c r="AQ52" i="10" s="1"/>
  <c r="AI50" i="95"/>
  <c r="AN50" i="95"/>
  <c r="AR53" i="85"/>
  <c r="Y54" i="48"/>
  <c r="X54" i="48"/>
  <c r="AR51" i="50"/>
  <c r="AR51" i="11"/>
  <c r="AH53" i="51"/>
  <c r="AQ53" i="51" s="1"/>
  <c r="AN53" i="55"/>
  <c r="AI53" i="55"/>
  <c r="AR56" i="89"/>
  <c r="AR52" i="51"/>
  <c r="AR51" i="104"/>
  <c r="Y54" i="32"/>
  <c r="X54" i="32"/>
  <c r="AN55" i="53"/>
  <c r="AI53" i="44"/>
  <c r="AI57" i="41"/>
  <c r="AN57" i="41"/>
  <c r="Z56" i="53" l="1"/>
  <c r="AN52" i="90"/>
  <c r="AN56" i="18"/>
  <c r="X51" i="101"/>
  <c r="AG52" i="43"/>
  <c r="AP52" i="43" s="1"/>
  <c r="W54" i="102"/>
  <c r="AN53" i="42"/>
  <c r="AE57" i="89"/>
  <c r="AI50" i="101"/>
  <c r="AG54" i="88"/>
  <c r="AP54" i="88" s="1"/>
  <c r="AE54" i="88"/>
  <c r="Y54" i="44"/>
  <c r="X54" i="42"/>
  <c r="AF54" i="49"/>
  <c r="AO54" i="49" s="1"/>
  <c r="AE54" i="85"/>
  <c r="AF54" i="85"/>
  <c r="AO54" i="85" s="1"/>
  <c r="Z57" i="18"/>
  <c r="AG54" i="49"/>
  <c r="AP54" i="49" s="1"/>
  <c r="Z53" i="91"/>
  <c r="AE55" i="94"/>
  <c r="AG57" i="89"/>
  <c r="AP57" i="89" s="1"/>
  <c r="Y58" i="41"/>
  <c r="Z58" i="41" s="1"/>
  <c r="W59" i="41" s="1"/>
  <c r="AF55" i="94"/>
  <c r="AO55" i="94" s="1"/>
  <c r="AG53" i="102"/>
  <c r="AP53" i="102" s="1"/>
  <c r="AI55" i="53"/>
  <c r="AF57" i="89"/>
  <c r="AO57" i="89" s="1"/>
  <c r="AG55" i="94"/>
  <c r="AP55" i="94" s="1"/>
  <c r="W54" i="51"/>
  <c r="Z51" i="101"/>
  <c r="AF51" i="101" s="1"/>
  <c r="AO51" i="101" s="1"/>
  <c r="AI57" i="47"/>
  <c r="AR57" i="47" s="1"/>
  <c r="Z56" i="46"/>
  <c r="AH56" i="46"/>
  <c r="AQ56" i="46" s="1"/>
  <c r="AF57" i="100"/>
  <c r="AO57" i="100" s="1"/>
  <c r="X58" i="47"/>
  <c r="AH58" i="47" s="1"/>
  <c r="AQ58" i="47" s="1"/>
  <c r="AF52" i="43"/>
  <c r="AO52" i="43" s="1"/>
  <c r="AG57" i="100"/>
  <c r="AP57" i="100" s="1"/>
  <c r="Y58" i="47"/>
  <c r="AE57" i="100"/>
  <c r="AN57" i="100" s="1"/>
  <c r="AE53" i="102"/>
  <c r="AN53" i="102" s="1"/>
  <c r="Z51" i="95"/>
  <c r="AF51" i="95" s="1"/>
  <c r="AO51" i="95" s="1"/>
  <c r="Z53" i="87"/>
  <c r="W54" i="87" s="1"/>
  <c r="Z54" i="96"/>
  <c r="AE54" i="96" s="1"/>
  <c r="Z53" i="82"/>
  <c r="Z53" i="35"/>
  <c r="AF53" i="35" s="1"/>
  <c r="AO53" i="35" s="1"/>
  <c r="Z56" i="98"/>
  <c r="AF56" i="98" s="1"/>
  <c r="AO56" i="98" s="1"/>
  <c r="Z55" i="105"/>
  <c r="AF55" i="105" s="1"/>
  <c r="AO55" i="105" s="1"/>
  <c r="AR52" i="87"/>
  <c r="Y53" i="10"/>
  <c r="X53" i="10"/>
  <c r="Y54" i="45"/>
  <c r="X54" i="45"/>
  <c r="AE51" i="101"/>
  <c r="Y56" i="94"/>
  <c r="X56" i="94"/>
  <c r="AI52" i="92"/>
  <c r="AN52" i="92"/>
  <c r="AH54" i="84"/>
  <c r="AQ54" i="84" s="1"/>
  <c r="AN57" i="89"/>
  <c r="AR54" i="105"/>
  <c r="AH54" i="16"/>
  <c r="AQ54" i="16" s="1"/>
  <c r="AH54" i="42"/>
  <c r="AQ54" i="42" s="1"/>
  <c r="Y56" i="13"/>
  <c r="X56" i="13"/>
  <c r="Y53" i="52"/>
  <c r="X53" i="52"/>
  <c r="AR52" i="82"/>
  <c r="AH55" i="97"/>
  <c r="AQ55" i="97" s="1"/>
  <c r="AI52" i="43"/>
  <c r="AN52" i="43"/>
  <c r="Y55" i="85"/>
  <c r="X55" i="85"/>
  <c r="AR55" i="53"/>
  <c r="AR50" i="101"/>
  <c r="AR57" i="41"/>
  <c r="AN53" i="93"/>
  <c r="AI53" i="93"/>
  <c r="W54" i="103"/>
  <c r="AG53" i="103"/>
  <c r="AP53" i="103" s="1"/>
  <c r="AE53" i="103"/>
  <c r="AF53" i="103"/>
  <c r="AO53" i="103" s="1"/>
  <c r="Z54" i="84"/>
  <c r="AN55" i="15"/>
  <c r="AI55" i="15"/>
  <c r="AN54" i="83"/>
  <c r="AI54" i="83"/>
  <c r="AH52" i="54"/>
  <c r="AQ52" i="54" s="1"/>
  <c r="AH56" i="53"/>
  <c r="AQ56" i="53" s="1"/>
  <c r="Z54" i="42"/>
  <c r="AH53" i="35"/>
  <c r="AQ53" i="35" s="1"/>
  <c r="AR55" i="98"/>
  <c r="AI52" i="52"/>
  <c r="AN52" i="52"/>
  <c r="AR52" i="35"/>
  <c r="Z55" i="97"/>
  <c r="AH54" i="48"/>
  <c r="AQ54" i="48" s="1"/>
  <c r="AI52" i="104"/>
  <c r="AN52" i="104"/>
  <c r="AH54" i="32"/>
  <c r="AQ54" i="32" s="1"/>
  <c r="Z54" i="48"/>
  <c r="AH54" i="96"/>
  <c r="AQ54" i="96" s="1"/>
  <c r="Z54" i="32"/>
  <c r="AR53" i="16"/>
  <c r="AH53" i="82"/>
  <c r="AQ53" i="82" s="1"/>
  <c r="W53" i="11"/>
  <c r="AG52" i="11"/>
  <c r="AP52" i="11" s="1"/>
  <c r="AF52" i="11"/>
  <c r="AO52" i="11" s="1"/>
  <c r="AE52" i="11"/>
  <c r="Y54" i="51"/>
  <c r="X54" i="51"/>
  <c r="AR51" i="54"/>
  <c r="Y53" i="50"/>
  <c r="X53" i="50"/>
  <c r="Z54" i="16"/>
  <c r="Z52" i="54"/>
  <c r="AH53" i="91"/>
  <c r="AQ53" i="91" s="1"/>
  <c r="AI52" i="10"/>
  <c r="AN52" i="10"/>
  <c r="AR53" i="32"/>
  <c r="AH56" i="98"/>
  <c r="AQ56" i="98" s="1"/>
  <c r="AN53" i="45"/>
  <c r="AI53" i="45"/>
  <c r="AN54" i="49"/>
  <c r="Y55" i="83"/>
  <c r="X55" i="83"/>
  <c r="AE57" i="18"/>
  <c r="W58" i="18"/>
  <c r="AF57" i="18"/>
  <c r="AO57" i="18" s="1"/>
  <c r="AG57" i="18"/>
  <c r="AP57" i="18" s="1"/>
  <c r="AH55" i="105"/>
  <c r="AQ55" i="105" s="1"/>
  <c r="AR53" i="42"/>
  <c r="W52" i="99"/>
  <c r="AG51" i="99"/>
  <c r="AP51" i="99" s="1"/>
  <c r="AF51" i="99"/>
  <c r="AO51" i="99" s="1"/>
  <c r="AE51" i="99"/>
  <c r="AE53" i="82"/>
  <c r="W54" i="82"/>
  <c r="AG53" i="82"/>
  <c r="AP53" i="82" s="1"/>
  <c r="AF53" i="82"/>
  <c r="AO53" i="82" s="1"/>
  <c r="AH54" i="44"/>
  <c r="AQ54" i="44" s="1"/>
  <c r="AN53" i="51"/>
  <c r="AI53" i="51"/>
  <c r="Y53" i="104"/>
  <c r="X53" i="104"/>
  <c r="AH53" i="90"/>
  <c r="AQ53" i="90" s="1"/>
  <c r="AH54" i="55"/>
  <c r="AQ54" i="55" s="1"/>
  <c r="Y58" i="100"/>
  <c r="X58" i="100"/>
  <c r="AR52" i="91"/>
  <c r="Y52" i="20"/>
  <c r="X52" i="20"/>
  <c r="AE56" i="53"/>
  <c r="AF56" i="53"/>
  <c r="AO56" i="53" s="1"/>
  <c r="AG56" i="53"/>
  <c r="AP56" i="53" s="1"/>
  <c r="W57" i="53"/>
  <c r="AE53" i="35"/>
  <c r="W54" i="35"/>
  <c r="W54" i="91"/>
  <c r="AG53" i="91"/>
  <c r="AP53" i="91" s="1"/>
  <c r="AE53" i="91"/>
  <c r="AF53" i="91"/>
  <c r="AO53" i="91" s="1"/>
  <c r="AR52" i="90"/>
  <c r="AI55" i="13"/>
  <c r="AN55" i="13"/>
  <c r="AH57" i="18"/>
  <c r="AQ57" i="18" s="1"/>
  <c r="AN55" i="94"/>
  <c r="Y53" i="43"/>
  <c r="X53" i="43"/>
  <c r="AN54" i="85"/>
  <c r="Y55" i="88"/>
  <c r="X55" i="88"/>
  <c r="AR50" i="95"/>
  <c r="Y53" i="92"/>
  <c r="X53" i="92"/>
  <c r="AH53" i="87"/>
  <c r="AQ53" i="87" s="1"/>
  <c r="AR54" i="97"/>
  <c r="AN52" i="50"/>
  <c r="AI52" i="50"/>
  <c r="Y55" i="49"/>
  <c r="X55" i="49"/>
  <c r="AR53" i="44"/>
  <c r="AR53" i="55"/>
  <c r="AH51" i="95"/>
  <c r="AQ51" i="95" s="1"/>
  <c r="Y54" i="93"/>
  <c r="X54" i="93"/>
  <c r="Z54" i="44"/>
  <c r="Z53" i="90"/>
  <c r="Y56" i="15"/>
  <c r="X56" i="15"/>
  <c r="Z54" i="55"/>
  <c r="Y58" i="89"/>
  <c r="X58" i="89"/>
  <c r="AI51" i="20"/>
  <c r="AN51" i="20"/>
  <c r="AH58" i="41"/>
  <c r="AQ58" i="41" s="1"/>
  <c r="AF55" i="86"/>
  <c r="AO55" i="86" s="1"/>
  <c r="AE55" i="86"/>
  <c r="AG55" i="86"/>
  <c r="AP55" i="86" s="1"/>
  <c r="W56" i="86"/>
  <c r="AR56" i="18"/>
  <c r="AR53" i="96"/>
  <c r="AH51" i="101"/>
  <c r="AQ51" i="101" s="1"/>
  <c r="AR53" i="84"/>
  <c r="AR53" i="48"/>
  <c r="Y54" i="102"/>
  <c r="X54" i="102"/>
  <c r="AN54" i="88"/>
  <c r="AI54" i="88"/>
  <c r="AI55" i="94" l="1"/>
  <c r="AG53" i="35"/>
  <c r="AP53" i="35" s="1"/>
  <c r="AG58" i="41"/>
  <c r="AP58" i="41" s="1"/>
  <c r="AE58" i="41"/>
  <c r="W52" i="101"/>
  <c r="W55" i="96"/>
  <c r="AI54" i="85"/>
  <c r="AR54" i="85" s="1"/>
  <c r="AI57" i="89"/>
  <c r="AF54" i="96"/>
  <c r="AO54" i="96" s="1"/>
  <c r="AI54" i="49"/>
  <c r="AR54" i="49" s="1"/>
  <c r="AI57" i="100"/>
  <c r="AR57" i="100" s="1"/>
  <c r="AI53" i="102"/>
  <c r="AG54" i="96"/>
  <c r="AP54" i="96" s="1"/>
  <c r="AG55" i="105"/>
  <c r="AP55" i="105" s="1"/>
  <c r="AG51" i="101"/>
  <c r="AP51" i="101" s="1"/>
  <c r="AF58" i="41"/>
  <c r="AO58" i="41" s="1"/>
  <c r="AF53" i="87"/>
  <c r="AO53" i="87" s="1"/>
  <c r="AG56" i="46"/>
  <c r="AP56" i="46" s="1"/>
  <c r="AE56" i="46"/>
  <c r="AF56" i="46"/>
  <c r="AO56" i="46" s="1"/>
  <c r="W57" i="46"/>
  <c r="W56" i="105"/>
  <c r="Y56" i="105" s="1"/>
  <c r="Z58" i="47"/>
  <c r="W59" i="47" s="1"/>
  <c r="Z56" i="15"/>
  <c r="AG56" i="15" s="1"/>
  <c r="AP56" i="15" s="1"/>
  <c r="AG56" i="98"/>
  <c r="AP56" i="98" s="1"/>
  <c r="Z53" i="50"/>
  <c r="W54" i="50" s="1"/>
  <c r="W52" i="95"/>
  <c r="X52" i="95" s="1"/>
  <c r="AE53" i="87"/>
  <c r="AG51" i="95"/>
  <c r="AP51" i="95" s="1"/>
  <c r="W57" i="98"/>
  <c r="X57" i="98" s="1"/>
  <c r="AE56" i="98"/>
  <c r="AN56" i="98" s="1"/>
  <c r="AE51" i="95"/>
  <c r="AI51" i="95" s="1"/>
  <c r="Z55" i="85"/>
  <c r="AE55" i="85" s="1"/>
  <c r="Z53" i="52"/>
  <c r="AG53" i="52" s="1"/>
  <c r="AP53" i="52" s="1"/>
  <c r="AG53" i="87"/>
  <c r="AP53" i="87" s="1"/>
  <c r="AE55" i="105"/>
  <c r="Z56" i="94"/>
  <c r="AF56" i="94" s="1"/>
  <c r="AO56" i="94" s="1"/>
  <c r="Z54" i="45"/>
  <c r="AG54" i="45" s="1"/>
  <c r="AP54" i="45" s="1"/>
  <c r="Z55" i="88"/>
  <c r="W56" i="88" s="1"/>
  <c r="Z55" i="83"/>
  <c r="AF55" i="83" s="1"/>
  <c r="AO55" i="83" s="1"/>
  <c r="Z54" i="102"/>
  <c r="W55" i="102" s="1"/>
  <c r="Z54" i="93"/>
  <c r="AF54" i="93" s="1"/>
  <c r="AO54" i="93" s="1"/>
  <c r="Z54" i="51"/>
  <c r="AE54" i="51" s="1"/>
  <c r="Z53" i="92"/>
  <c r="AE53" i="92" s="1"/>
  <c r="Z55" i="49"/>
  <c r="AG55" i="49" s="1"/>
  <c r="AP55" i="49" s="1"/>
  <c r="AE53" i="50"/>
  <c r="AF53" i="50"/>
  <c r="AO53" i="50" s="1"/>
  <c r="AG53" i="50"/>
  <c r="AP53" i="50" s="1"/>
  <c r="AH53" i="43"/>
  <c r="AQ53" i="43" s="1"/>
  <c r="AI56" i="53"/>
  <c r="AN56" i="53"/>
  <c r="AR53" i="51"/>
  <c r="AH58" i="89"/>
  <c r="AQ58" i="89" s="1"/>
  <c r="Y54" i="35"/>
  <c r="X54" i="35"/>
  <c r="AN53" i="82"/>
  <c r="AI53" i="82"/>
  <c r="AE54" i="48"/>
  <c r="W55" i="48"/>
  <c r="AF54" i="48"/>
  <c r="AO54" i="48" s="1"/>
  <c r="AG54" i="48"/>
  <c r="AP54" i="48" s="1"/>
  <c r="AR55" i="15"/>
  <c r="Y54" i="103"/>
  <c r="X54" i="103"/>
  <c r="AH56" i="13"/>
  <c r="AQ56" i="13" s="1"/>
  <c r="Y52" i="101"/>
  <c r="X52" i="101"/>
  <c r="AR51" i="20"/>
  <c r="W56" i="97"/>
  <c r="AG55" i="97"/>
  <c r="AP55" i="97" s="1"/>
  <c r="AE55" i="97"/>
  <c r="AF55" i="97"/>
  <c r="AO55" i="97" s="1"/>
  <c r="Z53" i="43"/>
  <c r="AH52" i="20"/>
  <c r="AQ52" i="20" s="1"/>
  <c r="AR54" i="88"/>
  <c r="Z58" i="89"/>
  <c r="W54" i="90"/>
  <c r="AG53" i="90"/>
  <c r="AP53" i="90" s="1"/>
  <c r="AF53" i="90"/>
  <c r="AO53" i="90" s="1"/>
  <c r="AE53" i="90"/>
  <c r="AH53" i="92"/>
  <c r="AQ53" i="92" s="1"/>
  <c r="AN53" i="91"/>
  <c r="AI53" i="91"/>
  <c r="AI53" i="35"/>
  <c r="AN53" i="35"/>
  <c r="Z52" i="20"/>
  <c r="AH58" i="100"/>
  <c r="AQ58" i="100" s="1"/>
  <c r="AN51" i="99"/>
  <c r="AI51" i="99"/>
  <c r="W53" i="54"/>
  <c r="AE52" i="54"/>
  <c r="AG52" i="54"/>
  <c r="AP52" i="54" s="1"/>
  <c r="AF52" i="54"/>
  <c r="AO52" i="54" s="1"/>
  <c r="AN52" i="11"/>
  <c r="AI52" i="11"/>
  <c r="AR53" i="93"/>
  <c r="AR52" i="43"/>
  <c r="Z56" i="13"/>
  <c r="AN51" i="101"/>
  <c r="AI51" i="101"/>
  <c r="AH53" i="10"/>
  <c r="AQ53" i="10" s="1"/>
  <c r="Y57" i="98"/>
  <c r="Y54" i="82"/>
  <c r="X54" i="82"/>
  <c r="AN54" i="96"/>
  <c r="AI54" i="96"/>
  <c r="AH55" i="49"/>
  <c r="AQ55" i="49" s="1"/>
  <c r="AH55" i="88"/>
  <c r="AQ55" i="88" s="1"/>
  <c r="AE54" i="44"/>
  <c r="W55" i="44"/>
  <c r="AF54" i="44"/>
  <c r="AO54" i="44" s="1"/>
  <c r="AG54" i="44"/>
  <c r="AP54" i="44" s="1"/>
  <c r="W54" i="92"/>
  <c r="AR55" i="94"/>
  <c r="Y57" i="53"/>
  <c r="X57" i="53"/>
  <c r="Z58" i="100"/>
  <c r="AH53" i="104"/>
  <c r="AQ53" i="104" s="1"/>
  <c r="Y58" i="18"/>
  <c r="X58" i="18"/>
  <c r="AE54" i="16"/>
  <c r="W55" i="16"/>
  <c r="AF54" i="16"/>
  <c r="AO54" i="16" s="1"/>
  <c r="AG54" i="16"/>
  <c r="AP54" i="16" s="1"/>
  <c r="AR52" i="104"/>
  <c r="AE54" i="42"/>
  <c r="AF54" i="42"/>
  <c r="AO54" i="42" s="1"/>
  <c r="AG54" i="42"/>
  <c r="AP54" i="42" s="1"/>
  <c r="W55" i="42"/>
  <c r="W55" i="84"/>
  <c r="AG54" i="84"/>
  <c r="AP54" i="84" s="1"/>
  <c r="AF54" i="84"/>
  <c r="AO54" i="84" s="1"/>
  <c r="AE54" i="84"/>
  <c r="AR52" i="92"/>
  <c r="Z53" i="10"/>
  <c r="Y55" i="96"/>
  <c r="X55" i="96"/>
  <c r="Y59" i="41"/>
  <c r="X59" i="41"/>
  <c r="AN51" i="95"/>
  <c r="AN55" i="86"/>
  <c r="AI55" i="86"/>
  <c r="AH54" i="102"/>
  <c r="AQ54" i="102" s="1"/>
  <c r="AE54" i="55"/>
  <c r="AF54" i="55"/>
  <c r="AO54" i="55" s="1"/>
  <c r="AG54" i="55"/>
  <c r="AP54" i="55" s="1"/>
  <c r="W55" i="55"/>
  <c r="AH54" i="93"/>
  <c r="AQ54" i="93" s="1"/>
  <c r="AR52" i="50"/>
  <c r="AR55" i="13"/>
  <c r="Y54" i="91"/>
  <c r="X54" i="91"/>
  <c r="Z53" i="104"/>
  <c r="AN57" i="18"/>
  <c r="AI57" i="18"/>
  <c r="AR53" i="45"/>
  <c r="AH53" i="50"/>
  <c r="AQ53" i="50" s="1"/>
  <c r="AE54" i="32"/>
  <c r="AF54" i="32"/>
  <c r="AO54" i="32" s="1"/>
  <c r="W55" i="32"/>
  <c r="AG54" i="32"/>
  <c r="AP54" i="32" s="1"/>
  <c r="AR53" i="102"/>
  <c r="AR52" i="52"/>
  <c r="AH55" i="85"/>
  <c r="AQ55" i="85" s="1"/>
  <c r="AH53" i="52"/>
  <c r="AQ53" i="52" s="1"/>
  <c r="AR57" i="89"/>
  <c r="AH56" i="94"/>
  <c r="AQ56" i="94" s="1"/>
  <c r="Y54" i="87"/>
  <c r="X54" i="87"/>
  <c r="AN55" i="105"/>
  <c r="Y56" i="86"/>
  <c r="X56" i="86"/>
  <c r="AH56" i="15"/>
  <c r="AQ56" i="15" s="1"/>
  <c r="Y52" i="99"/>
  <c r="X52" i="99"/>
  <c r="AH55" i="83"/>
  <c r="AQ55" i="83" s="1"/>
  <c r="AR52" i="10"/>
  <c r="AH54" i="51"/>
  <c r="AQ54" i="51" s="1"/>
  <c r="Y53" i="11"/>
  <c r="X53" i="11"/>
  <c r="AR54" i="83"/>
  <c r="AN53" i="103"/>
  <c r="AI53" i="103"/>
  <c r="AH54" i="45"/>
  <c r="AQ54" i="45" s="1"/>
  <c r="AI58" i="41"/>
  <c r="AN58" i="41"/>
  <c r="AG54" i="51" l="1"/>
  <c r="AP54" i="51" s="1"/>
  <c r="AE55" i="88"/>
  <c r="W56" i="83"/>
  <c r="AF55" i="88"/>
  <c r="AO55" i="88" s="1"/>
  <c r="AF55" i="85"/>
  <c r="AO55" i="85" s="1"/>
  <c r="AI55" i="105"/>
  <c r="AF53" i="52"/>
  <c r="AO53" i="52" s="1"/>
  <c r="AE56" i="94"/>
  <c r="AN56" i="94" s="1"/>
  <c r="W56" i="49"/>
  <c r="AE58" i="47"/>
  <c r="AN58" i="47" s="1"/>
  <c r="AE54" i="93"/>
  <c r="AF54" i="51"/>
  <c r="AO54" i="51" s="1"/>
  <c r="AF56" i="15"/>
  <c r="AO56" i="15" s="1"/>
  <c r="W55" i="93"/>
  <c r="Y55" i="93" s="1"/>
  <c r="AE56" i="15"/>
  <c r="AE54" i="102"/>
  <c r="AN54" i="102" s="1"/>
  <c r="W57" i="15"/>
  <c r="AF54" i="102"/>
  <c r="AO54" i="102" s="1"/>
  <c r="AI53" i="87"/>
  <c r="AG55" i="88"/>
  <c r="AP55" i="88" s="1"/>
  <c r="AG55" i="85"/>
  <c r="AP55" i="85" s="1"/>
  <c r="W56" i="85"/>
  <c r="Y56" i="85" s="1"/>
  <c r="Y59" i="47"/>
  <c r="X59" i="47"/>
  <c r="W54" i="52"/>
  <c r="AN53" i="87"/>
  <c r="AE53" i="52"/>
  <c r="AN53" i="52" s="1"/>
  <c r="Z52" i="101"/>
  <c r="AF52" i="101" s="1"/>
  <c r="AO52" i="101" s="1"/>
  <c r="AG55" i="83"/>
  <c r="AP55" i="83" s="1"/>
  <c r="X57" i="46"/>
  <c r="AH57" i="46" s="1"/>
  <c r="AQ57" i="46" s="1"/>
  <c r="Y57" i="46"/>
  <c r="X56" i="105"/>
  <c r="Z56" i="105" s="1"/>
  <c r="W57" i="105" s="1"/>
  <c r="AE55" i="83"/>
  <c r="AG54" i="102"/>
  <c r="AP54" i="102" s="1"/>
  <c r="AF55" i="49"/>
  <c r="AO55" i="49" s="1"/>
  <c r="AF58" i="47"/>
  <c r="AE55" i="49"/>
  <c r="AG58" i="47"/>
  <c r="AP58" i="47" s="1"/>
  <c r="AI56" i="46"/>
  <c r="AR56" i="46" s="1"/>
  <c r="AN56" i="46"/>
  <c r="Z54" i="87"/>
  <c r="AE54" i="87" s="1"/>
  <c r="Z59" i="41"/>
  <c r="W57" i="94"/>
  <c r="Y57" i="94" s="1"/>
  <c r="W55" i="51"/>
  <c r="Y55" i="51" s="1"/>
  <c r="Y52" i="95"/>
  <c r="Z52" i="95" s="1"/>
  <c r="AG53" i="92"/>
  <c r="AP53" i="92" s="1"/>
  <c r="AI56" i="98"/>
  <c r="AF53" i="92"/>
  <c r="AO53" i="92" s="1"/>
  <c r="AG54" i="93"/>
  <c r="AP54" i="93" s="1"/>
  <c r="W55" i="45"/>
  <c r="X55" i="45" s="1"/>
  <c r="AG56" i="94"/>
  <c r="AP56" i="94" s="1"/>
  <c r="Z54" i="82"/>
  <c r="W55" i="82" s="1"/>
  <c r="Z54" i="35"/>
  <c r="AF54" i="35" s="1"/>
  <c r="AO54" i="35" s="1"/>
  <c r="AF54" i="45"/>
  <c r="AO54" i="45" s="1"/>
  <c r="AE54" i="45"/>
  <c r="Z52" i="99"/>
  <c r="AG52" i="99" s="1"/>
  <c r="AP52" i="99" s="1"/>
  <c r="Z54" i="91"/>
  <c r="AF54" i="91" s="1"/>
  <c r="AO54" i="91" s="1"/>
  <c r="Z55" i="96"/>
  <c r="W56" i="96" s="1"/>
  <c r="Z57" i="53"/>
  <c r="AG57" i="53" s="1"/>
  <c r="AP57" i="53" s="1"/>
  <c r="Z54" i="103"/>
  <c r="AG54" i="103" s="1"/>
  <c r="AP54" i="103" s="1"/>
  <c r="Z58" i="18"/>
  <c r="AF58" i="18" s="1"/>
  <c r="AO58" i="18" s="1"/>
  <c r="Z56" i="86"/>
  <c r="W57" i="86" s="1"/>
  <c r="Z53" i="11"/>
  <c r="AG53" i="11" s="1"/>
  <c r="AP53" i="11" s="1"/>
  <c r="AG54" i="35"/>
  <c r="AP54" i="35" s="1"/>
  <c r="W55" i="87"/>
  <c r="AG54" i="87"/>
  <c r="AP54" i="87" s="1"/>
  <c r="Y55" i="16"/>
  <c r="X55" i="16"/>
  <c r="AN53" i="90"/>
  <c r="AI53" i="90"/>
  <c r="AN55" i="85"/>
  <c r="AI55" i="85"/>
  <c r="AN54" i="84"/>
  <c r="AI54" i="84"/>
  <c r="AI52" i="54"/>
  <c r="AN52" i="54"/>
  <c r="AN55" i="83"/>
  <c r="AN55" i="88"/>
  <c r="AH54" i="91"/>
  <c r="AQ54" i="91" s="1"/>
  <c r="AI54" i="55"/>
  <c r="AN54" i="55"/>
  <c r="AR51" i="95"/>
  <c r="Y54" i="52"/>
  <c r="X54" i="52"/>
  <c r="AH57" i="98"/>
  <c r="AQ57" i="98" s="1"/>
  <c r="AR52" i="11"/>
  <c r="AR51" i="99"/>
  <c r="AR53" i="35"/>
  <c r="Y56" i="97"/>
  <c r="X56" i="97"/>
  <c r="AR53" i="87"/>
  <c r="AR53" i="82"/>
  <c r="AH55" i="96"/>
  <c r="AQ55" i="96" s="1"/>
  <c r="AE57" i="53"/>
  <c r="W58" i="53"/>
  <c r="AF57" i="53"/>
  <c r="AO57" i="53" s="1"/>
  <c r="AN55" i="97"/>
  <c r="AI55" i="97"/>
  <c r="AF53" i="104"/>
  <c r="AO53" i="104" s="1"/>
  <c r="AE53" i="104"/>
  <c r="AG53" i="104"/>
  <c r="AP53" i="104" s="1"/>
  <c r="W54" i="104"/>
  <c r="AN54" i="16"/>
  <c r="AI54" i="16"/>
  <c r="W55" i="91"/>
  <c r="AH59" i="41"/>
  <c r="AQ59" i="41" s="1"/>
  <c r="AE53" i="10"/>
  <c r="W54" i="10"/>
  <c r="AG53" i="10"/>
  <c r="AP53" i="10" s="1"/>
  <c r="AF53" i="10"/>
  <c r="AO53" i="10" s="1"/>
  <c r="Y55" i="84"/>
  <c r="X55" i="84"/>
  <c r="AE58" i="100"/>
  <c r="W59" i="100"/>
  <c r="AG58" i="100"/>
  <c r="AP58" i="100" s="1"/>
  <c r="AF58" i="100"/>
  <c r="AO58" i="100" s="1"/>
  <c r="Y54" i="92"/>
  <c r="X54" i="92"/>
  <c r="Y55" i="44"/>
  <c r="X55" i="44"/>
  <c r="Z57" i="98"/>
  <c r="AF56" i="13"/>
  <c r="AO56" i="13" s="1"/>
  <c r="AE56" i="13"/>
  <c r="W57" i="13"/>
  <c r="AG56" i="13"/>
  <c r="AP56" i="13" s="1"/>
  <c r="AR53" i="91"/>
  <c r="Y54" i="90"/>
  <c r="X54" i="90"/>
  <c r="AE53" i="43"/>
  <c r="AG53" i="43"/>
  <c r="AP53" i="43" s="1"/>
  <c r="W54" i="43"/>
  <c r="AF53" i="43"/>
  <c r="AO53" i="43" s="1"/>
  <c r="AH54" i="103"/>
  <c r="AQ54" i="103" s="1"/>
  <c r="AI56" i="15"/>
  <c r="AN56" i="15"/>
  <c r="Y56" i="88"/>
  <c r="X56" i="88"/>
  <c r="AN54" i="45"/>
  <c r="AI54" i="32"/>
  <c r="AN54" i="32"/>
  <c r="AG52" i="20"/>
  <c r="AP52" i="20" s="1"/>
  <c r="AE52" i="20"/>
  <c r="AF52" i="20"/>
  <c r="AO52" i="20" s="1"/>
  <c r="W53" i="20"/>
  <c r="AH52" i="99"/>
  <c r="AQ52" i="99" s="1"/>
  <c r="AN54" i="42"/>
  <c r="AI54" i="42"/>
  <c r="AR51" i="101"/>
  <c r="Y53" i="54"/>
  <c r="X53" i="54"/>
  <c r="AH59" i="47"/>
  <c r="AQ59" i="47" s="1"/>
  <c r="AR58" i="41"/>
  <c r="AR55" i="105"/>
  <c r="AH53" i="11"/>
  <c r="AQ53" i="11" s="1"/>
  <c r="Y55" i="32"/>
  <c r="X55" i="32"/>
  <c r="Y55" i="42"/>
  <c r="X55" i="42"/>
  <c r="AH58" i="18"/>
  <c r="AQ58" i="18" s="1"/>
  <c r="AH57" i="53"/>
  <c r="AQ57" i="53" s="1"/>
  <c r="AN53" i="92"/>
  <c r="AN54" i="44"/>
  <c r="AI54" i="44"/>
  <c r="AF58" i="89"/>
  <c r="AO58" i="89" s="1"/>
  <c r="AE58" i="89"/>
  <c r="AG58" i="89"/>
  <c r="AP58" i="89" s="1"/>
  <c r="W59" i="89"/>
  <c r="AH52" i="101"/>
  <c r="AQ52" i="101" s="1"/>
  <c r="Y55" i="48"/>
  <c r="X55" i="48"/>
  <c r="AH54" i="35"/>
  <c r="AQ54" i="35" s="1"/>
  <c r="Y56" i="83"/>
  <c r="X56" i="83"/>
  <c r="AN54" i="93"/>
  <c r="AI54" i="93"/>
  <c r="AI56" i="94"/>
  <c r="AI53" i="50"/>
  <c r="AN53" i="50"/>
  <c r="Y56" i="49"/>
  <c r="X56" i="49"/>
  <c r="AR53" i="103"/>
  <c r="AH56" i="86"/>
  <c r="AQ56" i="86" s="1"/>
  <c r="AH52" i="95"/>
  <c r="AQ52" i="95" s="1"/>
  <c r="AH54" i="87"/>
  <c r="AQ54" i="87" s="1"/>
  <c r="AR57" i="18"/>
  <c r="Y55" i="55"/>
  <c r="X55" i="55"/>
  <c r="AR55" i="86"/>
  <c r="AE59" i="41"/>
  <c r="AF59" i="41"/>
  <c r="AO59" i="41" s="1"/>
  <c r="AG59" i="41"/>
  <c r="AP59" i="41" s="1"/>
  <c r="W60" i="41"/>
  <c r="AR56" i="98"/>
  <c r="AR54" i="96"/>
  <c r="AH54" i="82"/>
  <c r="AQ54" i="82" s="1"/>
  <c r="AN54" i="48"/>
  <c r="AI54" i="48"/>
  <c r="AR56" i="53"/>
  <c r="Y57" i="15"/>
  <c r="X57" i="15"/>
  <c r="Y55" i="102"/>
  <c r="X55" i="102"/>
  <c r="Y54" i="50"/>
  <c r="X54" i="50"/>
  <c r="AN54" i="51"/>
  <c r="AI54" i="51"/>
  <c r="AF54" i="82" l="1"/>
  <c r="AO54" i="82" s="1"/>
  <c r="Z55" i="16"/>
  <c r="W53" i="101"/>
  <c r="X55" i="93"/>
  <c r="AE54" i="82"/>
  <c r="AE54" i="103"/>
  <c r="AG54" i="82"/>
  <c r="AP54" i="82" s="1"/>
  <c r="AI55" i="88"/>
  <c r="AF55" i="96"/>
  <c r="AO55" i="96" s="1"/>
  <c r="Z59" i="47"/>
  <c r="AG59" i="47" s="1"/>
  <c r="AP59" i="47" s="1"/>
  <c r="X57" i="94"/>
  <c r="AF54" i="87"/>
  <c r="AO54" i="87" s="1"/>
  <c r="AE55" i="96"/>
  <c r="AE54" i="35"/>
  <c r="Z55" i="42"/>
  <c r="AI53" i="92"/>
  <c r="X56" i="85"/>
  <c r="Z54" i="90"/>
  <c r="AE53" i="11"/>
  <c r="AG52" i="101"/>
  <c r="AP52" i="101" s="1"/>
  <c r="W54" i="11"/>
  <c r="AE52" i="101"/>
  <c r="AI54" i="102"/>
  <c r="AI55" i="83"/>
  <c r="AF53" i="11"/>
  <c r="AO53" i="11" s="1"/>
  <c r="AE59" i="47"/>
  <c r="W55" i="35"/>
  <c r="X55" i="35" s="1"/>
  <c r="AI55" i="49"/>
  <c r="Z57" i="46"/>
  <c r="AG57" i="46" s="1"/>
  <c r="AP57" i="46" s="1"/>
  <c r="Y55" i="45"/>
  <c r="Z55" i="45" s="1"/>
  <c r="W55" i="103"/>
  <c r="AF59" i="47"/>
  <c r="AO59" i="47" s="1"/>
  <c r="AE56" i="105"/>
  <c r="AN56" i="105" s="1"/>
  <c r="Z56" i="49"/>
  <c r="W57" i="49" s="1"/>
  <c r="AI53" i="52"/>
  <c r="AF56" i="105"/>
  <c r="AO56" i="105" s="1"/>
  <c r="AE58" i="18"/>
  <c r="AO58" i="47"/>
  <c r="AI58" i="47"/>
  <c r="AR58" i="47" s="1"/>
  <c r="AF57" i="46"/>
  <c r="AO57" i="46" s="1"/>
  <c r="AE57" i="46"/>
  <c r="AH56" i="105"/>
  <c r="AQ56" i="105" s="1"/>
  <c r="X55" i="51"/>
  <c r="Z55" i="51" s="1"/>
  <c r="AG56" i="105"/>
  <c r="AP56" i="105" s="1"/>
  <c r="AN55" i="49"/>
  <c r="AG58" i="18"/>
  <c r="AP58" i="18" s="1"/>
  <c r="AF54" i="103"/>
  <c r="AO54" i="103" s="1"/>
  <c r="W60" i="47"/>
  <c r="W59" i="18"/>
  <c r="X59" i="18" s="1"/>
  <c r="W53" i="95"/>
  <c r="Y53" i="95" s="1"/>
  <c r="AF52" i="95"/>
  <c r="AO52" i="95" s="1"/>
  <c r="AG52" i="95"/>
  <c r="AP52" i="95" s="1"/>
  <c r="AE52" i="95"/>
  <c r="AG54" i="91"/>
  <c r="AP54" i="91" s="1"/>
  <c r="W53" i="99"/>
  <c r="Y53" i="99" s="1"/>
  <c r="AG56" i="86"/>
  <c r="AP56" i="86" s="1"/>
  <c r="Z55" i="32"/>
  <c r="AG55" i="32" s="1"/>
  <c r="AP55" i="32" s="1"/>
  <c r="Z56" i="85"/>
  <c r="AE56" i="85" s="1"/>
  <c r="AG55" i="96"/>
  <c r="AP55" i="96" s="1"/>
  <c r="AE52" i="99"/>
  <c r="AN52" i="99" s="1"/>
  <c r="AI54" i="45"/>
  <c r="AR54" i="45" s="1"/>
  <c r="Z55" i="84"/>
  <c r="W56" i="84" s="1"/>
  <c r="AE54" i="91"/>
  <c r="AN54" i="91" s="1"/>
  <c r="AF52" i="99"/>
  <c r="AO52" i="99" s="1"/>
  <c r="AE56" i="86"/>
  <c r="AF56" i="86"/>
  <c r="AO56" i="86" s="1"/>
  <c r="Z55" i="44"/>
  <c r="AF55" i="44" s="1"/>
  <c r="AO55" i="44" s="1"/>
  <c r="Z56" i="97"/>
  <c r="W57" i="97" s="1"/>
  <c r="Z56" i="83"/>
  <c r="AE56" i="83" s="1"/>
  <c r="Z54" i="52"/>
  <c r="AE54" i="52" s="1"/>
  <c r="AF56" i="85"/>
  <c r="AO56" i="85" s="1"/>
  <c r="AI52" i="20"/>
  <c r="AN52" i="20"/>
  <c r="AR54" i="84"/>
  <c r="AH57" i="94"/>
  <c r="AQ57" i="94" s="1"/>
  <c r="AR53" i="90"/>
  <c r="AN54" i="103"/>
  <c r="X53" i="95"/>
  <c r="Y57" i="86"/>
  <c r="X57" i="86"/>
  <c r="AH55" i="48"/>
  <c r="AQ55" i="48" s="1"/>
  <c r="AH53" i="54"/>
  <c r="AQ53" i="54" s="1"/>
  <c r="AR56" i="15"/>
  <c r="AN53" i="43"/>
  <c r="AI53" i="43"/>
  <c r="Y54" i="104"/>
  <c r="X54" i="104"/>
  <c r="Z57" i="94"/>
  <c r="AR54" i="93"/>
  <c r="AR54" i="102"/>
  <c r="AH56" i="97"/>
  <c r="AQ56" i="97" s="1"/>
  <c r="AI52" i="101"/>
  <c r="AN52" i="101"/>
  <c r="AH55" i="102"/>
  <c r="AQ55" i="102" s="1"/>
  <c r="AI59" i="41"/>
  <c r="AN59" i="41"/>
  <c r="AH55" i="45"/>
  <c r="AQ55" i="45" s="1"/>
  <c r="Y55" i="82"/>
  <c r="X55" i="82"/>
  <c r="AR54" i="51"/>
  <c r="Z55" i="102"/>
  <c r="AH56" i="83"/>
  <c r="AQ56" i="83" s="1"/>
  <c r="Z55" i="48"/>
  <c r="AR53" i="52"/>
  <c r="AH55" i="42"/>
  <c r="AQ55" i="42" s="1"/>
  <c r="Z53" i="54"/>
  <c r="AH54" i="90"/>
  <c r="AQ54" i="90" s="1"/>
  <c r="Y57" i="13"/>
  <c r="X57" i="13"/>
  <c r="Y59" i="100"/>
  <c r="X59" i="100"/>
  <c r="AR55" i="88"/>
  <c r="AH55" i="16"/>
  <c r="AQ55" i="16" s="1"/>
  <c r="Y55" i="87"/>
  <c r="X55" i="87"/>
  <c r="AI58" i="18"/>
  <c r="AN58" i="18"/>
  <c r="Y54" i="11"/>
  <c r="X54" i="11"/>
  <c r="AN55" i="96"/>
  <c r="AI52" i="95"/>
  <c r="AN52" i="95"/>
  <c r="Y60" i="47"/>
  <c r="X60" i="47"/>
  <c r="AI54" i="35"/>
  <c r="AN54" i="35"/>
  <c r="AR54" i="42"/>
  <c r="AR53" i="50"/>
  <c r="Y59" i="89"/>
  <c r="X59" i="89"/>
  <c r="AR54" i="44"/>
  <c r="AE55" i="42"/>
  <c r="AF55" i="42"/>
  <c r="AO55" i="42" s="1"/>
  <c r="AG55" i="42"/>
  <c r="AP55" i="42" s="1"/>
  <c r="W56" i="42"/>
  <c r="AR54" i="32"/>
  <c r="AH56" i="88"/>
  <c r="AQ56" i="88" s="1"/>
  <c r="W55" i="90"/>
  <c r="AG54" i="90"/>
  <c r="AP54" i="90" s="1"/>
  <c r="AF54" i="90"/>
  <c r="AO54" i="90" s="1"/>
  <c r="AE54" i="90"/>
  <c r="AI56" i="13"/>
  <c r="AN56" i="13"/>
  <c r="AH54" i="92"/>
  <c r="AQ54" i="92" s="1"/>
  <c r="AN58" i="100"/>
  <c r="AI58" i="100"/>
  <c r="Y54" i="10"/>
  <c r="X54" i="10"/>
  <c r="AN53" i="104"/>
  <c r="AI53" i="104"/>
  <c r="AH55" i="51"/>
  <c r="AQ55" i="51" s="1"/>
  <c r="Y57" i="105"/>
  <c r="X57" i="105"/>
  <c r="AR55" i="49"/>
  <c r="AH55" i="93"/>
  <c r="AQ55" i="93" s="1"/>
  <c r="AE55" i="16"/>
  <c r="AF55" i="16"/>
  <c r="AO55" i="16" s="1"/>
  <c r="W56" i="16"/>
  <c r="AG55" i="16"/>
  <c r="AP55" i="16" s="1"/>
  <c r="Y55" i="35"/>
  <c r="AR56" i="94"/>
  <c r="Y53" i="20"/>
  <c r="X53" i="20"/>
  <c r="AH56" i="85"/>
  <c r="AQ56" i="85" s="1"/>
  <c r="Z56" i="88"/>
  <c r="Z54" i="92"/>
  <c r="AH55" i="84"/>
  <c r="AQ55" i="84" s="1"/>
  <c r="AI53" i="10"/>
  <c r="AN53" i="10"/>
  <c r="Y55" i="91"/>
  <c r="X55" i="91"/>
  <c r="Z55" i="91" s="1"/>
  <c r="AR55" i="85"/>
  <c r="Z55" i="93"/>
  <c r="Y53" i="101"/>
  <c r="X53" i="101"/>
  <c r="AH55" i="44"/>
  <c r="AQ55" i="44" s="1"/>
  <c r="AI57" i="53"/>
  <c r="AN57" i="53"/>
  <c r="W55" i="52"/>
  <c r="AR54" i="48"/>
  <c r="AH54" i="50"/>
  <c r="AQ54" i="50" s="1"/>
  <c r="AH57" i="15"/>
  <c r="AQ57" i="15" s="1"/>
  <c r="Y60" i="41"/>
  <c r="X60" i="41"/>
  <c r="AH55" i="55"/>
  <c r="AQ55" i="55" s="1"/>
  <c r="Z54" i="50"/>
  <c r="Z57" i="15"/>
  <c r="Z55" i="55"/>
  <c r="AN54" i="82"/>
  <c r="AI54" i="82"/>
  <c r="AH56" i="49"/>
  <c r="AQ56" i="49" s="1"/>
  <c r="AN58" i="89"/>
  <c r="AI58" i="89"/>
  <c r="AR53" i="92"/>
  <c r="AH55" i="32"/>
  <c r="AQ55" i="32" s="1"/>
  <c r="Y54" i="43"/>
  <c r="X54" i="43"/>
  <c r="AF57" i="98"/>
  <c r="AO57" i="98" s="1"/>
  <c r="AE57" i="98"/>
  <c r="AG57" i="98"/>
  <c r="AP57" i="98" s="1"/>
  <c r="W58" i="98"/>
  <c r="AR54" i="16"/>
  <c r="AR55" i="97"/>
  <c r="Y58" i="53"/>
  <c r="X58" i="53"/>
  <c r="AH54" i="52"/>
  <c r="AQ54" i="52" s="1"/>
  <c r="AR54" i="55"/>
  <c r="AR55" i="83"/>
  <c r="AR52" i="54"/>
  <c r="AN54" i="87"/>
  <c r="AI54" i="87"/>
  <c r="AN53" i="11"/>
  <c r="AI53" i="11"/>
  <c r="Y55" i="103"/>
  <c r="X55" i="103"/>
  <c r="Y56" i="96"/>
  <c r="X56" i="96"/>
  <c r="AI59" i="47"/>
  <c r="AN59" i="47"/>
  <c r="AI55" i="96" l="1"/>
  <c r="AE56" i="49"/>
  <c r="W57" i="83"/>
  <c r="AI54" i="103"/>
  <c r="AF55" i="45"/>
  <c r="AO55" i="45" s="1"/>
  <c r="W56" i="45"/>
  <c r="AG56" i="83"/>
  <c r="AP56" i="83" s="1"/>
  <c r="AF56" i="83"/>
  <c r="AO56" i="83" s="1"/>
  <c r="AE55" i="45"/>
  <c r="Z55" i="82"/>
  <c r="Y59" i="18"/>
  <c r="AG55" i="45"/>
  <c r="AP55" i="45" s="1"/>
  <c r="AG56" i="85"/>
  <c r="AP56" i="85" s="1"/>
  <c r="W57" i="85"/>
  <c r="W58" i="46"/>
  <c r="X58" i="46" s="1"/>
  <c r="AH58" i="46" s="1"/>
  <c r="AQ58" i="46" s="1"/>
  <c r="AE55" i="32"/>
  <c r="AI54" i="91"/>
  <c r="AG55" i="44"/>
  <c r="AP55" i="44" s="1"/>
  <c r="AI56" i="86"/>
  <c r="AR56" i="86" s="1"/>
  <c r="AN56" i="86"/>
  <c r="Y58" i="46"/>
  <c r="AG54" i="52"/>
  <c r="AP54" i="52" s="1"/>
  <c r="AG56" i="49"/>
  <c r="AP56" i="49" s="1"/>
  <c r="AI52" i="99"/>
  <c r="X53" i="99"/>
  <c r="Z53" i="95"/>
  <c r="AF54" i="52"/>
  <c r="AO54" i="52" s="1"/>
  <c r="AF56" i="49"/>
  <c r="AO56" i="49" s="1"/>
  <c r="AI56" i="105"/>
  <c r="AR56" i="105" s="1"/>
  <c r="AI57" i="46"/>
  <c r="AR57" i="46" s="1"/>
  <c r="AN57" i="46"/>
  <c r="Z58" i="53"/>
  <c r="AF55" i="32"/>
  <c r="AO55" i="32" s="1"/>
  <c r="W56" i="44"/>
  <c r="X56" i="44" s="1"/>
  <c r="AE56" i="97"/>
  <c r="AN56" i="97" s="1"/>
  <c r="AF55" i="84"/>
  <c r="AO55" i="84" s="1"/>
  <c r="AF56" i="97"/>
  <c r="AO56" i="97" s="1"/>
  <c r="AE55" i="44"/>
  <c r="AE55" i="84"/>
  <c r="AG55" i="84"/>
  <c r="AP55" i="84" s="1"/>
  <c r="W56" i="32"/>
  <c r="Y56" i="32" s="1"/>
  <c r="AG56" i="97"/>
  <c r="AP56" i="97" s="1"/>
  <c r="Z60" i="47"/>
  <c r="W61" i="47" s="1"/>
  <c r="Z54" i="10"/>
  <c r="AE54" i="10" s="1"/>
  <c r="Z53" i="101"/>
  <c r="AG53" i="101" s="1"/>
  <c r="AP53" i="101" s="1"/>
  <c r="Z57" i="105"/>
  <c r="W58" i="105" s="1"/>
  <c r="Z59" i="89"/>
  <c r="AF59" i="89" s="1"/>
  <c r="AO59" i="89" s="1"/>
  <c r="Z54" i="104"/>
  <c r="AE54" i="104" s="1"/>
  <c r="Z60" i="41"/>
  <c r="AF60" i="41" s="1"/>
  <c r="AO60" i="41" s="1"/>
  <c r="Z55" i="87"/>
  <c r="W56" i="87" s="1"/>
  <c r="Z56" i="96"/>
  <c r="AF56" i="96" s="1"/>
  <c r="AO56" i="96" s="1"/>
  <c r="AF54" i="10"/>
  <c r="AO54" i="10" s="1"/>
  <c r="AR58" i="89"/>
  <c r="AH55" i="35"/>
  <c r="AQ55" i="35" s="1"/>
  <c r="AE55" i="51"/>
  <c r="AF55" i="51"/>
  <c r="AO55" i="51" s="1"/>
  <c r="AG55" i="51"/>
  <c r="AP55" i="51" s="1"/>
  <c r="W56" i="51"/>
  <c r="AH53" i="20"/>
  <c r="AQ53" i="20" s="1"/>
  <c r="Z55" i="35"/>
  <c r="Y56" i="16"/>
  <c r="X56" i="16"/>
  <c r="AH54" i="11"/>
  <c r="AQ54" i="11" s="1"/>
  <c r="AH59" i="100"/>
  <c r="AQ59" i="100" s="1"/>
  <c r="AH59" i="18"/>
  <c r="AQ59" i="18" s="1"/>
  <c r="Y56" i="84"/>
  <c r="X56" i="84"/>
  <c r="Y57" i="97"/>
  <c r="X57" i="97"/>
  <c r="AE55" i="55"/>
  <c r="AF55" i="55"/>
  <c r="AO55" i="55" s="1"/>
  <c r="AG55" i="55"/>
  <c r="AP55" i="55" s="1"/>
  <c r="W56" i="55"/>
  <c r="AF53" i="101"/>
  <c r="AO53" i="101" s="1"/>
  <c r="AR53" i="10"/>
  <c r="AH54" i="10"/>
  <c r="AQ54" i="10" s="1"/>
  <c r="AE54" i="50"/>
  <c r="AF54" i="50"/>
  <c r="AO54" i="50" s="1"/>
  <c r="AG54" i="50"/>
  <c r="AP54" i="50" s="1"/>
  <c r="W55" i="50"/>
  <c r="AI54" i="52"/>
  <c r="AN54" i="52"/>
  <c r="AR52" i="99"/>
  <c r="AH55" i="91"/>
  <c r="AQ55" i="91" s="1"/>
  <c r="AR56" i="13"/>
  <c r="AI55" i="42"/>
  <c r="AN55" i="42"/>
  <c r="Y57" i="83"/>
  <c r="X57" i="83"/>
  <c r="Y56" i="45"/>
  <c r="X56" i="45"/>
  <c r="Z54" i="11"/>
  <c r="Z59" i="100"/>
  <c r="AE55" i="48"/>
  <c r="AF55" i="48"/>
  <c r="AO55" i="48" s="1"/>
  <c r="AG55" i="48"/>
  <c r="AP55" i="48" s="1"/>
  <c r="W56" i="48"/>
  <c r="AH55" i="82"/>
  <c r="AQ55" i="82" s="1"/>
  <c r="AR59" i="41"/>
  <c r="Z59" i="18"/>
  <c r="AR54" i="91"/>
  <c r="AH57" i="86"/>
  <c r="AQ57" i="86" s="1"/>
  <c r="AR54" i="103"/>
  <c r="AN56" i="85"/>
  <c r="AI56" i="85"/>
  <c r="Y56" i="44"/>
  <c r="AR59" i="47"/>
  <c r="AF57" i="105"/>
  <c r="AO57" i="105" s="1"/>
  <c r="AH60" i="47"/>
  <c r="AQ60" i="47" s="1"/>
  <c r="AF54" i="104"/>
  <c r="AO54" i="104" s="1"/>
  <c r="W55" i="104"/>
  <c r="AF53" i="95"/>
  <c r="AO53" i="95" s="1"/>
  <c r="AE53" i="95"/>
  <c r="AG53" i="95"/>
  <c r="AP53" i="95" s="1"/>
  <c r="W54" i="95"/>
  <c r="AR53" i="11"/>
  <c r="AN57" i="98"/>
  <c r="AI57" i="98"/>
  <c r="AR54" i="87"/>
  <c r="Y57" i="49"/>
  <c r="X57" i="49"/>
  <c r="W56" i="91"/>
  <c r="AG55" i="91"/>
  <c r="AP55" i="91" s="1"/>
  <c r="AE55" i="91"/>
  <c r="AF55" i="91"/>
  <c r="AO55" i="91" s="1"/>
  <c r="AF54" i="92"/>
  <c r="AO54" i="92" s="1"/>
  <c r="AE54" i="92"/>
  <c r="AG54" i="92"/>
  <c r="AP54" i="92" s="1"/>
  <c r="W55" i="92"/>
  <c r="Z53" i="20"/>
  <c r="AN55" i="16"/>
  <c r="AI55" i="16"/>
  <c r="AR58" i="100"/>
  <c r="AN54" i="90"/>
  <c r="AI54" i="90"/>
  <c r="AN56" i="83"/>
  <c r="AI56" i="83"/>
  <c r="AR54" i="35"/>
  <c r="AE53" i="54"/>
  <c r="W54" i="54"/>
  <c r="AF53" i="54"/>
  <c r="AO53" i="54" s="1"/>
  <c r="AG53" i="54"/>
  <c r="AP53" i="54" s="1"/>
  <c r="W56" i="82"/>
  <c r="AG55" i="82"/>
  <c r="AP55" i="82" s="1"/>
  <c r="AE55" i="82"/>
  <c r="AF55" i="82"/>
  <c r="AO55" i="82" s="1"/>
  <c r="Z57" i="86"/>
  <c r="AR52" i="20"/>
  <c r="AN55" i="32"/>
  <c r="W59" i="53"/>
  <c r="AE58" i="53"/>
  <c r="AF58" i="53"/>
  <c r="AO58" i="53" s="1"/>
  <c r="AG58" i="53"/>
  <c r="AP58" i="53" s="1"/>
  <c r="Y55" i="90"/>
  <c r="X55" i="90"/>
  <c r="AH55" i="87"/>
  <c r="AQ55" i="87" s="1"/>
  <c r="AR52" i="101"/>
  <c r="AF57" i="15"/>
  <c r="AO57" i="15" s="1"/>
  <c r="AE57" i="15"/>
  <c r="W58" i="15"/>
  <c r="AG57" i="15"/>
  <c r="AP57" i="15" s="1"/>
  <c r="AH54" i="43"/>
  <c r="AQ54" i="43" s="1"/>
  <c r="AR57" i="53"/>
  <c r="AN56" i="49"/>
  <c r="AI56" i="49"/>
  <c r="W56" i="93"/>
  <c r="AG55" i="93"/>
  <c r="AP55" i="93" s="1"/>
  <c r="AF55" i="93"/>
  <c r="AO55" i="93" s="1"/>
  <c r="AE55" i="93"/>
  <c r="W57" i="88"/>
  <c r="AG56" i="88"/>
  <c r="AP56" i="88" s="1"/>
  <c r="AF56" i="88"/>
  <c r="AO56" i="88" s="1"/>
  <c r="AE56" i="88"/>
  <c r="AR53" i="104"/>
  <c r="AR52" i="95"/>
  <c r="AH57" i="13"/>
  <c r="AQ57" i="13" s="1"/>
  <c r="AH53" i="99"/>
  <c r="AQ53" i="99" s="1"/>
  <c r="W58" i="94"/>
  <c r="AG57" i="94"/>
  <c r="AP57" i="94" s="1"/>
  <c r="AF57" i="94"/>
  <c r="AO57" i="94" s="1"/>
  <c r="AE57" i="94"/>
  <c r="AR53" i="43"/>
  <c r="AN55" i="84"/>
  <c r="W60" i="89"/>
  <c r="AH56" i="96"/>
  <c r="AQ56" i="96" s="1"/>
  <c r="AH55" i="103"/>
  <c r="AQ55" i="103" s="1"/>
  <c r="AH58" i="53"/>
  <c r="AQ58" i="53" s="1"/>
  <c r="Z54" i="43"/>
  <c r="AR54" i="82"/>
  <c r="Z55" i="103"/>
  <c r="Y58" i="98"/>
  <c r="X58" i="98"/>
  <c r="AH60" i="41"/>
  <c r="AQ60" i="41" s="1"/>
  <c r="Y55" i="52"/>
  <c r="X55" i="52"/>
  <c r="AH53" i="101"/>
  <c r="AQ53" i="101" s="1"/>
  <c r="AH57" i="105"/>
  <c r="AQ57" i="105" s="1"/>
  <c r="Y56" i="42"/>
  <c r="X56" i="42"/>
  <c r="AH59" i="89"/>
  <c r="AQ59" i="89" s="1"/>
  <c r="AN55" i="45"/>
  <c r="AR55" i="96"/>
  <c r="AR58" i="18"/>
  <c r="Z57" i="13"/>
  <c r="W56" i="102"/>
  <c r="AG55" i="102"/>
  <c r="AP55" i="102" s="1"/>
  <c r="AF55" i="102"/>
  <c r="AO55" i="102" s="1"/>
  <c r="AE55" i="102"/>
  <c r="Z53" i="99"/>
  <c r="AH54" i="104"/>
  <c r="AQ54" i="104" s="1"/>
  <c r="AH53" i="95"/>
  <c r="AQ53" i="95" s="1"/>
  <c r="Y57" i="85"/>
  <c r="X57" i="85"/>
  <c r="AI55" i="44"/>
  <c r="AN55" i="44"/>
  <c r="AG56" i="96" l="1"/>
  <c r="AP56" i="96" s="1"/>
  <c r="AI55" i="45"/>
  <c r="AE57" i="105"/>
  <c r="AI56" i="97"/>
  <c r="AR56" i="97" s="1"/>
  <c r="X56" i="32"/>
  <c r="AG54" i="104"/>
  <c r="AP54" i="104" s="1"/>
  <c r="AG57" i="105"/>
  <c r="AP57" i="105" s="1"/>
  <c r="Z58" i="46"/>
  <c r="AE59" i="89"/>
  <c r="AI55" i="84"/>
  <c r="AG58" i="46"/>
  <c r="AP58" i="46" s="1"/>
  <c r="W59" i="46"/>
  <c r="AF58" i="46"/>
  <c r="AO58" i="46" s="1"/>
  <c r="AE58" i="46"/>
  <c r="AE55" i="87"/>
  <c r="AN55" i="87" s="1"/>
  <c r="Z58" i="98"/>
  <c r="AF58" i="98" s="1"/>
  <c r="AO58" i="98" s="1"/>
  <c r="AG55" i="87"/>
  <c r="AP55" i="87" s="1"/>
  <c r="W55" i="10"/>
  <c r="AG60" i="41"/>
  <c r="AP60" i="41" s="1"/>
  <c r="AF60" i="47"/>
  <c r="AO60" i="47" s="1"/>
  <c r="Z56" i="44"/>
  <c r="AF56" i="44" s="1"/>
  <c r="AO56" i="44" s="1"/>
  <c r="W57" i="96"/>
  <c r="Y57" i="96" s="1"/>
  <c r="W61" i="41"/>
  <c r="Y61" i="41" s="1"/>
  <c r="AE60" i="47"/>
  <c r="AG59" i="89"/>
  <c r="AP59" i="89" s="1"/>
  <c r="AI55" i="32"/>
  <c r="AR55" i="32" s="1"/>
  <c r="W54" i="101"/>
  <c r="Y54" i="101" s="1"/>
  <c r="AF55" i="87"/>
  <c r="AO55" i="87" s="1"/>
  <c r="AE60" i="41"/>
  <c r="AG54" i="10"/>
  <c r="AP54" i="10" s="1"/>
  <c r="AE53" i="101"/>
  <c r="AE56" i="96"/>
  <c r="AN56" i="96" s="1"/>
  <c r="AG60" i="47"/>
  <c r="AP60" i="47" s="1"/>
  <c r="Z56" i="42"/>
  <c r="W57" i="42" s="1"/>
  <c r="Z56" i="84"/>
  <c r="W57" i="84" s="1"/>
  <c r="AF57" i="86"/>
  <c r="AO57" i="86" s="1"/>
  <c r="AG57" i="86"/>
  <c r="AP57" i="86" s="1"/>
  <c r="AE57" i="86"/>
  <c r="W58" i="86"/>
  <c r="Y56" i="48"/>
  <c r="X56" i="48"/>
  <c r="AH56" i="45"/>
  <c r="AQ56" i="45" s="1"/>
  <c r="AN57" i="94"/>
  <c r="AI57" i="94"/>
  <c r="AN55" i="93"/>
  <c r="AI55" i="93"/>
  <c r="AN57" i="15"/>
  <c r="AI57" i="15"/>
  <c r="AH55" i="90"/>
  <c r="AQ55" i="90" s="1"/>
  <c r="Y59" i="53"/>
  <c r="X59" i="53"/>
  <c r="Y54" i="54"/>
  <c r="X54" i="54"/>
  <c r="AR54" i="90"/>
  <c r="AE53" i="20"/>
  <c r="W54" i="20"/>
  <c r="AF53" i="20"/>
  <c r="AO53" i="20" s="1"/>
  <c r="AG53" i="20"/>
  <c r="AP53" i="20" s="1"/>
  <c r="AN55" i="91"/>
  <c r="AI55" i="91"/>
  <c r="AH56" i="32"/>
  <c r="AQ56" i="32" s="1"/>
  <c r="AG59" i="18"/>
  <c r="AP59" i="18" s="1"/>
  <c r="AE59" i="18"/>
  <c r="W60" i="18"/>
  <c r="AF59" i="18"/>
  <c r="AO59" i="18" s="1"/>
  <c r="Z56" i="45"/>
  <c r="AR55" i="42"/>
  <c r="AI54" i="50"/>
  <c r="AN54" i="50"/>
  <c r="AI53" i="101"/>
  <c r="AN53" i="101"/>
  <c r="AI55" i="55"/>
  <c r="AN55" i="55"/>
  <c r="X61" i="41"/>
  <c r="AN60" i="47"/>
  <c r="AH55" i="52"/>
  <c r="AQ55" i="52" s="1"/>
  <c r="AH58" i="98"/>
  <c r="AQ58" i="98" s="1"/>
  <c r="AE54" i="43"/>
  <c r="AF54" i="43"/>
  <c r="AO54" i="43" s="1"/>
  <c r="W55" i="43"/>
  <c r="AG54" i="43"/>
  <c r="AP54" i="43" s="1"/>
  <c r="Z55" i="90"/>
  <c r="AN55" i="82"/>
  <c r="AI55" i="82"/>
  <c r="AI53" i="54"/>
  <c r="AN53" i="54"/>
  <c r="Y55" i="92"/>
  <c r="X55" i="92"/>
  <c r="Y55" i="104"/>
  <c r="X55" i="104"/>
  <c r="Y58" i="105"/>
  <c r="X58" i="105"/>
  <c r="AR56" i="85"/>
  <c r="AH57" i="97"/>
  <c r="AQ57" i="97" s="1"/>
  <c r="AH56" i="16"/>
  <c r="AQ56" i="16" s="1"/>
  <c r="Y56" i="51"/>
  <c r="X56" i="51"/>
  <c r="Y55" i="10"/>
  <c r="X55" i="10"/>
  <c r="Y58" i="15"/>
  <c r="X58" i="15"/>
  <c r="Y60" i="89"/>
  <c r="X60" i="89"/>
  <c r="AR55" i="84"/>
  <c r="AN56" i="88"/>
  <c r="AI56" i="88"/>
  <c r="Y56" i="91"/>
  <c r="X56" i="91"/>
  <c r="AR57" i="98"/>
  <c r="Z56" i="32"/>
  <c r="AI55" i="48"/>
  <c r="AN55" i="48"/>
  <c r="AH57" i="83"/>
  <c r="AQ57" i="83" s="1"/>
  <c r="AR54" i="52"/>
  <c r="Z57" i="97"/>
  <c r="AI60" i="41"/>
  <c r="AN60" i="41"/>
  <c r="W54" i="99"/>
  <c r="AG53" i="99"/>
  <c r="AP53" i="99" s="1"/>
  <c r="AF53" i="99"/>
  <c r="AO53" i="99" s="1"/>
  <c r="AE53" i="99"/>
  <c r="AH56" i="42"/>
  <c r="AQ56" i="42" s="1"/>
  <c r="AI53" i="95"/>
  <c r="AN53" i="95"/>
  <c r="AF56" i="84"/>
  <c r="AO56" i="84" s="1"/>
  <c r="AH57" i="85"/>
  <c r="AQ57" i="85" s="1"/>
  <c r="Z57" i="85"/>
  <c r="Y56" i="102"/>
  <c r="X56" i="102"/>
  <c r="AR55" i="45"/>
  <c r="Z55" i="52"/>
  <c r="Y58" i="94"/>
  <c r="X58" i="94"/>
  <c r="Y56" i="93"/>
  <c r="X56" i="93"/>
  <c r="Y56" i="82"/>
  <c r="X56" i="82"/>
  <c r="AN54" i="92"/>
  <c r="AI54" i="92"/>
  <c r="AH57" i="49"/>
  <c r="AQ57" i="49" s="1"/>
  <c r="Y54" i="95"/>
  <c r="X54" i="95"/>
  <c r="AN54" i="104"/>
  <c r="AI54" i="104"/>
  <c r="W60" i="100"/>
  <c r="AG59" i="100"/>
  <c r="AP59" i="100" s="1"/>
  <c r="AF59" i="100"/>
  <c r="AO59" i="100" s="1"/>
  <c r="AE59" i="100"/>
  <c r="Z57" i="83"/>
  <c r="Y55" i="50"/>
  <c r="X55" i="50"/>
  <c r="Y56" i="55"/>
  <c r="X56" i="55"/>
  <c r="Z56" i="16"/>
  <c r="Y57" i="88"/>
  <c r="X57" i="88"/>
  <c r="AI58" i="53"/>
  <c r="AN58" i="53"/>
  <c r="AN55" i="102"/>
  <c r="AI55" i="102"/>
  <c r="AR55" i="44"/>
  <c r="W58" i="13"/>
  <c r="AG57" i="13"/>
  <c r="AP57" i="13" s="1"/>
  <c r="AF57" i="13"/>
  <c r="AO57" i="13" s="1"/>
  <c r="AE57" i="13"/>
  <c r="W56" i="103"/>
  <c r="AE55" i="103"/>
  <c r="AG55" i="103"/>
  <c r="AP55" i="103" s="1"/>
  <c r="AF55" i="103"/>
  <c r="AO55" i="103" s="1"/>
  <c r="AN59" i="89"/>
  <c r="AI59" i="89"/>
  <c r="AR56" i="49"/>
  <c r="AR56" i="83"/>
  <c r="AR55" i="16"/>
  <c r="Z57" i="49"/>
  <c r="AN57" i="105"/>
  <c r="AI57" i="105"/>
  <c r="AH56" i="44"/>
  <c r="AQ56" i="44" s="1"/>
  <c r="AF54" i="11"/>
  <c r="AO54" i="11" s="1"/>
  <c r="AE54" i="11"/>
  <c r="AG54" i="11"/>
  <c r="AP54" i="11" s="1"/>
  <c r="W55" i="11"/>
  <c r="AH56" i="84"/>
  <c r="AQ56" i="84" s="1"/>
  <c r="AE55" i="35"/>
  <c r="AF55" i="35"/>
  <c r="AO55" i="35" s="1"/>
  <c r="AG55" i="35"/>
  <c r="AP55" i="35" s="1"/>
  <c r="W56" i="35"/>
  <c r="AN55" i="51"/>
  <c r="AI55" i="51"/>
  <c r="Y56" i="87"/>
  <c r="X56" i="87"/>
  <c r="Y61" i="47"/>
  <c r="X61" i="47"/>
  <c r="AN54" i="10"/>
  <c r="AI54" i="10"/>
  <c r="AE56" i="84" l="1"/>
  <c r="AG56" i="84"/>
  <c r="AP56" i="84" s="1"/>
  <c r="W59" i="98"/>
  <c r="AE58" i="98"/>
  <c r="AG58" i="98"/>
  <c r="AP58" i="98" s="1"/>
  <c r="AF56" i="42"/>
  <c r="AO56" i="42" s="1"/>
  <c r="AG56" i="42"/>
  <c r="AP56" i="42" s="1"/>
  <c r="W57" i="44"/>
  <c r="X57" i="44" s="1"/>
  <c r="AE56" i="44"/>
  <c r="AI56" i="44" s="1"/>
  <c r="AG56" i="44"/>
  <c r="AP56" i="44" s="1"/>
  <c r="AN58" i="46"/>
  <c r="AI58" i="46"/>
  <c r="AR58" i="46" s="1"/>
  <c r="AI60" i="47"/>
  <c r="AR60" i="47" s="1"/>
  <c r="AE56" i="42"/>
  <c r="AI56" i="42" s="1"/>
  <c r="X54" i="101"/>
  <c r="Z54" i="101" s="1"/>
  <c r="AI55" i="87"/>
  <c r="Y59" i="46"/>
  <c r="X59" i="46"/>
  <c r="AH59" i="46" s="1"/>
  <c r="AQ59" i="46" s="1"/>
  <c r="Z61" i="47"/>
  <c r="AG61" i="47" s="1"/>
  <c r="AP61" i="47" s="1"/>
  <c r="X57" i="96"/>
  <c r="Z57" i="96" s="1"/>
  <c r="AI56" i="96"/>
  <c r="AR56" i="96" s="1"/>
  <c r="Z56" i="91"/>
  <c r="AF56" i="91" s="1"/>
  <c r="AO56" i="91" s="1"/>
  <c r="Z55" i="10"/>
  <c r="AE55" i="10" s="1"/>
  <c r="Z55" i="104"/>
  <c r="Z59" i="53"/>
  <c r="W60" i="53" s="1"/>
  <c r="Z57" i="88"/>
  <c r="AF57" i="88" s="1"/>
  <c r="AO57" i="88" s="1"/>
  <c r="Z56" i="55"/>
  <c r="AG56" i="55" s="1"/>
  <c r="AP56" i="55" s="1"/>
  <c r="Z58" i="105"/>
  <c r="W59" i="105" s="1"/>
  <c r="Z55" i="92"/>
  <c r="AF55" i="92" s="1"/>
  <c r="AO55" i="92" s="1"/>
  <c r="Z56" i="51"/>
  <c r="W57" i="51" s="1"/>
  <c r="AF59" i="53"/>
  <c r="AO59" i="53" s="1"/>
  <c r="AH54" i="95"/>
  <c r="AQ54" i="95" s="1"/>
  <c r="AR60" i="41"/>
  <c r="W56" i="90"/>
  <c r="AG55" i="90"/>
  <c r="AP55" i="90" s="1"/>
  <c r="AF55" i="90"/>
  <c r="AO55" i="90" s="1"/>
  <c r="AE55" i="90"/>
  <c r="AR54" i="50"/>
  <c r="AI59" i="18"/>
  <c r="AN59" i="18"/>
  <c r="AN53" i="20"/>
  <c r="AI53" i="20"/>
  <c r="AH61" i="47"/>
  <c r="AQ61" i="47" s="1"/>
  <c r="AN57" i="13"/>
  <c r="AI57" i="13"/>
  <c r="AR55" i="102"/>
  <c r="Z54" i="95"/>
  <c r="AH56" i="82"/>
  <c r="AQ56" i="82" s="1"/>
  <c r="AH58" i="94"/>
  <c r="AQ58" i="94" s="1"/>
  <c r="AH56" i="102"/>
  <c r="AQ56" i="102" s="1"/>
  <c r="AN58" i="98"/>
  <c r="AN53" i="99"/>
  <c r="AI53" i="99"/>
  <c r="W58" i="97"/>
  <c r="AE57" i="97"/>
  <c r="AG57" i="97"/>
  <c r="AP57" i="97" s="1"/>
  <c r="AF57" i="97"/>
  <c r="AO57" i="97" s="1"/>
  <c r="AR55" i="48"/>
  <c r="AH61" i="41"/>
  <c r="AQ61" i="41" s="1"/>
  <c r="AR55" i="91"/>
  <c r="AR55" i="93"/>
  <c r="Y56" i="103"/>
  <c r="X56" i="103"/>
  <c r="AN59" i="100"/>
  <c r="AI59" i="100"/>
  <c r="AR55" i="51"/>
  <c r="AR59" i="89"/>
  <c r="AH55" i="50"/>
  <c r="AQ55" i="50" s="1"/>
  <c r="Z56" i="82"/>
  <c r="Z58" i="94"/>
  <c r="Z56" i="102"/>
  <c r="Y57" i="84"/>
  <c r="X57" i="84"/>
  <c r="AH55" i="104"/>
  <c r="AQ55" i="104" s="1"/>
  <c r="Y55" i="43"/>
  <c r="X55" i="43"/>
  <c r="AR55" i="55"/>
  <c r="AN56" i="44"/>
  <c r="AG56" i="32"/>
  <c r="AP56" i="32" s="1"/>
  <c r="AE56" i="32"/>
  <c r="AF56" i="32"/>
  <c r="AO56" i="32" s="1"/>
  <c r="W57" i="32"/>
  <c r="AH60" i="89"/>
  <c r="AQ60" i="89" s="1"/>
  <c r="AH58" i="15"/>
  <c r="AQ58" i="15" s="1"/>
  <c r="AR55" i="87"/>
  <c r="AF55" i="104"/>
  <c r="AO55" i="104" s="1"/>
  <c r="AE55" i="104"/>
  <c r="AG55" i="104"/>
  <c r="AP55" i="104" s="1"/>
  <c r="W56" i="104"/>
  <c r="AR53" i="54"/>
  <c r="Z61" i="41"/>
  <c r="W57" i="45"/>
  <c r="AE56" i="45"/>
  <c r="AG56" i="45"/>
  <c r="AP56" i="45" s="1"/>
  <c r="AF56" i="45"/>
  <c r="AO56" i="45" s="1"/>
  <c r="AH54" i="54"/>
  <c r="AQ54" i="54" s="1"/>
  <c r="AR57" i="94"/>
  <c r="AH56" i="48"/>
  <c r="AQ56" i="48" s="1"/>
  <c r="AI55" i="35"/>
  <c r="AN55" i="35"/>
  <c r="AH56" i="91"/>
  <c r="AQ56" i="91" s="1"/>
  <c r="AH55" i="10"/>
  <c r="AQ55" i="10" s="1"/>
  <c r="AG58" i="105"/>
  <c r="AP58" i="105" s="1"/>
  <c r="Y56" i="35"/>
  <c r="X56" i="35"/>
  <c r="Y58" i="13"/>
  <c r="X58" i="13"/>
  <c r="AR58" i="53"/>
  <c r="W57" i="16"/>
  <c r="AE56" i="16"/>
  <c r="AG56" i="16"/>
  <c r="AP56" i="16" s="1"/>
  <c r="AF56" i="16"/>
  <c r="AO56" i="16" s="1"/>
  <c r="Z55" i="50"/>
  <c r="AR54" i="104"/>
  <c r="AH56" i="93"/>
  <c r="AQ56" i="93" s="1"/>
  <c r="AE55" i="52"/>
  <c r="AF55" i="52"/>
  <c r="AO55" i="52" s="1"/>
  <c r="AG55" i="52"/>
  <c r="AP55" i="52" s="1"/>
  <c r="W56" i="52"/>
  <c r="W58" i="85"/>
  <c r="AE57" i="85"/>
  <c r="AG57" i="85"/>
  <c r="AP57" i="85" s="1"/>
  <c r="AF57" i="85"/>
  <c r="AO57" i="85" s="1"/>
  <c r="AR53" i="95"/>
  <c r="Y54" i="99"/>
  <c r="X54" i="99"/>
  <c r="Z60" i="89"/>
  <c r="Z58" i="15"/>
  <c r="AR55" i="82"/>
  <c r="AI54" i="43"/>
  <c r="AN54" i="43"/>
  <c r="AR53" i="101"/>
  <c r="Z54" i="54"/>
  <c r="Z56" i="48"/>
  <c r="Y58" i="86"/>
  <c r="X58" i="86"/>
  <c r="AN56" i="42"/>
  <c r="AH59" i="53"/>
  <c r="AQ59" i="53" s="1"/>
  <c r="W62" i="47"/>
  <c r="Y55" i="11"/>
  <c r="X55" i="11"/>
  <c r="AR57" i="105"/>
  <c r="Y60" i="100"/>
  <c r="X60" i="100"/>
  <c r="AH56" i="87"/>
  <c r="AQ56" i="87" s="1"/>
  <c r="AR54" i="10"/>
  <c r="Z56" i="87"/>
  <c r="AI54" i="11"/>
  <c r="AN54" i="11"/>
  <c r="W58" i="49"/>
  <c r="AE57" i="49"/>
  <c r="AF57" i="49"/>
  <c r="AO57" i="49" s="1"/>
  <c r="AG57" i="49"/>
  <c r="AP57" i="49" s="1"/>
  <c r="AN55" i="103"/>
  <c r="AI55" i="103"/>
  <c r="AH57" i="88"/>
  <c r="AQ57" i="88" s="1"/>
  <c r="AH56" i="55"/>
  <c r="AQ56" i="55" s="1"/>
  <c r="AF57" i="83"/>
  <c r="AO57" i="83" s="1"/>
  <c r="AE57" i="83"/>
  <c r="AG57" i="83"/>
  <c r="AP57" i="83" s="1"/>
  <c r="W58" i="83"/>
  <c r="AR54" i="92"/>
  <c r="Z56" i="93"/>
  <c r="Y59" i="98"/>
  <c r="X59" i="98"/>
  <c r="AN56" i="84"/>
  <c r="AI56" i="84"/>
  <c r="AR56" i="88"/>
  <c r="AH56" i="51"/>
  <c r="AQ56" i="51" s="1"/>
  <c r="AH58" i="105"/>
  <c r="AQ58" i="105" s="1"/>
  <c r="AH55" i="92"/>
  <c r="AQ55" i="92" s="1"/>
  <c r="Y60" i="18"/>
  <c r="X60" i="18"/>
  <c r="Y54" i="20"/>
  <c r="X54" i="20"/>
  <c r="AR57" i="15"/>
  <c r="AI57" i="86"/>
  <c r="AN57" i="86"/>
  <c r="Y57" i="42"/>
  <c r="X57" i="42"/>
  <c r="AH54" i="101" l="1"/>
  <c r="AQ54" i="101" s="1"/>
  <c r="AE56" i="55"/>
  <c r="Y57" i="44"/>
  <c r="AI58" i="98"/>
  <c r="AG59" i="53"/>
  <c r="AP59" i="53" s="1"/>
  <c r="AH57" i="96"/>
  <c r="AQ57" i="96" s="1"/>
  <c r="AF61" i="47"/>
  <c r="AO61" i="47" s="1"/>
  <c r="AE61" i="47"/>
  <c r="AN61" i="47" s="1"/>
  <c r="AE57" i="88"/>
  <c r="AE59" i="53"/>
  <c r="AF56" i="55"/>
  <c r="AO56" i="55" s="1"/>
  <c r="W57" i="55"/>
  <c r="X57" i="55" s="1"/>
  <c r="W57" i="91"/>
  <c r="X57" i="91" s="1"/>
  <c r="W58" i="88"/>
  <c r="Y58" i="88" s="1"/>
  <c r="AF56" i="51"/>
  <c r="AO56" i="51" s="1"/>
  <c r="Z55" i="11"/>
  <c r="AF55" i="11" s="1"/>
  <c r="AO55" i="11" s="1"/>
  <c r="AF55" i="10"/>
  <c r="AO55" i="10" s="1"/>
  <c r="Z59" i="46"/>
  <c r="AG56" i="51"/>
  <c r="AP56" i="51" s="1"/>
  <c r="AE58" i="105"/>
  <c r="AE56" i="51"/>
  <c r="AN56" i="51" s="1"/>
  <c r="AF58" i="105"/>
  <c r="AO58" i="105" s="1"/>
  <c r="AG57" i="88"/>
  <c r="AP57" i="88" s="1"/>
  <c r="AG55" i="10"/>
  <c r="AP55" i="10" s="1"/>
  <c r="AG56" i="91"/>
  <c r="AP56" i="91" s="1"/>
  <c r="W56" i="92"/>
  <c r="X56" i="92" s="1"/>
  <c r="W56" i="10"/>
  <c r="Y56" i="10" s="1"/>
  <c r="AG55" i="92"/>
  <c r="AP55" i="92" s="1"/>
  <c r="AE55" i="92"/>
  <c r="AI55" i="92" s="1"/>
  <c r="AE56" i="91"/>
  <c r="AN56" i="91" s="1"/>
  <c r="Z58" i="13"/>
  <c r="AE58" i="13" s="1"/>
  <c r="Z57" i="42"/>
  <c r="AF57" i="42" s="1"/>
  <c r="AO57" i="42" s="1"/>
  <c r="Z57" i="84"/>
  <c r="W58" i="84" s="1"/>
  <c r="Z60" i="18"/>
  <c r="W61" i="18" s="1"/>
  <c r="Z58" i="86"/>
  <c r="AE58" i="86" s="1"/>
  <c r="Z59" i="98"/>
  <c r="AF59" i="98" s="1"/>
  <c r="AO59" i="98" s="1"/>
  <c r="Z55" i="43"/>
  <c r="W56" i="43" s="1"/>
  <c r="AE55" i="43"/>
  <c r="AG55" i="43"/>
  <c r="AP55" i="43" s="1"/>
  <c r="AG58" i="13"/>
  <c r="AP58" i="13" s="1"/>
  <c r="AH54" i="20"/>
  <c r="AQ54" i="20" s="1"/>
  <c r="AI61" i="47"/>
  <c r="Y56" i="52"/>
  <c r="X56" i="52"/>
  <c r="AR55" i="35"/>
  <c r="Y57" i="32"/>
  <c r="X57" i="32"/>
  <c r="AH56" i="103"/>
  <c r="AQ56" i="103" s="1"/>
  <c r="AN57" i="97"/>
  <c r="AI57" i="97"/>
  <c r="AF54" i="95"/>
  <c r="AO54" i="95" s="1"/>
  <c r="AE54" i="95"/>
  <c r="W55" i="95"/>
  <c r="AG54" i="95"/>
  <c r="AP54" i="95" s="1"/>
  <c r="Y57" i="91"/>
  <c r="Y58" i="83"/>
  <c r="X58" i="83"/>
  <c r="AN57" i="49"/>
  <c r="AI57" i="49"/>
  <c r="Y58" i="85"/>
  <c r="X58" i="85"/>
  <c r="AR53" i="20"/>
  <c r="Y58" i="49"/>
  <c r="X58" i="49"/>
  <c r="Z54" i="20"/>
  <c r="W58" i="96"/>
  <c r="AG57" i="96"/>
  <c r="AP57" i="96" s="1"/>
  <c r="AF57" i="96"/>
  <c r="AO57" i="96" s="1"/>
  <c r="AE57" i="96"/>
  <c r="AI57" i="83"/>
  <c r="AN57" i="83"/>
  <c r="AR55" i="103"/>
  <c r="AH55" i="11"/>
  <c r="AQ55" i="11" s="1"/>
  <c r="AG56" i="48"/>
  <c r="AP56" i="48" s="1"/>
  <c r="W57" i="48"/>
  <c r="AE56" i="48"/>
  <c r="AF56" i="48"/>
  <c r="AO56" i="48" s="1"/>
  <c r="W59" i="15"/>
  <c r="AG58" i="15"/>
  <c r="AP58" i="15" s="1"/>
  <c r="AF58" i="15"/>
  <c r="AO58" i="15" s="1"/>
  <c r="AE58" i="15"/>
  <c r="AN56" i="16"/>
  <c r="AI56" i="16"/>
  <c r="W57" i="102"/>
  <c r="AG56" i="102"/>
  <c r="AP56" i="102" s="1"/>
  <c r="AF56" i="102"/>
  <c r="AO56" i="102" s="1"/>
  <c r="AE56" i="102"/>
  <c r="Z56" i="103"/>
  <c r="AF54" i="101"/>
  <c r="AO54" i="101" s="1"/>
  <c r="AE54" i="101"/>
  <c r="AG54" i="101"/>
  <c r="AP54" i="101" s="1"/>
  <c r="W55" i="101"/>
  <c r="Y58" i="97"/>
  <c r="X58" i="97"/>
  <c r="AN55" i="90"/>
  <c r="AI55" i="90"/>
  <c r="Y60" i="53"/>
  <c r="X60" i="53"/>
  <c r="AH58" i="13"/>
  <c r="AQ58" i="13" s="1"/>
  <c r="AN58" i="105"/>
  <c r="AH55" i="43"/>
  <c r="AQ55" i="43" s="1"/>
  <c r="W57" i="93"/>
  <c r="AG56" i="93"/>
  <c r="AP56" i="93" s="1"/>
  <c r="AF56" i="93"/>
  <c r="AO56" i="93" s="1"/>
  <c r="AE56" i="93"/>
  <c r="AR54" i="11"/>
  <c r="AH60" i="100"/>
  <c r="AQ60" i="100" s="1"/>
  <c r="AE55" i="11"/>
  <c r="AG55" i="11"/>
  <c r="AP55" i="11" s="1"/>
  <c r="AE54" i="54"/>
  <c r="AF54" i="54"/>
  <c r="AO54" i="54" s="1"/>
  <c r="AG54" i="54"/>
  <c r="AP54" i="54" s="1"/>
  <c r="W55" i="54"/>
  <c r="AF60" i="89"/>
  <c r="AO60" i="89" s="1"/>
  <c r="AG60" i="89"/>
  <c r="AP60" i="89" s="1"/>
  <c r="AE60" i="89"/>
  <c r="W61" i="89"/>
  <c r="Y57" i="16"/>
  <c r="X57" i="16"/>
  <c r="AH56" i="35"/>
  <c r="AQ56" i="35" s="1"/>
  <c r="Y59" i="105"/>
  <c r="X59" i="105"/>
  <c r="Y57" i="55"/>
  <c r="Y56" i="104"/>
  <c r="X56" i="104"/>
  <c r="AI56" i="32"/>
  <c r="AN56" i="32"/>
  <c r="W59" i="94"/>
  <c r="AE58" i="94"/>
  <c r="AG58" i="94"/>
  <c r="AP58" i="94" s="1"/>
  <c r="AF58" i="94"/>
  <c r="AO58" i="94" s="1"/>
  <c r="AR53" i="99"/>
  <c r="AR59" i="18"/>
  <c r="AN55" i="10"/>
  <c r="AH57" i="42"/>
  <c r="AQ57" i="42" s="1"/>
  <c r="AH59" i="98"/>
  <c r="AQ59" i="98" s="1"/>
  <c r="AF57" i="84"/>
  <c r="AO57" i="84" s="1"/>
  <c r="AH54" i="99"/>
  <c r="AQ54" i="99" s="1"/>
  <c r="AI55" i="52"/>
  <c r="AN55" i="52"/>
  <c r="AI56" i="55"/>
  <c r="AN56" i="55"/>
  <c r="AN56" i="45"/>
  <c r="AI56" i="45"/>
  <c r="W57" i="82"/>
  <c r="AG56" i="82"/>
  <c r="AP56" i="82" s="1"/>
  <c r="AF56" i="82"/>
  <c r="AO56" i="82" s="1"/>
  <c r="AE56" i="82"/>
  <c r="AH57" i="44"/>
  <c r="AQ57" i="44" s="1"/>
  <c r="AR57" i="13"/>
  <c r="AN57" i="88"/>
  <c r="AG61" i="41"/>
  <c r="AP61" i="41" s="1"/>
  <c r="AE61" i="41"/>
  <c r="AF61" i="41"/>
  <c r="AO61" i="41" s="1"/>
  <c r="W62" i="41"/>
  <c r="AR57" i="86"/>
  <c r="AR56" i="84"/>
  <c r="W57" i="87"/>
  <c r="AG56" i="87"/>
  <c r="AP56" i="87" s="1"/>
  <c r="AF56" i="87"/>
  <c r="AO56" i="87" s="1"/>
  <c r="AE56" i="87"/>
  <c r="Z60" i="100"/>
  <c r="AR56" i="42"/>
  <c r="AH60" i="18"/>
  <c r="AQ60" i="18" s="1"/>
  <c r="Y62" i="47"/>
  <c r="X62" i="47"/>
  <c r="AH58" i="86"/>
  <c r="AQ58" i="86" s="1"/>
  <c r="AR54" i="43"/>
  <c r="Z54" i="99"/>
  <c r="AN57" i="85"/>
  <c r="AI57" i="85"/>
  <c r="AE55" i="50"/>
  <c r="AF55" i="50"/>
  <c r="AO55" i="50" s="1"/>
  <c r="AG55" i="50"/>
  <c r="AP55" i="50" s="1"/>
  <c r="W56" i="50"/>
  <c r="Z56" i="35"/>
  <c r="Y57" i="45"/>
  <c r="X57" i="45"/>
  <c r="AI55" i="104"/>
  <c r="AN55" i="104"/>
  <c r="AR56" i="44"/>
  <c r="AH57" i="84"/>
  <c r="AQ57" i="84" s="1"/>
  <c r="AR59" i="100"/>
  <c r="Z57" i="44"/>
  <c r="AR58" i="98"/>
  <c r="Y56" i="90"/>
  <c r="X56" i="90"/>
  <c r="Y57" i="51"/>
  <c r="X57" i="51"/>
  <c r="AI57" i="88" l="1"/>
  <c r="AG58" i="86"/>
  <c r="AP58" i="86" s="1"/>
  <c r="AN55" i="92"/>
  <c r="AI56" i="91"/>
  <c r="AI58" i="105"/>
  <c r="AI59" i="53"/>
  <c r="W59" i="86"/>
  <c r="W59" i="13"/>
  <c r="AF58" i="13"/>
  <c r="AO58" i="13" s="1"/>
  <c r="Y56" i="92"/>
  <c r="W58" i="42"/>
  <c r="AE57" i="42"/>
  <c r="AI55" i="10"/>
  <c r="W56" i="11"/>
  <c r="X58" i="88"/>
  <c r="AG60" i="18"/>
  <c r="AP60" i="18" s="1"/>
  <c r="AN59" i="53"/>
  <c r="AF60" i="18"/>
  <c r="AO60" i="18" s="1"/>
  <c r="AG57" i="42"/>
  <c r="AP57" i="42" s="1"/>
  <c r="AF58" i="86"/>
  <c r="AO58" i="86" s="1"/>
  <c r="Z57" i="16"/>
  <c r="AE57" i="84"/>
  <c r="AN57" i="84" s="1"/>
  <c r="AG57" i="84"/>
  <c r="AP57" i="84" s="1"/>
  <c r="AE60" i="18"/>
  <c r="AF55" i="43"/>
  <c r="AO55" i="43" s="1"/>
  <c r="X56" i="10"/>
  <c r="Z56" i="10" s="1"/>
  <c r="AI56" i="51"/>
  <c r="W60" i="46"/>
  <c r="AG59" i="46"/>
  <c r="AP59" i="46" s="1"/>
  <c r="AE59" i="46"/>
  <c r="AF59" i="46"/>
  <c r="AO59" i="46" s="1"/>
  <c r="W60" i="98"/>
  <c r="Y60" i="98" s="1"/>
  <c r="AE59" i="98"/>
  <c r="AG59" i="98"/>
  <c r="AP59" i="98" s="1"/>
  <c r="Z59" i="105"/>
  <c r="W60" i="105" s="1"/>
  <c r="Z58" i="49"/>
  <c r="AG58" i="49" s="1"/>
  <c r="AP58" i="49" s="1"/>
  <c r="Z56" i="104"/>
  <c r="AE56" i="104" s="1"/>
  <c r="AN57" i="96"/>
  <c r="AI57" i="96"/>
  <c r="AN54" i="95"/>
  <c r="AI54" i="95"/>
  <c r="AH56" i="92"/>
  <c r="AQ56" i="92" s="1"/>
  <c r="AN56" i="82"/>
  <c r="AI56" i="82"/>
  <c r="Y56" i="11"/>
  <c r="X56" i="11"/>
  <c r="AN54" i="101"/>
  <c r="AI54" i="101"/>
  <c r="Y57" i="102"/>
  <c r="X57" i="102"/>
  <c r="Y59" i="15"/>
  <c r="X59" i="15"/>
  <c r="Z59" i="15" s="1"/>
  <c r="Y59" i="86"/>
  <c r="X59" i="86"/>
  <c r="AH58" i="83"/>
  <c r="AQ58" i="83" s="1"/>
  <c r="AH58" i="88"/>
  <c r="AQ58" i="88" s="1"/>
  <c r="Z56" i="92"/>
  <c r="Y59" i="13"/>
  <c r="X59" i="13"/>
  <c r="AH57" i="45"/>
  <c r="AQ57" i="45" s="1"/>
  <c r="AH62" i="47"/>
  <c r="AQ62" i="47" s="1"/>
  <c r="AH59" i="105"/>
  <c r="AQ59" i="105" s="1"/>
  <c r="AR55" i="90"/>
  <c r="AN55" i="43"/>
  <c r="AN55" i="50"/>
  <c r="AI55" i="50"/>
  <c r="AR59" i="53"/>
  <c r="AR57" i="85"/>
  <c r="Z62" i="47"/>
  <c r="AN56" i="87"/>
  <c r="AI56" i="87"/>
  <c r="AR56" i="51"/>
  <c r="AN58" i="94"/>
  <c r="AI58" i="94"/>
  <c r="Y61" i="89"/>
  <c r="X61" i="89"/>
  <c r="Y55" i="54"/>
  <c r="X55" i="54"/>
  <c r="AI55" i="11"/>
  <c r="AN55" i="11"/>
  <c r="AN56" i="93"/>
  <c r="AI56" i="93"/>
  <c r="AR58" i="105"/>
  <c r="AH58" i="97"/>
  <c r="AQ58" i="97" s="1"/>
  <c r="AR56" i="16"/>
  <c r="AI58" i="86"/>
  <c r="AN58" i="86"/>
  <c r="Z58" i="83"/>
  <c r="Z58" i="88"/>
  <c r="AR57" i="97"/>
  <c r="AH56" i="52"/>
  <c r="AQ56" i="52" s="1"/>
  <c r="AN58" i="13"/>
  <c r="AI58" i="13"/>
  <c r="AI61" i="41"/>
  <c r="AN61" i="41"/>
  <c r="AR56" i="45"/>
  <c r="AE57" i="16"/>
  <c r="AG57" i="16"/>
  <c r="AP57" i="16" s="1"/>
  <c r="AF57" i="16"/>
  <c r="AO57" i="16" s="1"/>
  <c r="W58" i="16"/>
  <c r="Z57" i="45"/>
  <c r="AH56" i="90"/>
  <c r="AQ56" i="90" s="1"/>
  <c r="AE56" i="35"/>
  <c r="W57" i="35"/>
  <c r="AF56" i="35"/>
  <c r="AO56" i="35" s="1"/>
  <c r="AG56" i="35"/>
  <c r="AP56" i="35" s="1"/>
  <c r="AR56" i="55"/>
  <c r="Y59" i="94"/>
  <c r="X59" i="94"/>
  <c r="AH57" i="55"/>
  <c r="AQ57" i="55" s="1"/>
  <c r="AI60" i="89"/>
  <c r="AN60" i="89"/>
  <c r="AH60" i="53"/>
  <c r="AQ60" i="53" s="1"/>
  <c r="Z58" i="97"/>
  <c r="W57" i="103"/>
  <c r="AG56" i="103"/>
  <c r="AP56" i="103" s="1"/>
  <c r="AE56" i="103"/>
  <c r="AF56" i="103"/>
  <c r="AO56" i="103" s="1"/>
  <c r="AI56" i="48"/>
  <c r="AN56" i="48"/>
  <c r="Y58" i="96"/>
  <c r="X58" i="96"/>
  <c r="AH57" i="32"/>
  <c r="AQ57" i="32" s="1"/>
  <c r="Z56" i="52"/>
  <c r="Y58" i="42"/>
  <c r="X58" i="42"/>
  <c r="AN59" i="98"/>
  <c r="AH56" i="104"/>
  <c r="AQ56" i="104" s="1"/>
  <c r="AN60" i="18"/>
  <c r="AI60" i="18"/>
  <c r="AF60" i="100"/>
  <c r="AO60" i="100" s="1"/>
  <c r="AG60" i="100"/>
  <c r="AP60" i="100" s="1"/>
  <c r="W61" i="100"/>
  <c r="AE60" i="100"/>
  <c r="Z56" i="90"/>
  <c r="W55" i="99"/>
  <c r="AG54" i="99"/>
  <c r="AP54" i="99" s="1"/>
  <c r="AF54" i="99"/>
  <c r="AO54" i="99" s="1"/>
  <c r="AE54" i="99"/>
  <c r="AR55" i="10"/>
  <c r="Z57" i="55"/>
  <c r="AN56" i="102"/>
  <c r="AI56" i="102"/>
  <c r="AI58" i="15"/>
  <c r="AN58" i="15"/>
  <c r="Y57" i="48"/>
  <c r="X57" i="48"/>
  <c r="AG54" i="20"/>
  <c r="AP54" i="20" s="1"/>
  <c r="AF54" i="20"/>
  <c r="AO54" i="20" s="1"/>
  <c r="AE54" i="20"/>
  <c r="W55" i="20"/>
  <c r="AH58" i="85"/>
  <c r="AQ58" i="85" s="1"/>
  <c r="AH57" i="91"/>
  <c r="AQ57" i="91" s="1"/>
  <c r="Y56" i="43"/>
  <c r="X56" i="43"/>
  <c r="AR57" i="88"/>
  <c r="AE58" i="49"/>
  <c r="AR61" i="47"/>
  <c r="W58" i="44"/>
  <c r="AE57" i="44"/>
  <c r="AF57" i="44"/>
  <c r="AO57" i="44" s="1"/>
  <c r="AG57" i="44"/>
  <c r="AP57" i="44" s="1"/>
  <c r="AH57" i="51"/>
  <c r="AQ57" i="51" s="1"/>
  <c r="Y56" i="50"/>
  <c r="X56" i="50"/>
  <c r="Y62" i="41"/>
  <c r="X62" i="41"/>
  <c r="AR56" i="91"/>
  <c r="Y57" i="82"/>
  <c r="X57" i="82"/>
  <c r="Z57" i="51"/>
  <c r="AR55" i="104"/>
  <c r="Y57" i="87"/>
  <c r="X57" i="87"/>
  <c r="AR55" i="52"/>
  <c r="Y58" i="84"/>
  <c r="X58" i="84"/>
  <c r="AR55" i="92"/>
  <c r="AR56" i="32"/>
  <c r="AH57" i="16"/>
  <c r="AQ57" i="16" s="1"/>
  <c r="AN54" i="54"/>
  <c r="AI54" i="54"/>
  <c r="Y57" i="93"/>
  <c r="X57" i="93"/>
  <c r="Z60" i="53"/>
  <c r="Y55" i="101"/>
  <c r="X55" i="101"/>
  <c r="AR57" i="83"/>
  <c r="AH58" i="49"/>
  <c r="AQ58" i="49" s="1"/>
  <c r="Z58" i="85"/>
  <c r="AR57" i="49"/>
  <c r="Z57" i="91"/>
  <c r="Y55" i="95"/>
  <c r="X55" i="95"/>
  <c r="Z57" i="32"/>
  <c r="Y61" i="18"/>
  <c r="X61" i="18"/>
  <c r="AN57" i="42"/>
  <c r="AI55" i="43" l="1"/>
  <c r="Z57" i="48"/>
  <c r="AE57" i="48" s="1"/>
  <c r="Z57" i="82"/>
  <c r="W58" i="82" s="1"/>
  <c r="AI57" i="42"/>
  <c r="AI57" i="84"/>
  <c r="AR57" i="84" s="1"/>
  <c r="Z55" i="54"/>
  <c r="AE55" i="54" s="1"/>
  <c r="AG59" i="105"/>
  <c r="AP59" i="105" s="1"/>
  <c r="W57" i="10"/>
  <c r="AG56" i="10"/>
  <c r="AP56" i="10" s="1"/>
  <c r="AE56" i="10"/>
  <c r="AF56" i="10"/>
  <c r="AO56" i="10" s="1"/>
  <c r="AH56" i="10"/>
  <c r="AQ56" i="10" s="1"/>
  <c r="X60" i="98"/>
  <c r="Z60" i="98" s="1"/>
  <c r="AG56" i="104"/>
  <c r="AP56" i="104" s="1"/>
  <c r="AF56" i="104"/>
  <c r="AO56" i="104" s="1"/>
  <c r="AI59" i="46"/>
  <c r="AR59" i="46" s="1"/>
  <c r="AN59" i="46"/>
  <c r="AE59" i="105"/>
  <c r="AN59" i="105" s="1"/>
  <c r="AF59" i="105"/>
  <c r="AO59" i="105" s="1"/>
  <c r="Y60" i="46"/>
  <c r="X60" i="46"/>
  <c r="AH60" i="46" s="1"/>
  <c r="AQ60" i="46" s="1"/>
  <c r="AF58" i="49"/>
  <c r="AO58" i="49" s="1"/>
  <c r="Z62" i="41"/>
  <c r="W63" i="41" s="1"/>
  <c r="W59" i="49"/>
  <c r="Y59" i="49" s="1"/>
  <c r="W57" i="104"/>
  <c r="Y57" i="104" s="1"/>
  <c r="AI59" i="98"/>
  <c r="AR59" i="98" s="1"/>
  <c r="Z57" i="87"/>
  <c r="W58" i="87" s="1"/>
  <c r="Z59" i="13"/>
  <c r="AG59" i="13" s="1"/>
  <c r="AP59" i="13" s="1"/>
  <c r="Z55" i="95"/>
  <c r="W56" i="95" s="1"/>
  <c r="Z55" i="101"/>
  <c r="W56" i="101" s="1"/>
  <c r="Z56" i="50"/>
  <c r="AE56" i="50" s="1"/>
  <c r="Z61" i="18"/>
  <c r="AG61" i="18" s="1"/>
  <c r="AP61" i="18" s="1"/>
  <c r="Z61" i="89"/>
  <c r="AG61" i="89" s="1"/>
  <c r="AP61" i="89" s="1"/>
  <c r="W60" i="13"/>
  <c r="AF56" i="50"/>
  <c r="AO56" i="50" s="1"/>
  <c r="W57" i="50"/>
  <c r="Y55" i="99"/>
  <c r="X55" i="99"/>
  <c r="AG55" i="101"/>
  <c r="AP55" i="101" s="1"/>
  <c r="AE57" i="87"/>
  <c r="AE57" i="55"/>
  <c r="AF57" i="55"/>
  <c r="AO57" i="55" s="1"/>
  <c r="AG57" i="55"/>
  <c r="AP57" i="55" s="1"/>
  <c r="W58" i="55"/>
  <c r="AH58" i="42"/>
  <c r="AQ58" i="42" s="1"/>
  <c r="Y57" i="103"/>
  <c r="X57" i="103"/>
  <c r="Y57" i="35"/>
  <c r="X57" i="35"/>
  <c r="AH56" i="11"/>
  <c r="AQ56" i="11" s="1"/>
  <c r="AR55" i="43"/>
  <c r="W57" i="90"/>
  <c r="AG56" i="90"/>
  <c r="AP56" i="90" s="1"/>
  <c r="AF56" i="90"/>
  <c r="AO56" i="90" s="1"/>
  <c r="AE56" i="90"/>
  <c r="AR58" i="13"/>
  <c r="AI58" i="49"/>
  <c r="AN58" i="49"/>
  <c r="AR56" i="48"/>
  <c r="AI56" i="35"/>
  <c r="AN56" i="35"/>
  <c r="Y58" i="16"/>
  <c r="X58" i="16"/>
  <c r="AR55" i="11"/>
  <c r="AH59" i="86"/>
  <c r="AQ59" i="86" s="1"/>
  <c r="AH57" i="102"/>
  <c r="AQ57" i="102" s="1"/>
  <c r="Z56" i="11"/>
  <c r="AR54" i="95"/>
  <c r="Y57" i="10"/>
  <c r="X57" i="10"/>
  <c r="AF58" i="85"/>
  <c r="AO58" i="85" s="1"/>
  <c r="AE58" i="85"/>
  <c r="W59" i="85"/>
  <c r="AG58" i="85"/>
  <c r="AP58" i="85" s="1"/>
  <c r="AH56" i="43"/>
  <c r="AQ56" i="43" s="1"/>
  <c r="AH59" i="94"/>
  <c r="AQ59" i="94" s="1"/>
  <c r="Z56" i="43"/>
  <c r="Z59" i="94"/>
  <c r="AH58" i="84"/>
  <c r="AQ58" i="84" s="1"/>
  <c r="AE57" i="91"/>
  <c r="W58" i="91"/>
  <c r="AG57" i="91"/>
  <c r="AP57" i="91" s="1"/>
  <c r="AF57" i="91"/>
  <c r="AO57" i="91" s="1"/>
  <c r="AH57" i="93"/>
  <c r="AQ57" i="93" s="1"/>
  <c r="Z58" i="84"/>
  <c r="Y58" i="44"/>
  <c r="X58" i="44"/>
  <c r="AR58" i="15"/>
  <c r="AN54" i="99"/>
  <c r="AI54" i="99"/>
  <c r="Y61" i="100"/>
  <c r="X61" i="100"/>
  <c r="AG56" i="52"/>
  <c r="AP56" i="52" s="1"/>
  <c r="AE56" i="52"/>
  <c r="W57" i="52"/>
  <c r="AF56" i="52"/>
  <c r="AO56" i="52" s="1"/>
  <c r="AR60" i="89"/>
  <c r="AR61" i="41"/>
  <c r="AH55" i="54"/>
  <c r="AQ55" i="54" s="1"/>
  <c r="AR58" i="94"/>
  <c r="AR56" i="87"/>
  <c r="AF56" i="92"/>
  <c r="AO56" i="92" s="1"/>
  <c r="AE56" i="92"/>
  <c r="W57" i="92"/>
  <c r="AG56" i="92"/>
  <c r="AP56" i="92" s="1"/>
  <c r="Z59" i="86"/>
  <c r="Z57" i="102"/>
  <c r="AN56" i="10"/>
  <c r="AH55" i="95"/>
  <c r="AQ55" i="95" s="1"/>
  <c r="AF57" i="82"/>
  <c r="AO57" i="82" s="1"/>
  <c r="W58" i="48"/>
  <c r="AR60" i="18"/>
  <c r="AH59" i="13"/>
  <c r="AQ59" i="13" s="1"/>
  <c r="AF59" i="15"/>
  <c r="AO59" i="15" s="1"/>
  <c r="AE59" i="15"/>
  <c r="AG59" i="15"/>
  <c r="AP59" i="15" s="1"/>
  <c r="W60" i="15"/>
  <c r="AH56" i="50"/>
  <c r="AQ56" i="50" s="1"/>
  <c r="Y55" i="20"/>
  <c r="X55" i="20"/>
  <c r="W59" i="97"/>
  <c r="AE58" i="97"/>
  <c r="AG58" i="97"/>
  <c r="AP58" i="97" s="1"/>
  <c r="AF58" i="97"/>
  <c r="AO58" i="97" s="1"/>
  <c r="AR58" i="86"/>
  <c r="AE60" i="53"/>
  <c r="AF60" i="53"/>
  <c r="AO60" i="53" s="1"/>
  <c r="AG60" i="53"/>
  <c r="AP60" i="53" s="1"/>
  <c r="W61" i="53"/>
  <c r="AI57" i="44"/>
  <c r="AN57" i="44"/>
  <c r="AI54" i="20"/>
  <c r="AN54" i="20"/>
  <c r="AN60" i="100"/>
  <c r="AI60" i="100"/>
  <c r="AE57" i="51"/>
  <c r="AF57" i="51"/>
  <c r="AO57" i="51" s="1"/>
  <c r="AG57" i="51"/>
  <c r="AP57" i="51" s="1"/>
  <c r="W58" i="51"/>
  <c r="AH62" i="41"/>
  <c r="AQ62" i="41" s="1"/>
  <c r="AR56" i="102"/>
  <c r="AH58" i="96"/>
  <c r="AQ58" i="96" s="1"/>
  <c r="AN56" i="103"/>
  <c r="AI56" i="103"/>
  <c r="W59" i="88"/>
  <c r="AF58" i="88"/>
  <c r="AO58" i="88" s="1"/>
  <c r="AE58" i="88"/>
  <c r="AG58" i="88"/>
  <c r="AP58" i="88" s="1"/>
  <c r="W56" i="54"/>
  <c r="AR55" i="50"/>
  <c r="AR56" i="82"/>
  <c r="AR57" i="96"/>
  <c r="AR54" i="54"/>
  <c r="AH61" i="89"/>
  <c r="AQ61" i="89" s="1"/>
  <c r="AR57" i="42"/>
  <c r="Z58" i="42"/>
  <c r="AH61" i="18"/>
  <c r="AQ61" i="18" s="1"/>
  <c r="Z57" i="93"/>
  <c r="AE57" i="32"/>
  <c r="W58" i="32"/>
  <c r="AF57" i="32"/>
  <c r="AO57" i="32" s="1"/>
  <c r="AG57" i="32"/>
  <c r="AP57" i="32" s="1"/>
  <c r="AH55" i="101"/>
  <c r="AQ55" i="101" s="1"/>
  <c r="AH57" i="87"/>
  <c r="AQ57" i="87" s="1"/>
  <c r="AH57" i="82"/>
  <c r="AQ57" i="82" s="1"/>
  <c r="AH57" i="48"/>
  <c r="AQ57" i="48" s="1"/>
  <c r="Z58" i="96"/>
  <c r="AE57" i="45"/>
  <c r="AF57" i="45"/>
  <c r="AO57" i="45" s="1"/>
  <c r="AG57" i="45"/>
  <c r="AP57" i="45" s="1"/>
  <c r="W58" i="45"/>
  <c r="AN57" i="16"/>
  <c r="AI57" i="16"/>
  <c r="AF58" i="83"/>
  <c r="AO58" i="83" s="1"/>
  <c r="AE58" i="83"/>
  <c r="W59" i="83"/>
  <c r="AG58" i="83"/>
  <c r="AP58" i="83" s="1"/>
  <c r="AR56" i="93"/>
  <c r="AE62" i="47"/>
  <c r="AF62" i="47"/>
  <c r="AO62" i="47" s="1"/>
  <c r="AG62" i="47"/>
  <c r="AP62" i="47" s="1"/>
  <c r="W63" i="47"/>
  <c r="AH59" i="15"/>
  <c r="AQ59" i="15" s="1"/>
  <c r="AR54" i="101"/>
  <c r="AN56" i="104"/>
  <c r="Y60" i="105"/>
  <c r="X60" i="105"/>
  <c r="AG57" i="48" l="1"/>
  <c r="AP57" i="48" s="1"/>
  <c r="AG55" i="54"/>
  <c r="AP55" i="54" s="1"/>
  <c r="AF57" i="48"/>
  <c r="AO57" i="48" s="1"/>
  <c r="Z58" i="16"/>
  <c r="AF55" i="101"/>
  <c r="AO55" i="101" s="1"/>
  <c r="AF55" i="54"/>
  <c r="AO55" i="54" s="1"/>
  <c r="X59" i="49"/>
  <c r="AI59" i="105"/>
  <c r="AF62" i="41"/>
  <c r="AO62" i="41" s="1"/>
  <c r="AE61" i="89"/>
  <c r="W62" i="18"/>
  <c r="Z60" i="105"/>
  <c r="AE57" i="82"/>
  <c r="AE62" i="41"/>
  <c r="AG55" i="95"/>
  <c r="AP55" i="95" s="1"/>
  <c r="AG57" i="82"/>
  <c r="AP57" i="82" s="1"/>
  <c r="AG57" i="87"/>
  <c r="AP57" i="87" s="1"/>
  <c r="AG62" i="41"/>
  <c r="AP62" i="41" s="1"/>
  <c r="AE59" i="13"/>
  <c r="AN59" i="13" s="1"/>
  <c r="AF61" i="18"/>
  <c r="AO61" i="18" s="1"/>
  <c r="AH60" i="98"/>
  <c r="AQ60" i="98" s="1"/>
  <c r="AF55" i="95"/>
  <c r="AO55" i="95" s="1"/>
  <c r="AI56" i="104"/>
  <c r="AR56" i="104" s="1"/>
  <c r="AE55" i="95"/>
  <c r="AI56" i="10"/>
  <c r="Z60" i="46"/>
  <c r="AE55" i="101"/>
  <c r="AE61" i="18"/>
  <c r="W62" i="89"/>
  <c r="Y62" i="89" s="1"/>
  <c r="AF57" i="87"/>
  <c r="AO57" i="87" s="1"/>
  <c r="AF61" i="89"/>
  <c r="AO61" i="89" s="1"/>
  <c r="AG56" i="50"/>
  <c r="AP56" i="50" s="1"/>
  <c r="AF59" i="13"/>
  <c r="AO59" i="13" s="1"/>
  <c r="X57" i="104"/>
  <c r="Z57" i="104" s="1"/>
  <c r="Z59" i="49"/>
  <c r="W60" i="49" s="1"/>
  <c r="Z58" i="44"/>
  <c r="W59" i="44" s="1"/>
  <c r="Z57" i="10"/>
  <c r="AF57" i="10" s="1"/>
  <c r="AO57" i="10" s="1"/>
  <c r="Z57" i="35"/>
  <c r="AE57" i="35" s="1"/>
  <c r="Y59" i="83"/>
  <c r="X59" i="83"/>
  <c r="Y58" i="55"/>
  <c r="X58" i="55"/>
  <c r="AH55" i="99"/>
  <c r="AQ55" i="99" s="1"/>
  <c r="W58" i="93"/>
  <c r="AG57" i="93"/>
  <c r="AP57" i="93" s="1"/>
  <c r="AF57" i="93"/>
  <c r="AO57" i="93" s="1"/>
  <c r="AE57" i="93"/>
  <c r="AH55" i="20"/>
  <c r="AQ55" i="20" s="1"/>
  <c r="AR56" i="10"/>
  <c r="Y57" i="52"/>
  <c r="X57" i="52"/>
  <c r="AR54" i="99"/>
  <c r="Y59" i="85"/>
  <c r="X59" i="85"/>
  <c r="AR56" i="35"/>
  <c r="AH57" i="103"/>
  <c r="AQ57" i="103" s="1"/>
  <c r="Y58" i="87"/>
  <c r="X58" i="87"/>
  <c r="Z55" i="99"/>
  <c r="AI62" i="47"/>
  <c r="AN62" i="47"/>
  <c r="Y58" i="45"/>
  <c r="X58" i="45"/>
  <c r="AR54" i="20"/>
  <c r="Y59" i="97"/>
  <c r="X59" i="97"/>
  <c r="AI56" i="92"/>
  <c r="AN56" i="92"/>
  <c r="AH60" i="105"/>
  <c r="AQ60" i="105" s="1"/>
  <c r="AI55" i="54"/>
  <c r="AN55" i="54"/>
  <c r="AN57" i="51"/>
  <c r="AI57" i="51"/>
  <c r="AR57" i="44"/>
  <c r="Z55" i="20"/>
  <c r="AN59" i="15"/>
  <c r="AI59" i="15"/>
  <c r="W58" i="102"/>
  <c r="AG57" i="102"/>
  <c r="AP57" i="102" s="1"/>
  <c r="AF57" i="102"/>
  <c r="AO57" i="102" s="1"/>
  <c r="AE57" i="102"/>
  <c r="AI56" i="52"/>
  <c r="AN56" i="52"/>
  <c r="AH58" i="44"/>
  <c r="AQ58" i="44" s="1"/>
  <c r="W59" i="84"/>
  <c r="AG58" i="84"/>
  <c r="AP58" i="84" s="1"/>
  <c r="AF58" i="84"/>
  <c r="AO58" i="84" s="1"/>
  <c r="AE58" i="84"/>
  <c r="AE59" i="94"/>
  <c r="W60" i="94"/>
  <c r="AG59" i="94"/>
  <c r="AP59" i="94" s="1"/>
  <c r="AF59" i="94"/>
  <c r="AO59" i="94" s="1"/>
  <c r="AN58" i="85"/>
  <c r="AI58" i="85"/>
  <c r="AN56" i="90"/>
  <c r="AI56" i="90"/>
  <c r="Z57" i="103"/>
  <c r="Y56" i="101"/>
  <c r="X56" i="101"/>
  <c r="Y62" i="18"/>
  <c r="X62" i="18"/>
  <c r="Y56" i="95"/>
  <c r="X56" i="95"/>
  <c r="Y59" i="88"/>
  <c r="X59" i="88"/>
  <c r="Y60" i="15"/>
  <c r="X60" i="15"/>
  <c r="AH57" i="10"/>
  <c r="AQ57" i="10" s="1"/>
  <c r="Y57" i="50"/>
  <c r="X57" i="50"/>
  <c r="AI58" i="83"/>
  <c r="AN58" i="83"/>
  <c r="Y63" i="47"/>
  <c r="X63" i="47"/>
  <c r="AF60" i="98"/>
  <c r="AO60" i="98" s="1"/>
  <c r="AG60" i="98"/>
  <c r="AP60" i="98" s="1"/>
  <c r="AE60" i="98"/>
  <c r="W61" i="98"/>
  <c r="Y58" i="32"/>
  <c r="X58" i="32"/>
  <c r="AR56" i="103"/>
  <c r="AR60" i="100"/>
  <c r="Y61" i="53"/>
  <c r="X61" i="53"/>
  <c r="Y58" i="48"/>
  <c r="X58" i="48"/>
  <c r="Y58" i="82"/>
  <c r="X58" i="82"/>
  <c r="AF59" i="86"/>
  <c r="AO59" i="86" s="1"/>
  <c r="AE59" i="86"/>
  <c r="AG59" i="86"/>
  <c r="AP59" i="86" s="1"/>
  <c r="W60" i="86"/>
  <c r="AE56" i="43"/>
  <c r="AF56" i="43"/>
  <c r="AO56" i="43" s="1"/>
  <c r="AG56" i="43"/>
  <c r="AP56" i="43" s="1"/>
  <c r="W57" i="43"/>
  <c r="Y63" i="41"/>
  <c r="X63" i="41"/>
  <c r="AH58" i="16"/>
  <c r="AQ58" i="16" s="1"/>
  <c r="AI57" i="55"/>
  <c r="AN57" i="55"/>
  <c r="AN61" i="18"/>
  <c r="AN56" i="50"/>
  <c r="AI56" i="50"/>
  <c r="AI60" i="53"/>
  <c r="AN60" i="53"/>
  <c r="Y60" i="13"/>
  <c r="X60" i="13"/>
  <c r="W61" i="105"/>
  <c r="AG60" i="105"/>
  <c r="AP60" i="105" s="1"/>
  <c r="AF60" i="105"/>
  <c r="AO60" i="105" s="1"/>
  <c r="AE60" i="105"/>
  <c r="W59" i="96"/>
  <c r="AG58" i="96"/>
  <c r="AP58" i="96" s="1"/>
  <c r="AF58" i="96"/>
  <c r="AO58" i="96" s="1"/>
  <c r="AE58" i="96"/>
  <c r="AI57" i="32"/>
  <c r="AN57" i="32"/>
  <c r="AE58" i="42"/>
  <c r="AF58" i="42"/>
  <c r="AO58" i="42" s="1"/>
  <c r="AG58" i="42"/>
  <c r="AP58" i="42" s="1"/>
  <c r="W59" i="42"/>
  <c r="AH61" i="100"/>
  <c r="AQ61" i="100" s="1"/>
  <c r="Y58" i="91"/>
  <c r="X58" i="91"/>
  <c r="AR59" i="105"/>
  <c r="AE58" i="16"/>
  <c r="AG58" i="16"/>
  <c r="AP58" i="16" s="1"/>
  <c r="AF58" i="16"/>
  <c r="AO58" i="16" s="1"/>
  <c r="W59" i="16"/>
  <c r="AH57" i="35"/>
  <c r="AQ57" i="35" s="1"/>
  <c r="AN57" i="87"/>
  <c r="AI55" i="101"/>
  <c r="AN55" i="101"/>
  <c r="AN57" i="82"/>
  <c r="AI57" i="82"/>
  <c r="AN57" i="45"/>
  <c r="AI57" i="45"/>
  <c r="AR57" i="16"/>
  <c r="AN58" i="88"/>
  <c r="AI58" i="88"/>
  <c r="Y56" i="54"/>
  <c r="X56" i="54"/>
  <c r="Y58" i="51"/>
  <c r="X58" i="51"/>
  <c r="AN58" i="97"/>
  <c r="AI58" i="97"/>
  <c r="AI57" i="48"/>
  <c r="AN57" i="48"/>
  <c r="Y57" i="92"/>
  <c r="X57" i="92"/>
  <c r="Z61" i="100"/>
  <c r="AH59" i="49"/>
  <c r="AQ59" i="49" s="1"/>
  <c r="AN57" i="91"/>
  <c r="AI57" i="91"/>
  <c r="AN62" i="41"/>
  <c r="W57" i="11"/>
  <c r="AG56" i="11"/>
  <c r="AP56" i="11" s="1"/>
  <c r="AF56" i="11"/>
  <c r="AO56" i="11" s="1"/>
  <c r="AE56" i="11"/>
  <c r="AR58" i="49"/>
  <c r="Y57" i="90"/>
  <c r="X57" i="90"/>
  <c r="AN61" i="89"/>
  <c r="AI61" i="89"/>
  <c r="AI59" i="13"/>
  <c r="AF59" i="49" l="1"/>
  <c r="AO59" i="49" s="1"/>
  <c r="AI61" i="18"/>
  <c r="AH57" i="104"/>
  <c r="AQ57" i="104" s="1"/>
  <c r="W58" i="35"/>
  <c r="AF57" i="35"/>
  <c r="AO57" i="35" s="1"/>
  <c r="AI55" i="95"/>
  <c r="AG57" i="35"/>
  <c r="AP57" i="35" s="1"/>
  <c r="AG59" i="49"/>
  <c r="AP59" i="49" s="1"/>
  <c r="AN55" i="95"/>
  <c r="AI57" i="87"/>
  <c r="AE59" i="49"/>
  <c r="W58" i="10"/>
  <c r="Y58" i="10" s="1"/>
  <c r="AI62" i="41"/>
  <c r="X62" i="89"/>
  <c r="Z56" i="54"/>
  <c r="AF58" i="44"/>
  <c r="AO58" i="44" s="1"/>
  <c r="AE57" i="10"/>
  <c r="AI57" i="10" s="1"/>
  <c r="Z57" i="90"/>
  <c r="W58" i="90" s="1"/>
  <c r="AG58" i="44"/>
  <c r="AP58" i="44" s="1"/>
  <c r="AG60" i="46"/>
  <c r="AP60" i="46" s="1"/>
  <c r="AE60" i="46"/>
  <c r="AF60" i="46"/>
  <c r="AO60" i="46" s="1"/>
  <c r="W61" i="46"/>
  <c r="AF57" i="104"/>
  <c r="AO57" i="104" s="1"/>
  <c r="AE57" i="104"/>
  <c r="AN57" i="104" s="1"/>
  <c r="W58" i="104"/>
  <c r="Y58" i="104" s="1"/>
  <c r="AG57" i="104"/>
  <c r="AP57" i="104" s="1"/>
  <c r="AG57" i="10"/>
  <c r="AP57" i="10" s="1"/>
  <c r="AE58" i="44"/>
  <c r="Z60" i="15"/>
  <c r="AF60" i="15" s="1"/>
  <c r="AO60" i="15" s="1"/>
  <c r="Z58" i="82"/>
  <c r="AF58" i="82" s="1"/>
  <c r="AO58" i="82" s="1"/>
  <c r="Z59" i="83"/>
  <c r="AE59" i="83" s="1"/>
  <c r="Z57" i="50"/>
  <c r="AE57" i="50" s="1"/>
  <c r="Z58" i="51"/>
  <c r="AE58" i="51" s="1"/>
  <c r="Y59" i="16"/>
  <c r="X59" i="16"/>
  <c r="AN59" i="94"/>
  <c r="AI59" i="94"/>
  <c r="Y58" i="102"/>
  <c r="X58" i="102"/>
  <c r="AH61" i="53"/>
  <c r="AQ61" i="53" s="1"/>
  <c r="AH56" i="95"/>
  <c r="AQ56" i="95" s="1"/>
  <c r="AN58" i="84"/>
  <c r="AI58" i="84"/>
  <c r="Y59" i="44"/>
  <c r="X59" i="44"/>
  <c r="AR55" i="101"/>
  <c r="AH60" i="13"/>
  <c r="AQ60" i="13" s="1"/>
  <c r="AR58" i="83"/>
  <c r="AH56" i="101"/>
  <c r="AQ56" i="101" s="1"/>
  <c r="AR58" i="85"/>
  <c r="AR62" i="47"/>
  <c r="Y58" i="93"/>
  <c r="X58" i="93"/>
  <c r="Y58" i="35"/>
  <c r="X58" i="35"/>
  <c r="AR59" i="13"/>
  <c r="Y57" i="11"/>
  <c r="X57" i="11"/>
  <c r="AR57" i="48"/>
  <c r="AH56" i="54"/>
  <c r="AQ56" i="54" s="1"/>
  <c r="AR55" i="95"/>
  <c r="AR57" i="87"/>
  <c r="AI58" i="42"/>
  <c r="AN58" i="42"/>
  <c r="Y59" i="96"/>
  <c r="X59" i="96"/>
  <c r="Z60" i="13"/>
  <c r="AH63" i="41"/>
  <c r="AQ63" i="41" s="1"/>
  <c r="AN56" i="43"/>
  <c r="AI56" i="43"/>
  <c r="AH58" i="32"/>
  <c r="AQ58" i="32" s="1"/>
  <c r="AH57" i="50"/>
  <c r="AQ57" i="50" s="1"/>
  <c r="Z56" i="95"/>
  <c r="Z56" i="101"/>
  <c r="AR56" i="52"/>
  <c r="AH59" i="97"/>
  <c r="AQ59" i="97" s="1"/>
  <c r="W56" i="99"/>
  <c r="AG55" i="99"/>
  <c r="AP55" i="99" s="1"/>
  <c r="AF55" i="99"/>
  <c r="AO55" i="99" s="1"/>
  <c r="AE55" i="99"/>
  <c r="AI57" i="35"/>
  <c r="AN57" i="35"/>
  <c r="AR56" i="50"/>
  <c r="AH58" i="82"/>
  <c r="AQ58" i="82" s="1"/>
  <c r="AH60" i="15"/>
  <c r="AQ60" i="15" s="1"/>
  <c r="AR58" i="97"/>
  <c r="AN58" i="16"/>
  <c r="AI58" i="16"/>
  <c r="AN60" i="105"/>
  <c r="AI60" i="105"/>
  <c r="Z61" i="53"/>
  <c r="AH63" i="47"/>
  <c r="AQ63" i="47" s="1"/>
  <c r="AN57" i="102"/>
  <c r="AI57" i="102"/>
  <c r="AE55" i="20"/>
  <c r="AF55" i="20"/>
  <c r="AO55" i="20" s="1"/>
  <c r="W56" i="20"/>
  <c r="AG55" i="20"/>
  <c r="AP55" i="20" s="1"/>
  <c r="AR55" i="54"/>
  <c r="Z59" i="97"/>
  <c r="AH58" i="45"/>
  <c r="AQ58" i="45" s="1"/>
  <c r="AH58" i="87"/>
  <c r="AQ58" i="87" s="1"/>
  <c r="AH57" i="52"/>
  <c r="AQ57" i="52" s="1"/>
  <c r="AF58" i="51"/>
  <c r="AO58" i="51" s="1"/>
  <c r="AG58" i="51"/>
  <c r="AP58" i="51" s="1"/>
  <c r="AH58" i="91"/>
  <c r="AQ58" i="91" s="1"/>
  <c r="Y61" i="105"/>
  <c r="X61" i="105"/>
  <c r="Z58" i="91"/>
  <c r="AI59" i="49"/>
  <c r="AN59" i="49"/>
  <c r="AR59" i="15"/>
  <c r="W62" i="100"/>
  <c r="AG61" i="100"/>
  <c r="AP61" i="100" s="1"/>
  <c r="AF61" i="100"/>
  <c r="AO61" i="100" s="1"/>
  <c r="AE61" i="100"/>
  <c r="AR57" i="45"/>
  <c r="AH62" i="89"/>
  <c r="AQ62" i="89" s="1"/>
  <c r="AR61" i="18"/>
  <c r="Y60" i="86"/>
  <c r="X60" i="86"/>
  <c r="AR62" i="41"/>
  <c r="AH57" i="92"/>
  <c r="AQ57" i="92" s="1"/>
  <c r="AR57" i="32"/>
  <c r="Y60" i="49"/>
  <c r="X60" i="49"/>
  <c r="Z63" i="41"/>
  <c r="AH58" i="48"/>
  <c r="AQ58" i="48" s="1"/>
  <c r="Z58" i="32"/>
  <c r="AH59" i="88"/>
  <c r="AQ59" i="88" s="1"/>
  <c r="AH62" i="18"/>
  <c r="AQ62" i="18" s="1"/>
  <c r="W58" i="103"/>
  <c r="AG57" i="103"/>
  <c r="AP57" i="103" s="1"/>
  <c r="AE57" i="103"/>
  <c r="AF57" i="103"/>
  <c r="AO57" i="103" s="1"/>
  <c r="Y59" i="84"/>
  <c r="X59" i="84"/>
  <c r="Z58" i="45"/>
  <c r="Z58" i="87"/>
  <c r="AH59" i="85"/>
  <c r="AQ59" i="85" s="1"/>
  <c r="AN57" i="93"/>
  <c r="AI57" i="93"/>
  <c r="AH58" i="55"/>
  <c r="AQ58" i="55" s="1"/>
  <c r="AN60" i="98"/>
  <c r="AI60" i="98"/>
  <c r="AR57" i="51"/>
  <c r="AR56" i="92"/>
  <c r="AR61" i="89"/>
  <c r="W57" i="54"/>
  <c r="AE56" i="54"/>
  <c r="AG56" i="54"/>
  <c r="AP56" i="54" s="1"/>
  <c r="AF56" i="54"/>
  <c r="AO56" i="54" s="1"/>
  <c r="AR60" i="53"/>
  <c r="Z62" i="89"/>
  <c r="AH57" i="90"/>
  <c r="AQ57" i="90" s="1"/>
  <c r="AN56" i="11"/>
  <c r="AI56" i="11"/>
  <c r="AR57" i="91"/>
  <c r="Z57" i="92"/>
  <c r="AH58" i="51"/>
  <c r="AQ58" i="51" s="1"/>
  <c r="AR58" i="88"/>
  <c r="AR57" i="82"/>
  <c r="Y59" i="42"/>
  <c r="X59" i="42"/>
  <c r="AN58" i="96"/>
  <c r="AI58" i="96"/>
  <c r="AR57" i="55"/>
  <c r="Y57" i="43"/>
  <c r="X57" i="43"/>
  <c r="AI59" i="86"/>
  <c r="AN59" i="86"/>
  <c r="Z58" i="48"/>
  <c r="Y61" i="98"/>
  <c r="X61" i="98"/>
  <c r="Z63" i="47"/>
  <c r="Z59" i="88"/>
  <c r="Z62" i="18"/>
  <c r="AR56" i="90"/>
  <c r="Y60" i="94"/>
  <c r="X60" i="94"/>
  <c r="Z59" i="85"/>
  <c r="Z57" i="52"/>
  <c r="Z58" i="55"/>
  <c r="AH59" i="83"/>
  <c r="AQ59" i="83" s="1"/>
  <c r="X58" i="104" l="1"/>
  <c r="AN57" i="10"/>
  <c r="W59" i="51"/>
  <c r="AG59" i="83"/>
  <c r="AP59" i="83" s="1"/>
  <c r="AG60" i="15"/>
  <c r="AP60" i="15" s="1"/>
  <c r="AG57" i="90"/>
  <c r="AP57" i="90" s="1"/>
  <c r="AI57" i="104"/>
  <c r="AE60" i="15"/>
  <c r="X58" i="10"/>
  <c r="W61" i="15"/>
  <c r="Y61" i="15" s="1"/>
  <c r="AE57" i="90"/>
  <c r="AN57" i="90" s="1"/>
  <c r="AF57" i="90"/>
  <c r="AO57" i="90" s="1"/>
  <c r="W58" i="50"/>
  <c r="Y58" i="50" s="1"/>
  <c r="AG58" i="82"/>
  <c r="AP58" i="82" s="1"/>
  <c r="W59" i="82"/>
  <c r="Y59" i="82" s="1"/>
  <c r="AI58" i="44"/>
  <c r="AR58" i="44" s="1"/>
  <c r="Y61" i="46"/>
  <c r="X61" i="46"/>
  <c r="AH61" i="46" s="1"/>
  <c r="AQ61" i="46" s="1"/>
  <c r="AI60" i="46"/>
  <c r="AR60" i="46" s="1"/>
  <c r="AN60" i="46"/>
  <c r="AG57" i="50"/>
  <c r="AP57" i="50" s="1"/>
  <c r="AF59" i="83"/>
  <c r="AO59" i="83" s="1"/>
  <c r="AN58" i="44"/>
  <c r="Z58" i="35"/>
  <c r="W59" i="35" s="1"/>
  <c r="AF57" i="50"/>
  <c r="AO57" i="50" s="1"/>
  <c r="W60" i="83"/>
  <c r="Z59" i="42"/>
  <c r="AG59" i="42" s="1"/>
  <c r="AP59" i="42" s="1"/>
  <c r="AE58" i="82"/>
  <c r="AN58" i="82" s="1"/>
  <c r="Z60" i="94"/>
  <c r="AF60" i="94" s="1"/>
  <c r="AO60" i="94" s="1"/>
  <c r="Z60" i="49"/>
  <c r="W61" i="49" s="1"/>
  <c r="Z59" i="44"/>
  <c r="AE58" i="48"/>
  <c r="AG58" i="48"/>
  <c r="AP58" i="48" s="1"/>
  <c r="AF58" i="48"/>
  <c r="AO58" i="48" s="1"/>
  <c r="W59" i="48"/>
  <c r="Y62" i="100"/>
  <c r="X62" i="100"/>
  <c r="AH58" i="104"/>
  <c r="AQ58" i="104" s="1"/>
  <c r="AN55" i="99"/>
  <c r="AI55" i="99"/>
  <c r="AF56" i="95"/>
  <c r="AO56" i="95" s="1"/>
  <c r="AE56" i="95"/>
  <c r="W57" i="95"/>
  <c r="AG56" i="95"/>
  <c r="AP56" i="95" s="1"/>
  <c r="AR58" i="42"/>
  <c r="AR59" i="94"/>
  <c r="AE63" i="41"/>
  <c r="AF63" i="41"/>
  <c r="AO63" i="41" s="1"/>
  <c r="AG63" i="41"/>
  <c r="AP63" i="41" s="1"/>
  <c r="W64" i="41"/>
  <c r="AR60" i="105"/>
  <c r="AI60" i="15"/>
  <c r="AN60" i="15"/>
  <c r="AE59" i="85"/>
  <c r="W60" i="85"/>
  <c r="AG59" i="85"/>
  <c r="AP59" i="85" s="1"/>
  <c r="AF59" i="85"/>
  <c r="AO59" i="85" s="1"/>
  <c r="W60" i="88"/>
  <c r="AG59" i="88"/>
  <c r="AP59" i="88" s="1"/>
  <c r="AE59" i="88"/>
  <c r="AF59" i="88"/>
  <c r="AO59" i="88" s="1"/>
  <c r="AF57" i="92"/>
  <c r="AO57" i="92" s="1"/>
  <c r="AE57" i="92"/>
  <c r="AG57" i="92"/>
  <c r="AP57" i="92" s="1"/>
  <c r="W58" i="92"/>
  <c r="AI56" i="54"/>
  <c r="AN56" i="54"/>
  <c r="W59" i="87"/>
  <c r="AG58" i="87"/>
  <c r="AP58" i="87" s="1"/>
  <c r="AF58" i="87"/>
  <c r="AO58" i="87" s="1"/>
  <c r="AE58" i="87"/>
  <c r="AN57" i="103"/>
  <c r="AI57" i="103"/>
  <c r="Z58" i="104"/>
  <c r="Y56" i="20"/>
  <c r="X56" i="20"/>
  <c r="AR58" i="16"/>
  <c r="AH58" i="10"/>
  <c r="AQ58" i="10" s="1"/>
  <c r="AF60" i="13"/>
  <c r="AO60" i="13" s="1"/>
  <c r="AE60" i="13"/>
  <c r="W61" i="13"/>
  <c r="AG60" i="13"/>
  <c r="AP60" i="13" s="1"/>
  <c r="AH58" i="93"/>
  <c r="AQ58" i="93" s="1"/>
  <c r="AE57" i="52"/>
  <c r="AF57" i="52"/>
  <c r="AO57" i="52" s="1"/>
  <c r="W58" i="52"/>
  <c r="AG57" i="52"/>
  <c r="AP57" i="52" s="1"/>
  <c r="AE59" i="42"/>
  <c r="W60" i="42"/>
  <c r="AF59" i="42"/>
  <c r="AO59" i="42" s="1"/>
  <c r="AR57" i="35"/>
  <c r="AF56" i="101"/>
  <c r="AO56" i="101" s="1"/>
  <c r="AE56" i="101"/>
  <c r="AG56" i="101"/>
  <c r="AP56" i="101" s="1"/>
  <c r="W57" i="101"/>
  <c r="AF58" i="35"/>
  <c r="AO58" i="35" s="1"/>
  <c r="AE58" i="35"/>
  <c r="AR58" i="84"/>
  <c r="AR57" i="10"/>
  <c r="AR59" i="86"/>
  <c r="AR58" i="96"/>
  <c r="AF62" i="89"/>
  <c r="AO62" i="89" s="1"/>
  <c r="AE62" i="89"/>
  <c r="W63" i="89"/>
  <c r="AG62" i="89"/>
  <c r="AP62" i="89" s="1"/>
  <c r="Y57" i="54"/>
  <c r="X57" i="54"/>
  <c r="W59" i="45"/>
  <c r="AE58" i="45"/>
  <c r="AF58" i="45"/>
  <c r="AO58" i="45" s="1"/>
  <c r="AG58" i="45"/>
  <c r="AP58" i="45" s="1"/>
  <c r="W59" i="32"/>
  <c r="AE58" i="32"/>
  <c r="AF58" i="32"/>
  <c r="AO58" i="32" s="1"/>
  <c r="AG58" i="32"/>
  <c r="AP58" i="32" s="1"/>
  <c r="Y60" i="83"/>
  <c r="X60" i="83"/>
  <c r="Z58" i="10"/>
  <c r="AH59" i="96"/>
  <c r="AQ59" i="96" s="1"/>
  <c r="Z58" i="93"/>
  <c r="AH59" i="44"/>
  <c r="AQ59" i="44" s="1"/>
  <c r="AH59" i="16"/>
  <c r="AQ59" i="16" s="1"/>
  <c r="Y58" i="90"/>
  <c r="X58" i="90"/>
  <c r="AF58" i="91"/>
  <c r="AO58" i="91" s="1"/>
  <c r="AE58" i="91"/>
  <c r="W59" i="91"/>
  <c r="AG58" i="91"/>
  <c r="AP58" i="91" s="1"/>
  <c r="AN58" i="51"/>
  <c r="AI58" i="51"/>
  <c r="AG62" i="18"/>
  <c r="AP62" i="18" s="1"/>
  <c r="AE62" i="18"/>
  <c r="W63" i="18"/>
  <c r="AF62" i="18"/>
  <c r="AO62" i="18" s="1"/>
  <c r="AR57" i="104"/>
  <c r="AH60" i="49"/>
  <c r="AQ60" i="49" s="1"/>
  <c r="AH60" i="94"/>
  <c r="AQ60" i="94" s="1"/>
  <c r="AH61" i="98"/>
  <c r="AQ61" i="98" s="1"/>
  <c r="AR57" i="93"/>
  <c r="AH59" i="84"/>
  <c r="AQ59" i="84" s="1"/>
  <c r="Y58" i="103"/>
  <c r="X58" i="103"/>
  <c r="AH60" i="86"/>
  <c r="AQ60" i="86" s="1"/>
  <c r="AN61" i="100"/>
  <c r="AI61" i="100"/>
  <c r="AH61" i="105"/>
  <c r="AQ61" i="105" s="1"/>
  <c r="W60" i="97"/>
  <c r="AG59" i="97"/>
  <c r="AP59" i="97" s="1"/>
  <c r="AE59" i="97"/>
  <c r="AF59" i="97"/>
  <c r="AO59" i="97" s="1"/>
  <c r="AI55" i="20"/>
  <c r="AN55" i="20"/>
  <c r="AN57" i="50"/>
  <c r="AI57" i="50"/>
  <c r="AN59" i="83"/>
  <c r="Y56" i="99"/>
  <c r="X56" i="99"/>
  <c r="AR56" i="43"/>
  <c r="Z59" i="96"/>
  <c r="AH57" i="11"/>
  <c r="AQ57" i="11" s="1"/>
  <c r="W60" i="44"/>
  <c r="AE59" i="44"/>
  <c r="AF59" i="44"/>
  <c r="AO59" i="44" s="1"/>
  <c r="AG59" i="44"/>
  <c r="AP59" i="44" s="1"/>
  <c r="AH58" i="102"/>
  <c r="AQ58" i="102" s="1"/>
  <c r="Z59" i="16"/>
  <c r="AE63" i="47"/>
  <c r="AF63" i="47"/>
  <c r="AO63" i="47" s="1"/>
  <c r="AG63" i="47"/>
  <c r="AP63" i="47" s="1"/>
  <c r="W64" i="47"/>
  <c r="AH57" i="43"/>
  <c r="AQ57" i="43" s="1"/>
  <c r="AR60" i="98"/>
  <c r="AE58" i="55"/>
  <c r="W59" i="55"/>
  <c r="AF58" i="55"/>
  <c r="AO58" i="55" s="1"/>
  <c r="AG58" i="55"/>
  <c r="AP58" i="55" s="1"/>
  <c r="Z61" i="98"/>
  <c r="Z57" i="43"/>
  <c r="AH59" i="42"/>
  <c r="AQ59" i="42" s="1"/>
  <c r="AR56" i="11"/>
  <c r="Z59" i="84"/>
  <c r="Z60" i="86"/>
  <c r="AR59" i="49"/>
  <c r="Z61" i="105"/>
  <c r="Y59" i="51"/>
  <c r="X59" i="51"/>
  <c r="AR57" i="102"/>
  <c r="AG61" i="53"/>
  <c r="AP61" i="53" s="1"/>
  <c r="W62" i="53"/>
  <c r="AE61" i="53"/>
  <c r="AF61" i="53"/>
  <c r="AO61" i="53" s="1"/>
  <c r="Z57" i="11"/>
  <c r="AH58" i="35"/>
  <c r="AQ58" i="35" s="1"/>
  <c r="Z58" i="102"/>
  <c r="AG58" i="35" l="1"/>
  <c r="AP58" i="35" s="1"/>
  <c r="AE60" i="49"/>
  <c r="X58" i="50"/>
  <c r="AG60" i="49"/>
  <c r="AP60" i="49" s="1"/>
  <c r="AI59" i="83"/>
  <c r="AI57" i="90"/>
  <c r="X61" i="15"/>
  <c r="Z61" i="15" s="1"/>
  <c r="X59" i="82"/>
  <c r="Z61" i="46"/>
  <c r="AE61" i="46" s="1"/>
  <c r="W61" i="94"/>
  <c r="Y61" i="94" s="1"/>
  <c r="AG60" i="94"/>
  <c r="AP60" i="94" s="1"/>
  <c r="AF60" i="49"/>
  <c r="AO60" i="49" s="1"/>
  <c r="AE60" i="94"/>
  <c r="AI58" i="82"/>
  <c r="AR58" i="82" s="1"/>
  <c r="Z58" i="50"/>
  <c r="AE58" i="50" s="1"/>
  <c r="AR57" i="103"/>
  <c r="Y60" i="85"/>
  <c r="X60" i="85"/>
  <c r="Y64" i="41"/>
  <c r="X64" i="41"/>
  <c r="Y57" i="95"/>
  <c r="X57" i="95"/>
  <c r="AR55" i="20"/>
  <c r="AI58" i="35"/>
  <c r="AN58" i="35"/>
  <c r="AI56" i="101"/>
  <c r="AN56" i="101"/>
  <c r="Y60" i="42"/>
  <c r="X60" i="42"/>
  <c r="AI59" i="44"/>
  <c r="AN59" i="44"/>
  <c r="AR58" i="51"/>
  <c r="AH59" i="82"/>
  <c r="AQ59" i="82" s="1"/>
  <c r="AN58" i="45"/>
  <c r="AI58" i="45"/>
  <c r="Y63" i="89"/>
  <c r="X63" i="89"/>
  <c r="Y59" i="35"/>
  <c r="X59" i="35"/>
  <c r="AN59" i="42"/>
  <c r="AI59" i="42"/>
  <c r="Y61" i="13"/>
  <c r="X61" i="13"/>
  <c r="AR56" i="54"/>
  <c r="AN59" i="88"/>
  <c r="AI59" i="88"/>
  <c r="AN59" i="85"/>
  <c r="AI59" i="85"/>
  <c r="AN56" i="95"/>
  <c r="AI56" i="95"/>
  <c r="Y59" i="48"/>
  <c r="X59" i="48"/>
  <c r="Y61" i="49"/>
  <c r="X61" i="49"/>
  <c r="W62" i="105"/>
  <c r="AG61" i="105"/>
  <c r="AP61" i="105" s="1"/>
  <c r="AF61" i="105"/>
  <c r="AO61" i="105" s="1"/>
  <c r="AE61" i="105"/>
  <c r="W60" i="96"/>
  <c r="AG59" i="96"/>
  <c r="AP59" i="96" s="1"/>
  <c r="AF59" i="96"/>
  <c r="AO59" i="96" s="1"/>
  <c r="AE59" i="96"/>
  <c r="Y59" i="55"/>
  <c r="X59" i="55"/>
  <c r="Y64" i="47"/>
  <c r="X64" i="47"/>
  <c r="AE59" i="16"/>
  <c r="AF59" i="16"/>
  <c r="AO59" i="16" s="1"/>
  <c r="AG59" i="16"/>
  <c r="AP59" i="16" s="1"/>
  <c r="W60" i="16"/>
  <c r="Y60" i="44"/>
  <c r="X60" i="44"/>
  <c r="AR59" i="83"/>
  <c r="AN59" i="97"/>
  <c r="AI59" i="97"/>
  <c r="AR61" i="100"/>
  <c r="Y63" i="18"/>
  <c r="X63" i="18"/>
  <c r="Z59" i="82"/>
  <c r="AE58" i="10"/>
  <c r="W59" i="10"/>
  <c r="AG58" i="10"/>
  <c r="AP58" i="10" s="1"/>
  <c r="AF58" i="10"/>
  <c r="AO58" i="10" s="1"/>
  <c r="Y59" i="45"/>
  <c r="X59" i="45"/>
  <c r="AI62" i="89"/>
  <c r="AN62" i="89"/>
  <c r="AN60" i="13"/>
  <c r="AI60" i="13"/>
  <c r="AH56" i="20"/>
  <c r="AQ56" i="20" s="1"/>
  <c r="AN58" i="87"/>
  <c r="AI58" i="87"/>
  <c r="Y58" i="92"/>
  <c r="X58" i="92"/>
  <c r="AN60" i="49"/>
  <c r="W59" i="102"/>
  <c r="AG58" i="102"/>
  <c r="AP58" i="102" s="1"/>
  <c r="AF58" i="102"/>
  <c r="AO58" i="102" s="1"/>
  <c r="AE58" i="102"/>
  <c r="AF57" i="11"/>
  <c r="AO57" i="11" s="1"/>
  <c r="AE57" i="11"/>
  <c r="AG57" i="11"/>
  <c r="AP57" i="11" s="1"/>
  <c r="W58" i="11"/>
  <c r="AR57" i="50"/>
  <c r="AI62" i="18"/>
  <c r="AN62" i="18"/>
  <c r="AH60" i="83"/>
  <c r="AQ60" i="83" s="1"/>
  <c r="AH57" i="54"/>
  <c r="AQ57" i="54" s="1"/>
  <c r="AR60" i="15"/>
  <c r="AR55" i="99"/>
  <c r="AE57" i="43"/>
  <c r="AG57" i="43"/>
  <c r="AP57" i="43" s="1"/>
  <c r="W58" i="43"/>
  <c r="AF57" i="43"/>
  <c r="AO57" i="43" s="1"/>
  <c r="AH56" i="99"/>
  <c r="AQ56" i="99" s="1"/>
  <c r="Y60" i="97"/>
  <c r="X60" i="97"/>
  <c r="AH58" i="103"/>
  <c r="AQ58" i="103" s="1"/>
  <c r="Y59" i="91"/>
  <c r="X59" i="91"/>
  <c r="AH58" i="90"/>
  <c r="AQ58" i="90" s="1"/>
  <c r="Z60" i="83"/>
  <c r="Y59" i="32"/>
  <c r="X59" i="32"/>
  <c r="Z57" i="54"/>
  <c r="Y57" i="101"/>
  <c r="X57" i="101"/>
  <c r="Z56" i="20"/>
  <c r="AI57" i="92"/>
  <c r="AN57" i="92"/>
  <c r="AH61" i="15"/>
  <c r="AQ61" i="15" s="1"/>
  <c r="AH62" i="100"/>
  <c r="AQ62" i="100" s="1"/>
  <c r="AI58" i="48"/>
  <c r="AN58" i="48"/>
  <c r="Y62" i="53"/>
  <c r="X62" i="53"/>
  <c r="AI58" i="55"/>
  <c r="AN58" i="55"/>
  <c r="AI58" i="32"/>
  <c r="AN58" i="32"/>
  <c r="Y58" i="52"/>
  <c r="X58" i="52"/>
  <c r="Y60" i="88"/>
  <c r="X60" i="88"/>
  <c r="AN63" i="41"/>
  <c r="AI63" i="41"/>
  <c r="AH59" i="51"/>
  <c r="AQ59" i="51" s="1"/>
  <c r="AF60" i="86"/>
  <c r="AO60" i="86" s="1"/>
  <c r="W61" i="86"/>
  <c r="AE60" i="86"/>
  <c r="AG60" i="86"/>
  <c r="AP60" i="86" s="1"/>
  <c r="AI61" i="53"/>
  <c r="AN61" i="53"/>
  <c r="Z59" i="51"/>
  <c r="W60" i="84"/>
  <c r="AG59" i="84"/>
  <c r="AP59" i="84" s="1"/>
  <c r="AF59" i="84"/>
  <c r="AO59" i="84" s="1"/>
  <c r="AE59" i="84"/>
  <c r="AF61" i="98"/>
  <c r="AO61" i="98" s="1"/>
  <c r="AE61" i="98"/>
  <c r="W62" i="98"/>
  <c r="AG61" i="98"/>
  <c r="AP61" i="98" s="1"/>
  <c r="AI63" i="47"/>
  <c r="AN63" i="47"/>
  <c r="Z56" i="99"/>
  <c r="Z58" i="103"/>
  <c r="AR57" i="90"/>
  <c r="AN58" i="91"/>
  <c r="AI58" i="91"/>
  <c r="Z58" i="90"/>
  <c r="W59" i="93"/>
  <c r="AG58" i="93"/>
  <c r="AP58" i="93" s="1"/>
  <c r="AF58" i="93"/>
  <c r="AO58" i="93" s="1"/>
  <c r="AE58" i="93"/>
  <c r="AI57" i="52"/>
  <c r="AN57" i="52"/>
  <c r="AF58" i="104"/>
  <c r="AO58" i="104" s="1"/>
  <c r="AG58" i="104"/>
  <c r="AP58" i="104" s="1"/>
  <c r="AE58" i="104"/>
  <c r="W59" i="104"/>
  <c r="Y59" i="87"/>
  <c r="X59" i="87"/>
  <c r="AH58" i="50"/>
  <c r="AQ58" i="50" s="1"/>
  <c r="Z62" i="100"/>
  <c r="X61" i="94" l="1"/>
  <c r="W62" i="46"/>
  <c r="Y62" i="46" s="1"/>
  <c r="AI60" i="94"/>
  <c r="AN60" i="94"/>
  <c r="Z59" i="91"/>
  <c r="AF61" i="46"/>
  <c r="AO61" i="46" s="1"/>
  <c r="AG61" i="46"/>
  <c r="AP61" i="46" s="1"/>
  <c r="Z59" i="45"/>
  <c r="W60" i="45" s="1"/>
  <c r="AF58" i="50"/>
  <c r="AO58" i="50" s="1"/>
  <c r="Z59" i="32"/>
  <c r="W60" i="32" s="1"/>
  <c r="Z59" i="35"/>
  <c r="W60" i="35" s="1"/>
  <c r="X62" i="46"/>
  <c r="AH62" i="46" s="1"/>
  <c r="AQ62" i="46" s="1"/>
  <c r="AN61" i="46"/>
  <c r="Z60" i="97"/>
  <c r="AF60" i="97" s="1"/>
  <c r="AO60" i="97" s="1"/>
  <c r="AI60" i="49"/>
  <c r="AR60" i="49" s="1"/>
  <c r="Z60" i="42"/>
  <c r="AG60" i="42" s="1"/>
  <c r="AP60" i="42" s="1"/>
  <c r="W59" i="50"/>
  <c r="X59" i="50" s="1"/>
  <c r="Z59" i="55"/>
  <c r="W60" i="55" s="1"/>
  <c r="AG58" i="50"/>
  <c r="AP58" i="50" s="1"/>
  <c r="Z60" i="88"/>
  <c r="AG60" i="88" s="1"/>
  <c r="AP60" i="88" s="1"/>
  <c r="Z61" i="13"/>
  <c r="AG61" i="13" s="1"/>
  <c r="AP61" i="13" s="1"/>
  <c r="Z63" i="89"/>
  <c r="AF63" i="89" s="1"/>
  <c r="AO63" i="89" s="1"/>
  <c r="Z60" i="85"/>
  <c r="AG60" i="85" s="1"/>
  <c r="AP60" i="85" s="1"/>
  <c r="Z63" i="18"/>
  <c r="AE63" i="18" s="1"/>
  <c r="Z59" i="87"/>
  <c r="W60" i="87" s="1"/>
  <c r="Z59" i="48"/>
  <c r="AG59" i="48" s="1"/>
  <c r="AP59" i="48" s="1"/>
  <c r="Z57" i="95"/>
  <c r="AF57" i="95" s="1"/>
  <c r="AO57" i="95" s="1"/>
  <c r="Z62" i="53"/>
  <c r="AF62" i="53" s="1"/>
  <c r="AO62" i="53" s="1"/>
  <c r="AE59" i="32"/>
  <c r="AE60" i="88"/>
  <c r="AN59" i="84"/>
  <c r="AI59" i="84"/>
  <c r="AH58" i="52"/>
  <c r="AQ58" i="52" s="1"/>
  <c r="AH57" i="101"/>
  <c r="AQ57" i="101" s="1"/>
  <c r="Y58" i="11"/>
  <c r="X58" i="11"/>
  <c r="AR62" i="89"/>
  <c r="Y59" i="10"/>
  <c r="X59" i="10"/>
  <c r="AH60" i="44"/>
  <c r="AQ60" i="44" s="1"/>
  <c r="AN59" i="16"/>
  <c r="AI59" i="16"/>
  <c r="AR59" i="42"/>
  <c r="AI57" i="43"/>
  <c r="AN57" i="43"/>
  <c r="AR59" i="88"/>
  <c r="AE62" i="100"/>
  <c r="W63" i="100"/>
  <c r="AG62" i="100"/>
  <c r="AP62" i="100" s="1"/>
  <c r="AF62" i="100"/>
  <c r="AO62" i="100" s="1"/>
  <c r="AR58" i="91"/>
  <c r="Y59" i="104"/>
  <c r="X59" i="104"/>
  <c r="AN58" i="93"/>
  <c r="AI58" i="93"/>
  <c r="AR63" i="47"/>
  <c r="AR63" i="41"/>
  <c r="AR58" i="48"/>
  <c r="Z57" i="101"/>
  <c r="AF60" i="83"/>
  <c r="AO60" i="83" s="1"/>
  <c r="AE60" i="83"/>
  <c r="AG60" i="83"/>
  <c r="AP60" i="83" s="1"/>
  <c r="W61" i="83"/>
  <c r="Y59" i="102"/>
  <c r="X59" i="102"/>
  <c r="AH59" i="45"/>
  <c r="AQ59" i="45" s="1"/>
  <c r="AN58" i="10"/>
  <c r="AI58" i="10"/>
  <c r="Z60" i="44"/>
  <c r="AH64" i="47"/>
  <c r="AQ64" i="47" s="1"/>
  <c r="AN59" i="96"/>
  <c r="AI59" i="96"/>
  <c r="AH61" i="49"/>
  <c r="AQ61" i="49" s="1"/>
  <c r="AR56" i="95"/>
  <c r="W59" i="90"/>
  <c r="AG58" i="90"/>
  <c r="AP58" i="90" s="1"/>
  <c r="AF58" i="90"/>
  <c r="AO58" i="90" s="1"/>
  <c r="AE58" i="90"/>
  <c r="AF59" i="55"/>
  <c r="AO59" i="55" s="1"/>
  <c r="AH60" i="85"/>
  <c r="AQ60" i="85" s="1"/>
  <c r="AR61" i="53"/>
  <c r="AN58" i="104"/>
  <c r="AI58" i="104"/>
  <c r="AI60" i="86"/>
  <c r="AN60" i="86"/>
  <c r="Z58" i="52"/>
  <c r="AN57" i="11"/>
  <c r="AI57" i="11"/>
  <c r="AH61" i="94"/>
  <c r="AQ61" i="94" s="1"/>
  <c r="AH58" i="92"/>
  <c r="AQ58" i="92" s="1"/>
  <c r="AE59" i="45"/>
  <c r="W60" i="82"/>
  <c r="AG59" i="82"/>
  <c r="AP59" i="82" s="1"/>
  <c r="AE59" i="82"/>
  <c r="AF59" i="82"/>
  <c r="AO59" i="82" s="1"/>
  <c r="AR59" i="97"/>
  <c r="Y62" i="105"/>
  <c r="X62" i="105"/>
  <c r="Z61" i="49"/>
  <c r="AH59" i="35"/>
  <c r="AQ59" i="35" s="1"/>
  <c r="AR58" i="45"/>
  <c r="AR56" i="101"/>
  <c r="AH64" i="41"/>
  <c r="AQ64" i="41" s="1"/>
  <c r="W57" i="99"/>
  <c r="AG56" i="99"/>
  <c r="AP56" i="99" s="1"/>
  <c r="AF56" i="99"/>
  <c r="AO56" i="99" s="1"/>
  <c r="AE56" i="99"/>
  <c r="W60" i="91"/>
  <c r="AG59" i="91"/>
  <c r="AP59" i="91" s="1"/>
  <c r="AF59" i="91"/>
  <c r="AO59" i="91" s="1"/>
  <c r="AE59" i="91"/>
  <c r="W64" i="18"/>
  <c r="AG63" i="18"/>
  <c r="AP63" i="18" s="1"/>
  <c r="AH57" i="95"/>
  <c r="AQ57" i="95" s="1"/>
  <c r="AR57" i="52"/>
  <c r="AR58" i="55"/>
  <c r="W62" i="15"/>
  <c r="AF61" i="15"/>
  <c r="AO61" i="15" s="1"/>
  <c r="AE61" i="15"/>
  <c r="AG61" i="15"/>
  <c r="AP61" i="15" s="1"/>
  <c r="Y62" i="98"/>
  <c r="X62" i="98"/>
  <c r="Y60" i="84"/>
  <c r="X60" i="84"/>
  <c r="Y61" i="86"/>
  <c r="X61" i="86"/>
  <c r="AH60" i="88"/>
  <c r="AQ60" i="88" s="1"/>
  <c r="AH62" i="53"/>
  <c r="AQ62" i="53" s="1"/>
  <c r="W58" i="54"/>
  <c r="AE57" i="54"/>
  <c r="AF57" i="54"/>
  <c r="AO57" i="54" s="1"/>
  <c r="AG57" i="54"/>
  <c r="AP57" i="54" s="1"/>
  <c r="AH60" i="97"/>
  <c r="AQ60" i="97" s="1"/>
  <c r="Y58" i="43"/>
  <c r="X58" i="43"/>
  <c r="AR62" i="18"/>
  <c r="Z61" i="94"/>
  <c r="Z58" i="92"/>
  <c r="AR60" i="13"/>
  <c r="AH63" i="18"/>
  <c r="AQ63" i="18" s="1"/>
  <c r="Y60" i="16"/>
  <c r="X60" i="16"/>
  <c r="Z64" i="47"/>
  <c r="AR59" i="85"/>
  <c r="AH61" i="13"/>
  <c r="AQ61" i="13" s="1"/>
  <c r="AR59" i="44"/>
  <c r="AG59" i="87"/>
  <c r="AP59" i="87" s="1"/>
  <c r="AF59" i="87"/>
  <c r="AO59" i="87" s="1"/>
  <c r="AE59" i="87"/>
  <c r="AE56" i="20"/>
  <c r="W57" i="20"/>
  <c r="AF56" i="20"/>
  <c r="AO56" i="20" s="1"/>
  <c r="AG56" i="20"/>
  <c r="AP56" i="20" s="1"/>
  <c r="AR58" i="87"/>
  <c r="AN61" i="105"/>
  <c r="AI61" i="105"/>
  <c r="AH63" i="89"/>
  <c r="AQ63" i="89" s="1"/>
  <c r="AR60" i="94"/>
  <c r="AH59" i="87"/>
  <c r="AQ59" i="87" s="1"/>
  <c r="Y59" i="93"/>
  <c r="X59" i="93"/>
  <c r="AF58" i="103"/>
  <c r="AO58" i="103" s="1"/>
  <c r="AE58" i="103"/>
  <c r="W59" i="103"/>
  <c r="AG58" i="103"/>
  <c r="AP58" i="103" s="1"/>
  <c r="AN61" i="98"/>
  <c r="AI61" i="98"/>
  <c r="AE59" i="51"/>
  <c r="AF59" i="51"/>
  <c r="AO59" i="51" s="1"/>
  <c r="AG59" i="51"/>
  <c r="AP59" i="51" s="1"/>
  <c r="W60" i="51"/>
  <c r="AR58" i="32"/>
  <c r="AR57" i="92"/>
  <c r="AH59" i="32"/>
  <c r="AQ59" i="32" s="1"/>
  <c r="AH59" i="91"/>
  <c r="AQ59" i="91" s="1"/>
  <c r="AN58" i="102"/>
  <c r="AI58" i="102"/>
  <c r="AH59" i="55"/>
  <c r="AQ59" i="55" s="1"/>
  <c r="Y60" i="96"/>
  <c r="X60" i="96"/>
  <c r="AH59" i="48"/>
  <c r="AQ59" i="48" s="1"/>
  <c r="AG59" i="35"/>
  <c r="AP59" i="35" s="1"/>
  <c r="AH60" i="42"/>
  <c r="AQ60" i="42" s="1"/>
  <c r="AR58" i="35"/>
  <c r="AN58" i="50"/>
  <c r="Z64" i="41"/>
  <c r="AI58" i="50" l="1"/>
  <c r="AF59" i="45"/>
  <c r="AO59" i="45" s="1"/>
  <c r="AF59" i="35"/>
  <c r="AO59" i="35" s="1"/>
  <c r="AE59" i="35"/>
  <c r="AE60" i="97"/>
  <c r="AE60" i="85"/>
  <c r="Y59" i="50"/>
  <c r="AF60" i="85"/>
  <c r="AO60" i="85" s="1"/>
  <c r="AF59" i="32"/>
  <c r="AO59" i="32" s="1"/>
  <c r="AI61" i="46"/>
  <c r="AR61" i="46" s="1"/>
  <c r="AG60" i="97"/>
  <c r="AP60" i="97" s="1"/>
  <c r="AG59" i="45"/>
  <c r="AP59" i="45" s="1"/>
  <c r="AE60" i="42"/>
  <c r="W61" i="97"/>
  <c r="AF63" i="18"/>
  <c r="AO63" i="18" s="1"/>
  <c r="W61" i="85"/>
  <c r="AG59" i="32"/>
  <c r="AP59" i="32" s="1"/>
  <c r="Z60" i="96"/>
  <c r="W61" i="96" s="1"/>
  <c r="AE59" i="48"/>
  <c r="AN59" i="48" s="1"/>
  <c r="W61" i="88"/>
  <c r="Y61" i="88" s="1"/>
  <c r="AF60" i="42"/>
  <c r="AO60" i="42" s="1"/>
  <c r="Z62" i="46"/>
  <c r="W64" i="89"/>
  <c r="Y64" i="89" s="1"/>
  <c r="W63" i="53"/>
  <c r="Y63" i="53" s="1"/>
  <c r="W61" i="42"/>
  <c r="X61" i="42" s="1"/>
  <c r="AF61" i="13"/>
  <c r="AO61" i="13" s="1"/>
  <c r="AE62" i="53"/>
  <c r="AN62" i="53" s="1"/>
  <c r="AE59" i="55"/>
  <c r="W58" i="95"/>
  <c r="Y58" i="95" s="1"/>
  <c r="AG59" i="55"/>
  <c r="AP59" i="55" s="1"/>
  <c r="AF59" i="48"/>
  <c r="AO59" i="48" s="1"/>
  <c r="AF60" i="88"/>
  <c r="AO60" i="88" s="1"/>
  <c r="AE61" i="13"/>
  <c r="AG57" i="95"/>
  <c r="AP57" i="95" s="1"/>
  <c r="AG63" i="89"/>
  <c r="AP63" i="89" s="1"/>
  <c r="W62" i="13"/>
  <c r="Y62" i="13" s="1"/>
  <c r="Z62" i="105"/>
  <c r="W63" i="105" s="1"/>
  <c r="W60" i="48"/>
  <c r="AG62" i="53"/>
  <c r="AP62" i="53" s="1"/>
  <c r="AE57" i="95"/>
  <c r="AN57" i="95" s="1"/>
  <c r="AE63" i="89"/>
  <c r="AN63" i="89" s="1"/>
  <c r="Z59" i="10"/>
  <c r="AG59" i="10" s="1"/>
  <c r="AP59" i="10" s="1"/>
  <c r="Z60" i="16"/>
  <c r="AG60" i="16" s="1"/>
  <c r="AP60" i="16" s="1"/>
  <c r="Z58" i="43"/>
  <c r="W59" i="43" s="1"/>
  <c r="AG60" i="96"/>
  <c r="AP60" i="96" s="1"/>
  <c r="AF60" i="96"/>
  <c r="AO60" i="96" s="1"/>
  <c r="AF62" i="105"/>
  <c r="AO62" i="105" s="1"/>
  <c r="AN58" i="103"/>
  <c r="AI58" i="103"/>
  <c r="AH62" i="98"/>
  <c r="AQ62" i="98" s="1"/>
  <c r="Y57" i="99"/>
  <c r="X57" i="99"/>
  <c r="AN58" i="90"/>
  <c r="AI58" i="90"/>
  <c r="Y61" i="97"/>
  <c r="X61" i="97"/>
  <c r="AE60" i="44"/>
  <c r="AF60" i="44"/>
  <c r="AO60" i="44" s="1"/>
  <c r="W61" i="44"/>
  <c r="AG60" i="44"/>
  <c r="AP60" i="44" s="1"/>
  <c r="AR61" i="98"/>
  <c r="AI57" i="54"/>
  <c r="AN57" i="54"/>
  <c r="Y60" i="91"/>
  <c r="X60" i="91"/>
  <c r="AR58" i="104"/>
  <c r="Y60" i="55"/>
  <c r="X60" i="55"/>
  <c r="AR58" i="10"/>
  <c r="AR58" i="93"/>
  <c r="AI62" i="53"/>
  <c r="AI60" i="42"/>
  <c r="AN60" i="42"/>
  <c r="AN60" i="88"/>
  <c r="AI60" i="88"/>
  <c r="Y62" i="15"/>
  <c r="X62" i="15"/>
  <c r="AH58" i="11"/>
  <c r="AQ58" i="11" s="1"/>
  <c r="AN61" i="13"/>
  <c r="AN59" i="51"/>
  <c r="AI59" i="51"/>
  <c r="AR60" i="86"/>
  <c r="AF57" i="101"/>
  <c r="AO57" i="101" s="1"/>
  <c r="AE57" i="101"/>
  <c r="AG57" i="101"/>
  <c r="AP57" i="101" s="1"/>
  <c r="W58" i="101"/>
  <c r="AR59" i="16"/>
  <c r="AH59" i="93"/>
  <c r="AQ59" i="93" s="1"/>
  <c r="Y60" i="87"/>
  <c r="X60" i="87"/>
  <c r="Z60" i="87" s="1"/>
  <c r="AI59" i="35"/>
  <c r="AN59" i="35"/>
  <c r="AH60" i="96"/>
  <c r="AQ60" i="96" s="1"/>
  <c r="Z59" i="93"/>
  <c r="AR61" i="105"/>
  <c r="Y57" i="20"/>
  <c r="X57" i="20"/>
  <c r="AG64" i="47"/>
  <c r="AP64" i="47" s="1"/>
  <c r="AE64" i="47"/>
  <c r="W65" i="47"/>
  <c r="AF64" i="47"/>
  <c r="AO64" i="47" s="1"/>
  <c r="AH58" i="43"/>
  <c r="AQ58" i="43" s="1"/>
  <c r="Y58" i="54"/>
  <c r="X58" i="54"/>
  <c r="AH60" i="84"/>
  <c r="AQ60" i="84" s="1"/>
  <c r="Y64" i="18"/>
  <c r="X64" i="18"/>
  <c r="AN56" i="99"/>
  <c r="AI56" i="99"/>
  <c r="AG61" i="49"/>
  <c r="AP61" i="49" s="1"/>
  <c r="W62" i="49"/>
  <c r="AE61" i="49"/>
  <c r="AF61" i="49"/>
  <c r="AO61" i="49" s="1"/>
  <c r="Y60" i="45"/>
  <c r="X60" i="45"/>
  <c r="AR57" i="11"/>
  <c r="Y59" i="90"/>
  <c r="X59" i="90"/>
  <c r="Y61" i="83"/>
  <c r="X61" i="83"/>
  <c r="AR59" i="84"/>
  <c r="Y60" i="48"/>
  <c r="X60" i="48"/>
  <c r="X62" i="13"/>
  <c r="Y60" i="32"/>
  <c r="X60" i="32"/>
  <c r="AR58" i="50"/>
  <c r="W62" i="94"/>
  <c r="AG61" i="94"/>
  <c r="AP61" i="94" s="1"/>
  <c r="AF61" i="94"/>
  <c r="AO61" i="94" s="1"/>
  <c r="AE61" i="94"/>
  <c r="AH59" i="102"/>
  <c r="AQ59" i="102" s="1"/>
  <c r="Z62" i="98"/>
  <c r="Y60" i="51"/>
  <c r="X60" i="51"/>
  <c r="AN56" i="20"/>
  <c r="AI56" i="20"/>
  <c r="AH60" i="16"/>
  <c r="AQ60" i="16" s="1"/>
  <c r="Z60" i="84"/>
  <c r="AI61" i="15"/>
  <c r="AN61" i="15"/>
  <c r="AN63" i="18"/>
  <c r="AI63" i="18"/>
  <c r="AH62" i="105"/>
  <c r="AQ62" i="105" s="1"/>
  <c r="AN59" i="82"/>
  <c r="AI59" i="82"/>
  <c r="AN59" i="45"/>
  <c r="AI59" i="45"/>
  <c r="AH59" i="50"/>
  <c r="AQ59" i="50" s="1"/>
  <c r="AH59" i="104"/>
  <c r="AQ59" i="104" s="1"/>
  <c r="AR57" i="43"/>
  <c r="Y61" i="85"/>
  <c r="X61" i="85"/>
  <c r="AI63" i="89"/>
  <c r="AH61" i="86"/>
  <c r="AQ61" i="86" s="1"/>
  <c r="Y60" i="82"/>
  <c r="X60" i="82"/>
  <c r="AN62" i="100"/>
  <c r="AI62" i="100"/>
  <c r="AI60" i="85"/>
  <c r="AN60" i="85"/>
  <c r="Z61" i="86"/>
  <c r="Z59" i="102"/>
  <c r="Z58" i="11"/>
  <c r="AN60" i="97"/>
  <c r="AI60" i="97"/>
  <c r="Y60" i="35"/>
  <c r="X60" i="35"/>
  <c r="AR58" i="102"/>
  <c r="AG64" i="41"/>
  <c r="AP64" i="41" s="1"/>
  <c r="AE64" i="41"/>
  <c r="W65" i="41"/>
  <c r="AF64" i="41"/>
  <c r="AO64" i="41" s="1"/>
  <c r="Y59" i="103"/>
  <c r="X59" i="103"/>
  <c r="AN59" i="87"/>
  <c r="AI59" i="87"/>
  <c r="AF58" i="92"/>
  <c r="AO58" i="92" s="1"/>
  <c r="AG58" i="92"/>
  <c r="AP58" i="92" s="1"/>
  <c r="AE58" i="92"/>
  <c r="W59" i="92"/>
  <c r="AN59" i="91"/>
  <c r="AI59" i="91"/>
  <c r="AE58" i="52"/>
  <c r="AG58" i="52"/>
  <c r="AP58" i="52" s="1"/>
  <c r="AF58" i="52"/>
  <c r="AO58" i="52" s="1"/>
  <c r="W59" i="52"/>
  <c r="AN59" i="55"/>
  <c r="Z59" i="50"/>
  <c r="AR59" i="96"/>
  <c r="AI60" i="83"/>
  <c r="AN60" i="83"/>
  <c r="Z59" i="104"/>
  <c r="Y63" i="100"/>
  <c r="X63" i="100"/>
  <c r="AH59" i="10"/>
  <c r="AQ59" i="10" s="1"/>
  <c r="AI59" i="32"/>
  <c r="AN59" i="32"/>
  <c r="AE60" i="96" l="1"/>
  <c r="X64" i="89"/>
  <c r="Z64" i="89" s="1"/>
  <c r="X61" i="88"/>
  <c r="AI61" i="13"/>
  <c r="AI57" i="95"/>
  <c r="AI59" i="55"/>
  <c r="AR59" i="55" s="1"/>
  <c r="AE59" i="10"/>
  <c r="AE62" i="105"/>
  <c r="Y61" i="42"/>
  <c r="Z61" i="42" s="1"/>
  <c r="X63" i="53"/>
  <c r="Z63" i="53" s="1"/>
  <c r="AF60" i="16"/>
  <c r="AO60" i="16" s="1"/>
  <c r="W61" i="16"/>
  <c r="Y61" i="16" s="1"/>
  <c r="AF59" i="10"/>
  <c r="AO59" i="10" s="1"/>
  <c r="X58" i="95"/>
  <c r="AE60" i="16"/>
  <c r="AI60" i="16" s="1"/>
  <c r="AE62" i="46"/>
  <c r="AF62" i="46"/>
  <c r="AO62" i="46" s="1"/>
  <c r="W63" i="46"/>
  <c r="AG62" i="46"/>
  <c r="AP62" i="46" s="1"/>
  <c r="W60" i="10"/>
  <c r="X60" i="10" s="1"/>
  <c r="AG58" i="43"/>
  <c r="AP58" i="43" s="1"/>
  <c r="AI59" i="48"/>
  <c r="AR59" i="48" s="1"/>
  <c r="AF58" i="43"/>
  <c r="AO58" i="43" s="1"/>
  <c r="Z60" i="91"/>
  <c r="AG60" i="91" s="1"/>
  <c r="AP60" i="91" s="1"/>
  <c r="AG62" i="105"/>
  <c r="AP62" i="105" s="1"/>
  <c r="Z64" i="18"/>
  <c r="AG64" i="18" s="1"/>
  <c r="AP64" i="18" s="1"/>
  <c r="Z60" i="32"/>
  <c r="AG60" i="32" s="1"/>
  <c r="AP60" i="32" s="1"/>
  <c r="Z60" i="35"/>
  <c r="AF60" i="35" s="1"/>
  <c r="AO60" i="35" s="1"/>
  <c r="Z60" i="82"/>
  <c r="AF60" i="82" s="1"/>
  <c r="AO60" i="82" s="1"/>
  <c r="Z62" i="13"/>
  <c r="AG62" i="13" s="1"/>
  <c r="AP62" i="13" s="1"/>
  <c r="AE58" i="43"/>
  <c r="Z60" i="51"/>
  <c r="W61" i="51" s="1"/>
  <c r="Z61" i="83"/>
  <c r="AE61" i="83" s="1"/>
  <c r="AR62" i="100"/>
  <c r="W60" i="93"/>
  <c r="AG59" i="93"/>
  <c r="AP59" i="93" s="1"/>
  <c r="AF59" i="93"/>
  <c r="AO59" i="93" s="1"/>
  <c r="AE59" i="93"/>
  <c r="AR60" i="88"/>
  <c r="AR63" i="18"/>
  <c r="AH60" i="48"/>
  <c r="AQ60" i="48" s="1"/>
  <c r="Y62" i="49"/>
  <c r="X62" i="49"/>
  <c r="AH57" i="20"/>
  <c r="AQ57" i="20" s="1"/>
  <c r="AH62" i="15"/>
  <c r="AQ62" i="15" s="1"/>
  <c r="AR57" i="54"/>
  <c r="AH58" i="95"/>
  <c r="AQ58" i="95" s="1"/>
  <c r="AN60" i="44"/>
  <c r="AI60" i="44"/>
  <c r="AH57" i="99"/>
  <c r="AQ57" i="99" s="1"/>
  <c r="Y63" i="105"/>
  <c r="X63" i="105"/>
  <c r="AE59" i="50"/>
  <c r="AF59" i="50"/>
  <c r="AO59" i="50" s="1"/>
  <c r="AG59" i="50"/>
  <c r="AP59" i="50" s="1"/>
  <c r="W60" i="50"/>
  <c r="AH61" i="85"/>
  <c r="AQ61" i="85" s="1"/>
  <c r="AR58" i="103"/>
  <c r="AR59" i="91"/>
  <c r="Z61" i="85"/>
  <c r="AR60" i="83"/>
  <c r="AI64" i="41"/>
  <c r="AN64" i="41"/>
  <c r="Y60" i="10"/>
  <c r="AH60" i="82"/>
  <c r="AQ60" i="82" s="1"/>
  <c r="AR56" i="20"/>
  <c r="AF62" i="98"/>
  <c r="AO62" i="98" s="1"/>
  <c r="AE62" i="98"/>
  <c r="W63" i="98"/>
  <c r="AG62" i="98"/>
  <c r="AP62" i="98" s="1"/>
  <c r="Y62" i="94"/>
  <c r="X62" i="94"/>
  <c r="AH62" i="13"/>
  <c r="AQ62" i="13" s="1"/>
  <c r="Z60" i="48"/>
  <c r="AH60" i="45"/>
  <c r="AQ60" i="45" s="1"/>
  <c r="Z62" i="15"/>
  <c r="Z58" i="95"/>
  <c r="AH61" i="97"/>
  <c r="AQ61" i="97" s="1"/>
  <c r="Z57" i="99"/>
  <c r="AF59" i="104"/>
  <c r="AO59" i="104" s="1"/>
  <c r="AE59" i="104"/>
  <c r="AG59" i="104"/>
  <c r="AP59" i="104" s="1"/>
  <c r="W60" i="104"/>
  <c r="W59" i="11"/>
  <c r="AG58" i="11"/>
  <c r="AP58" i="11" s="1"/>
  <c r="AF58" i="11"/>
  <c r="AO58" i="11" s="1"/>
  <c r="AE58" i="11"/>
  <c r="AI61" i="49"/>
  <c r="AN61" i="49"/>
  <c r="AH59" i="90"/>
  <c r="AQ59" i="90" s="1"/>
  <c r="AR56" i="99"/>
  <c r="Z57" i="20"/>
  <c r="Y58" i="101"/>
  <c r="X58" i="101"/>
  <c r="AR59" i="51"/>
  <c r="AH64" i="89"/>
  <c r="AQ64" i="89" s="1"/>
  <c r="AR60" i="42"/>
  <c r="AH60" i="91"/>
  <c r="AQ60" i="91" s="1"/>
  <c r="Z61" i="97"/>
  <c r="AN58" i="43"/>
  <c r="AI58" i="52"/>
  <c r="AN58" i="52"/>
  <c r="AH61" i="83"/>
  <c r="AQ61" i="83" s="1"/>
  <c r="Y59" i="43"/>
  <c r="X59" i="43"/>
  <c r="AR59" i="87"/>
  <c r="AH60" i="35"/>
  <c r="AQ60" i="35" s="1"/>
  <c r="AR60" i="85"/>
  <c r="AH63" i="100"/>
  <c r="AQ63" i="100" s="1"/>
  <c r="Y59" i="52"/>
  <c r="X59" i="52"/>
  <c r="AH59" i="103"/>
  <c r="AQ59" i="103" s="1"/>
  <c r="AE60" i="82"/>
  <c r="AN58" i="92"/>
  <c r="AI58" i="92"/>
  <c r="AR61" i="15"/>
  <c r="AH60" i="51"/>
  <c r="AQ60" i="51" s="1"/>
  <c r="Z59" i="90"/>
  <c r="Z60" i="45"/>
  <c r="AH58" i="54"/>
  <c r="AQ58" i="54" s="1"/>
  <c r="Y65" i="47"/>
  <c r="X65" i="47"/>
  <c r="AR59" i="35"/>
  <c r="AF64" i="89"/>
  <c r="AO64" i="89" s="1"/>
  <c r="AE64" i="89"/>
  <c r="AG64" i="89"/>
  <c r="AP64" i="89" s="1"/>
  <c r="W65" i="89"/>
  <c r="AH60" i="55"/>
  <c r="AQ60" i="55" s="1"/>
  <c r="AH61" i="88"/>
  <c r="AQ61" i="88" s="1"/>
  <c r="AN62" i="105"/>
  <c r="AN60" i="96"/>
  <c r="AI60" i="96"/>
  <c r="AR57" i="95"/>
  <c r="W61" i="87"/>
  <c r="AG60" i="87"/>
  <c r="AP60" i="87" s="1"/>
  <c r="AF60" i="87"/>
  <c r="AO60" i="87" s="1"/>
  <c r="AE60" i="87"/>
  <c r="Y65" i="41"/>
  <c r="X65" i="41"/>
  <c r="AR59" i="32"/>
  <c r="Y59" i="92"/>
  <c r="X59" i="92"/>
  <c r="AR59" i="45"/>
  <c r="AH61" i="42"/>
  <c r="AQ61" i="42" s="1"/>
  <c r="Z63" i="100"/>
  <c r="Z59" i="103"/>
  <c r="AR60" i="97"/>
  <c r="W60" i="102"/>
  <c r="AG59" i="102"/>
  <c r="AP59" i="102" s="1"/>
  <c r="AF59" i="102"/>
  <c r="AO59" i="102" s="1"/>
  <c r="AE59" i="102"/>
  <c r="AR63" i="89"/>
  <c r="AF61" i="86"/>
  <c r="AO61" i="86" s="1"/>
  <c r="AE61" i="86"/>
  <c r="W62" i="86"/>
  <c r="AG61" i="86"/>
  <c r="AP61" i="86" s="1"/>
  <c r="AI59" i="10"/>
  <c r="AN59" i="10"/>
  <c r="AR59" i="82"/>
  <c r="W61" i="84"/>
  <c r="AG60" i="84"/>
  <c r="AP60" i="84" s="1"/>
  <c r="AE60" i="84"/>
  <c r="AF60" i="84"/>
  <c r="AO60" i="84" s="1"/>
  <c r="AN61" i="94"/>
  <c r="AI61" i="94"/>
  <c r="AH60" i="32"/>
  <c r="AQ60" i="32" s="1"/>
  <c r="AH64" i="18"/>
  <c r="AQ64" i="18" s="1"/>
  <c r="Z58" i="54"/>
  <c r="AI64" i="47"/>
  <c r="AN64" i="47"/>
  <c r="AH60" i="87"/>
  <c r="AQ60" i="87" s="1"/>
  <c r="AI57" i="101"/>
  <c r="AN57" i="101"/>
  <c r="AR61" i="13"/>
  <c r="AR62" i="53"/>
  <c r="Z60" i="55"/>
  <c r="Z61" i="88"/>
  <c r="Y61" i="44"/>
  <c r="X61" i="44"/>
  <c r="AR58" i="90"/>
  <c r="AN60" i="16"/>
  <c r="Y61" i="96"/>
  <c r="X61" i="96"/>
  <c r="AI62" i="105" l="1"/>
  <c r="AE60" i="51"/>
  <c r="X61" i="16"/>
  <c r="AF62" i="13"/>
  <c r="AO62" i="13" s="1"/>
  <c r="AI58" i="43"/>
  <c r="AE62" i="13"/>
  <c r="AI62" i="13" s="1"/>
  <c r="AG60" i="82"/>
  <c r="AP60" i="82" s="1"/>
  <c r="W61" i="91"/>
  <c r="W61" i="82"/>
  <c r="X61" i="82" s="1"/>
  <c r="W63" i="13"/>
  <c r="Y63" i="13" s="1"/>
  <c r="AF60" i="51"/>
  <c r="AO60" i="51" s="1"/>
  <c r="AH63" i="53"/>
  <c r="AQ63" i="53" s="1"/>
  <c r="W61" i="35"/>
  <c r="AI62" i="46"/>
  <c r="AR62" i="46" s="1"/>
  <c r="AN62" i="46"/>
  <c r="Z65" i="47"/>
  <c r="AG65" i="47" s="1"/>
  <c r="AP65" i="47" s="1"/>
  <c r="AG60" i="35"/>
  <c r="AP60" i="35" s="1"/>
  <c r="AE60" i="35"/>
  <c r="AN60" i="35" s="1"/>
  <c r="X63" i="46"/>
  <c r="AH63" i="46" s="1"/>
  <c r="AQ63" i="46" s="1"/>
  <c r="Y63" i="46"/>
  <c r="Z63" i="46"/>
  <c r="AE60" i="91"/>
  <c r="AI60" i="91" s="1"/>
  <c r="AG60" i="51"/>
  <c r="AP60" i="51" s="1"/>
  <c r="AF61" i="83"/>
  <c r="AO61" i="83" s="1"/>
  <c r="AF60" i="32"/>
  <c r="AO60" i="32" s="1"/>
  <c r="AF64" i="18"/>
  <c r="AO64" i="18" s="1"/>
  <c r="W61" i="32"/>
  <c r="X61" i="32" s="1"/>
  <c r="Z59" i="43"/>
  <c r="AE59" i="43" s="1"/>
  <c r="AF60" i="91"/>
  <c r="AO60" i="91" s="1"/>
  <c r="AG61" i="83"/>
  <c r="AP61" i="83" s="1"/>
  <c r="W65" i="18"/>
  <c r="W62" i="83"/>
  <c r="AE64" i="18"/>
  <c r="AN64" i="18" s="1"/>
  <c r="AE60" i="32"/>
  <c r="AN60" i="32" s="1"/>
  <c r="Z65" i="41"/>
  <c r="W66" i="41" s="1"/>
  <c r="Z59" i="52"/>
  <c r="AF59" i="52" s="1"/>
  <c r="AO59" i="52" s="1"/>
  <c r="Z63" i="105"/>
  <c r="W64" i="105" s="1"/>
  <c r="Z61" i="16"/>
  <c r="AF61" i="16" s="1"/>
  <c r="AO61" i="16" s="1"/>
  <c r="W62" i="16"/>
  <c r="AE59" i="52"/>
  <c r="W60" i="52"/>
  <c r="Y60" i="102"/>
  <c r="X60" i="102"/>
  <c r="AN60" i="51"/>
  <c r="AF63" i="105"/>
  <c r="AO63" i="105" s="1"/>
  <c r="AE63" i="105"/>
  <c r="Y61" i="35"/>
  <c r="X61" i="35"/>
  <c r="AR59" i="10"/>
  <c r="AN59" i="93"/>
  <c r="AI59" i="93"/>
  <c r="Y61" i="82"/>
  <c r="W62" i="97"/>
  <c r="AG61" i="97"/>
  <c r="AP61" i="97" s="1"/>
  <c r="AF61" i="97"/>
  <c r="AO61" i="97" s="1"/>
  <c r="AE61" i="97"/>
  <c r="AH58" i="101"/>
  <c r="AQ58" i="101" s="1"/>
  <c r="AE63" i="53"/>
  <c r="AF63" i="53"/>
  <c r="AO63" i="53" s="1"/>
  <c r="AG63" i="53"/>
  <c r="AP63" i="53" s="1"/>
  <c r="W64" i="53"/>
  <c r="Y59" i="11"/>
  <c r="X59" i="11"/>
  <c r="Y63" i="98"/>
  <c r="X63" i="98"/>
  <c r="AH62" i="49"/>
  <c r="AQ62" i="49" s="1"/>
  <c r="Y62" i="83"/>
  <c r="X62" i="83"/>
  <c r="AI64" i="89"/>
  <c r="AN64" i="89"/>
  <c r="AR58" i="43"/>
  <c r="AE60" i="48"/>
  <c r="AF60" i="48"/>
  <c r="AO60" i="48" s="1"/>
  <c r="AG60" i="48"/>
  <c r="AP60" i="48" s="1"/>
  <c r="W61" i="48"/>
  <c r="AR64" i="41"/>
  <c r="Y65" i="18"/>
  <c r="X65" i="18"/>
  <c r="AG58" i="54"/>
  <c r="AP58" i="54" s="1"/>
  <c r="AE58" i="54"/>
  <c r="AF58" i="54"/>
  <c r="AO58" i="54" s="1"/>
  <c r="W59" i="54"/>
  <c r="Y61" i="87"/>
  <c r="X61" i="87"/>
  <c r="Y61" i="84"/>
  <c r="X61" i="84"/>
  <c r="Y62" i="86"/>
  <c r="X62" i="86"/>
  <c r="AN59" i="102"/>
  <c r="AI59" i="102"/>
  <c r="AH59" i="92"/>
  <c r="AQ59" i="92" s="1"/>
  <c r="Z58" i="101"/>
  <c r="Y60" i="104"/>
  <c r="X60" i="104"/>
  <c r="AF58" i="95"/>
  <c r="AO58" i="95" s="1"/>
  <c r="AE58" i="95"/>
  <c r="AG58" i="95"/>
  <c r="AP58" i="95" s="1"/>
  <c r="W59" i="95"/>
  <c r="AN62" i="98"/>
  <c r="AI62" i="98"/>
  <c r="AH60" i="10"/>
  <c r="AQ60" i="10" s="1"/>
  <c r="Y61" i="51"/>
  <c r="X61" i="51"/>
  <c r="Z62" i="49"/>
  <c r="AN61" i="83"/>
  <c r="AI61" i="83"/>
  <c r="AN60" i="82"/>
  <c r="AI60" i="82"/>
  <c r="W62" i="88"/>
  <c r="AG61" i="88"/>
  <c r="AP61" i="88" s="1"/>
  <c r="AF61" i="88"/>
  <c r="AO61" i="88" s="1"/>
  <c r="AE61" i="88"/>
  <c r="AR57" i="101"/>
  <c r="AH65" i="41"/>
  <c r="AQ65" i="41" s="1"/>
  <c r="AH61" i="96"/>
  <c r="AQ61" i="96" s="1"/>
  <c r="AE60" i="45"/>
  <c r="AF60" i="45"/>
  <c r="AO60" i="45" s="1"/>
  <c r="AG60" i="45"/>
  <c r="AP60" i="45" s="1"/>
  <c r="W61" i="45"/>
  <c r="AR58" i="92"/>
  <c r="AR61" i="49"/>
  <c r="W58" i="99"/>
  <c r="AG57" i="99"/>
  <c r="AP57" i="99" s="1"/>
  <c r="AF57" i="99"/>
  <c r="AO57" i="99" s="1"/>
  <c r="AE57" i="99"/>
  <c r="W63" i="15"/>
  <c r="AF62" i="15"/>
  <c r="AO62" i="15" s="1"/>
  <c r="AG62" i="15"/>
  <c r="AP62" i="15" s="1"/>
  <c r="AE62" i="15"/>
  <c r="AH62" i="94"/>
  <c r="AQ62" i="94" s="1"/>
  <c r="Z60" i="10"/>
  <c r="W62" i="85"/>
  <c r="AG61" i="85"/>
  <c r="AP61" i="85" s="1"/>
  <c r="AF61" i="85"/>
  <c r="AO61" i="85" s="1"/>
  <c r="AE61" i="85"/>
  <c r="AI59" i="50"/>
  <c r="AN59" i="50"/>
  <c r="AR60" i="44"/>
  <c r="Y60" i="93"/>
  <c r="X60" i="93"/>
  <c r="AR60" i="16"/>
  <c r="AE61" i="42"/>
  <c r="W62" i="42"/>
  <c r="AF61" i="42"/>
  <c r="AO61" i="42" s="1"/>
  <c r="AG61" i="42"/>
  <c r="AP61" i="42" s="1"/>
  <c r="Y61" i="91"/>
  <c r="X61" i="91"/>
  <c r="AH59" i="52"/>
  <c r="AQ59" i="52" s="1"/>
  <c r="AI60" i="32"/>
  <c r="AR64" i="47"/>
  <c r="AN60" i="84"/>
  <c r="AI60" i="84"/>
  <c r="AR62" i="105"/>
  <c r="AH61" i="16"/>
  <c r="AQ61" i="16" s="1"/>
  <c r="Y60" i="50"/>
  <c r="X60" i="50"/>
  <c r="AE60" i="55"/>
  <c r="W61" i="55"/>
  <c r="AF60" i="55"/>
  <c r="AO60" i="55" s="1"/>
  <c r="AG60" i="55"/>
  <c r="AP60" i="55" s="1"/>
  <c r="W60" i="103"/>
  <c r="AE59" i="103"/>
  <c r="AG59" i="103"/>
  <c r="AP59" i="103" s="1"/>
  <c r="AF59" i="103"/>
  <c r="AO59" i="103" s="1"/>
  <c r="Z61" i="96"/>
  <c r="AH61" i="44"/>
  <c r="AQ61" i="44" s="1"/>
  <c r="AR61" i="94"/>
  <c r="AN61" i="86"/>
  <c r="AI61" i="86"/>
  <c r="AF63" i="100"/>
  <c r="AO63" i="100" s="1"/>
  <c r="W64" i="100"/>
  <c r="AE63" i="100"/>
  <c r="AG63" i="100"/>
  <c r="AP63" i="100" s="1"/>
  <c r="Z59" i="92"/>
  <c r="Z61" i="44"/>
  <c r="AN60" i="87"/>
  <c r="AI60" i="87"/>
  <c r="AR60" i="96"/>
  <c r="Y65" i="89"/>
  <c r="X65" i="89"/>
  <c r="AH65" i="47"/>
  <c r="AQ65" i="47" s="1"/>
  <c r="W60" i="90"/>
  <c r="AG59" i="90"/>
  <c r="AP59" i="90" s="1"/>
  <c r="AF59" i="90"/>
  <c r="AO59" i="90" s="1"/>
  <c r="AE59" i="90"/>
  <c r="AH59" i="43"/>
  <c r="AQ59" i="43" s="1"/>
  <c r="AR58" i="52"/>
  <c r="AG57" i="20"/>
  <c r="AP57" i="20" s="1"/>
  <c r="AF57" i="20"/>
  <c r="AO57" i="20" s="1"/>
  <c r="AE57" i="20"/>
  <c r="W58" i="20"/>
  <c r="AN58" i="11"/>
  <c r="AI58" i="11"/>
  <c r="AI59" i="104"/>
  <c r="AN59" i="104"/>
  <c r="Z62" i="94"/>
  <c r="AH63" i="105"/>
  <c r="AQ63" i="105" s="1"/>
  <c r="AI64" i="18" l="1"/>
  <c r="Y61" i="32"/>
  <c r="AF65" i="47"/>
  <c r="AO65" i="47" s="1"/>
  <c r="AN62" i="13"/>
  <c r="W66" i="47"/>
  <c r="X63" i="13"/>
  <c r="AG59" i="52"/>
  <c r="AP59" i="52" s="1"/>
  <c r="AE65" i="47"/>
  <c r="AI60" i="35"/>
  <c r="AN60" i="91"/>
  <c r="AG59" i="43"/>
  <c r="AP59" i="43" s="1"/>
  <c r="AE65" i="41"/>
  <c r="AN65" i="41" s="1"/>
  <c r="AG65" i="41"/>
  <c r="AP65" i="41" s="1"/>
  <c r="AI60" i="51"/>
  <c r="AR60" i="51" s="1"/>
  <c r="Z61" i="35"/>
  <c r="AF61" i="35" s="1"/>
  <c r="AO61" i="35" s="1"/>
  <c r="W60" i="43"/>
  <c r="AG63" i="105"/>
  <c r="AP63" i="105" s="1"/>
  <c r="AF59" i="43"/>
  <c r="AO59" i="43" s="1"/>
  <c r="AG63" i="46"/>
  <c r="AP63" i="46" s="1"/>
  <c r="AE63" i="46"/>
  <c r="AF63" i="46"/>
  <c r="AO63" i="46" s="1"/>
  <c r="W64" i="46"/>
  <c r="AF65" i="41"/>
  <c r="AO65" i="41" s="1"/>
  <c r="Z60" i="50"/>
  <c r="AE60" i="50" s="1"/>
  <c r="AE61" i="16"/>
  <c r="AG61" i="16"/>
  <c r="AP61" i="16" s="1"/>
  <c r="Z62" i="86"/>
  <c r="AF62" i="86" s="1"/>
  <c r="AO62" i="86" s="1"/>
  <c r="Z59" i="11"/>
  <c r="AF59" i="11" s="1"/>
  <c r="AO59" i="11" s="1"/>
  <c r="Z60" i="93"/>
  <c r="AF60" i="93" s="1"/>
  <c r="AO60" i="93" s="1"/>
  <c r="Z61" i="87"/>
  <c r="W62" i="87" s="1"/>
  <c r="AH61" i="32"/>
  <c r="AQ61" i="32" s="1"/>
  <c r="AE60" i="10"/>
  <c r="W61" i="10"/>
  <c r="AG60" i="10"/>
  <c r="AP60" i="10" s="1"/>
  <c r="AF60" i="10"/>
  <c r="AO60" i="10" s="1"/>
  <c r="W63" i="49"/>
  <c r="AE62" i="49"/>
  <c r="AF62" i="49"/>
  <c r="AO62" i="49" s="1"/>
  <c r="AG62" i="49"/>
  <c r="AP62" i="49" s="1"/>
  <c r="AN61" i="97"/>
  <c r="AI61" i="97"/>
  <c r="W62" i="35"/>
  <c r="AE61" i="35"/>
  <c r="AG61" i="35"/>
  <c r="AP61" i="35" s="1"/>
  <c r="AG61" i="44"/>
  <c r="AP61" i="44" s="1"/>
  <c r="AE61" i="44"/>
  <c r="AF61" i="44"/>
  <c r="AO61" i="44" s="1"/>
  <c r="W62" i="44"/>
  <c r="AN57" i="99"/>
  <c r="AI57" i="99"/>
  <c r="AH63" i="13"/>
  <c r="AQ63" i="13" s="1"/>
  <c r="AF58" i="101"/>
  <c r="AO58" i="101" s="1"/>
  <c r="W59" i="101"/>
  <c r="AE58" i="101"/>
  <c r="AG58" i="101"/>
  <c r="AP58" i="101" s="1"/>
  <c r="AH65" i="18"/>
  <c r="AQ65" i="18" s="1"/>
  <c r="AR64" i="89"/>
  <c r="AR59" i="93"/>
  <c r="AN59" i="43"/>
  <c r="AN59" i="90"/>
  <c r="AI59" i="90"/>
  <c r="Y63" i="15"/>
  <c r="X63" i="15"/>
  <c r="AH61" i="87"/>
  <c r="AQ61" i="87" s="1"/>
  <c r="AN63" i="53"/>
  <c r="AI63" i="53"/>
  <c r="AR60" i="91"/>
  <c r="AR61" i="86"/>
  <c r="AR58" i="11"/>
  <c r="AF59" i="92"/>
  <c r="AO59" i="92" s="1"/>
  <c r="AE59" i="92"/>
  <c r="AG59" i="92"/>
  <c r="AP59" i="92" s="1"/>
  <c r="W60" i="92"/>
  <c r="Y61" i="55"/>
  <c r="X61" i="55"/>
  <c r="AN61" i="85"/>
  <c r="AI61" i="85"/>
  <c r="AR62" i="13"/>
  <c r="AN60" i="45"/>
  <c r="AI60" i="45"/>
  <c r="Z63" i="13"/>
  <c r="Y66" i="47"/>
  <c r="X66" i="47"/>
  <c r="AI58" i="95"/>
  <c r="AN58" i="95"/>
  <c r="Z65" i="18"/>
  <c r="AN63" i="105"/>
  <c r="AI63" i="105"/>
  <c r="AH60" i="102"/>
  <c r="AQ60" i="102" s="1"/>
  <c r="AI59" i="52"/>
  <c r="AN59" i="52"/>
  <c r="Y59" i="95"/>
  <c r="X59" i="95"/>
  <c r="Z61" i="32"/>
  <c r="W62" i="96"/>
  <c r="AG61" i="96"/>
  <c r="AP61" i="96" s="1"/>
  <c r="AF61" i="96"/>
  <c r="AO61" i="96" s="1"/>
  <c r="AE61" i="96"/>
  <c r="AH60" i="93"/>
  <c r="AQ60" i="93" s="1"/>
  <c r="Y60" i="90"/>
  <c r="X60" i="90"/>
  <c r="AI60" i="55"/>
  <c r="AN60" i="55"/>
  <c r="Y62" i="42"/>
  <c r="X62" i="42"/>
  <c r="AI62" i="15"/>
  <c r="AN62" i="15"/>
  <c r="AN61" i="88"/>
  <c r="AI61" i="88"/>
  <c r="AI65" i="47"/>
  <c r="AN65" i="47"/>
  <c r="AH61" i="84"/>
  <c r="AQ61" i="84" s="1"/>
  <c r="Y59" i="54"/>
  <c r="X59" i="54"/>
  <c r="AI60" i="48"/>
  <c r="AN60" i="48"/>
  <c r="AR64" i="18"/>
  <c r="AH63" i="98"/>
  <c r="AQ63" i="98" s="1"/>
  <c r="Y64" i="53"/>
  <c r="X64" i="53"/>
  <c r="Y62" i="97"/>
  <c r="X62" i="97"/>
  <c r="Z60" i="102"/>
  <c r="Y62" i="88"/>
  <c r="X62" i="88"/>
  <c r="AH62" i="86"/>
  <c r="AQ62" i="86" s="1"/>
  <c r="AH59" i="11"/>
  <c r="AQ59" i="11" s="1"/>
  <c r="AR59" i="104"/>
  <c r="AR59" i="50"/>
  <c r="AH65" i="89"/>
  <c r="AQ65" i="89" s="1"/>
  <c r="AN63" i="100"/>
  <c r="AI63" i="100"/>
  <c r="AN59" i="103"/>
  <c r="AI59" i="103"/>
  <c r="AH60" i="50"/>
  <c r="AQ60" i="50" s="1"/>
  <c r="AR60" i="32"/>
  <c r="AH61" i="91"/>
  <c r="AQ61" i="91" s="1"/>
  <c r="AI61" i="42"/>
  <c r="AN61" i="42"/>
  <c r="Y58" i="99"/>
  <c r="X58" i="99"/>
  <c r="AR60" i="82"/>
  <c r="AR61" i="83"/>
  <c r="AH61" i="51"/>
  <c r="AQ61" i="51" s="1"/>
  <c r="AR62" i="98"/>
  <c r="AH60" i="104"/>
  <c r="AQ60" i="104" s="1"/>
  <c r="AR59" i="102"/>
  <c r="Z61" i="84"/>
  <c r="AH62" i="83"/>
  <c r="AQ62" i="83" s="1"/>
  <c r="Z63" i="98"/>
  <c r="AH61" i="82"/>
  <c r="AQ61" i="82" s="1"/>
  <c r="Y60" i="43"/>
  <c r="X60" i="43"/>
  <c r="Y66" i="41"/>
  <c r="X66" i="41"/>
  <c r="Y62" i="16"/>
  <c r="X62" i="16"/>
  <c r="AG60" i="50"/>
  <c r="AP60" i="50" s="1"/>
  <c r="Y61" i="48"/>
  <c r="X61" i="48"/>
  <c r="AR60" i="35"/>
  <c r="Y58" i="20"/>
  <c r="X58" i="20"/>
  <c r="W63" i="94"/>
  <c r="AE62" i="94"/>
  <c r="AG62" i="94"/>
  <c r="AP62" i="94" s="1"/>
  <c r="AF62" i="94"/>
  <c r="AO62" i="94" s="1"/>
  <c r="AI57" i="20"/>
  <c r="AN57" i="20"/>
  <c r="Z65" i="89"/>
  <c r="AR60" i="87"/>
  <c r="Y64" i="100"/>
  <c r="X64" i="100"/>
  <c r="Y60" i="103"/>
  <c r="X60" i="103"/>
  <c r="AR60" i="84"/>
  <c r="Z61" i="91"/>
  <c r="Y62" i="85"/>
  <c r="X62" i="85"/>
  <c r="Y61" i="45"/>
  <c r="X61" i="45"/>
  <c r="Z61" i="51"/>
  <c r="Z60" i="104"/>
  <c r="AI58" i="54"/>
  <c r="AN58" i="54"/>
  <c r="Z62" i="83"/>
  <c r="Z61" i="82"/>
  <c r="AH61" i="35"/>
  <c r="AQ61" i="35" s="1"/>
  <c r="Y64" i="105"/>
  <c r="X64" i="105"/>
  <c r="Y60" i="52"/>
  <c r="X60" i="52"/>
  <c r="AN61" i="16"/>
  <c r="AI61" i="16"/>
  <c r="AI59" i="43" l="1"/>
  <c r="AF61" i="87"/>
  <c r="AO61" i="87" s="1"/>
  <c r="AE61" i="87"/>
  <c r="Z58" i="99"/>
  <c r="AG62" i="86"/>
  <c r="AP62" i="86" s="1"/>
  <c r="AG60" i="93"/>
  <c r="AP60" i="93" s="1"/>
  <c r="AI65" i="41"/>
  <c r="W61" i="50"/>
  <c r="X61" i="50" s="1"/>
  <c r="AG61" i="87"/>
  <c r="AP61" i="87" s="1"/>
  <c r="Y64" i="46"/>
  <c r="X64" i="46"/>
  <c r="AF60" i="50"/>
  <c r="AO60" i="50" s="1"/>
  <c r="AG59" i="11"/>
  <c r="AP59" i="11" s="1"/>
  <c r="W61" i="93"/>
  <c r="Y61" i="93" s="1"/>
  <c r="Z62" i="42"/>
  <c r="AG62" i="42" s="1"/>
  <c r="AP62" i="42" s="1"/>
  <c r="Z59" i="95"/>
  <c r="AF59" i="95" s="1"/>
  <c r="AO59" i="95" s="1"/>
  <c r="AE60" i="93"/>
  <c r="W60" i="11"/>
  <c r="AI63" i="46"/>
  <c r="AR63" i="46" s="1"/>
  <c r="AN63" i="46"/>
  <c r="AE59" i="11"/>
  <c r="W63" i="86"/>
  <c r="X63" i="86" s="1"/>
  <c r="AE62" i="86"/>
  <c r="AN62" i="86" s="1"/>
  <c r="Z59" i="54"/>
  <c r="Z61" i="55"/>
  <c r="AE61" i="55" s="1"/>
  <c r="Z63" i="15"/>
  <c r="AE63" i="15" s="1"/>
  <c r="Z61" i="45"/>
  <c r="W62" i="45" s="1"/>
  <c r="Z61" i="48"/>
  <c r="AF61" i="48" s="1"/>
  <c r="AO61" i="48" s="1"/>
  <c r="Z62" i="97"/>
  <c r="AF62" i="97" s="1"/>
  <c r="AO62" i="97" s="1"/>
  <c r="W59" i="99"/>
  <c r="AG58" i="99"/>
  <c r="AP58" i="99" s="1"/>
  <c r="AF58" i="99"/>
  <c r="AO58" i="99" s="1"/>
  <c r="AE58" i="99"/>
  <c r="AG59" i="95"/>
  <c r="AP59" i="95" s="1"/>
  <c r="W62" i="91"/>
  <c r="AG61" i="91"/>
  <c r="AP61" i="91" s="1"/>
  <c r="AF61" i="91"/>
  <c r="AO61" i="91" s="1"/>
  <c r="AE61" i="91"/>
  <c r="AH58" i="20"/>
  <c r="AQ58" i="20" s="1"/>
  <c r="W63" i="97"/>
  <c r="AR61" i="88"/>
  <c r="AH64" i="100"/>
  <c r="AQ64" i="100" s="1"/>
  <c r="AH62" i="16"/>
  <c r="AQ62" i="16" s="1"/>
  <c r="AF62" i="83"/>
  <c r="AO62" i="83" s="1"/>
  <c r="AE62" i="83"/>
  <c r="AG62" i="83"/>
  <c r="AP62" i="83" s="1"/>
  <c r="W63" i="83"/>
  <c r="AH62" i="88"/>
  <c r="AQ62" i="88" s="1"/>
  <c r="AH66" i="47"/>
  <c r="AQ66" i="47" s="1"/>
  <c r="Y61" i="10"/>
  <c r="X61" i="10"/>
  <c r="Z62" i="88"/>
  <c r="AH64" i="53"/>
  <c r="AQ64" i="53" s="1"/>
  <c r="AR60" i="55"/>
  <c r="Y62" i="96"/>
  <c r="X62" i="96"/>
  <c r="AR59" i="52"/>
  <c r="Y60" i="92"/>
  <c r="X60" i="92"/>
  <c r="AN58" i="101"/>
  <c r="AI58" i="101"/>
  <c r="AN60" i="10"/>
  <c r="AI60" i="10"/>
  <c r="AN61" i="87"/>
  <c r="W62" i="82"/>
  <c r="AG61" i="82"/>
  <c r="AP61" i="82" s="1"/>
  <c r="AF61" i="82"/>
  <c r="AO61" i="82" s="1"/>
  <c r="AE61" i="82"/>
  <c r="AH60" i="43"/>
  <c r="AQ60" i="43" s="1"/>
  <c r="AI62" i="86"/>
  <c r="Z64" i="100"/>
  <c r="Z58" i="20"/>
  <c r="Z60" i="43"/>
  <c r="AR57" i="99"/>
  <c r="AR61" i="42"/>
  <c r="AR65" i="41"/>
  <c r="AR58" i="54"/>
  <c r="AH62" i="85"/>
  <c r="AQ62" i="85" s="1"/>
  <c r="AH60" i="103"/>
  <c r="AQ60" i="103" s="1"/>
  <c r="Y61" i="50"/>
  <c r="AH66" i="41"/>
  <c r="AQ66" i="41" s="1"/>
  <c r="W62" i="84"/>
  <c r="AG61" i="84"/>
  <c r="AP61" i="84" s="1"/>
  <c r="AF61" i="84"/>
  <c r="AO61" i="84" s="1"/>
  <c r="AE61" i="84"/>
  <c r="AR59" i="103"/>
  <c r="AR62" i="15"/>
  <c r="AH60" i="90"/>
  <c r="AQ60" i="90" s="1"/>
  <c r="W62" i="32"/>
  <c r="AE61" i="32"/>
  <c r="AG61" i="32"/>
  <c r="AP61" i="32" s="1"/>
  <c r="AF61" i="32"/>
  <c r="AO61" i="32" s="1"/>
  <c r="AG65" i="18"/>
  <c r="AP65" i="18" s="1"/>
  <c r="AE65" i="18"/>
  <c r="W66" i="18"/>
  <c r="AF65" i="18"/>
  <c r="AO65" i="18" s="1"/>
  <c r="Z66" i="47"/>
  <c r="AR61" i="85"/>
  <c r="Y59" i="101"/>
  <c r="X59" i="101"/>
  <c r="Y62" i="44"/>
  <c r="X62" i="44"/>
  <c r="AI61" i="35"/>
  <c r="AN61" i="35"/>
  <c r="AI62" i="49"/>
  <c r="AN62" i="49"/>
  <c r="Y60" i="11"/>
  <c r="X60" i="11"/>
  <c r="AH61" i="45"/>
  <c r="AQ61" i="45" s="1"/>
  <c r="AF63" i="98"/>
  <c r="AO63" i="98" s="1"/>
  <c r="AG63" i="98"/>
  <c r="AP63" i="98" s="1"/>
  <c r="AE63" i="98"/>
  <c r="W64" i="98"/>
  <c r="AR63" i="53"/>
  <c r="AN60" i="93"/>
  <c r="AI60" i="93"/>
  <c r="AH64" i="105"/>
  <c r="AQ64" i="105" s="1"/>
  <c r="AR57" i="20"/>
  <c r="Z62" i="16"/>
  <c r="AR63" i="105"/>
  <c r="AR59" i="90"/>
  <c r="AF60" i="104"/>
  <c r="AO60" i="104" s="1"/>
  <c r="AG60" i="104"/>
  <c r="AP60" i="104" s="1"/>
  <c r="AE60" i="104"/>
  <c r="W61" i="104"/>
  <c r="Z62" i="85"/>
  <c r="Z60" i="103"/>
  <c r="AN62" i="94"/>
  <c r="AI62" i="94"/>
  <c r="AH58" i="99"/>
  <c r="AQ58" i="99" s="1"/>
  <c r="W61" i="102"/>
  <c r="AG60" i="102"/>
  <c r="AP60" i="102" s="1"/>
  <c r="AF60" i="102"/>
  <c r="AO60" i="102" s="1"/>
  <c r="AE60" i="102"/>
  <c r="Z64" i="53"/>
  <c r="AR60" i="48"/>
  <c r="AH62" i="42"/>
  <c r="AQ62" i="42" s="1"/>
  <c r="Z60" i="90"/>
  <c r="AH59" i="95"/>
  <c r="AQ59" i="95" s="1"/>
  <c r="W64" i="13"/>
  <c r="AF63" i="13"/>
  <c r="AO63" i="13" s="1"/>
  <c r="AG63" i="13"/>
  <c r="AP63" i="13" s="1"/>
  <c r="AE63" i="13"/>
  <c r="AI59" i="92"/>
  <c r="AN59" i="92"/>
  <c r="AH63" i="15"/>
  <c r="AQ63" i="15" s="1"/>
  <c r="AR59" i="43"/>
  <c r="Y62" i="35"/>
  <c r="X62" i="35"/>
  <c r="Y63" i="49"/>
  <c r="X63" i="49"/>
  <c r="AI59" i="11"/>
  <c r="AN59" i="11"/>
  <c r="AR61" i="16"/>
  <c r="AE59" i="54"/>
  <c r="AF59" i="54"/>
  <c r="AO59" i="54" s="1"/>
  <c r="AG59" i="54"/>
  <c r="AP59" i="54" s="1"/>
  <c r="W60" i="54"/>
  <c r="Z64" i="105"/>
  <c r="AH60" i="52"/>
  <c r="AQ60" i="52" s="1"/>
  <c r="Z60" i="52"/>
  <c r="AE61" i="51"/>
  <c r="AG61" i="51"/>
  <c r="AP61" i="51" s="1"/>
  <c r="W62" i="51"/>
  <c r="AF61" i="51"/>
  <c r="AO61" i="51" s="1"/>
  <c r="AF65" i="89"/>
  <c r="AO65" i="89" s="1"/>
  <c r="AG65" i="89"/>
  <c r="AP65" i="89" s="1"/>
  <c r="AE65" i="89"/>
  <c r="W66" i="89"/>
  <c r="Y63" i="94"/>
  <c r="X63" i="94"/>
  <c r="AH61" i="48"/>
  <c r="AQ61" i="48" s="1"/>
  <c r="AN60" i="50"/>
  <c r="AI60" i="50"/>
  <c r="Z66" i="41"/>
  <c r="AR63" i="100"/>
  <c r="AH62" i="97"/>
  <c r="AQ62" i="97" s="1"/>
  <c r="AH59" i="54"/>
  <c r="AQ59" i="54" s="1"/>
  <c r="AR65" i="47"/>
  <c r="AN61" i="96"/>
  <c r="AI61" i="96"/>
  <c r="AR58" i="95"/>
  <c r="AR60" i="45"/>
  <c r="AH61" i="55"/>
  <c r="AQ61" i="55" s="1"/>
  <c r="AN61" i="44"/>
  <c r="AI61" i="44"/>
  <c r="AR61" i="97"/>
  <c r="Y62" i="87"/>
  <c r="X62" i="87"/>
  <c r="AI61" i="87" l="1"/>
  <c r="X61" i="93"/>
  <c r="AH61" i="93" s="1"/>
  <c r="AQ61" i="93" s="1"/>
  <c r="W63" i="42"/>
  <c r="AF63" i="15"/>
  <c r="AO63" i="15" s="1"/>
  <c r="AF62" i="42"/>
  <c r="AO62" i="42" s="1"/>
  <c r="W64" i="15"/>
  <c r="AE62" i="42"/>
  <c r="AF61" i="45"/>
  <c r="AO61" i="45" s="1"/>
  <c r="Z60" i="11"/>
  <c r="AG60" i="11" s="1"/>
  <c r="AP60" i="11" s="1"/>
  <c r="Y63" i="86"/>
  <c r="Z63" i="86" s="1"/>
  <c r="W60" i="95"/>
  <c r="AH64" i="46"/>
  <c r="AQ64" i="46" s="1"/>
  <c r="Z64" i="46"/>
  <c r="AE59" i="95"/>
  <c r="AI59" i="95" s="1"/>
  <c r="W62" i="48"/>
  <c r="AG61" i="45"/>
  <c r="AP61" i="45" s="1"/>
  <c r="AG61" i="48"/>
  <c r="AP61" i="48" s="1"/>
  <c r="AE61" i="45"/>
  <c r="Z62" i="35"/>
  <c r="W63" i="35" s="1"/>
  <c r="AE61" i="48"/>
  <c r="AG61" i="55"/>
  <c r="AP61" i="55" s="1"/>
  <c r="W62" i="55"/>
  <c r="Y62" i="55" s="1"/>
  <c r="AG62" i="97"/>
  <c r="AP62" i="97" s="1"/>
  <c r="AG63" i="15"/>
  <c r="AP63" i="15" s="1"/>
  <c r="AF61" i="55"/>
  <c r="AO61" i="55" s="1"/>
  <c r="AE62" i="97"/>
  <c r="AN62" i="97" s="1"/>
  <c r="Z61" i="50"/>
  <c r="AG61" i="50" s="1"/>
  <c r="AP61" i="50" s="1"/>
  <c r="Z61" i="93"/>
  <c r="AE61" i="93" s="1"/>
  <c r="Z61" i="10"/>
  <c r="AE61" i="10" s="1"/>
  <c r="AH63" i="86"/>
  <c r="AQ63" i="86" s="1"/>
  <c r="AH62" i="44"/>
  <c r="AQ62" i="44" s="1"/>
  <c r="Y66" i="89"/>
  <c r="X66" i="89"/>
  <c r="AH63" i="49"/>
  <c r="AQ63" i="49" s="1"/>
  <c r="AG60" i="103"/>
  <c r="AP60" i="103" s="1"/>
  <c r="AF60" i="103"/>
  <c r="AO60" i="103" s="1"/>
  <c r="W61" i="103"/>
  <c r="AE60" i="103"/>
  <c r="Z62" i="44"/>
  <c r="AR62" i="86"/>
  <c r="Y62" i="82"/>
  <c r="X62" i="82"/>
  <c r="AH62" i="96"/>
  <c r="AQ62" i="96" s="1"/>
  <c r="AN63" i="15"/>
  <c r="AG62" i="35"/>
  <c r="AP62" i="35" s="1"/>
  <c r="Y64" i="15"/>
  <c r="X64" i="15"/>
  <c r="AI65" i="89"/>
  <c r="AN65" i="89"/>
  <c r="AN61" i="51"/>
  <c r="AI61" i="51"/>
  <c r="AI59" i="54"/>
  <c r="AN59" i="54"/>
  <c r="Z63" i="49"/>
  <c r="Y64" i="13"/>
  <c r="X64" i="13"/>
  <c r="Y61" i="102"/>
  <c r="X61" i="102"/>
  <c r="AE62" i="85"/>
  <c r="W63" i="85"/>
  <c r="AG62" i="85"/>
  <c r="AP62" i="85" s="1"/>
  <c r="AF62" i="85"/>
  <c r="AO62" i="85" s="1"/>
  <c r="AR60" i="93"/>
  <c r="AN61" i="55"/>
  <c r="AH60" i="11"/>
  <c r="AQ60" i="11" s="1"/>
  <c r="AR61" i="87"/>
  <c r="AH60" i="92"/>
  <c r="AQ60" i="92" s="1"/>
  <c r="Z62" i="96"/>
  <c r="Y63" i="42"/>
  <c r="X63" i="42"/>
  <c r="AN61" i="84"/>
  <c r="AI61" i="84"/>
  <c r="AH62" i="87"/>
  <c r="AQ62" i="87" s="1"/>
  <c r="AE60" i="52"/>
  <c r="W61" i="52"/>
  <c r="AF60" i="52"/>
  <c r="AO60" i="52" s="1"/>
  <c r="AG60" i="52"/>
  <c r="AP60" i="52" s="1"/>
  <c r="Y61" i="104"/>
  <c r="X61" i="104"/>
  <c r="X62" i="55"/>
  <c r="Y62" i="48"/>
  <c r="X62" i="48"/>
  <c r="AR62" i="49"/>
  <c r="AE66" i="47"/>
  <c r="AG66" i="47"/>
  <c r="AP66" i="47" s="1"/>
  <c r="AF66" i="47"/>
  <c r="AO66" i="47" s="1"/>
  <c r="W67" i="47"/>
  <c r="Y62" i="84"/>
  <c r="X62" i="84"/>
  <c r="AE60" i="43"/>
  <c r="W61" i="43"/>
  <c r="AF60" i="43"/>
  <c r="AO60" i="43" s="1"/>
  <c r="AG60" i="43"/>
  <c r="AP60" i="43" s="1"/>
  <c r="Z60" i="92"/>
  <c r="Y63" i="97"/>
  <c r="X63" i="97"/>
  <c r="Y62" i="91"/>
  <c r="X62" i="91"/>
  <c r="Y59" i="99"/>
  <c r="X59" i="99"/>
  <c r="AR59" i="11"/>
  <c r="AI65" i="18"/>
  <c r="AN65" i="18"/>
  <c r="AN58" i="99"/>
  <c r="AI58" i="99"/>
  <c r="AR61" i="44"/>
  <c r="Z62" i="87"/>
  <c r="AR59" i="92"/>
  <c r="W65" i="53"/>
  <c r="AE64" i="53"/>
  <c r="AF64" i="53"/>
  <c r="AO64" i="53" s="1"/>
  <c r="AG64" i="53"/>
  <c r="AP64" i="53" s="1"/>
  <c r="AI60" i="104"/>
  <c r="AN60" i="104"/>
  <c r="Y64" i="98"/>
  <c r="X64" i="98"/>
  <c r="AH59" i="101"/>
  <c r="AQ59" i="101" s="1"/>
  <c r="AI61" i="32"/>
  <c r="AN61" i="32"/>
  <c r="AE58" i="20"/>
  <c r="AF58" i="20"/>
  <c r="AO58" i="20" s="1"/>
  <c r="W59" i="20"/>
  <c r="AG58" i="20"/>
  <c r="AP58" i="20" s="1"/>
  <c r="AN61" i="82"/>
  <c r="AI61" i="82"/>
  <c r="AR60" i="10"/>
  <c r="Y63" i="83"/>
  <c r="X63" i="83"/>
  <c r="Y60" i="95"/>
  <c r="X60" i="95"/>
  <c r="AN61" i="45"/>
  <c r="AI61" i="45"/>
  <c r="AR60" i="50"/>
  <c r="Y62" i="51"/>
  <c r="X62" i="51"/>
  <c r="W62" i="93"/>
  <c r="AF61" i="93"/>
  <c r="AO61" i="93" s="1"/>
  <c r="AH61" i="50"/>
  <c r="AQ61" i="50" s="1"/>
  <c r="AR58" i="101"/>
  <c r="AH61" i="10"/>
  <c r="AQ61" i="10" s="1"/>
  <c r="AI62" i="83"/>
  <c r="AN62" i="83"/>
  <c r="AN61" i="91"/>
  <c r="AI61" i="91"/>
  <c r="AR61" i="96"/>
  <c r="AH63" i="94"/>
  <c r="AQ63" i="94" s="1"/>
  <c r="W65" i="105"/>
  <c r="AG64" i="105"/>
  <c r="AP64" i="105" s="1"/>
  <c r="AF64" i="105"/>
  <c r="AO64" i="105" s="1"/>
  <c r="AE64" i="105"/>
  <c r="AH62" i="35"/>
  <c r="AQ62" i="35" s="1"/>
  <c r="W67" i="41"/>
  <c r="AE66" i="41"/>
  <c r="AG66" i="41"/>
  <c r="AP66" i="41" s="1"/>
  <c r="AF66" i="41"/>
  <c r="AO66" i="41" s="1"/>
  <c r="Z63" i="94"/>
  <c r="Y60" i="54"/>
  <c r="X60" i="54"/>
  <c r="AN63" i="13"/>
  <c r="AI63" i="13"/>
  <c r="W61" i="90"/>
  <c r="AE60" i="90"/>
  <c r="AG60" i="90"/>
  <c r="AP60" i="90" s="1"/>
  <c r="AF60" i="90"/>
  <c r="AO60" i="90" s="1"/>
  <c r="AN60" i="102"/>
  <c r="AI60" i="102"/>
  <c r="AR62" i="94"/>
  <c r="W63" i="16"/>
  <c r="AE62" i="16"/>
  <c r="AF62" i="16"/>
  <c r="AO62" i="16" s="1"/>
  <c r="AG62" i="16"/>
  <c r="AP62" i="16" s="1"/>
  <c r="AN63" i="98"/>
  <c r="AI63" i="98"/>
  <c r="AR61" i="35"/>
  <c r="Z59" i="101"/>
  <c r="Y66" i="18"/>
  <c r="X66" i="18"/>
  <c r="Y62" i="32"/>
  <c r="X62" i="32"/>
  <c r="AE64" i="100"/>
  <c r="W65" i="100"/>
  <c r="AG64" i="100"/>
  <c r="AP64" i="100" s="1"/>
  <c r="AF64" i="100"/>
  <c r="AO64" i="100" s="1"/>
  <c r="W63" i="88"/>
  <c r="AG62" i="88"/>
  <c r="AP62" i="88" s="1"/>
  <c r="AE62" i="88"/>
  <c r="AF62" i="88"/>
  <c r="AO62" i="88" s="1"/>
  <c r="AI62" i="42"/>
  <c r="AN62" i="42"/>
  <c r="Y62" i="45"/>
  <c r="X62" i="45"/>
  <c r="W61" i="11" l="1"/>
  <c r="AI63" i="15"/>
  <c r="AR63" i="15" s="1"/>
  <c r="AE60" i="11"/>
  <c r="AF60" i="11"/>
  <c r="AO60" i="11" s="1"/>
  <c r="AG61" i="93"/>
  <c r="AP61" i="93" s="1"/>
  <c r="AF62" i="35"/>
  <c r="AO62" i="35" s="1"/>
  <c r="W62" i="50"/>
  <c r="Z62" i="91"/>
  <c r="AE62" i="91" s="1"/>
  <c r="AE62" i="35"/>
  <c r="Z62" i="55"/>
  <c r="AI61" i="48"/>
  <c r="AR61" i="48" s="1"/>
  <c r="AF61" i="10"/>
  <c r="AO61" i="10" s="1"/>
  <c r="AF61" i="50"/>
  <c r="AO61" i="50" s="1"/>
  <c r="AF64" i="46"/>
  <c r="AO64" i="46" s="1"/>
  <c r="W65" i="46"/>
  <c r="AG64" i="46"/>
  <c r="AP64" i="46" s="1"/>
  <c r="AE64" i="46"/>
  <c r="AN61" i="48"/>
  <c r="AI62" i="97"/>
  <c r="AR62" i="97" s="1"/>
  <c r="AE61" i="50"/>
  <c r="AN59" i="95"/>
  <c r="AI61" i="55"/>
  <c r="Z64" i="15"/>
  <c r="AF64" i="15" s="1"/>
  <c r="AO64" i="15" s="1"/>
  <c r="Z62" i="48"/>
  <c r="AG62" i="48" s="1"/>
  <c r="AP62" i="48" s="1"/>
  <c r="Z62" i="45"/>
  <c r="AE62" i="45" s="1"/>
  <c r="Z63" i="83"/>
  <c r="AE63" i="83" s="1"/>
  <c r="Z62" i="51"/>
  <c r="Z61" i="104"/>
  <c r="AE61" i="104" s="1"/>
  <c r="AG61" i="10"/>
  <c r="AP61" i="10" s="1"/>
  <c r="Z66" i="18"/>
  <c r="AG66" i="18" s="1"/>
  <c r="AP66" i="18" s="1"/>
  <c r="W62" i="10"/>
  <c r="X62" i="10" s="1"/>
  <c r="AF63" i="83"/>
  <c r="AO63" i="83" s="1"/>
  <c r="AE62" i="55"/>
  <c r="AF62" i="55"/>
  <c r="AO62" i="55" s="1"/>
  <c r="AG62" i="55"/>
  <c r="AP62" i="55" s="1"/>
  <c r="W63" i="55"/>
  <c r="AF59" i="101"/>
  <c r="AO59" i="101" s="1"/>
  <c r="AE59" i="101"/>
  <c r="AG59" i="101"/>
  <c r="AP59" i="101" s="1"/>
  <c r="W60" i="101"/>
  <c r="AE62" i="51"/>
  <c r="AF62" i="51"/>
  <c r="AO62" i="51" s="1"/>
  <c r="AG62" i="51"/>
  <c r="AP62" i="51" s="1"/>
  <c r="W63" i="51"/>
  <c r="AH64" i="98"/>
  <c r="AQ64" i="98" s="1"/>
  <c r="AH62" i="84"/>
  <c r="AQ62" i="84" s="1"/>
  <c r="W63" i="96"/>
  <c r="AG62" i="96"/>
  <c r="AP62" i="96" s="1"/>
  <c r="AF62" i="96"/>
  <c r="AO62" i="96" s="1"/>
  <c r="AE62" i="96"/>
  <c r="AH64" i="13"/>
  <c r="AQ64" i="13" s="1"/>
  <c r="Z64" i="98"/>
  <c r="Y63" i="85"/>
  <c r="X63" i="85"/>
  <c r="Y59" i="20"/>
  <c r="X59" i="20"/>
  <c r="Y65" i="53"/>
  <c r="X65" i="53"/>
  <c r="AR58" i="99"/>
  <c r="AH59" i="99"/>
  <c r="AQ59" i="99" s="1"/>
  <c r="AH63" i="97"/>
  <c r="AQ63" i="97" s="1"/>
  <c r="AR61" i="55"/>
  <c r="AN62" i="85"/>
  <c r="AI62" i="85"/>
  <c r="W63" i="44"/>
  <c r="AE62" i="44"/>
  <c r="AF62" i="44"/>
  <c r="AO62" i="44" s="1"/>
  <c r="AG62" i="44"/>
  <c r="AP62" i="44" s="1"/>
  <c r="AG63" i="94"/>
  <c r="AP63" i="94" s="1"/>
  <c r="AE63" i="94"/>
  <c r="W64" i="94"/>
  <c r="AF63" i="94"/>
  <c r="AO63" i="94" s="1"/>
  <c r="AH60" i="95"/>
  <c r="AQ60" i="95" s="1"/>
  <c r="AR61" i="32"/>
  <c r="W63" i="91"/>
  <c r="AG62" i="91"/>
  <c r="AP62" i="91" s="1"/>
  <c r="AF62" i="91"/>
  <c r="AO62" i="91" s="1"/>
  <c r="AI66" i="47"/>
  <c r="AN66" i="47"/>
  <c r="Y61" i="52"/>
  <c r="X61" i="52"/>
  <c r="AR61" i="51"/>
  <c r="Z60" i="95"/>
  <c r="AI64" i="53"/>
  <c r="AN64" i="53"/>
  <c r="AF60" i="92"/>
  <c r="AO60" i="92" s="1"/>
  <c r="AE60" i="92"/>
  <c r="AG60" i="92"/>
  <c r="AP60" i="92" s="1"/>
  <c r="W61" i="92"/>
  <c r="AH61" i="104"/>
  <c r="AQ61" i="104" s="1"/>
  <c r="AI60" i="52"/>
  <c r="AN60" i="52"/>
  <c r="Z64" i="13"/>
  <c r="Y62" i="50"/>
  <c r="X62" i="50"/>
  <c r="AN62" i="16"/>
  <c r="AI62" i="16"/>
  <c r="AI66" i="41"/>
  <c r="AN66" i="41"/>
  <c r="AR61" i="91"/>
  <c r="Z59" i="99"/>
  <c r="Z63" i="97"/>
  <c r="Y67" i="47"/>
  <c r="X67" i="47"/>
  <c r="AN60" i="11"/>
  <c r="AI60" i="11"/>
  <c r="AH63" i="42"/>
  <c r="AQ63" i="42" s="1"/>
  <c r="AH61" i="102"/>
  <c r="AQ61" i="102" s="1"/>
  <c r="AE63" i="49"/>
  <c r="AF63" i="49"/>
  <c r="AO63" i="49" s="1"/>
  <c r="AG63" i="49"/>
  <c r="AP63" i="49" s="1"/>
  <c r="W64" i="49"/>
  <c r="AR65" i="89"/>
  <c r="Y63" i="35"/>
  <c r="X63" i="35"/>
  <c r="AH62" i="82"/>
  <c r="AQ62" i="82" s="1"/>
  <c r="AN60" i="103"/>
  <c r="AI60" i="103"/>
  <c r="AH66" i="89"/>
  <c r="AQ66" i="89" s="1"/>
  <c r="AH62" i="32"/>
  <c r="AQ62" i="32" s="1"/>
  <c r="Y61" i="90"/>
  <c r="X61" i="90"/>
  <c r="AR62" i="83"/>
  <c r="AH63" i="83"/>
  <c r="AQ63" i="83" s="1"/>
  <c r="Y61" i="11"/>
  <c r="X61" i="11"/>
  <c r="AR59" i="95"/>
  <c r="Y63" i="88"/>
  <c r="X63" i="88"/>
  <c r="AR60" i="102"/>
  <c r="AR63" i="13"/>
  <c r="AN64" i="105"/>
  <c r="AI64" i="105"/>
  <c r="AN61" i="93"/>
  <c r="AI61" i="93"/>
  <c r="Z62" i="84"/>
  <c r="AH62" i="48"/>
  <c r="AQ62" i="48" s="1"/>
  <c r="AR61" i="84"/>
  <c r="Z62" i="32"/>
  <c r="AR62" i="42"/>
  <c r="AH66" i="18"/>
  <c r="AQ66" i="18" s="1"/>
  <c r="AH60" i="54"/>
  <c r="AQ60" i="54" s="1"/>
  <c r="Y65" i="100"/>
  <c r="X65" i="100"/>
  <c r="Y63" i="16"/>
  <c r="X63" i="16"/>
  <c r="Z60" i="54"/>
  <c r="Y67" i="41"/>
  <c r="X67" i="41"/>
  <c r="Y65" i="105"/>
  <c r="X65" i="105"/>
  <c r="Y62" i="93"/>
  <c r="X62" i="93"/>
  <c r="AR61" i="45"/>
  <c r="AI58" i="20"/>
  <c r="AN58" i="20"/>
  <c r="AR60" i="104"/>
  <c r="Y61" i="43"/>
  <c r="X61" i="43"/>
  <c r="AH62" i="55"/>
  <c r="AQ62" i="55" s="1"/>
  <c r="AF63" i="86"/>
  <c r="AO63" i="86" s="1"/>
  <c r="AE63" i="86"/>
  <c r="W64" i="86"/>
  <c r="AG63" i="86"/>
  <c r="AP63" i="86" s="1"/>
  <c r="Z63" i="42"/>
  <c r="Z61" i="102"/>
  <c r="AH64" i="15"/>
  <c r="AQ64" i="15" s="1"/>
  <c r="AI62" i="35"/>
  <c r="AN62" i="35"/>
  <c r="Z62" i="82"/>
  <c r="Y61" i="103"/>
  <c r="X61" i="103"/>
  <c r="Z66" i="89"/>
  <c r="AN61" i="50"/>
  <c r="AH62" i="45"/>
  <c r="AQ62" i="45" s="1"/>
  <c r="AN62" i="88"/>
  <c r="AI62" i="88"/>
  <c r="AN64" i="100"/>
  <c r="AI64" i="100"/>
  <c r="W67" i="18"/>
  <c r="AR63" i="98"/>
  <c r="AN60" i="90"/>
  <c r="AI60" i="90"/>
  <c r="AH62" i="51"/>
  <c r="AQ62" i="51" s="1"/>
  <c r="AR61" i="82"/>
  <c r="W63" i="87"/>
  <c r="AG62" i="87"/>
  <c r="AP62" i="87" s="1"/>
  <c r="AF62" i="87"/>
  <c r="AO62" i="87" s="1"/>
  <c r="AE62" i="87"/>
  <c r="AR65" i="18"/>
  <c r="AH62" i="91"/>
  <c r="AQ62" i="91" s="1"/>
  <c r="AN60" i="43"/>
  <c r="AI60" i="43"/>
  <c r="AR59" i="54"/>
  <c r="AN61" i="10"/>
  <c r="AI61" i="50" l="1"/>
  <c r="W65" i="15"/>
  <c r="Y62" i="10"/>
  <c r="AF66" i="18"/>
  <c r="AO66" i="18" s="1"/>
  <c r="AF62" i="48"/>
  <c r="AO62" i="48" s="1"/>
  <c r="W63" i="45"/>
  <c r="W63" i="48"/>
  <c r="AE66" i="18"/>
  <c r="AN66" i="18" s="1"/>
  <c r="AE62" i="48"/>
  <c r="AG62" i="45"/>
  <c r="AP62" i="45" s="1"/>
  <c r="AF62" i="45"/>
  <c r="AO62" i="45" s="1"/>
  <c r="AG64" i="15"/>
  <c r="AP64" i="15" s="1"/>
  <c r="AN64" i="46"/>
  <c r="AI64" i="46"/>
  <c r="AR64" i="46" s="1"/>
  <c r="Z63" i="88"/>
  <c r="W64" i="88" s="1"/>
  <c r="AG61" i="104"/>
  <c r="AP61" i="104" s="1"/>
  <c r="Y65" i="46"/>
  <c r="X65" i="46"/>
  <c r="AE64" i="15"/>
  <c r="W62" i="104"/>
  <c r="Y62" i="104" s="1"/>
  <c r="AI61" i="10"/>
  <c r="AR61" i="10" s="1"/>
  <c r="Z67" i="47"/>
  <c r="W68" i="47" s="1"/>
  <c r="AF61" i="104"/>
  <c r="AO61" i="104" s="1"/>
  <c r="AG63" i="83"/>
  <c r="AP63" i="83" s="1"/>
  <c r="W64" i="83"/>
  <c r="Z61" i="90"/>
  <c r="W62" i="90" s="1"/>
  <c r="Z61" i="52"/>
  <c r="AF61" i="52" s="1"/>
  <c r="AO61" i="52" s="1"/>
  <c r="Z61" i="43"/>
  <c r="AG61" i="43" s="1"/>
  <c r="AP61" i="43" s="1"/>
  <c r="Z61" i="11"/>
  <c r="W62" i="11" s="1"/>
  <c r="Z59" i="20"/>
  <c r="W60" i="20" s="1"/>
  <c r="Z67" i="41"/>
  <c r="AE67" i="41" s="1"/>
  <c r="Z65" i="105"/>
  <c r="AG65" i="105" s="1"/>
  <c r="AP65" i="105" s="1"/>
  <c r="Z63" i="16"/>
  <c r="AG63" i="16" s="1"/>
  <c r="AP63" i="16" s="1"/>
  <c r="Z62" i="10"/>
  <c r="AF62" i="10" s="1"/>
  <c r="AO62" i="10" s="1"/>
  <c r="W62" i="43"/>
  <c r="AR60" i="43"/>
  <c r="AR64" i="100"/>
  <c r="AF67" i="47"/>
  <c r="AO67" i="47" s="1"/>
  <c r="AI64" i="15"/>
  <c r="AN64" i="15"/>
  <c r="W63" i="84"/>
  <c r="AG62" i="84"/>
  <c r="AP62" i="84" s="1"/>
  <c r="AF62" i="84"/>
  <c r="AO62" i="84" s="1"/>
  <c r="AE62" i="84"/>
  <c r="AH63" i="35"/>
  <c r="AQ63" i="35" s="1"/>
  <c r="AF63" i="97"/>
  <c r="AO63" i="97" s="1"/>
  <c r="AE63" i="97"/>
  <c r="W64" i="97"/>
  <c r="AG63" i="97"/>
  <c r="AP63" i="97" s="1"/>
  <c r="AR62" i="16"/>
  <c r="AI60" i="92"/>
  <c r="AN60" i="92"/>
  <c r="AN63" i="94"/>
  <c r="AI63" i="94"/>
  <c r="AR62" i="85"/>
  <c r="AN62" i="51"/>
  <c r="AI62" i="51"/>
  <c r="AN62" i="45"/>
  <c r="AI62" i="55"/>
  <c r="AN62" i="55"/>
  <c r="AR61" i="50"/>
  <c r="AN63" i="86"/>
  <c r="AI63" i="86"/>
  <c r="AE60" i="54"/>
  <c r="AF60" i="54"/>
  <c r="AO60" i="54" s="1"/>
  <c r="W61" i="54"/>
  <c r="AG60" i="54"/>
  <c r="AP60" i="54" s="1"/>
  <c r="Y64" i="49"/>
  <c r="X64" i="49"/>
  <c r="AF64" i="13"/>
  <c r="AO64" i="13" s="1"/>
  <c r="AE64" i="13"/>
  <c r="W65" i="13"/>
  <c r="AG64" i="13"/>
  <c r="AP64" i="13" s="1"/>
  <c r="AR62" i="88"/>
  <c r="W62" i="102"/>
  <c r="AG61" i="102"/>
  <c r="AP61" i="102" s="1"/>
  <c r="AF61" i="102"/>
  <c r="AO61" i="102" s="1"/>
  <c r="AE61" i="102"/>
  <c r="AH61" i="103"/>
  <c r="AQ61" i="103" s="1"/>
  <c r="AE63" i="42"/>
  <c r="AF63" i="42"/>
  <c r="AO63" i="42" s="1"/>
  <c r="W64" i="42"/>
  <c r="AG63" i="42"/>
  <c r="AP63" i="42" s="1"/>
  <c r="AH62" i="93"/>
  <c r="AQ62" i="93" s="1"/>
  <c r="AH67" i="41"/>
  <c r="AQ67" i="41" s="1"/>
  <c r="AE62" i="32"/>
  <c r="AF62" i="32"/>
  <c r="AO62" i="32" s="1"/>
  <c r="AG62" i="32"/>
  <c r="AP62" i="32" s="1"/>
  <c r="W63" i="32"/>
  <c r="AR61" i="93"/>
  <c r="Z63" i="35"/>
  <c r="AR60" i="11"/>
  <c r="W60" i="99"/>
  <c r="AG59" i="99"/>
  <c r="AP59" i="99" s="1"/>
  <c r="AF59" i="99"/>
  <c r="AO59" i="99" s="1"/>
  <c r="AE59" i="99"/>
  <c r="AR60" i="52"/>
  <c r="AR66" i="47"/>
  <c r="AH65" i="53"/>
  <c r="AQ65" i="53" s="1"/>
  <c r="AH63" i="85"/>
  <c r="AQ63" i="85" s="1"/>
  <c r="AN62" i="96"/>
  <c r="AI62" i="96"/>
  <c r="Y60" i="101"/>
  <c r="X60" i="101"/>
  <c r="AN61" i="104"/>
  <c r="Y64" i="83"/>
  <c r="X64" i="83"/>
  <c r="AH65" i="100"/>
  <c r="AQ65" i="100" s="1"/>
  <c r="AH63" i="16"/>
  <c r="AQ63" i="16" s="1"/>
  <c r="AH62" i="10"/>
  <c r="AQ62" i="10" s="1"/>
  <c r="AN62" i="91"/>
  <c r="AI62" i="91"/>
  <c r="Y63" i="44"/>
  <c r="X63" i="44"/>
  <c r="AR60" i="90"/>
  <c r="Y67" i="18"/>
  <c r="X67" i="18"/>
  <c r="Z61" i="103"/>
  <c r="AH61" i="43"/>
  <c r="AQ61" i="43" s="1"/>
  <c r="Z62" i="93"/>
  <c r="AH61" i="11"/>
  <c r="AQ61" i="11" s="1"/>
  <c r="AR60" i="103"/>
  <c r="AN63" i="49"/>
  <c r="AI63" i="49"/>
  <c r="AH62" i="50"/>
  <c r="AQ62" i="50" s="1"/>
  <c r="Z63" i="85"/>
  <c r="Y65" i="15"/>
  <c r="X65" i="15"/>
  <c r="Y63" i="48"/>
  <c r="X63" i="48"/>
  <c r="AN63" i="83"/>
  <c r="Z65" i="100"/>
  <c r="AR66" i="41"/>
  <c r="Y64" i="94"/>
  <c r="X64" i="94"/>
  <c r="AN62" i="87"/>
  <c r="AI62" i="87"/>
  <c r="AF66" i="89"/>
  <c r="AO66" i="89" s="1"/>
  <c r="AE66" i="89"/>
  <c r="W67" i="89"/>
  <c r="AG66" i="89"/>
  <c r="AP66" i="89" s="1"/>
  <c r="AR62" i="35"/>
  <c r="Y63" i="87"/>
  <c r="X63" i="87"/>
  <c r="Y64" i="86"/>
  <c r="X64" i="86"/>
  <c r="AR58" i="20"/>
  <c r="AF67" i="41"/>
  <c r="AO67" i="41" s="1"/>
  <c r="AG67" i="41"/>
  <c r="AP67" i="41" s="1"/>
  <c r="W68" i="41"/>
  <c r="AR64" i="105"/>
  <c r="AH63" i="88"/>
  <c r="AQ63" i="88" s="1"/>
  <c r="AH61" i="90"/>
  <c r="AQ61" i="90" s="1"/>
  <c r="AH67" i="47"/>
  <c r="AQ67" i="47" s="1"/>
  <c r="Z62" i="50"/>
  <c r="AR64" i="53"/>
  <c r="AH61" i="52"/>
  <c r="AQ61" i="52" s="1"/>
  <c r="Z65" i="53"/>
  <c r="Y63" i="51"/>
  <c r="X63" i="51"/>
  <c r="AI59" i="101"/>
  <c r="AN59" i="101"/>
  <c r="Y63" i="45"/>
  <c r="X63" i="45"/>
  <c r="AI62" i="48"/>
  <c r="AN62" i="48"/>
  <c r="Y63" i="55"/>
  <c r="X63" i="55"/>
  <c r="AE62" i="82"/>
  <c r="W63" i="82"/>
  <c r="AG62" i="82"/>
  <c r="AP62" i="82" s="1"/>
  <c r="AF62" i="82"/>
  <c r="AO62" i="82" s="1"/>
  <c r="AH65" i="105"/>
  <c r="AQ65" i="105" s="1"/>
  <c r="Y61" i="92"/>
  <c r="X61" i="92"/>
  <c r="AF60" i="95"/>
  <c r="AO60" i="95" s="1"/>
  <c r="W61" i="95"/>
  <c r="AE60" i="95"/>
  <c r="AG60" i="95"/>
  <c r="AP60" i="95" s="1"/>
  <c r="Y63" i="91"/>
  <c r="X63" i="91"/>
  <c r="AI62" i="44"/>
  <c r="AN62" i="44"/>
  <c r="AH59" i="20"/>
  <c r="AQ59" i="20" s="1"/>
  <c r="AF64" i="98"/>
  <c r="AO64" i="98" s="1"/>
  <c r="AE64" i="98"/>
  <c r="W65" i="98"/>
  <c r="AG64" i="98"/>
  <c r="AP64" i="98" s="1"/>
  <c r="Y63" i="96"/>
  <c r="X63" i="96"/>
  <c r="AG61" i="52" l="1"/>
  <c r="AP61" i="52" s="1"/>
  <c r="AE63" i="88"/>
  <c r="AF63" i="88"/>
  <c r="AO63" i="88" s="1"/>
  <c r="AI66" i="18"/>
  <c r="AE61" i="52"/>
  <c r="AF61" i="11"/>
  <c r="AO61" i="11" s="1"/>
  <c r="AE61" i="11"/>
  <c r="AE61" i="90"/>
  <c r="AF61" i="90"/>
  <c r="AO61" i="90" s="1"/>
  <c r="X62" i="104"/>
  <c r="Z62" i="104" s="1"/>
  <c r="W64" i="16"/>
  <c r="AG61" i="90"/>
  <c r="AP61" i="90" s="1"/>
  <c r="W62" i="52"/>
  <c r="X62" i="52" s="1"/>
  <c r="AG63" i="88"/>
  <c r="AP63" i="88" s="1"/>
  <c r="AF63" i="16"/>
  <c r="AO63" i="16" s="1"/>
  <c r="AI63" i="83"/>
  <c r="AR63" i="83" s="1"/>
  <c r="AI61" i="104"/>
  <c r="AI62" i="45"/>
  <c r="AE59" i="20"/>
  <c r="AN59" i="20" s="1"/>
  <c r="AE63" i="16"/>
  <c r="AE65" i="105"/>
  <c r="W66" i="105"/>
  <c r="Y66" i="105" s="1"/>
  <c r="Z65" i="15"/>
  <c r="W66" i="15" s="1"/>
  <c r="AG67" i="47"/>
  <c r="AP67" i="47" s="1"/>
  <c r="AE61" i="43"/>
  <c r="AN61" i="43" s="1"/>
  <c r="AE67" i="47"/>
  <c r="AG61" i="11"/>
  <c r="AP61" i="11" s="1"/>
  <c r="AG62" i="10"/>
  <c r="AP62" i="10" s="1"/>
  <c r="W63" i="10"/>
  <c r="X63" i="10" s="1"/>
  <c r="AF61" i="43"/>
  <c r="AO61" i="43" s="1"/>
  <c r="AE62" i="10"/>
  <c r="AF65" i="105"/>
  <c r="AO65" i="105" s="1"/>
  <c r="Z65" i="46"/>
  <c r="AH65" i="46"/>
  <c r="AQ65" i="46" s="1"/>
  <c r="AG59" i="20"/>
  <c r="AP59" i="20" s="1"/>
  <c r="AF59" i="20"/>
  <c r="AO59" i="20" s="1"/>
  <c r="Z64" i="94"/>
  <c r="AG64" i="94" s="1"/>
  <c r="AP64" i="94" s="1"/>
  <c r="Z63" i="44"/>
  <c r="AG63" i="44" s="1"/>
  <c r="AP63" i="44" s="1"/>
  <c r="Z64" i="49"/>
  <c r="W65" i="49" s="1"/>
  <c r="Z63" i="45"/>
  <c r="AF63" i="45" s="1"/>
  <c r="AO63" i="45" s="1"/>
  <c r="Z63" i="48"/>
  <c r="AE63" i="48" s="1"/>
  <c r="Z63" i="87"/>
  <c r="W64" i="87" s="1"/>
  <c r="W65" i="94"/>
  <c r="W64" i="44"/>
  <c r="AG63" i="85"/>
  <c r="AP63" i="85" s="1"/>
  <c r="AE63" i="85"/>
  <c r="W64" i="85"/>
  <c r="AF63" i="85"/>
  <c r="AO63" i="85" s="1"/>
  <c r="AR64" i="15"/>
  <c r="AN65" i="105"/>
  <c r="AH63" i="48"/>
  <c r="AQ63" i="48" s="1"/>
  <c r="Y62" i="90"/>
  <c r="X62" i="90"/>
  <c r="Y60" i="20"/>
  <c r="X60" i="20"/>
  <c r="Y67" i="89"/>
  <c r="X67" i="89"/>
  <c r="AH67" i="18"/>
  <c r="AQ67" i="18" s="1"/>
  <c r="AH64" i="83"/>
  <c r="AQ64" i="83" s="1"/>
  <c r="AR62" i="48"/>
  <c r="Y68" i="41"/>
  <c r="X68" i="41"/>
  <c r="AH64" i="86"/>
  <c r="AQ64" i="86" s="1"/>
  <c r="AN66" i="89"/>
  <c r="AI66" i="89"/>
  <c r="Z67" i="18"/>
  <c r="Z64" i="83"/>
  <c r="Y60" i="99"/>
  <c r="X60" i="99"/>
  <c r="Y63" i="32"/>
  <c r="X63" i="32"/>
  <c r="AN61" i="102"/>
  <c r="AI61" i="102"/>
  <c r="Y61" i="54"/>
  <c r="X61" i="54"/>
  <c r="AR62" i="45"/>
  <c r="AR63" i="94"/>
  <c r="AN62" i="84"/>
  <c r="AI62" i="84"/>
  <c r="Y68" i="47"/>
  <c r="X68" i="47"/>
  <c r="AN62" i="10"/>
  <c r="AH63" i="91"/>
  <c r="AQ63" i="91" s="1"/>
  <c r="AH64" i="94"/>
  <c r="AQ64" i="94" s="1"/>
  <c r="AH63" i="87"/>
  <c r="AQ63" i="87" s="1"/>
  <c r="AH63" i="51"/>
  <c r="AQ63" i="51" s="1"/>
  <c r="Z63" i="51"/>
  <c r="Z64" i="86"/>
  <c r="AE65" i="100"/>
  <c r="W66" i="100"/>
  <c r="AG65" i="100"/>
  <c r="AP65" i="100" s="1"/>
  <c r="AF65" i="100"/>
  <c r="AO65" i="100" s="1"/>
  <c r="AH65" i="15"/>
  <c r="AQ65" i="15" s="1"/>
  <c r="AR63" i="49"/>
  <c r="W63" i="93"/>
  <c r="AG62" i="93"/>
  <c r="AP62" i="93" s="1"/>
  <c r="AF62" i="93"/>
  <c r="AO62" i="93" s="1"/>
  <c r="AE62" i="93"/>
  <c r="AR62" i="91"/>
  <c r="AR62" i="96"/>
  <c r="Y64" i="42"/>
  <c r="X64" i="42"/>
  <c r="Y65" i="13"/>
  <c r="X65" i="13"/>
  <c r="AN61" i="90"/>
  <c r="AI61" i="90"/>
  <c r="Y64" i="97"/>
  <c r="X64" i="97"/>
  <c r="AN61" i="11"/>
  <c r="Y62" i="43"/>
  <c r="X62" i="43"/>
  <c r="W62" i="103"/>
  <c r="AG61" i="103"/>
  <c r="AP61" i="103" s="1"/>
  <c r="AF61" i="103"/>
  <c r="AO61" i="103" s="1"/>
  <c r="AE61" i="103"/>
  <c r="AN63" i="16"/>
  <c r="AI63" i="16"/>
  <c r="Z63" i="91"/>
  <c r="AR59" i="101"/>
  <c r="AR62" i="87"/>
  <c r="AF65" i="15"/>
  <c r="AO65" i="15" s="1"/>
  <c r="AG65" i="15"/>
  <c r="AP65" i="15" s="1"/>
  <c r="Y64" i="88"/>
  <c r="X64" i="88"/>
  <c r="AR61" i="104"/>
  <c r="AN64" i="13"/>
  <c r="AI64" i="13"/>
  <c r="AI60" i="54"/>
  <c r="AN60" i="54"/>
  <c r="AR62" i="55"/>
  <c r="AR62" i="51"/>
  <c r="AN63" i="97"/>
  <c r="AI63" i="97"/>
  <c r="Y64" i="16"/>
  <c r="X64" i="16"/>
  <c r="AN64" i="98"/>
  <c r="AI64" i="98"/>
  <c r="Y63" i="82"/>
  <c r="X63" i="82"/>
  <c r="AH63" i="44"/>
  <c r="AQ63" i="44" s="1"/>
  <c r="AH60" i="101"/>
  <c r="AQ60" i="101" s="1"/>
  <c r="AH64" i="49"/>
  <c r="AQ64" i="49" s="1"/>
  <c r="AH63" i="96"/>
  <c r="AQ63" i="96" s="1"/>
  <c r="AH61" i="92"/>
  <c r="AQ61" i="92" s="1"/>
  <c r="AN62" i="82"/>
  <c r="AI62" i="82"/>
  <c r="AE62" i="50"/>
  <c r="AF62" i="50"/>
  <c r="AO62" i="50" s="1"/>
  <c r="AG62" i="50"/>
  <c r="AP62" i="50" s="1"/>
  <c r="W63" i="50"/>
  <c r="Z60" i="101"/>
  <c r="Z63" i="96"/>
  <c r="Z61" i="92"/>
  <c r="AH63" i="45"/>
  <c r="AQ63" i="45" s="1"/>
  <c r="AI60" i="95"/>
  <c r="AN60" i="95"/>
  <c r="AH63" i="55"/>
  <c r="AQ63" i="55" s="1"/>
  <c r="Y65" i="98"/>
  <c r="X65" i="98"/>
  <c r="AR62" i="44"/>
  <c r="Y61" i="95"/>
  <c r="X61" i="95"/>
  <c r="Z63" i="55"/>
  <c r="AG65" i="53"/>
  <c r="AP65" i="53" s="1"/>
  <c r="AE65" i="53"/>
  <c r="W66" i="53"/>
  <c r="AF65" i="53"/>
  <c r="AO65" i="53" s="1"/>
  <c r="AI67" i="41"/>
  <c r="AN67" i="41"/>
  <c r="AR66" i="18"/>
  <c r="AI61" i="52"/>
  <c r="AN61" i="52"/>
  <c r="AI63" i="88"/>
  <c r="AN63" i="88"/>
  <c r="AN59" i="99"/>
  <c r="AI59" i="99"/>
  <c r="AG63" i="35"/>
  <c r="AP63" i="35" s="1"/>
  <c r="AF63" i="35"/>
  <c r="AO63" i="35" s="1"/>
  <c r="W64" i="35"/>
  <c r="AE63" i="35"/>
  <c r="AI62" i="32"/>
  <c r="AN62" i="32"/>
  <c r="AI63" i="42"/>
  <c r="AN63" i="42"/>
  <c r="Y62" i="102"/>
  <c r="X62" i="102"/>
  <c r="AR63" i="86"/>
  <c r="AH62" i="104"/>
  <c r="AQ62" i="104" s="1"/>
  <c r="AR60" i="92"/>
  <c r="Y63" i="84"/>
  <c r="X63" i="84"/>
  <c r="AI67" i="47"/>
  <c r="AN67" i="47"/>
  <c r="Y62" i="11"/>
  <c r="X62" i="11"/>
  <c r="AI61" i="43" l="1"/>
  <c r="Y63" i="10"/>
  <c r="AG63" i="48"/>
  <c r="AP63" i="48" s="1"/>
  <c r="AF63" i="48"/>
  <c r="AO63" i="48" s="1"/>
  <c r="AI65" i="105"/>
  <c r="AR65" i="105" s="1"/>
  <c r="AE62" i="104"/>
  <c r="AG62" i="104"/>
  <c r="AP62" i="104" s="1"/>
  <c r="W63" i="104"/>
  <c r="AF62" i="104"/>
  <c r="AO62" i="104" s="1"/>
  <c r="Y62" i="52"/>
  <c r="Z62" i="52" s="1"/>
  <c r="X66" i="105"/>
  <c r="AE65" i="15"/>
  <c r="AN65" i="15" s="1"/>
  <c r="AE63" i="45"/>
  <c r="AI63" i="45" s="1"/>
  <c r="AI62" i="10"/>
  <c r="AI59" i="20"/>
  <c r="W64" i="48"/>
  <c r="Z65" i="98"/>
  <c r="AG65" i="98" s="1"/>
  <c r="AP65" i="98" s="1"/>
  <c r="AF63" i="87"/>
  <c r="AO63" i="87" s="1"/>
  <c r="AE64" i="94"/>
  <c r="Z63" i="84"/>
  <c r="W64" i="84" s="1"/>
  <c r="AF64" i="94"/>
  <c r="AO64" i="94" s="1"/>
  <c r="W64" i="45"/>
  <c r="Y64" i="45" s="1"/>
  <c r="Z60" i="20"/>
  <c r="AG60" i="20" s="1"/>
  <c r="AP60" i="20" s="1"/>
  <c r="W66" i="46"/>
  <c r="AF65" i="46"/>
  <c r="AO65" i="46" s="1"/>
  <c r="AE65" i="46"/>
  <c r="AG65" i="46"/>
  <c r="AP65" i="46" s="1"/>
  <c r="AE63" i="44"/>
  <c r="AN63" i="44" s="1"/>
  <c r="AI61" i="11"/>
  <c r="Z60" i="99"/>
  <c r="AG60" i="99" s="1"/>
  <c r="AP60" i="99" s="1"/>
  <c r="AE63" i="87"/>
  <c r="AF63" i="44"/>
  <c r="AO63" i="44" s="1"/>
  <c r="Z68" i="41"/>
  <c r="AF68" i="41" s="1"/>
  <c r="AO68" i="41" s="1"/>
  <c r="AF64" i="49"/>
  <c r="AO64" i="49" s="1"/>
  <c r="AE64" i="49"/>
  <c r="AN64" i="49" s="1"/>
  <c r="AG63" i="45"/>
  <c r="AP63" i="45" s="1"/>
  <c r="AG64" i="49"/>
  <c r="AP64" i="49" s="1"/>
  <c r="Z64" i="88"/>
  <c r="AF64" i="88" s="1"/>
  <c r="AO64" i="88" s="1"/>
  <c r="Z61" i="95"/>
  <c r="AG61" i="95" s="1"/>
  <c r="AP61" i="95" s="1"/>
  <c r="Z68" i="47"/>
  <c r="W69" i="47" s="1"/>
  <c r="Z62" i="102"/>
  <c r="W63" i="102" s="1"/>
  <c r="Z66" i="105"/>
  <c r="Z64" i="97"/>
  <c r="Z61" i="54"/>
  <c r="W62" i="54" s="1"/>
  <c r="Z63" i="32"/>
  <c r="W64" i="32" s="1"/>
  <c r="AG63" i="87"/>
  <c r="AP63" i="87" s="1"/>
  <c r="Z62" i="43"/>
  <c r="AF62" i="43" s="1"/>
  <c r="AO62" i="43" s="1"/>
  <c r="AR61" i="102"/>
  <c r="AR64" i="98"/>
  <c r="AH64" i="42"/>
  <c r="AQ64" i="42" s="1"/>
  <c r="AF64" i="86"/>
  <c r="AO64" i="86" s="1"/>
  <c r="AG64" i="86"/>
  <c r="AP64" i="86" s="1"/>
  <c r="AE64" i="86"/>
  <c r="W65" i="86"/>
  <c r="AH63" i="10"/>
  <c r="AQ63" i="10" s="1"/>
  <c r="AN63" i="45"/>
  <c r="Y64" i="87"/>
  <c r="X64" i="87"/>
  <c r="AH62" i="102"/>
  <c r="AQ62" i="102" s="1"/>
  <c r="AR67" i="41"/>
  <c r="AH64" i="16"/>
  <c r="AQ64" i="16" s="1"/>
  <c r="Y64" i="35"/>
  <c r="X64" i="35"/>
  <c r="AR61" i="52"/>
  <c r="Y66" i="53"/>
  <c r="X66" i="53"/>
  <c r="AF61" i="92"/>
  <c r="AO61" i="92" s="1"/>
  <c r="AE61" i="92"/>
  <c r="W62" i="92"/>
  <c r="AG61" i="92"/>
  <c r="AP61" i="92" s="1"/>
  <c r="AN62" i="50"/>
  <c r="AI62" i="50"/>
  <c r="Z64" i="16"/>
  <c r="AG63" i="91"/>
  <c r="AP63" i="91" s="1"/>
  <c r="AF63" i="91"/>
  <c r="AO63" i="91" s="1"/>
  <c r="W64" i="91"/>
  <c r="AE63" i="91"/>
  <c r="AN61" i="103"/>
  <c r="AI61" i="103"/>
  <c r="AR61" i="90"/>
  <c r="Z64" i="42"/>
  <c r="AN62" i="93"/>
  <c r="AI62" i="93"/>
  <c r="Y66" i="100"/>
  <c r="X66" i="100"/>
  <c r="AE63" i="51"/>
  <c r="AF63" i="51"/>
  <c r="AO63" i="51" s="1"/>
  <c r="AG63" i="51"/>
  <c r="AP63" i="51" s="1"/>
  <c r="W64" i="51"/>
  <c r="Z63" i="10"/>
  <c r="AR62" i="10"/>
  <c r="AH63" i="32"/>
  <c r="AQ63" i="32" s="1"/>
  <c r="AF64" i="83"/>
  <c r="AO64" i="83" s="1"/>
  <c r="AE64" i="83"/>
  <c r="AG64" i="83"/>
  <c r="AP64" i="83" s="1"/>
  <c r="W65" i="83"/>
  <c r="AH67" i="89"/>
  <c r="AQ67" i="89" s="1"/>
  <c r="AH62" i="90"/>
  <c r="AQ62" i="90" s="1"/>
  <c r="Y64" i="85"/>
  <c r="X64" i="85"/>
  <c r="Y65" i="49"/>
  <c r="X65" i="49"/>
  <c r="Y64" i="44"/>
  <c r="X64" i="44"/>
  <c r="AN64" i="94"/>
  <c r="W65" i="97"/>
  <c r="AG64" i="97"/>
  <c r="AP64" i="97" s="1"/>
  <c r="AF64" i="97"/>
  <c r="AO64" i="97" s="1"/>
  <c r="AE64" i="97"/>
  <c r="AH68" i="47"/>
  <c r="AQ68" i="47" s="1"/>
  <c r="AI63" i="35"/>
  <c r="AN63" i="35"/>
  <c r="AR67" i="47"/>
  <c r="AH63" i="84"/>
  <c r="AQ63" i="84" s="1"/>
  <c r="AI65" i="53"/>
  <c r="AN65" i="53"/>
  <c r="W64" i="96"/>
  <c r="AG63" i="96"/>
  <c r="AP63" i="96" s="1"/>
  <c r="AF63" i="96"/>
  <c r="AO63" i="96" s="1"/>
  <c r="AE63" i="96"/>
  <c r="AR62" i="82"/>
  <c r="Y63" i="104"/>
  <c r="X63" i="104"/>
  <c r="AH66" i="105"/>
  <c r="AQ66" i="105" s="1"/>
  <c r="AR63" i="97"/>
  <c r="AH64" i="88"/>
  <c r="AQ64" i="88" s="1"/>
  <c r="AR63" i="16"/>
  <c r="AN65" i="100"/>
  <c r="AI65" i="100"/>
  <c r="AR62" i="84"/>
  <c r="AH61" i="54"/>
  <c r="AQ61" i="54" s="1"/>
  <c r="AF67" i="18"/>
  <c r="AO67" i="18" s="1"/>
  <c r="AG67" i="18"/>
  <c r="AP67" i="18" s="1"/>
  <c r="AE67" i="18"/>
  <c r="W68" i="18"/>
  <c r="Z67" i="89"/>
  <c r="Z62" i="90"/>
  <c r="AR59" i="20"/>
  <c r="AN63" i="85"/>
  <c r="AI63" i="85"/>
  <c r="AN63" i="48"/>
  <c r="AI63" i="44"/>
  <c r="AE65" i="98"/>
  <c r="AH62" i="43"/>
  <c r="AQ62" i="43" s="1"/>
  <c r="Y64" i="48"/>
  <c r="X64" i="48"/>
  <c r="AG63" i="84"/>
  <c r="AP63" i="84" s="1"/>
  <c r="AF63" i="84"/>
  <c r="AO63" i="84" s="1"/>
  <c r="AR63" i="42"/>
  <c r="AR63" i="88"/>
  <c r="AH63" i="82"/>
  <c r="AQ63" i="82" s="1"/>
  <c r="AR60" i="54"/>
  <c r="AR61" i="11"/>
  <c r="AH65" i="13"/>
  <c r="AQ65" i="13" s="1"/>
  <c r="AH62" i="52"/>
  <c r="AQ62" i="52" s="1"/>
  <c r="AF63" i="32"/>
  <c r="AO63" i="32" s="1"/>
  <c r="AR66" i="89"/>
  <c r="AR62" i="32"/>
  <c r="AH61" i="95"/>
  <c r="AQ61" i="95" s="1"/>
  <c r="Y66" i="15"/>
  <c r="X66" i="15"/>
  <c r="AN63" i="87"/>
  <c r="AH62" i="11"/>
  <c r="AQ62" i="11" s="1"/>
  <c r="AF60" i="101"/>
  <c r="AO60" i="101" s="1"/>
  <c r="W61" i="101"/>
  <c r="AE60" i="101"/>
  <c r="AG60" i="101"/>
  <c r="AP60" i="101" s="1"/>
  <c r="W67" i="105"/>
  <c r="AG66" i="105"/>
  <c r="AP66" i="105" s="1"/>
  <c r="AF66" i="105"/>
  <c r="AO66" i="105" s="1"/>
  <c r="AE66" i="105"/>
  <c r="Z62" i="11"/>
  <c r="AR59" i="99"/>
  <c r="AE63" i="55"/>
  <c r="AF63" i="55"/>
  <c r="AO63" i="55" s="1"/>
  <c r="AG63" i="55"/>
  <c r="AP63" i="55" s="1"/>
  <c r="W64" i="55"/>
  <c r="AH65" i="98"/>
  <c r="AQ65" i="98" s="1"/>
  <c r="AR60" i="95"/>
  <c r="Y63" i="50"/>
  <c r="X63" i="50"/>
  <c r="AN62" i="104"/>
  <c r="Z63" i="82"/>
  <c r="AR64" i="13"/>
  <c r="Y62" i="103"/>
  <c r="X62" i="103"/>
  <c r="AH64" i="97"/>
  <c r="AQ64" i="97" s="1"/>
  <c r="Z65" i="13"/>
  <c r="Y63" i="93"/>
  <c r="X63" i="93"/>
  <c r="AR61" i="43"/>
  <c r="AH60" i="99"/>
  <c r="AQ60" i="99" s="1"/>
  <c r="AH68" i="41"/>
  <c r="AQ68" i="41" s="1"/>
  <c r="AH60" i="20"/>
  <c r="AQ60" i="20" s="1"/>
  <c r="Y65" i="94"/>
  <c r="X65" i="94"/>
  <c r="AG63" i="32" l="1"/>
  <c r="AP63" i="32" s="1"/>
  <c r="AE63" i="84"/>
  <c r="AI62" i="104"/>
  <c r="AE63" i="32"/>
  <c r="X64" i="45"/>
  <c r="AE61" i="54"/>
  <c r="AI63" i="48"/>
  <c r="AI64" i="94"/>
  <c r="AR64" i="94" s="1"/>
  <c r="AE60" i="99"/>
  <c r="W61" i="99"/>
  <c r="AE60" i="20"/>
  <c r="AF62" i="52"/>
  <c r="AO62" i="52" s="1"/>
  <c r="AE62" i="52"/>
  <c r="AG62" i="52"/>
  <c r="AP62" i="52" s="1"/>
  <c r="W63" i="52"/>
  <c r="W66" i="98"/>
  <c r="W61" i="20"/>
  <c r="Y61" i="20" s="1"/>
  <c r="AF68" i="47"/>
  <c r="AO68" i="47" s="1"/>
  <c r="AF60" i="20"/>
  <c r="AO60" i="20" s="1"/>
  <c r="AF65" i="98"/>
  <c r="AO65" i="98" s="1"/>
  <c r="AI65" i="15"/>
  <c r="AR65" i="15" s="1"/>
  <c r="AF60" i="99"/>
  <c r="AO60" i="99" s="1"/>
  <c r="AI64" i="49"/>
  <c r="AR64" i="49" s="1"/>
  <c r="AE62" i="102"/>
  <c r="AN62" i="102" s="1"/>
  <c r="W62" i="95"/>
  <c r="X62" i="95" s="1"/>
  <c r="AE61" i="95"/>
  <c r="AN61" i="95" s="1"/>
  <c r="AG61" i="54"/>
  <c r="AP61" i="54" s="1"/>
  <c r="AG64" i="88"/>
  <c r="AP64" i="88" s="1"/>
  <c r="AE68" i="41"/>
  <c r="AE64" i="88"/>
  <c r="AN64" i="88" s="1"/>
  <c r="W65" i="88"/>
  <c r="Y65" i="88" s="1"/>
  <c r="AI65" i="46"/>
  <c r="AR65" i="46" s="1"/>
  <c r="AN65" i="46"/>
  <c r="W69" i="41"/>
  <c r="AF61" i="95"/>
  <c r="AO61" i="95" s="1"/>
  <c r="AF61" i="54"/>
  <c r="AO61" i="54" s="1"/>
  <c r="AG68" i="41"/>
  <c r="AP68" i="41" s="1"/>
  <c r="Y66" i="46"/>
  <c r="X66" i="46"/>
  <c r="Z65" i="49"/>
  <c r="W66" i="49" s="1"/>
  <c r="AI63" i="87"/>
  <c r="AG68" i="47"/>
  <c r="AP68" i="47" s="1"/>
  <c r="AE62" i="43"/>
  <c r="AN62" i="43" s="1"/>
  <c r="AE68" i="47"/>
  <c r="AN68" i="47" s="1"/>
  <c r="AF62" i="102"/>
  <c r="AO62" i="102" s="1"/>
  <c r="AG62" i="102"/>
  <c r="AP62" i="102" s="1"/>
  <c r="AG62" i="43"/>
  <c r="AP62" i="43" s="1"/>
  <c r="Z64" i="35"/>
  <c r="AF64" i="35" s="1"/>
  <c r="AO64" i="35" s="1"/>
  <c r="W63" i="43"/>
  <c r="X63" i="43" s="1"/>
  <c r="Z64" i="45"/>
  <c r="AE64" i="45" s="1"/>
  <c r="Z66" i="53"/>
  <c r="AE66" i="53" s="1"/>
  <c r="Z66" i="15"/>
  <c r="AG66" i="15" s="1"/>
  <c r="AP66" i="15" s="1"/>
  <c r="Z63" i="104"/>
  <c r="W64" i="104" s="1"/>
  <c r="Z66" i="100"/>
  <c r="AE66" i="100" s="1"/>
  <c r="AF64" i="45"/>
  <c r="AO64" i="45" s="1"/>
  <c r="W65" i="45"/>
  <c r="AN66" i="105"/>
  <c r="AI66" i="105"/>
  <c r="AI62" i="52"/>
  <c r="AN62" i="52"/>
  <c r="Y62" i="92"/>
  <c r="X62" i="92"/>
  <c r="AG63" i="82"/>
  <c r="AP63" i="82" s="1"/>
  <c r="AF63" i="82"/>
  <c r="AO63" i="82" s="1"/>
  <c r="W64" i="82"/>
  <c r="AE63" i="82"/>
  <c r="AI67" i="18"/>
  <c r="AN67" i="18"/>
  <c r="Y65" i="83"/>
  <c r="X65" i="83"/>
  <c r="AE63" i="10"/>
  <c r="AG63" i="10"/>
  <c r="AP63" i="10" s="1"/>
  <c r="W64" i="10"/>
  <c r="AF63" i="10"/>
  <c r="AO63" i="10" s="1"/>
  <c r="AI61" i="92"/>
  <c r="AN61" i="92"/>
  <c r="AH64" i="87"/>
  <c r="AQ64" i="87" s="1"/>
  <c r="AN60" i="20"/>
  <c r="AH63" i="104"/>
  <c r="AQ63" i="104" s="1"/>
  <c r="AG65" i="49"/>
  <c r="AP65" i="49" s="1"/>
  <c r="AE65" i="49"/>
  <c r="AF65" i="49"/>
  <c r="AO65" i="49" s="1"/>
  <c r="AH66" i="100"/>
  <c r="AQ66" i="100" s="1"/>
  <c r="AR65" i="100"/>
  <c r="Y64" i="96"/>
  <c r="X64" i="96"/>
  <c r="Y61" i="99"/>
  <c r="X61" i="99"/>
  <c r="AN64" i="97"/>
  <c r="AI64" i="97"/>
  <c r="AH64" i="44"/>
  <c r="AQ64" i="44" s="1"/>
  <c r="AH64" i="85"/>
  <c r="AQ64" i="85" s="1"/>
  <c r="Y64" i="51"/>
  <c r="X64" i="51"/>
  <c r="AR61" i="103"/>
  <c r="AE64" i="16"/>
  <c r="W65" i="16"/>
  <c r="AF64" i="16"/>
  <c r="AO64" i="16" s="1"/>
  <c r="AG64" i="16"/>
  <c r="AP64" i="16" s="1"/>
  <c r="Z64" i="87"/>
  <c r="AH65" i="94"/>
  <c r="AQ65" i="94" s="1"/>
  <c r="Y62" i="54"/>
  <c r="X62" i="54"/>
  <c r="AN63" i="84"/>
  <c r="AI63" i="84"/>
  <c r="W66" i="13"/>
  <c r="AF65" i="13"/>
  <c r="AO65" i="13" s="1"/>
  <c r="AE65" i="13"/>
  <c r="AG65" i="13"/>
  <c r="AP65" i="13" s="1"/>
  <c r="AR62" i="104"/>
  <c r="Y67" i="105"/>
  <c r="X67" i="105"/>
  <c r="AH64" i="45"/>
  <c r="AQ64" i="45" s="1"/>
  <c r="AN61" i="54"/>
  <c r="Y63" i="52"/>
  <c r="X63" i="52"/>
  <c r="W63" i="90"/>
  <c r="AG62" i="90"/>
  <c r="AP62" i="90" s="1"/>
  <c r="AF62" i="90"/>
  <c r="AO62" i="90" s="1"/>
  <c r="AE62" i="90"/>
  <c r="Z64" i="44"/>
  <c r="Z64" i="85"/>
  <c r="AI64" i="83"/>
  <c r="AN64" i="83"/>
  <c r="AR62" i="93"/>
  <c r="AR62" i="50"/>
  <c r="AH66" i="53"/>
  <c r="AQ66" i="53" s="1"/>
  <c r="Y63" i="102"/>
  <c r="X63" i="102"/>
  <c r="AN68" i="41"/>
  <c r="AH63" i="93"/>
  <c r="AQ63" i="93" s="1"/>
  <c r="AH66" i="15"/>
  <c r="AQ66" i="15" s="1"/>
  <c r="Y68" i="18"/>
  <c r="X68" i="18"/>
  <c r="Z63" i="93"/>
  <c r="AR63" i="44"/>
  <c r="Z65" i="94"/>
  <c r="AI63" i="55"/>
  <c r="AN63" i="55"/>
  <c r="AH62" i="103"/>
  <c r="AQ62" i="103" s="1"/>
  <c r="AH63" i="50"/>
  <c r="AQ63" i="50" s="1"/>
  <c r="AR63" i="87"/>
  <c r="Y64" i="32"/>
  <c r="X64" i="32"/>
  <c r="Y66" i="98"/>
  <c r="X66" i="98"/>
  <c r="AR63" i="48"/>
  <c r="AF67" i="89"/>
  <c r="AO67" i="89" s="1"/>
  <c r="AE67" i="89"/>
  <c r="AG67" i="89"/>
  <c r="AP67" i="89" s="1"/>
  <c r="W68" i="89"/>
  <c r="AR65" i="53"/>
  <c r="AR63" i="35"/>
  <c r="AN63" i="91"/>
  <c r="AI63" i="91"/>
  <c r="AH64" i="35"/>
  <c r="AQ64" i="35" s="1"/>
  <c r="AR63" i="45"/>
  <c r="Y65" i="86"/>
  <c r="X65" i="86"/>
  <c r="Y69" i="47"/>
  <c r="X69" i="47"/>
  <c r="Y61" i="101"/>
  <c r="X61" i="101"/>
  <c r="AH64" i="48"/>
  <c r="AQ64" i="48" s="1"/>
  <c r="Y69" i="41"/>
  <c r="X69" i="41"/>
  <c r="Z64" i="48"/>
  <c r="Z62" i="103"/>
  <c r="Z63" i="50"/>
  <c r="Y64" i="55"/>
  <c r="X64" i="55"/>
  <c r="W63" i="11"/>
  <c r="AG62" i="11"/>
  <c r="AP62" i="11" s="1"/>
  <c r="AF62" i="11"/>
  <c r="AO62" i="11" s="1"/>
  <c r="AE62" i="11"/>
  <c r="AI60" i="101"/>
  <c r="AN60" i="101"/>
  <c r="AI63" i="32"/>
  <c r="AN63" i="32"/>
  <c r="Y64" i="84"/>
  <c r="X64" i="84"/>
  <c r="AN65" i="98"/>
  <c r="AI65" i="98"/>
  <c r="AR63" i="85"/>
  <c r="AN63" i="96"/>
  <c r="AI63" i="96"/>
  <c r="AN60" i="99"/>
  <c r="Y65" i="97"/>
  <c r="X65" i="97"/>
  <c r="AH65" i="49"/>
  <c r="AQ65" i="49" s="1"/>
  <c r="AN63" i="51"/>
  <c r="AI63" i="51"/>
  <c r="AE64" i="42"/>
  <c r="AG64" i="42"/>
  <c r="AP64" i="42" s="1"/>
  <c r="AF64" i="42"/>
  <c r="AO64" i="42" s="1"/>
  <c r="W65" i="42"/>
  <c r="Y64" i="91"/>
  <c r="X64" i="91"/>
  <c r="AI64" i="86"/>
  <c r="AN64" i="86"/>
  <c r="Y62" i="95"/>
  <c r="AI60" i="99" l="1"/>
  <c r="AI61" i="95"/>
  <c r="Y63" i="43"/>
  <c r="W65" i="35"/>
  <c r="AF66" i="100"/>
  <c r="AO66" i="100" s="1"/>
  <c r="AI62" i="102"/>
  <c r="Z68" i="18"/>
  <c r="X61" i="20"/>
  <c r="W67" i="53"/>
  <c r="AI60" i="20"/>
  <c r="AI64" i="88"/>
  <c r="W67" i="100"/>
  <c r="Y67" i="100" s="1"/>
  <c r="AG63" i="104"/>
  <c r="AP63" i="104" s="1"/>
  <c r="Z62" i="95"/>
  <c r="AG62" i="95" s="1"/>
  <c r="AP62" i="95" s="1"/>
  <c r="AF63" i="104"/>
  <c r="AO63" i="104" s="1"/>
  <c r="AG64" i="45"/>
  <c r="AP64" i="45" s="1"/>
  <c r="Z61" i="99"/>
  <c r="AF61" i="99" s="1"/>
  <c r="AO61" i="99" s="1"/>
  <c r="AI62" i="43"/>
  <c r="AR62" i="43" s="1"/>
  <c r="AG66" i="53"/>
  <c r="AP66" i="53" s="1"/>
  <c r="X65" i="88"/>
  <c r="AH65" i="88" s="1"/>
  <c r="AQ65" i="88" s="1"/>
  <c r="AG64" i="35"/>
  <c r="AP64" i="35" s="1"/>
  <c r="Z69" i="47"/>
  <c r="AX69" i="47" s="1"/>
  <c r="S69" i="47" s="1"/>
  <c r="AC69" i="47" s="1"/>
  <c r="AF66" i="53"/>
  <c r="AO66" i="53" s="1"/>
  <c r="AI68" i="41"/>
  <c r="AR68" i="41" s="1"/>
  <c r="AI61" i="54"/>
  <c r="AE64" i="35"/>
  <c r="Z66" i="98"/>
  <c r="W67" i="98" s="1"/>
  <c r="AE63" i="104"/>
  <c r="AI68" i="47"/>
  <c r="Z66" i="46"/>
  <c r="AH66" i="46"/>
  <c r="AQ66" i="46" s="1"/>
  <c r="W67" i="15"/>
  <c r="Z64" i="84"/>
  <c r="AF64" i="84" s="1"/>
  <c r="AO64" i="84" s="1"/>
  <c r="Z62" i="54"/>
  <c r="AF62" i="54" s="1"/>
  <c r="AO62" i="54" s="1"/>
  <c r="Z64" i="96"/>
  <c r="AF64" i="96" s="1"/>
  <c r="AO64" i="96" s="1"/>
  <c r="AG66" i="100"/>
  <c r="AP66" i="100" s="1"/>
  <c r="AE66" i="15"/>
  <c r="AF66" i="15"/>
  <c r="AO66" i="15" s="1"/>
  <c r="Z63" i="102"/>
  <c r="W64" i="102" s="1"/>
  <c r="Z61" i="101"/>
  <c r="W62" i="101" s="1"/>
  <c r="Z64" i="91"/>
  <c r="W65" i="91" s="1"/>
  <c r="AH65" i="97"/>
  <c r="AQ65" i="97" s="1"/>
  <c r="AR63" i="32"/>
  <c r="W64" i="93"/>
  <c r="AG63" i="93"/>
  <c r="AP63" i="93" s="1"/>
  <c r="AF63" i="93"/>
  <c r="AO63" i="93" s="1"/>
  <c r="AE63" i="93"/>
  <c r="Z65" i="97"/>
  <c r="AH64" i="55"/>
  <c r="AQ64" i="55" s="1"/>
  <c r="AR63" i="84"/>
  <c r="AI63" i="10"/>
  <c r="AN63" i="10"/>
  <c r="AI63" i="82"/>
  <c r="AN63" i="82"/>
  <c r="Z64" i="55"/>
  <c r="AH65" i="86"/>
  <c r="AQ65" i="86" s="1"/>
  <c r="AH64" i="32"/>
  <c r="AQ64" i="32" s="1"/>
  <c r="AR63" i="55"/>
  <c r="AR64" i="83"/>
  <c r="Y63" i="90"/>
  <c r="X63" i="90"/>
  <c r="W65" i="87"/>
  <c r="AG64" i="87"/>
  <c r="AP64" i="87" s="1"/>
  <c r="AF64" i="87"/>
  <c r="AO64" i="87" s="1"/>
  <c r="AE64" i="87"/>
  <c r="AR62" i="102"/>
  <c r="Y66" i="49"/>
  <c r="X66" i="49"/>
  <c r="AH65" i="83"/>
  <c r="AQ65" i="83" s="1"/>
  <c r="Y64" i="82"/>
  <c r="X64" i="82"/>
  <c r="AH62" i="92"/>
  <c r="AQ62" i="92" s="1"/>
  <c r="AR62" i="52"/>
  <c r="AN64" i="45"/>
  <c r="AI64" i="45"/>
  <c r="AI64" i="42"/>
  <c r="AN64" i="42"/>
  <c r="Y63" i="11"/>
  <c r="X63" i="11"/>
  <c r="AH69" i="41"/>
  <c r="AQ69" i="41" s="1"/>
  <c r="AR61" i="54"/>
  <c r="AN65" i="49"/>
  <c r="AI65" i="49"/>
  <c r="AR60" i="101"/>
  <c r="AH62" i="95"/>
  <c r="AQ62" i="95" s="1"/>
  <c r="Y65" i="42"/>
  <c r="X65" i="42"/>
  <c r="AR60" i="99"/>
  <c r="AR65" i="98"/>
  <c r="Z65" i="88"/>
  <c r="AI62" i="11"/>
  <c r="AN62" i="11"/>
  <c r="Z69" i="41"/>
  <c r="Z65" i="86"/>
  <c r="AR63" i="91"/>
  <c r="Y68" i="89"/>
  <c r="X68" i="89"/>
  <c r="AH66" i="98"/>
  <c r="AQ66" i="98" s="1"/>
  <c r="AE65" i="94"/>
  <c r="W66" i="94"/>
  <c r="AG65" i="94"/>
  <c r="AP65" i="94" s="1"/>
  <c r="AF65" i="94"/>
  <c r="AO65" i="94" s="1"/>
  <c r="AH68" i="18"/>
  <c r="AQ68" i="18" s="1"/>
  <c r="W65" i="85"/>
  <c r="AG64" i="85"/>
  <c r="AP64" i="85" s="1"/>
  <c r="AF64" i="85"/>
  <c r="AO64" i="85" s="1"/>
  <c r="AE64" i="85"/>
  <c r="AH63" i="52"/>
  <c r="AQ63" i="52" s="1"/>
  <c r="AH62" i="54"/>
  <c r="AQ62" i="54" s="1"/>
  <c r="AH64" i="51"/>
  <c r="AQ64" i="51" s="1"/>
  <c r="AH64" i="96"/>
  <c r="AQ64" i="96" s="1"/>
  <c r="AR68" i="47"/>
  <c r="AR61" i="92"/>
  <c r="Z65" i="83"/>
  <c r="Z62" i="92"/>
  <c r="AR66" i="105"/>
  <c r="Y65" i="35"/>
  <c r="X65" i="35"/>
  <c r="AN66" i="15"/>
  <c r="AH64" i="91"/>
  <c r="AQ64" i="91" s="1"/>
  <c r="AH61" i="101"/>
  <c r="AQ61" i="101" s="1"/>
  <c r="AR63" i="51"/>
  <c r="AR61" i="95"/>
  <c r="AE63" i="50"/>
  <c r="AF63" i="50"/>
  <c r="AO63" i="50" s="1"/>
  <c r="AG63" i="50"/>
  <c r="AP63" i="50" s="1"/>
  <c r="W64" i="50"/>
  <c r="Z64" i="32"/>
  <c r="AG68" i="18"/>
  <c r="AP68" i="18" s="1"/>
  <c r="AE68" i="18"/>
  <c r="W69" i="18"/>
  <c r="AF68" i="18"/>
  <c r="AO68" i="18" s="1"/>
  <c r="AH63" i="43"/>
  <c r="AQ63" i="43" s="1"/>
  <c r="AG64" i="44"/>
  <c r="AP64" i="44" s="1"/>
  <c r="AE64" i="44"/>
  <c r="W65" i="44"/>
  <c r="AF64" i="44"/>
  <c r="AO64" i="44" s="1"/>
  <c r="AH67" i="105"/>
  <c r="AQ67" i="105" s="1"/>
  <c r="AN65" i="13"/>
  <c r="AI65" i="13"/>
  <c r="AE62" i="54"/>
  <c r="AG62" i="54"/>
  <c r="AP62" i="54" s="1"/>
  <c r="W63" i="54"/>
  <c r="AR64" i="97"/>
  <c r="AE64" i="96"/>
  <c r="AN66" i="100"/>
  <c r="W65" i="48"/>
  <c r="AE64" i="48"/>
  <c r="AF64" i="48"/>
  <c r="AO64" i="48" s="1"/>
  <c r="AG64" i="48"/>
  <c r="AP64" i="48" s="1"/>
  <c r="AR64" i="88"/>
  <c r="AR64" i="86"/>
  <c r="AF62" i="95"/>
  <c r="AO62" i="95" s="1"/>
  <c r="AE62" i="95"/>
  <c r="W63" i="95"/>
  <c r="AN66" i="53"/>
  <c r="Y67" i="53"/>
  <c r="X67" i="53"/>
  <c r="AR63" i="96"/>
  <c r="AH64" i="84"/>
  <c r="AQ64" i="84" s="1"/>
  <c r="AE62" i="103"/>
  <c r="W63" i="103"/>
  <c r="AG62" i="103"/>
  <c r="AP62" i="103" s="1"/>
  <c r="AF62" i="103"/>
  <c r="AO62" i="103" s="1"/>
  <c r="AH69" i="47"/>
  <c r="AQ69" i="47" s="1"/>
  <c r="AQ71" i="47" s="1"/>
  <c r="AZ3" i="47"/>
  <c r="AI67" i="89"/>
  <c r="AN67" i="89"/>
  <c r="Z63" i="43"/>
  <c r="AN62" i="90"/>
  <c r="AI62" i="90"/>
  <c r="Z63" i="52"/>
  <c r="Z67" i="105"/>
  <c r="Y65" i="16"/>
  <c r="X65" i="16"/>
  <c r="Z64" i="51"/>
  <c r="AR60" i="20"/>
  <c r="Y64" i="10"/>
  <c r="X64" i="10"/>
  <c r="AH61" i="20"/>
  <c r="AQ61" i="20" s="1"/>
  <c r="Y64" i="104"/>
  <c r="X64" i="104"/>
  <c r="Y65" i="45"/>
  <c r="X65" i="45"/>
  <c r="AH63" i="102"/>
  <c r="AQ63" i="102" s="1"/>
  <c r="Y66" i="13"/>
  <c r="X66" i="13"/>
  <c r="AI64" i="16"/>
  <c r="AN64" i="16"/>
  <c r="AH61" i="99"/>
  <c r="AQ61" i="99" s="1"/>
  <c r="AR67" i="18"/>
  <c r="Z61" i="20"/>
  <c r="AN63" i="104"/>
  <c r="AN64" i="35"/>
  <c r="Y67" i="15"/>
  <c r="X67" i="15"/>
  <c r="AI66" i="15" l="1"/>
  <c r="AF66" i="98"/>
  <c r="AO66" i="98" s="1"/>
  <c r="AF69" i="47"/>
  <c r="AO69" i="47" s="1"/>
  <c r="AO71" i="47" s="1"/>
  <c r="W65" i="84"/>
  <c r="AG69" i="47"/>
  <c r="AP69" i="47" s="1"/>
  <c r="AP71" i="47" s="1"/>
  <c r="X67" i="100"/>
  <c r="Z67" i="100" s="1"/>
  <c r="AI63" i="104"/>
  <c r="AE63" i="102"/>
  <c r="AG61" i="99"/>
  <c r="AP61" i="99" s="1"/>
  <c r="W62" i="99"/>
  <c r="AG64" i="96"/>
  <c r="AP64" i="96" s="1"/>
  <c r="W65" i="96"/>
  <c r="AE64" i="91"/>
  <c r="AN64" i="91" s="1"/>
  <c r="AE61" i="99"/>
  <c r="AF64" i="91"/>
  <c r="AO64" i="91" s="1"/>
  <c r="AI66" i="53"/>
  <c r="AG64" i="91"/>
  <c r="AP64" i="91" s="1"/>
  <c r="AE66" i="98"/>
  <c r="AG64" i="84"/>
  <c r="AP64" i="84" s="1"/>
  <c r="AF63" i="102"/>
  <c r="AO63" i="102" s="1"/>
  <c r="AG63" i="102"/>
  <c r="AP63" i="102" s="1"/>
  <c r="AE61" i="101"/>
  <c r="AI64" i="35"/>
  <c r="AR64" i="35" s="1"/>
  <c r="AG66" i="98"/>
  <c r="AP66" i="98" s="1"/>
  <c r="AE64" i="84"/>
  <c r="AN64" i="84" s="1"/>
  <c r="AF61" i="101"/>
  <c r="AO61" i="101" s="1"/>
  <c r="AE66" i="46"/>
  <c r="W67" i="46"/>
  <c r="AF66" i="46"/>
  <c r="AO66" i="46" s="1"/>
  <c r="AG66" i="46"/>
  <c r="AP66" i="46" s="1"/>
  <c r="AE69" i="47"/>
  <c r="AI69" i="47" s="1"/>
  <c r="AI66" i="100"/>
  <c r="AG61" i="101"/>
  <c r="AP61" i="101" s="1"/>
  <c r="AX62" i="47"/>
  <c r="S62" i="47" s="1"/>
  <c r="AC62" i="47" s="1"/>
  <c r="AB63" i="47" s="1"/>
  <c r="AX56" i="47"/>
  <c r="S56" i="47" s="1"/>
  <c r="AC56" i="47" s="1"/>
  <c r="AB57" i="47" s="1"/>
  <c r="AJ57" i="47" s="1"/>
  <c r="AX50" i="47"/>
  <c r="S50" i="47" s="1"/>
  <c r="AC50" i="47" s="1"/>
  <c r="AB51" i="47" s="1"/>
  <c r="AX44" i="47"/>
  <c r="S44" i="47" s="1"/>
  <c r="AC44" i="47" s="1"/>
  <c r="AB45" i="47" s="1"/>
  <c r="AK45" i="47" s="1"/>
  <c r="AT45" i="47" s="1"/>
  <c r="AX38" i="47"/>
  <c r="S38" i="47" s="1"/>
  <c r="AC38" i="47" s="1"/>
  <c r="AB39" i="47" s="1"/>
  <c r="AX33" i="47"/>
  <c r="S33" i="47" s="1"/>
  <c r="AC33" i="47" s="1"/>
  <c r="AB34" i="47" s="1"/>
  <c r="AK34" i="47" s="1"/>
  <c r="AT34" i="47" s="1"/>
  <c r="AX26" i="47"/>
  <c r="S26" i="47" s="1"/>
  <c r="AC26" i="47" s="1"/>
  <c r="AB27" i="47" s="1"/>
  <c r="AK27" i="47" s="1"/>
  <c r="AT27" i="47" s="1"/>
  <c r="AX20" i="47"/>
  <c r="S20" i="47" s="1"/>
  <c r="AC20" i="47" s="1"/>
  <c r="AB21" i="47" s="1"/>
  <c r="AJ21" i="47" s="1"/>
  <c r="AX14" i="47"/>
  <c r="S14" i="47" s="1"/>
  <c r="AC14" i="47" s="1"/>
  <c r="AB15" i="47" s="1"/>
  <c r="AX8" i="47"/>
  <c r="S8" i="47" s="1"/>
  <c r="AC8" i="47" s="1"/>
  <c r="AB9" i="47" s="1"/>
  <c r="Z64" i="10"/>
  <c r="AX65" i="47"/>
  <c r="S65" i="47" s="1"/>
  <c r="AC65" i="47" s="1"/>
  <c r="AB66" i="47" s="1"/>
  <c r="AJ66" i="47" s="1"/>
  <c r="AX61" i="47"/>
  <c r="S61" i="47" s="1"/>
  <c r="AC61" i="47" s="1"/>
  <c r="AB62" i="47" s="1"/>
  <c r="AJ62" i="47" s="1"/>
  <c r="AX55" i="47"/>
  <c r="S55" i="47" s="1"/>
  <c r="AC55" i="47" s="1"/>
  <c r="AB56" i="47" s="1"/>
  <c r="AJ56" i="47" s="1"/>
  <c r="AX49" i="47"/>
  <c r="S49" i="47" s="1"/>
  <c r="AC49" i="47" s="1"/>
  <c r="AB50" i="47" s="1"/>
  <c r="AJ50" i="47" s="1"/>
  <c r="AX43" i="47"/>
  <c r="S43" i="47" s="1"/>
  <c r="AC43" i="47" s="1"/>
  <c r="AB44" i="47" s="1"/>
  <c r="AJ44" i="47" s="1"/>
  <c r="AX37" i="47"/>
  <c r="S37" i="47" s="1"/>
  <c r="AC37" i="47" s="1"/>
  <c r="AB38" i="47" s="1"/>
  <c r="AX31" i="47"/>
  <c r="S31" i="47" s="1"/>
  <c r="AC31" i="47" s="1"/>
  <c r="AB32" i="47" s="1"/>
  <c r="AK32" i="47" s="1"/>
  <c r="AT32" i="47" s="1"/>
  <c r="AX25" i="47"/>
  <c r="S25" i="47" s="1"/>
  <c r="AC25" i="47" s="1"/>
  <c r="AB26" i="47" s="1"/>
  <c r="AK26" i="47" s="1"/>
  <c r="AT26" i="47" s="1"/>
  <c r="AX19" i="47"/>
  <c r="S19" i="47" s="1"/>
  <c r="AC19" i="47" s="1"/>
  <c r="AB20" i="47" s="1"/>
  <c r="AK20" i="47" s="1"/>
  <c r="AT20" i="47" s="1"/>
  <c r="AX13" i="47"/>
  <c r="S13" i="47" s="1"/>
  <c r="AC13" i="47" s="1"/>
  <c r="AB14" i="47" s="1"/>
  <c r="AJ14" i="47" s="1"/>
  <c r="AX7" i="47"/>
  <c r="S7" i="47" s="1"/>
  <c r="AC7" i="47" s="1"/>
  <c r="AB8" i="47" s="1"/>
  <c r="AJ8" i="47" s="1"/>
  <c r="Z65" i="45"/>
  <c r="AX67" i="47"/>
  <c r="S67" i="47" s="1"/>
  <c r="AC67" i="47" s="1"/>
  <c r="AB68" i="47" s="1"/>
  <c r="AX59" i="47"/>
  <c r="S59" i="47" s="1"/>
  <c r="AC59" i="47" s="1"/>
  <c r="AB60" i="47" s="1"/>
  <c r="AK60" i="47" s="1"/>
  <c r="AT60" i="47" s="1"/>
  <c r="AX54" i="47"/>
  <c r="S54" i="47" s="1"/>
  <c r="AC54" i="47" s="1"/>
  <c r="AB55" i="47" s="1"/>
  <c r="AK55" i="47" s="1"/>
  <c r="AT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K43" i="47" s="1"/>
  <c r="AT43" i="47" s="1"/>
  <c r="AX36" i="47"/>
  <c r="S36" i="47" s="1"/>
  <c r="AC36" i="47" s="1"/>
  <c r="AB37" i="47" s="1"/>
  <c r="AX30" i="47"/>
  <c r="S30" i="47" s="1"/>
  <c r="AC30" i="47" s="1"/>
  <c r="AB31" i="47" s="1"/>
  <c r="AJ31" i="47" s="1"/>
  <c r="AX24" i="47"/>
  <c r="S24" i="47" s="1"/>
  <c r="AC24" i="47" s="1"/>
  <c r="AB25" i="47" s="1"/>
  <c r="AJ25" i="47" s="1"/>
  <c r="AX17" i="47"/>
  <c r="S17" i="47" s="1"/>
  <c r="AC17" i="47" s="1"/>
  <c r="AB18" i="47" s="1"/>
  <c r="AX12" i="47"/>
  <c r="S12" i="47" s="1"/>
  <c r="AC12" i="47" s="1"/>
  <c r="AB13" i="47" s="1"/>
  <c r="AK13" i="47" s="1"/>
  <c r="AT13" i="47" s="1"/>
  <c r="AX6" i="47"/>
  <c r="S6" i="47" s="1"/>
  <c r="AC6" i="47" s="1"/>
  <c r="AB7" i="47" s="1"/>
  <c r="AJ7" i="47" s="1"/>
  <c r="AX66" i="47"/>
  <c r="S66" i="47" s="1"/>
  <c r="AC66" i="47" s="1"/>
  <c r="AB67" i="47" s="1"/>
  <c r="AX60" i="47"/>
  <c r="S60" i="47" s="1"/>
  <c r="AC60" i="47" s="1"/>
  <c r="AB61" i="47" s="1"/>
  <c r="AK61" i="47" s="1"/>
  <c r="AT61" i="47" s="1"/>
  <c r="AX53" i="47"/>
  <c r="S53" i="47" s="1"/>
  <c r="AC53" i="47" s="1"/>
  <c r="AB54" i="47" s="1"/>
  <c r="AX47" i="47"/>
  <c r="S47" i="47" s="1"/>
  <c r="AC47" i="47" s="1"/>
  <c r="AB48" i="47" s="1"/>
  <c r="AK48" i="47" s="1"/>
  <c r="AT48" i="47" s="1"/>
  <c r="AX41" i="47"/>
  <c r="S41" i="47" s="1"/>
  <c r="AC41" i="47" s="1"/>
  <c r="AB42" i="47" s="1"/>
  <c r="AK42" i="47" s="1"/>
  <c r="AT42" i="47" s="1"/>
  <c r="AX35" i="47"/>
  <c r="S35" i="47" s="1"/>
  <c r="AC35" i="47" s="1"/>
  <c r="AB36" i="47" s="1"/>
  <c r="AJ36" i="47" s="1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8" i="47"/>
  <c r="S18" i="47" s="1"/>
  <c r="AC18" i="47" s="1"/>
  <c r="AB19" i="47" s="1"/>
  <c r="AK19" i="47" s="1"/>
  <c r="AT19" i="47" s="1"/>
  <c r="AX10" i="47"/>
  <c r="S10" i="47" s="1"/>
  <c r="AC10" i="47" s="1"/>
  <c r="AB11" i="47" s="1"/>
  <c r="AK11" i="47" s="1"/>
  <c r="AT11" i="47" s="1"/>
  <c r="AX5" i="47"/>
  <c r="S5" i="47" s="1"/>
  <c r="AC5" i="47" s="1"/>
  <c r="AB6" i="47" s="1"/>
  <c r="AX68" i="47"/>
  <c r="S68" i="47" s="1"/>
  <c r="AC68" i="47" s="1"/>
  <c r="AB69" i="47" s="1"/>
  <c r="AK69" i="47" s="1"/>
  <c r="AT69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K53" i="47" s="1"/>
  <c r="AT53" i="47" s="1"/>
  <c r="AX45" i="47"/>
  <c r="S45" i="47" s="1"/>
  <c r="AC45" i="47" s="1"/>
  <c r="AB46" i="47" s="1"/>
  <c r="AJ46" i="47" s="1"/>
  <c r="AX40" i="47"/>
  <c r="S40" i="47" s="1"/>
  <c r="AC40" i="47" s="1"/>
  <c r="AB41" i="47" s="1"/>
  <c r="AK41" i="47" s="1"/>
  <c r="AT41" i="47" s="1"/>
  <c r="AX34" i="47"/>
  <c r="S34" i="47" s="1"/>
  <c r="AC34" i="47" s="1"/>
  <c r="AB35" i="47" s="1"/>
  <c r="AK35" i="47" s="1"/>
  <c r="AT35" i="47" s="1"/>
  <c r="AX27" i="47"/>
  <c r="S27" i="47" s="1"/>
  <c r="AC27" i="47" s="1"/>
  <c r="AB28" i="47" s="1"/>
  <c r="AK28" i="47" s="1"/>
  <c r="AT28" i="47" s="1"/>
  <c r="AX22" i="47"/>
  <c r="S22" i="47" s="1"/>
  <c r="AC22" i="47" s="1"/>
  <c r="AB23" i="47" s="1"/>
  <c r="AX16" i="47"/>
  <c r="S16" i="47" s="1"/>
  <c r="AC16" i="47" s="1"/>
  <c r="AB17" i="47" s="1"/>
  <c r="AX11" i="47"/>
  <c r="S11" i="47" s="1"/>
  <c r="AC11" i="47" s="1"/>
  <c r="AB12" i="47" s="1"/>
  <c r="AK12" i="47" s="1"/>
  <c r="AT12" i="47" s="1"/>
  <c r="AX4" i="47"/>
  <c r="S4" i="47" s="1"/>
  <c r="AC4" i="47" s="1"/>
  <c r="AB5" i="47" s="1"/>
  <c r="AK5" i="47" s="1"/>
  <c r="AT5" i="47" s="1"/>
  <c r="Z65" i="16"/>
  <c r="AE65" i="16" s="1"/>
  <c r="AX63" i="47"/>
  <c r="S63" i="47" s="1"/>
  <c r="AC63" i="47" s="1"/>
  <c r="AB64" i="47" s="1"/>
  <c r="AK64" i="47" s="1"/>
  <c r="AT64" i="47" s="1"/>
  <c r="AX57" i="47"/>
  <c r="S57" i="47" s="1"/>
  <c r="AC57" i="47" s="1"/>
  <c r="AB58" i="47" s="1"/>
  <c r="AK58" i="47" s="1"/>
  <c r="AT58" i="47" s="1"/>
  <c r="AX51" i="47"/>
  <c r="S51" i="47" s="1"/>
  <c r="AC51" i="47" s="1"/>
  <c r="AB52" i="47" s="1"/>
  <c r="AJ52" i="47" s="1"/>
  <c r="AX46" i="47"/>
  <c r="S46" i="47" s="1"/>
  <c r="AC46" i="47" s="1"/>
  <c r="AB47" i="47" s="1"/>
  <c r="AK47" i="47" s="1"/>
  <c r="AT47" i="47" s="1"/>
  <c r="AX39" i="47"/>
  <c r="S39" i="47" s="1"/>
  <c r="AC39" i="47" s="1"/>
  <c r="AB40" i="47" s="1"/>
  <c r="AK40" i="47" s="1"/>
  <c r="AT40" i="47" s="1"/>
  <c r="AX32" i="47"/>
  <c r="S32" i="47" s="1"/>
  <c r="AC32" i="47" s="1"/>
  <c r="AB33" i="47" s="1"/>
  <c r="AK33" i="47" s="1"/>
  <c r="AT33" i="47" s="1"/>
  <c r="AX28" i="47"/>
  <c r="S28" i="47" s="1"/>
  <c r="AC28" i="47" s="1"/>
  <c r="AB29" i="47" s="1"/>
  <c r="AJ29" i="47" s="1"/>
  <c r="AX21" i="47"/>
  <c r="S21" i="47" s="1"/>
  <c r="AC21" i="47" s="1"/>
  <c r="AB22" i="47" s="1"/>
  <c r="AX15" i="47"/>
  <c r="S15" i="47" s="1"/>
  <c r="AC15" i="47" s="1"/>
  <c r="AB16" i="47" s="1"/>
  <c r="AJ16" i="47" s="1"/>
  <c r="AX9" i="47"/>
  <c r="S9" i="47" s="1"/>
  <c r="AC9" i="47" s="1"/>
  <c r="AB10" i="47" s="1"/>
  <c r="AJ10" i="47" s="1"/>
  <c r="AX3" i="47"/>
  <c r="S3" i="47" s="1"/>
  <c r="AC3" i="47" s="1"/>
  <c r="W66" i="16"/>
  <c r="AE64" i="10"/>
  <c r="W65" i="10"/>
  <c r="AG64" i="10"/>
  <c r="AP64" i="10" s="1"/>
  <c r="AF64" i="10"/>
  <c r="AO64" i="10" s="1"/>
  <c r="AG65" i="45"/>
  <c r="AP65" i="45" s="1"/>
  <c r="AE65" i="45"/>
  <c r="AF65" i="45"/>
  <c r="AO65" i="45" s="1"/>
  <c r="W66" i="45"/>
  <c r="AE64" i="51"/>
  <c r="AF64" i="51"/>
  <c r="AO64" i="51" s="1"/>
  <c r="AG64" i="51"/>
  <c r="AP64" i="51" s="1"/>
  <c r="W65" i="51"/>
  <c r="AR62" i="90"/>
  <c r="AN63" i="102"/>
  <c r="AI63" i="102"/>
  <c r="AR66" i="100"/>
  <c r="AR65" i="13"/>
  <c r="W65" i="32"/>
  <c r="AE64" i="32"/>
  <c r="AG64" i="32"/>
  <c r="AP64" i="32" s="1"/>
  <c r="AF64" i="32"/>
  <c r="AO64" i="32" s="1"/>
  <c r="AF62" i="92"/>
  <c r="AO62" i="92" s="1"/>
  <c r="AE62" i="92"/>
  <c r="AG62" i="92"/>
  <c r="AP62" i="92" s="1"/>
  <c r="W63" i="92"/>
  <c r="Y66" i="94"/>
  <c r="X66" i="94"/>
  <c r="AR62" i="11"/>
  <c r="AH65" i="42"/>
  <c r="AQ65" i="42" s="1"/>
  <c r="AN64" i="87"/>
  <c r="AI64" i="87"/>
  <c r="AR63" i="10"/>
  <c r="AN63" i="93"/>
  <c r="AI63" i="93"/>
  <c r="AK39" i="47"/>
  <c r="AT39" i="47" s="1"/>
  <c r="AK14" i="47"/>
  <c r="AT14" i="47" s="1"/>
  <c r="AR66" i="53"/>
  <c r="Y64" i="50"/>
  <c r="X64" i="50"/>
  <c r="AH65" i="35"/>
  <c r="AQ65" i="35" s="1"/>
  <c r="AF65" i="83"/>
  <c r="AO65" i="83" s="1"/>
  <c r="AE65" i="83"/>
  <c r="W66" i="83"/>
  <c r="AG65" i="83"/>
  <c r="AP65" i="83" s="1"/>
  <c r="AN65" i="94"/>
  <c r="AI65" i="94"/>
  <c r="AE65" i="88"/>
  <c r="W66" i="88"/>
  <c r="AG65" i="88"/>
  <c r="AP65" i="88" s="1"/>
  <c r="AF65" i="88"/>
  <c r="AO65" i="88" s="1"/>
  <c r="AR64" i="42"/>
  <c r="AH66" i="49"/>
  <c r="AQ66" i="49" s="1"/>
  <c r="AN61" i="99"/>
  <c r="AI61" i="99"/>
  <c r="Y65" i="91"/>
  <c r="X65" i="91"/>
  <c r="AH66" i="13"/>
  <c r="AQ66" i="13" s="1"/>
  <c r="AK56" i="47"/>
  <c r="AT56" i="47" s="1"/>
  <c r="AH64" i="104"/>
  <c r="AQ64" i="104" s="1"/>
  <c r="AJ49" i="47"/>
  <c r="AJ37" i="47"/>
  <c r="AK37" i="47"/>
  <c r="AT37" i="47" s="1"/>
  <c r="AK31" i="47"/>
  <c r="AT31" i="47" s="1"/>
  <c r="AJ13" i="47"/>
  <c r="AN64" i="96"/>
  <c r="Y63" i="54"/>
  <c r="X63" i="54"/>
  <c r="Y67" i="98"/>
  <c r="X67" i="98"/>
  <c r="Y65" i="85"/>
  <c r="X65" i="85"/>
  <c r="Z65" i="42"/>
  <c r="AR64" i="45"/>
  <c r="AH64" i="82"/>
  <c r="AQ64" i="82" s="1"/>
  <c r="Z66" i="49"/>
  <c r="AE64" i="55"/>
  <c r="AF64" i="55"/>
  <c r="AO64" i="55" s="1"/>
  <c r="W65" i="55"/>
  <c r="AG64" i="55"/>
  <c r="AP64" i="55" s="1"/>
  <c r="AJ67" i="47"/>
  <c r="AK67" i="47"/>
  <c r="AT67" i="47" s="1"/>
  <c r="Z64" i="104"/>
  <c r="AE63" i="43"/>
  <c r="AF63" i="43"/>
  <c r="AO63" i="43" s="1"/>
  <c r="AG63" i="43"/>
  <c r="AP63" i="43" s="1"/>
  <c r="W64" i="43"/>
  <c r="AK68" i="47"/>
  <c r="AT68" i="47" s="1"/>
  <c r="AJ48" i="47"/>
  <c r="Y63" i="103"/>
  <c r="X63" i="103"/>
  <c r="AH67" i="53"/>
  <c r="AQ67" i="53" s="1"/>
  <c r="Y63" i="95"/>
  <c r="X63" i="95"/>
  <c r="Y64" i="102"/>
  <c r="X64" i="102"/>
  <c r="Y65" i="44"/>
  <c r="X65" i="44"/>
  <c r="Y69" i="18"/>
  <c r="X69" i="18"/>
  <c r="AN66" i="98"/>
  <c r="AR66" i="15"/>
  <c r="Z65" i="35"/>
  <c r="AF65" i="86"/>
  <c r="AO65" i="86" s="1"/>
  <c r="AE65" i="86"/>
  <c r="W66" i="86"/>
  <c r="AG65" i="86"/>
  <c r="AP65" i="86" s="1"/>
  <c r="AR65" i="49"/>
  <c r="AH63" i="11"/>
  <c r="AQ63" i="11" s="1"/>
  <c r="Z64" i="82"/>
  <c r="Y65" i="87"/>
  <c r="X65" i="87"/>
  <c r="W66" i="97"/>
  <c r="AG65" i="97"/>
  <c r="AP65" i="97" s="1"/>
  <c r="AE65" i="97"/>
  <c r="AF65" i="97"/>
  <c r="AO65" i="97" s="1"/>
  <c r="Y64" i="93"/>
  <c r="X64" i="93"/>
  <c r="Y62" i="101"/>
  <c r="X62" i="101"/>
  <c r="AK57" i="47"/>
  <c r="AT57" i="47" s="1"/>
  <c r="Z66" i="13"/>
  <c r="AH64" i="10"/>
  <c r="AQ64" i="10" s="1"/>
  <c r="AH65" i="16"/>
  <c r="AQ65" i="16" s="1"/>
  <c r="AK51" i="47"/>
  <c r="AT51" i="47" s="1"/>
  <c r="AK65" i="47"/>
  <c r="AT65" i="47" s="1"/>
  <c r="AK59" i="47"/>
  <c r="AT59" i="47" s="1"/>
  <c r="AK29" i="47"/>
  <c r="AT29" i="47" s="1"/>
  <c r="AJ23" i="47"/>
  <c r="AK23" i="47"/>
  <c r="AT23" i="47" s="1"/>
  <c r="AK18" i="47"/>
  <c r="AT18" i="47" s="1"/>
  <c r="AN62" i="103"/>
  <c r="AI62" i="103"/>
  <c r="AI62" i="95"/>
  <c r="AN62" i="95"/>
  <c r="AI64" i="48"/>
  <c r="AN64" i="48"/>
  <c r="AI64" i="44"/>
  <c r="AN64" i="44"/>
  <c r="AI68" i="18"/>
  <c r="AN68" i="18"/>
  <c r="AI63" i="50"/>
  <c r="AN63" i="50"/>
  <c r="AH68" i="89"/>
  <c r="AQ68" i="89" s="1"/>
  <c r="AE69" i="41"/>
  <c r="AG69" i="41"/>
  <c r="AP69" i="41" s="1"/>
  <c r="AF69" i="41"/>
  <c r="AO69" i="41" s="1"/>
  <c r="W70" i="41"/>
  <c r="Z63" i="11"/>
  <c r="AH63" i="90"/>
  <c r="AQ63" i="90" s="1"/>
  <c r="AR63" i="82"/>
  <c r="Y62" i="99"/>
  <c r="X62" i="99"/>
  <c r="AJ38" i="47"/>
  <c r="AK38" i="47"/>
  <c r="AT38" i="47" s="1"/>
  <c r="AK66" i="47"/>
  <c r="AT66" i="47" s="1"/>
  <c r="AK46" i="47"/>
  <c r="AT46" i="47" s="1"/>
  <c r="AH67" i="15"/>
  <c r="AQ67" i="15" s="1"/>
  <c r="AR63" i="104"/>
  <c r="W68" i="105"/>
  <c r="AG67" i="105"/>
  <c r="AP67" i="105" s="1"/>
  <c r="AF67" i="105"/>
  <c r="AO67" i="105" s="1"/>
  <c r="AE67" i="105"/>
  <c r="Z67" i="15"/>
  <c r="AG61" i="20"/>
  <c r="AP61" i="20" s="1"/>
  <c r="AE61" i="20"/>
  <c r="AF61" i="20"/>
  <c r="AO61" i="20" s="1"/>
  <c r="W62" i="20"/>
  <c r="AR64" i="16"/>
  <c r="AH65" i="45"/>
  <c r="AQ65" i="45" s="1"/>
  <c r="AE63" i="52"/>
  <c r="AF63" i="52"/>
  <c r="AO63" i="52" s="1"/>
  <c r="AG63" i="52"/>
  <c r="AP63" i="52" s="1"/>
  <c r="W64" i="52"/>
  <c r="AR67" i="89"/>
  <c r="AJ58" i="47"/>
  <c r="AJ28" i="47"/>
  <c r="AJ22" i="47"/>
  <c r="AK22" i="47"/>
  <c r="AT22" i="47" s="1"/>
  <c r="AK6" i="47"/>
  <c r="AT6" i="47" s="1"/>
  <c r="Z67" i="53"/>
  <c r="Y65" i="48"/>
  <c r="X65" i="48"/>
  <c r="Y65" i="96"/>
  <c r="X65" i="96"/>
  <c r="AI62" i="54"/>
  <c r="AN62" i="54"/>
  <c r="Y65" i="84"/>
  <c r="X65" i="84"/>
  <c r="AN64" i="85"/>
  <c r="AI64" i="85"/>
  <c r="Z68" i="89"/>
  <c r="Z63" i="90"/>
  <c r="AJ11" i="47" l="1"/>
  <c r="AI64" i="96"/>
  <c r="AJ17" i="47"/>
  <c r="AJ55" i="47"/>
  <c r="AK21" i="47"/>
  <c r="AT21" i="47" s="1"/>
  <c r="AI66" i="98"/>
  <c r="AJ20" i="47"/>
  <c r="AJ65" i="47"/>
  <c r="AJ30" i="47"/>
  <c r="AJ54" i="47"/>
  <c r="AJ47" i="47"/>
  <c r="AI64" i="84"/>
  <c r="AR64" i="84" s="1"/>
  <c r="AI64" i="91"/>
  <c r="AH67" i="100"/>
  <c r="AQ67" i="100" s="1"/>
  <c r="AN69" i="47"/>
  <c r="AN71" i="47" s="1"/>
  <c r="AJ45" i="47"/>
  <c r="AJ9" i="47"/>
  <c r="AK10" i="47"/>
  <c r="AT10" i="47" s="1"/>
  <c r="AJ33" i="47"/>
  <c r="AS33" i="47" s="1"/>
  <c r="AJ40" i="47"/>
  <c r="AL40" i="47" s="1"/>
  <c r="AU40" i="47" s="1"/>
  <c r="AJ35" i="47"/>
  <c r="AS35" i="47" s="1"/>
  <c r="AJ12" i="47"/>
  <c r="AJ43" i="47"/>
  <c r="AL43" i="47" s="1"/>
  <c r="AU43" i="47" s="1"/>
  <c r="AJ69" i="47"/>
  <c r="AS69" i="47" s="1"/>
  <c r="AJ68" i="47"/>
  <c r="AS68" i="47" s="1"/>
  <c r="AJ6" i="47"/>
  <c r="AS6" i="47" s="1"/>
  <c r="AK36" i="47"/>
  <c r="AT36" i="47" s="1"/>
  <c r="AK9" i="47"/>
  <c r="AT9" i="47" s="1"/>
  <c r="AJ42" i="47"/>
  <c r="AS42" i="47" s="1"/>
  <c r="AK7" i="47"/>
  <c r="AT7" i="47" s="1"/>
  <c r="AK8" i="47"/>
  <c r="AT8" i="47" s="1"/>
  <c r="AJ32" i="47"/>
  <c r="AS32" i="47" s="1"/>
  <c r="AK44" i="47"/>
  <c r="AT44" i="47" s="1"/>
  <c r="AJ34" i="47"/>
  <c r="AG65" i="16"/>
  <c r="AP65" i="16" s="1"/>
  <c r="AI61" i="101"/>
  <c r="AF65" i="16"/>
  <c r="AO65" i="16" s="1"/>
  <c r="AN61" i="101"/>
  <c r="AK62" i="47"/>
  <c r="AT62" i="47" s="1"/>
  <c r="Z65" i="85"/>
  <c r="W66" i="85" s="1"/>
  <c r="AJ19" i="47"/>
  <c r="AS19" i="47" s="1"/>
  <c r="AJ64" i="47"/>
  <c r="AL64" i="47" s="1"/>
  <c r="AU64" i="47" s="1"/>
  <c r="AJ53" i="47"/>
  <c r="AS53" i="47" s="1"/>
  <c r="AJ63" i="47"/>
  <c r="AS63" i="47" s="1"/>
  <c r="X67" i="46"/>
  <c r="AH67" i="46" s="1"/>
  <c r="AQ67" i="46" s="1"/>
  <c r="Y67" i="46"/>
  <c r="AJ24" i="47"/>
  <c r="AL24" i="47" s="1"/>
  <c r="AU24" i="47" s="1"/>
  <c r="Z66" i="94"/>
  <c r="AG66" i="94" s="1"/>
  <c r="AP66" i="94" s="1"/>
  <c r="AN66" i="46"/>
  <c r="AI66" i="46"/>
  <c r="AR66" i="46" s="1"/>
  <c r="AK30" i="47"/>
  <c r="AT30" i="47" s="1"/>
  <c r="AJ60" i="47"/>
  <c r="AS60" i="47" s="1"/>
  <c r="AJ15" i="47"/>
  <c r="AS15" i="47" s="1"/>
  <c r="AJ51" i="47"/>
  <c r="AS51" i="47" s="1"/>
  <c r="AJ26" i="47"/>
  <c r="AS26" i="47" s="1"/>
  <c r="AJ27" i="47"/>
  <c r="AS27" i="47" s="1"/>
  <c r="AK63" i="47"/>
  <c r="AT63" i="47" s="1"/>
  <c r="AJ18" i="47"/>
  <c r="AJ5" i="47"/>
  <c r="AL5" i="47" s="1"/>
  <c r="AU5" i="47" s="1"/>
  <c r="AK15" i="47"/>
  <c r="AT15" i="47" s="1"/>
  <c r="AJ41" i="47"/>
  <c r="AL41" i="47" s="1"/>
  <c r="AU41" i="47" s="1"/>
  <c r="AK17" i="47"/>
  <c r="AT17" i="47" s="1"/>
  <c r="AK54" i="47"/>
  <c r="AT54" i="47" s="1"/>
  <c r="AK25" i="47"/>
  <c r="AT25" i="47" s="1"/>
  <c r="AJ39" i="47"/>
  <c r="AS39" i="47" s="1"/>
  <c r="AK16" i="47"/>
  <c r="AT16" i="47" s="1"/>
  <c r="AK52" i="47"/>
  <c r="AT52" i="47" s="1"/>
  <c r="AK50" i="47"/>
  <c r="AT50" i="47" s="1"/>
  <c r="AJ59" i="47"/>
  <c r="AS59" i="47" s="1"/>
  <c r="Z62" i="99"/>
  <c r="AE62" i="99" s="1"/>
  <c r="AJ61" i="47"/>
  <c r="AS61" i="47" s="1"/>
  <c r="AJ3" i="47"/>
  <c r="AS3" i="47" s="1"/>
  <c r="AB4" i="47"/>
  <c r="AK4" i="47" s="1"/>
  <c r="AT4" i="47" s="1"/>
  <c r="Z62" i="101"/>
  <c r="W63" i="101" s="1"/>
  <c r="Z69" i="18"/>
  <c r="AF69" i="18" s="1"/>
  <c r="AO69" i="18" s="1"/>
  <c r="Z63" i="54"/>
  <c r="Z65" i="96"/>
  <c r="W66" i="96" s="1"/>
  <c r="Z65" i="84"/>
  <c r="W66" i="84" s="1"/>
  <c r="Z67" i="98"/>
  <c r="AF67" i="98" s="1"/>
  <c r="AO67" i="98" s="1"/>
  <c r="Z64" i="50"/>
  <c r="AG64" i="50" s="1"/>
  <c r="AP64" i="50" s="1"/>
  <c r="Z64" i="93"/>
  <c r="AE64" i="93" s="1"/>
  <c r="Z65" i="87"/>
  <c r="W66" i="87" s="1"/>
  <c r="Z64" i="102"/>
  <c r="W65" i="102" s="1"/>
  <c r="Z63" i="103"/>
  <c r="AF63" i="103" s="1"/>
  <c r="AO63" i="103" s="1"/>
  <c r="AE66" i="94"/>
  <c r="AF66" i="94"/>
  <c r="AO66" i="94" s="1"/>
  <c r="AG67" i="98"/>
  <c r="AP67" i="98" s="1"/>
  <c r="AS58" i="47"/>
  <c r="AL58" i="47"/>
  <c r="AU58" i="47" s="1"/>
  <c r="AN67" i="105"/>
  <c r="AI67" i="105"/>
  <c r="AS11" i="47"/>
  <c r="AL11" i="47"/>
  <c r="AU11" i="47" s="1"/>
  <c r="AS65" i="47"/>
  <c r="AL65" i="47"/>
  <c r="AU65" i="47" s="1"/>
  <c r="AF64" i="93"/>
  <c r="AO64" i="93" s="1"/>
  <c r="AI64" i="55"/>
  <c r="AN64" i="55"/>
  <c r="AH65" i="48"/>
  <c r="AQ65" i="48" s="1"/>
  <c r="AS46" i="47"/>
  <c r="AL46" i="47"/>
  <c r="AU46" i="47" s="1"/>
  <c r="AS50" i="47"/>
  <c r="AH62" i="99"/>
  <c r="AQ62" i="99" s="1"/>
  <c r="AR62" i="103"/>
  <c r="AF66" i="13"/>
  <c r="AO66" i="13" s="1"/>
  <c r="AE66" i="13"/>
  <c r="W67" i="13"/>
  <c r="AG66" i="13"/>
  <c r="AP66" i="13" s="1"/>
  <c r="AL60" i="47"/>
  <c r="AU60" i="47" s="1"/>
  <c r="AN63" i="43"/>
  <c r="AI63" i="43"/>
  <c r="W67" i="49"/>
  <c r="AE66" i="49"/>
  <c r="AG66" i="49"/>
  <c r="AP66" i="49" s="1"/>
  <c r="AF66" i="49"/>
  <c r="AO66" i="49" s="1"/>
  <c r="AH65" i="85"/>
  <c r="AQ65" i="85" s="1"/>
  <c r="AS37" i="47"/>
  <c r="AL37" i="47"/>
  <c r="AU37" i="47" s="1"/>
  <c r="AS55" i="47"/>
  <c r="AL55" i="47"/>
  <c r="AU55" i="47" s="1"/>
  <c r="AR61" i="99"/>
  <c r="AH64" i="50"/>
  <c r="AQ64" i="50" s="1"/>
  <c r="AS8" i="47"/>
  <c r="AS16" i="47"/>
  <c r="AL16" i="47"/>
  <c r="AU16" i="47" s="1"/>
  <c r="W64" i="90"/>
  <c r="AG63" i="90"/>
  <c r="AP63" i="90" s="1"/>
  <c r="AE63" i="90"/>
  <c r="AF63" i="90"/>
  <c r="AO63" i="90" s="1"/>
  <c r="AN69" i="41"/>
  <c r="AI69" i="41"/>
  <c r="AS29" i="47"/>
  <c r="AL29" i="47"/>
  <c r="AU29" i="47" s="1"/>
  <c r="AH62" i="101"/>
  <c r="AQ62" i="101" s="1"/>
  <c r="AE65" i="35"/>
  <c r="W66" i="35"/>
  <c r="AF65" i="35"/>
  <c r="AO65" i="35" s="1"/>
  <c r="AG65" i="35"/>
  <c r="AP65" i="35" s="1"/>
  <c r="W66" i="42"/>
  <c r="AE65" i="42"/>
  <c r="AG65" i="42"/>
  <c r="AP65" i="42" s="1"/>
  <c r="AF65" i="42"/>
  <c r="AO65" i="42" s="1"/>
  <c r="AS28" i="47"/>
  <c r="AL28" i="47"/>
  <c r="AU28" i="47" s="1"/>
  <c r="AS18" i="47"/>
  <c r="AL18" i="47"/>
  <c r="AU18" i="47" s="1"/>
  <c r="AH65" i="44"/>
  <c r="AQ65" i="44" s="1"/>
  <c r="AF64" i="104"/>
  <c r="AO64" i="104" s="1"/>
  <c r="AE64" i="104"/>
  <c r="AG64" i="104"/>
  <c r="AP64" i="104" s="1"/>
  <c r="W65" i="104"/>
  <c r="AS67" i="47"/>
  <c r="AL67" i="47"/>
  <c r="AU67" i="47" s="1"/>
  <c r="AE65" i="85"/>
  <c r="AF65" i="85"/>
  <c r="AO65" i="85" s="1"/>
  <c r="Y66" i="83"/>
  <c r="X66" i="83"/>
  <c r="Y63" i="92"/>
  <c r="X63" i="92"/>
  <c r="AN64" i="32"/>
  <c r="AI64" i="32"/>
  <c r="AR63" i="102"/>
  <c r="AS22" i="47"/>
  <c r="AL22" i="47"/>
  <c r="AU22" i="47" s="1"/>
  <c r="AR68" i="18"/>
  <c r="AS47" i="47"/>
  <c r="AL47" i="47"/>
  <c r="AU47" i="47" s="1"/>
  <c r="AH65" i="87"/>
  <c r="AQ65" i="87" s="1"/>
  <c r="AH67" i="98"/>
  <c r="AQ67" i="98" s="1"/>
  <c r="AR64" i="96"/>
  <c r="AR64" i="85"/>
  <c r="AS9" i="47"/>
  <c r="AL9" i="47"/>
  <c r="AU9" i="47" s="1"/>
  <c r="W63" i="99"/>
  <c r="AG62" i="99"/>
  <c r="AP62" i="99" s="1"/>
  <c r="AF62" i="99"/>
  <c r="AO62" i="99" s="1"/>
  <c r="AR64" i="44"/>
  <c r="AL35" i="47"/>
  <c r="AU35" i="47" s="1"/>
  <c r="AL51" i="47"/>
  <c r="AU51" i="47" s="1"/>
  <c r="AH63" i="95"/>
  <c r="AQ63" i="95" s="1"/>
  <c r="AR62" i="54"/>
  <c r="Z65" i="48"/>
  <c r="AI61" i="20"/>
  <c r="AN61" i="20"/>
  <c r="Y68" i="105"/>
  <c r="X68" i="105"/>
  <c r="AS66" i="47"/>
  <c r="AL66" i="47"/>
  <c r="AU66" i="47" s="1"/>
  <c r="Y70" i="41"/>
  <c r="X70" i="41"/>
  <c r="AN65" i="97"/>
  <c r="AI65" i="97"/>
  <c r="AE64" i="82"/>
  <c r="AF64" i="82"/>
  <c r="AO64" i="82" s="1"/>
  <c r="W65" i="82"/>
  <c r="AG64" i="82"/>
  <c r="AP64" i="82" s="1"/>
  <c r="Y66" i="86"/>
  <c r="X66" i="86"/>
  <c r="AR66" i="98"/>
  <c r="Z65" i="44"/>
  <c r="Z63" i="95"/>
  <c r="AH63" i="103"/>
  <c r="AQ63" i="103" s="1"/>
  <c r="AS12" i="47"/>
  <c r="AL12" i="47"/>
  <c r="AU12" i="47" s="1"/>
  <c r="AS30" i="47"/>
  <c r="AL30" i="47"/>
  <c r="AU30" i="47" s="1"/>
  <c r="AS48" i="47"/>
  <c r="AL48" i="47"/>
  <c r="AU48" i="47" s="1"/>
  <c r="AH63" i="54"/>
  <c r="AQ63" i="54" s="1"/>
  <c r="AS7" i="47"/>
  <c r="AL7" i="47"/>
  <c r="AU7" i="47" s="1"/>
  <c r="AS25" i="47"/>
  <c r="AL25" i="47"/>
  <c r="AU25" i="47" s="1"/>
  <c r="AS43" i="47"/>
  <c r="AS56" i="47"/>
  <c r="AL56" i="47"/>
  <c r="AU56" i="47" s="1"/>
  <c r="Y66" i="88"/>
  <c r="X66" i="88"/>
  <c r="AI65" i="83"/>
  <c r="AN65" i="83"/>
  <c r="AS14" i="47"/>
  <c r="AL14" i="47"/>
  <c r="AU14" i="47" s="1"/>
  <c r="Y65" i="32"/>
  <c r="X65" i="32"/>
  <c r="AS44" i="47"/>
  <c r="AI64" i="51"/>
  <c r="AN64" i="51"/>
  <c r="AH65" i="84"/>
  <c r="AQ65" i="84" s="1"/>
  <c r="AR62" i="95"/>
  <c r="AF68" i="89"/>
  <c r="AO68" i="89" s="1"/>
  <c r="AE68" i="89"/>
  <c r="AG68" i="89"/>
  <c r="AP68" i="89" s="1"/>
  <c r="W69" i="89"/>
  <c r="Y62" i="20"/>
  <c r="X62" i="20"/>
  <c r="AS45" i="47"/>
  <c r="AL45" i="47"/>
  <c r="AU45" i="47" s="1"/>
  <c r="AI63" i="52"/>
  <c r="AN63" i="52"/>
  <c r="AR61" i="101"/>
  <c r="AE63" i="11"/>
  <c r="AF63" i="11"/>
  <c r="AO63" i="11" s="1"/>
  <c r="W64" i="11"/>
  <c r="AG63" i="11"/>
  <c r="AP63" i="11" s="1"/>
  <c r="AE67" i="100"/>
  <c r="W68" i="100"/>
  <c r="AG67" i="100"/>
  <c r="AP67" i="100" s="1"/>
  <c r="AF67" i="100"/>
  <c r="AO67" i="100" s="1"/>
  <c r="AH65" i="96"/>
  <c r="AQ65" i="96" s="1"/>
  <c r="AE67" i="53"/>
  <c r="AF67" i="53"/>
  <c r="AO67" i="53" s="1"/>
  <c r="AG67" i="53"/>
  <c r="AP67" i="53" s="1"/>
  <c r="W68" i="53"/>
  <c r="AS34" i="47"/>
  <c r="AL34" i="47"/>
  <c r="AU34" i="47" s="1"/>
  <c r="AS52" i="47"/>
  <c r="AR64" i="91"/>
  <c r="AR63" i="50"/>
  <c r="AR64" i="48"/>
  <c r="AS23" i="47"/>
  <c r="AL23" i="47"/>
  <c r="AU23" i="47" s="1"/>
  <c r="AR69" i="47"/>
  <c r="AR71" i="47" s="1"/>
  <c r="AL69" i="47"/>
  <c r="AU69" i="47" s="1"/>
  <c r="AI65" i="86"/>
  <c r="AN65" i="86"/>
  <c r="Y64" i="43"/>
  <c r="X64" i="43"/>
  <c r="AS62" i="47"/>
  <c r="AL62" i="47"/>
  <c r="AU62" i="47" s="1"/>
  <c r="Y65" i="55"/>
  <c r="X65" i="55"/>
  <c r="AE63" i="54"/>
  <c r="AF63" i="54"/>
  <c r="AO63" i="54" s="1"/>
  <c r="AG63" i="54"/>
  <c r="AP63" i="54" s="1"/>
  <c r="W64" i="54"/>
  <c r="AH65" i="91"/>
  <c r="AQ65" i="91" s="1"/>
  <c r="AN65" i="88"/>
  <c r="AI65" i="88"/>
  <c r="AI62" i="92"/>
  <c r="AN62" i="92"/>
  <c r="Y66" i="45"/>
  <c r="X66" i="45"/>
  <c r="Z66" i="45" s="1"/>
  <c r="AN65" i="16"/>
  <c r="Y64" i="52"/>
  <c r="X64" i="52"/>
  <c r="W68" i="15"/>
  <c r="AG67" i="15"/>
  <c r="AP67" i="15" s="1"/>
  <c r="AF67" i="15"/>
  <c r="AO67" i="15" s="1"/>
  <c r="AE67" i="15"/>
  <c r="AS38" i="47"/>
  <c r="AL38" i="47"/>
  <c r="AU38" i="47" s="1"/>
  <c r="AS57" i="47"/>
  <c r="AL57" i="47"/>
  <c r="AU57" i="47" s="1"/>
  <c r="AH64" i="93"/>
  <c r="AQ64" i="93" s="1"/>
  <c r="Y66" i="97"/>
  <c r="X66" i="97"/>
  <c r="AH69" i="18"/>
  <c r="AQ69" i="18" s="1"/>
  <c r="AH64" i="102"/>
  <c r="AQ64" i="102" s="1"/>
  <c r="AS17" i="47"/>
  <c r="AS36" i="47"/>
  <c r="AS54" i="47"/>
  <c r="AL54" i="47"/>
  <c r="AU54" i="47" s="1"/>
  <c r="AS13" i="47"/>
  <c r="AL13" i="47"/>
  <c r="AU13" i="47" s="1"/>
  <c r="AS31" i="47"/>
  <c r="AL31" i="47"/>
  <c r="AU31" i="47" s="1"/>
  <c r="AS49" i="47"/>
  <c r="AL49" i="47"/>
  <c r="AU49" i="47" s="1"/>
  <c r="AS20" i="47"/>
  <c r="AL20" i="47"/>
  <c r="AU20" i="47" s="1"/>
  <c r="Z65" i="91"/>
  <c r="AR65" i="94"/>
  <c r="AS21" i="47"/>
  <c r="AL21" i="47"/>
  <c r="AU21" i="47" s="1"/>
  <c r="AR64" i="87"/>
  <c r="AH66" i="94"/>
  <c r="AQ66" i="94" s="1"/>
  <c r="AS10" i="47"/>
  <c r="AL10" i="47"/>
  <c r="AU10" i="47" s="1"/>
  <c r="Y65" i="10"/>
  <c r="X65" i="10"/>
  <c r="Y66" i="16"/>
  <c r="X66" i="16"/>
  <c r="AR63" i="93"/>
  <c r="Y65" i="51"/>
  <c r="X65" i="51"/>
  <c r="AN65" i="45"/>
  <c r="AI65" i="45"/>
  <c r="AI64" i="10"/>
  <c r="AN64" i="10"/>
  <c r="AL6" i="47" l="1"/>
  <c r="AU6" i="47" s="1"/>
  <c r="AL59" i="47"/>
  <c r="AU59" i="47" s="1"/>
  <c r="AL36" i="47"/>
  <c r="AU36" i="47" s="1"/>
  <c r="AL44" i="47"/>
  <c r="AU44" i="47" s="1"/>
  <c r="W70" i="18"/>
  <c r="AG64" i="93"/>
  <c r="AP64" i="93" s="1"/>
  <c r="AL53" i="47"/>
  <c r="AU53" i="47" s="1"/>
  <c r="AE69" i="18"/>
  <c r="AG65" i="85"/>
  <c r="AP65" i="85" s="1"/>
  <c r="AL42" i="47"/>
  <c r="AU42" i="47" s="1"/>
  <c r="AG69" i="18"/>
  <c r="AP69" i="18" s="1"/>
  <c r="AS41" i="47"/>
  <c r="AL52" i="47"/>
  <c r="AU52" i="47" s="1"/>
  <c r="AG65" i="87"/>
  <c r="AP65" i="87" s="1"/>
  <c r="W67" i="94"/>
  <c r="AL68" i="47"/>
  <c r="AU68" i="47" s="1"/>
  <c r="W68" i="98"/>
  <c r="AL26" i="47"/>
  <c r="AU26" i="47" s="1"/>
  <c r="AE67" i="98"/>
  <c r="AN67" i="98" s="1"/>
  <c r="AL33" i="47"/>
  <c r="AU33" i="47" s="1"/>
  <c r="AL8" i="47"/>
  <c r="AU8" i="47" s="1"/>
  <c r="AI65" i="16"/>
  <c r="AR65" i="16" s="1"/>
  <c r="AS40" i="47"/>
  <c r="AL32" i="47"/>
  <c r="AU32" i="47" s="1"/>
  <c r="AL63" i="47"/>
  <c r="AU63" i="47" s="1"/>
  <c r="AL27" i="47"/>
  <c r="AU27" i="47" s="1"/>
  <c r="AL17" i="47"/>
  <c r="AU17" i="47" s="1"/>
  <c r="AJ4" i="47"/>
  <c r="AS4" i="47" s="1"/>
  <c r="AL19" i="47"/>
  <c r="AU19" i="47" s="1"/>
  <c r="AS24" i="47"/>
  <c r="AL3" i="47"/>
  <c r="AU3" i="47" s="1"/>
  <c r="AL39" i="47"/>
  <c r="AU39" i="47" s="1"/>
  <c r="AE64" i="50"/>
  <c r="AF62" i="101"/>
  <c r="AO62" i="101" s="1"/>
  <c r="AF64" i="50"/>
  <c r="AO64" i="50" s="1"/>
  <c r="AL50" i="47"/>
  <c r="AU50" i="47" s="1"/>
  <c r="W65" i="50"/>
  <c r="AG62" i="101"/>
  <c r="AP62" i="101" s="1"/>
  <c r="AT71" i="47"/>
  <c r="AE62" i="101"/>
  <c r="Z67" i="46"/>
  <c r="AG67" i="46" s="1"/>
  <c r="AP67" i="46" s="1"/>
  <c r="AS64" i="47"/>
  <c r="AL15" i="47"/>
  <c r="AU15" i="47" s="1"/>
  <c r="AL61" i="47"/>
  <c r="AU61" i="47" s="1"/>
  <c r="AS5" i="47"/>
  <c r="Z65" i="55"/>
  <c r="AF65" i="55" s="1"/>
  <c r="AO65" i="55" s="1"/>
  <c r="AF65" i="96"/>
  <c r="AO65" i="96" s="1"/>
  <c r="AF65" i="84"/>
  <c r="AO65" i="84" s="1"/>
  <c r="AE65" i="96"/>
  <c r="AE64" i="102"/>
  <c r="AN64" i="102" s="1"/>
  <c r="AG65" i="96"/>
  <c r="AP65" i="96" s="1"/>
  <c r="AF64" i="102"/>
  <c r="AO64" i="102" s="1"/>
  <c r="AE65" i="87"/>
  <c r="AG63" i="103"/>
  <c r="AP63" i="103" s="1"/>
  <c r="AG65" i="84"/>
  <c r="AP65" i="84" s="1"/>
  <c r="AG64" i="102"/>
  <c r="AP64" i="102" s="1"/>
  <c r="AE63" i="103"/>
  <c r="AN63" i="103" s="1"/>
  <c r="AE65" i="84"/>
  <c r="AN65" i="84" s="1"/>
  <c r="Z66" i="88"/>
  <c r="W67" i="88" s="1"/>
  <c r="Z65" i="10"/>
  <c r="AE65" i="10" s="1"/>
  <c r="Z68" i="105"/>
  <c r="W69" i="105" s="1"/>
  <c r="Z66" i="86"/>
  <c r="W67" i="86" s="1"/>
  <c r="Z64" i="43"/>
  <c r="W65" i="43" s="1"/>
  <c r="W65" i="93"/>
  <c r="Y65" i="93" s="1"/>
  <c r="W64" i="103"/>
  <c r="Y64" i="103" s="1"/>
  <c r="AF65" i="87"/>
  <c r="AO65" i="87" s="1"/>
  <c r="AE68" i="105"/>
  <c r="AH63" i="92"/>
  <c r="AQ63" i="92" s="1"/>
  <c r="Y64" i="54"/>
  <c r="X64" i="54"/>
  <c r="AH65" i="55"/>
  <c r="AQ65" i="55" s="1"/>
  <c r="Y68" i="53"/>
  <c r="X68" i="53"/>
  <c r="AR65" i="97"/>
  <c r="AH70" i="41"/>
  <c r="AQ70" i="41" s="1"/>
  <c r="Y65" i="102"/>
  <c r="X65" i="102"/>
  <c r="Y66" i="96"/>
  <c r="X66" i="96"/>
  <c r="Z63" i="92"/>
  <c r="AH66" i="83"/>
  <c r="AQ66" i="83" s="1"/>
  <c r="Y65" i="104"/>
  <c r="X65" i="104"/>
  <c r="AI65" i="42"/>
  <c r="AN65" i="42"/>
  <c r="Y64" i="90"/>
  <c r="X64" i="90"/>
  <c r="Y67" i="49"/>
  <c r="X67" i="49"/>
  <c r="Y67" i="13"/>
  <c r="X67" i="13"/>
  <c r="Y64" i="11"/>
  <c r="X64" i="11"/>
  <c r="Y69" i="89"/>
  <c r="X69" i="89"/>
  <c r="AH66" i="86"/>
  <c r="AQ66" i="86" s="1"/>
  <c r="AN62" i="99"/>
  <c r="AI62" i="99"/>
  <c r="AN64" i="50"/>
  <c r="AR65" i="45"/>
  <c r="Y68" i="15"/>
  <c r="X68" i="15"/>
  <c r="AR62" i="92"/>
  <c r="AE65" i="55"/>
  <c r="AI63" i="11"/>
  <c r="AN63" i="11"/>
  <c r="AN68" i="89"/>
  <c r="AI68" i="89"/>
  <c r="AH65" i="32"/>
  <c r="AQ65" i="32" s="1"/>
  <c r="AF63" i="95"/>
  <c r="AO63" i="95" s="1"/>
  <c r="W64" i="95"/>
  <c r="AE63" i="95"/>
  <c r="AG63" i="95"/>
  <c r="AP63" i="95" s="1"/>
  <c r="Z66" i="83"/>
  <c r="Y66" i="42"/>
  <c r="X66" i="42"/>
  <c r="AR69" i="41"/>
  <c r="AR63" i="43"/>
  <c r="AN66" i="13"/>
  <c r="AI66" i="13"/>
  <c r="AR67" i="105"/>
  <c r="Y70" i="18"/>
  <c r="X70" i="18"/>
  <c r="Y66" i="87"/>
  <c r="X66" i="87"/>
  <c r="AR63" i="52"/>
  <c r="AN64" i="82"/>
  <c r="AI64" i="82"/>
  <c r="AH68" i="105"/>
  <c r="AQ68" i="105" s="1"/>
  <c r="AI65" i="35"/>
  <c r="AN65" i="35"/>
  <c r="AR64" i="10"/>
  <c r="AG65" i="91"/>
  <c r="AP65" i="91" s="1"/>
  <c r="W66" i="91"/>
  <c r="AE65" i="91"/>
  <c r="AF65" i="91"/>
  <c r="AO65" i="91" s="1"/>
  <c r="AH64" i="52"/>
  <c r="AQ64" i="52" s="1"/>
  <c r="AR65" i="88"/>
  <c r="Y68" i="100"/>
  <c r="X68" i="100"/>
  <c r="AH62" i="20"/>
  <c r="AQ62" i="20" s="1"/>
  <c r="Z65" i="32"/>
  <c r="AE65" i="44"/>
  <c r="AG65" i="44"/>
  <c r="AP65" i="44" s="1"/>
  <c r="W66" i="44"/>
  <c r="AF65" i="44"/>
  <c r="AO65" i="44" s="1"/>
  <c r="Z70" i="41"/>
  <c r="Y63" i="99"/>
  <c r="X63" i="99"/>
  <c r="Y66" i="85"/>
  <c r="X66" i="85"/>
  <c r="AI64" i="104"/>
  <c r="AN64" i="104"/>
  <c r="AR64" i="55"/>
  <c r="X65" i="93"/>
  <c r="AN69" i="18"/>
  <c r="AI69" i="18"/>
  <c r="Y63" i="101"/>
  <c r="X63" i="101"/>
  <c r="AH65" i="10"/>
  <c r="AQ65" i="10" s="1"/>
  <c r="AE66" i="45"/>
  <c r="AF66" i="45"/>
  <c r="AO66" i="45" s="1"/>
  <c r="AG66" i="45"/>
  <c r="AP66" i="45" s="1"/>
  <c r="W67" i="45"/>
  <c r="AH64" i="43"/>
  <c r="AQ64" i="43" s="1"/>
  <c r="AN66" i="49"/>
  <c r="AI66" i="49"/>
  <c r="AN64" i="93"/>
  <c r="AI64" i="93"/>
  <c r="Y68" i="98"/>
  <c r="X68" i="98"/>
  <c r="AH66" i="16"/>
  <c r="AQ66" i="16" s="1"/>
  <c r="AH66" i="97"/>
  <c r="AQ66" i="97" s="1"/>
  <c r="AI63" i="54"/>
  <c r="AN63" i="54"/>
  <c r="AR65" i="86"/>
  <c r="AI67" i="53"/>
  <c r="AN67" i="53"/>
  <c r="AN67" i="100"/>
  <c r="AI67" i="100"/>
  <c r="AR65" i="83"/>
  <c r="Y65" i="82"/>
  <c r="X65" i="82"/>
  <c r="AR61" i="20"/>
  <c r="AN65" i="96"/>
  <c r="AR64" i="32"/>
  <c r="Y65" i="50"/>
  <c r="X65" i="50"/>
  <c r="AN65" i="85"/>
  <c r="AI65" i="85"/>
  <c r="Y66" i="84"/>
  <c r="X66" i="84"/>
  <c r="AN66" i="94"/>
  <c r="AI66" i="94"/>
  <c r="AH65" i="51"/>
  <c r="AQ65" i="51" s="1"/>
  <c r="AH66" i="45"/>
  <c r="AQ66" i="45" s="1"/>
  <c r="Z65" i="51"/>
  <c r="Z66" i="16"/>
  <c r="Z66" i="97"/>
  <c r="AI67" i="15"/>
  <c r="AN67" i="15"/>
  <c r="Z64" i="52"/>
  <c r="Z62" i="20"/>
  <c r="AR64" i="51"/>
  <c r="AH66" i="88"/>
  <c r="AQ66" i="88" s="1"/>
  <c r="AE65" i="48"/>
  <c r="AG65" i="48"/>
  <c r="AP65" i="48" s="1"/>
  <c r="AF65" i="48"/>
  <c r="AO65" i="48" s="1"/>
  <c r="W66" i="48"/>
  <c r="Y66" i="35"/>
  <c r="X66" i="35"/>
  <c r="AN63" i="90"/>
  <c r="AI63" i="90"/>
  <c r="Y67" i="94"/>
  <c r="X67" i="94"/>
  <c r="AG65" i="55" l="1"/>
  <c r="AP65" i="55" s="1"/>
  <c r="W66" i="55"/>
  <c r="AI62" i="101"/>
  <c r="AS71" i="47"/>
  <c r="AI64" i="102"/>
  <c r="AI64" i="50"/>
  <c r="AR64" i="50" s="1"/>
  <c r="AL4" i="47"/>
  <c r="AU4" i="47" s="1"/>
  <c r="AU71" i="47" s="1"/>
  <c r="C11" i="47" s="1"/>
  <c r="AE66" i="86"/>
  <c r="AI67" i="98"/>
  <c r="AE67" i="46"/>
  <c r="AG64" i="43"/>
  <c r="AP64" i="43" s="1"/>
  <c r="W68" i="46"/>
  <c r="X68" i="46" s="1"/>
  <c r="AF66" i="86"/>
  <c r="AO66" i="86" s="1"/>
  <c r="AN62" i="101"/>
  <c r="Z68" i="98"/>
  <c r="AG66" i="86"/>
  <c r="AP66" i="86" s="1"/>
  <c r="AF64" i="43"/>
  <c r="AO64" i="43" s="1"/>
  <c r="AE64" i="43"/>
  <c r="AF67" i="46"/>
  <c r="AO67" i="46" s="1"/>
  <c r="Z67" i="94"/>
  <c r="W68" i="94" s="1"/>
  <c r="AG65" i="10"/>
  <c r="AP65" i="10" s="1"/>
  <c r="AI65" i="87"/>
  <c r="AI65" i="84"/>
  <c r="AF68" i="105"/>
  <c r="AO68" i="105" s="1"/>
  <c r="AN67" i="46"/>
  <c r="AI65" i="96"/>
  <c r="AR65" i="96" s="1"/>
  <c r="AI63" i="103"/>
  <c r="AG68" i="105"/>
  <c r="AP68" i="105" s="1"/>
  <c r="Y68" i="46"/>
  <c r="AN65" i="87"/>
  <c r="AF66" i="88"/>
  <c r="AO66" i="88" s="1"/>
  <c r="X64" i="103"/>
  <c r="AE66" i="88"/>
  <c r="AF65" i="10"/>
  <c r="AO65" i="10" s="1"/>
  <c r="Z63" i="99"/>
  <c r="W64" i="99" s="1"/>
  <c r="AG66" i="88"/>
  <c r="AP66" i="88" s="1"/>
  <c r="W66" i="10"/>
  <c r="Z66" i="42"/>
  <c r="AF66" i="42" s="1"/>
  <c r="AO66" i="42" s="1"/>
  <c r="Z66" i="96"/>
  <c r="W67" i="96" s="1"/>
  <c r="Z65" i="82"/>
  <c r="AG65" i="82" s="1"/>
  <c r="AP65" i="82" s="1"/>
  <c r="Z65" i="104"/>
  <c r="AE65" i="104" s="1"/>
  <c r="Z68" i="53"/>
  <c r="W69" i="53" s="1"/>
  <c r="Z66" i="35"/>
  <c r="AG66" i="35" s="1"/>
  <c r="AP66" i="35" s="1"/>
  <c r="Z65" i="50"/>
  <c r="W66" i="50" s="1"/>
  <c r="Z65" i="93"/>
  <c r="AE65" i="93" s="1"/>
  <c r="W67" i="42"/>
  <c r="Y64" i="95"/>
  <c r="X64" i="95"/>
  <c r="AH64" i="11"/>
  <c r="AQ64" i="11" s="1"/>
  <c r="AE65" i="32"/>
  <c r="AF65" i="32"/>
  <c r="AO65" i="32" s="1"/>
  <c r="AG65" i="32"/>
  <c r="AP65" i="32" s="1"/>
  <c r="W66" i="32"/>
  <c r="AH70" i="18"/>
  <c r="AQ70" i="18" s="1"/>
  <c r="Z64" i="11"/>
  <c r="AH67" i="13"/>
  <c r="AQ67" i="13" s="1"/>
  <c r="AH64" i="90"/>
  <c r="AQ64" i="90" s="1"/>
  <c r="Y69" i="105"/>
  <c r="X69" i="105"/>
  <c r="AR63" i="54"/>
  <c r="AR65" i="85"/>
  <c r="AR64" i="104"/>
  <c r="AH63" i="101"/>
  <c r="AQ63" i="101" s="1"/>
  <c r="AH66" i="85"/>
  <c r="AQ66" i="85" s="1"/>
  <c r="W71" i="41"/>
  <c r="AE70" i="41"/>
  <c r="AF70" i="41"/>
  <c r="AO70" i="41" s="1"/>
  <c r="AG70" i="41"/>
  <c r="AP70" i="41" s="1"/>
  <c r="AR63" i="103"/>
  <c r="Z70" i="18"/>
  <c r="AR68" i="89"/>
  <c r="AI65" i="55"/>
  <c r="AN65" i="55"/>
  <c r="AH68" i="15"/>
  <c r="AQ68" i="15" s="1"/>
  <c r="Y67" i="88"/>
  <c r="X67" i="88"/>
  <c r="Z67" i="13"/>
  <c r="Z64" i="90"/>
  <c r="AN66" i="86"/>
  <c r="AH65" i="82"/>
  <c r="AQ65" i="82" s="1"/>
  <c r="AR66" i="13"/>
  <c r="AN66" i="88"/>
  <c r="AH66" i="96"/>
  <c r="AQ66" i="96" s="1"/>
  <c r="W67" i="97"/>
  <c r="AG66" i="97"/>
  <c r="AP66" i="97" s="1"/>
  <c r="AE66" i="97"/>
  <c r="AF66" i="97"/>
  <c r="AO66" i="97" s="1"/>
  <c r="AH65" i="50"/>
  <c r="AQ65" i="50" s="1"/>
  <c r="AR66" i="94"/>
  <c r="AE62" i="20"/>
  <c r="W63" i="20"/>
  <c r="AF62" i="20"/>
  <c r="AO62" i="20" s="1"/>
  <c r="AG62" i="20"/>
  <c r="AP62" i="20" s="1"/>
  <c r="AE65" i="51"/>
  <c r="AF65" i="51"/>
  <c r="AO65" i="51" s="1"/>
  <c r="AG65" i="51"/>
  <c r="AP65" i="51" s="1"/>
  <c r="W66" i="51"/>
  <c r="AH68" i="98"/>
  <c r="AQ68" i="98" s="1"/>
  <c r="AN66" i="45"/>
  <c r="AI66" i="45"/>
  <c r="Z63" i="101"/>
  <c r="Z66" i="85"/>
  <c r="AN65" i="91"/>
  <c r="AI65" i="91"/>
  <c r="AR65" i="35"/>
  <c r="AF66" i="83"/>
  <c r="AO66" i="83" s="1"/>
  <c r="AE66" i="83"/>
  <c r="W67" i="83"/>
  <c r="AG66" i="83"/>
  <c r="AP66" i="83" s="1"/>
  <c r="Y66" i="55"/>
  <c r="X66" i="55"/>
  <c r="Z68" i="15"/>
  <c r="AR62" i="99"/>
  <c r="AH69" i="89"/>
  <c r="AQ69" i="89" s="1"/>
  <c r="AQ71" i="89" s="1"/>
  <c r="AZ3" i="89"/>
  <c r="AX3" i="89" s="1"/>
  <c r="AR67" i="98"/>
  <c r="AH65" i="102"/>
  <c r="AQ65" i="102" s="1"/>
  <c r="AH64" i="54"/>
  <c r="AQ64" i="54" s="1"/>
  <c r="AF67" i="94"/>
  <c r="AO67" i="94" s="1"/>
  <c r="AE67" i="94"/>
  <c r="Y67" i="45"/>
  <c r="X67" i="45"/>
  <c r="AN65" i="44"/>
  <c r="AI65" i="44"/>
  <c r="AH65" i="104"/>
  <c r="AQ65" i="104" s="1"/>
  <c r="AF68" i="53"/>
  <c r="AO68" i="53" s="1"/>
  <c r="AH65" i="93"/>
  <c r="AQ65" i="93" s="1"/>
  <c r="AG66" i="16"/>
  <c r="AP66" i="16" s="1"/>
  <c r="AE66" i="16"/>
  <c r="AF66" i="16"/>
  <c r="AO66" i="16" s="1"/>
  <c r="W67" i="16"/>
  <c r="AR64" i="102"/>
  <c r="AR67" i="53"/>
  <c r="AR66" i="49"/>
  <c r="AE64" i="52"/>
  <c r="AF64" i="52"/>
  <c r="AO64" i="52" s="1"/>
  <c r="W65" i="52"/>
  <c r="AG64" i="52"/>
  <c r="AP64" i="52" s="1"/>
  <c r="AH66" i="84"/>
  <c r="AQ66" i="84" s="1"/>
  <c r="Y66" i="44"/>
  <c r="X66" i="44"/>
  <c r="AH68" i="100"/>
  <c r="AQ68" i="100" s="1"/>
  <c r="Y66" i="91"/>
  <c r="X66" i="91"/>
  <c r="AR64" i="82"/>
  <c r="AH66" i="87"/>
  <c r="AQ66" i="87" s="1"/>
  <c r="Z69" i="89"/>
  <c r="AX69" i="89" s="1"/>
  <c r="S69" i="89" s="1"/>
  <c r="AH67" i="49"/>
  <c r="AQ67" i="49" s="1"/>
  <c r="Z65" i="102"/>
  <c r="AH68" i="53"/>
  <c r="AQ68" i="53" s="1"/>
  <c r="Z64" i="54"/>
  <c r="AN68" i="105"/>
  <c r="Y66" i="10"/>
  <c r="X66" i="10"/>
  <c r="AR67" i="15"/>
  <c r="AR64" i="93"/>
  <c r="AR65" i="84"/>
  <c r="AH66" i="42"/>
  <c r="AQ66" i="42" s="1"/>
  <c r="Y67" i="86"/>
  <c r="X67" i="86"/>
  <c r="AH66" i="35"/>
  <c r="AQ66" i="35" s="1"/>
  <c r="AH64" i="103"/>
  <c r="AQ64" i="103" s="1"/>
  <c r="AI65" i="48"/>
  <c r="AN65" i="48"/>
  <c r="Z64" i="103"/>
  <c r="AR62" i="101"/>
  <c r="AF68" i="98"/>
  <c r="AO68" i="98" s="1"/>
  <c r="W69" i="98"/>
  <c r="AE68" i="98"/>
  <c r="AG68" i="98"/>
  <c r="AP68" i="98" s="1"/>
  <c r="AH67" i="94"/>
  <c r="AQ67" i="94" s="1"/>
  <c r="AR63" i="90"/>
  <c r="Y66" i="48"/>
  <c r="X66" i="48"/>
  <c r="Z66" i="84"/>
  <c r="AR67" i="100"/>
  <c r="AR69" i="18"/>
  <c r="AH63" i="99"/>
  <c r="AQ63" i="99" s="1"/>
  <c r="Z68" i="100"/>
  <c r="Z66" i="87"/>
  <c r="AI63" i="95"/>
  <c r="AN63" i="95"/>
  <c r="AR63" i="11"/>
  <c r="AR65" i="87"/>
  <c r="Z67" i="49"/>
  <c r="AR65" i="42"/>
  <c r="AF63" i="92"/>
  <c r="AO63" i="92" s="1"/>
  <c r="AG63" i="92"/>
  <c r="AP63" i="92" s="1"/>
  <c r="AE63" i="92"/>
  <c r="W64" i="92"/>
  <c r="Y65" i="43"/>
  <c r="X65" i="43"/>
  <c r="AN65" i="10"/>
  <c r="AG68" i="53" l="1"/>
  <c r="AP68" i="53" s="1"/>
  <c r="AI66" i="88"/>
  <c r="AE68" i="53"/>
  <c r="AF65" i="93"/>
  <c r="AO65" i="93" s="1"/>
  <c r="AG67" i="94"/>
  <c r="AP67" i="94" s="1"/>
  <c r="AG65" i="93"/>
  <c r="AP65" i="93" s="1"/>
  <c r="W66" i="93"/>
  <c r="AE66" i="96"/>
  <c r="AE66" i="42"/>
  <c r="AG66" i="96"/>
  <c r="AP66" i="96" s="1"/>
  <c r="AI64" i="43"/>
  <c r="AE65" i="50"/>
  <c r="W67" i="35"/>
  <c r="AI68" i="105"/>
  <c r="AN64" i="43"/>
  <c r="AI66" i="86"/>
  <c r="AG66" i="42"/>
  <c r="AP66" i="42" s="1"/>
  <c r="AF66" i="96"/>
  <c r="AO66" i="96" s="1"/>
  <c r="AI67" i="46"/>
  <c r="AR67" i="46" s="1"/>
  <c r="AE66" i="35"/>
  <c r="AI66" i="35" s="1"/>
  <c r="AG65" i="50"/>
  <c r="AP65" i="50" s="1"/>
  <c r="AF66" i="35"/>
  <c r="AO66" i="35" s="1"/>
  <c r="AF65" i="50"/>
  <c r="AO65" i="50" s="1"/>
  <c r="AE63" i="99"/>
  <c r="Z68" i="46"/>
  <c r="AH68" i="46"/>
  <c r="AQ68" i="46" s="1"/>
  <c r="AI65" i="10"/>
  <c r="AR65" i="10" s="1"/>
  <c r="AF65" i="82"/>
  <c r="AO65" i="82" s="1"/>
  <c r="AF65" i="104"/>
  <c r="AO65" i="104" s="1"/>
  <c r="AG63" i="99"/>
  <c r="AP63" i="99" s="1"/>
  <c r="AE65" i="82"/>
  <c r="W66" i="104"/>
  <c r="X66" i="104" s="1"/>
  <c r="AF63" i="99"/>
  <c r="AO63" i="99" s="1"/>
  <c r="W66" i="82"/>
  <c r="X66" i="82" s="1"/>
  <c r="AG65" i="104"/>
  <c r="AP65" i="104" s="1"/>
  <c r="Z67" i="45"/>
  <c r="AX65" i="89"/>
  <c r="S65" i="89" s="1"/>
  <c r="AC65" i="89" s="1"/>
  <c r="AB66" i="89" s="1"/>
  <c r="AX59" i="89"/>
  <c r="S59" i="89" s="1"/>
  <c r="AC59" i="89" s="1"/>
  <c r="AB60" i="89" s="1"/>
  <c r="AX53" i="89"/>
  <c r="S53" i="89" s="1"/>
  <c r="AC53" i="89" s="1"/>
  <c r="AB54" i="89" s="1"/>
  <c r="AK54" i="89" s="1"/>
  <c r="AT54" i="89" s="1"/>
  <c r="AX47" i="89"/>
  <c r="S47" i="89" s="1"/>
  <c r="AC47" i="89" s="1"/>
  <c r="AB48" i="89" s="1"/>
  <c r="AX41" i="89"/>
  <c r="S41" i="89" s="1"/>
  <c r="AC41" i="89" s="1"/>
  <c r="AB42" i="89" s="1"/>
  <c r="AX34" i="89"/>
  <c r="S34" i="89" s="1"/>
  <c r="AC34" i="89" s="1"/>
  <c r="AB35" i="89" s="1"/>
  <c r="AK35" i="89" s="1"/>
  <c r="AT35" i="89" s="1"/>
  <c r="AX29" i="89"/>
  <c r="S29" i="89" s="1"/>
  <c r="AC29" i="89" s="1"/>
  <c r="AB30" i="89" s="1"/>
  <c r="AK30" i="89" s="1"/>
  <c r="AT30" i="89" s="1"/>
  <c r="AX23" i="89"/>
  <c r="S23" i="89" s="1"/>
  <c r="AC23" i="89" s="1"/>
  <c r="AB24" i="89" s="1"/>
  <c r="AK24" i="89" s="1"/>
  <c r="AT24" i="89" s="1"/>
  <c r="AX18" i="89"/>
  <c r="S18" i="89" s="1"/>
  <c r="AC18" i="89" s="1"/>
  <c r="AB19" i="89" s="1"/>
  <c r="AX10" i="89"/>
  <c r="S10" i="89" s="1"/>
  <c r="AC10" i="89" s="1"/>
  <c r="AB11" i="89" s="1"/>
  <c r="AK11" i="89" s="1"/>
  <c r="AT11" i="89" s="1"/>
  <c r="S3" i="89"/>
  <c r="AC3" i="89" s="1"/>
  <c r="AB4" i="89" s="1"/>
  <c r="AX64" i="89"/>
  <c r="S64" i="89" s="1"/>
  <c r="AC64" i="89" s="1"/>
  <c r="AB65" i="89" s="1"/>
  <c r="AK65" i="89" s="1"/>
  <c r="AT65" i="89" s="1"/>
  <c r="AX58" i="89"/>
  <c r="S58" i="89" s="1"/>
  <c r="AC58" i="89" s="1"/>
  <c r="AB59" i="89" s="1"/>
  <c r="AK59" i="89" s="1"/>
  <c r="AT59" i="89" s="1"/>
  <c r="AX52" i="89"/>
  <c r="S52" i="89" s="1"/>
  <c r="AC52" i="89" s="1"/>
  <c r="AB53" i="89" s="1"/>
  <c r="AK53" i="89" s="1"/>
  <c r="AT53" i="89" s="1"/>
  <c r="AX46" i="89"/>
  <c r="S46" i="89" s="1"/>
  <c r="AC46" i="89" s="1"/>
  <c r="AB47" i="89" s="1"/>
  <c r="AX40" i="89"/>
  <c r="S40" i="89" s="1"/>
  <c r="AC40" i="89" s="1"/>
  <c r="AB41" i="89" s="1"/>
  <c r="AX35" i="89"/>
  <c r="S35" i="89" s="1"/>
  <c r="AC35" i="89" s="1"/>
  <c r="AB36" i="89" s="1"/>
  <c r="AK36" i="89" s="1"/>
  <c r="AT36" i="89" s="1"/>
  <c r="AX28" i="89"/>
  <c r="S28" i="89" s="1"/>
  <c r="AC28" i="89" s="1"/>
  <c r="AB29" i="89" s="1"/>
  <c r="AX22" i="89"/>
  <c r="S22" i="89" s="1"/>
  <c r="AC22" i="89" s="1"/>
  <c r="AB23" i="89" s="1"/>
  <c r="AK23" i="89" s="1"/>
  <c r="AT23" i="89" s="1"/>
  <c r="AX16" i="89"/>
  <c r="S16" i="89" s="1"/>
  <c r="AC16" i="89" s="1"/>
  <c r="AB17" i="89" s="1"/>
  <c r="AK17" i="89" s="1"/>
  <c r="AT17" i="89" s="1"/>
  <c r="AX11" i="89"/>
  <c r="S11" i="89" s="1"/>
  <c r="AC11" i="89" s="1"/>
  <c r="AB12" i="89" s="1"/>
  <c r="AX5" i="89"/>
  <c r="S5" i="89" s="1"/>
  <c r="AC5" i="89" s="1"/>
  <c r="AB6" i="89" s="1"/>
  <c r="Z67" i="86"/>
  <c r="AF67" i="86" s="1"/>
  <c r="AO67" i="86" s="1"/>
  <c r="Z66" i="44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J57" i="89" s="1"/>
  <c r="AX51" i="89"/>
  <c r="S51" i="89" s="1"/>
  <c r="AC51" i="89" s="1"/>
  <c r="AB52" i="89" s="1"/>
  <c r="AJ52" i="89" s="1"/>
  <c r="AX45" i="89"/>
  <c r="S45" i="89" s="1"/>
  <c r="AC45" i="89" s="1"/>
  <c r="AB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K34" i="89" s="1"/>
  <c r="AT34" i="89" s="1"/>
  <c r="AX27" i="89"/>
  <c r="S27" i="89" s="1"/>
  <c r="AC27" i="89" s="1"/>
  <c r="AB28" i="89" s="1"/>
  <c r="AX21" i="89"/>
  <c r="S21" i="89" s="1"/>
  <c r="AC21" i="89" s="1"/>
  <c r="AB22" i="89" s="1"/>
  <c r="AX15" i="89"/>
  <c r="S15" i="89" s="1"/>
  <c r="AC15" i="89" s="1"/>
  <c r="AB16" i="89" s="1"/>
  <c r="AK16" i="89" s="1"/>
  <c r="AT16" i="89" s="1"/>
  <c r="AX9" i="89"/>
  <c r="S9" i="89" s="1"/>
  <c r="AC9" i="89" s="1"/>
  <c r="AB10" i="89" s="1"/>
  <c r="AK10" i="89" s="1"/>
  <c r="AT10" i="89" s="1"/>
  <c r="AX4" i="89"/>
  <c r="S4" i="89" s="1"/>
  <c r="AC4" i="89" s="1"/>
  <c r="AB5" i="89" s="1"/>
  <c r="AX68" i="89"/>
  <c r="S68" i="89" s="1"/>
  <c r="AC68" i="89" s="1"/>
  <c r="AB69" i="89" s="1"/>
  <c r="AX63" i="89"/>
  <c r="S63" i="89" s="1"/>
  <c r="AC63" i="89" s="1"/>
  <c r="AB64" i="89" s="1"/>
  <c r="AK64" i="89" s="1"/>
  <c r="AT64" i="89" s="1"/>
  <c r="AX57" i="89"/>
  <c r="S57" i="89" s="1"/>
  <c r="AC57" i="89" s="1"/>
  <c r="AB58" i="89" s="1"/>
  <c r="AK58" i="89" s="1"/>
  <c r="AT58" i="89" s="1"/>
  <c r="AX50" i="89"/>
  <c r="S50" i="89" s="1"/>
  <c r="AC50" i="89" s="1"/>
  <c r="AB51" i="89" s="1"/>
  <c r="AK51" i="89" s="1"/>
  <c r="AT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J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K21" i="89" s="1"/>
  <c r="AT21" i="89" s="1"/>
  <c r="AX14" i="89"/>
  <c r="S14" i="89" s="1"/>
  <c r="AC14" i="89" s="1"/>
  <c r="AB15" i="89" s="1"/>
  <c r="AJ15" i="89" s="1"/>
  <c r="AX8" i="89"/>
  <c r="S8" i="89" s="1"/>
  <c r="AC8" i="89" s="1"/>
  <c r="AB9" i="89" s="1"/>
  <c r="AK9" i="89" s="1"/>
  <c r="AT9" i="89" s="1"/>
  <c r="Z65" i="43"/>
  <c r="AG65" i="43" s="1"/>
  <c r="AP65" i="43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J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J50" i="89" s="1"/>
  <c r="AX42" i="89"/>
  <c r="S42" i="89" s="1"/>
  <c r="AC42" i="89" s="1"/>
  <c r="AB43" i="89" s="1"/>
  <c r="AK43" i="89" s="1"/>
  <c r="AT43" i="89" s="1"/>
  <c r="AX37" i="89"/>
  <c r="S37" i="89" s="1"/>
  <c r="AC37" i="89" s="1"/>
  <c r="AB38" i="89" s="1"/>
  <c r="AJ38" i="89" s="1"/>
  <c r="AX31" i="89"/>
  <c r="S31" i="89" s="1"/>
  <c r="AC31" i="89" s="1"/>
  <c r="AB32" i="89" s="1"/>
  <c r="AK32" i="89" s="1"/>
  <c r="AT32" i="89" s="1"/>
  <c r="AX24" i="89"/>
  <c r="S24" i="89" s="1"/>
  <c r="AC24" i="89" s="1"/>
  <c r="AB25" i="89" s="1"/>
  <c r="AX19" i="89"/>
  <c r="S19" i="89" s="1"/>
  <c r="AC19" i="89" s="1"/>
  <c r="AB20" i="89" s="1"/>
  <c r="AK20" i="89" s="1"/>
  <c r="AT20" i="89" s="1"/>
  <c r="AX13" i="89"/>
  <c r="S13" i="89" s="1"/>
  <c r="AC13" i="89" s="1"/>
  <c r="AB14" i="89" s="1"/>
  <c r="AX7" i="89"/>
  <c r="S7" i="89" s="1"/>
  <c r="AC7" i="89" s="1"/>
  <c r="AB8" i="89" s="1"/>
  <c r="AK8" i="89" s="1"/>
  <c r="AT8" i="89" s="1"/>
  <c r="Z66" i="48"/>
  <c r="AG66" i="48" s="1"/>
  <c r="AP66" i="48" s="1"/>
  <c r="AX66" i="89"/>
  <c r="S66" i="89" s="1"/>
  <c r="AC66" i="89" s="1"/>
  <c r="AB67" i="89" s="1"/>
  <c r="AJ67" i="89" s="1"/>
  <c r="AX60" i="89"/>
  <c r="S60" i="89" s="1"/>
  <c r="AC60" i="89" s="1"/>
  <c r="AB61" i="89" s="1"/>
  <c r="AJ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J49" i="89" s="1"/>
  <c r="AX43" i="89"/>
  <c r="S43" i="89" s="1"/>
  <c r="AC43" i="89" s="1"/>
  <c r="AB44" i="89" s="1"/>
  <c r="AK44" i="89" s="1"/>
  <c r="AT44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J31" i="89" s="1"/>
  <c r="AX25" i="89"/>
  <c r="S25" i="89" s="1"/>
  <c r="AC25" i="89" s="1"/>
  <c r="AB26" i="89" s="1"/>
  <c r="AJ26" i="89" s="1"/>
  <c r="AX17" i="89"/>
  <c r="S17" i="89" s="1"/>
  <c r="AC17" i="89" s="1"/>
  <c r="AB18" i="89" s="1"/>
  <c r="AX12" i="89"/>
  <c r="S12" i="89" s="1"/>
  <c r="AC12" i="89" s="1"/>
  <c r="AB13" i="89" s="1"/>
  <c r="AK13" i="89" s="1"/>
  <c r="AT13" i="89" s="1"/>
  <c r="AX6" i="89"/>
  <c r="S6" i="89" s="1"/>
  <c r="AC6" i="89" s="1"/>
  <c r="AB7" i="89" s="1"/>
  <c r="AK7" i="89" s="1"/>
  <c r="AT7" i="89" s="1"/>
  <c r="AE65" i="43"/>
  <c r="AF68" i="100"/>
  <c r="AO68" i="100" s="1"/>
  <c r="W69" i="100"/>
  <c r="AG68" i="100"/>
  <c r="AP68" i="100" s="1"/>
  <c r="AE68" i="100"/>
  <c r="AH66" i="91"/>
  <c r="AQ66" i="91" s="1"/>
  <c r="Y69" i="53"/>
  <c r="X69" i="53"/>
  <c r="Y66" i="50"/>
  <c r="X66" i="50"/>
  <c r="AR68" i="105"/>
  <c r="AE69" i="89"/>
  <c r="AC69" i="89"/>
  <c r="AF69" i="89"/>
  <c r="AO69" i="89" s="1"/>
  <c r="AO71" i="89" s="1"/>
  <c r="AG69" i="89"/>
  <c r="AP69" i="89" s="1"/>
  <c r="AP71" i="89" s="1"/>
  <c r="Z66" i="91"/>
  <c r="AN64" i="52"/>
  <c r="AI64" i="52"/>
  <c r="AK47" i="89"/>
  <c r="AT47" i="89" s="1"/>
  <c r="AK42" i="89"/>
  <c r="AT42" i="89" s="1"/>
  <c r="AJ34" i="89"/>
  <c r="AJ17" i="89"/>
  <c r="AJ11" i="89"/>
  <c r="AK5" i="89"/>
  <c r="AT5" i="89" s="1"/>
  <c r="AH66" i="55"/>
  <c r="AQ66" i="55" s="1"/>
  <c r="AF63" i="101"/>
  <c r="AO63" i="101" s="1"/>
  <c r="W64" i="101"/>
  <c r="AE63" i="101"/>
  <c r="AG63" i="101"/>
  <c r="AP63" i="101" s="1"/>
  <c r="AN62" i="20"/>
  <c r="AI62" i="20"/>
  <c r="AN66" i="97"/>
  <c r="AI66" i="97"/>
  <c r="AR66" i="86"/>
  <c r="AH69" i="105"/>
  <c r="AQ69" i="105" s="1"/>
  <c r="AQ71" i="105" s="1"/>
  <c r="AZ3" i="105"/>
  <c r="AX3" i="105" s="1"/>
  <c r="Y66" i="32"/>
  <c r="X66" i="32"/>
  <c r="AH64" i="95"/>
  <c r="AQ64" i="95" s="1"/>
  <c r="Y64" i="99"/>
  <c r="X64" i="99"/>
  <c r="Y66" i="82"/>
  <c r="AN65" i="50"/>
  <c r="Y67" i="96"/>
  <c r="X67" i="96"/>
  <c r="AK60" i="89"/>
  <c r="AT60" i="89" s="1"/>
  <c r="AK41" i="89"/>
  <c r="AT41" i="89" s="1"/>
  <c r="W69" i="15"/>
  <c r="AE68" i="15"/>
  <c r="AG68" i="15"/>
  <c r="AP68" i="15" s="1"/>
  <c r="AF68" i="15"/>
  <c r="AO68" i="15" s="1"/>
  <c r="Y66" i="51"/>
  <c r="X66" i="51"/>
  <c r="W67" i="84"/>
  <c r="AG66" i="84"/>
  <c r="AP66" i="84" s="1"/>
  <c r="AF66" i="84"/>
  <c r="AO66" i="84" s="1"/>
  <c r="AE66" i="84"/>
  <c r="W65" i="103"/>
  <c r="AE64" i="103"/>
  <c r="AG64" i="103"/>
  <c r="AP64" i="103" s="1"/>
  <c r="AF64" i="103"/>
  <c r="AO64" i="103" s="1"/>
  <c r="Y67" i="16"/>
  <c r="X67" i="16"/>
  <c r="AH67" i="45"/>
  <c r="AQ67" i="45" s="1"/>
  <c r="Y68" i="94"/>
  <c r="X68" i="94"/>
  <c r="AK52" i="89"/>
  <c r="AT52" i="89" s="1"/>
  <c r="AK29" i="89"/>
  <c r="AT29" i="89" s="1"/>
  <c r="AK6" i="89"/>
  <c r="AT6" i="89" s="1"/>
  <c r="Z66" i="55"/>
  <c r="AR66" i="45"/>
  <c r="W65" i="90"/>
  <c r="AG64" i="90"/>
  <c r="AP64" i="90" s="1"/>
  <c r="AF64" i="90"/>
  <c r="AO64" i="90" s="1"/>
  <c r="AE64" i="90"/>
  <c r="AR65" i="55"/>
  <c r="Z69" i="105"/>
  <c r="AX69" i="105" s="1"/>
  <c r="S69" i="105" s="1"/>
  <c r="W65" i="11"/>
  <c r="AE64" i="11"/>
  <c r="AG64" i="11"/>
  <c r="AP64" i="11" s="1"/>
  <c r="AF64" i="11"/>
  <c r="AO64" i="11" s="1"/>
  <c r="Z64" i="95"/>
  <c r="AN65" i="93"/>
  <c r="AI65" i="104"/>
  <c r="AN65" i="104"/>
  <c r="Y67" i="35"/>
  <c r="X67" i="35"/>
  <c r="AN68" i="98"/>
  <c r="AI68" i="98"/>
  <c r="Y69" i="98"/>
  <c r="X69" i="98"/>
  <c r="AR65" i="44"/>
  <c r="AN66" i="83"/>
  <c r="AI66" i="83"/>
  <c r="Y63" i="20"/>
  <c r="X63" i="20"/>
  <c r="AR66" i="88"/>
  <c r="AN65" i="82"/>
  <c r="Y66" i="104"/>
  <c r="Y64" i="92"/>
  <c r="X64" i="92"/>
  <c r="AE67" i="49"/>
  <c r="AF67" i="49"/>
  <c r="AO67" i="49" s="1"/>
  <c r="AG67" i="49"/>
  <c r="AP67" i="49" s="1"/>
  <c r="W68" i="49"/>
  <c r="AR63" i="95"/>
  <c r="AH66" i="48"/>
  <c r="AQ66" i="48" s="1"/>
  <c r="AH67" i="86"/>
  <c r="AQ67" i="86" s="1"/>
  <c r="AI68" i="53"/>
  <c r="AN68" i="53"/>
  <c r="AJ63" i="89"/>
  <c r="AJ51" i="89"/>
  <c r="AJ45" i="89"/>
  <c r="AK38" i="89"/>
  <c r="AT38" i="89" s="1"/>
  <c r="AJ27" i="89"/>
  <c r="AN65" i="51"/>
  <c r="AI65" i="51"/>
  <c r="Y67" i="97"/>
  <c r="X67" i="97"/>
  <c r="AF67" i="13"/>
  <c r="AO67" i="13" s="1"/>
  <c r="AG67" i="13"/>
  <c r="AP67" i="13" s="1"/>
  <c r="AE67" i="13"/>
  <c r="W68" i="13"/>
  <c r="Y67" i="42"/>
  <c r="X67" i="42"/>
  <c r="AN66" i="35"/>
  <c r="AH65" i="43"/>
  <c r="AQ65" i="43" s="1"/>
  <c r="W67" i="44"/>
  <c r="AE66" i="44"/>
  <c r="AF66" i="44"/>
  <c r="AO66" i="44" s="1"/>
  <c r="AG66" i="44"/>
  <c r="AP66" i="44" s="1"/>
  <c r="AK48" i="89"/>
  <c r="AT48" i="89" s="1"/>
  <c r="AJ36" i="89"/>
  <c r="AK12" i="89"/>
  <c r="AT12" i="89" s="1"/>
  <c r="W67" i="85"/>
  <c r="AE66" i="85"/>
  <c r="AG66" i="85"/>
  <c r="AP66" i="85" s="1"/>
  <c r="AF66" i="85"/>
  <c r="AO66" i="85" s="1"/>
  <c r="AI63" i="92"/>
  <c r="AN63" i="92"/>
  <c r="W67" i="87"/>
  <c r="AG66" i="87"/>
  <c r="AP66" i="87" s="1"/>
  <c r="AF66" i="87"/>
  <c r="AO66" i="87" s="1"/>
  <c r="AE66" i="87"/>
  <c r="AR65" i="48"/>
  <c r="AH66" i="10"/>
  <c r="AQ66" i="10" s="1"/>
  <c r="AR64" i="43"/>
  <c r="W66" i="102"/>
  <c r="AG65" i="102"/>
  <c r="AP65" i="102" s="1"/>
  <c r="AF65" i="102"/>
  <c r="AO65" i="102" s="1"/>
  <c r="AE65" i="102"/>
  <c r="AN66" i="16"/>
  <c r="AI66" i="16"/>
  <c r="AE67" i="45"/>
  <c r="AF67" i="45"/>
  <c r="AO67" i="45" s="1"/>
  <c r="W68" i="45"/>
  <c r="AG67" i="45"/>
  <c r="AP67" i="45" s="1"/>
  <c r="AK57" i="89"/>
  <c r="AT57" i="89" s="1"/>
  <c r="AK22" i="89"/>
  <c r="AT22" i="89" s="1"/>
  <c r="AK14" i="89"/>
  <c r="AT14" i="89" s="1"/>
  <c r="AJ14" i="89"/>
  <c r="AR65" i="91"/>
  <c r="AH67" i="88"/>
  <c r="AQ67" i="88" s="1"/>
  <c r="AI70" i="41"/>
  <c r="AN70" i="41"/>
  <c r="AI65" i="32"/>
  <c r="AN65" i="32"/>
  <c r="AN63" i="99"/>
  <c r="AI66" i="42"/>
  <c r="AN66" i="42"/>
  <c r="AN66" i="96"/>
  <c r="Z66" i="10"/>
  <c r="AE64" i="54"/>
  <c r="W65" i="54"/>
  <c r="AF64" i="54"/>
  <c r="AO64" i="54" s="1"/>
  <c r="AG64" i="54"/>
  <c r="AP64" i="54" s="1"/>
  <c r="AH66" i="44"/>
  <c r="AQ66" i="44" s="1"/>
  <c r="Y65" i="52"/>
  <c r="X65" i="52"/>
  <c r="AN67" i="94"/>
  <c r="AI67" i="94"/>
  <c r="AK66" i="89"/>
  <c r="AT66" i="89" s="1"/>
  <c r="AJ43" i="89"/>
  <c r="AK19" i="89"/>
  <c r="AT19" i="89" s="1"/>
  <c r="AJ13" i="89"/>
  <c r="Y67" i="83"/>
  <c r="X67" i="83"/>
  <c r="Z67" i="88"/>
  <c r="AF70" i="18"/>
  <c r="AO70" i="18" s="1"/>
  <c r="AG70" i="18"/>
  <c r="AP70" i="18" s="1"/>
  <c r="AE70" i="18"/>
  <c r="W71" i="18"/>
  <c r="Y71" i="41"/>
  <c r="X71" i="41"/>
  <c r="Y66" i="93"/>
  <c r="X66" i="93"/>
  <c r="AJ46" i="89" l="1"/>
  <c r="AK49" i="89"/>
  <c r="AT49" i="89" s="1"/>
  <c r="AJ16" i="89"/>
  <c r="AJ56" i="89"/>
  <c r="AL56" i="89" s="1"/>
  <c r="AU56" i="89" s="1"/>
  <c r="AK15" i="89"/>
  <c r="AT15" i="89" s="1"/>
  <c r="AJ18" i="89"/>
  <c r="AK50" i="89"/>
  <c r="AT50" i="89" s="1"/>
  <c r="AI65" i="93"/>
  <c r="AJ21" i="89"/>
  <c r="AJ24" i="89"/>
  <c r="AS24" i="89" s="1"/>
  <c r="AJ23" i="89"/>
  <c r="AJ53" i="89"/>
  <c r="AI63" i="99"/>
  <c r="AJ55" i="89"/>
  <c r="AI66" i="96"/>
  <c r="AJ10" i="89"/>
  <c r="AL10" i="89" s="1"/>
  <c r="AU10" i="89" s="1"/>
  <c r="AJ12" i="89"/>
  <c r="W67" i="48"/>
  <c r="Y67" i="48" s="1"/>
  <c r="AE67" i="86"/>
  <c r="AJ37" i="89"/>
  <c r="AL37" i="89" s="1"/>
  <c r="AU37" i="89" s="1"/>
  <c r="AJ40" i="89"/>
  <c r="AF66" i="48"/>
  <c r="AO66" i="48" s="1"/>
  <c r="AF65" i="43"/>
  <c r="AO65" i="43" s="1"/>
  <c r="AJ39" i="89"/>
  <c r="AL39" i="89" s="1"/>
  <c r="AU39" i="89" s="1"/>
  <c r="AG67" i="86"/>
  <c r="AP67" i="86" s="1"/>
  <c r="AE66" i="48"/>
  <c r="AJ41" i="89"/>
  <c r="W68" i="86"/>
  <c r="AJ3" i="89"/>
  <c r="W66" i="43"/>
  <c r="AI65" i="50"/>
  <c r="AK33" i="89"/>
  <c r="AT33" i="89" s="1"/>
  <c r="AJ69" i="89"/>
  <c r="AS69" i="89" s="1"/>
  <c r="AJ28" i="89"/>
  <c r="AK31" i="89"/>
  <c r="AT31" i="89" s="1"/>
  <c r="AJ32" i="89"/>
  <c r="AS32" i="89" s="1"/>
  <c r="AJ35" i="89"/>
  <c r="AL35" i="89" s="1"/>
  <c r="AU35" i="89" s="1"/>
  <c r="AJ64" i="89"/>
  <c r="AS64" i="89" s="1"/>
  <c r="AJ68" i="89"/>
  <c r="AJ66" i="89"/>
  <c r="AK67" i="89"/>
  <c r="AT67" i="89" s="1"/>
  <c r="Z69" i="53"/>
  <c r="AX69" i="53" s="1"/>
  <c r="S69" i="53" s="1"/>
  <c r="AC69" i="53" s="1"/>
  <c r="AJ6" i="89"/>
  <c r="AL6" i="89" s="1"/>
  <c r="AU6" i="89" s="1"/>
  <c r="AJ48" i="89"/>
  <c r="AS48" i="89" s="1"/>
  <c r="AJ44" i="89"/>
  <c r="AK18" i="89"/>
  <c r="AT18" i="89" s="1"/>
  <c r="AJ20" i="89"/>
  <c r="Z67" i="35"/>
  <c r="AJ7" i="89"/>
  <c r="AL7" i="89" s="1"/>
  <c r="AU7" i="89" s="1"/>
  <c r="AJ8" i="89"/>
  <c r="AS8" i="89" s="1"/>
  <c r="AK46" i="89"/>
  <c r="AT46" i="89" s="1"/>
  <c r="AJ42" i="89"/>
  <c r="AJ9" i="89"/>
  <c r="AK69" i="89"/>
  <c r="AT69" i="89" s="1"/>
  <c r="Z66" i="32"/>
  <c r="W67" i="32" s="1"/>
  <c r="AJ47" i="89"/>
  <c r="AS47" i="89" s="1"/>
  <c r="AJ25" i="89"/>
  <c r="AI65" i="82"/>
  <c r="AG68" i="46"/>
  <c r="AP68" i="46" s="1"/>
  <c r="W69" i="46"/>
  <c r="AF68" i="46"/>
  <c r="AO68" i="46" s="1"/>
  <c r="AE68" i="46"/>
  <c r="AJ19" i="89"/>
  <c r="AJ5" i="89"/>
  <c r="Z71" i="41"/>
  <c r="AK26" i="89"/>
  <c r="AT26" i="89" s="1"/>
  <c r="AK62" i="89"/>
  <c r="AT62" i="89" s="1"/>
  <c r="AJ65" i="89"/>
  <c r="AS65" i="89" s="1"/>
  <c r="AJ29" i="89"/>
  <c r="AS29" i="89" s="1"/>
  <c r="AJ58" i="89"/>
  <c r="AK25" i="89"/>
  <c r="AT25" i="89" s="1"/>
  <c r="AK61" i="89"/>
  <c r="AT61" i="89" s="1"/>
  <c r="AK28" i="89"/>
  <c r="AT28" i="89" s="1"/>
  <c r="AJ54" i="89"/>
  <c r="AS54" i="89" s="1"/>
  <c r="AJ22" i="89"/>
  <c r="AS22" i="89" s="1"/>
  <c r="AJ59" i="89"/>
  <c r="AJ60" i="89"/>
  <c r="Z63" i="20"/>
  <c r="Z68" i="94"/>
  <c r="AG68" i="94" s="1"/>
  <c r="AP68" i="94" s="1"/>
  <c r="AJ30" i="89"/>
  <c r="AS30" i="89" s="1"/>
  <c r="AX66" i="105"/>
  <c r="S66" i="105" s="1"/>
  <c r="AC66" i="105" s="1"/>
  <c r="AB67" i="105" s="1"/>
  <c r="AK67" i="105" s="1"/>
  <c r="AT67" i="105" s="1"/>
  <c r="AX60" i="105"/>
  <c r="S60" i="105" s="1"/>
  <c r="AC60" i="105" s="1"/>
  <c r="AB61" i="105" s="1"/>
  <c r="AX55" i="105"/>
  <c r="S55" i="105" s="1"/>
  <c r="AC55" i="105" s="1"/>
  <c r="AB56" i="105" s="1"/>
  <c r="AX48" i="105"/>
  <c r="S48" i="105" s="1"/>
  <c r="AC48" i="105" s="1"/>
  <c r="AB49" i="105" s="1"/>
  <c r="AK49" i="105" s="1"/>
  <c r="AT49" i="105" s="1"/>
  <c r="AX42" i="105"/>
  <c r="S42" i="105" s="1"/>
  <c r="AC42" i="105" s="1"/>
  <c r="AB43" i="105" s="1"/>
  <c r="AK43" i="105" s="1"/>
  <c r="AT43" i="105" s="1"/>
  <c r="AX35" i="105"/>
  <c r="S35" i="105" s="1"/>
  <c r="AC35" i="105" s="1"/>
  <c r="AB36" i="105" s="1"/>
  <c r="AX30" i="105"/>
  <c r="S30" i="105" s="1"/>
  <c r="AC30" i="105" s="1"/>
  <c r="AB31" i="105" s="1"/>
  <c r="AK31" i="105" s="1"/>
  <c r="AT31" i="105" s="1"/>
  <c r="AX24" i="105"/>
  <c r="S24" i="105" s="1"/>
  <c r="AC24" i="105" s="1"/>
  <c r="AB25" i="105" s="1"/>
  <c r="AX18" i="105"/>
  <c r="S18" i="105" s="1"/>
  <c r="AC18" i="105" s="1"/>
  <c r="AB19" i="105" s="1"/>
  <c r="AX12" i="105"/>
  <c r="S12" i="105" s="1"/>
  <c r="AC12" i="105" s="1"/>
  <c r="AB13" i="105" s="1"/>
  <c r="AK13" i="105" s="1"/>
  <c r="AT13" i="105" s="1"/>
  <c r="AX6" i="105"/>
  <c r="S6" i="105" s="1"/>
  <c r="AC6" i="105" s="1"/>
  <c r="AB7" i="105" s="1"/>
  <c r="AK7" i="105" s="1"/>
  <c r="AT7" i="105" s="1"/>
  <c r="Z66" i="104"/>
  <c r="AF66" i="104" s="1"/>
  <c r="AO66" i="104" s="1"/>
  <c r="AX65" i="105"/>
  <c r="S65" i="105" s="1"/>
  <c r="AC65" i="105" s="1"/>
  <c r="AB66" i="105" s="1"/>
  <c r="AJ66" i="105" s="1"/>
  <c r="AX59" i="105"/>
  <c r="S59" i="105" s="1"/>
  <c r="AC59" i="105" s="1"/>
  <c r="AB60" i="105" s="1"/>
  <c r="AX53" i="105"/>
  <c r="S53" i="105" s="1"/>
  <c r="AC53" i="105" s="1"/>
  <c r="AB54" i="105" s="1"/>
  <c r="AX47" i="105"/>
  <c r="S47" i="105" s="1"/>
  <c r="AC47" i="105" s="1"/>
  <c r="AB48" i="105" s="1"/>
  <c r="AK48" i="105" s="1"/>
  <c r="AT48" i="105" s="1"/>
  <c r="AX41" i="105"/>
  <c r="S41" i="105" s="1"/>
  <c r="AC41" i="105" s="1"/>
  <c r="AB42" i="105" s="1"/>
  <c r="AK42" i="105" s="1"/>
  <c r="AT42" i="105" s="1"/>
  <c r="AX36" i="105"/>
  <c r="S36" i="105" s="1"/>
  <c r="AC36" i="105" s="1"/>
  <c r="AB37" i="105" s="1"/>
  <c r="AX29" i="105"/>
  <c r="S29" i="105" s="1"/>
  <c r="AC29" i="105" s="1"/>
  <c r="AB30" i="105" s="1"/>
  <c r="AJ30" i="105" s="1"/>
  <c r="AX23" i="105"/>
  <c r="S23" i="105" s="1"/>
  <c r="AC23" i="105" s="1"/>
  <c r="AB24" i="105" s="1"/>
  <c r="AX17" i="105"/>
  <c r="S17" i="105" s="1"/>
  <c r="AC17" i="105" s="1"/>
  <c r="AB18" i="105" s="1"/>
  <c r="AK18" i="105" s="1"/>
  <c r="AT18" i="105" s="1"/>
  <c r="AX11" i="105"/>
  <c r="S11" i="105" s="1"/>
  <c r="AC11" i="105" s="1"/>
  <c r="AB12" i="105" s="1"/>
  <c r="AJ12" i="105" s="1"/>
  <c r="AX4" i="105"/>
  <c r="S4" i="105" s="1"/>
  <c r="AC4" i="105" s="1"/>
  <c r="AB5" i="105" s="1"/>
  <c r="AK5" i="105" s="1"/>
  <c r="AT5" i="105" s="1"/>
  <c r="Z67" i="96"/>
  <c r="W68" i="96" s="1"/>
  <c r="AX64" i="105"/>
  <c r="S64" i="105" s="1"/>
  <c r="AC64" i="105" s="1"/>
  <c r="AB65" i="105" s="1"/>
  <c r="AJ65" i="105" s="1"/>
  <c r="AX58" i="105"/>
  <c r="S58" i="105" s="1"/>
  <c r="AC58" i="105" s="1"/>
  <c r="AB59" i="105" s="1"/>
  <c r="AX52" i="105"/>
  <c r="S52" i="105" s="1"/>
  <c r="AC52" i="105" s="1"/>
  <c r="AB53" i="105" s="1"/>
  <c r="AJ53" i="105" s="1"/>
  <c r="AX46" i="105"/>
  <c r="S46" i="105" s="1"/>
  <c r="AC46" i="105" s="1"/>
  <c r="AB47" i="105" s="1"/>
  <c r="AK47" i="105" s="1"/>
  <c r="AT47" i="105" s="1"/>
  <c r="AX40" i="105"/>
  <c r="S40" i="105" s="1"/>
  <c r="AC40" i="105" s="1"/>
  <c r="AB41" i="105" s="1"/>
  <c r="AJ41" i="105" s="1"/>
  <c r="AX34" i="105"/>
  <c r="S34" i="105" s="1"/>
  <c r="AC34" i="105" s="1"/>
  <c r="AB35" i="105" s="1"/>
  <c r="AK35" i="105" s="1"/>
  <c r="AT35" i="105" s="1"/>
  <c r="AX28" i="105"/>
  <c r="S28" i="105" s="1"/>
  <c r="AC28" i="105" s="1"/>
  <c r="AB29" i="105" s="1"/>
  <c r="AJ29" i="105" s="1"/>
  <c r="AX22" i="105"/>
  <c r="S22" i="105" s="1"/>
  <c r="AC22" i="105" s="1"/>
  <c r="AB23" i="105" s="1"/>
  <c r="AX16" i="105"/>
  <c r="S16" i="105" s="1"/>
  <c r="AC16" i="105" s="1"/>
  <c r="AB17" i="105" s="1"/>
  <c r="AJ17" i="105" s="1"/>
  <c r="AX10" i="105"/>
  <c r="S10" i="105" s="1"/>
  <c r="AC10" i="105" s="1"/>
  <c r="AB11" i="105" s="1"/>
  <c r="AK11" i="105" s="1"/>
  <c r="AT11" i="105" s="1"/>
  <c r="S3" i="105"/>
  <c r="AC3" i="105" s="1"/>
  <c r="AB4" i="105" s="1"/>
  <c r="AX62" i="105"/>
  <c r="S62" i="105" s="1"/>
  <c r="AC62" i="105" s="1"/>
  <c r="AB63" i="105" s="1"/>
  <c r="AK63" i="105" s="1"/>
  <c r="AT63" i="105" s="1"/>
  <c r="AX57" i="105"/>
  <c r="S57" i="105" s="1"/>
  <c r="AC57" i="105" s="1"/>
  <c r="AB58" i="105" s="1"/>
  <c r="AK58" i="105" s="1"/>
  <c r="AT58" i="105" s="1"/>
  <c r="AX51" i="105"/>
  <c r="S51" i="105" s="1"/>
  <c r="AC51" i="105" s="1"/>
  <c r="AB52" i="105" s="1"/>
  <c r="AX45" i="105"/>
  <c r="S45" i="105" s="1"/>
  <c r="AC45" i="105" s="1"/>
  <c r="AB46" i="105" s="1"/>
  <c r="AK46" i="105" s="1"/>
  <c r="AT46" i="105" s="1"/>
  <c r="AX39" i="105"/>
  <c r="S39" i="105" s="1"/>
  <c r="AC39" i="105" s="1"/>
  <c r="AB40" i="105" s="1"/>
  <c r="AX33" i="105"/>
  <c r="S33" i="105" s="1"/>
  <c r="AC33" i="105" s="1"/>
  <c r="AB34" i="105" s="1"/>
  <c r="AX27" i="105"/>
  <c r="S27" i="105" s="1"/>
  <c r="AC27" i="105" s="1"/>
  <c r="AB28" i="105" s="1"/>
  <c r="AK28" i="105" s="1"/>
  <c r="AT28" i="105" s="1"/>
  <c r="AX21" i="105"/>
  <c r="S21" i="105" s="1"/>
  <c r="AC21" i="105" s="1"/>
  <c r="AB22" i="105" s="1"/>
  <c r="AK22" i="105" s="1"/>
  <c r="AT22" i="105" s="1"/>
  <c r="AX15" i="105"/>
  <c r="S15" i="105" s="1"/>
  <c r="AC15" i="105" s="1"/>
  <c r="AB16" i="105" s="1"/>
  <c r="AX8" i="105"/>
  <c r="S8" i="105" s="1"/>
  <c r="AC8" i="105" s="1"/>
  <c r="AB9" i="105" s="1"/>
  <c r="AK9" i="105" s="1"/>
  <c r="AT9" i="105" s="1"/>
  <c r="AX5" i="105"/>
  <c r="S5" i="105" s="1"/>
  <c r="AC5" i="105" s="1"/>
  <c r="AB6" i="105" s="1"/>
  <c r="AK6" i="105" s="1"/>
  <c r="AT6" i="105" s="1"/>
  <c r="Z67" i="42"/>
  <c r="AE67" i="42" s="1"/>
  <c r="Z67" i="97"/>
  <c r="W68" i="97" s="1"/>
  <c r="Z64" i="92"/>
  <c r="AE64" i="92" s="1"/>
  <c r="Z66" i="51"/>
  <c r="AX68" i="105"/>
  <c r="S68" i="105" s="1"/>
  <c r="AC68" i="105" s="1"/>
  <c r="AB69" i="105" s="1"/>
  <c r="AX63" i="105"/>
  <c r="S63" i="105" s="1"/>
  <c r="AC63" i="105" s="1"/>
  <c r="AB64" i="105" s="1"/>
  <c r="AK64" i="105" s="1"/>
  <c r="AT64" i="105" s="1"/>
  <c r="AX56" i="105"/>
  <c r="S56" i="105" s="1"/>
  <c r="AC56" i="105" s="1"/>
  <c r="AB57" i="105" s="1"/>
  <c r="AK57" i="105" s="1"/>
  <c r="AT57" i="105" s="1"/>
  <c r="AX50" i="105"/>
  <c r="S50" i="105" s="1"/>
  <c r="AC50" i="105" s="1"/>
  <c r="AB51" i="105" s="1"/>
  <c r="AK51" i="105" s="1"/>
  <c r="AT51" i="105" s="1"/>
  <c r="AX44" i="105"/>
  <c r="S44" i="105" s="1"/>
  <c r="AC44" i="105" s="1"/>
  <c r="AB45" i="105" s="1"/>
  <c r="AK45" i="105" s="1"/>
  <c r="AT45" i="105" s="1"/>
  <c r="AX38" i="105"/>
  <c r="S38" i="105" s="1"/>
  <c r="AC38" i="105" s="1"/>
  <c r="AB39" i="105" s="1"/>
  <c r="AX32" i="105"/>
  <c r="S32" i="105" s="1"/>
  <c r="AC32" i="105" s="1"/>
  <c r="AB33" i="105" s="1"/>
  <c r="AK33" i="105" s="1"/>
  <c r="AT33" i="105" s="1"/>
  <c r="AX26" i="105"/>
  <c r="S26" i="105" s="1"/>
  <c r="AC26" i="105" s="1"/>
  <c r="AB27" i="105" s="1"/>
  <c r="AK27" i="105" s="1"/>
  <c r="AT27" i="105" s="1"/>
  <c r="AX20" i="105"/>
  <c r="S20" i="105" s="1"/>
  <c r="AC20" i="105" s="1"/>
  <c r="AB21" i="105" s="1"/>
  <c r="AK21" i="105" s="1"/>
  <c r="AT21" i="105" s="1"/>
  <c r="AX14" i="105"/>
  <c r="S14" i="105" s="1"/>
  <c r="AC14" i="105" s="1"/>
  <c r="AB15" i="105" s="1"/>
  <c r="AK15" i="105" s="1"/>
  <c r="AT15" i="105" s="1"/>
  <c r="AX9" i="105"/>
  <c r="S9" i="105" s="1"/>
  <c r="AC9" i="105" s="1"/>
  <c r="AB10" i="105" s="1"/>
  <c r="AK10" i="105" s="1"/>
  <c r="AT10" i="105" s="1"/>
  <c r="Z65" i="52"/>
  <c r="AX67" i="105"/>
  <c r="S67" i="105" s="1"/>
  <c r="AC67" i="105" s="1"/>
  <c r="AB68" i="105" s="1"/>
  <c r="AJ68" i="105" s="1"/>
  <c r="AX61" i="105"/>
  <c r="S61" i="105" s="1"/>
  <c r="AC61" i="105" s="1"/>
  <c r="AB62" i="105" s="1"/>
  <c r="AK62" i="105" s="1"/>
  <c r="AT62" i="105" s="1"/>
  <c r="AX54" i="105"/>
  <c r="S54" i="105" s="1"/>
  <c r="AC54" i="105" s="1"/>
  <c r="AB55" i="105" s="1"/>
  <c r="AK55" i="105" s="1"/>
  <c r="AT55" i="105" s="1"/>
  <c r="AX49" i="105"/>
  <c r="S49" i="105" s="1"/>
  <c r="AC49" i="105" s="1"/>
  <c r="AB50" i="105" s="1"/>
  <c r="AJ50" i="105" s="1"/>
  <c r="AX43" i="105"/>
  <c r="S43" i="105" s="1"/>
  <c r="AC43" i="105" s="1"/>
  <c r="AB44" i="105" s="1"/>
  <c r="AK44" i="105" s="1"/>
  <c r="AT44" i="105" s="1"/>
  <c r="AX37" i="105"/>
  <c r="S37" i="105" s="1"/>
  <c r="AC37" i="105" s="1"/>
  <c r="AB38" i="105" s="1"/>
  <c r="AX31" i="105"/>
  <c r="S31" i="105" s="1"/>
  <c r="AC31" i="105" s="1"/>
  <c r="AB32" i="105" s="1"/>
  <c r="AJ32" i="105" s="1"/>
  <c r="AX25" i="105"/>
  <c r="S25" i="105" s="1"/>
  <c r="AC25" i="105" s="1"/>
  <c r="AB26" i="105" s="1"/>
  <c r="AK26" i="105" s="1"/>
  <c r="AT26" i="105" s="1"/>
  <c r="AX19" i="105"/>
  <c r="S19" i="105" s="1"/>
  <c r="AC19" i="105" s="1"/>
  <c r="AB20" i="105" s="1"/>
  <c r="AJ20" i="105" s="1"/>
  <c r="AX13" i="105"/>
  <c r="S13" i="105" s="1"/>
  <c r="AC13" i="105" s="1"/>
  <c r="AB14" i="105" s="1"/>
  <c r="AJ14" i="105" s="1"/>
  <c r="AX7" i="105"/>
  <c r="S7" i="105" s="1"/>
  <c r="AC7" i="105" s="1"/>
  <c r="AB8" i="105" s="1"/>
  <c r="AK8" i="105" s="1"/>
  <c r="AT8" i="105" s="1"/>
  <c r="AE69" i="53"/>
  <c r="AF69" i="53"/>
  <c r="AO69" i="53" s="1"/>
  <c r="AO71" i="53" s="1"/>
  <c r="AG69" i="53"/>
  <c r="AP69" i="53" s="1"/>
  <c r="AP71" i="53" s="1"/>
  <c r="AG67" i="42"/>
  <c r="AP67" i="42" s="1"/>
  <c r="AG63" i="20"/>
  <c r="AP63" i="20" s="1"/>
  <c r="AF63" i="20"/>
  <c r="AO63" i="20" s="1"/>
  <c r="AE63" i="20"/>
  <c r="W64" i="20"/>
  <c r="AE67" i="96"/>
  <c r="AR63" i="99"/>
  <c r="AR66" i="16"/>
  <c r="AR68" i="98"/>
  <c r="AS21" i="89"/>
  <c r="AL21" i="89"/>
  <c r="AU21" i="89" s="1"/>
  <c r="AE66" i="51"/>
  <c r="AF66" i="51"/>
  <c r="AO66" i="51" s="1"/>
  <c r="AG66" i="51"/>
  <c r="AP66" i="51" s="1"/>
  <c r="W67" i="51"/>
  <c r="AH64" i="99"/>
  <c r="AQ64" i="99" s="1"/>
  <c r="AK52" i="105"/>
  <c r="AT52" i="105" s="1"/>
  <c r="AJ18" i="105"/>
  <c r="AN67" i="49"/>
  <c r="AI67" i="49"/>
  <c r="AR65" i="93"/>
  <c r="Y65" i="11"/>
  <c r="X65" i="11"/>
  <c r="AS6" i="89"/>
  <c r="AS40" i="89"/>
  <c r="AL40" i="89"/>
  <c r="AU40" i="89" s="1"/>
  <c r="AN66" i="84"/>
  <c r="AI66" i="84"/>
  <c r="AR65" i="50"/>
  <c r="Z64" i="99"/>
  <c r="AJ47" i="105"/>
  <c r="AR62" i="20"/>
  <c r="AS17" i="89"/>
  <c r="AL17" i="89"/>
  <c r="AU17" i="89" s="1"/>
  <c r="AS53" i="89"/>
  <c r="AL53" i="89"/>
  <c r="AU53" i="89" s="1"/>
  <c r="AR64" i="52"/>
  <c r="AN69" i="89"/>
  <c r="AN71" i="89" s="1"/>
  <c r="AI69" i="89"/>
  <c r="W72" i="41"/>
  <c r="AE71" i="41"/>
  <c r="AF71" i="41"/>
  <c r="AO71" i="41" s="1"/>
  <c r="AG71" i="41"/>
  <c r="AP71" i="41" s="1"/>
  <c r="AN66" i="85"/>
  <c r="AI66" i="85"/>
  <c r="AS45" i="89"/>
  <c r="AL45" i="89"/>
  <c r="AU45" i="89" s="1"/>
  <c r="AK66" i="105"/>
  <c r="AT66" i="105" s="1"/>
  <c r="AS28" i="89"/>
  <c r="AI66" i="48"/>
  <c r="AN66" i="48"/>
  <c r="AH67" i="83"/>
  <c r="AQ67" i="83" s="1"/>
  <c r="AS31" i="89"/>
  <c r="AL31" i="89"/>
  <c r="AU31" i="89" s="1"/>
  <c r="AS67" i="89"/>
  <c r="AL67" i="89"/>
  <c r="AU67" i="89" s="1"/>
  <c r="Y67" i="87"/>
  <c r="X67" i="87"/>
  <c r="Y67" i="44"/>
  <c r="X67" i="44"/>
  <c r="AI70" i="18"/>
  <c r="AN70" i="18"/>
  <c r="Z67" i="83"/>
  <c r="AR67" i="94"/>
  <c r="AR66" i="96"/>
  <c r="AS57" i="89"/>
  <c r="AL57" i="89"/>
  <c r="AU57" i="89" s="1"/>
  <c r="AN65" i="102"/>
  <c r="AI65" i="102"/>
  <c r="AS12" i="89"/>
  <c r="AL12" i="89"/>
  <c r="AU12" i="89" s="1"/>
  <c r="AS33" i="89"/>
  <c r="AS51" i="89"/>
  <c r="AL51" i="89"/>
  <c r="AU51" i="89" s="1"/>
  <c r="AS68" i="89"/>
  <c r="AL68" i="89"/>
  <c r="AU68" i="89" s="1"/>
  <c r="AH64" i="92"/>
  <c r="AQ64" i="92" s="1"/>
  <c r="AR65" i="82"/>
  <c r="AH67" i="35"/>
  <c r="AQ67" i="35" s="1"/>
  <c r="AG69" i="105"/>
  <c r="AP69" i="105" s="1"/>
  <c r="AP71" i="105" s="1"/>
  <c r="AF69" i="105"/>
  <c r="AO69" i="105" s="1"/>
  <c r="AO71" i="105" s="1"/>
  <c r="AE69" i="105"/>
  <c r="AC69" i="105"/>
  <c r="Y65" i="90"/>
  <c r="X65" i="90"/>
  <c r="AS9" i="89"/>
  <c r="AL9" i="89"/>
  <c r="AU9" i="89" s="1"/>
  <c r="AN64" i="103"/>
  <c r="AI64" i="103"/>
  <c r="AK16" i="105"/>
  <c r="AT16" i="105" s="1"/>
  <c r="AS34" i="89"/>
  <c r="AL34" i="89"/>
  <c r="AU34" i="89" s="1"/>
  <c r="Y69" i="100"/>
  <c r="X69" i="100"/>
  <c r="Y66" i="43"/>
  <c r="X66" i="43"/>
  <c r="AH66" i="93"/>
  <c r="AQ66" i="93" s="1"/>
  <c r="AS50" i="89"/>
  <c r="AL50" i="89"/>
  <c r="AU50" i="89" s="1"/>
  <c r="AI64" i="54"/>
  <c r="AN64" i="54"/>
  <c r="AL32" i="89"/>
  <c r="AU32" i="89" s="1"/>
  <c r="AN67" i="86"/>
  <c r="AL8" i="89"/>
  <c r="AU8" i="89" s="1"/>
  <c r="AS63" i="89"/>
  <c r="AL63" i="89"/>
  <c r="AU63" i="89" s="1"/>
  <c r="AH63" i="20"/>
  <c r="AQ63" i="20" s="1"/>
  <c r="AI64" i="11"/>
  <c r="AN64" i="11"/>
  <c r="AS59" i="89"/>
  <c r="AL59" i="89"/>
  <c r="AU59" i="89" s="1"/>
  <c r="AS60" i="89"/>
  <c r="AL60" i="89"/>
  <c r="AU60" i="89" s="1"/>
  <c r="AK39" i="105"/>
  <c r="AT39" i="105" s="1"/>
  <c r="Y71" i="18"/>
  <c r="X71" i="18"/>
  <c r="AS49" i="89"/>
  <c r="AL49" i="89"/>
  <c r="AU49" i="89" s="1"/>
  <c r="Y67" i="85"/>
  <c r="X67" i="85"/>
  <c r="AH67" i="97"/>
  <c r="AQ67" i="97" s="1"/>
  <c r="AS55" i="89"/>
  <c r="AL55" i="89"/>
  <c r="AU55" i="89" s="1"/>
  <c r="AR65" i="32"/>
  <c r="Y68" i="45"/>
  <c r="X68" i="45"/>
  <c r="AR63" i="92"/>
  <c r="Y68" i="13"/>
  <c r="X68" i="13"/>
  <c r="AS16" i="89"/>
  <c r="AL16" i="89"/>
  <c r="AU16" i="89" s="1"/>
  <c r="AF64" i="92"/>
  <c r="AO64" i="92" s="1"/>
  <c r="AR66" i="83"/>
  <c r="AH69" i="98"/>
  <c r="AQ69" i="98" s="1"/>
  <c r="AF67" i="35"/>
  <c r="AO67" i="35" s="1"/>
  <c r="AG67" i="35"/>
  <c r="AP67" i="35" s="1"/>
  <c r="W68" i="35"/>
  <c r="AE67" i="35"/>
  <c r="AF64" i="95"/>
  <c r="AO64" i="95" s="1"/>
  <c r="AE64" i="95"/>
  <c r="W65" i="95"/>
  <c r="AG64" i="95"/>
  <c r="AP64" i="95" s="1"/>
  <c r="AS46" i="89"/>
  <c r="AL46" i="89"/>
  <c r="AU46" i="89" s="1"/>
  <c r="AL64" i="89"/>
  <c r="AU64" i="89" s="1"/>
  <c r="AH67" i="16"/>
  <c r="AQ67" i="16" s="1"/>
  <c r="Y65" i="103"/>
  <c r="X65" i="103"/>
  <c r="AH66" i="82"/>
  <c r="AQ66" i="82" s="1"/>
  <c r="AK56" i="105"/>
  <c r="AT56" i="105" s="1"/>
  <c r="AK32" i="105"/>
  <c r="AT32" i="105" s="1"/>
  <c r="AS5" i="89"/>
  <c r="AL5" i="89"/>
  <c r="AU5" i="89" s="1"/>
  <c r="AS23" i="89"/>
  <c r="AL23" i="89"/>
  <c r="AU23" i="89" s="1"/>
  <c r="AS42" i="89"/>
  <c r="AL42" i="89"/>
  <c r="AU42" i="89" s="1"/>
  <c r="W67" i="91"/>
  <c r="AE66" i="91"/>
  <c r="AG66" i="91"/>
  <c r="AP66" i="91" s="1"/>
  <c r="AF66" i="91"/>
  <c r="AO66" i="91" s="1"/>
  <c r="AE67" i="88"/>
  <c r="W68" i="88"/>
  <c r="AG67" i="88"/>
  <c r="AP67" i="88" s="1"/>
  <c r="AF67" i="88"/>
  <c r="AO67" i="88" s="1"/>
  <c r="W66" i="52"/>
  <c r="AE65" i="52"/>
  <c r="AG65" i="52"/>
  <c r="AP65" i="52" s="1"/>
  <c r="AF65" i="52"/>
  <c r="AO65" i="52" s="1"/>
  <c r="AS14" i="89"/>
  <c r="AL14" i="89"/>
  <c r="AU14" i="89" s="1"/>
  <c r="AI66" i="44"/>
  <c r="AN66" i="44"/>
  <c r="AJ4" i="89"/>
  <c r="AK4" i="89"/>
  <c r="AT4" i="89" s="1"/>
  <c r="AR65" i="104"/>
  <c r="AS18" i="89"/>
  <c r="AL18" i="89"/>
  <c r="AU18" i="89" s="1"/>
  <c r="AJ59" i="105"/>
  <c r="AK59" i="105"/>
  <c r="AT59" i="105" s="1"/>
  <c r="AJ11" i="105"/>
  <c r="AN68" i="100"/>
  <c r="AI68" i="100"/>
  <c r="Z66" i="93"/>
  <c r="AS13" i="89"/>
  <c r="AL13" i="89"/>
  <c r="AU13" i="89" s="1"/>
  <c r="AE66" i="10"/>
  <c r="W67" i="10"/>
  <c r="AG66" i="10"/>
  <c r="AP66" i="10" s="1"/>
  <c r="AF66" i="10"/>
  <c r="AO66" i="10" s="1"/>
  <c r="AS19" i="89"/>
  <c r="AL19" i="89"/>
  <c r="AU19" i="89" s="1"/>
  <c r="AH71" i="41"/>
  <c r="AQ71" i="41" s="1"/>
  <c r="AH65" i="52"/>
  <c r="AQ65" i="52" s="1"/>
  <c r="AS26" i="89"/>
  <c r="AL26" i="89"/>
  <c r="AU26" i="89" s="1"/>
  <c r="AS44" i="89"/>
  <c r="AL44" i="89"/>
  <c r="AU44" i="89" s="1"/>
  <c r="AS62" i="89"/>
  <c r="AN66" i="87"/>
  <c r="AI66" i="87"/>
  <c r="AS36" i="89"/>
  <c r="AL36" i="89"/>
  <c r="AU36" i="89" s="1"/>
  <c r="AN67" i="13"/>
  <c r="AI67" i="13"/>
  <c r="AR65" i="51"/>
  <c r="AS20" i="89"/>
  <c r="AL20" i="89"/>
  <c r="AU20" i="89" s="1"/>
  <c r="AS38" i="89"/>
  <c r="AL38" i="89"/>
  <c r="AU38" i="89" s="1"/>
  <c r="AS56" i="89"/>
  <c r="Y68" i="49"/>
  <c r="X68" i="49"/>
  <c r="Z69" i="98"/>
  <c r="AS15" i="89"/>
  <c r="AL15" i="89"/>
  <c r="AU15" i="89" s="1"/>
  <c r="AH68" i="94"/>
  <c r="AQ68" i="94" s="1"/>
  <c r="Z67" i="16"/>
  <c r="Y67" i="84"/>
  <c r="X67" i="84"/>
  <c r="AN68" i="15"/>
  <c r="AI68" i="15"/>
  <c r="AS41" i="89"/>
  <c r="AL41" i="89"/>
  <c r="AU41" i="89" s="1"/>
  <c r="AH67" i="96"/>
  <c r="AQ67" i="96" s="1"/>
  <c r="Z66" i="82"/>
  <c r="AK61" i="105"/>
  <c r="AT61" i="105" s="1"/>
  <c r="AK50" i="105"/>
  <c r="AT50" i="105" s="1"/>
  <c r="AJ38" i="105"/>
  <c r="AK38" i="105"/>
  <c r="AT38" i="105" s="1"/>
  <c r="AK24" i="105"/>
  <c r="AT24" i="105" s="1"/>
  <c r="AJ24" i="105"/>
  <c r="AK19" i="105"/>
  <c r="AT19" i="105" s="1"/>
  <c r="AI63" i="101"/>
  <c r="AN63" i="101"/>
  <c r="AS58" i="89"/>
  <c r="AL58" i="89"/>
  <c r="AU58" i="89" s="1"/>
  <c r="AH66" i="50"/>
  <c r="AQ66" i="50" s="1"/>
  <c r="AS66" i="89"/>
  <c r="AL66" i="89"/>
  <c r="AU66" i="89" s="1"/>
  <c r="AH67" i="42"/>
  <c r="AQ67" i="42" s="1"/>
  <c r="AS27" i="89"/>
  <c r="AL27" i="89"/>
  <c r="AU27" i="89" s="1"/>
  <c r="AE66" i="104"/>
  <c r="AJ23" i="105"/>
  <c r="AK23" i="105"/>
  <c r="AT23" i="105" s="1"/>
  <c r="AS25" i="89"/>
  <c r="AL25" i="89"/>
  <c r="AU25" i="89" s="1"/>
  <c r="AS43" i="89"/>
  <c r="AL43" i="89"/>
  <c r="AU43" i="89" s="1"/>
  <c r="AS61" i="89"/>
  <c r="AL61" i="89"/>
  <c r="AU61" i="89" s="1"/>
  <c r="Y65" i="54"/>
  <c r="X65" i="54"/>
  <c r="AR66" i="42"/>
  <c r="AR70" i="41"/>
  <c r="AN67" i="45"/>
  <c r="AI67" i="45"/>
  <c r="Y66" i="102"/>
  <c r="X66" i="102"/>
  <c r="Y68" i="86"/>
  <c r="X68" i="86"/>
  <c r="AR66" i="35"/>
  <c r="AR68" i="53"/>
  <c r="AH66" i="104"/>
  <c r="AQ66" i="104" s="1"/>
  <c r="AL3" i="89"/>
  <c r="AU3" i="89" s="1"/>
  <c r="AS3" i="89"/>
  <c r="AN64" i="90"/>
  <c r="AI64" i="90"/>
  <c r="AE66" i="55"/>
  <c r="AF66" i="55"/>
  <c r="AO66" i="55" s="1"/>
  <c r="W67" i="55"/>
  <c r="AG66" i="55"/>
  <c r="AP66" i="55" s="1"/>
  <c r="AS52" i="89"/>
  <c r="AL52" i="89"/>
  <c r="AU52" i="89" s="1"/>
  <c r="AH66" i="51"/>
  <c r="AQ66" i="51" s="1"/>
  <c r="Y69" i="15"/>
  <c r="X69" i="15"/>
  <c r="AH66" i="32"/>
  <c r="AQ66" i="32" s="1"/>
  <c r="AK60" i="105"/>
  <c r="AT60" i="105" s="1"/>
  <c r="AJ60" i="105"/>
  <c r="AK54" i="105"/>
  <c r="AT54" i="105" s="1"/>
  <c r="AK36" i="105"/>
  <c r="AT36" i="105" s="1"/>
  <c r="AK25" i="105"/>
  <c r="AT25" i="105" s="1"/>
  <c r="AR66" i="97"/>
  <c r="Y64" i="101"/>
  <c r="X64" i="101"/>
  <c r="AS11" i="89"/>
  <c r="AL11" i="89"/>
  <c r="AU11" i="89" s="1"/>
  <c r="Z66" i="50"/>
  <c r="AH69" i="53"/>
  <c r="AQ69" i="53" s="1"/>
  <c r="AQ71" i="53" s="1"/>
  <c r="AZ3" i="53"/>
  <c r="AX7" i="53" s="1"/>
  <c r="S7" i="53" s="1"/>
  <c r="AC7" i="53" s="1"/>
  <c r="AB8" i="53" s="1"/>
  <c r="AN65" i="43"/>
  <c r="AI65" i="43"/>
  <c r="AJ3" i="105" l="1"/>
  <c r="AS10" i="89"/>
  <c r="AS35" i="89"/>
  <c r="AS39" i="89"/>
  <c r="W69" i="94"/>
  <c r="Y69" i="94" s="1"/>
  <c r="AJ40" i="105"/>
  <c r="X67" i="48"/>
  <c r="AL24" i="89"/>
  <c r="AU24" i="89" s="1"/>
  <c r="AJ37" i="105"/>
  <c r="AS37" i="105" s="1"/>
  <c r="AJ36" i="105"/>
  <c r="AS36" i="105" s="1"/>
  <c r="W67" i="104"/>
  <c r="Y67" i="104" s="1"/>
  <c r="AS37" i="89"/>
  <c r="AK37" i="105"/>
  <c r="AT37" i="105" s="1"/>
  <c r="AL33" i="89"/>
  <c r="AU33" i="89" s="1"/>
  <c r="AJ35" i="105"/>
  <c r="AG66" i="104"/>
  <c r="AP66" i="104" s="1"/>
  <c r="AL54" i="89"/>
  <c r="AU54" i="89" s="1"/>
  <c r="AK14" i="105"/>
  <c r="AT14" i="105" s="1"/>
  <c r="AJ62" i="105"/>
  <c r="AL62" i="105" s="1"/>
  <c r="AU62" i="105" s="1"/>
  <c r="AJ51" i="105"/>
  <c r="AL65" i="89"/>
  <c r="AU65" i="89" s="1"/>
  <c r="AJ15" i="105"/>
  <c r="AF67" i="96"/>
  <c r="AO67" i="96" s="1"/>
  <c r="AE67" i="97"/>
  <c r="AN67" i="97" s="1"/>
  <c r="AJ34" i="105"/>
  <c r="AS34" i="105" s="1"/>
  <c r="AL48" i="89"/>
  <c r="AU48" i="89" s="1"/>
  <c r="AG67" i="96"/>
  <c r="AP67" i="96" s="1"/>
  <c r="AF67" i="97"/>
  <c r="AO67" i="97" s="1"/>
  <c r="AL30" i="89"/>
  <c r="AU30" i="89" s="1"/>
  <c r="AG67" i="97"/>
  <c r="AP67" i="97" s="1"/>
  <c r="AL47" i="89"/>
  <c r="AU47" i="89" s="1"/>
  <c r="AI67" i="86"/>
  <c r="AR67" i="86" s="1"/>
  <c r="AK12" i="105"/>
  <c r="AT12" i="105" s="1"/>
  <c r="AJ26" i="105"/>
  <c r="AK40" i="105"/>
  <c r="AT40" i="105" s="1"/>
  <c r="AJ61" i="105"/>
  <c r="AS61" i="105" s="1"/>
  <c r="AJ39" i="105"/>
  <c r="AL39" i="105" s="1"/>
  <c r="AU39" i="105" s="1"/>
  <c r="AJ13" i="105"/>
  <c r="AS13" i="105" s="1"/>
  <c r="AJ48" i="105"/>
  <c r="AL48" i="105" s="1"/>
  <c r="AU48" i="105" s="1"/>
  <c r="AJ27" i="105"/>
  <c r="AJ63" i="105"/>
  <c r="AS63" i="105" s="1"/>
  <c r="AJ49" i="105"/>
  <c r="AL49" i="105" s="1"/>
  <c r="AU49" i="105" s="1"/>
  <c r="AJ25" i="105"/>
  <c r="AS25" i="105" s="1"/>
  <c r="AJ69" i="105"/>
  <c r="AS69" i="105" s="1"/>
  <c r="AK68" i="105"/>
  <c r="AT68" i="105" s="1"/>
  <c r="AJ8" i="105"/>
  <c r="AK17" i="105"/>
  <c r="AT17" i="105" s="1"/>
  <c r="AJ52" i="105"/>
  <c r="AL52" i="105" s="1"/>
  <c r="AU52" i="105" s="1"/>
  <c r="AK53" i="105"/>
  <c r="AT53" i="105" s="1"/>
  <c r="AJ46" i="105"/>
  <c r="AS46" i="105" s="1"/>
  <c r="AJ16" i="105"/>
  <c r="AS16" i="105" s="1"/>
  <c r="AJ45" i="105"/>
  <c r="AJ33" i="105"/>
  <c r="AS33" i="105" s="1"/>
  <c r="AJ44" i="105"/>
  <c r="AS44" i="105" s="1"/>
  <c r="Z71" i="18"/>
  <c r="AE71" i="18" s="1"/>
  <c r="Z68" i="45"/>
  <c r="AE68" i="45" s="1"/>
  <c r="AS7" i="89"/>
  <c r="AJ42" i="105"/>
  <c r="AJ19" i="105"/>
  <c r="AS19" i="105" s="1"/>
  <c r="AK34" i="105"/>
  <c r="AT34" i="105" s="1"/>
  <c r="AE68" i="94"/>
  <c r="AE66" i="32"/>
  <c r="AN66" i="32" s="1"/>
  <c r="AN68" i="46"/>
  <c r="AI68" i="46"/>
  <c r="AR68" i="46" s="1"/>
  <c r="AJ5" i="105"/>
  <c r="AS5" i="105" s="1"/>
  <c r="AK69" i="105"/>
  <c r="AT69" i="105" s="1"/>
  <c r="AK20" i="105"/>
  <c r="AT20" i="105" s="1"/>
  <c r="AJ56" i="105"/>
  <c r="AS56" i="105" s="1"/>
  <c r="AL28" i="89"/>
  <c r="AU28" i="89" s="1"/>
  <c r="AJ6" i="105"/>
  <c r="AF68" i="94"/>
  <c r="AO68" i="94" s="1"/>
  <c r="AF67" i="42"/>
  <c r="AO67" i="42" s="1"/>
  <c r="X69" i="46"/>
  <c r="Y69" i="46"/>
  <c r="AJ55" i="105"/>
  <c r="AS55" i="105" s="1"/>
  <c r="AT71" i="89"/>
  <c r="AK41" i="105"/>
  <c r="AT41" i="105" s="1"/>
  <c r="W68" i="42"/>
  <c r="Y68" i="42" s="1"/>
  <c r="AG66" i="32"/>
  <c r="AP66" i="32" s="1"/>
  <c r="AJ54" i="105"/>
  <c r="AS54" i="105" s="1"/>
  <c r="Z66" i="102"/>
  <c r="W67" i="102" s="1"/>
  <c r="AF66" i="32"/>
  <c r="AO66" i="32" s="1"/>
  <c r="AL62" i="89"/>
  <c r="AU62" i="89" s="1"/>
  <c r="AJ43" i="105"/>
  <c r="AS43" i="105" s="1"/>
  <c r="AG64" i="92"/>
  <c r="AP64" i="92" s="1"/>
  <c r="AK30" i="105"/>
  <c r="AT30" i="105" s="1"/>
  <c r="AJ31" i="105"/>
  <c r="AL31" i="105" s="1"/>
  <c r="AU31" i="105" s="1"/>
  <c r="AJ67" i="105"/>
  <c r="AS67" i="105" s="1"/>
  <c r="AJ7" i="105"/>
  <c r="AS7" i="105" s="1"/>
  <c r="AJ22" i="105"/>
  <c r="AJ58" i="105"/>
  <c r="AS58" i="105" s="1"/>
  <c r="AK65" i="105"/>
  <c r="AT65" i="105" s="1"/>
  <c r="AL29" i="89"/>
  <c r="AU29" i="89" s="1"/>
  <c r="AJ9" i="105"/>
  <c r="AS9" i="105" s="1"/>
  <c r="AK29" i="105"/>
  <c r="AT29" i="105" s="1"/>
  <c r="W65" i="92"/>
  <c r="Y65" i="92" s="1"/>
  <c r="AL22" i="89"/>
  <c r="AU22" i="89" s="1"/>
  <c r="AJ10" i="105"/>
  <c r="AS10" i="105" s="1"/>
  <c r="AJ28" i="105"/>
  <c r="AL28" i="105" s="1"/>
  <c r="AU28" i="105" s="1"/>
  <c r="AJ64" i="105"/>
  <c r="AL64" i="105" s="1"/>
  <c r="AU64" i="105" s="1"/>
  <c r="AJ21" i="105"/>
  <c r="AS21" i="105" s="1"/>
  <c r="AJ57" i="105"/>
  <c r="AS57" i="105" s="1"/>
  <c r="AX64" i="53"/>
  <c r="S64" i="53" s="1"/>
  <c r="AC64" i="53" s="1"/>
  <c r="AB65" i="53" s="1"/>
  <c r="AX58" i="53"/>
  <c r="S58" i="53" s="1"/>
  <c r="AC58" i="53" s="1"/>
  <c r="AB59" i="53" s="1"/>
  <c r="AK59" i="53" s="1"/>
  <c r="AT59" i="53" s="1"/>
  <c r="AX51" i="53"/>
  <c r="S51" i="53" s="1"/>
  <c r="AC51" i="53" s="1"/>
  <c r="AB52" i="53" s="1"/>
  <c r="AJ52" i="53" s="1"/>
  <c r="AX46" i="53"/>
  <c r="S46" i="53" s="1"/>
  <c r="AC46" i="53" s="1"/>
  <c r="AB47" i="53" s="1"/>
  <c r="AK47" i="53" s="1"/>
  <c r="AT47" i="53" s="1"/>
  <c r="AX40" i="53"/>
  <c r="S40" i="53" s="1"/>
  <c r="AC40" i="53" s="1"/>
  <c r="AB41" i="53" s="1"/>
  <c r="AK41" i="53" s="1"/>
  <c r="AT41" i="53" s="1"/>
  <c r="AX34" i="53"/>
  <c r="S34" i="53" s="1"/>
  <c r="AC34" i="53" s="1"/>
  <c r="AB35" i="53" s="1"/>
  <c r="AX28" i="53"/>
  <c r="S28" i="53" s="1"/>
  <c r="AC28" i="53" s="1"/>
  <c r="AB29" i="53" s="1"/>
  <c r="AK29" i="53" s="1"/>
  <c r="AT29" i="53" s="1"/>
  <c r="AX22" i="53"/>
  <c r="S22" i="53" s="1"/>
  <c r="AC22" i="53" s="1"/>
  <c r="AB23" i="53" s="1"/>
  <c r="AK23" i="53" s="1"/>
  <c r="AT23" i="53" s="1"/>
  <c r="AX16" i="53"/>
  <c r="S16" i="53" s="1"/>
  <c r="AC16" i="53" s="1"/>
  <c r="AB17" i="53" s="1"/>
  <c r="AK17" i="53" s="1"/>
  <c r="AT17" i="53" s="1"/>
  <c r="AX10" i="53"/>
  <c r="S10" i="53" s="1"/>
  <c r="AC10" i="53" s="1"/>
  <c r="AB11" i="53" s="1"/>
  <c r="AX4" i="53"/>
  <c r="S4" i="53" s="1"/>
  <c r="AC4" i="53" s="1"/>
  <c r="AB5" i="53" s="1"/>
  <c r="AK5" i="53" s="1"/>
  <c r="AT5" i="53" s="1"/>
  <c r="AX63" i="53"/>
  <c r="S63" i="53" s="1"/>
  <c r="AC63" i="53" s="1"/>
  <c r="AB64" i="53" s="1"/>
  <c r="AK64" i="53" s="1"/>
  <c r="AT64" i="53" s="1"/>
  <c r="AX57" i="53"/>
  <c r="S57" i="53" s="1"/>
  <c r="AC57" i="53" s="1"/>
  <c r="AB58" i="53" s="1"/>
  <c r="AK58" i="53" s="1"/>
  <c r="AT58" i="53" s="1"/>
  <c r="AX52" i="53"/>
  <c r="S52" i="53" s="1"/>
  <c r="AC52" i="53" s="1"/>
  <c r="AB53" i="53" s="1"/>
  <c r="AX45" i="53"/>
  <c r="S45" i="53" s="1"/>
  <c r="AC45" i="53" s="1"/>
  <c r="AB46" i="53" s="1"/>
  <c r="AK46" i="53" s="1"/>
  <c r="AT46" i="53" s="1"/>
  <c r="AX39" i="53"/>
  <c r="S39" i="53" s="1"/>
  <c r="AC39" i="53" s="1"/>
  <c r="AB40" i="53" s="1"/>
  <c r="AX33" i="53"/>
  <c r="S33" i="53" s="1"/>
  <c r="AC33" i="53" s="1"/>
  <c r="AB34" i="53" s="1"/>
  <c r="AK34" i="53" s="1"/>
  <c r="AT34" i="53" s="1"/>
  <c r="AX27" i="53"/>
  <c r="S27" i="53" s="1"/>
  <c r="AC27" i="53" s="1"/>
  <c r="AB28" i="53" s="1"/>
  <c r="AK28" i="53" s="1"/>
  <c r="AT28" i="53" s="1"/>
  <c r="AX21" i="53"/>
  <c r="S21" i="53" s="1"/>
  <c r="AC21" i="53" s="1"/>
  <c r="AB22" i="53" s="1"/>
  <c r="AX15" i="53"/>
  <c r="S15" i="53" s="1"/>
  <c r="AC15" i="53" s="1"/>
  <c r="AB16" i="53" s="1"/>
  <c r="AK16" i="53" s="1"/>
  <c r="AT16" i="53" s="1"/>
  <c r="AX9" i="53"/>
  <c r="S9" i="53" s="1"/>
  <c r="AC9" i="53" s="1"/>
  <c r="AB10" i="53" s="1"/>
  <c r="AJ10" i="53" s="1"/>
  <c r="AX3" i="53"/>
  <c r="Z68" i="13"/>
  <c r="AF68" i="13" s="1"/>
  <c r="AO68" i="13" s="1"/>
  <c r="Z67" i="87"/>
  <c r="AF67" i="87" s="1"/>
  <c r="AO67" i="87" s="1"/>
  <c r="AX62" i="53"/>
  <c r="S62" i="53" s="1"/>
  <c r="AC62" i="53" s="1"/>
  <c r="AB63" i="53" s="1"/>
  <c r="AX56" i="53"/>
  <c r="S56" i="53" s="1"/>
  <c r="AC56" i="53" s="1"/>
  <c r="AB57" i="53" s="1"/>
  <c r="AX50" i="53"/>
  <c r="S50" i="53" s="1"/>
  <c r="AC50" i="53" s="1"/>
  <c r="AB51" i="53" s="1"/>
  <c r="AK51" i="53" s="1"/>
  <c r="AT51" i="53" s="1"/>
  <c r="AX44" i="53"/>
  <c r="S44" i="53" s="1"/>
  <c r="AC44" i="53" s="1"/>
  <c r="AB45" i="53" s="1"/>
  <c r="AX38" i="53"/>
  <c r="S38" i="53" s="1"/>
  <c r="AC38" i="53" s="1"/>
  <c r="AB39" i="53" s="1"/>
  <c r="AX32" i="53"/>
  <c r="S32" i="53" s="1"/>
  <c r="AC32" i="53" s="1"/>
  <c r="AB33" i="53" s="1"/>
  <c r="AJ33" i="53" s="1"/>
  <c r="AX26" i="53"/>
  <c r="S26" i="53" s="1"/>
  <c r="AC26" i="53" s="1"/>
  <c r="AB27" i="53" s="1"/>
  <c r="AX20" i="53"/>
  <c r="S20" i="53" s="1"/>
  <c r="AC20" i="53" s="1"/>
  <c r="AB21" i="53" s="1"/>
  <c r="AK21" i="53" s="1"/>
  <c r="AT21" i="53" s="1"/>
  <c r="AX14" i="53"/>
  <c r="S14" i="53" s="1"/>
  <c r="AC14" i="53" s="1"/>
  <c r="AB15" i="53" s="1"/>
  <c r="AJ15" i="53" s="1"/>
  <c r="AX8" i="53"/>
  <c r="S8" i="53" s="1"/>
  <c r="AC8" i="53" s="1"/>
  <c r="AB9" i="53" s="1"/>
  <c r="Z65" i="54"/>
  <c r="AF65" i="54" s="1"/>
  <c r="AO65" i="54" s="1"/>
  <c r="AX67" i="53"/>
  <c r="S67" i="53" s="1"/>
  <c r="AC67" i="53" s="1"/>
  <c r="AB68" i="53" s="1"/>
  <c r="AX61" i="53"/>
  <c r="S61" i="53" s="1"/>
  <c r="AC61" i="53" s="1"/>
  <c r="AB62" i="53" s="1"/>
  <c r="AK62" i="53" s="1"/>
  <c r="AT62" i="53" s="1"/>
  <c r="AX54" i="53"/>
  <c r="S54" i="53" s="1"/>
  <c r="AC54" i="53" s="1"/>
  <c r="AB55" i="53" s="1"/>
  <c r="AK55" i="53" s="1"/>
  <c r="AT55" i="53" s="1"/>
  <c r="AX49" i="53"/>
  <c r="S49" i="53" s="1"/>
  <c r="AC49" i="53" s="1"/>
  <c r="AB50" i="53" s="1"/>
  <c r="AK50" i="53" s="1"/>
  <c r="AT50" i="53" s="1"/>
  <c r="AX43" i="53"/>
  <c r="S43" i="53" s="1"/>
  <c r="AC43" i="53" s="1"/>
  <c r="AB44" i="53" s="1"/>
  <c r="AK44" i="53" s="1"/>
  <c r="AT44" i="53" s="1"/>
  <c r="AX37" i="53"/>
  <c r="S37" i="53" s="1"/>
  <c r="AC37" i="53" s="1"/>
  <c r="AB38" i="53" s="1"/>
  <c r="AK38" i="53" s="1"/>
  <c r="AT38" i="53" s="1"/>
  <c r="AX31" i="53"/>
  <c r="S31" i="53" s="1"/>
  <c r="AC31" i="53" s="1"/>
  <c r="AB32" i="53" s="1"/>
  <c r="AJ32" i="53" s="1"/>
  <c r="AX25" i="53"/>
  <c r="S25" i="53" s="1"/>
  <c r="AC25" i="53" s="1"/>
  <c r="AB26" i="53" s="1"/>
  <c r="AK26" i="53" s="1"/>
  <c r="AT26" i="53" s="1"/>
  <c r="AX19" i="53"/>
  <c r="S19" i="53" s="1"/>
  <c r="AC19" i="53" s="1"/>
  <c r="AB20" i="53" s="1"/>
  <c r="AJ20" i="53" s="1"/>
  <c r="AX13" i="53"/>
  <c r="S13" i="53" s="1"/>
  <c r="AC13" i="53" s="1"/>
  <c r="AB14" i="53" s="1"/>
  <c r="AJ14" i="53" s="1"/>
  <c r="S3" i="53"/>
  <c r="AC3" i="53" s="1"/>
  <c r="AB4" i="53" s="1"/>
  <c r="Z69" i="15"/>
  <c r="AX69" i="15" s="1"/>
  <c r="S69" i="15" s="1"/>
  <c r="AX65" i="53"/>
  <c r="S65" i="53" s="1"/>
  <c r="AC65" i="53" s="1"/>
  <c r="AB66" i="53" s="1"/>
  <c r="AX60" i="53"/>
  <c r="S60" i="53" s="1"/>
  <c r="AC60" i="53" s="1"/>
  <c r="AB61" i="53" s="1"/>
  <c r="AK61" i="53" s="1"/>
  <c r="AT61" i="53" s="1"/>
  <c r="AX55" i="53"/>
  <c r="S55" i="53" s="1"/>
  <c r="AC55" i="53" s="1"/>
  <c r="AB56" i="53" s="1"/>
  <c r="AK56" i="53" s="1"/>
  <c r="AT56" i="53" s="1"/>
  <c r="AX48" i="53"/>
  <c r="S48" i="53" s="1"/>
  <c r="AC48" i="53" s="1"/>
  <c r="AB49" i="53" s="1"/>
  <c r="AK49" i="53" s="1"/>
  <c r="AT49" i="53" s="1"/>
  <c r="AX42" i="53"/>
  <c r="S42" i="53" s="1"/>
  <c r="AC42" i="53" s="1"/>
  <c r="AB43" i="53" s="1"/>
  <c r="AX35" i="53"/>
  <c r="S35" i="53" s="1"/>
  <c r="AC35" i="53" s="1"/>
  <c r="AB36" i="53" s="1"/>
  <c r="AX30" i="53"/>
  <c r="S30" i="53" s="1"/>
  <c r="AC30" i="53" s="1"/>
  <c r="AB31" i="53" s="1"/>
  <c r="AJ31" i="53" s="1"/>
  <c r="AX24" i="53"/>
  <c r="S24" i="53" s="1"/>
  <c r="AC24" i="53" s="1"/>
  <c r="AB25" i="53" s="1"/>
  <c r="AK25" i="53" s="1"/>
  <c r="AT25" i="53" s="1"/>
  <c r="AX18" i="53"/>
  <c r="S18" i="53" s="1"/>
  <c r="AC18" i="53" s="1"/>
  <c r="AB19" i="53" s="1"/>
  <c r="AX12" i="53"/>
  <c r="S12" i="53" s="1"/>
  <c r="AC12" i="53" s="1"/>
  <c r="AB13" i="53" s="1"/>
  <c r="AJ13" i="53" s="1"/>
  <c r="AX6" i="53"/>
  <c r="S6" i="53" s="1"/>
  <c r="AC6" i="53" s="1"/>
  <c r="AB7" i="53" s="1"/>
  <c r="AJ7" i="53" s="1"/>
  <c r="AX68" i="53"/>
  <c r="S68" i="53" s="1"/>
  <c r="AC68" i="53" s="1"/>
  <c r="AB69" i="53" s="1"/>
  <c r="AK69" i="53" s="1"/>
  <c r="AT69" i="53" s="1"/>
  <c r="AX66" i="53"/>
  <c r="S66" i="53" s="1"/>
  <c r="AC66" i="53" s="1"/>
  <c r="AB67" i="53" s="1"/>
  <c r="AJ67" i="53" s="1"/>
  <c r="AX59" i="53"/>
  <c r="S59" i="53" s="1"/>
  <c r="AC59" i="53" s="1"/>
  <c r="AB60" i="53" s="1"/>
  <c r="AJ60" i="53" s="1"/>
  <c r="AX53" i="53"/>
  <c r="S53" i="53" s="1"/>
  <c r="AC53" i="53" s="1"/>
  <c r="AB54" i="53" s="1"/>
  <c r="AK54" i="53" s="1"/>
  <c r="AT54" i="53" s="1"/>
  <c r="AX47" i="53"/>
  <c r="S47" i="53" s="1"/>
  <c r="AC47" i="53" s="1"/>
  <c r="AB48" i="53" s="1"/>
  <c r="AK48" i="53" s="1"/>
  <c r="AT48" i="53" s="1"/>
  <c r="AX41" i="53"/>
  <c r="S41" i="53" s="1"/>
  <c r="AC41" i="53" s="1"/>
  <c r="AB42" i="53" s="1"/>
  <c r="AJ42" i="53" s="1"/>
  <c r="AX36" i="53"/>
  <c r="S36" i="53" s="1"/>
  <c r="AC36" i="53" s="1"/>
  <c r="AB37" i="53" s="1"/>
  <c r="AJ37" i="53" s="1"/>
  <c r="AX29" i="53"/>
  <c r="S29" i="53" s="1"/>
  <c r="AC29" i="53" s="1"/>
  <c r="AB30" i="53" s="1"/>
  <c r="AK30" i="53" s="1"/>
  <c r="AT30" i="53" s="1"/>
  <c r="AX23" i="53"/>
  <c r="S23" i="53" s="1"/>
  <c r="AC23" i="53" s="1"/>
  <c r="AB24" i="53" s="1"/>
  <c r="AX17" i="53"/>
  <c r="S17" i="53" s="1"/>
  <c r="AC17" i="53" s="1"/>
  <c r="AB18" i="53" s="1"/>
  <c r="AK18" i="53" s="1"/>
  <c r="AT18" i="53" s="1"/>
  <c r="AX11" i="53"/>
  <c r="S11" i="53" s="1"/>
  <c r="AC11" i="53" s="1"/>
  <c r="AB12" i="53" s="1"/>
  <c r="AK12" i="53" s="1"/>
  <c r="AT12" i="53" s="1"/>
  <c r="AX5" i="53"/>
  <c r="S5" i="53" s="1"/>
  <c r="AC5" i="53" s="1"/>
  <c r="AB6" i="53" s="1"/>
  <c r="AK6" i="53" s="1"/>
  <c r="AT6" i="53" s="1"/>
  <c r="AN66" i="104"/>
  <c r="AI66" i="104"/>
  <c r="AE67" i="16"/>
  <c r="W68" i="16"/>
  <c r="AF67" i="16"/>
  <c r="AO67" i="16" s="1"/>
  <c r="AG67" i="16"/>
  <c r="AP67" i="16" s="1"/>
  <c r="AN66" i="10"/>
  <c r="AI66" i="10"/>
  <c r="Y68" i="88"/>
  <c r="X68" i="88"/>
  <c r="AN66" i="91"/>
  <c r="AI66" i="91"/>
  <c r="Y65" i="95"/>
  <c r="X65" i="95"/>
  <c r="AN64" i="92"/>
  <c r="W69" i="13"/>
  <c r="AE68" i="13"/>
  <c r="AG68" i="13"/>
  <c r="AP68" i="13" s="1"/>
  <c r="AF68" i="45"/>
  <c r="AO68" i="45" s="1"/>
  <c r="AG68" i="45"/>
  <c r="AP68" i="45" s="1"/>
  <c r="AH67" i="85"/>
  <c r="AQ67" i="85" s="1"/>
  <c r="AG71" i="18"/>
  <c r="AP71" i="18" s="1"/>
  <c r="AL9" i="105"/>
  <c r="AU9" i="105" s="1"/>
  <c r="AS27" i="105"/>
  <c r="AL27" i="105"/>
  <c r="AU27" i="105" s="1"/>
  <c r="AS45" i="105"/>
  <c r="AL45" i="105"/>
  <c r="AU45" i="105" s="1"/>
  <c r="AL63" i="105"/>
  <c r="AU63" i="105" s="1"/>
  <c r="AR64" i="103"/>
  <c r="AH65" i="90"/>
  <c r="AQ65" i="90" s="1"/>
  <c r="AH67" i="44"/>
  <c r="AQ67" i="44" s="1"/>
  <c r="AR66" i="85"/>
  <c r="AS6" i="105"/>
  <c r="AL6" i="105"/>
  <c r="AU6" i="105" s="1"/>
  <c r="AS22" i="105"/>
  <c r="AL22" i="105"/>
  <c r="AU22" i="105" s="1"/>
  <c r="AR67" i="49"/>
  <c r="Y67" i="32"/>
  <c r="X67" i="32"/>
  <c r="AK65" i="53"/>
  <c r="AT65" i="53" s="1"/>
  <c r="AK11" i="53"/>
  <c r="AT11" i="53" s="1"/>
  <c r="AS17" i="105"/>
  <c r="AL17" i="105"/>
  <c r="AU17" i="105" s="1"/>
  <c r="Y67" i="55"/>
  <c r="X67" i="55"/>
  <c r="AL55" i="105"/>
  <c r="AU55" i="105" s="1"/>
  <c r="AE66" i="82"/>
  <c r="W67" i="82"/>
  <c r="AG66" i="82"/>
  <c r="AP66" i="82" s="1"/>
  <c r="AF66" i="82"/>
  <c r="AO66" i="82" s="1"/>
  <c r="AF69" i="98"/>
  <c r="AO69" i="98" s="1"/>
  <c r="AE69" i="98"/>
  <c r="W70" i="98"/>
  <c r="AG69" i="98"/>
  <c r="AP69" i="98" s="1"/>
  <c r="AR67" i="13"/>
  <c r="AS11" i="105"/>
  <c r="AL11" i="105"/>
  <c r="AU11" i="105" s="1"/>
  <c r="AS4" i="89"/>
  <c r="AS71" i="89" s="1"/>
  <c r="AL4" i="89"/>
  <c r="AU4" i="89" s="1"/>
  <c r="AN67" i="88"/>
  <c r="AI67" i="88"/>
  <c r="Y67" i="91"/>
  <c r="X67" i="91"/>
  <c r="AS20" i="105"/>
  <c r="AL20" i="105"/>
  <c r="AU20" i="105" s="1"/>
  <c r="AI64" i="95"/>
  <c r="AN64" i="95"/>
  <c r="Z67" i="85"/>
  <c r="AR64" i="54"/>
  <c r="AH69" i="100"/>
  <c r="AQ69" i="100" s="1"/>
  <c r="Z65" i="90"/>
  <c r="Z67" i="44"/>
  <c r="AR66" i="48"/>
  <c r="AS35" i="105"/>
  <c r="AL35" i="105"/>
  <c r="AU35" i="105" s="1"/>
  <c r="AS41" i="105"/>
  <c r="AL41" i="105"/>
  <c r="AU41" i="105" s="1"/>
  <c r="AR66" i="84"/>
  <c r="AH65" i="11"/>
  <c r="AQ65" i="11" s="1"/>
  <c r="AJ36" i="53"/>
  <c r="AK36" i="53"/>
  <c r="AT36" i="53" s="1"/>
  <c r="AS50" i="105"/>
  <c r="AL50" i="105"/>
  <c r="AU50" i="105" s="1"/>
  <c r="AK52" i="53"/>
  <c r="AT52" i="53" s="1"/>
  <c r="AJ34" i="53"/>
  <c r="AS3" i="105"/>
  <c r="AL3" i="105"/>
  <c r="AU3" i="105" s="1"/>
  <c r="AS42" i="105"/>
  <c r="AL42" i="105"/>
  <c r="AU42" i="105" s="1"/>
  <c r="AS60" i="105"/>
  <c r="AL60" i="105"/>
  <c r="AU60" i="105" s="1"/>
  <c r="AH68" i="86"/>
  <c r="AQ68" i="86" s="1"/>
  <c r="AR67" i="45"/>
  <c r="AS23" i="105"/>
  <c r="AL23" i="105"/>
  <c r="AU23" i="105" s="1"/>
  <c r="AR63" i="101"/>
  <c r="AS38" i="105"/>
  <c r="AL38" i="105"/>
  <c r="AU38" i="105" s="1"/>
  <c r="AH67" i="84"/>
  <c r="AQ67" i="84" s="1"/>
  <c r="AH68" i="49"/>
  <c r="AQ68" i="49" s="1"/>
  <c r="AI65" i="52"/>
  <c r="AN65" i="52"/>
  <c r="AH65" i="103"/>
  <c r="AQ65" i="103" s="1"/>
  <c r="AS30" i="105"/>
  <c r="Z69" i="100"/>
  <c r="AS51" i="105"/>
  <c r="AL51" i="105"/>
  <c r="AU51" i="105" s="1"/>
  <c r="AS66" i="105"/>
  <c r="AL66" i="105"/>
  <c r="AU66" i="105" s="1"/>
  <c r="AR69" i="89"/>
  <c r="AR71" i="89" s="1"/>
  <c r="AL69" i="89"/>
  <c r="AU69" i="89" s="1"/>
  <c r="AS28" i="105"/>
  <c r="AS64" i="105"/>
  <c r="Z65" i="11"/>
  <c r="AS18" i="105"/>
  <c r="AL18" i="105"/>
  <c r="AU18" i="105" s="1"/>
  <c r="Y67" i="51"/>
  <c r="X67" i="51"/>
  <c r="AN67" i="96"/>
  <c r="AI69" i="53"/>
  <c r="AN69" i="53"/>
  <c r="AN71" i="53" s="1"/>
  <c r="AK53" i="53"/>
  <c r="AT53" i="53" s="1"/>
  <c r="AR68" i="15"/>
  <c r="AJ40" i="53"/>
  <c r="AK40" i="53"/>
  <c r="AT40" i="53" s="1"/>
  <c r="AK57" i="53"/>
  <c r="AT57" i="53" s="1"/>
  <c r="AK14" i="53"/>
  <c r="AT14" i="53" s="1"/>
  <c r="AK9" i="53"/>
  <c r="AT9" i="53" s="1"/>
  <c r="AH64" i="101"/>
  <c r="AQ64" i="101" s="1"/>
  <c r="AJ4" i="105"/>
  <c r="AK4" i="105"/>
  <c r="AT4" i="105" s="1"/>
  <c r="AN66" i="55"/>
  <c r="AI66" i="55"/>
  <c r="Z68" i="86"/>
  <c r="AL5" i="105"/>
  <c r="AU5" i="105" s="1"/>
  <c r="AS24" i="105"/>
  <c r="AL24" i="105"/>
  <c r="AU24" i="105" s="1"/>
  <c r="Z67" i="84"/>
  <c r="Z68" i="49"/>
  <c r="W67" i="93"/>
  <c r="AG66" i="93"/>
  <c r="AP66" i="93" s="1"/>
  <c r="AF66" i="93"/>
  <c r="AO66" i="93" s="1"/>
  <c r="AE66" i="93"/>
  <c r="AS59" i="105"/>
  <c r="AL59" i="105"/>
  <c r="AU59" i="105" s="1"/>
  <c r="AR66" i="44"/>
  <c r="Y66" i="52"/>
  <c r="X66" i="52"/>
  <c r="AS8" i="105"/>
  <c r="AL8" i="105"/>
  <c r="AU8" i="105" s="1"/>
  <c r="AS26" i="105"/>
  <c r="AL26" i="105"/>
  <c r="AU26" i="105" s="1"/>
  <c r="Z65" i="103"/>
  <c r="AI67" i="35"/>
  <c r="AN67" i="35"/>
  <c r="AS65" i="105"/>
  <c r="AF67" i="83"/>
  <c r="AO67" i="83" s="1"/>
  <c r="W68" i="83"/>
  <c r="AE67" i="83"/>
  <c r="AG67" i="83"/>
  <c r="AP67" i="83" s="1"/>
  <c r="AH67" i="87"/>
  <c r="AQ67" i="87" s="1"/>
  <c r="AS47" i="105"/>
  <c r="AL47" i="105"/>
  <c r="AU47" i="105" s="1"/>
  <c r="AC69" i="15"/>
  <c r="AF66" i="102"/>
  <c r="AO66" i="102" s="1"/>
  <c r="AR65" i="43"/>
  <c r="AK22" i="53"/>
  <c r="AT22" i="53" s="1"/>
  <c r="AJ69" i="53"/>
  <c r="AS69" i="53" s="1"/>
  <c r="AJ56" i="53"/>
  <c r="AK32" i="53"/>
  <c r="AT32" i="53" s="1"/>
  <c r="AK27" i="53"/>
  <c r="AT27" i="53" s="1"/>
  <c r="AK20" i="53"/>
  <c r="AT20" i="53" s="1"/>
  <c r="AE66" i="50"/>
  <c r="AF66" i="50"/>
  <c r="AO66" i="50" s="1"/>
  <c r="W67" i="50"/>
  <c r="AG66" i="50"/>
  <c r="AP66" i="50" s="1"/>
  <c r="Z64" i="101"/>
  <c r="AL13" i="105"/>
  <c r="AU13" i="105" s="1"/>
  <c r="AS48" i="105"/>
  <c r="AR64" i="90"/>
  <c r="AH65" i="54"/>
  <c r="AQ65" i="54" s="1"/>
  <c r="AR68" i="100"/>
  <c r="AS49" i="105"/>
  <c r="AL67" i="105"/>
  <c r="AU67" i="105" s="1"/>
  <c r="Y68" i="35"/>
  <c r="X68" i="35"/>
  <c r="AH68" i="45"/>
  <c r="AQ68" i="45" s="1"/>
  <c r="AS39" i="105"/>
  <c r="AH66" i="43"/>
  <c r="AQ66" i="43" s="1"/>
  <c r="AL21" i="105"/>
  <c r="AU21" i="105" s="1"/>
  <c r="AS40" i="105"/>
  <c r="AL40" i="105"/>
  <c r="AU40" i="105" s="1"/>
  <c r="AN69" i="105"/>
  <c r="AN71" i="105" s="1"/>
  <c r="AI69" i="105"/>
  <c r="W68" i="87"/>
  <c r="AG67" i="87"/>
  <c r="AP67" i="87" s="1"/>
  <c r="AL7" i="105"/>
  <c r="AU7" i="105" s="1"/>
  <c r="AN71" i="41"/>
  <c r="AI71" i="41"/>
  <c r="AS15" i="105"/>
  <c r="AL15" i="105"/>
  <c r="AU15" i="105" s="1"/>
  <c r="AL33" i="105"/>
  <c r="AU33" i="105" s="1"/>
  <c r="W65" i="99"/>
  <c r="AG64" i="99"/>
  <c r="AP64" i="99" s="1"/>
  <c r="AF64" i="99"/>
  <c r="AO64" i="99" s="1"/>
  <c r="AE64" i="99"/>
  <c r="Y64" i="20"/>
  <c r="X64" i="20"/>
  <c r="AJ3" i="53"/>
  <c r="AJ29" i="53"/>
  <c r="AK15" i="53"/>
  <c r="AT15" i="53" s="1"/>
  <c r="AH67" i="48"/>
  <c r="AQ67" i="48" s="1"/>
  <c r="Z67" i="48"/>
  <c r="AJ43" i="53"/>
  <c r="AK43" i="53"/>
  <c r="AT43" i="53" s="1"/>
  <c r="AK19" i="53"/>
  <c r="AT19" i="53" s="1"/>
  <c r="AK8" i="53"/>
  <c r="AT8" i="53" s="1"/>
  <c r="AS29" i="105"/>
  <c r="AS68" i="105"/>
  <c r="AL68" i="105"/>
  <c r="AU68" i="105" s="1"/>
  <c r="AH69" i="15"/>
  <c r="AQ69" i="15" s="1"/>
  <c r="AQ71" i="15" s="1"/>
  <c r="AZ3" i="15"/>
  <c r="AX6" i="15" s="1"/>
  <c r="S6" i="15" s="1"/>
  <c r="AC6" i="15" s="1"/>
  <c r="AB7" i="15" s="1"/>
  <c r="AH66" i="102"/>
  <c r="AQ66" i="102" s="1"/>
  <c r="AS12" i="105"/>
  <c r="AS31" i="105"/>
  <c r="AR66" i="87"/>
  <c r="Y67" i="10"/>
  <c r="X67" i="10"/>
  <c r="AS14" i="105"/>
  <c r="AL14" i="105"/>
  <c r="AU14" i="105" s="1"/>
  <c r="AS32" i="105"/>
  <c r="AL32" i="105"/>
  <c r="AU32" i="105" s="1"/>
  <c r="AH68" i="13"/>
  <c r="AQ68" i="13" s="1"/>
  <c r="AH71" i="18"/>
  <c r="AQ71" i="18" s="1"/>
  <c r="AR64" i="11"/>
  <c r="Z66" i="43"/>
  <c r="AR65" i="102"/>
  <c r="AR70" i="18"/>
  <c r="Y72" i="41"/>
  <c r="X72" i="41"/>
  <c r="AS53" i="105"/>
  <c r="AN66" i="51"/>
  <c r="AI66" i="51"/>
  <c r="Y68" i="96"/>
  <c r="X68" i="96"/>
  <c r="AI63" i="20"/>
  <c r="AN63" i="20"/>
  <c r="AN67" i="42"/>
  <c r="Y68" i="97"/>
  <c r="X68" i="97"/>
  <c r="AJ16" i="53" l="1"/>
  <c r="AE66" i="102"/>
  <c r="AJ50" i="53"/>
  <c r="AJ51" i="53"/>
  <c r="AL51" i="53" s="1"/>
  <c r="AU51" i="53" s="1"/>
  <c r="W69" i="45"/>
  <c r="X69" i="45" s="1"/>
  <c r="AJ9" i="53"/>
  <c r="AJ45" i="53"/>
  <c r="AG66" i="102"/>
  <c r="AP66" i="102" s="1"/>
  <c r="AL16" i="105"/>
  <c r="AU16" i="105" s="1"/>
  <c r="AK7" i="53"/>
  <c r="AT7" i="53" s="1"/>
  <c r="X69" i="94"/>
  <c r="AJ18" i="53"/>
  <c r="AL36" i="105"/>
  <c r="AU36" i="105" s="1"/>
  <c r="AJ22" i="53"/>
  <c r="AS22" i="53" s="1"/>
  <c r="AK45" i="53"/>
  <c r="AT45" i="53" s="1"/>
  <c r="AJ47" i="53"/>
  <c r="AL37" i="105"/>
  <c r="AU37" i="105" s="1"/>
  <c r="AL12" i="105"/>
  <c r="AU12" i="105" s="1"/>
  <c r="AK13" i="53"/>
  <c r="AT13" i="53" s="1"/>
  <c r="AJ54" i="53"/>
  <c r="AJ39" i="53"/>
  <c r="AJ68" i="53"/>
  <c r="AS68" i="53" s="1"/>
  <c r="AJ35" i="53"/>
  <c r="AS35" i="53" s="1"/>
  <c r="AJ27" i="53"/>
  <c r="AJ63" i="53"/>
  <c r="AS63" i="53" s="1"/>
  <c r="X65" i="92"/>
  <c r="AS62" i="105"/>
  <c r="AL61" i="105"/>
  <c r="AU61" i="105" s="1"/>
  <c r="AK33" i="53"/>
  <c r="AT33" i="53" s="1"/>
  <c r="AL34" i="105"/>
  <c r="AU34" i="105" s="1"/>
  <c r="X67" i="104"/>
  <c r="Z67" i="104" s="1"/>
  <c r="AK37" i="53"/>
  <c r="AT37" i="53" s="1"/>
  <c r="AS52" i="105"/>
  <c r="AK39" i="53"/>
  <c r="AT39" i="53" s="1"/>
  <c r="AE69" i="15"/>
  <c r="AN69" i="15" s="1"/>
  <c r="AN71" i="15" s="1"/>
  <c r="AL44" i="105"/>
  <c r="AU44" i="105" s="1"/>
  <c r="AL19" i="105"/>
  <c r="AU19" i="105" s="1"/>
  <c r="AF71" i="18"/>
  <c r="AO71" i="18" s="1"/>
  <c r="AL25" i="105"/>
  <c r="AU25" i="105" s="1"/>
  <c r="AI67" i="42"/>
  <c r="AR67" i="42" s="1"/>
  <c r="AJ57" i="53"/>
  <c r="AL53" i="105"/>
  <c r="AU53" i="105" s="1"/>
  <c r="AL29" i="105"/>
  <c r="AU29" i="105" s="1"/>
  <c r="AK68" i="53"/>
  <c r="AT68" i="53" s="1"/>
  <c r="X68" i="42"/>
  <c r="AE67" i="87"/>
  <c r="AN67" i="87" s="1"/>
  <c r="AL57" i="105"/>
  <c r="AU57" i="105" s="1"/>
  <c r="AK67" i="53"/>
  <c r="AT67" i="53" s="1"/>
  <c r="AF69" i="15"/>
  <c r="AO69" i="15" s="1"/>
  <c r="AO71" i="15" s="1"/>
  <c r="AL43" i="105"/>
  <c r="AU43" i="105" s="1"/>
  <c r="AI67" i="97"/>
  <c r="AI67" i="96"/>
  <c r="AK35" i="53"/>
  <c r="AT35" i="53" s="1"/>
  <c r="W72" i="18"/>
  <c r="Y72" i="18" s="1"/>
  <c r="AJ58" i="53"/>
  <c r="AG69" i="15"/>
  <c r="AP69" i="15" s="1"/>
  <c r="AP71" i="15" s="1"/>
  <c r="AJ61" i="53"/>
  <c r="AJ25" i="53"/>
  <c r="AS25" i="53" s="1"/>
  <c r="AJ24" i="53"/>
  <c r="AJ21" i="53"/>
  <c r="AK63" i="53"/>
  <c r="AT63" i="53" s="1"/>
  <c r="AL65" i="105"/>
  <c r="AU65" i="105" s="1"/>
  <c r="AL10" i="105"/>
  <c r="AU10" i="105" s="1"/>
  <c r="AL54" i="105"/>
  <c r="AU54" i="105" s="1"/>
  <c r="AL46" i="105"/>
  <c r="AU46" i="105" s="1"/>
  <c r="AL30" i="105"/>
  <c r="AU30" i="105" s="1"/>
  <c r="AL56" i="105"/>
  <c r="AU56" i="105" s="1"/>
  <c r="AJ12" i="53"/>
  <c r="AS12" i="53" s="1"/>
  <c r="AK42" i="53"/>
  <c r="AT42" i="53" s="1"/>
  <c r="AJ66" i="53"/>
  <c r="AJ65" i="53"/>
  <c r="AI68" i="94"/>
  <c r="AJ8" i="53"/>
  <c r="AL8" i="53" s="1"/>
  <c r="AU8" i="53" s="1"/>
  <c r="AJ44" i="53"/>
  <c r="AL44" i="53" s="1"/>
  <c r="AU44" i="53" s="1"/>
  <c r="AJ23" i="53"/>
  <c r="AJ38" i="53"/>
  <c r="AL38" i="53" s="1"/>
  <c r="AU38" i="53" s="1"/>
  <c r="AI66" i="32"/>
  <c r="AE65" i="54"/>
  <c r="Z69" i="46"/>
  <c r="AZ3" i="46"/>
  <c r="AX13" i="46" s="1"/>
  <c r="S13" i="46" s="1"/>
  <c r="AC13" i="46" s="1"/>
  <c r="AB14" i="46" s="1"/>
  <c r="AH69" i="46"/>
  <c r="AQ69" i="46" s="1"/>
  <c r="AQ71" i="46" s="1"/>
  <c r="AN68" i="94"/>
  <c r="AJ30" i="53"/>
  <c r="AJ59" i="53"/>
  <c r="AL59" i="53" s="1"/>
  <c r="AU59" i="53" s="1"/>
  <c r="AK10" i="53"/>
  <c r="AT10" i="53" s="1"/>
  <c r="AK60" i="53"/>
  <c r="AT60" i="53" s="1"/>
  <c r="W66" i="54"/>
  <c r="Y66" i="54" s="1"/>
  <c r="AK24" i="53"/>
  <c r="AT24" i="53" s="1"/>
  <c r="AL58" i="105"/>
  <c r="AU58" i="105" s="1"/>
  <c r="AK66" i="53"/>
  <c r="AT66" i="53" s="1"/>
  <c r="AK31" i="53"/>
  <c r="AT31" i="53" s="1"/>
  <c r="AT71" i="105"/>
  <c r="AG65" i="54"/>
  <c r="AP65" i="54" s="1"/>
  <c r="AI64" i="92"/>
  <c r="AJ55" i="53"/>
  <c r="AS55" i="53" s="1"/>
  <c r="AJ28" i="53"/>
  <c r="AS28" i="53" s="1"/>
  <c r="AJ64" i="53"/>
  <c r="AS64" i="53" s="1"/>
  <c r="AJ11" i="53"/>
  <c r="AX14" i="46"/>
  <c r="S14" i="46" s="1"/>
  <c r="AC14" i="46" s="1"/>
  <c r="AB15" i="46" s="1"/>
  <c r="AJ49" i="53"/>
  <c r="AS49" i="53" s="1"/>
  <c r="AJ26" i="53"/>
  <c r="AS26" i="53" s="1"/>
  <c r="AJ62" i="53"/>
  <c r="AJ17" i="53"/>
  <c r="AS17" i="53" s="1"/>
  <c r="Z67" i="51"/>
  <c r="W68" i="51" s="1"/>
  <c r="AJ5" i="53"/>
  <c r="AL5" i="53" s="1"/>
  <c r="AU5" i="53" s="1"/>
  <c r="AJ48" i="53"/>
  <c r="AL48" i="53" s="1"/>
  <c r="AU48" i="53" s="1"/>
  <c r="Z68" i="35"/>
  <c r="AE68" i="35" s="1"/>
  <c r="AJ53" i="53"/>
  <c r="AJ6" i="53"/>
  <c r="AS6" i="53" s="1"/>
  <c r="AJ19" i="53"/>
  <c r="AS19" i="53" s="1"/>
  <c r="AJ46" i="53"/>
  <c r="AJ41" i="53"/>
  <c r="AS41" i="53" s="1"/>
  <c r="AX67" i="15"/>
  <c r="S67" i="15" s="1"/>
  <c r="AC67" i="15" s="1"/>
  <c r="AB68" i="15" s="1"/>
  <c r="AK68" i="15" s="1"/>
  <c r="AT68" i="15" s="1"/>
  <c r="AX61" i="15"/>
  <c r="S61" i="15" s="1"/>
  <c r="AC61" i="15" s="1"/>
  <c r="AB62" i="15" s="1"/>
  <c r="AX55" i="15"/>
  <c r="S55" i="15" s="1"/>
  <c r="AC55" i="15" s="1"/>
  <c r="AB56" i="15" s="1"/>
  <c r="AX49" i="15"/>
  <c r="S49" i="15" s="1"/>
  <c r="AC49" i="15" s="1"/>
  <c r="AB50" i="15" s="1"/>
  <c r="AK50" i="15" s="1"/>
  <c r="AT50" i="15" s="1"/>
  <c r="AX43" i="15"/>
  <c r="S43" i="15" s="1"/>
  <c r="AC43" i="15" s="1"/>
  <c r="AB44" i="15" s="1"/>
  <c r="AX37" i="15"/>
  <c r="S37" i="15" s="1"/>
  <c r="AC37" i="15" s="1"/>
  <c r="AB38" i="15" s="1"/>
  <c r="AX31" i="15"/>
  <c r="S31" i="15" s="1"/>
  <c r="AC31" i="15" s="1"/>
  <c r="AB32" i="15" s="1"/>
  <c r="AX25" i="15"/>
  <c r="S25" i="15" s="1"/>
  <c r="AC25" i="15" s="1"/>
  <c r="AB26" i="15" s="1"/>
  <c r="AX19" i="15"/>
  <c r="S19" i="15" s="1"/>
  <c r="AC19" i="15" s="1"/>
  <c r="AB20" i="15" s="1"/>
  <c r="AK20" i="15" s="1"/>
  <c r="AT20" i="15" s="1"/>
  <c r="AX14" i="15"/>
  <c r="S14" i="15" s="1"/>
  <c r="AC14" i="15" s="1"/>
  <c r="AB15" i="15" s="1"/>
  <c r="AK15" i="15" s="1"/>
  <c r="AT15" i="15" s="1"/>
  <c r="AX7" i="15"/>
  <c r="S7" i="15" s="1"/>
  <c r="AC7" i="15" s="1"/>
  <c r="AB8" i="15" s="1"/>
  <c r="Z69" i="94"/>
  <c r="AG69" i="94" s="1"/>
  <c r="AP69" i="94" s="1"/>
  <c r="AX65" i="15"/>
  <c r="S65" i="15" s="1"/>
  <c r="AC65" i="15" s="1"/>
  <c r="AB66" i="15" s="1"/>
  <c r="AJ66" i="15" s="1"/>
  <c r="AX59" i="15"/>
  <c r="S59" i="15" s="1"/>
  <c r="AC59" i="15" s="1"/>
  <c r="AB60" i="15" s="1"/>
  <c r="AX54" i="15"/>
  <c r="S54" i="15" s="1"/>
  <c r="AC54" i="15" s="1"/>
  <c r="AB55" i="15" s="1"/>
  <c r="AJ55" i="15" s="1"/>
  <c r="AX48" i="15"/>
  <c r="S48" i="15" s="1"/>
  <c r="AC48" i="15" s="1"/>
  <c r="AB49" i="15" s="1"/>
  <c r="AJ49" i="15" s="1"/>
  <c r="AX42" i="15"/>
  <c r="S42" i="15" s="1"/>
  <c r="AC42" i="15" s="1"/>
  <c r="AB43" i="15" s="1"/>
  <c r="AK43" i="15" s="1"/>
  <c r="AT43" i="15" s="1"/>
  <c r="AX36" i="15"/>
  <c r="S36" i="15" s="1"/>
  <c r="AC36" i="15" s="1"/>
  <c r="AB37" i="15" s="1"/>
  <c r="AJ37" i="15" s="1"/>
  <c r="AX30" i="15"/>
  <c r="S30" i="15" s="1"/>
  <c r="AC30" i="15" s="1"/>
  <c r="AB31" i="15" s="1"/>
  <c r="AK31" i="15" s="1"/>
  <c r="AT31" i="15" s="1"/>
  <c r="AX24" i="15"/>
  <c r="S24" i="15" s="1"/>
  <c r="AC24" i="15" s="1"/>
  <c r="AB25" i="15" s="1"/>
  <c r="AJ25" i="15" s="1"/>
  <c r="AX18" i="15"/>
  <c r="S18" i="15" s="1"/>
  <c r="AC18" i="15" s="1"/>
  <c r="AB19" i="15" s="1"/>
  <c r="AK19" i="15" s="1"/>
  <c r="AT19" i="15" s="1"/>
  <c r="AX12" i="15"/>
  <c r="S12" i="15" s="1"/>
  <c r="AC12" i="15" s="1"/>
  <c r="AB13" i="15" s="1"/>
  <c r="Z65" i="92"/>
  <c r="AG65" i="92" s="1"/>
  <c r="AP65" i="92" s="1"/>
  <c r="AX66" i="15"/>
  <c r="S66" i="15" s="1"/>
  <c r="AC66" i="15" s="1"/>
  <c r="AB67" i="15" s="1"/>
  <c r="AK67" i="15" s="1"/>
  <c r="AT67" i="15" s="1"/>
  <c r="AX60" i="15"/>
  <c r="S60" i="15" s="1"/>
  <c r="AC60" i="15" s="1"/>
  <c r="AB61" i="15" s="1"/>
  <c r="AK61" i="15" s="1"/>
  <c r="AT61" i="15" s="1"/>
  <c r="AX53" i="15"/>
  <c r="S53" i="15" s="1"/>
  <c r="AC53" i="15" s="1"/>
  <c r="AB54" i="15" s="1"/>
  <c r="AJ54" i="15" s="1"/>
  <c r="AX47" i="15"/>
  <c r="S47" i="15" s="1"/>
  <c r="AC47" i="15" s="1"/>
  <c r="AB48" i="15" s="1"/>
  <c r="AK48" i="15" s="1"/>
  <c r="AT48" i="15" s="1"/>
  <c r="AX41" i="15"/>
  <c r="S41" i="15" s="1"/>
  <c r="AC41" i="15" s="1"/>
  <c r="AB42" i="15" s="1"/>
  <c r="AX35" i="15"/>
  <c r="S35" i="15" s="1"/>
  <c r="AC35" i="15" s="1"/>
  <c r="AB36" i="15" s="1"/>
  <c r="AX29" i="15"/>
  <c r="S29" i="15" s="1"/>
  <c r="AC29" i="15" s="1"/>
  <c r="AB30" i="15" s="1"/>
  <c r="AJ30" i="15" s="1"/>
  <c r="AX23" i="15"/>
  <c r="S23" i="15" s="1"/>
  <c r="AC23" i="15" s="1"/>
  <c r="AB24" i="15" s="1"/>
  <c r="AK24" i="15" s="1"/>
  <c r="AT24" i="15" s="1"/>
  <c r="AX17" i="15"/>
  <c r="S17" i="15" s="1"/>
  <c r="AC17" i="15" s="1"/>
  <c r="AB18" i="15" s="1"/>
  <c r="AK18" i="15" s="1"/>
  <c r="AT18" i="15" s="1"/>
  <c r="AX11" i="15"/>
  <c r="S11" i="15" s="1"/>
  <c r="AC11" i="15" s="1"/>
  <c r="AB12" i="15" s="1"/>
  <c r="AK12" i="15" s="1"/>
  <c r="AT12" i="15" s="1"/>
  <c r="AX5" i="15"/>
  <c r="S5" i="15" s="1"/>
  <c r="AC5" i="15" s="1"/>
  <c r="AB6" i="15" s="1"/>
  <c r="AJ6" i="15" s="1"/>
  <c r="AX64" i="15"/>
  <c r="S64" i="15" s="1"/>
  <c r="AC64" i="15" s="1"/>
  <c r="AB65" i="15" s="1"/>
  <c r="AX58" i="15"/>
  <c r="S58" i="15" s="1"/>
  <c r="AC58" i="15" s="1"/>
  <c r="AB59" i="15" s="1"/>
  <c r="AX52" i="15"/>
  <c r="S52" i="15" s="1"/>
  <c r="AC52" i="15" s="1"/>
  <c r="AB53" i="15" s="1"/>
  <c r="AK53" i="15" s="1"/>
  <c r="AT53" i="15" s="1"/>
  <c r="AX45" i="15"/>
  <c r="S45" i="15" s="1"/>
  <c r="AC45" i="15" s="1"/>
  <c r="AB46" i="15" s="1"/>
  <c r="AK46" i="15" s="1"/>
  <c r="AT46" i="15" s="1"/>
  <c r="AX39" i="15"/>
  <c r="S39" i="15" s="1"/>
  <c r="AC39" i="15" s="1"/>
  <c r="AB40" i="15" s="1"/>
  <c r="AK40" i="15" s="1"/>
  <c r="AT40" i="15" s="1"/>
  <c r="AX33" i="15"/>
  <c r="S33" i="15" s="1"/>
  <c r="AC33" i="15" s="1"/>
  <c r="AB34" i="15" s="1"/>
  <c r="AX28" i="15"/>
  <c r="S28" i="15" s="1"/>
  <c r="AC28" i="15" s="1"/>
  <c r="AB29" i="15" s="1"/>
  <c r="AX22" i="15"/>
  <c r="S22" i="15" s="1"/>
  <c r="AC22" i="15" s="1"/>
  <c r="AB23" i="15" s="1"/>
  <c r="AK23" i="15" s="1"/>
  <c r="AT23" i="15" s="1"/>
  <c r="AX16" i="15"/>
  <c r="S16" i="15" s="1"/>
  <c r="AC16" i="15" s="1"/>
  <c r="AB17" i="15" s="1"/>
  <c r="AK17" i="15" s="1"/>
  <c r="AT17" i="15" s="1"/>
  <c r="AX10" i="15"/>
  <c r="S10" i="15" s="1"/>
  <c r="AC10" i="15" s="1"/>
  <c r="AB11" i="15" s="1"/>
  <c r="AK11" i="15" s="1"/>
  <c r="AT11" i="15" s="1"/>
  <c r="AX4" i="15"/>
  <c r="S4" i="15" s="1"/>
  <c r="AC4" i="15" s="1"/>
  <c r="AB5" i="15" s="1"/>
  <c r="AK5" i="15" s="1"/>
  <c r="AT5" i="15" s="1"/>
  <c r="Z64" i="20"/>
  <c r="AE64" i="20" s="1"/>
  <c r="AX62" i="15"/>
  <c r="S62" i="15" s="1"/>
  <c r="AC62" i="15" s="1"/>
  <c r="AB63" i="15" s="1"/>
  <c r="AX57" i="15"/>
  <c r="S57" i="15" s="1"/>
  <c r="AC57" i="15" s="1"/>
  <c r="AB58" i="15" s="1"/>
  <c r="AK58" i="15" s="1"/>
  <c r="AT58" i="15" s="1"/>
  <c r="AX51" i="15"/>
  <c r="S51" i="15" s="1"/>
  <c r="AC51" i="15" s="1"/>
  <c r="AB52" i="15" s="1"/>
  <c r="AJ52" i="15" s="1"/>
  <c r="AX46" i="15"/>
  <c r="S46" i="15" s="1"/>
  <c r="AC46" i="15" s="1"/>
  <c r="AB47" i="15" s="1"/>
  <c r="AK47" i="15" s="1"/>
  <c r="AT47" i="15" s="1"/>
  <c r="AX40" i="15"/>
  <c r="S40" i="15" s="1"/>
  <c r="AC40" i="15" s="1"/>
  <c r="AB41" i="15" s="1"/>
  <c r="AK41" i="15" s="1"/>
  <c r="AT41" i="15" s="1"/>
  <c r="AX34" i="15"/>
  <c r="S34" i="15" s="1"/>
  <c r="AC34" i="15" s="1"/>
  <c r="AB35" i="15" s="1"/>
  <c r="AJ35" i="15" s="1"/>
  <c r="AX27" i="15"/>
  <c r="S27" i="15" s="1"/>
  <c r="AC27" i="15" s="1"/>
  <c r="AB28" i="15" s="1"/>
  <c r="AX21" i="15"/>
  <c r="S21" i="15" s="1"/>
  <c r="AC21" i="15" s="1"/>
  <c r="AB22" i="15" s="1"/>
  <c r="AK22" i="15" s="1"/>
  <c r="AT22" i="15" s="1"/>
  <c r="AX15" i="15"/>
  <c r="S15" i="15" s="1"/>
  <c r="AC15" i="15" s="1"/>
  <c r="AB16" i="15" s="1"/>
  <c r="AK16" i="15" s="1"/>
  <c r="AT16" i="15" s="1"/>
  <c r="AX9" i="15"/>
  <c r="S9" i="15" s="1"/>
  <c r="AC9" i="15" s="1"/>
  <c r="AB10" i="15" s="1"/>
  <c r="AJ10" i="15" s="1"/>
  <c r="AX3" i="15"/>
  <c r="S3" i="15" s="1"/>
  <c r="AC3" i="15" s="1"/>
  <c r="Z68" i="97"/>
  <c r="AF68" i="97" s="1"/>
  <c r="AO68" i="97" s="1"/>
  <c r="Z68" i="96"/>
  <c r="AU71" i="89"/>
  <c r="C11" i="89" s="1"/>
  <c r="F33" i="57" s="1"/>
  <c r="AX68" i="15"/>
  <c r="S68" i="15" s="1"/>
  <c r="AC68" i="15" s="1"/>
  <c r="AB69" i="15" s="1"/>
  <c r="AJ69" i="15" s="1"/>
  <c r="AS69" i="15" s="1"/>
  <c r="AX63" i="15"/>
  <c r="S63" i="15" s="1"/>
  <c r="AC63" i="15" s="1"/>
  <c r="AB64" i="15" s="1"/>
  <c r="AK64" i="15" s="1"/>
  <c r="AT64" i="15" s="1"/>
  <c r="AX56" i="15"/>
  <c r="S56" i="15" s="1"/>
  <c r="AC56" i="15" s="1"/>
  <c r="AB57" i="15" s="1"/>
  <c r="AX50" i="15"/>
  <c r="S50" i="15" s="1"/>
  <c r="AC50" i="15" s="1"/>
  <c r="AB51" i="15" s="1"/>
  <c r="AK51" i="15" s="1"/>
  <c r="AT51" i="15" s="1"/>
  <c r="AX44" i="15"/>
  <c r="S44" i="15" s="1"/>
  <c r="AC44" i="15" s="1"/>
  <c r="AB45" i="15" s="1"/>
  <c r="AX38" i="15"/>
  <c r="S38" i="15" s="1"/>
  <c r="AC38" i="15" s="1"/>
  <c r="AB39" i="15" s="1"/>
  <c r="AK39" i="15" s="1"/>
  <c r="AT39" i="15" s="1"/>
  <c r="AX32" i="15"/>
  <c r="S32" i="15" s="1"/>
  <c r="AC32" i="15" s="1"/>
  <c r="AB33" i="15" s="1"/>
  <c r="AK33" i="15" s="1"/>
  <c r="AT33" i="15" s="1"/>
  <c r="AX26" i="15"/>
  <c r="S26" i="15" s="1"/>
  <c r="AC26" i="15" s="1"/>
  <c r="AB27" i="15" s="1"/>
  <c r="AJ27" i="15" s="1"/>
  <c r="AX20" i="15"/>
  <c r="S20" i="15" s="1"/>
  <c r="AC20" i="15" s="1"/>
  <c r="AB21" i="15" s="1"/>
  <c r="AX13" i="15"/>
  <c r="S13" i="15" s="1"/>
  <c r="AC13" i="15" s="1"/>
  <c r="AB14" i="15" s="1"/>
  <c r="AX8" i="15"/>
  <c r="S8" i="15" s="1"/>
  <c r="AC8" i="15" s="1"/>
  <c r="AB9" i="15" s="1"/>
  <c r="AH72" i="41"/>
  <c r="AQ72" i="41" s="1"/>
  <c r="AK62" i="15"/>
  <c r="AT62" i="15" s="1"/>
  <c r="AS58" i="53"/>
  <c r="AL58" i="53"/>
  <c r="AU58" i="53" s="1"/>
  <c r="Y67" i="93"/>
  <c r="X67" i="93"/>
  <c r="AR67" i="88"/>
  <c r="AH67" i="32"/>
  <c r="AQ67" i="32" s="1"/>
  <c r="AN68" i="45"/>
  <c r="AI68" i="45"/>
  <c r="AR64" i="92"/>
  <c r="AR66" i="91"/>
  <c r="AJ29" i="15"/>
  <c r="AK29" i="15"/>
  <c r="AT29" i="15" s="1"/>
  <c r="AS37" i="53"/>
  <c r="AH68" i="42"/>
  <c r="AQ68" i="42" s="1"/>
  <c r="AR69" i="105"/>
  <c r="AR71" i="105" s="1"/>
  <c r="AL69" i="105"/>
  <c r="AU69" i="105" s="1"/>
  <c r="AE68" i="49"/>
  <c r="AF68" i="49"/>
  <c r="AO68" i="49" s="1"/>
  <c r="AG68" i="49"/>
  <c r="AP68" i="49" s="1"/>
  <c r="W69" i="49"/>
  <c r="AS14" i="53"/>
  <c r="AL14" i="53"/>
  <c r="AU14" i="53" s="1"/>
  <c r="AS33" i="53"/>
  <c r="AL33" i="53"/>
  <c r="AU33" i="53" s="1"/>
  <c r="AS51" i="53"/>
  <c r="AR67" i="97"/>
  <c r="AS52" i="53"/>
  <c r="AL52" i="53"/>
  <c r="AU52" i="53" s="1"/>
  <c r="AR66" i="32"/>
  <c r="AN66" i="82"/>
  <c r="AI66" i="82"/>
  <c r="AH67" i="55"/>
  <c r="AQ67" i="55" s="1"/>
  <c r="AS65" i="53"/>
  <c r="AL65" i="53"/>
  <c r="AU65" i="53" s="1"/>
  <c r="Z67" i="32"/>
  <c r="AH65" i="95"/>
  <c r="AQ65" i="95" s="1"/>
  <c r="AK65" i="15"/>
  <c r="AT65" i="15" s="1"/>
  <c r="AK35" i="15"/>
  <c r="AT35" i="15" s="1"/>
  <c r="AS7" i="53"/>
  <c r="AL7" i="53"/>
  <c r="AU7" i="53" s="1"/>
  <c r="Z72" i="41"/>
  <c r="AR66" i="51"/>
  <c r="AH65" i="92"/>
  <c r="AQ65" i="92" s="1"/>
  <c r="AK32" i="15"/>
  <c r="AT32" i="15" s="1"/>
  <c r="AK28" i="15"/>
  <c r="AT28" i="15" s="1"/>
  <c r="AJ28" i="15"/>
  <c r="AK9" i="15"/>
  <c r="AT9" i="15" s="1"/>
  <c r="AS29" i="53"/>
  <c r="AL29" i="53"/>
  <c r="AU29" i="53" s="1"/>
  <c r="Z68" i="42"/>
  <c r="Y67" i="50"/>
  <c r="X67" i="50"/>
  <c r="AS16" i="53"/>
  <c r="AL16" i="53"/>
  <c r="AU16" i="53" s="1"/>
  <c r="AS32" i="53"/>
  <c r="AL32" i="53"/>
  <c r="AU32" i="53" s="1"/>
  <c r="AS56" i="53"/>
  <c r="AL56" i="53"/>
  <c r="AU56" i="53" s="1"/>
  <c r="AL22" i="53"/>
  <c r="AU22" i="53" s="1"/>
  <c r="AS23" i="53"/>
  <c r="AL23" i="53"/>
  <c r="AU23" i="53" s="1"/>
  <c r="Y67" i="102"/>
  <c r="X67" i="102"/>
  <c r="AH66" i="52"/>
  <c r="AQ66" i="52" s="1"/>
  <c r="AR67" i="96"/>
  <c r="W70" i="100"/>
  <c r="AG69" i="100"/>
  <c r="AP69" i="100" s="1"/>
  <c r="AF69" i="100"/>
  <c r="AO69" i="100" s="1"/>
  <c r="AE69" i="100"/>
  <c r="AR68" i="94"/>
  <c r="AE67" i="44"/>
  <c r="AF67" i="44"/>
  <c r="AO67" i="44" s="1"/>
  <c r="AG67" i="44"/>
  <c r="AP67" i="44" s="1"/>
  <c r="W68" i="44"/>
  <c r="AE67" i="85"/>
  <c r="W68" i="85"/>
  <c r="AG67" i="85"/>
  <c r="AP67" i="85" s="1"/>
  <c r="AF67" i="85"/>
  <c r="AO67" i="85" s="1"/>
  <c r="Z67" i="55"/>
  <c r="AN68" i="13"/>
  <c r="AI68" i="13"/>
  <c r="Z65" i="95"/>
  <c r="AH68" i="88"/>
  <c r="AQ68" i="88" s="1"/>
  <c r="AS30" i="53"/>
  <c r="AL30" i="53"/>
  <c r="AU30" i="53" s="1"/>
  <c r="W69" i="96"/>
  <c r="AG68" i="96"/>
  <c r="AP68" i="96" s="1"/>
  <c r="AF68" i="96"/>
  <c r="AO68" i="96" s="1"/>
  <c r="AE68" i="96"/>
  <c r="AL3" i="53"/>
  <c r="AU3" i="53" s="1"/>
  <c r="AS3" i="53"/>
  <c r="Y68" i="87"/>
  <c r="X68" i="87"/>
  <c r="AS44" i="53"/>
  <c r="AS53" i="53"/>
  <c r="AL53" i="53"/>
  <c r="AU53" i="53" s="1"/>
  <c r="AJ22" i="15"/>
  <c r="AF65" i="92"/>
  <c r="AO65" i="92" s="1"/>
  <c r="AH67" i="10"/>
  <c r="AQ67" i="10" s="1"/>
  <c r="AK63" i="15"/>
  <c r="AT63" i="15" s="1"/>
  <c r="AL26" i="53"/>
  <c r="AU26" i="53" s="1"/>
  <c r="AS43" i="53"/>
  <c r="AL43" i="53"/>
  <c r="AU43" i="53" s="1"/>
  <c r="AS62" i="53"/>
  <c r="AL62" i="53"/>
  <c r="AU62" i="53" s="1"/>
  <c r="AN64" i="99"/>
  <c r="AI64" i="99"/>
  <c r="AH68" i="35"/>
  <c r="AQ68" i="35" s="1"/>
  <c r="AN66" i="93"/>
  <c r="AI66" i="93"/>
  <c r="AS4" i="105"/>
  <c r="AL4" i="105"/>
  <c r="AU4" i="105" s="1"/>
  <c r="AS21" i="53"/>
  <c r="AL21" i="53"/>
  <c r="AU21" i="53" s="1"/>
  <c r="AS57" i="53"/>
  <c r="AL57" i="53"/>
  <c r="AU57" i="53" s="1"/>
  <c r="AE65" i="11"/>
  <c r="W66" i="11"/>
  <c r="AG65" i="11"/>
  <c r="AP65" i="11" s="1"/>
  <c r="AF65" i="11"/>
  <c r="AO65" i="11" s="1"/>
  <c r="AS10" i="53"/>
  <c r="AS18" i="53"/>
  <c r="AL18" i="53"/>
  <c r="AU18" i="53" s="1"/>
  <c r="AS36" i="53"/>
  <c r="AL36" i="53"/>
  <c r="AU36" i="53" s="1"/>
  <c r="W66" i="90"/>
  <c r="AG65" i="90"/>
  <c r="AP65" i="90" s="1"/>
  <c r="AF65" i="90"/>
  <c r="AO65" i="90" s="1"/>
  <c r="AE65" i="90"/>
  <c r="AH67" i="91"/>
  <c r="AQ67" i="91" s="1"/>
  <c r="Y70" i="98"/>
  <c r="X70" i="98"/>
  <c r="AS11" i="53"/>
  <c r="AL11" i="53"/>
  <c r="AU11" i="53" s="1"/>
  <c r="AS24" i="53"/>
  <c r="Y69" i="13"/>
  <c r="X69" i="13"/>
  <c r="Z68" i="88"/>
  <c r="Y68" i="16"/>
  <c r="X68" i="16"/>
  <c r="AR66" i="104"/>
  <c r="AK42" i="15"/>
  <c r="AT42" i="15" s="1"/>
  <c r="AE67" i="48"/>
  <c r="AF67" i="48"/>
  <c r="AO67" i="48" s="1"/>
  <c r="AG67" i="48"/>
  <c r="AP67" i="48" s="1"/>
  <c r="W68" i="48"/>
  <c r="AF64" i="101"/>
  <c r="AO64" i="101" s="1"/>
  <c r="AE64" i="101"/>
  <c r="AG64" i="101"/>
  <c r="AP64" i="101" s="1"/>
  <c r="W65" i="101"/>
  <c r="AS67" i="53"/>
  <c r="AE66" i="43"/>
  <c r="AG66" i="43"/>
  <c r="AP66" i="43" s="1"/>
  <c r="AF66" i="43"/>
  <c r="AO66" i="43" s="1"/>
  <c r="W67" i="43"/>
  <c r="AJ59" i="15"/>
  <c r="AK59" i="15"/>
  <c r="AT59" i="15" s="1"/>
  <c r="AK36" i="15"/>
  <c r="AT36" i="15" s="1"/>
  <c r="AH68" i="97"/>
  <c r="AQ68" i="97" s="1"/>
  <c r="AR63" i="20"/>
  <c r="Z67" i="10"/>
  <c r="AH67" i="104"/>
  <c r="AQ67" i="104" s="1"/>
  <c r="AK45" i="15"/>
  <c r="AT45" i="15" s="1"/>
  <c r="AJ38" i="15"/>
  <c r="AK38" i="15"/>
  <c r="AT38" i="15" s="1"/>
  <c r="AK26" i="15"/>
  <c r="AT26" i="15" s="1"/>
  <c r="AK7" i="15"/>
  <c r="AT7" i="15" s="1"/>
  <c r="AS61" i="53"/>
  <c r="AL61" i="53"/>
  <c r="AU61" i="53" s="1"/>
  <c r="AS15" i="53"/>
  <c r="AL15" i="53"/>
  <c r="AU15" i="53" s="1"/>
  <c r="AH64" i="20"/>
  <c r="AQ64" i="20" s="1"/>
  <c r="AN66" i="50"/>
  <c r="AI66" i="50"/>
  <c r="AS20" i="53"/>
  <c r="AL20" i="53"/>
  <c r="AU20" i="53" s="1"/>
  <c r="AS39" i="53"/>
  <c r="AS46" i="53"/>
  <c r="AL46" i="53"/>
  <c r="AU46" i="53" s="1"/>
  <c r="AS54" i="53"/>
  <c r="AL54" i="53"/>
  <c r="AU54" i="53" s="1"/>
  <c r="AS50" i="53"/>
  <c r="AL50" i="53"/>
  <c r="AU50" i="53" s="1"/>
  <c r="AI67" i="83"/>
  <c r="AN67" i="83"/>
  <c r="AR67" i="35"/>
  <c r="Z66" i="52"/>
  <c r="AL17" i="53"/>
  <c r="AU17" i="53" s="1"/>
  <c r="AR69" i="53"/>
  <c r="AR71" i="53" s="1"/>
  <c r="AL69" i="53"/>
  <c r="AU69" i="53" s="1"/>
  <c r="AH67" i="51"/>
  <c r="AQ67" i="51" s="1"/>
  <c r="AR65" i="52"/>
  <c r="AR64" i="95"/>
  <c r="Z67" i="91"/>
  <c r="AN69" i="98"/>
  <c r="AI69" i="98"/>
  <c r="AN67" i="16"/>
  <c r="AI67" i="16"/>
  <c r="AS66" i="53"/>
  <c r="Y65" i="99"/>
  <c r="X65" i="99"/>
  <c r="AS27" i="53"/>
  <c r="AL27" i="53"/>
  <c r="AU27" i="53" s="1"/>
  <c r="W68" i="84"/>
  <c r="AG67" i="84"/>
  <c r="AP67" i="84" s="1"/>
  <c r="AF67" i="84"/>
  <c r="AO67" i="84" s="1"/>
  <c r="AE67" i="84"/>
  <c r="AR66" i="55"/>
  <c r="W70" i="94"/>
  <c r="AS5" i="53"/>
  <c r="Y67" i="82"/>
  <c r="X67" i="82"/>
  <c r="AH68" i="96"/>
  <c r="AQ68" i="96" s="1"/>
  <c r="AK60" i="15"/>
  <c r="AT60" i="15" s="1"/>
  <c r="AK54" i="15"/>
  <c r="AT54" i="15" s="1"/>
  <c r="AK37" i="15"/>
  <c r="AT37" i="15" s="1"/>
  <c r="AS13" i="53"/>
  <c r="AL13" i="53"/>
  <c r="AU13" i="53" s="1"/>
  <c r="AS31" i="53"/>
  <c r="AS48" i="53"/>
  <c r="AJ4" i="53"/>
  <c r="AK4" i="53"/>
  <c r="AT4" i="53" s="1"/>
  <c r="AR71" i="41"/>
  <c r="AN66" i="102"/>
  <c r="AI66" i="102"/>
  <c r="Y68" i="83"/>
  <c r="X68" i="83"/>
  <c r="W66" i="103"/>
  <c r="AE65" i="103"/>
  <c r="AG65" i="103"/>
  <c r="AP65" i="103" s="1"/>
  <c r="AF65" i="103"/>
  <c r="AO65" i="103" s="1"/>
  <c r="AF68" i="86"/>
  <c r="AO68" i="86" s="1"/>
  <c r="AE68" i="86"/>
  <c r="AG68" i="86"/>
  <c r="AP68" i="86" s="1"/>
  <c r="W69" i="86"/>
  <c r="AS9" i="53"/>
  <c r="AL9" i="53"/>
  <c r="AU9" i="53" s="1"/>
  <c r="AS45" i="53"/>
  <c r="AL45" i="53"/>
  <c r="AU45" i="53" s="1"/>
  <c r="AL28" i="53"/>
  <c r="AU28" i="53" s="1"/>
  <c r="AS40" i="53"/>
  <c r="AL40" i="53"/>
  <c r="AU40" i="53" s="1"/>
  <c r="AH69" i="94"/>
  <c r="AQ69" i="94" s="1"/>
  <c r="AS71" i="105"/>
  <c r="AS34" i="53"/>
  <c r="AL34" i="53"/>
  <c r="AU34" i="53" s="1"/>
  <c r="AS47" i="53"/>
  <c r="AL47" i="53"/>
  <c r="AU47" i="53" s="1"/>
  <c r="AS60" i="53"/>
  <c r="AN65" i="54"/>
  <c r="AS42" i="53"/>
  <c r="AL42" i="53"/>
  <c r="AU42" i="53" s="1"/>
  <c r="AI71" i="18"/>
  <c r="AN71" i="18"/>
  <c r="AR66" i="10"/>
  <c r="AL67" i="53" l="1"/>
  <c r="AU67" i="53" s="1"/>
  <c r="Y69" i="45"/>
  <c r="AX9" i="46"/>
  <c r="S9" i="46" s="1"/>
  <c r="AC9" i="46" s="1"/>
  <c r="AB10" i="46" s="1"/>
  <c r="AX59" i="46"/>
  <c r="S59" i="46" s="1"/>
  <c r="AC59" i="46" s="1"/>
  <c r="AB60" i="46" s="1"/>
  <c r="AK60" i="46" s="1"/>
  <c r="AT60" i="46" s="1"/>
  <c r="AL12" i="53"/>
  <c r="AU12" i="53" s="1"/>
  <c r="AX10" i="46"/>
  <c r="S10" i="46" s="1"/>
  <c r="AC10" i="46" s="1"/>
  <c r="AB11" i="46" s="1"/>
  <c r="AF68" i="35"/>
  <c r="AO68" i="35" s="1"/>
  <c r="AL68" i="53"/>
  <c r="AU68" i="53" s="1"/>
  <c r="AK66" i="15"/>
  <c r="AT66" i="15" s="1"/>
  <c r="AE69" i="94"/>
  <c r="AI69" i="15"/>
  <c r="AL39" i="53"/>
  <c r="AU39" i="53" s="1"/>
  <c r="AJ61" i="15"/>
  <c r="AL10" i="53"/>
  <c r="AU10" i="53" s="1"/>
  <c r="AJ58" i="15"/>
  <c r="AX12" i="46"/>
  <c r="S12" i="46" s="1"/>
  <c r="AC12" i="46" s="1"/>
  <c r="AB13" i="46" s="1"/>
  <c r="AK13" i="46" s="1"/>
  <c r="AT13" i="46" s="1"/>
  <c r="AX8" i="46"/>
  <c r="S8" i="46" s="1"/>
  <c r="AC8" i="46" s="1"/>
  <c r="AB9" i="46" s="1"/>
  <c r="AX43" i="46"/>
  <c r="S43" i="46" s="1"/>
  <c r="AC43" i="46" s="1"/>
  <c r="AB44" i="46" s="1"/>
  <c r="AK44" i="46" s="1"/>
  <c r="AT44" i="46" s="1"/>
  <c r="W69" i="35"/>
  <c r="X69" i="35" s="1"/>
  <c r="AF69" i="94"/>
  <c r="AO69" i="94" s="1"/>
  <c r="AK30" i="15"/>
  <c r="AT30" i="15" s="1"/>
  <c r="X72" i="18"/>
  <c r="AJ31" i="15"/>
  <c r="AJ67" i="15"/>
  <c r="AS67" i="15" s="1"/>
  <c r="AJ42" i="15"/>
  <c r="AL42" i="15" s="1"/>
  <c r="AU42" i="15" s="1"/>
  <c r="AX65" i="46"/>
  <c r="S65" i="46" s="1"/>
  <c r="AC65" i="46" s="1"/>
  <c r="AB66" i="46" s="1"/>
  <c r="AG68" i="35"/>
  <c r="AP68" i="35" s="1"/>
  <c r="AX4" i="46"/>
  <c r="S4" i="46" s="1"/>
  <c r="AC4" i="46" s="1"/>
  <c r="AB5" i="46" s="1"/>
  <c r="AK5" i="46" s="1"/>
  <c r="AT5" i="46" s="1"/>
  <c r="AL60" i="53"/>
  <c r="AU60" i="53" s="1"/>
  <c r="AJ36" i="15"/>
  <c r="AJ65" i="15"/>
  <c r="AL65" i="15" s="1"/>
  <c r="AU65" i="15" s="1"/>
  <c r="AJ21" i="15"/>
  <c r="AJ57" i="15"/>
  <c r="AX28" i="46"/>
  <c r="S28" i="46" s="1"/>
  <c r="AC28" i="46" s="1"/>
  <c r="AB29" i="46" s="1"/>
  <c r="AX48" i="46"/>
  <c r="S48" i="46" s="1"/>
  <c r="AC48" i="46" s="1"/>
  <c r="AB49" i="46" s="1"/>
  <c r="AK49" i="46" s="1"/>
  <c r="AT49" i="46" s="1"/>
  <c r="AX45" i="46"/>
  <c r="S45" i="46" s="1"/>
  <c r="AC45" i="46" s="1"/>
  <c r="AB46" i="46" s="1"/>
  <c r="AX42" i="46"/>
  <c r="S42" i="46" s="1"/>
  <c r="AC42" i="46" s="1"/>
  <c r="AB43" i="46" s="1"/>
  <c r="AX16" i="46"/>
  <c r="S16" i="46" s="1"/>
  <c r="AC16" i="46" s="1"/>
  <c r="AB17" i="46" s="1"/>
  <c r="AJ24" i="15"/>
  <c r="AX33" i="46"/>
  <c r="S33" i="46" s="1"/>
  <c r="AC33" i="46" s="1"/>
  <c r="AB34" i="46" s="1"/>
  <c r="AX58" i="46"/>
  <c r="S58" i="46" s="1"/>
  <c r="AC58" i="46" s="1"/>
  <c r="AB59" i="46" s="1"/>
  <c r="AJ59" i="46" s="1"/>
  <c r="AX7" i="46"/>
  <c r="S7" i="46" s="1"/>
  <c r="AC7" i="46" s="1"/>
  <c r="AB8" i="46" s="1"/>
  <c r="AK8" i="46" s="1"/>
  <c r="AT8" i="46" s="1"/>
  <c r="AX24" i="46"/>
  <c r="S24" i="46" s="1"/>
  <c r="AC24" i="46" s="1"/>
  <c r="AB25" i="46" s="1"/>
  <c r="AK25" i="46" s="1"/>
  <c r="AT25" i="46" s="1"/>
  <c r="AX22" i="46"/>
  <c r="S22" i="46" s="1"/>
  <c r="AC22" i="46" s="1"/>
  <c r="AB23" i="46" s="1"/>
  <c r="AX52" i="46"/>
  <c r="S52" i="46" s="1"/>
  <c r="AC52" i="46" s="1"/>
  <c r="AB53" i="46" s="1"/>
  <c r="W68" i="104"/>
  <c r="AG67" i="104"/>
  <c r="AP67" i="104" s="1"/>
  <c r="AE67" i="104"/>
  <c r="AN67" i="104" s="1"/>
  <c r="AF67" i="104"/>
  <c r="AO67" i="104" s="1"/>
  <c r="Z70" i="98"/>
  <c r="AE70" i="98" s="1"/>
  <c r="AL19" i="53"/>
  <c r="AU19" i="53" s="1"/>
  <c r="AL24" i="53"/>
  <c r="AU24" i="53" s="1"/>
  <c r="X66" i="54"/>
  <c r="Z66" i="54" s="1"/>
  <c r="AL25" i="53"/>
  <c r="AU25" i="53" s="1"/>
  <c r="AI67" i="87"/>
  <c r="AR67" i="87" s="1"/>
  <c r="AL64" i="53"/>
  <c r="AU64" i="53" s="1"/>
  <c r="AL55" i="53"/>
  <c r="AU55" i="53" s="1"/>
  <c r="AE68" i="97"/>
  <c r="AN68" i="97" s="1"/>
  <c r="AJ18" i="15"/>
  <c r="AS18" i="15" s="1"/>
  <c r="AL35" i="53"/>
  <c r="AU35" i="53" s="1"/>
  <c r="AL31" i="53"/>
  <c r="AU31" i="53" s="1"/>
  <c r="AF67" i="51"/>
  <c r="AO67" i="51" s="1"/>
  <c r="AL37" i="53"/>
  <c r="AU37" i="53" s="1"/>
  <c r="Z67" i="93"/>
  <c r="AF67" i="93" s="1"/>
  <c r="AO67" i="93" s="1"/>
  <c r="AS59" i="53"/>
  <c r="AS8" i="53"/>
  <c r="AL63" i="53"/>
  <c r="AU63" i="53" s="1"/>
  <c r="AX63" i="46"/>
  <c r="S63" i="46" s="1"/>
  <c r="AC63" i="46" s="1"/>
  <c r="AB64" i="46" s="1"/>
  <c r="AK64" i="46" s="1"/>
  <c r="AT64" i="46" s="1"/>
  <c r="AX44" i="46"/>
  <c r="S44" i="46" s="1"/>
  <c r="AC44" i="46" s="1"/>
  <c r="AB45" i="46" s="1"/>
  <c r="AK45" i="46" s="1"/>
  <c r="AT45" i="46" s="1"/>
  <c r="AX36" i="46"/>
  <c r="S36" i="46" s="1"/>
  <c r="AC36" i="46" s="1"/>
  <c r="AB37" i="46" s="1"/>
  <c r="AK37" i="46" s="1"/>
  <c r="AT37" i="46" s="1"/>
  <c r="AJ60" i="15"/>
  <c r="AS60" i="15" s="1"/>
  <c r="AJ62" i="15"/>
  <c r="AL62" i="15" s="1"/>
  <c r="AU62" i="15" s="1"/>
  <c r="AU71" i="105"/>
  <c r="C11" i="105" s="1"/>
  <c r="F49" i="57" s="1"/>
  <c r="AX67" i="46"/>
  <c r="S67" i="46" s="1"/>
  <c r="AC67" i="46" s="1"/>
  <c r="AB68" i="46" s="1"/>
  <c r="AK69" i="15"/>
  <c r="AT69" i="15" s="1"/>
  <c r="AJ23" i="15"/>
  <c r="AK25" i="15"/>
  <c r="AT25" i="15" s="1"/>
  <c r="AJ68" i="15"/>
  <c r="AL68" i="15" s="1"/>
  <c r="AU68" i="15" s="1"/>
  <c r="AJ16" i="15"/>
  <c r="AS16" i="15" s="1"/>
  <c r="AJ32" i="15"/>
  <c r="AL32" i="15" s="1"/>
  <c r="AU32" i="15" s="1"/>
  <c r="AK52" i="15"/>
  <c r="AT52" i="15" s="1"/>
  <c r="AX38" i="46"/>
  <c r="S38" i="46" s="1"/>
  <c r="AC38" i="46" s="1"/>
  <c r="AB39" i="46" s="1"/>
  <c r="AX46" i="46"/>
  <c r="S46" i="46" s="1"/>
  <c r="AC46" i="46" s="1"/>
  <c r="AB47" i="46" s="1"/>
  <c r="AK47" i="46" s="1"/>
  <c r="AT47" i="46" s="1"/>
  <c r="AX3" i="46"/>
  <c r="S3" i="46" s="1"/>
  <c r="AC3" i="46" s="1"/>
  <c r="AJ3" i="46" s="1"/>
  <c r="AS3" i="46" s="1"/>
  <c r="AX30" i="46"/>
  <c r="S30" i="46" s="1"/>
  <c r="AC30" i="46" s="1"/>
  <c r="AB31" i="46" s="1"/>
  <c r="AK31" i="46" s="1"/>
  <c r="AT31" i="46" s="1"/>
  <c r="AX68" i="46"/>
  <c r="S68" i="46" s="1"/>
  <c r="AC68" i="46" s="1"/>
  <c r="AB69" i="46" s="1"/>
  <c r="AX39" i="46"/>
  <c r="S39" i="46" s="1"/>
  <c r="AC39" i="46" s="1"/>
  <c r="AB40" i="46" s="1"/>
  <c r="AX47" i="46"/>
  <c r="S47" i="46" s="1"/>
  <c r="AC47" i="46" s="1"/>
  <c r="AB48" i="46" s="1"/>
  <c r="AX32" i="46"/>
  <c r="S32" i="46" s="1"/>
  <c r="AC32" i="46" s="1"/>
  <c r="AB33" i="46" s="1"/>
  <c r="AJ33" i="46" s="1"/>
  <c r="AX37" i="46"/>
  <c r="S37" i="46" s="1"/>
  <c r="AC37" i="46" s="1"/>
  <c r="AX53" i="46"/>
  <c r="S53" i="46" s="1"/>
  <c r="AC53" i="46" s="1"/>
  <c r="AB54" i="46" s="1"/>
  <c r="AK54" i="46" s="1"/>
  <c r="AT54" i="46" s="1"/>
  <c r="AX66" i="46"/>
  <c r="S66" i="46" s="1"/>
  <c r="AC66" i="46" s="1"/>
  <c r="AB67" i="46" s="1"/>
  <c r="AJ67" i="46" s="1"/>
  <c r="AX11" i="46"/>
  <c r="S11" i="46" s="1"/>
  <c r="AC11" i="46" s="1"/>
  <c r="AB12" i="46" s="1"/>
  <c r="AJ12" i="46" s="1"/>
  <c r="AX50" i="46"/>
  <c r="S50" i="46" s="1"/>
  <c r="AC50" i="46" s="1"/>
  <c r="AB51" i="46" s="1"/>
  <c r="AX17" i="46"/>
  <c r="S17" i="46" s="1"/>
  <c r="AC17" i="46" s="1"/>
  <c r="AB18" i="46" s="1"/>
  <c r="AK18" i="46" s="1"/>
  <c r="AT18" i="46" s="1"/>
  <c r="AX31" i="46"/>
  <c r="S31" i="46" s="1"/>
  <c r="AC31" i="46" s="1"/>
  <c r="AB32" i="46" s="1"/>
  <c r="AJ32" i="46" s="1"/>
  <c r="AX40" i="46"/>
  <c r="S40" i="46" s="1"/>
  <c r="AC40" i="46" s="1"/>
  <c r="AB41" i="46" s="1"/>
  <c r="AK41" i="46" s="1"/>
  <c r="AT41" i="46" s="1"/>
  <c r="AJ39" i="15"/>
  <c r="AS39" i="15" s="1"/>
  <c r="AJ48" i="15"/>
  <c r="AS48" i="15" s="1"/>
  <c r="AJ14" i="15"/>
  <c r="AK21" i="15"/>
  <c r="AT21" i="15" s="1"/>
  <c r="AK27" i="15"/>
  <c r="AT27" i="15" s="1"/>
  <c r="AX29" i="46"/>
  <c r="S29" i="46" s="1"/>
  <c r="AC29" i="46" s="1"/>
  <c r="AB30" i="46" s="1"/>
  <c r="AJ30" i="46" s="1"/>
  <c r="AX15" i="46"/>
  <c r="S15" i="46" s="1"/>
  <c r="AC15" i="46" s="1"/>
  <c r="AB16" i="46" s="1"/>
  <c r="AJ16" i="46" s="1"/>
  <c r="AJ64" i="15"/>
  <c r="AS64" i="15" s="1"/>
  <c r="AX55" i="46"/>
  <c r="S55" i="46" s="1"/>
  <c r="AC55" i="46" s="1"/>
  <c r="AB56" i="46" s="1"/>
  <c r="AK56" i="46" s="1"/>
  <c r="AT56" i="46" s="1"/>
  <c r="AX61" i="46"/>
  <c r="S61" i="46" s="1"/>
  <c r="AC61" i="46" s="1"/>
  <c r="AB62" i="46" s="1"/>
  <c r="AK62" i="46" s="1"/>
  <c r="AT62" i="46" s="1"/>
  <c r="AX18" i="46"/>
  <c r="S18" i="46" s="1"/>
  <c r="AC18" i="46" s="1"/>
  <c r="AB19" i="46" s="1"/>
  <c r="AK19" i="46" s="1"/>
  <c r="AT19" i="46" s="1"/>
  <c r="AX25" i="46"/>
  <c r="S25" i="46" s="1"/>
  <c r="AC25" i="46" s="1"/>
  <c r="AB26" i="46" s="1"/>
  <c r="AK26" i="46" s="1"/>
  <c r="AT26" i="46" s="1"/>
  <c r="AX35" i="46"/>
  <c r="S35" i="46" s="1"/>
  <c r="AC35" i="46" s="1"/>
  <c r="AB36" i="46" s="1"/>
  <c r="AJ36" i="46" s="1"/>
  <c r="AJ20" i="15"/>
  <c r="AS20" i="15" s="1"/>
  <c r="AJ56" i="15"/>
  <c r="AX27" i="46"/>
  <c r="S27" i="46" s="1"/>
  <c r="AC27" i="46" s="1"/>
  <c r="AB28" i="46" s="1"/>
  <c r="AJ28" i="46" s="1"/>
  <c r="AX64" i="46"/>
  <c r="S64" i="46" s="1"/>
  <c r="AC64" i="46" s="1"/>
  <c r="AB65" i="46" s="1"/>
  <c r="AJ65" i="46" s="1"/>
  <c r="AK14" i="46"/>
  <c r="AT14" i="46" s="1"/>
  <c r="AJ14" i="46"/>
  <c r="AK29" i="46"/>
  <c r="AT29" i="46" s="1"/>
  <c r="AJ53" i="15"/>
  <c r="AS53" i="15" s="1"/>
  <c r="AK56" i="15"/>
  <c r="AT56" i="15" s="1"/>
  <c r="AL66" i="53"/>
  <c r="AU66" i="53" s="1"/>
  <c r="AS38" i="53"/>
  <c r="AJ9" i="15"/>
  <c r="AS9" i="15" s="1"/>
  <c r="AJ17" i="15"/>
  <c r="AS17" i="15" s="1"/>
  <c r="AK10" i="15"/>
  <c r="AT10" i="15" s="1"/>
  <c r="AG67" i="51"/>
  <c r="AP67" i="51" s="1"/>
  <c r="AJ13" i="15"/>
  <c r="AS13" i="15" s="1"/>
  <c r="AJ13" i="46"/>
  <c r="AS13" i="46" s="1"/>
  <c r="AJ66" i="46"/>
  <c r="AK66" i="46"/>
  <c r="AT66" i="46" s="1"/>
  <c r="AK51" i="46"/>
  <c r="AT51" i="46" s="1"/>
  <c r="AX69" i="46"/>
  <c r="S69" i="46" s="1"/>
  <c r="AC69" i="46" s="1"/>
  <c r="AF69" i="46"/>
  <c r="AO69" i="46" s="1"/>
  <c r="AO71" i="46" s="1"/>
  <c r="AG69" i="46"/>
  <c r="AP69" i="46" s="1"/>
  <c r="AP71" i="46" s="1"/>
  <c r="AE69" i="46"/>
  <c r="AK15" i="46"/>
  <c r="AT15" i="46" s="1"/>
  <c r="AT71" i="53"/>
  <c r="AJ63" i="15"/>
  <c r="AL63" i="15" s="1"/>
  <c r="AU63" i="15" s="1"/>
  <c r="AL41" i="53"/>
  <c r="AU41" i="53" s="1"/>
  <c r="AE67" i="51"/>
  <c r="AN67" i="51" s="1"/>
  <c r="AK11" i="46"/>
  <c r="AT11" i="46" s="1"/>
  <c r="AX20" i="46"/>
  <c r="S20" i="46" s="1"/>
  <c r="AC20" i="46" s="1"/>
  <c r="AB21" i="46" s="1"/>
  <c r="AJ19" i="15"/>
  <c r="AS19" i="15" s="1"/>
  <c r="AL49" i="53"/>
  <c r="AU49" i="53" s="1"/>
  <c r="AJ46" i="15"/>
  <c r="AK55" i="15"/>
  <c r="AT55" i="15" s="1"/>
  <c r="AK23" i="46"/>
  <c r="AT23" i="46" s="1"/>
  <c r="AJ8" i="46"/>
  <c r="AK34" i="46"/>
  <c r="AT34" i="46" s="1"/>
  <c r="AX49" i="46"/>
  <c r="S49" i="46" s="1"/>
  <c r="AC49" i="46" s="1"/>
  <c r="AB50" i="46" s="1"/>
  <c r="AK39" i="46"/>
  <c r="AT39" i="46" s="1"/>
  <c r="AJ47" i="46"/>
  <c r="AI65" i="54"/>
  <c r="AR65" i="54" s="1"/>
  <c r="AJ26" i="15"/>
  <c r="AL26" i="15" s="1"/>
  <c r="AU26" i="15" s="1"/>
  <c r="AJ45" i="15"/>
  <c r="AL45" i="15" s="1"/>
  <c r="AU45" i="15" s="1"/>
  <c r="AK46" i="46"/>
  <c r="AT46" i="46" s="1"/>
  <c r="AK53" i="46"/>
  <c r="AT53" i="46" s="1"/>
  <c r="AJ53" i="46"/>
  <c r="AK9" i="46"/>
  <c r="AT9" i="46" s="1"/>
  <c r="AJ9" i="46"/>
  <c r="AK48" i="46"/>
  <c r="AT48" i="46" s="1"/>
  <c r="AJ34" i="15"/>
  <c r="AS34" i="15" s="1"/>
  <c r="AJ8" i="15"/>
  <c r="AS8" i="15" s="1"/>
  <c r="AJ44" i="15"/>
  <c r="AS44" i="15" s="1"/>
  <c r="AJ10" i="46"/>
  <c r="AK10" i="46"/>
  <c r="AT10" i="46" s="1"/>
  <c r="AJ43" i="46"/>
  <c r="AK43" i="46"/>
  <c r="AT43" i="46" s="1"/>
  <c r="AK17" i="46"/>
  <c r="AT17" i="46" s="1"/>
  <c r="AK67" i="46"/>
  <c r="AT67" i="46" s="1"/>
  <c r="AX6" i="46"/>
  <c r="S6" i="46" s="1"/>
  <c r="AC6" i="46" s="1"/>
  <c r="AB7" i="46" s="1"/>
  <c r="AX60" i="46"/>
  <c r="S60" i="46" s="1"/>
  <c r="AC60" i="46" s="1"/>
  <c r="AB61" i="46" s="1"/>
  <c r="AX5" i="46"/>
  <c r="S5" i="46" s="1"/>
  <c r="AC5" i="46" s="1"/>
  <c r="AB6" i="46" s="1"/>
  <c r="AX57" i="46"/>
  <c r="S57" i="46" s="1"/>
  <c r="AC57" i="46" s="1"/>
  <c r="AB58" i="46" s="1"/>
  <c r="AX21" i="46"/>
  <c r="S21" i="46" s="1"/>
  <c r="AC21" i="46" s="1"/>
  <c r="AB22" i="46" s="1"/>
  <c r="AX62" i="46"/>
  <c r="S62" i="46" s="1"/>
  <c r="AC62" i="46" s="1"/>
  <c r="AB63" i="46" s="1"/>
  <c r="AX26" i="46"/>
  <c r="S26" i="46" s="1"/>
  <c r="AC26" i="46" s="1"/>
  <c r="AB27" i="46" s="1"/>
  <c r="AX56" i="46"/>
  <c r="S56" i="46" s="1"/>
  <c r="AC56" i="46" s="1"/>
  <c r="AB57" i="46" s="1"/>
  <c r="AX23" i="46"/>
  <c r="S23" i="46" s="1"/>
  <c r="AC23" i="46" s="1"/>
  <c r="AB24" i="46" s="1"/>
  <c r="AX41" i="46"/>
  <c r="S41" i="46" s="1"/>
  <c r="AC41" i="46" s="1"/>
  <c r="AB42" i="46" s="1"/>
  <c r="AX34" i="46"/>
  <c r="S34" i="46" s="1"/>
  <c r="AC34" i="46" s="1"/>
  <c r="AB35" i="46" s="1"/>
  <c r="AX19" i="46"/>
  <c r="S19" i="46" s="1"/>
  <c r="AC19" i="46" s="1"/>
  <c r="AB20" i="46" s="1"/>
  <c r="AX51" i="46"/>
  <c r="S51" i="46" s="1"/>
  <c r="AC51" i="46" s="1"/>
  <c r="AB52" i="46" s="1"/>
  <c r="AX54" i="46"/>
  <c r="S54" i="46" s="1"/>
  <c r="AC54" i="46" s="1"/>
  <c r="AB55" i="46" s="1"/>
  <c r="AG64" i="20"/>
  <c r="AP64" i="20" s="1"/>
  <c r="AK8" i="15"/>
  <c r="AT8" i="15" s="1"/>
  <c r="AK13" i="15"/>
  <c r="AT13" i="15" s="1"/>
  <c r="AJ33" i="15"/>
  <c r="AS33" i="15" s="1"/>
  <c r="AK49" i="15"/>
  <c r="AT49" i="15" s="1"/>
  <c r="Z72" i="18"/>
  <c r="AF72" i="18" s="1"/>
  <c r="AO72" i="18" s="1"/>
  <c r="AK14" i="15"/>
  <c r="AT14" i="15" s="1"/>
  <c r="AJ51" i="15"/>
  <c r="AS51" i="15" s="1"/>
  <c r="AJ15" i="15"/>
  <c r="AL15" i="15" s="1"/>
  <c r="AU15" i="15" s="1"/>
  <c r="AK34" i="15"/>
  <c r="AT34" i="15" s="1"/>
  <c r="AJ50" i="15"/>
  <c r="AS50" i="15" s="1"/>
  <c r="AE65" i="92"/>
  <c r="AN65" i="92" s="1"/>
  <c r="AJ41" i="15"/>
  <c r="AS41" i="15" s="1"/>
  <c r="AJ12" i="15"/>
  <c r="AL12" i="15" s="1"/>
  <c r="AU12" i="15" s="1"/>
  <c r="W69" i="97"/>
  <c r="Y69" i="97" s="1"/>
  <c r="AJ7" i="15"/>
  <c r="AS7" i="15" s="1"/>
  <c r="AJ11" i="15"/>
  <c r="AS11" i="15" s="1"/>
  <c r="AK44" i="15"/>
  <c r="AT44" i="15" s="1"/>
  <c r="AK6" i="15"/>
  <c r="AT6" i="15" s="1"/>
  <c r="AJ40" i="15"/>
  <c r="AS40" i="15" s="1"/>
  <c r="AK57" i="15"/>
  <c r="AT57" i="15" s="1"/>
  <c r="W65" i="20"/>
  <c r="W66" i="92"/>
  <c r="X66" i="92" s="1"/>
  <c r="AL6" i="53"/>
  <c r="AU6" i="53" s="1"/>
  <c r="AG68" i="97"/>
  <c r="AP68" i="97" s="1"/>
  <c r="AF64" i="20"/>
  <c r="AO64" i="20" s="1"/>
  <c r="AJ5" i="15"/>
  <c r="AL5" i="15" s="1"/>
  <c r="AU5" i="15" s="1"/>
  <c r="AJ43" i="15"/>
  <c r="AJ47" i="15"/>
  <c r="AL47" i="15" s="1"/>
  <c r="AU47" i="15" s="1"/>
  <c r="AJ3" i="15"/>
  <c r="AS3" i="15" s="1"/>
  <c r="AB4" i="15"/>
  <c r="AJ4" i="15" s="1"/>
  <c r="Z67" i="102"/>
  <c r="W68" i="102" s="1"/>
  <c r="Z65" i="99"/>
  <c r="W66" i="99" s="1"/>
  <c r="Z68" i="83"/>
  <c r="AE68" i="83" s="1"/>
  <c r="Z69" i="13"/>
  <c r="AF69" i="13" s="1"/>
  <c r="AO69" i="13" s="1"/>
  <c r="Z68" i="16"/>
  <c r="AE68" i="16" s="1"/>
  <c r="AN65" i="103"/>
  <c r="AI65" i="103"/>
  <c r="AN67" i="84"/>
  <c r="AI67" i="84"/>
  <c r="Y66" i="90"/>
  <c r="X66" i="90"/>
  <c r="Y70" i="100"/>
  <c r="X70" i="100"/>
  <c r="AE67" i="32"/>
  <c r="AF67" i="32"/>
  <c r="AO67" i="32" s="1"/>
  <c r="W68" i="32"/>
  <c r="AG67" i="32"/>
  <c r="AP67" i="32" s="1"/>
  <c r="AS29" i="15"/>
  <c r="AL29" i="15"/>
  <c r="AU29" i="15" s="1"/>
  <c r="W68" i="93"/>
  <c r="AR69" i="15"/>
  <c r="AR71" i="15" s="1"/>
  <c r="AS36" i="15"/>
  <c r="AL36" i="15"/>
  <c r="AU36" i="15" s="1"/>
  <c r="AS25" i="15"/>
  <c r="AH69" i="45"/>
  <c r="AQ69" i="45" s="1"/>
  <c r="AR64" i="99"/>
  <c r="Y66" i="92"/>
  <c r="AH66" i="54"/>
  <c r="AQ66" i="54" s="1"/>
  <c r="Y68" i="85"/>
  <c r="X68" i="85"/>
  <c r="AH67" i="50"/>
  <c r="AQ67" i="50" s="1"/>
  <c r="AS28" i="15"/>
  <c r="AL28" i="15"/>
  <c r="AU28" i="15" s="1"/>
  <c r="AS46" i="15"/>
  <c r="AL46" i="15"/>
  <c r="AU46" i="15" s="1"/>
  <c r="AS35" i="15"/>
  <c r="AL35" i="15"/>
  <c r="AU35" i="15" s="1"/>
  <c r="Y68" i="51"/>
  <c r="X68" i="51"/>
  <c r="AN68" i="86"/>
  <c r="AI68" i="86"/>
  <c r="AN69" i="94"/>
  <c r="AI69" i="94"/>
  <c r="AH68" i="16"/>
  <c r="AQ68" i="16" s="1"/>
  <c r="AN65" i="11"/>
  <c r="AI65" i="11"/>
  <c r="AI67" i="104"/>
  <c r="Y66" i="103"/>
  <c r="X66" i="103"/>
  <c r="AS49" i="15"/>
  <c r="AH67" i="82"/>
  <c r="AQ67" i="82" s="1"/>
  <c r="AR71" i="18"/>
  <c r="AH68" i="83"/>
  <c r="AQ68" i="83" s="1"/>
  <c r="AS4" i="53"/>
  <c r="AL4" i="53"/>
  <c r="AU4" i="53" s="1"/>
  <c r="AL33" i="15"/>
  <c r="AU33" i="15" s="1"/>
  <c r="AS66" i="15"/>
  <c r="AL66" i="15"/>
  <c r="AU66" i="15" s="1"/>
  <c r="Z67" i="82"/>
  <c r="AR69" i="98"/>
  <c r="AS38" i="15"/>
  <c r="AL38" i="15"/>
  <c r="AU38" i="15" s="1"/>
  <c r="AS56" i="15"/>
  <c r="AL56" i="15"/>
  <c r="AU56" i="15" s="1"/>
  <c r="Y67" i="43"/>
  <c r="X67" i="43"/>
  <c r="Y65" i="101"/>
  <c r="X65" i="101"/>
  <c r="Y68" i="48"/>
  <c r="X68" i="48"/>
  <c r="AN67" i="85"/>
  <c r="AI67" i="85"/>
  <c r="Z67" i="50"/>
  <c r="AL17" i="15"/>
  <c r="AU17" i="15" s="1"/>
  <c r="AN68" i="49"/>
  <c r="AI68" i="49"/>
  <c r="AS55" i="15"/>
  <c r="AL55" i="15"/>
  <c r="AU55" i="15" s="1"/>
  <c r="AH65" i="99"/>
  <c r="AQ65" i="99" s="1"/>
  <c r="AS27" i="15"/>
  <c r="AN68" i="96"/>
  <c r="AI68" i="96"/>
  <c r="AS6" i="15"/>
  <c r="AS57" i="15"/>
  <c r="AF68" i="83"/>
  <c r="AO68" i="83" s="1"/>
  <c r="W69" i="83"/>
  <c r="Y70" i="94"/>
  <c r="X70" i="94"/>
  <c r="Y68" i="84"/>
  <c r="X68" i="84"/>
  <c r="AR67" i="16"/>
  <c r="AS61" i="15"/>
  <c r="AL61" i="15"/>
  <c r="AU61" i="15" s="1"/>
  <c r="AE67" i="10"/>
  <c r="W68" i="10"/>
  <c r="AG67" i="10"/>
  <c r="AP67" i="10" s="1"/>
  <c r="AF67" i="10"/>
  <c r="AO67" i="10" s="1"/>
  <c r="AS59" i="15"/>
  <c r="AL59" i="15"/>
  <c r="AU59" i="15" s="1"/>
  <c r="AF68" i="88"/>
  <c r="AO68" i="88" s="1"/>
  <c r="AE68" i="88"/>
  <c r="W69" i="88"/>
  <c r="AG68" i="88"/>
  <c r="AP68" i="88" s="1"/>
  <c r="Z69" i="45"/>
  <c r="AN65" i="90"/>
  <c r="AI65" i="90"/>
  <c r="AS58" i="15"/>
  <c r="AL58" i="15"/>
  <c r="AU58" i="15" s="1"/>
  <c r="AH68" i="87"/>
  <c r="AQ68" i="87" s="1"/>
  <c r="Y69" i="96"/>
  <c r="X69" i="96"/>
  <c r="Y68" i="44"/>
  <c r="X68" i="44"/>
  <c r="AI69" i="100"/>
  <c r="AN69" i="100"/>
  <c r="AS52" i="15"/>
  <c r="AE72" i="41"/>
  <c r="AF72" i="41"/>
  <c r="AO72" i="41" s="1"/>
  <c r="AG72" i="41"/>
  <c r="AP72" i="41" s="1"/>
  <c r="W73" i="41"/>
  <c r="AS65" i="15"/>
  <c r="AS10" i="15"/>
  <c r="AR68" i="45"/>
  <c r="Y65" i="20"/>
  <c r="X65" i="20"/>
  <c r="AS24" i="15"/>
  <c r="AL24" i="15"/>
  <c r="AU24" i="15" s="1"/>
  <c r="AE66" i="52"/>
  <c r="W67" i="52"/>
  <c r="AF66" i="52"/>
  <c r="AO66" i="52" s="1"/>
  <c r="AG66" i="52"/>
  <c r="AP66" i="52" s="1"/>
  <c r="AS63" i="15"/>
  <c r="AI67" i="44"/>
  <c r="AN67" i="44"/>
  <c r="AH67" i="102"/>
  <c r="AQ67" i="102" s="1"/>
  <c r="AS23" i="15"/>
  <c r="AL23" i="15"/>
  <c r="AU23" i="15" s="1"/>
  <c r="AS37" i="15"/>
  <c r="AL37" i="15"/>
  <c r="AU37" i="15" s="1"/>
  <c r="Y69" i="86"/>
  <c r="X69" i="86"/>
  <c r="AI68" i="35"/>
  <c r="AN68" i="35"/>
  <c r="AS54" i="15"/>
  <c r="AL54" i="15"/>
  <c r="AU54" i="15" s="1"/>
  <c r="AS30" i="15"/>
  <c r="AL30" i="15"/>
  <c r="AU30" i="15" s="1"/>
  <c r="W68" i="91"/>
  <c r="AE67" i="91"/>
  <c r="AG67" i="91"/>
  <c r="AP67" i="91" s="1"/>
  <c r="AF67" i="91"/>
  <c r="AO67" i="91" s="1"/>
  <c r="AR67" i="83"/>
  <c r="AI64" i="101"/>
  <c r="AN64" i="101"/>
  <c r="AH69" i="13"/>
  <c r="AQ69" i="13" s="1"/>
  <c r="AH70" i="98"/>
  <c r="AQ70" i="98" s="1"/>
  <c r="AS21" i="15"/>
  <c r="Z68" i="87"/>
  <c r="AF65" i="95"/>
  <c r="AO65" i="95" s="1"/>
  <c r="AE65" i="95"/>
  <c r="AG65" i="95"/>
  <c r="AP65" i="95" s="1"/>
  <c r="W66" i="95"/>
  <c r="AE67" i="55"/>
  <c r="AF67" i="55"/>
  <c r="AO67" i="55" s="1"/>
  <c r="AG67" i="55"/>
  <c r="AP67" i="55" s="1"/>
  <c r="W68" i="55"/>
  <c r="AF68" i="42"/>
  <c r="AO68" i="42" s="1"/>
  <c r="AE68" i="42"/>
  <c r="AG68" i="42"/>
  <c r="AP68" i="42" s="1"/>
  <c r="W69" i="42"/>
  <c r="AS32" i="15"/>
  <c r="Y68" i="104"/>
  <c r="X68" i="104"/>
  <c r="X69" i="97"/>
  <c r="AR66" i="102"/>
  <c r="AS43" i="15"/>
  <c r="AL43" i="15"/>
  <c r="AU43" i="15" s="1"/>
  <c r="AH72" i="18"/>
  <c r="AQ72" i="18" s="1"/>
  <c r="AR66" i="50"/>
  <c r="AS14" i="15"/>
  <c r="AS31" i="15"/>
  <c r="AL31" i="15"/>
  <c r="AU31" i="15" s="1"/>
  <c r="AI66" i="43"/>
  <c r="AN66" i="43"/>
  <c r="AI67" i="48"/>
  <c r="AN67" i="48"/>
  <c r="Y66" i="11"/>
  <c r="X66" i="11"/>
  <c r="AR66" i="93"/>
  <c r="AS22" i="15"/>
  <c r="AL22" i="15"/>
  <c r="AU22" i="15" s="1"/>
  <c r="AR68" i="13"/>
  <c r="AR66" i="82"/>
  <c r="Y69" i="49"/>
  <c r="X69" i="49"/>
  <c r="AH67" i="93"/>
  <c r="AQ67" i="93" s="1"/>
  <c r="AN64" i="20"/>
  <c r="AS42" i="15" l="1"/>
  <c r="AS68" i="15"/>
  <c r="AS62" i="15"/>
  <c r="AF70" i="98"/>
  <c r="AO70" i="98" s="1"/>
  <c r="AJ17" i="46"/>
  <c r="Y69" i="35"/>
  <c r="AL13" i="15"/>
  <c r="AU13" i="15" s="1"/>
  <c r="AG70" i="98"/>
  <c r="AP70" i="98" s="1"/>
  <c r="AK33" i="46"/>
  <c r="AT33" i="46" s="1"/>
  <c r="AK30" i="46"/>
  <c r="AT30" i="46" s="1"/>
  <c r="AG72" i="18"/>
  <c r="AP72" i="18" s="1"/>
  <c r="AL67" i="15"/>
  <c r="AU67" i="15" s="1"/>
  <c r="AG68" i="83"/>
  <c r="AP68" i="83" s="1"/>
  <c r="AL19" i="15"/>
  <c r="AU19" i="15" s="1"/>
  <c r="AL25" i="15"/>
  <c r="AU25" i="15" s="1"/>
  <c r="AL60" i="15"/>
  <c r="AU60" i="15" s="1"/>
  <c r="W71" i="98"/>
  <c r="AK28" i="46"/>
  <c r="AT28" i="46" s="1"/>
  <c r="AK59" i="46"/>
  <c r="AT59" i="46" s="1"/>
  <c r="AL21" i="15"/>
  <c r="AU21" i="15" s="1"/>
  <c r="Z69" i="96"/>
  <c r="AL50" i="15"/>
  <c r="AU50" i="15" s="1"/>
  <c r="AJ48" i="46"/>
  <c r="AJ46" i="46"/>
  <c r="AE69" i="13"/>
  <c r="AJ68" i="46"/>
  <c r="W73" i="18"/>
  <c r="AI65" i="92"/>
  <c r="AS26" i="15"/>
  <c r="AG67" i="93"/>
  <c r="AP67" i="93" s="1"/>
  <c r="AJ40" i="46"/>
  <c r="AL39" i="15"/>
  <c r="AU39" i="15" s="1"/>
  <c r="AS71" i="53"/>
  <c r="AE67" i="102"/>
  <c r="AJ15" i="46"/>
  <c r="AJ69" i="46"/>
  <c r="AS69" i="46" s="1"/>
  <c r="AK36" i="46"/>
  <c r="AT36" i="46" s="1"/>
  <c r="AS12" i="15"/>
  <c r="AF67" i="102"/>
  <c r="AO67" i="102" s="1"/>
  <c r="AK68" i="46"/>
  <c r="AT68" i="46" s="1"/>
  <c r="AK16" i="46"/>
  <c r="AT16" i="46" s="1"/>
  <c r="AL18" i="15"/>
  <c r="AU18" i="15" s="1"/>
  <c r="AS15" i="15"/>
  <c r="AE67" i="93"/>
  <c r="AS5" i="15"/>
  <c r="AL64" i="15"/>
  <c r="AU64" i="15" s="1"/>
  <c r="AL69" i="15"/>
  <c r="AU69" i="15" s="1"/>
  <c r="AK12" i="46"/>
  <c r="AT12" i="46" s="1"/>
  <c r="AK40" i="46"/>
  <c r="AT40" i="46" s="1"/>
  <c r="AJ11" i="46"/>
  <c r="AL11" i="46" s="1"/>
  <c r="AU11" i="46" s="1"/>
  <c r="AL52" i="15"/>
  <c r="AU52" i="15" s="1"/>
  <c r="AL20" i="15"/>
  <c r="AU20" i="15" s="1"/>
  <c r="AJ45" i="46"/>
  <c r="AS45" i="46" s="1"/>
  <c r="AJ44" i="46"/>
  <c r="AS44" i="46" s="1"/>
  <c r="AL48" i="15"/>
  <c r="AU48" i="15" s="1"/>
  <c r="AJ39" i="46"/>
  <c r="AJ29" i="46"/>
  <c r="AS29" i="46" s="1"/>
  <c r="AL3" i="46"/>
  <c r="AU3" i="46" s="1"/>
  <c r="AJ31" i="46"/>
  <c r="AK32" i="46"/>
  <c r="AT32" i="46" s="1"/>
  <c r="AJ49" i="46"/>
  <c r="AL49" i="46" s="1"/>
  <c r="AU49" i="46" s="1"/>
  <c r="AK65" i="46"/>
  <c r="AT65" i="46" s="1"/>
  <c r="AB4" i="46"/>
  <c r="AK4" i="46" s="1"/>
  <c r="AT4" i="46" s="1"/>
  <c r="AL16" i="15"/>
  <c r="AU16" i="15" s="1"/>
  <c r="AL53" i="15"/>
  <c r="AU53" i="15" s="1"/>
  <c r="AL10" i="15"/>
  <c r="AU10" i="15" s="1"/>
  <c r="AL51" i="15"/>
  <c r="AU51" i="15" s="1"/>
  <c r="AB38" i="46"/>
  <c r="AJ37" i="46"/>
  <c r="AJ64" i="46"/>
  <c r="AJ18" i="46"/>
  <c r="AS18" i="46" s="1"/>
  <c r="AJ25" i="46"/>
  <c r="AS45" i="15"/>
  <c r="AL6" i="15"/>
  <c r="AU6" i="15" s="1"/>
  <c r="AL8" i="15"/>
  <c r="AU8" i="15" s="1"/>
  <c r="AL9" i="15"/>
  <c r="AU9" i="15" s="1"/>
  <c r="AL41" i="15"/>
  <c r="AU41" i="15" s="1"/>
  <c r="AL27" i="15"/>
  <c r="AU27" i="15" s="1"/>
  <c r="AL3" i="15"/>
  <c r="AU3" i="15" s="1"/>
  <c r="AS47" i="15"/>
  <c r="AE72" i="18"/>
  <c r="AJ56" i="46"/>
  <c r="AG69" i="13"/>
  <c r="AP69" i="13" s="1"/>
  <c r="W69" i="16"/>
  <c r="Y69" i="16" s="1"/>
  <c r="Z69" i="49"/>
  <c r="AF69" i="49" s="1"/>
  <c r="AO69" i="49" s="1"/>
  <c r="W70" i="13"/>
  <c r="AE65" i="99"/>
  <c r="AJ42" i="46"/>
  <c r="AK42" i="46"/>
  <c r="AT42" i="46" s="1"/>
  <c r="AJ58" i="46"/>
  <c r="AK58" i="46"/>
  <c r="AT58" i="46" s="1"/>
  <c r="AS12" i="46"/>
  <c r="AL10" i="46"/>
  <c r="AU10" i="46" s="1"/>
  <c r="AS10" i="46"/>
  <c r="AK69" i="46"/>
  <c r="AT69" i="46" s="1"/>
  <c r="AL9" i="46"/>
  <c r="AU9" i="46" s="1"/>
  <c r="AS9" i="46"/>
  <c r="AL28" i="46"/>
  <c r="AU28" i="46" s="1"/>
  <c r="AS28" i="46"/>
  <c r="AJ26" i="46"/>
  <c r="AL59" i="46"/>
  <c r="AU59" i="46" s="1"/>
  <c r="AS59" i="46"/>
  <c r="AS32" i="46"/>
  <c r="AS66" i="46"/>
  <c r="AL66" i="46"/>
  <c r="AU66" i="46" s="1"/>
  <c r="AK24" i="46"/>
  <c r="AT24" i="46" s="1"/>
  <c r="AJ24" i="46"/>
  <c r="AS17" i="46"/>
  <c r="AL17" i="46"/>
  <c r="AU17" i="46" s="1"/>
  <c r="AS39" i="46"/>
  <c r="AL39" i="46"/>
  <c r="AU39" i="46" s="1"/>
  <c r="AG65" i="99"/>
  <c r="AP65" i="99" s="1"/>
  <c r="AL13" i="46"/>
  <c r="AU13" i="46" s="1"/>
  <c r="AJ55" i="46"/>
  <c r="AK55" i="46"/>
  <c r="AT55" i="46" s="1"/>
  <c r="AJ57" i="46"/>
  <c r="AK57" i="46"/>
  <c r="AT57" i="46" s="1"/>
  <c r="AJ61" i="46"/>
  <c r="AK61" i="46"/>
  <c r="AT61" i="46" s="1"/>
  <c r="AS53" i="46"/>
  <c r="AL53" i="46"/>
  <c r="AU53" i="46" s="1"/>
  <c r="AK50" i="46"/>
  <c r="AT50" i="46" s="1"/>
  <c r="AJ50" i="46"/>
  <c r="AS31" i="46"/>
  <c r="AL31" i="46"/>
  <c r="AU31" i="46" s="1"/>
  <c r="AS8" i="46"/>
  <c r="AL8" i="46"/>
  <c r="AU8" i="46" s="1"/>
  <c r="AJ5" i="46"/>
  <c r="AS15" i="46"/>
  <c r="AL15" i="46"/>
  <c r="AU15" i="46" s="1"/>
  <c r="AL44" i="46"/>
  <c r="AU44" i="46" s="1"/>
  <c r="AS14" i="46"/>
  <c r="AL14" i="46"/>
  <c r="AU14" i="46" s="1"/>
  <c r="AF65" i="99"/>
  <c r="AO65" i="99" s="1"/>
  <c r="AL14" i="15"/>
  <c r="AU14" i="15" s="1"/>
  <c r="AL44" i="15"/>
  <c r="AU44" i="15" s="1"/>
  <c r="AJ52" i="46"/>
  <c r="AK52" i="46"/>
  <c r="AT52" i="46" s="1"/>
  <c r="AJ27" i="46"/>
  <c r="AK27" i="46"/>
  <c r="AT27" i="46" s="1"/>
  <c r="AJ7" i="46"/>
  <c r="AK7" i="46"/>
  <c r="AT7" i="46" s="1"/>
  <c r="AS67" i="46"/>
  <c r="AL67" i="46"/>
  <c r="AU67" i="46" s="1"/>
  <c r="AS48" i="46"/>
  <c r="AL48" i="46"/>
  <c r="AU48" i="46" s="1"/>
  <c r="AJ62" i="46"/>
  <c r="AK21" i="46"/>
  <c r="AT21" i="46" s="1"/>
  <c r="AJ21" i="46"/>
  <c r="AL64" i="46"/>
  <c r="AU64" i="46" s="1"/>
  <c r="AS64" i="46"/>
  <c r="AJ60" i="46"/>
  <c r="AK6" i="46"/>
  <c r="AT6" i="46" s="1"/>
  <c r="AJ6" i="46"/>
  <c r="AS56" i="46"/>
  <c r="AL56" i="46"/>
  <c r="AU56" i="46" s="1"/>
  <c r="AL11" i="15"/>
  <c r="AU11" i="15" s="1"/>
  <c r="AK20" i="46"/>
  <c r="AT20" i="46" s="1"/>
  <c r="AJ20" i="46"/>
  <c r="AJ63" i="46"/>
  <c r="AK63" i="46"/>
  <c r="AT63" i="46" s="1"/>
  <c r="AJ54" i="46"/>
  <c r="AL43" i="46"/>
  <c r="AU43" i="46" s="1"/>
  <c r="AS43" i="46"/>
  <c r="AS30" i="46"/>
  <c r="AL30" i="46"/>
  <c r="AU30" i="46" s="1"/>
  <c r="AS40" i="46"/>
  <c r="AS65" i="46"/>
  <c r="AJ34" i="46"/>
  <c r="AJ23" i="46"/>
  <c r="AS36" i="46"/>
  <c r="AS16" i="46"/>
  <c r="AJ41" i="46"/>
  <c r="AJ51" i="46"/>
  <c r="AI64" i="20"/>
  <c r="AR64" i="20" s="1"/>
  <c r="AI67" i="51"/>
  <c r="AR67" i="51" s="1"/>
  <c r="AG67" i="102"/>
  <c r="AP67" i="102" s="1"/>
  <c r="AJ35" i="46"/>
  <c r="AK35" i="46"/>
  <c r="AT35" i="46" s="1"/>
  <c r="AJ22" i="46"/>
  <c r="AK22" i="46"/>
  <c r="AT22" i="46" s="1"/>
  <c r="AS33" i="46"/>
  <c r="AL33" i="46"/>
  <c r="AU33" i="46" s="1"/>
  <c r="AS46" i="46"/>
  <c r="AL46" i="46"/>
  <c r="AU46" i="46" s="1"/>
  <c r="AS47" i="46"/>
  <c r="AL47" i="46"/>
  <c r="AU47" i="46" s="1"/>
  <c r="AS68" i="46"/>
  <c r="AL68" i="46"/>
  <c r="AU68" i="46" s="1"/>
  <c r="AJ19" i="46"/>
  <c r="AI69" i="46"/>
  <c r="AN69" i="46"/>
  <c r="AN71" i="46" s="1"/>
  <c r="AL57" i="15"/>
  <c r="AU57" i="15" s="1"/>
  <c r="AL34" i="15"/>
  <c r="AU34" i="15" s="1"/>
  <c r="Z68" i="44"/>
  <c r="AE68" i="44" s="1"/>
  <c r="AK4" i="15"/>
  <c r="AT4" i="15" s="1"/>
  <c r="AT71" i="15" s="1"/>
  <c r="AL40" i="15"/>
  <c r="AU40" i="15" s="1"/>
  <c r="AL49" i="15"/>
  <c r="AU49" i="15" s="1"/>
  <c r="AG68" i="16"/>
  <c r="AP68" i="16" s="1"/>
  <c r="AI68" i="97"/>
  <c r="AR68" i="97" s="1"/>
  <c r="AL7" i="15"/>
  <c r="AU7" i="15" s="1"/>
  <c r="AU71" i="53"/>
  <c r="C11" i="53" s="1"/>
  <c r="AF68" i="16"/>
  <c r="AO68" i="16" s="1"/>
  <c r="Z69" i="86"/>
  <c r="AX69" i="86" s="1"/>
  <c r="S69" i="86" s="1"/>
  <c r="AC69" i="86" s="1"/>
  <c r="Z68" i="51"/>
  <c r="AE68" i="51" s="1"/>
  <c r="Z66" i="92"/>
  <c r="AF66" i="92" s="1"/>
  <c r="AO66" i="92" s="1"/>
  <c r="Z68" i="85"/>
  <c r="W69" i="85" s="1"/>
  <c r="Z70" i="94"/>
  <c r="AF70" i="94" s="1"/>
  <c r="AO70" i="94" s="1"/>
  <c r="Y68" i="32"/>
  <c r="X68" i="32"/>
  <c r="AH66" i="90"/>
  <c r="AQ66" i="90" s="1"/>
  <c r="Y73" i="41"/>
  <c r="X73" i="41"/>
  <c r="AE69" i="45"/>
  <c r="AG69" i="45"/>
  <c r="AP69" i="45" s="1"/>
  <c r="AF69" i="45"/>
  <c r="AO69" i="45" s="1"/>
  <c r="W70" i="45"/>
  <c r="AI67" i="10"/>
  <c r="AN67" i="10"/>
  <c r="AI68" i="83"/>
  <c r="AN68" i="83"/>
  <c r="AH65" i="101"/>
  <c r="AQ65" i="101" s="1"/>
  <c r="AR67" i="104"/>
  <c r="AR68" i="86"/>
  <c r="Z66" i="90"/>
  <c r="AN69" i="13"/>
  <c r="AI69" i="13"/>
  <c r="Y66" i="99"/>
  <c r="X66" i="99"/>
  <c r="Y68" i="102"/>
  <c r="X68" i="102"/>
  <c r="AH69" i="97"/>
  <c r="AQ69" i="97" s="1"/>
  <c r="AQ71" i="97" s="1"/>
  <c r="AZ3" i="97"/>
  <c r="AR67" i="48"/>
  <c r="Z69" i="97"/>
  <c r="AX69" i="97" s="1"/>
  <c r="S69" i="97" s="1"/>
  <c r="AN67" i="55"/>
  <c r="AI67" i="55"/>
  <c r="AN67" i="91"/>
  <c r="AI67" i="91"/>
  <c r="AH69" i="96"/>
  <c r="AQ69" i="96" s="1"/>
  <c r="AR65" i="92"/>
  <c r="Y69" i="83"/>
  <c r="X69" i="83"/>
  <c r="AR68" i="96"/>
  <c r="AR68" i="49"/>
  <c r="AE67" i="50"/>
  <c r="AF67" i="50"/>
  <c r="AO67" i="50" s="1"/>
  <c r="AG67" i="50"/>
  <c r="AP67" i="50" s="1"/>
  <c r="W68" i="50"/>
  <c r="Z65" i="101"/>
  <c r="AH68" i="85"/>
  <c r="AQ68" i="85" s="1"/>
  <c r="AH66" i="92"/>
  <c r="AQ66" i="92" s="1"/>
  <c r="Y68" i="93"/>
  <c r="X68" i="93"/>
  <c r="AI67" i="32"/>
  <c r="AN67" i="32"/>
  <c r="X69" i="16"/>
  <c r="Y69" i="42"/>
  <c r="X69" i="42"/>
  <c r="AI68" i="42"/>
  <c r="AN68" i="42"/>
  <c r="Y66" i="95"/>
  <c r="X66" i="95"/>
  <c r="Y68" i="91"/>
  <c r="X68" i="91"/>
  <c r="Y67" i="52"/>
  <c r="X67" i="52"/>
  <c r="AH65" i="20"/>
  <c r="AQ65" i="20" s="1"/>
  <c r="W70" i="96"/>
  <c r="AG69" i="96"/>
  <c r="AP69" i="96" s="1"/>
  <c r="AF69" i="96"/>
  <c r="AO69" i="96" s="1"/>
  <c r="AE69" i="96"/>
  <c r="Y69" i="88"/>
  <c r="X69" i="88"/>
  <c r="AH68" i="84"/>
  <c r="AQ68" i="84" s="1"/>
  <c r="AH69" i="35"/>
  <c r="AQ69" i="35" s="1"/>
  <c r="AR67" i="85"/>
  <c r="AH66" i="103"/>
  <c r="AQ66" i="103" s="1"/>
  <c r="AS4" i="15"/>
  <c r="AG66" i="92"/>
  <c r="AP66" i="92" s="1"/>
  <c r="W67" i="92"/>
  <c r="AH70" i="100"/>
  <c r="AQ70" i="100" s="1"/>
  <c r="AR65" i="103"/>
  <c r="AN68" i="16"/>
  <c r="Y71" i="98"/>
  <c r="X71" i="98"/>
  <c r="Y68" i="10"/>
  <c r="X68" i="10"/>
  <c r="W69" i="87"/>
  <c r="AG68" i="87"/>
  <c r="AP68" i="87" s="1"/>
  <c r="AF68" i="87"/>
  <c r="AO68" i="87" s="1"/>
  <c r="AE68" i="87"/>
  <c r="AH66" i="11"/>
  <c r="AQ66" i="11" s="1"/>
  <c r="AR66" i="43"/>
  <c r="AH68" i="104"/>
  <c r="AQ68" i="104" s="1"/>
  <c r="AR67" i="44"/>
  <c r="AI66" i="52"/>
  <c r="AN66" i="52"/>
  <c r="AN72" i="41"/>
  <c r="AI72" i="41"/>
  <c r="AR69" i="100"/>
  <c r="AI68" i="88"/>
  <c r="AN68" i="88"/>
  <c r="Z68" i="84"/>
  <c r="Z69" i="35"/>
  <c r="AH68" i="48"/>
  <c r="AQ68" i="48" s="1"/>
  <c r="AH67" i="43"/>
  <c r="AQ67" i="43" s="1"/>
  <c r="AE67" i="82"/>
  <c r="AF67" i="82"/>
  <c r="AO67" i="82" s="1"/>
  <c r="W68" i="82"/>
  <c r="AG67" i="82"/>
  <c r="AP67" i="82" s="1"/>
  <c r="Z66" i="103"/>
  <c r="Z70" i="100"/>
  <c r="AN65" i="99"/>
  <c r="AI65" i="99"/>
  <c r="Y73" i="18"/>
  <c r="X73" i="18"/>
  <c r="AN67" i="102"/>
  <c r="AI67" i="102"/>
  <c r="AN70" i="98"/>
  <c r="AI70" i="98"/>
  <c r="AH69" i="86"/>
  <c r="AQ69" i="86" s="1"/>
  <c r="AQ71" i="86" s="1"/>
  <c r="AZ3" i="86"/>
  <c r="AX7" i="86" s="1"/>
  <c r="S7" i="86" s="1"/>
  <c r="AC7" i="86" s="1"/>
  <c r="AB8" i="86" s="1"/>
  <c r="AH70" i="94"/>
  <c r="AQ70" i="94" s="1"/>
  <c r="AG68" i="51"/>
  <c r="AP68" i="51" s="1"/>
  <c r="W69" i="51"/>
  <c r="Y70" i="13"/>
  <c r="X70" i="13"/>
  <c r="AH69" i="49"/>
  <c r="AQ69" i="49" s="1"/>
  <c r="Z66" i="11"/>
  <c r="Z68" i="104"/>
  <c r="Y68" i="55"/>
  <c r="X68" i="55"/>
  <c r="AI65" i="95"/>
  <c r="AN65" i="95"/>
  <c r="AR64" i="101"/>
  <c r="AR68" i="35"/>
  <c r="Z65" i="20"/>
  <c r="AH68" i="44"/>
  <c r="AQ68" i="44" s="1"/>
  <c r="AR65" i="90"/>
  <c r="AE66" i="54"/>
  <c r="AF66" i="54"/>
  <c r="AO66" i="54" s="1"/>
  <c r="AG66" i="54"/>
  <c r="AP66" i="54" s="1"/>
  <c r="W67" i="54"/>
  <c r="Z68" i="48"/>
  <c r="Z67" i="43"/>
  <c r="AR65" i="11"/>
  <c r="AR69" i="94"/>
  <c r="AH68" i="51"/>
  <c r="AQ68" i="51" s="1"/>
  <c r="AN67" i="93"/>
  <c r="AI67" i="93"/>
  <c r="AR67" i="84"/>
  <c r="AN72" i="18"/>
  <c r="AI72" i="18"/>
  <c r="Z68" i="93" l="1"/>
  <c r="AF68" i="51"/>
  <c r="AO68" i="51" s="1"/>
  <c r="AE66" i="92"/>
  <c r="AF68" i="85"/>
  <c r="AO68" i="85" s="1"/>
  <c r="AL29" i="46"/>
  <c r="AU29" i="46" s="1"/>
  <c r="AG68" i="85"/>
  <c r="AP68" i="85" s="1"/>
  <c r="AL65" i="46"/>
  <c r="AU65" i="46" s="1"/>
  <c r="AJ4" i="46"/>
  <c r="AS11" i="46"/>
  <c r="Z73" i="18"/>
  <c r="AS71" i="15"/>
  <c r="W70" i="49"/>
  <c r="W69" i="44"/>
  <c r="AL45" i="46"/>
  <c r="AU45" i="46" s="1"/>
  <c r="AL16" i="46"/>
  <c r="AU16" i="46" s="1"/>
  <c r="AG69" i="49"/>
  <c r="AP69" i="49" s="1"/>
  <c r="AE68" i="85"/>
  <c r="AL36" i="46"/>
  <c r="AU36" i="46" s="1"/>
  <c r="AL40" i="46"/>
  <c r="AU40" i="46" s="1"/>
  <c r="AS49" i="46"/>
  <c r="AL12" i="46"/>
  <c r="AU12" i="46" s="1"/>
  <c r="AE69" i="49"/>
  <c r="AI69" i="49" s="1"/>
  <c r="AE69" i="86"/>
  <c r="AK69" i="86" s="1"/>
  <c r="AT69" i="86" s="1"/>
  <c r="AL18" i="46"/>
  <c r="AU18" i="46" s="1"/>
  <c r="AL32" i="46"/>
  <c r="AU32" i="46" s="1"/>
  <c r="AS25" i="46"/>
  <c r="AL25" i="46"/>
  <c r="AU25" i="46" s="1"/>
  <c r="AL37" i="46"/>
  <c r="AU37" i="46" s="1"/>
  <c r="AS37" i="46"/>
  <c r="AK38" i="46"/>
  <c r="AT38" i="46" s="1"/>
  <c r="AT71" i="46" s="1"/>
  <c r="AJ38" i="46"/>
  <c r="Z73" i="41"/>
  <c r="W74" i="41" s="1"/>
  <c r="AG68" i="44"/>
  <c r="AP68" i="44" s="1"/>
  <c r="AR69" i="46"/>
  <c r="AR71" i="46" s="1"/>
  <c r="AL69" i="46"/>
  <c r="AU69" i="46" s="1"/>
  <c r="AS21" i="46"/>
  <c r="AL21" i="46"/>
  <c r="AU21" i="46" s="1"/>
  <c r="AS52" i="46"/>
  <c r="AL52" i="46"/>
  <c r="AU52" i="46" s="1"/>
  <c r="AS57" i="46"/>
  <c r="AL57" i="46"/>
  <c r="AU57" i="46" s="1"/>
  <c r="AS58" i="46"/>
  <c r="AL58" i="46"/>
  <c r="AU58" i="46" s="1"/>
  <c r="AL19" i="46"/>
  <c r="AU19" i="46" s="1"/>
  <c r="AS19" i="46"/>
  <c r="AS51" i="46"/>
  <c r="AL51" i="46"/>
  <c r="AU51" i="46" s="1"/>
  <c r="AS6" i="46"/>
  <c r="AL6" i="46"/>
  <c r="AU6" i="46" s="1"/>
  <c r="AS41" i="46"/>
  <c r="AL41" i="46"/>
  <c r="AU41" i="46" s="1"/>
  <c r="AS34" i="46"/>
  <c r="AL34" i="46"/>
  <c r="AU34" i="46" s="1"/>
  <c r="AS20" i="46"/>
  <c r="AL20" i="46"/>
  <c r="AU20" i="46" s="1"/>
  <c r="AL62" i="46"/>
  <c r="AU62" i="46" s="1"/>
  <c r="AS62" i="46"/>
  <c r="AS7" i="46"/>
  <c r="AL7" i="46"/>
  <c r="AU7" i="46" s="1"/>
  <c r="AS55" i="46"/>
  <c r="AL55" i="46"/>
  <c r="AU55" i="46" s="1"/>
  <c r="AS42" i="46"/>
  <c r="AL42" i="46"/>
  <c r="AU42" i="46" s="1"/>
  <c r="AS22" i="46"/>
  <c r="AL22" i="46"/>
  <c r="AU22" i="46" s="1"/>
  <c r="AL23" i="46"/>
  <c r="AU23" i="46" s="1"/>
  <c r="AS23" i="46"/>
  <c r="AS63" i="46"/>
  <c r="AL63" i="46"/>
  <c r="AU63" i="46" s="1"/>
  <c r="AF68" i="44"/>
  <c r="AO68" i="44" s="1"/>
  <c r="AL35" i="46"/>
  <c r="AU35" i="46" s="1"/>
  <c r="AS35" i="46"/>
  <c r="AL60" i="46"/>
  <c r="AU60" i="46" s="1"/>
  <c r="AS60" i="46"/>
  <c r="AS50" i="46"/>
  <c r="AL50" i="46"/>
  <c r="AU50" i="46" s="1"/>
  <c r="AS24" i="46"/>
  <c r="AL24" i="46"/>
  <c r="AU24" i="46" s="1"/>
  <c r="AS27" i="46"/>
  <c r="AL27" i="46"/>
  <c r="AU27" i="46" s="1"/>
  <c r="AS5" i="46"/>
  <c r="AL5" i="46"/>
  <c r="AU5" i="46" s="1"/>
  <c r="AS61" i="46"/>
  <c r="AL61" i="46"/>
  <c r="AU61" i="46" s="1"/>
  <c r="Z69" i="16"/>
  <c r="W70" i="16" s="1"/>
  <c r="AS54" i="46"/>
  <c r="AL54" i="46"/>
  <c r="AU54" i="46" s="1"/>
  <c r="AS4" i="46"/>
  <c r="AL4" i="46"/>
  <c r="AU4" i="46" s="1"/>
  <c r="AL26" i="46"/>
  <c r="AU26" i="46" s="1"/>
  <c r="AS26" i="46"/>
  <c r="Z68" i="91"/>
  <c r="W69" i="91" s="1"/>
  <c r="W71" i="94"/>
  <c r="Y71" i="94" s="1"/>
  <c r="AG70" i="94"/>
  <c r="AP70" i="94" s="1"/>
  <c r="AI68" i="16"/>
  <c r="AR68" i="16" s="1"/>
  <c r="AL4" i="15"/>
  <c r="AU4" i="15" s="1"/>
  <c r="AU71" i="15" s="1"/>
  <c r="C11" i="15" s="1"/>
  <c r="AE70" i="94"/>
  <c r="AN70" i="94" s="1"/>
  <c r="AF69" i="86"/>
  <c r="AO69" i="86" s="1"/>
  <c r="AO71" i="86" s="1"/>
  <c r="Z69" i="88"/>
  <c r="AG69" i="88" s="1"/>
  <c r="AP69" i="88" s="1"/>
  <c r="AG69" i="86"/>
  <c r="AP69" i="86" s="1"/>
  <c r="AP71" i="86" s="1"/>
  <c r="Z67" i="52"/>
  <c r="W68" i="52" s="1"/>
  <c r="AX67" i="86"/>
  <c r="S67" i="86" s="1"/>
  <c r="AC67" i="86" s="1"/>
  <c r="AB68" i="86" s="1"/>
  <c r="AK68" i="86" s="1"/>
  <c r="AT68" i="86" s="1"/>
  <c r="AX59" i="86"/>
  <c r="S59" i="86" s="1"/>
  <c r="AC59" i="86" s="1"/>
  <c r="AB60" i="86" s="1"/>
  <c r="AK60" i="86" s="1"/>
  <c r="AT60" i="86" s="1"/>
  <c r="AX53" i="86"/>
  <c r="S53" i="86" s="1"/>
  <c r="AC53" i="86" s="1"/>
  <c r="AB54" i="86" s="1"/>
  <c r="AK54" i="86" s="1"/>
  <c r="AT54" i="86" s="1"/>
  <c r="AX47" i="86"/>
  <c r="S47" i="86" s="1"/>
  <c r="AC47" i="86" s="1"/>
  <c r="AB48" i="86" s="1"/>
  <c r="AK48" i="86" s="1"/>
  <c r="AT48" i="86" s="1"/>
  <c r="AX41" i="86"/>
  <c r="S41" i="86" s="1"/>
  <c r="AC41" i="86" s="1"/>
  <c r="AB42" i="86" s="1"/>
  <c r="AX34" i="86"/>
  <c r="S34" i="86" s="1"/>
  <c r="AC34" i="86" s="1"/>
  <c r="AB35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K18" i="86" s="1"/>
  <c r="AT18" i="86" s="1"/>
  <c r="AX11" i="86"/>
  <c r="S11" i="86" s="1"/>
  <c r="AC11" i="86" s="1"/>
  <c r="AB12" i="86" s="1"/>
  <c r="AK12" i="86" s="1"/>
  <c r="AT12" i="86" s="1"/>
  <c r="AX3" i="86"/>
  <c r="S3" i="86" s="1"/>
  <c r="AC3" i="86" s="1"/>
  <c r="AB4" i="86" s="1"/>
  <c r="AX66" i="97"/>
  <c r="S66" i="97" s="1"/>
  <c r="AC66" i="97" s="1"/>
  <c r="AB67" i="97" s="1"/>
  <c r="AX59" i="97"/>
  <c r="S59" i="97" s="1"/>
  <c r="AC59" i="97" s="1"/>
  <c r="AB60" i="97" s="1"/>
  <c r="AX53" i="97"/>
  <c r="S53" i="97" s="1"/>
  <c r="AC53" i="97" s="1"/>
  <c r="AB54" i="97" s="1"/>
  <c r="AK54" i="97" s="1"/>
  <c r="AT54" i="97" s="1"/>
  <c r="AX47" i="97"/>
  <c r="S47" i="97" s="1"/>
  <c r="AC47" i="97" s="1"/>
  <c r="AB48" i="97" s="1"/>
  <c r="AK48" i="97" s="1"/>
  <c r="AT48" i="97" s="1"/>
  <c r="AX41" i="97"/>
  <c r="S41" i="97" s="1"/>
  <c r="AC41" i="97" s="1"/>
  <c r="AB42" i="97" s="1"/>
  <c r="AK42" i="97" s="1"/>
  <c r="AT42" i="97" s="1"/>
  <c r="AX35" i="97"/>
  <c r="S35" i="97" s="1"/>
  <c r="AC35" i="97" s="1"/>
  <c r="AB36" i="97" s="1"/>
  <c r="AK36" i="97" s="1"/>
  <c r="AT36" i="97" s="1"/>
  <c r="AX30" i="97"/>
  <c r="S30" i="97" s="1"/>
  <c r="AC30" i="97" s="1"/>
  <c r="AB31" i="97" s="1"/>
  <c r="AX23" i="97"/>
  <c r="S23" i="97" s="1"/>
  <c r="AC23" i="97" s="1"/>
  <c r="AB24" i="97" s="1"/>
  <c r="AK24" i="97" s="1"/>
  <c r="AT24" i="97" s="1"/>
  <c r="AX17" i="97"/>
  <c r="S17" i="97" s="1"/>
  <c r="AC17" i="97" s="1"/>
  <c r="AB18" i="97" s="1"/>
  <c r="AK18" i="97" s="1"/>
  <c r="AT18" i="97" s="1"/>
  <c r="AX11" i="97"/>
  <c r="S11" i="97" s="1"/>
  <c r="AC11" i="97" s="1"/>
  <c r="AB12" i="97" s="1"/>
  <c r="AK12" i="97" s="1"/>
  <c r="AT12" i="97" s="1"/>
  <c r="AX6" i="97"/>
  <c r="S6" i="97" s="1"/>
  <c r="AC6" i="97" s="1"/>
  <c r="AB7" i="97" s="1"/>
  <c r="AK7" i="97" s="1"/>
  <c r="AT7" i="97" s="1"/>
  <c r="Z70" i="13"/>
  <c r="AG70" i="13" s="1"/>
  <c r="AP70" i="13" s="1"/>
  <c r="AX64" i="86"/>
  <c r="S64" i="86" s="1"/>
  <c r="AC64" i="86" s="1"/>
  <c r="AB65" i="86" s="1"/>
  <c r="AK65" i="86" s="1"/>
  <c r="AT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K47" i="86" s="1"/>
  <c r="AT47" i="86" s="1"/>
  <c r="AX40" i="86"/>
  <c r="S40" i="86" s="1"/>
  <c r="AC40" i="86" s="1"/>
  <c r="AB41" i="86" s="1"/>
  <c r="AJ41" i="86" s="1"/>
  <c r="AX33" i="86"/>
  <c r="S33" i="86" s="1"/>
  <c r="AC33" i="86" s="1"/>
  <c r="AB34" i="86" s="1"/>
  <c r="AX28" i="86"/>
  <c r="S28" i="86" s="1"/>
  <c r="AC28" i="86" s="1"/>
  <c r="AB29" i="86" s="1"/>
  <c r="AK29" i="86" s="1"/>
  <c r="AT29" i="86" s="1"/>
  <c r="AX22" i="86"/>
  <c r="S22" i="86" s="1"/>
  <c r="AC22" i="86" s="1"/>
  <c r="AB23" i="86" s="1"/>
  <c r="AK23" i="86" s="1"/>
  <c r="AT23" i="86" s="1"/>
  <c r="AX16" i="86"/>
  <c r="S16" i="86" s="1"/>
  <c r="AC16" i="86" s="1"/>
  <c r="AB17" i="86" s="1"/>
  <c r="AX10" i="86"/>
  <c r="S10" i="86" s="1"/>
  <c r="AC10" i="86" s="1"/>
  <c r="AB11" i="86" s="1"/>
  <c r="AK11" i="86" s="1"/>
  <c r="AT11" i="86" s="1"/>
  <c r="AX5" i="86"/>
  <c r="S5" i="86" s="1"/>
  <c r="AC5" i="86" s="1"/>
  <c r="AB6" i="86" s="1"/>
  <c r="AK6" i="86" s="1"/>
  <c r="AT6" i="86" s="1"/>
  <c r="AX64" i="97"/>
  <c r="S64" i="97" s="1"/>
  <c r="AC64" i="97" s="1"/>
  <c r="AB65" i="97" s="1"/>
  <c r="AK65" i="97" s="1"/>
  <c r="AT65" i="97" s="1"/>
  <c r="AX58" i="97"/>
  <c r="S58" i="97" s="1"/>
  <c r="AC58" i="97" s="1"/>
  <c r="AB59" i="97" s="1"/>
  <c r="AK59" i="97" s="1"/>
  <c r="AT59" i="97" s="1"/>
  <c r="AX52" i="97"/>
  <c r="S52" i="97" s="1"/>
  <c r="AC52" i="97" s="1"/>
  <c r="AB53" i="97" s="1"/>
  <c r="AK53" i="97" s="1"/>
  <c r="AT53" i="97" s="1"/>
  <c r="AX46" i="97"/>
  <c r="S46" i="97" s="1"/>
  <c r="AC46" i="97" s="1"/>
  <c r="AB47" i="97" s="1"/>
  <c r="AK47" i="97" s="1"/>
  <c r="AT47" i="97" s="1"/>
  <c r="AX40" i="97"/>
  <c r="S40" i="97" s="1"/>
  <c r="AC40" i="97" s="1"/>
  <c r="AB41" i="97" s="1"/>
  <c r="AX34" i="97"/>
  <c r="S34" i="97" s="1"/>
  <c r="AC34" i="97" s="1"/>
  <c r="AB35" i="97" s="1"/>
  <c r="AK35" i="97" s="1"/>
  <c r="AT35" i="97" s="1"/>
  <c r="AX28" i="97"/>
  <c r="S28" i="97" s="1"/>
  <c r="AC28" i="97" s="1"/>
  <c r="AB29" i="97" s="1"/>
  <c r="AK29" i="97" s="1"/>
  <c r="AT29" i="97" s="1"/>
  <c r="AX21" i="97"/>
  <c r="S21" i="97" s="1"/>
  <c r="AC21" i="97" s="1"/>
  <c r="AB22" i="97" s="1"/>
  <c r="AX16" i="97"/>
  <c r="S16" i="97" s="1"/>
  <c r="AC16" i="97" s="1"/>
  <c r="AB17" i="97" s="1"/>
  <c r="AX10" i="97"/>
  <c r="S10" i="97" s="1"/>
  <c r="AC10" i="97" s="1"/>
  <c r="AB11" i="97" s="1"/>
  <c r="AX3" i="97"/>
  <c r="S3" i="97" s="1"/>
  <c r="AC3" i="97" s="1"/>
  <c r="Z68" i="55"/>
  <c r="AE68" i="55" s="1"/>
  <c r="Z68" i="10"/>
  <c r="AG68" i="10" s="1"/>
  <c r="AP68" i="10" s="1"/>
  <c r="AX63" i="86"/>
  <c r="S63" i="86" s="1"/>
  <c r="AC63" i="86" s="1"/>
  <c r="AB64" i="86" s="1"/>
  <c r="AK64" i="86" s="1"/>
  <c r="AT64" i="86" s="1"/>
  <c r="AX57" i="86"/>
  <c r="S57" i="86" s="1"/>
  <c r="AC57" i="86" s="1"/>
  <c r="AB58" i="86" s="1"/>
  <c r="AK58" i="86" s="1"/>
  <c r="AT58" i="86" s="1"/>
  <c r="AX51" i="86"/>
  <c r="S51" i="86" s="1"/>
  <c r="AC51" i="86" s="1"/>
  <c r="AB52" i="86" s="1"/>
  <c r="AJ52" i="86" s="1"/>
  <c r="AX44" i="86"/>
  <c r="S44" i="86" s="1"/>
  <c r="AC44" i="86" s="1"/>
  <c r="AB45" i="86" s="1"/>
  <c r="AJ45" i="86" s="1"/>
  <c r="AX39" i="86"/>
  <c r="S39" i="86" s="1"/>
  <c r="AC39" i="86" s="1"/>
  <c r="AB40" i="86" s="1"/>
  <c r="AK40" i="86" s="1"/>
  <c r="AT40" i="86" s="1"/>
  <c r="AX35" i="86"/>
  <c r="S35" i="86" s="1"/>
  <c r="AC35" i="86" s="1"/>
  <c r="AB36" i="86" s="1"/>
  <c r="AX27" i="86"/>
  <c r="S27" i="86" s="1"/>
  <c r="AC27" i="86" s="1"/>
  <c r="AB28" i="86" s="1"/>
  <c r="AJ28" i="86" s="1"/>
  <c r="AX21" i="86"/>
  <c r="S21" i="86" s="1"/>
  <c r="AC21" i="86" s="1"/>
  <c r="AB22" i="86" s="1"/>
  <c r="AJ22" i="86" s="1"/>
  <c r="AX15" i="86"/>
  <c r="S15" i="86" s="1"/>
  <c r="AC15" i="86" s="1"/>
  <c r="AB16" i="86" s="1"/>
  <c r="AJ16" i="86" s="1"/>
  <c r="AX9" i="86"/>
  <c r="S9" i="86" s="1"/>
  <c r="AC9" i="86" s="1"/>
  <c r="AB10" i="86" s="1"/>
  <c r="AJ10" i="86" s="1"/>
  <c r="AX4" i="86"/>
  <c r="S4" i="86" s="1"/>
  <c r="AC4" i="86" s="1"/>
  <c r="AB5" i="86" s="1"/>
  <c r="AK5" i="86" s="1"/>
  <c r="AT5" i="86" s="1"/>
  <c r="AX63" i="97"/>
  <c r="S63" i="97" s="1"/>
  <c r="AC63" i="97" s="1"/>
  <c r="AB64" i="97" s="1"/>
  <c r="AJ64" i="97" s="1"/>
  <c r="AX57" i="97"/>
  <c r="S57" i="97" s="1"/>
  <c r="AC57" i="97" s="1"/>
  <c r="AB58" i="97" s="1"/>
  <c r="AX51" i="97"/>
  <c r="S51" i="97" s="1"/>
  <c r="AC51" i="97" s="1"/>
  <c r="AB52" i="97" s="1"/>
  <c r="AK52" i="97" s="1"/>
  <c r="AT52" i="97" s="1"/>
  <c r="AX45" i="97"/>
  <c r="S45" i="97" s="1"/>
  <c r="AC45" i="97" s="1"/>
  <c r="AB46" i="97" s="1"/>
  <c r="AK46" i="97" s="1"/>
  <c r="AT46" i="97" s="1"/>
  <c r="AX39" i="97"/>
  <c r="S39" i="97" s="1"/>
  <c r="AC39" i="97" s="1"/>
  <c r="AB40" i="97" s="1"/>
  <c r="AJ40" i="97" s="1"/>
  <c r="AX33" i="97"/>
  <c r="S33" i="97" s="1"/>
  <c r="AC33" i="97" s="1"/>
  <c r="AB34" i="97" s="1"/>
  <c r="AK34" i="97" s="1"/>
  <c r="AT34" i="97" s="1"/>
  <c r="AX27" i="97"/>
  <c r="S27" i="97" s="1"/>
  <c r="AC27" i="97" s="1"/>
  <c r="AB28" i="97" s="1"/>
  <c r="AJ28" i="97" s="1"/>
  <c r="AX22" i="97"/>
  <c r="S22" i="97" s="1"/>
  <c r="AC22" i="97" s="1"/>
  <c r="AB23" i="97" s="1"/>
  <c r="AJ23" i="97" s="1"/>
  <c r="AX15" i="97"/>
  <c r="S15" i="97" s="1"/>
  <c r="AC15" i="97" s="1"/>
  <c r="AB16" i="97" s="1"/>
  <c r="AJ16" i="97" s="1"/>
  <c r="AX9" i="97"/>
  <c r="S9" i="97" s="1"/>
  <c r="AC9" i="97" s="1"/>
  <c r="AB10" i="97" s="1"/>
  <c r="AJ10" i="97" s="1"/>
  <c r="AX4" i="97"/>
  <c r="S4" i="97" s="1"/>
  <c r="AC4" i="97" s="1"/>
  <c r="AB5" i="97" s="1"/>
  <c r="AK5" i="97" s="1"/>
  <c r="AT5" i="97" s="1"/>
  <c r="Z71" i="98"/>
  <c r="W72" i="98" s="1"/>
  <c r="AX68" i="86"/>
  <c r="S68" i="86" s="1"/>
  <c r="AC68" i="86" s="1"/>
  <c r="AB69" i="86" s="1"/>
  <c r="AX62" i="86"/>
  <c r="S62" i="86" s="1"/>
  <c r="AC62" i="86" s="1"/>
  <c r="AB63" i="86" s="1"/>
  <c r="AK63" i="86" s="1"/>
  <c r="AT63" i="86" s="1"/>
  <c r="AX56" i="86"/>
  <c r="S56" i="86" s="1"/>
  <c r="AC56" i="86" s="1"/>
  <c r="AB57" i="86" s="1"/>
  <c r="AJ57" i="86" s="1"/>
  <c r="AX50" i="86"/>
  <c r="S50" i="86" s="1"/>
  <c r="AC50" i="86" s="1"/>
  <c r="AB51" i="86" s="1"/>
  <c r="AK51" i="86" s="1"/>
  <c r="AT51" i="86" s="1"/>
  <c r="AX45" i="86"/>
  <c r="S45" i="86" s="1"/>
  <c r="AC45" i="86" s="1"/>
  <c r="AB46" i="86" s="1"/>
  <c r="AJ46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K33" i="86" s="1"/>
  <c r="AT33" i="86" s="1"/>
  <c r="AX26" i="86"/>
  <c r="S26" i="86" s="1"/>
  <c r="AC26" i="86" s="1"/>
  <c r="AB27" i="86" s="1"/>
  <c r="AX20" i="86"/>
  <c r="S20" i="86" s="1"/>
  <c r="AC20" i="86" s="1"/>
  <c r="AB21" i="86" s="1"/>
  <c r="AJ21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K9" i="86" s="1"/>
  <c r="AT9" i="86" s="1"/>
  <c r="AX61" i="97"/>
  <c r="S61" i="97" s="1"/>
  <c r="AC61" i="97" s="1"/>
  <c r="AB62" i="97" s="1"/>
  <c r="AK62" i="97" s="1"/>
  <c r="AT62" i="97" s="1"/>
  <c r="AX56" i="97"/>
  <c r="S56" i="97" s="1"/>
  <c r="AC56" i="97" s="1"/>
  <c r="AB57" i="97" s="1"/>
  <c r="AK57" i="97" s="1"/>
  <c r="AT57" i="97" s="1"/>
  <c r="AX50" i="97"/>
  <c r="S50" i="97" s="1"/>
  <c r="AC50" i="97" s="1"/>
  <c r="AB51" i="97" s="1"/>
  <c r="AJ51" i="97" s="1"/>
  <c r="AX44" i="97"/>
  <c r="S44" i="97" s="1"/>
  <c r="AC44" i="97" s="1"/>
  <c r="AB45" i="97" s="1"/>
  <c r="AK45" i="97" s="1"/>
  <c r="AT45" i="97" s="1"/>
  <c r="AX38" i="97"/>
  <c r="S38" i="97" s="1"/>
  <c r="AC38" i="97" s="1"/>
  <c r="AB39" i="97" s="1"/>
  <c r="AK39" i="97" s="1"/>
  <c r="AT39" i="97" s="1"/>
  <c r="AX32" i="97"/>
  <c r="S32" i="97" s="1"/>
  <c r="AC32" i="97" s="1"/>
  <c r="AB33" i="97" s="1"/>
  <c r="AK33" i="97" s="1"/>
  <c r="AT33" i="97" s="1"/>
  <c r="AX26" i="97"/>
  <c r="S26" i="97" s="1"/>
  <c r="AC26" i="97" s="1"/>
  <c r="AB27" i="97" s="1"/>
  <c r="AK27" i="97" s="1"/>
  <c r="AT27" i="97" s="1"/>
  <c r="AX20" i="97"/>
  <c r="S20" i="97" s="1"/>
  <c r="AC20" i="97" s="1"/>
  <c r="AB21" i="97" s="1"/>
  <c r="AK21" i="97" s="1"/>
  <c r="AT21" i="97" s="1"/>
  <c r="AX13" i="97"/>
  <c r="S13" i="97" s="1"/>
  <c r="AC13" i="97" s="1"/>
  <c r="AB14" i="97" s="1"/>
  <c r="AX8" i="97"/>
  <c r="S8" i="97" s="1"/>
  <c r="AC8" i="97" s="1"/>
  <c r="AB9" i="97" s="1"/>
  <c r="AK9" i="97" s="1"/>
  <c r="AT9" i="97" s="1"/>
  <c r="AX68" i="97"/>
  <c r="S68" i="97" s="1"/>
  <c r="AC68" i="97" s="1"/>
  <c r="AB69" i="97" s="1"/>
  <c r="Z66" i="95"/>
  <c r="AF66" i="95" s="1"/>
  <c r="AO66" i="95" s="1"/>
  <c r="AX66" i="86"/>
  <c r="S66" i="86" s="1"/>
  <c r="AC66" i="86" s="1"/>
  <c r="AB67" i="86" s="1"/>
  <c r="AK67" i="86" s="1"/>
  <c r="AT67" i="86" s="1"/>
  <c r="AX61" i="86"/>
  <c r="S61" i="86" s="1"/>
  <c r="AC61" i="86" s="1"/>
  <c r="AB62" i="86" s="1"/>
  <c r="AJ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K38" i="86" s="1"/>
  <c r="AT38" i="86" s="1"/>
  <c r="AX31" i="86"/>
  <c r="S31" i="86" s="1"/>
  <c r="AC31" i="86" s="1"/>
  <c r="AB32" i="86" s="1"/>
  <c r="AJ32" i="86" s="1"/>
  <c r="AX25" i="86"/>
  <c r="S25" i="86" s="1"/>
  <c r="AC25" i="86" s="1"/>
  <c r="AB26" i="86" s="1"/>
  <c r="AK26" i="86" s="1"/>
  <c r="AT26" i="86" s="1"/>
  <c r="AX19" i="86"/>
  <c r="S19" i="86" s="1"/>
  <c r="AC19" i="86" s="1"/>
  <c r="AB20" i="86" s="1"/>
  <c r="AK20" i="86" s="1"/>
  <c r="AT20" i="86" s="1"/>
  <c r="AX13" i="86"/>
  <c r="S13" i="86" s="1"/>
  <c r="AC13" i="86" s="1"/>
  <c r="AB14" i="86" s="1"/>
  <c r="AK14" i="86" s="1"/>
  <c r="AT14" i="86" s="1"/>
  <c r="AX65" i="97"/>
  <c r="S65" i="97" s="1"/>
  <c r="AC65" i="97" s="1"/>
  <c r="AB66" i="97" s="1"/>
  <c r="AK66" i="97" s="1"/>
  <c r="AT66" i="97" s="1"/>
  <c r="AX62" i="97"/>
  <c r="S62" i="97" s="1"/>
  <c r="AC62" i="97" s="1"/>
  <c r="AB63" i="97" s="1"/>
  <c r="AK63" i="97" s="1"/>
  <c r="AT63" i="97" s="1"/>
  <c r="AX55" i="97"/>
  <c r="S55" i="97" s="1"/>
  <c r="AC55" i="97" s="1"/>
  <c r="AB56" i="97" s="1"/>
  <c r="AK56" i="97" s="1"/>
  <c r="AT56" i="97" s="1"/>
  <c r="AX49" i="97"/>
  <c r="S49" i="97" s="1"/>
  <c r="AC49" i="97" s="1"/>
  <c r="AB50" i="97" s="1"/>
  <c r="AJ50" i="97" s="1"/>
  <c r="AX43" i="97"/>
  <c r="S43" i="97" s="1"/>
  <c r="AC43" i="97" s="1"/>
  <c r="AB44" i="97" s="1"/>
  <c r="AK44" i="97" s="1"/>
  <c r="AT44" i="97" s="1"/>
  <c r="AX37" i="97"/>
  <c r="S37" i="97" s="1"/>
  <c r="AC37" i="97" s="1"/>
  <c r="AB38" i="97" s="1"/>
  <c r="AX31" i="97"/>
  <c r="S31" i="97" s="1"/>
  <c r="AC31" i="97" s="1"/>
  <c r="AB32" i="97" s="1"/>
  <c r="AK32" i="97" s="1"/>
  <c r="AT32" i="97" s="1"/>
  <c r="AX24" i="97"/>
  <c r="S24" i="97" s="1"/>
  <c r="AC24" i="97" s="1"/>
  <c r="AB25" i="97" s="1"/>
  <c r="AK25" i="97" s="1"/>
  <c r="AT25" i="97" s="1"/>
  <c r="AX19" i="97"/>
  <c r="S19" i="97" s="1"/>
  <c r="AC19" i="97" s="1"/>
  <c r="AB20" i="97" s="1"/>
  <c r="AK20" i="97" s="1"/>
  <c r="AT20" i="97" s="1"/>
  <c r="AX14" i="97"/>
  <c r="S14" i="97" s="1"/>
  <c r="AC14" i="97" s="1"/>
  <c r="AB15" i="97" s="1"/>
  <c r="AK15" i="97" s="1"/>
  <c r="AT15" i="97" s="1"/>
  <c r="AX7" i="97"/>
  <c r="S7" i="97" s="1"/>
  <c r="AC7" i="97" s="1"/>
  <c r="AB8" i="97" s="1"/>
  <c r="AK8" i="97" s="1"/>
  <c r="AT8" i="97" s="1"/>
  <c r="AX65" i="86"/>
  <c r="S65" i="86" s="1"/>
  <c r="AC65" i="86" s="1"/>
  <c r="AB66" i="86" s="1"/>
  <c r="AK66" i="86" s="1"/>
  <c r="AT66" i="86" s="1"/>
  <c r="AX60" i="86"/>
  <c r="S60" i="86" s="1"/>
  <c r="AC60" i="86" s="1"/>
  <c r="AB61" i="86" s="1"/>
  <c r="AX54" i="86"/>
  <c r="S54" i="86" s="1"/>
  <c r="AC54" i="86" s="1"/>
  <c r="AB55" i="86" s="1"/>
  <c r="AK55" i="86" s="1"/>
  <c r="AT55" i="86" s="1"/>
  <c r="AX48" i="86"/>
  <c r="S48" i="86" s="1"/>
  <c r="AC48" i="86" s="1"/>
  <c r="AB49" i="86" s="1"/>
  <c r="AK49" i="86" s="1"/>
  <c r="AT49" i="86" s="1"/>
  <c r="AX42" i="86"/>
  <c r="S42" i="86" s="1"/>
  <c r="AC42" i="86" s="1"/>
  <c r="AB43" i="86" s="1"/>
  <c r="AX36" i="86"/>
  <c r="S36" i="86" s="1"/>
  <c r="AC36" i="86" s="1"/>
  <c r="AB37" i="86" s="1"/>
  <c r="AK37" i="86" s="1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K19" i="86" s="1"/>
  <c r="AT19" i="86" s="1"/>
  <c r="AX12" i="86"/>
  <c r="S12" i="86" s="1"/>
  <c r="AC12" i="86" s="1"/>
  <c r="AB13" i="86" s="1"/>
  <c r="AK13" i="86" s="1"/>
  <c r="AT13" i="86" s="1"/>
  <c r="AX6" i="86"/>
  <c r="S6" i="86" s="1"/>
  <c r="AC6" i="86" s="1"/>
  <c r="AB7" i="86" s="1"/>
  <c r="AK7" i="86" s="1"/>
  <c r="AT7" i="86" s="1"/>
  <c r="AX67" i="97"/>
  <c r="S67" i="97" s="1"/>
  <c r="AC67" i="97" s="1"/>
  <c r="AB68" i="97" s="1"/>
  <c r="AX60" i="97"/>
  <c r="S60" i="97" s="1"/>
  <c r="AC60" i="97" s="1"/>
  <c r="AB61" i="97" s="1"/>
  <c r="AX54" i="97"/>
  <c r="S54" i="97" s="1"/>
  <c r="AC54" i="97" s="1"/>
  <c r="AB55" i="97" s="1"/>
  <c r="AK55" i="97" s="1"/>
  <c r="AT55" i="97" s="1"/>
  <c r="AX48" i="97"/>
  <c r="S48" i="97" s="1"/>
  <c r="AC48" i="97" s="1"/>
  <c r="AB49" i="97" s="1"/>
  <c r="AK49" i="97" s="1"/>
  <c r="AT49" i="97" s="1"/>
  <c r="AX42" i="97"/>
  <c r="S42" i="97" s="1"/>
  <c r="AC42" i="97" s="1"/>
  <c r="AB43" i="97" s="1"/>
  <c r="AK43" i="97" s="1"/>
  <c r="AT43" i="97" s="1"/>
  <c r="AX36" i="97"/>
  <c r="S36" i="97" s="1"/>
  <c r="AC36" i="97" s="1"/>
  <c r="AB37" i="97" s="1"/>
  <c r="AJ37" i="97" s="1"/>
  <c r="AX29" i="97"/>
  <c r="S29" i="97" s="1"/>
  <c r="AC29" i="97" s="1"/>
  <c r="AB30" i="97" s="1"/>
  <c r="AK30" i="97" s="1"/>
  <c r="AT30" i="97" s="1"/>
  <c r="AX25" i="97"/>
  <c r="S25" i="97" s="1"/>
  <c r="AC25" i="97" s="1"/>
  <c r="AB26" i="97" s="1"/>
  <c r="AK26" i="97" s="1"/>
  <c r="AT26" i="97" s="1"/>
  <c r="AX18" i="97"/>
  <c r="S18" i="97" s="1"/>
  <c r="AC18" i="97" s="1"/>
  <c r="AB19" i="97" s="1"/>
  <c r="AK19" i="97" s="1"/>
  <c r="AT19" i="97" s="1"/>
  <c r="AX12" i="97"/>
  <c r="S12" i="97" s="1"/>
  <c r="AC12" i="97" s="1"/>
  <c r="AB13" i="97" s="1"/>
  <c r="AK13" i="97" s="1"/>
  <c r="AT13" i="97" s="1"/>
  <c r="AX5" i="97"/>
  <c r="S5" i="97" s="1"/>
  <c r="AC5" i="97" s="1"/>
  <c r="AB6" i="97" s="1"/>
  <c r="AE67" i="52"/>
  <c r="AF67" i="52"/>
  <c r="AO67" i="52" s="1"/>
  <c r="AE69" i="88"/>
  <c r="AE68" i="10"/>
  <c r="W69" i="10"/>
  <c r="AE68" i="48"/>
  <c r="AF68" i="48"/>
  <c r="AO68" i="48" s="1"/>
  <c r="AG68" i="48"/>
  <c r="AP68" i="48" s="1"/>
  <c r="W69" i="48"/>
  <c r="W71" i="13"/>
  <c r="AF70" i="13"/>
  <c r="AO70" i="13" s="1"/>
  <c r="AE70" i="13"/>
  <c r="AH69" i="42"/>
  <c r="AQ69" i="42" s="1"/>
  <c r="AK14" i="97"/>
  <c r="AT14" i="97" s="1"/>
  <c r="AH68" i="102"/>
  <c r="AQ68" i="102" s="1"/>
  <c r="AK22" i="86"/>
  <c r="AT22" i="86" s="1"/>
  <c r="Z68" i="102"/>
  <c r="AI68" i="44"/>
  <c r="AN68" i="44"/>
  <c r="AJ64" i="86"/>
  <c r="AN69" i="96"/>
  <c r="AI69" i="96"/>
  <c r="Y69" i="51"/>
  <c r="X69" i="51"/>
  <c r="AR65" i="99"/>
  <c r="AG69" i="35"/>
  <c r="AP69" i="35" s="1"/>
  <c r="AF69" i="35"/>
  <c r="AO69" i="35" s="1"/>
  <c r="W70" i="35"/>
  <c r="AE69" i="35"/>
  <c r="AR72" i="41"/>
  <c r="AN68" i="85"/>
  <c r="AI68" i="85"/>
  <c r="AG69" i="97"/>
  <c r="AP69" i="97" s="1"/>
  <c r="AP71" i="97" s="1"/>
  <c r="AF69" i="97"/>
  <c r="AO69" i="97" s="1"/>
  <c r="AO71" i="97" s="1"/>
  <c r="AC69" i="97"/>
  <c r="AJ69" i="97" s="1"/>
  <c r="AS69" i="97" s="1"/>
  <c r="AE69" i="97"/>
  <c r="AK60" i="97"/>
  <c r="AT60" i="97" s="1"/>
  <c r="AK23" i="97"/>
  <c r="AT23" i="97" s="1"/>
  <c r="W67" i="90"/>
  <c r="AG66" i="90"/>
  <c r="AP66" i="90" s="1"/>
  <c r="AF66" i="90"/>
  <c r="AO66" i="90" s="1"/>
  <c r="AE66" i="90"/>
  <c r="AI70" i="94"/>
  <c r="AK28" i="86"/>
  <c r="AT28" i="86" s="1"/>
  <c r="AN66" i="92"/>
  <c r="AI66" i="92"/>
  <c r="AE69" i="16"/>
  <c r="AF69" i="16"/>
  <c r="AO69" i="16" s="1"/>
  <c r="AR67" i="55"/>
  <c r="AR69" i="13"/>
  <c r="Y67" i="54"/>
  <c r="X67" i="54"/>
  <c r="AJ58" i="86"/>
  <c r="AK34" i="86"/>
  <c r="AT34" i="86" s="1"/>
  <c r="Y69" i="87"/>
  <c r="X69" i="87"/>
  <c r="AH67" i="52"/>
  <c r="AQ67" i="52" s="1"/>
  <c r="Z69" i="42"/>
  <c r="Y68" i="50"/>
  <c r="X68" i="50"/>
  <c r="W67" i="11"/>
  <c r="AG66" i="11"/>
  <c r="AP66" i="11" s="1"/>
  <c r="AF66" i="11"/>
  <c r="AO66" i="11" s="1"/>
  <c r="AE66" i="11"/>
  <c r="AJ63" i="86"/>
  <c r="AK57" i="86"/>
  <c r="AT57" i="86" s="1"/>
  <c r="AE65" i="20"/>
  <c r="W66" i="20"/>
  <c r="AF65" i="20"/>
  <c r="AO65" i="20" s="1"/>
  <c r="AG65" i="20"/>
  <c r="AP65" i="20" s="1"/>
  <c r="AR65" i="95"/>
  <c r="AK27" i="86"/>
  <c r="AT27" i="86" s="1"/>
  <c r="AJ27" i="86"/>
  <c r="AR67" i="102"/>
  <c r="AN67" i="82"/>
  <c r="AI67" i="82"/>
  <c r="W69" i="84"/>
  <c r="AE68" i="84"/>
  <c r="AG68" i="84"/>
  <c r="AP68" i="84" s="1"/>
  <c r="AF68" i="84"/>
  <c r="AO68" i="84" s="1"/>
  <c r="Y69" i="85"/>
  <c r="X69" i="85"/>
  <c r="AH69" i="83"/>
  <c r="AQ69" i="83" s="1"/>
  <c r="AJ53" i="97"/>
  <c r="AK41" i="97"/>
  <c r="AT41" i="97" s="1"/>
  <c r="AJ34" i="97"/>
  <c r="AK11" i="97"/>
  <c r="AT11" i="97" s="1"/>
  <c r="AH66" i="99"/>
  <c r="AQ66" i="99" s="1"/>
  <c r="AR68" i="83"/>
  <c r="AN69" i="45"/>
  <c r="AI69" i="45"/>
  <c r="AH68" i="32"/>
  <c r="AQ68" i="32" s="1"/>
  <c r="AF73" i="18"/>
  <c r="AO73" i="18" s="1"/>
  <c r="AG73" i="18"/>
  <c r="AP73" i="18" s="1"/>
  <c r="AE73" i="18"/>
  <c r="W74" i="18"/>
  <c r="AF65" i="101"/>
  <c r="AO65" i="101" s="1"/>
  <c r="AG65" i="101"/>
  <c r="AP65" i="101" s="1"/>
  <c r="AE65" i="101"/>
  <c r="W66" i="101"/>
  <c r="AF68" i="104"/>
  <c r="AO68" i="104" s="1"/>
  <c r="AG68" i="104"/>
  <c r="AP68" i="104" s="1"/>
  <c r="AE68" i="104"/>
  <c r="W69" i="104"/>
  <c r="AR70" i="98"/>
  <c r="Y68" i="82"/>
  <c r="X68" i="82"/>
  <c r="AH71" i="98"/>
  <c r="AQ71" i="98" s="1"/>
  <c r="AH66" i="95"/>
  <c r="AQ66" i="95" s="1"/>
  <c r="AJ69" i="86"/>
  <c r="AS69" i="86" s="1"/>
  <c r="AR67" i="93"/>
  <c r="AI66" i="54"/>
  <c r="AN66" i="54"/>
  <c r="AH68" i="55"/>
  <c r="AQ68" i="55" s="1"/>
  <c r="AK56" i="86"/>
  <c r="AT56" i="86" s="1"/>
  <c r="AJ25" i="86"/>
  <c r="AK25" i="86"/>
  <c r="AT25" i="86" s="1"/>
  <c r="AK8" i="86"/>
  <c r="AT8" i="86" s="1"/>
  <c r="Y70" i="49"/>
  <c r="X70" i="49"/>
  <c r="W71" i="100"/>
  <c r="AG70" i="100"/>
  <c r="AP70" i="100" s="1"/>
  <c r="AF70" i="100"/>
  <c r="AO70" i="100" s="1"/>
  <c r="AE70" i="100"/>
  <c r="AN68" i="87"/>
  <c r="AI68" i="87"/>
  <c r="AH68" i="10"/>
  <c r="AQ68" i="10" s="1"/>
  <c r="Y67" i="92"/>
  <c r="X67" i="92"/>
  <c r="AH69" i="88"/>
  <c r="AQ69" i="88" s="1"/>
  <c r="Y70" i="96"/>
  <c r="X70" i="96"/>
  <c r="AH68" i="91"/>
  <c r="AQ68" i="91" s="1"/>
  <c r="AR67" i="32"/>
  <c r="AI67" i="50"/>
  <c r="AN67" i="50"/>
  <c r="Z69" i="83"/>
  <c r="AR67" i="91"/>
  <c r="AK64" i="97"/>
  <c r="AT64" i="97" s="1"/>
  <c r="AJ52" i="97"/>
  <c r="AK28" i="97"/>
  <c r="AT28" i="97" s="1"/>
  <c r="AK22" i="97"/>
  <c r="AT22" i="97" s="1"/>
  <c r="AK17" i="97"/>
  <c r="AT17" i="97" s="1"/>
  <c r="Z66" i="99"/>
  <c r="AH73" i="41"/>
  <c r="AQ73" i="41" s="1"/>
  <c r="Z68" i="32"/>
  <c r="Y69" i="44"/>
  <c r="X69" i="44"/>
  <c r="W69" i="93"/>
  <c r="AG68" i="93"/>
  <c r="AP68" i="93" s="1"/>
  <c r="AE68" i="93"/>
  <c r="AF68" i="93"/>
  <c r="AO68" i="93" s="1"/>
  <c r="AJ56" i="97"/>
  <c r="Y70" i="45"/>
  <c r="X70" i="45"/>
  <c r="AR72" i="18"/>
  <c r="AE67" i="43"/>
  <c r="AF67" i="43"/>
  <c r="AO67" i="43" s="1"/>
  <c r="W68" i="43"/>
  <c r="AG67" i="43"/>
  <c r="AP67" i="43" s="1"/>
  <c r="AH70" i="13"/>
  <c r="AQ70" i="13" s="1"/>
  <c r="AN68" i="51"/>
  <c r="AI68" i="51"/>
  <c r="AJ61" i="86"/>
  <c r="AK61" i="86"/>
  <c r="AT61" i="86" s="1"/>
  <c r="AK53" i="86"/>
  <c r="AT53" i="86" s="1"/>
  <c r="AK42" i="86"/>
  <c r="AT42" i="86" s="1"/>
  <c r="AK36" i="86"/>
  <c r="AT36" i="86" s="1"/>
  <c r="AK31" i="86"/>
  <c r="AT31" i="86" s="1"/>
  <c r="AK24" i="86"/>
  <c r="AT24" i="86" s="1"/>
  <c r="AJ24" i="86"/>
  <c r="AH73" i="18"/>
  <c r="AQ73" i="18" s="1"/>
  <c r="W67" i="103"/>
  <c r="AG66" i="103"/>
  <c r="AP66" i="103" s="1"/>
  <c r="AE66" i="103"/>
  <c r="AF66" i="103"/>
  <c r="AO66" i="103" s="1"/>
  <c r="AR68" i="88"/>
  <c r="AR66" i="52"/>
  <c r="AR68" i="42"/>
  <c r="AH69" i="16"/>
  <c r="AQ69" i="16" s="1"/>
  <c r="AH68" i="93"/>
  <c r="AQ68" i="93" s="1"/>
  <c r="AJ58" i="97"/>
  <c r="AK58" i="97"/>
  <c r="AT58" i="97" s="1"/>
  <c r="AR67" i="10"/>
  <c r="AE73" i="41" l="1"/>
  <c r="AK45" i="86"/>
  <c r="AT45" i="86" s="1"/>
  <c r="AJ7" i="86"/>
  <c r="AI69" i="86"/>
  <c r="AG73" i="41"/>
  <c r="AP73" i="41" s="1"/>
  <c r="AK50" i="97"/>
  <c r="AT50" i="97" s="1"/>
  <c r="W67" i="95"/>
  <c r="AN69" i="86"/>
  <c r="AN71" i="86" s="1"/>
  <c r="AF73" i="41"/>
  <c r="AO73" i="41" s="1"/>
  <c r="AE66" i="95"/>
  <c r="AK10" i="86"/>
  <c r="AT10" i="86" s="1"/>
  <c r="AF68" i="91"/>
  <c r="AO68" i="91" s="1"/>
  <c r="AJ55" i="97"/>
  <c r="W69" i="55"/>
  <c r="Y69" i="55" s="1"/>
  <c r="AJ60" i="86"/>
  <c r="AF69" i="88"/>
  <c r="AO69" i="88" s="1"/>
  <c r="AG66" i="95"/>
  <c r="AP66" i="95" s="1"/>
  <c r="AE68" i="91"/>
  <c r="AN69" i="49"/>
  <c r="AK62" i="86"/>
  <c r="AT62" i="86" s="1"/>
  <c r="AG68" i="55"/>
  <c r="AP68" i="55" s="1"/>
  <c r="W70" i="88"/>
  <c r="Y70" i="88" s="1"/>
  <c r="AE71" i="98"/>
  <c r="AJ44" i="86"/>
  <c r="AJ11" i="97"/>
  <c r="AJ17" i="86"/>
  <c r="AJ53" i="86"/>
  <c r="AJ42" i="97"/>
  <c r="AS42" i="97" s="1"/>
  <c r="AK40" i="97"/>
  <c r="AT40" i="97" s="1"/>
  <c r="AJ33" i="86"/>
  <c r="AL33" i="86" s="1"/>
  <c r="AU33" i="86" s="1"/>
  <c r="AK46" i="86"/>
  <c r="AT46" i="86" s="1"/>
  <c r="X71" i="94"/>
  <c r="AK69" i="97"/>
  <c r="AT69" i="97" s="1"/>
  <c r="AJ9" i="86"/>
  <c r="AJ40" i="86"/>
  <c r="AF68" i="10"/>
  <c r="AO68" i="10" s="1"/>
  <c r="AF68" i="55"/>
  <c r="AO68" i="55" s="1"/>
  <c r="AG68" i="91"/>
  <c r="AP68" i="91" s="1"/>
  <c r="AF71" i="98"/>
  <c r="AO71" i="98" s="1"/>
  <c r="AG71" i="98"/>
  <c r="AP71" i="98" s="1"/>
  <c r="AJ8" i="86"/>
  <c r="AJ6" i="97"/>
  <c r="AJ20" i="97"/>
  <c r="AJ12" i="86"/>
  <c r="AJ47" i="86"/>
  <c r="AS47" i="86" s="1"/>
  <c r="AJ38" i="86"/>
  <c r="AL38" i="86" s="1"/>
  <c r="AU38" i="86" s="1"/>
  <c r="AJ41" i="97"/>
  <c r="AS41" i="97" s="1"/>
  <c r="AJ39" i="86"/>
  <c r="AJ48" i="86"/>
  <c r="AJ18" i="86"/>
  <c r="AJ11" i="86"/>
  <c r="AS11" i="86" s="1"/>
  <c r="AJ5" i="86"/>
  <c r="AS5" i="86" s="1"/>
  <c r="AJ61" i="97"/>
  <c r="AJ31" i="86"/>
  <c r="AL31" i="86" s="1"/>
  <c r="AU31" i="86" s="1"/>
  <c r="AJ62" i="97"/>
  <c r="AK41" i="86"/>
  <c r="AT41" i="86" s="1"/>
  <c r="AK32" i="86"/>
  <c r="AT32" i="86" s="1"/>
  <c r="AJ33" i="97"/>
  <c r="AL33" i="97" s="1"/>
  <c r="AU33" i="97" s="1"/>
  <c r="AJ5" i="97"/>
  <c r="AJ43" i="97"/>
  <c r="AJ27" i="97"/>
  <c r="AJ63" i="97"/>
  <c r="AK6" i="97"/>
  <c r="AT6" i="97" s="1"/>
  <c r="AJ35" i="97"/>
  <c r="AS35" i="97" s="1"/>
  <c r="AJ49" i="97"/>
  <c r="AS49" i="97" s="1"/>
  <c r="AK61" i="97"/>
  <c r="AT61" i="97" s="1"/>
  <c r="AS38" i="46"/>
  <c r="AL38" i="46"/>
  <c r="AU38" i="46" s="1"/>
  <c r="AJ14" i="97"/>
  <c r="AS14" i="97" s="1"/>
  <c r="AJ25" i="97"/>
  <c r="AL25" i="97" s="1"/>
  <c r="AU25" i="97" s="1"/>
  <c r="AK10" i="97"/>
  <c r="AT10" i="97" s="1"/>
  <c r="AJ46" i="97"/>
  <c r="AG69" i="16"/>
  <c r="AP69" i="16" s="1"/>
  <c r="AJ65" i="86"/>
  <c r="AS65" i="86" s="1"/>
  <c r="AJ19" i="97"/>
  <c r="AL19" i="97" s="1"/>
  <c r="AU19" i="97" s="1"/>
  <c r="AJ39" i="97"/>
  <c r="AL39" i="97" s="1"/>
  <c r="AU39" i="97" s="1"/>
  <c r="AJ18" i="97"/>
  <c r="AJ66" i="86"/>
  <c r="AL66" i="86" s="1"/>
  <c r="AU66" i="86" s="1"/>
  <c r="AJ48" i="97"/>
  <c r="AJ65" i="97"/>
  <c r="AL65" i="97" s="1"/>
  <c r="AU65" i="97" s="1"/>
  <c r="AJ68" i="97"/>
  <c r="AS68" i="97" s="1"/>
  <c r="AJ38" i="97"/>
  <c r="AS38" i="97" s="1"/>
  <c r="AJ50" i="86"/>
  <c r="AJ17" i="97"/>
  <c r="AS17" i="97" s="1"/>
  <c r="AJ59" i="86"/>
  <c r="AJ60" i="97"/>
  <c r="AS60" i="97" s="1"/>
  <c r="AJ30" i="86"/>
  <c r="AK17" i="86"/>
  <c r="AT17" i="86" s="1"/>
  <c r="AK44" i="86"/>
  <c r="AT44" i="86" s="1"/>
  <c r="AK16" i="86"/>
  <c r="AT16" i="86" s="1"/>
  <c r="AJ15" i="86"/>
  <c r="AJ43" i="86"/>
  <c r="AS43" i="86" s="1"/>
  <c r="AJ22" i="97"/>
  <c r="AS22" i="97" s="1"/>
  <c r="AJ31" i="97"/>
  <c r="AS31" i="97" s="1"/>
  <c r="AJ67" i="97"/>
  <c r="AS67" i="97" s="1"/>
  <c r="AJ35" i="86"/>
  <c r="AS35" i="86" s="1"/>
  <c r="AU71" i="46"/>
  <c r="C11" i="46" s="1"/>
  <c r="AJ47" i="97"/>
  <c r="AS47" i="97" s="1"/>
  <c r="AJ32" i="97"/>
  <c r="AS32" i="97" s="1"/>
  <c r="AK52" i="86"/>
  <c r="AT52" i="86" s="1"/>
  <c r="AJ54" i="97"/>
  <c r="AL54" i="97" s="1"/>
  <c r="AU54" i="97" s="1"/>
  <c r="AJ12" i="97"/>
  <c r="AJ26" i="97"/>
  <c r="AJ51" i="86"/>
  <c r="AL51" i="86" s="1"/>
  <c r="AU51" i="86" s="1"/>
  <c r="AJ54" i="86"/>
  <c r="AS54" i="86" s="1"/>
  <c r="AS71" i="46"/>
  <c r="AJ67" i="86"/>
  <c r="AS67" i="86" s="1"/>
  <c r="AJ8" i="97"/>
  <c r="AJ30" i="97"/>
  <c r="AS30" i="97" s="1"/>
  <c r="AJ9" i="97"/>
  <c r="AS9" i="97" s="1"/>
  <c r="AK51" i="97"/>
  <c r="AT51" i="97" s="1"/>
  <c r="AJ3" i="86"/>
  <c r="AL3" i="86" s="1"/>
  <c r="AU3" i="86" s="1"/>
  <c r="AJ29" i="86"/>
  <c r="AS29" i="86" s="1"/>
  <c r="AJ23" i="86"/>
  <c r="AL23" i="86" s="1"/>
  <c r="AU23" i="86" s="1"/>
  <c r="AJ14" i="86"/>
  <c r="AK30" i="86"/>
  <c r="AT30" i="86" s="1"/>
  <c r="AJ49" i="86"/>
  <c r="AS49" i="86" s="1"/>
  <c r="AJ68" i="86"/>
  <c r="AL68" i="86" s="1"/>
  <c r="AU68" i="86" s="1"/>
  <c r="AJ20" i="86"/>
  <c r="AS20" i="86" s="1"/>
  <c r="AJ37" i="86"/>
  <c r="AJ55" i="86"/>
  <c r="AK38" i="97"/>
  <c r="AT38" i="97" s="1"/>
  <c r="AJ19" i="86"/>
  <c r="AS19" i="86" s="1"/>
  <c r="AG67" i="52"/>
  <c r="AP67" i="52" s="1"/>
  <c r="AJ45" i="97"/>
  <c r="AS45" i="97" s="1"/>
  <c r="AJ36" i="86"/>
  <c r="AS36" i="86" s="1"/>
  <c r="AK43" i="86"/>
  <c r="AT43" i="86" s="1"/>
  <c r="AK59" i="86"/>
  <c r="AT59" i="86" s="1"/>
  <c r="AJ24" i="97"/>
  <c r="AS24" i="97" s="1"/>
  <c r="AJ57" i="97"/>
  <c r="AS57" i="97" s="1"/>
  <c r="AK50" i="86"/>
  <c r="AT50" i="86" s="1"/>
  <c r="Z71" i="94"/>
  <c r="AE71" i="94" s="1"/>
  <c r="AJ21" i="97"/>
  <c r="AJ13" i="97"/>
  <c r="AS13" i="97" s="1"/>
  <c r="AK68" i="97"/>
  <c r="AT68" i="97" s="1"/>
  <c r="AK21" i="86"/>
  <c r="AT21" i="86" s="1"/>
  <c r="AJ6" i="86"/>
  <c r="AL6" i="86" s="1"/>
  <c r="AU6" i="86" s="1"/>
  <c r="AK37" i="97"/>
  <c r="AT37" i="97" s="1"/>
  <c r="AJ59" i="97"/>
  <c r="AJ56" i="86"/>
  <c r="AS56" i="86" s="1"/>
  <c r="AJ13" i="86"/>
  <c r="AS13" i="86" s="1"/>
  <c r="AK31" i="97"/>
  <c r="AT31" i="97" s="1"/>
  <c r="AK16" i="97"/>
  <c r="AT16" i="97" s="1"/>
  <c r="AJ36" i="97"/>
  <c r="AS36" i="97" s="1"/>
  <c r="AK67" i="97"/>
  <c r="AT67" i="97" s="1"/>
  <c r="AK35" i="86"/>
  <c r="AT35" i="86" s="1"/>
  <c r="AJ44" i="97"/>
  <c r="AS44" i="97" s="1"/>
  <c r="AJ15" i="97"/>
  <c r="AS15" i="97" s="1"/>
  <c r="AJ66" i="97"/>
  <c r="AJ42" i="86"/>
  <c r="AS42" i="86" s="1"/>
  <c r="AJ29" i="97"/>
  <c r="AS29" i="97" s="1"/>
  <c r="AJ34" i="86"/>
  <c r="AS34" i="86" s="1"/>
  <c r="AJ26" i="86"/>
  <c r="AL26" i="86" s="1"/>
  <c r="AU26" i="86" s="1"/>
  <c r="AJ7" i="97"/>
  <c r="AS7" i="97" s="1"/>
  <c r="AB4" i="97"/>
  <c r="AJ4" i="97" s="1"/>
  <c r="AJ3" i="97"/>
  <c r="Z69" i="44"/>
  <c r="AE69" i="44" s="1"/>
  <c r="Z67" i="92"/>
  <c r="AG67" i="92" s="1"/>
  <c r="AP67" i="92" s="1"/>
  <c r="Z69" i="87"/>
  <c r="AF69" i="87" s="1"/>
  <c r="AO69" i="87" s="1"/>
  <c r="Z69" i="85"/>
  <c r="AG69" i="85" s="1"/>
  <c r="AP69" i="85" s="1"/>
  <c r="Y67" i="103"/>
  <c r="X67" i="103"/>
  <c r="AH70" i="96"/>
  <c r="AQ70" i="96" s="1"/>
  <c r="AH70" i="49"/>
  <c r="AQ70" i="49" s="1"/>
  <c r="AL30" i="97"/>
  <c r="AU30" i="97" s="1"/>
  <c r="AR68" i="85"/>
  <c r="AS40" i="86"/>
  <c r="AL40" i="86"/>
  <c r="AU40" i="86" s="1"/>
  <c r="AN70" i="13"/>
  <c r="AI70" i="13"/>
  <c r="X69" i="55"/>
  <c r="AE68" i="32"/>
  <c r="AF68" i="32"/>
  <c r="AO68" i="32" s="1"/>
  <c r="AG68" i="32"/>
  <c r="AP68" i="32" s="1"/>
  <c r="W69" i="32"/>
  <c r="AS18" i="86"/>
  <c r="AL18" i="86"/>
  <c r="AU18" i="86" s="1"/>
  <c r="AH68" i="82"/>
  <c r="AQ68" i="82" s="1"/>
  <c r="AS10" i="86"/>
  <c r="AL10" i="86"/>
  <c r="AU10" i="86" s="1"/>
  <c r="AI65" i="101"/>
  <c r="AN65" i="101"/>
  <c r="AS11" i="97"/>
  <c r="AL11" i="97"/>
  <c r="AU11" i="97" s="1"/>
  <c r="AL47" i="97"/>
  <c r="AU47" i="97" s="1"/>
  <c r="AS44" i="86"/>
  <c r="AS62" i="86"/>
  <c r="AL62" i="86"/>
  <c r="AU62" i="86" s="1"/>
  <c r="Y67" i="11"/>
  <c r="X67" i="11"/>
  <c r="AS28" i="86"/>
  <c r="AL28" i="86"/>
  <c r="AU28" i="86" s="1"/>
  <c r="AR69" i="96"/>
  <c r="AS65" i="97"/>
  <c r="AS61" i="97"/>
  <c r="AI68" i="48"/>
  <c r="AN68" i="48"/>
  <c r="Y67" i="95"/>
  <c r="X67" i="95"/>
  <c r="Y68" i="43"/>
  <c r="X68" i="43"/>
  <c r="AS56" i="97"/>
  <c r="AL56" i="97"/>
  <c r="AU56" i="97" s="1"/>
  <c r="AR68" i="87"/>
  <c r="AS14" i="86"/>
  <c r="AL14" i="86"/>
  <c r="AU14" i="86" s="1"/>
  <c r="AR67" i="82"/>
  <c r="AS7" i="86"/>
  <c r="AL7" i="86"/>
  <c r="AU7" i="86" s="1"/>
  <c r="AS27" i="86"/>
  <c r="AL27" i="86"/>
  <c r="AU27" i="86" s="1"/>
  <c r="AS57" i="86"/>
  <c r="AL57" i="86"/>
  <c r="AU57" i="86" s="1"/>
  <c r="AE69" i="42"/>
  <c r="W70" i="42"/>
  <c r="AF69" i="42"/>
  <c r="AO69" i="42" s="1"/>
  <c r="AG69" i="42"/>
  <c r="AP69" i="42" s="1"/>
  <c r="Y70" i="16"/>
  <c r="X70" i="16"/>
  <c r="AN66" i="90"/>
  <c r="AI66" i="90"/>
  <c r="AS48" i="97"/>
  <c r="AL48" i="97"/>
  <c r="AU48" i="97" s="1"/>
  <c r="AS45" i="86"/>
  <c r="AL45" i="86"/>
  <c r="AU45" i="86" s="1"/>
  <c r="AS39" i="97"/>
  <c r="AH70" i="45"/>
  <c r="AQ70" i="45" s="1"/>
  <c r="AR67" i="50"/>
  <c r="Z70" i="96"/>
  <c r="Z70" i="49"/>
  <c r="AS58" i="97"/>
  <c r="AL58" i="97"/>
  <c r="AU58" i="97" s="1"/>
  <c r="AS17" i="86"/>
  <c r="AS53" i="86"/>
  <c r="AL53" i="86"/>
  <c r="AU53" i="86" s="1"/>
  <c r="AN67" i="43"/>
  <c r="AI67" i="43"/>
  <c r="Z70" i="45"/>
  <c r="AS28" i="97"/>
  <c r="AL28" i="97"/>
  <c r="AU28" i="97" s="1"/>
  <c r="AS46" i="97"/>
  <c r="AL46" i="97"/>
  <c r="AU46" i="97" s="1"/>
  <c r="AS64" i="97"/>
  <c r="AL64" i="97"/>
  <c r="AU64" i="97" s="1"/>
  <c r="AN70" i="100"/>
  <c r="AI70" i="100"/>
  <c r="Z68" i="82"/>
  <c r="AS8" i="97"/>
  <c r="AL8" i="97"/>
  <c r="AU8" i="97" s="1"/>
  <c r="Y66" i="20"/>
  <c r="X66" i="20"/>
  <c r="AS63" i="86"/>
  <c r="AL63" i="86"/>
  <c r="AU63" i="86" s="1"/>
  <c r="AH71" i="94"/>
  <c r="AQ71" i="94" s="1"/>
  <c r="AS55" i="97"/>
  <c r="AL55" i="97"/>
  <c r="AU55" i="97" s="1"/>
  <c r="AS58" i="86"/>
  <c r="AL58" i="86"/>
  <c r="AU58" i="86" s="1"/>
  <c r="Y74" i="41"/>
  <c r="X74" i="41"/>
  <c r="AS60" i="86"/>
  <c r="AL60" i="86"/>
  <c r="AU60" i="86" s="1"/>
  <c r="AL36" i="97"/>
  <c r="AU36" i="97" s="1"/>
  <c r="AS54" i="97"/>
  <c r="AN69" i="97"/>
  <c r="AN71" i="97" s="1"/>
  <c r="AI69" i="97"/>
  <c r="AS21" i="86"/>
  <c r="AH69" i="51"/>
  <c r="AQ69" i="51" s="1"/>
  <c r="AS64" i="86"/>
  <c r="AL64" i="86"/>
  <c r="AU64" i="86" s="1"/>
  <c r="Y68" i="52"/>
  <c r="X68" i="52"/>
  <c r="AI66" i="95"/>
  <c r="AN66" i="95"/>
  <c r="AS6" i="97"/>
  <c r="AJ4" i="86"/>
  <c r="AK4" i="86"/>
  <c r="AT4" i="86" s="1"/>
  <c r="AS24" i="86"/>
  <c r="AL24" i="86"/>
  <c r="AU24" i="86" s="1"/>
  <c r="AL42" i="86"/>
  <c r="AU42" i="86" s="1"/>
  <c r="AN68" i="93"/>
  <c r="AI68" i="93"/>
  <c r="AL47" i="86"/>
  <c r="AU47" i="86" s="1"/>
  <c r="AS46" i="86"/>
  <c r="AL11" i="86"/>
  <c r="AU11" i="86" s="1"/>
  <c r="AS18" i="97"/>
  <c r="AL18" i="97"/>
  <c r="AU18" i="97" s="1"/>
  <c r="AS53" i="97"/>
  <c r="AL53" i="97"/>
  <c r="AU53" i="97" s="1"/>
  <c r="AS32" i="86"/>
  <c r="AL32" i="86"/>
  <c r="AU32" i="86" s="1"/>
  <c r="AS50" i="86"/>
  <c r="AN65" i="20"/>
  <c r="AI65" i="20"/>
  <c r="AG71" i="94"/>
  <c r="AP71" i="94" s="1"/>
  <c r="AH68" i="50"/>
  <c r="AQ68" i="50" s="1"/>
  <c r="AH67" i="54"/>
  <c r="AQ67" i="54" s="1"/>
  <c r="AN73" i="41"/>
  <c r="AI73" i="41"/>
  <c r="AN69" i="16"/>
  <c r="AI69" i="16"/>
  <c r="Y67" i="90"/>
  <c r="X67" i="90"/>
  <c r="AS16" i="97"/>
  <c r="Z69" i="51"/>
  <c r="AS50" i="97"/>
  <c r="AL50" i="97"/>
  <c r="AU50" i="97" s="1"/>
  <c r="AS26" i="97"/>
  <c r="AL26" i="97"/>
  <c r="AU26" i="97" s="1"/>
  <c r="AS22" i="86"/>
  <c r="AL22" i="86"/>
  <c r="AU22" i="86" s="1"/>
  <c r="Y71" i="13"/>
  <c r="X71" i="13"/>
  <c r="AN68" i="55"/>
  <c r="AN71" i="98"/>
  <c r="AS40" i="97"/>
  <c r="AL40" i="97"/>
  <c r="AU40" i="97" s="1"/>
  <c r="AE67" i="92"/>
  <c r="Y66" i="101"/>
  <c r="X66" i="101"/>
  <c r="AH69" i="87"/>
  <c r="AQ69" i="87" s="1"/>
  <c r="AS21" i="97"/>
  <c r="AL21" i="97"/>
  <c r="AU21" i="97" s="1"/>
  <c r="AS15" i="86"/>
  <c r="AL15" i="86"/>
  <c r="AU15" i="86" s="1"/>
  <c r="AN68" i="91"/>
  <c r="AI68" i="91"/>
  <c r="AS20" i="97"/>
  <c r="AL20" i="97"/>
  <c r="AU20" i="97" s="1"/>
  <c r="AR68" i="51"/>
  <c r="AS27" i="97"/>
  <c r="AL27" i="97"/>
  <c r="AU27" i="97" s="1"/>
  <c r="AS63" i="97"/>
  <c r="AL63" i="97"/>
  <c r="AU63" i="97" s="1"/>
  <c r="AR69" i="86"/>
  <c r="AR71" i="86" s="1"/>
  <c r="AL69" i="86"/>
  <c r="AU69" i="86" s="1"/>
  <c r="AS10" i="97"/>
  <c r="AL10" i="97"/>
  <c r="AU10" i="97" s="1"/>
  <c r="AN66" i="103"/>
  <c r="AI66" i="103"/>
  <c r="AS61" i="86"/>
  <c r="AL61" i="86"/>
  <c r="AU61" i="86" s="1"/>
  <c r="AH69" i="44"/>
  <c r="AQ69" i="44" s="1"/>
  <c r="W67" i="99"/>
  <c r="AG66" i="99"/>
  <c r="AP66" i="99" s="1"/>
  <c r="AF66" i="99"/>
  <c r="AO66" i="99" s="1"/>
  <c r="AE66" i="99"/>
  <c r="AS52" i="97"/>
  <c r="AL52" i="97"/>
  <c r="AU52" i="97" s="1"/>
  <c r="AS8" i="86"/>
  <c r="AL8" i="86"/>
  <c r="AU8" i="86" s="1"/>
  <c r="AS25" i="86"/>
  <c r="AL25" i="86"/>
  <c r="AU25" i="86" s="1"/>
  <c r="AS59" i="86"/>
  <c r="AL59" i="86"/>
  <c r="AU59" i="86" s="1"/>
  <c r="AR66" i="54"/>
  <c r="AS52" i="86"/>
  <c r="Y69" i="104"/>
  <c r="X69" i="104"/>
  <c r="AS62" i="97"/>
  <c r="AL62" i="97"/>
  <c r="AU62" i="97" s="1"/>
  <c r="Y74" i="18"/>
  <c r="X74" i="18"/>
  <c r="AS34" i="97"/>
  <c r="AL34" i="97"/>
  <c r="AU34" i="97" s="1"/>
  <c r="AN68" i="84"/>
  <c r="AI68" i="84"/>
  <c r="AS39" i="86"/>
  <c r="AL39" i="86"/>
  <c r="AU39" i="86" s="1"/>
  <c r="AN66" i="11"/>
  <c r="AI66" i="11"/>
  <c r="Z68" i="50"/>
  <c r="AS16" i="86"/>
  <c r="AL16" i="86"/>
  <c r="AU16" i="86" s="1"/>
  <c r="Z67" i="54"/>
  <c r="AR66" i="92"/>
  <c r="AR70" i="94"/>
  <c r="AS5" i="97"/>
  <c r="AL5" i="97"/>
  <c r="AU5" i="97" s="1"/>
  <c r="AS23" i="97"/>
  <c r="AL23" i="97"/>
  <c r="AU23" i="97" s="1"/>
  <c r="AI69" i="35"/>
  <c r="AN69" i="35"/>
  <c r="AS9" i="86"/>
  <c r="AL9" i="86"/>
  <c r="AU9" i="86" s="1"/>
  <c r="AS6" i="86"/>
  <c r="AR68" i="44"/>
  <c r="AL54" i="86"/>
  <c r="AU54" i="86" s="1"/>
  <c r="Y69" i="48"/>
  <c r="X69" i="48"/>
  <c r="Y69" i="10"/>
  <c r="X69" i="10"/>
  <c r="AS51" i="97"/>
  <c r="AS66" i="97"/>
  <c r="AL66" i="97"/>
  <c r="AU66" i="97" s="1"/>
  <c r="AS12" i="86"/>
  <c r="AL12" i="86"/>
  <c r="AU12" i="86" s="1"/>
  <c r="AS48" i="86"/>
  <c r="AL48" i="86"/>
  <c r="AU48" i="86" s="1"/>
  <c r="Y69" i="93"/>
  <c r="X69" i="93"/>
  <c r="AS59" i="97"/>
  <c r="AL59" i="97"/>
  <c r="AU59" i="97" s="1"/>
  <c r="AF69" i="83"/>
  <c r="AO69" i="83" s="1"/>
  <c r="AE69" i="83"/>
  <c r="W70" i="83"/>
  <c r="AG69" i="83"/>
  <c r="AP69" i="83" s="1"/>
  <c r="AH67" i="92"/>
  <c r="AQ67" i="92" s="1"/>
  <c r="Y71" i="100"/>
  <c r="X71" i="100"/>
  <c r="AS30" i="86"/>
  <c r="AI68" i="104"/>
  <c r="AN68" i="104"/>
  <c r="AN73" i="18"/>
  <c r="AI73" i="18"/>
  <c r="AS41" i="86"/>
  <c r="AL41" i="86"/>
  <c r="AU41" i="86" s="1"/>
  <c r="AR69" i="45"/>
  <c r="AL3" i="97"/>
  <c r="AU3" i="97" s="1"/>
  <c r="AS3" i="97"/>
  <c r="AH69" i="85"/>
  <c r="AQ69" i="85" s="1"/>
  <c r="Y69" i="84"/>
  <c r="X69" i="84"/>
  <c r="AR69" i="49"/>
  <c r="AS37" i="86"/>
  <c r="AL37" i="86"/>
  <c r="AU37" i="86" s="1"/>
  <c r="AS55" i="86"/>
  <c r="AL55" i="86"/>
  <c r="AU55" i="86" s="1"/>
  <c r="AS43" i="97"/>
  <c r="AL43" i="97"/>
  <c r="AU43" i="97" s="1"/>
  <c r="Y70" i="35"/>
  <c r="X70" i="35"/>
  <c r="AS12" i="97"/>
  <c r="AL12" i="97"/>
  <c r="AU12" i="97" s="1"/>
  <c r="W69" i="102"/>
  <c r="AG68" i="102"/>
  <c r="AP68" i="102" s="1"/>
  <c r="AF68" i="102"/>
  <c r="AO68" i="102" s="1"/>
  <c r="AE68" i="102"/>
  <c r="AS37" i="97"/>
  <c r="AL37" i="97"/>
  <c r="AU37" i="97" s="1"/>
  <c r="AI68" i="10"/>
  <c r="AN68" i="10"/>
  <c r="AN69" i="88"/>
  <c r="AI69" i="88"/>
  <c r="AN67" i="52"/>
  <c r="Y69" i="91"/>
  <c r="X69" i="91"/>
  <c r="Y72" i="98"/>
  <c r="X72" i="98"/>
  <c r="AF71" i="94" l="1"/>
  <c r="AO71" i="94" s="1"/>
  <c r="AS31" i="86"/>
  <c r="AL45" i="97"/>
  <c r="AU45" i="97" s="1"/>
  <c r="AL16" i="97"/>
  <c r="AU16" i="97" s="1"/>
  <c r="W72" i="94"/>
  <c r="AL17" i="97"/>
  <c r="AU17" i="97" s="1"/>
  <c r="AS23" i="86"/>
  <c r="AS66" i="86"/>
  <c r="AI71" i="98"/>
  <c r="AL36" i="86"/>
  <c r="AU36" i="86" s="1"/>
  <c r="AL49" i="97"/>
  <c r="AU49" i="97" s="1"/>
  <c r="AL50" i="86"/>
  <c r="AU50" i="86" s="1"/>
  <c r="AL61" i="97"/>
  <c r="AU61" i="97" s="1"/>
  <c r="AS26" i="86"/>
  <c r="AL19" i="86"/>
  <c r="AU19" i="86" s="1"/>
  <c r="AS33" i="86"/>
  <c r="AL20" i="86"/>
  <c r="AU20" i="86" s="1"/>
  <c r="AL41" i="97"/>
  <c r="AU41" i="97" s="1"/>
  <c r="AS33" i="97"/>
  <c r="AI68" i="55"/>
  <c r="AR68" i="55" s="1"/>
  <c r="AL49" i="86"/>
  <c r="AU49" i="86" s="1"/>
  <c r="X70" i="88"/>
  <c r="AL42" i="97"/>
  <c r="AU42" i="97" s="1"/>
  <c r="W70" i="85"/>
  <c r="AE69" i="85"/>
  <c r="AL31" i="97"/>
  <c r="AU31" i="97" s="1"/>
  <c r="AL67" i="86"/>
  <c r="AU67" i="86" s="1"/>
  <c r="AL46" i="86"/>
  <c r="AU46" i="86" s="1"/>
  <c r="AI67" i="52"/>
  <c r="AL44" i="86"/>
  <c r="AU44" i="86" s="1"/>
  <c r="AS3" i="86"/>
  <c r="AS68" i="86"/>
  <c r="AS25" i="97"/>
  <c r="AS38" i="86"/>
  <c r="AL15" i="97"/>
  <c r="AU15" i="97" s="1"/>
  <c r="AL35" i="97"/>
  <c r="AU35" i="97" s="1"/>
  <c r="AL21" i="86"/>
  <c r="AU21" i="86" s="1"/>
  <c r="AL17" i="86"/>
  <c r="AU17" i="86" s="1"/>
  <c r="AL5" i="86"/>
  <c r="AU5" i="86" s="1"/>
  <c r="AL57" i="97"/>
  <c r="AU57" i="97" s="1"/>
  <c r="AL52" i="86"/>
  <c r="AU52" i="86" s="1"/>
  <c r="AS19" i="97"/>
  <c r="AL32" i="97"/>
  <c r="AU32" i="97" s="1"/>
  <c r="AL6" i="97"/>
  <c r="AU6" i="97" s="1"/>
  <c r="AL14" i="97"/>
  <c r="AU14" i="97" s="1"/>
  <c r="AL22" i="97"/>
  <c r="AU22" i="97" s="1"/>
  <c r="AL7" i="97"/>
  <c r="AU7" i="97" s="1"/>
  <c r="AK4" i="97"/>
  <c r="AT4" i="97" s="1"/>
  <c r="AT71" i="97" s="1"/>
  <c r="AL29" i="86"/>
  <c r="AU29" i="86" s="1"/>
  <c r="AS51" i="86"/>
  <c r="W68" i="92"/>
  <c r="AL38" i="97"/>
  <c r="AU38" i="97" s="1"/>
  <c r="AL56" i="86"/>
  <c r="AU56" i="86" s="1"/>
  <c r="AL9" i="97"/>
  <c r="AU9" i="97" s="1"/>
  <c r="Z67" i="11"/>
  <c r="W68" i="11" s="1"/>
  <c r="AL60" i="97"/>
  <c r="AU60" i="97" s="1"/>
  <c r="AF67" i="92"/>
  <c r="AO67" i="92" s="1"/>
  <c r="AL43" i="86"/>
  <c r="AU43" i="86" s="1"/>
  <c r="AL65" i="86"/>
  <c r="AU65" i="86" s="1"/>
  <c r="AL13" i="97"/>
  <c r="AU13" i="97" s="1"/>
  <c r="AL29" i="97"/>
  <c r="AU29" i="97" s="1"/>
  <c r="AL34" i="86"/>
  <c r="AU34" i="86" s="1"/>
  <c r="AG69" i="44"/>
  <c r="AP69" i="44" s="1"/>
  <c r="Z67" i="95"/>
  <c r="AL35" i="86"/>
  <c r="AU35" i="86" s="1"/>
  <c r="AL67" i="97"/>
  <c r="AU67" i="97" s="1"/>
  <c r="AF69" i="44"/>
  <c r="AO69" i="44" s="1"/>
  <c r="AL30" i="86"/>
  <c r="AU30" i="86" s="1"/>
  <c r="AT71" i="86"/>
  <c r="AL68" i="97"/>
  <c r="AU68" i="97" s="1"/>
  <c r="AG69" i="87"/>
  <c r="AP69" i="87" s="1"/>
  <c r="AL44" i="97"/>
  <c r="AU44" i="97" s="1"/>
  <c r="W70" i="87"/>
  <c r="X70" i="87" s="1"/>
  <c r="AL24" i="97"/>
  <c r="AU24" i="97" s="1"/>
  <c r="Z71" i="100"/>
  <c r="AG71" i="100" s="1"/>
  <c r="AP71" i="100" s="1"/>
  <c r="AL13" i="86"/>
  <c r="AU13" i="86" s="1"/>
  <c r="AF69" i="85"/>
  <c r="AO69" i="85" s="1"/>
  <c r="AE69" i="87"/>
  <c r="AN69" i="87" s="1"/>
  <c r="W70" i="44"/>
  <c r="Y70" i="44" s="1"/>
  <c r="AL51" i="97"/>
  <c r="AU51" i="97" s="1"/>
  <c r="Z68" i="43"/>
  <c r="AG68" i="43" s="1"/>
  <c r="AP68" i="43" s="1"/>
  <c r="Z70" i="35"/>
  <c r="Z69" i="104"/>
  <c r="AE69" i="104" s="1"/>
  <c r="Z66" i="101"/>
  <c r="AG66" i="101" s="1"/>
  <c r="AP66" i="101" s="1"/>
  <c r="Z70" i="16"/>
  <c r="AE70" i="16" s="1"/>
  <c r="Z70" i="88"/>
  <c r="AF70" i="88" s="1"/>
  <c r="AO70" i="88" s="1"/>
  <c r="Z72" i="98"/>
  <c r="AE72" i="98" s="1"/>
  <c r="Z69" i="84"/>
  <c r="W70" i="84" s="1"/>
  <c r="Z74" i="18"/>
  <c r="AE74" i="18" s="1"/>
  <c r="Z68" i="52"/>
  <c r="AE68" i="52" s="1"/>
  <c r="W73" i="98"/>
  <c r="AF68" i="43"/>
  <c r="AO68" i="43" s="1"/>
  <c r="W71" i="88"/>
  <c r="AG70" i="88"/>
  <c r="AP70" i="88" s="1"/>
  <c r="Y69" i="102"/>
  <c r="X69" i="102"/>
  <c r="Y72" i="94"/>
  <c r="X72" i="94"/>
  <c r="AH66" i="20"/>
  <c r="AQ66" i="20" s="1"/>
  <c r="AR70" i="100"/>
  <c r="W71" i="96"/>
  <c r="AG70" i="96"/>
  <c r="AP70" i="96" s="1"/>
  <c r="AF70" i="96"/>
  <c r="AO70" i="96" s="1"/>
  <c r="AE70" i="96"/>
  <c r="AF67" i="95"/>
  <c r="AO67" i="95" s="1"/>
  <c r="AE67" i="95"/>
  <c r="W68" i="95"/>
  <c r="AG67" i="95"/>
  <c r="AP67" i="95" s="1"/>
  <c r="Y69" i="32"/>
  <c r="X69" i="32"/>
  <c r="AF69" i="51"/>
  <c r="AO69" i="51" s="1"/>
  <c r="AG69" i="51"/>
  <c r="AP69" i="51" s="1"/>
  <c r="W70" i="51"/>
  <c r="AE69" i="51"/>
  <c r="AR69" i="16"/>
  <c r="AR65" i="20"/>
  <c r="AS4" i="86"/>
  <c r="AL4" i="86"/>
  <c r="AU4" i="86" s="1"/>
  <c r="AH74" i="41"/>
  <c r="AQ74" i="41" s="1"/>
  <c r="AE68" i="82"/>
  <c r="W69" i="82"/>
  <c r="AG68" i="82"/>
  <c r="AP68" i="82" s="1"/>
  <c r="AF68" i="82"/>
  <c r="AO68" i="82" s="1"/>
  <c r="AR65" i="101"/>
  <c r="AR70" i="13"/>
  <c r="AH67" i="103"/>
  <c r="AQ67" i="103" s="1"/>
  <c r="W71" i="35"/>
  <c r="AE70" i="35"/>
  <c r="AF70" i="35"/>
  <c r="AO70" i="35" s="1"/>
  <c r="AG70" i="35"/>
  <c r="AP70" i="35" s="1"/>
  <c r="AH69" i="84"/>
  <c r="AQ69" i="84" s="1"/>
  <c r="AN69" i="83"/>
  <c r="AI69" i="83"/>
  <c r="AH69" i="104"/>
  <c r="AQ69" i="104" s="1"/>
  <c r="AR71" i="98"/>
  <c r="AH69" i="10"/>
  <c r="AQ69" i="10" s="1"/>
  <c r="AR67" i="52"/>
  <c r="AR68" i="104"/>
  <c r="Z69" i="10"/>
  <c r="AR69" i="35"/>
  <c r="Y67" i="99"/>
  <c r="X67" i="99"/>
  <c r="Z74" i="41"/>
  <c r="Z66" i="20"/>
  <c r="W71" i="45"/>
  <c r="AE70" i="45"/>
  <c r="AG70" i="45"/>
  <c r="AP70" i="45" s="1"/>
  <c r="AF70" i="45"/>
  <c r="AO70" i="45" s="1"/>
  <c r="AH70" i="88"/>
  <c r="AQ70" i="88" s="1"/>
  <c r="Z67" i="103"/>
  <c r="AR68" i="10"/>
  <c r="AS4" i="97"/>
  <c r="AR68" i="84"/>
  <c r="AR73" i="41"/>
  <c r="AN71" i="94"/>
  <c r="AI71" i="94"/>
  <c r="AR69" i="97"/>
  <c r="AR71" i="97" s="1"/>
  <c r="AL69" i="97"/>
  <c r="AU69" i="97" s="1"/>
  <c r="AR67" i="43"/>
  <c r="AR66" i="90"/>
  <c r="AI68" i="32"/>
  <c r="AN68" i="32"/>
  <c r="Y70" i="85"/>
  <c r="X70" i="85"/>
  <c r="W72" i="100"/>
  <c r="AF71" i="100"/>
  <c r="AO71" i="100" s="1"/>
  <c r="AE71" i="100"/>
  <c r="AI67" i="92"/>
  <c r="AN67" i="92"/>
  <c r="AH68" i="52"/>
  <c r="AQ68" i="52" s="1"/>
  <c r="AH72" i="98"/>
  <c r="AQ72" i="98" s="1"/>
  <c r="AH74" i="18"/>
  <c r="AQ74" i="18" s="1"/>
  <c r="AR69" i="88"/>
  <c r="AH69" i="91"/>
  <c r="AQ69" i="91" s="1"/>
  <c r="AH69" i="48"/>
  <c r="AQ69" i="48" s="1"/>
  <c r="AE68" i="50"/>
  <c r="AF68" i="50"/>
  <c r="AO68" i="50" s="1"/>
  <c r="AG68" i="50"/>
  <c r="AP68" i="50" s="1"/>
  <c r="W69" i="50"/>
  <c r="AH71" i="13"/>
  <c r="AQ71" i="13" s="1"/>
  <c r="AH67" i="90"/>
  <c r="AQ67" i="90" s="1"/>
  <c r="Y70" i="42"/>
  <c r="X70" i="42"/>
  <c r="AH69" i="55"/>
  <c r="AQ69" i="55" s="1"/>
  <c r="AN69" i="85"/>
  <c r="AR68" i="93"/>
  <c r="W71" i="16"/>
  <c r="AH68" i="43"/>
  <c r="AQ68" i="43" s="1"/>
  <c r="AR68" i="48"/>
  <c r="AE67" i="54"/>
  <c r="AF67" i="54"/>
  <c r="AO67" i="54" s="1"/>
  <c r="AG67" i="54"/>
  <c r="AP67" i="54" s="1"/>
  <c r="W68" i="54"/>
  <c r="AN68" i="102"/>
  <c r="AI68" i="102"/>
  <c r="AH69" i="93"/>
  <c r="AQ69" i="93" s="1"/>
  <c r="AQ71" i="93" s="1"/>
  <c r="AZ3" i="93"/>
  <c r="AX8" i="93" s="1"/>
  <c r="S8" i="93" s="1"/>
  <c r="AC8" i="93" s="1"/>
  <c r="AB9" i="93" s="1"/>
  <c r="Z69" i="91"/>
  <c r="AH70" i="35"/>
  <c r="AQ70" i="35" s="1"/>
  <c r="AR73" i="18"/>
  <c r="AH71" i="100"/>
  <c r="AQ71" i="100" s="1"/>
  <c r="Y70" i="83"/>
  <c r="X70" i="83"/>
  <c r="Z69" i="93"/>
  <c r="AX69" i="93" s="1"/>
  <c r="S69" i="93" s="1"/>
  <c r="Z69" i="48"/>
  <c r="AR66" i="11"/>
  <c r="AN66" i="99"/>
  <c r="AI66" i="99"/>
  <c r="AR66" i="103"/>
  <c r="AR68" i="91"/>
  <c r="AH66" i="101"/>
  <c r="AQ66" i="101" s="1"/>
  <c r="Y68" i="92"/>
  <c r="X68" i="92"/>
  <c r="Z71" i="13"/>
  <c r="Z67" i="90"/>
  <c r="AR66" i="95"/>
  <c r="AF70" i="49"/>
  <c r="AO70" i="49" s="1"/>
  <c r="AG70" i="49"/>
  <c r="AP70" i="49" s="1"/>
  <c r="W71" i="49"/>
  <c r="AE70" i="49"/>
  <c r="AH70" i="16"/>
  <c r="AQ70" i="16" s="1"/>
  <c r="AI69" i="42"/>
  <c r="AN69" i="42"/>
  <c r="AH67" i="95"/>
  <c r="AQ67" i="95" s="1"/>
  <c r="AH67" i="11"/>
  <c r="AQ67" i="11" s="1"/>
  <c r="Z69" i="55"/>
  <c r="AN69" i="44"/>
  <c r="AL4" i="97" l="1"/>
  <c r="AU4" i="97" s="1"/>
  <c r="AI69" i="87"/>
  <c r="AR69" i="87" s="1"/>
  <c r="AS71" i="97"/>
  <c r="AF72" i="98"/>
  <c r="AO72" i="98" s="1"/>
  <c r="AE66" i="101"/>
  <c r="W70" i="104"/>
  <c r="AF66" i="101"/>
  <c r="AO66" i="101" s="1"/>
  <c r="AI69" i="44"/>
  <c r="AR69" i="44" s="1"/>
  <c r="AG72" i="98"/>
  <c r="AP72" i="98" s="1"/>
  <c r="AF67" i="11"/>
  <c r="AO67" i="11" s="1"/>
  <c r="W69" i="43"/>
  <c r="AG67" i="11"/>
  <c r="AP67" i="11" s="1"/>
  <c r="AU71" i="86"/>
  <c r="C11" i="86" s="1"/>
  <c r="F29" i="57" s="1"/>
  <c r="AE67" i="11"/>
  <c r="AE70" i="88"/>
  <c r="AE68" i="43"/>
  <c r="AI69" i="85"/>
  <c r="AS71" i="86"/>
  <c r="AE69" i="84"/>
  <c r="W67" i="101"/>
  <c r="Y67" i="101" s="1"/>
  <c r="W69" i="52"/>
  <c r="X69" i="52" s="1"/>
  <c r="AF69" i="84"/>
  <c r="AO69" i="84" s="1"/>
  <c r="AG68" i="52"/>
  <c r="AP68" i="52" s="1"/>
  <c r="AG69" i="84"/>
  <c r="AP69" i="84" s="1"/>
  <c r="AG74" i="18"/>
  <c r="AP74" i="18" s="1"/>
  <c r="Z70" i="83"/>
  <c r="AE70" i="83" s="1"/>
  <c r="AF70" i="16"/>
  <c r="AO70" i="16" s="1"/>
  <c r="Y70" i="87"/>
  <c r="AF69" i="104"/>
  <c r="AO69" i="104" s="1"/>
  <c r="AF74" i="18"/>
  <c r="AO74" i="18" s="1"/>
  <c r="AG70" i="16"/>
  <c r="AP70" i="16" s="1"/>
  <c r="AU71" i="97"/>
  <c r="C11" i="97" s="1"/>
  <c r="F41" i="57" s="1"/>
  <c r="X70" i="44"/>
  <c r="AH70" i="44" s="1"/>
  <c r="AQ70" i="44" s="1"/>
  <c r="AG69" i="104"/>
  <c r="AP69" i="104" s="1"/>
  <c r="W75" i="18"/>
  <c r="AX65" i="93"/>
  <c r="S65" i="93" s="1"/>
  <c r="AC65" i="93" s="1"/>
  <c r="AB66" i="93" s="1"/>
  <c r="AK66" i="93" s="1"/>
  <c r="AT66" i="93" s="1"/>
  <c r="AX60" i="93"/>
  <c r="S60" i="93" s="1"/>
  <c r="AC60" i="93" s="1"/>
  <c r="AB61" i="93" s="1"/>
  <c r="AK61" i="93" s="1"/>
  <c r="AT61" i="93" s="1"/>
  <c r="AX54" i="93"/>
  <c r="S54" i="93" s="1"/>
  <c r="AC54" i="93" s="1"/>
  <c r="AB55" i="93" s="1"/>
  <c r="AK55" i="93" s="1"/>
  <c r="AT55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K36" i="93" s="1"/>
  <c r="AT36" i="93" s="1"/>
  <c r="AX29" i="93"/>
  <c r="S29" i="93" s="1"/>
  <c r="AC29" i="93" s="1"/>
  <c r="AB30" i="93" s="1"/>
  <c r="AX23" i="93"/>
  <c r="S23" i="93" s="1"/>
  <c r="AC23" i="93" s="1"/>
  <c r="AB24" i="93" s="1"/>
  <c r="AK24" i="93" s="1"/>
  <c r="AT24" i="93" s="1"/>
  <c r="AX17" i="93"/>
  <c r="S17" i="93" s="1"/>
  <c r="AC17" i="93" s="1"/>
  <c r="AB18" i="93" s="1"/>
  <c r="AK18" i="93" s="1"/>
  <c r="AT18" i="93" s="1"/>
  <c r="AX11" i="93"/>
  <c r="S11" i="93" s="1"/>
  <c r="AC11" i="93" s="1"/>
  <c r="AB12" i="93" s="1"/>
  <c r="AK12" i="93" s="1"/>
  <c r="AT12" i="93" s="1"/>
  <c r="AX3" i="93"/>
  <c r="S3" i="93" s="1"/>
  <c r="AC3" i="93" s="1"/>
  <c r="AJ3" i="93" s="1"/>
  <c r="AX63" i="93"/>
  <c r="S63" i="93" s="1"/>
  <c r="AC63" i="93" s="1"/>
  <c r="AB64" i="93" s="1"/>
  <c r="AK64" i="93" s="1"/>
  <c r="AT64" i="93" s="1"/>
  <c r="AX58" i="93"/>
  <c r="S58" i="93" s="1"/>
  <c r="AC58" i="93" s="1"/>
  <c r="AB59" i="93" s="1"/>
  <c r="AX52" i="93"/>
  <c r="S52" i="93" s="1"/>
  <c r="AC52" i="93" s="1"/>
  <c r="AB53" i="93" s="1"/>
  <c r="AK53" i="93" s="1"/>
  <c r="AT53" i="93" s="1"/>
  <c r="AX46" i="93"/>
  <c r="S46" i="93" s="1"/>
  <c r="AC46" i="93" s="1"/>
  <c r="AB47" i="93" s="1"/>
  <c r="AX40" i="93"/>
  <c r="S40" i="93" s="1"/>
  <c r="AC40" i="93" s="1"/>
  <c r="AB41" i="93" s="1"/>
  <c r="AK41" i="93" s="1"/>
  <c r="AT41" i="93" s="1"/>
  <c r="AX33" i="93"/>
  <c r="S33" i="93" s="1"/>
  <c r="AC33" i="93" s="1"/>
  <c r="AB34" i="93" s="1"/>
  <c r="AX28" i="93"/>
  <c r="S28" i="93" s="1"/>
  <c r="AC28" i="93" s="1"/>
  <c r="AB29" i="93" s="1"/>
  <c r="AK29" i="93" s="1"/>
  <c r="AT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5" i="93"/>
  <c r="S5" i="93" s="1"/>
  <c r="AC5" i="93" s="1"/>
  <c r="AB6" i="93" s="1"/>
  <c r="AK6" i="93" s="1"/>
  <c r="AT6" i="93" s="1"/>
  <c r="AX64" i="93"/>
  <c r="S64" i="93" s="1"/>
  <c r="AC64" i="93" s="1"/>
  <c r="AB65" i="93" s="1"/>
  <c r="AX57" i="93"/>
  <c r="S57" i="93" s="1"/>
  <c r="AC57" i="93" s="1"/>
  <c r="AB58" i="93" s="1"/>
  <c r="AK58" i="93" s="1"/>
  <c r="AT58" i="93" s="1"/>
  <c r="AX51" i="93"/>
  <c r="S51" i="93" s="1"/>
  <c r="AC51" i="93" s="1"/>
  <c r="AB52" i="93" s="1"/>
  <c r="AK52" i="93" s="1"/>
  <c r="AT52" i="93" s="1"/>
  <c r="AX45" i="93"/>
  <c r="S45" i="93" s="1"/>
  <c r="AC45" i="93" s="1"/>
  <c r="AB46" i="93" s="1"/>
  <c r="AX39" i="93"/>
  <c r="S39" i="93" s="1"/>
  <c r="AC39" i="93" s="1"/>
  <c r="AB40" i="93" s="1"/>
  <c r="AX34" i="93"/>
  <c r="S34" i="93" s="1"/>
  <c r="AC34" i="93" s="1"/>
  <c r="AB35" i="93" s="1"/>
  <c r="AK35" i="93" s="1"/>
  <c r="AT35" i="93" s="1"/>
  <c r="AX27" i="93"/>
  <c r="S27" i="93" s="1"/>
  <c r="AC27" i="93" s="1"/>
  <c r="AB28" i="93" s="1"/>
  <c r="AX21" i="93"/>
  <c r="S21" i="93" s="1"/>
  <c r="AC21" i="93" s="1"/>
  <c r="AB22" i="93" s="1"/>
  <c r="AK22" i="93" s="1"/>
  <c r="AT22" i="93" s="1"/>
  <c r="AX15" i="93"/>
  <c r="S15" i="93" s="1"/>
  <c r="AC15" i="93" s="1"/>
  <c r="AB16" i="93" s="1"/>
  <c r="AK16" i="93" s="1"/>
  <c r="AT16" i="93" s="1"/>
  <c r="AX9" i="93"/>
  <c r="S9" i="93" s="1"/>
  <c r="AC9" i="93" s="1"/>
  <c r="AB10" i="93" s="1"/>
  <c r="AX4" i="93"/>
  <c r="S4" i="93" s="1"/>
  <c r="AC4" i="93" s="1"/>
  <c r="AB5" i="93" s="1"/>
  <c r="AK5" i="93" s="1"/>
  <c r="AT5" i="93" s="1"/>
  <c r="AX67" i="93"/>
  <c r="S67" i="93" s="1"/>
  <c r="AC67" i="93" s="1"/>
  <c r="AB68" i="93" s="1"/>
  <c r="AJ68" i="93" s="1"/>
  <c r="AX62" i="93"/>
  <c r="S62" i="93" s="1"/>
  <c r="AC62" i="93" s="1"/>
  <c r="AB63" i="93" s="1"/>
  <c r="AX56" i="93"/>
  <c r="S56" i="93" s="1"/>
  <c r="AC56" i="93" s="1"/>
  <c r="AB57" i="93" s="1"/>
  <c r="AK57" i="93" s="1"/>
  <c r="AT57" i="93" s="1"/>
  <c r="AX50" i="93"/>
  <c r="S50" i="93" s="1"/>
  <c r="AC50" i="93" s="1"/>
  <c r="AB51" i="93" s="1"/>
  <c r="AK51" i="93" s="1"/>
  <c r="AT51" i="93" s="1"/>
  <c r="AX44" i="93"/>
  <c r="S44" i="93" s="1"/>
  <c r="AC44" i="93" s="1"/>
  <c r="AB45" i="93" s="1"/>
  <c r="AK45" i="93" s="1"/>
  <c r="AT45" i="93" s="1"/>
  <c r="AX38" i="93"/>
  <c r="S38" i="93" s="1"/>
  <c r="AC38" i="93" s="1"/>
  <c r="AB39" i="93" s="1"/>
  <c r="AJ39" i="93" s="1"/>
  <c r="AX32" i="93"/>
  <c r="S32" i="93" s="1"/>
  <c r="AC32" i="93" s="1"/>
  <c r="AB33" i="93" s="1"/>
  <c r="AK33" i="93" s="1"/>
  <c r="AT33" i="93" s="1"/>
  <c r="AX26" i="93"/>
  <c r="S26" i="93" s="1"/>
  <c r="AC26" i="93" s="1"/>
  <c r="AB27" i="93" s="1"/>
  <c r="AX20" i="93"/>
  <c r="S20" i="93" s="1"/>
  <c r="AC20" i="93" s="1"/>
  <c r="AB21" i="93" s="1"/>
  <c r="AK21" i="93" s="1"/>
  <c r="AT21" i="93" s="1"/>
  <c r="AX14" i="93"/>
  <c r="S14" i="93" s="1"/>
  <c r="AC14" i="93" s="1"/>
  <c r="AB15" i="93" s="1"/>
  <c r="AK15" i="93" s="1"/>
  <c r="AT15" i="93" s="1"/>
  <c r="Z69" i="102"/>
  <c r="AG69" i="102" s="1"/>
  <c r="AP69" i="102" s="1"/>
  <c r="AF68" i="52"/>
  <c r="AO68" i="52" s="1"/>
  <c r="AX68" i="93"/>
  <c r="S68" i="93" s="1"/>
  <c r="AC68" i="93" s="1"/>
  <c r="AB69" i="93" s="1"/>
  <c r="AX61" i="93"/>
  <c r="S61" i="93" s="1"/>
  <c r="AC61" i="93" s="1"/>
  <c r="AB62" i="93" s="1"/>
  <c r="AK62" i="93" s="1"/>
  <c r="AT62" i="93" s="1"/>
  <c r="AX55" i="93"/>
  <c r="S55" i="93" s="1"/>
  <c r="AC55" i="93" s="1"/>
  <c r="AB56" i="93" s="1"/>
  <c r="AK56" i="93" s="1"/>
  <c r="AT56" i="93" s="1"/>
  <c r="AX49" i="93"/>
  <c r="S49" i="93" s="1"/>
  <c r="AC49" i="93" s="1"/>
  <c r="AB50" i="93" s="1"/>
  <c r="AX43" i="93"/>
  <c r="S43" i="93" s="1"/>
  <c r="AC43" i="93" s="1"/>
  <c r="AB44" i="93" s="1"/>
  <c r="AK44" i="93" s="1"/>
  <c r="AT44" i="93" s="1"/>
  <c r="AX37" i="93"/>
  <c r="S37" i="93" s="1"/>
  <c r="AC37" i="93" s="1"/>
  <c r="AB38" i="93" s="1"/>
  <c r="AK38" i="93" s="1"/>
  <c r="AT38" i="93" s="1"/>
  <c r="AX31" i="93"/>
  <c r="S31" i="93" s="1"/>
  <c r="AC31" i="93" s="1"/>
  <c r="AB32" i="93" s="1"/>
  <c r="AX25" i="93"/>
  <c r="S25" i="93" s="1"/>
  <c r="AC25" i="93" s="1"/>
  <c r="AB26" i="93" s="1"/>
  <c r="AK26" i="93" s="1"/>
  <c r="AT26" i="93" s="1"/>
  <c r="AX19" i="93"/>
  <c r="S19" i="93" s="1"/>
  <c r="AC19" i="93" s="1"/>
  <c r="AB20" i="93" s="1"/>
  <c r="AX13" i="93"/>
  <c r="S13" i="93" s="1"/>
  <c r="AC13" i="93" s="1"/>
  <c r="AB14" i="93" s="1"/>
  <c r="AK14" i="93" s="1"/>
  <c r="AT14" i="93" s="1"/>
  <c r="AX7" i="93"/>
  <c r="S7" i="93" s="1"/>
  <c r="AC7" i="93" s="1"/>
  <c r="AB8" i="93" s="1"/>
  <c r="AJ8" i="93" s="1"/>
  <c r="AX66" i="93"/>
  <c r="S66" i="93" s="1"/>
  <c r="AC66" i="93" s="1"/>
  <c r="AB67" i="93" s="1"/>
  <c r="AK67" i="93" s="1"/>
  <c r="AT67" i="93" s="1"/>
  <c r="AX59" i="93"/>
  <c r="S59" i="93" s="1"/>
  <c r="AC59" i="93" s="1"/>
  <c r="AB60" i="93" s="1"/>
  <c r="AX53" i="93"/>
  <c r="S53" i="93" s="1"/>
  <c r="AC53" i="93" s="1"/>
  <c r="AB54" i="93" s="1"/>
  <c r="AX48" i="93"/>
  <c r="S48" i="93" s="1"/>
  <c r="AC48" i="93" s="1"/>
  <c r="AB49" i="93" s="1"/>
  <c r="AK49" i="93" s="1"/>
  <c r="AT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K31" i="93" s="1"/>
  <c r="AT31" i="93" s="1"/>
  <c r="AX24" i="93"/>
  <c r="S24" i="93" s="1"/>
  <c r="AC24" i="93" s="1"/>
  <c r="AB25" i="93" s="1"/>
  <c r="AK25" i="93" s="1"/>
  <c r="AT25" i="93" s="1"/>
  <c r="AX18" i="93"/>
  <c r="S18" i="93" s="1"/>
  <c r="AC18" i="93" s="1"/>
  <c r="AB19" i="93" s="1"/>
  <c r="AJ19" i="93" s="1"/>
  <c r="AX12" i="93"/>
  <c r="S12" i="93" s="1"/>
  <c r="AC12" i="93" s="1"/>
  <c r="AB13" i="93" s="1"/>
  <c r="AX6" i="93"/>
  <c r="S6" i="93" s="1"/>
  <c r="AC6" i="93" s="1"/>
  <c r="AB7" i="93" s="1"/>
  <c r="AK68" i="93"/>
  <c r="AT68" i="93" s="1"/>
  <c r="AH70" i="42"/>
  <c r="AQ70" i="42" s="1"/>
  <c r="AN71" i="100"/>
  <c r="AI71" i="100"/>
  <c r="AG66" i="20"/>
  <c r="AP66" i="20" s="1"/>
  <c r="AF66" i="20"/>
  <c r="AO66" i="20" s="1"/>
  <c r="AE66" i="20"/>
  <c r="W67" i="20"/>
  <c r="AR69" i="83"/>
  <c r="AI70" i="35"/>
  <c r="AN70" i="35"/>
  <c r="Y70" i="51"/>
  <c r="X70" i="51"/>
  <c r="AI67" i="95"/>
  <c r="AN67" i="95"/>
  <c r="Y70" i="104"/>
  <c r="X70" i="104"/>
  <c r="AK48" i="93"/>
  <c r="AT48" i="93" s="1"/>
  <c r="AK17" i="93"/>
  <c r="AT17" i="93" s="1"/>
  <c r="Y68" i="54"/>
  <c r="X68" i="54"/>
  <c r="Z70" i="42"/>
  <c r="AE74" i="41"/>
  <c r="AF74" i="41"/>
  <c r="AO74" i="41" s="1"/>
  <c r="AG74" i="41"/>
  <c r="AP74" i="41" s="1"/>
  <c r="W75" i="41"/>
  <c r="AE69" i="10"/>
  <c r="W70" i="10"/>
  <c r="AG69" i="10"/>
  <c r="AP69" i="10" s="1"/>
  <c r="AF69" i="10"/>
  <c r="AO69" i="10" s="1"/>
  <c r="Y71" i="35"/>
  <c r="X71" i="35"/>
  <c r="Y69" i="82"/>
  <c r="X69" i="82"/>
  <c r="Y70" i="84"/>
  <c r="X70" i="84"/>
  <c r="AN72" i="98"/>
  <c r="AI72" i="98"/>
  <c r="AI68" i="52"/>
  <c r="AN68" i="52"/>
  <c r="AK42" i="93"/>
  <c r="AT42" i="93" s="1"/>
  <c r="AK23" i="93"/>
  <c r="AT23" i="93" s="1"/>
  <c r="AR69" i="85"/>
  <c r="Y69" i="50"/>
  <c r="X69" i="50"/>
  <c r="AR68" i="32"/>
  <c r="AH67" i="99"/>
  <c r="AQ67" i="99" s="1"/>
  <c r="AH70" i="87"/>
  <c r="AQ70" i="87" s="1"/>
  <c r="AN68" i="82"/>
  <c r="AI68" i="82"/>
  <c r="AN67" i="11"/>
  <c r="AI67" i="11"/>
  <c r="AN70" i="96"/>
  <c r="AI70" i="96"/>
  <c r="AN70" i="88"/>
  <c r="AI70" i="88"/>
  <c r="AN69" i="104"/>
  <c r="AI69" i="104"/>
  <c r="Y69" i="43"/>
  <c r="X69" i="43"/>
  <c r="Y75" i="18"/>
  <c r="X75" i="18"/>
  <c r="AJ65" i="93"/>
  <c r="AK65" i="93"/>
  <c r="AT65" i="93" s="1"/>
  <c r="AK60" i="93"/>
  <c r="AT60" i="93" s="1"/>
  <c r="AF69" i="48"/>
  <c r="AO69" i="48" s="1"/>
  <c r="AG69" i="48"/>
  <c r="AP69" i="48" s="1"/>
  <c r="W70" i="48"/>
  <c r="AE69" i="48"/>
  <c r="W70" i="91"/>
  <c r="AG69" i="91"/>
  <c r="AP69" i="91" s="1"/>
  <c r="AF69" i="91"/>
  <c r="AO69" i="91" s="1"/>
  <c r="AE69" i="91"/>
  <c r="AK63" i="93"/>
  <c r="AT63" i="93" s="1"/>
  <c r="AK46" i="93"/>
  <c r="AT46" i="93" s="1"/>
  <c r="AK34" i="93"/>
  <c r="AT34" i="93" s="1"/>
  <c r="AJ34" i="93"/>
  <c r="AK28" i="93"/>
  <c r="AT28" i="93" s="1"/>
  <c r="AK9" i="93"/>
  <c r="AT9" i="93" s="1"/>
  <c r="AN70" i="16"/>
  <c r="Y72" i="100"/>
  <c r="X72" i="100"/>
  <c r="AR71" i="94"/>
  <c r="Z67" i="99"/>
  <c r="Z70" i="87"/>
  <c r="AH69" i="32"/>
  <c r="AQ69" i="32" s="1"/>
  <c r="AQ71" i="32" s="1"/>
  <c r="AZ3" i="32"/>
  <c r="AX6" i="32" s="1"/>
  <c r="S6" i="32" s="1"/>
  <c r="AC6" i="32" s="1"/>
  <c r="AB7" i="32" s="1"/>
  <c r="Y68" i="11"/>
  <c r="X68" i="11"/>
  <c r="AN66" i="101"/>
  <c r="AI66" i="101"/>
  <c r="Y73" i="98"/>
  <c r="X73" i="98"/>
  <c r="AN74" i="18"/>
  <c r="W68" i="90"/>
  <c r="AG67" i="90"/>
  <c r="AP67" i="90" s="1"/>
  <c r="AF67" i="90"/>
  <c r="AO67" i="90" s="1"/>
  <c r="AE67" i="90"/>
  <c r="W72" i="13"/>
  <c r="AG71" i="13"/>
  <c r="AP71" i="13" s="1"/>
  <c r="AE71" i="13"/>
  <c r="AF71" i="13"/>
  <c r="AO71" i="13" s="1"/>
  <c r="AH68" i="92"/>
  <c r="AQ68" i="92" s="1"/>
  <c r="AJ45" i="93"/>
  <c r="AJ33" i="93"/>
  <c r="AK27" i="93"/>
  <c r="AT27" i="93" s="1"/>
  <c r="AJ27" i="93"/>
  <c r="AK10" i="93"/>
  <c r="AT10" i="93" s="1"/>
  <c r="AI67" i="54"/>
  <c r="AN67" i="54"/>
  <c r="Z70" i="44"/>
  <c r="AH70" i="85"/>
  <c r="AQ70" i="85" s="1"/>
  <c r="AN70" i="45"/>
  <c r="AI70" i="45"/>
  <c r="AH72" i="94"/>
  <c r="AQ72" i="94" s="1"/>
  <c r="AN69" i="84"/>
  <c r="AI69" i="84"/>
  <c r="AI70" i="49"/>
  <c r="AN70" i="49"/>
  <c r="Y71" i="49"/>
  <c r="X71" i="49"/>
  <c r="AG69" i="93"/>
  <c r="AP69" i="93" s="1"/>
  <c r="AP71" i="93" s="1"/>
  <c r="AF69" i="93"/>
  <c r="AO69" i="93" s="1"/>
  <c r="AO71" i="93" s="1"/>
  <c r="AE69" i="93"/>
  <c r="AC69" i="93"/>
  <c r="AJ69" i="93" s="1"/>
  <c r="AS69" i="93" s="1"/>
  <c r="AE69" i="55"/>
  <c r="AF69" i="55"/>
  <c r="AO69" i="55" s="1"/>
  <c r="AG69" i="55"/>
  <c r="AP69" i="55" s="1"/>
  <c r="W70" i="55"/>
  <c r="AR69" i="42"/>
  <c r="Z68" i="92"/>
  <c r="AR66" i="99"/>
  <c r="AH70" i="83"/>
  <c r="AQ70" i="83" s="1"/>
  <c r="AK50" i="93"/>
  <c r="AT50" i="93" s="1"/>
  <c r="AJ32" i="93"/>
  <c r="AK32" i="93"/>
  <c r="AT32" i="93" s="1"/>
  <c r="AJ26" i="93"/>
  <c r="AR68" i="102"/>
  <c r="Y71" i="16"/>
  <c r="X71" i="16"/>
  <c r="AI68" i="50"/>
  <c r="AN68" i="50"/>
  <c r="AR67" i="92"/>
  <c r="Z70" i="85"/>
  <c r="W68" i="103"/>
  <c r="AG67" i="103"/>
  <c r="AP67" i="103" s="1"/>
  <c r="AE67" i="103"/>
  <c r="AF67" i="103"/>
  <c r="AO67" i="103" s="1"/>
  <c r="Y71" i="45"/>
  <c r="X71" i="45"/>
  <c r="AN69" i="51"/>
  <c r="AI69" i="51"/>
  <c r="Z69" i="32"/>
  <c r="AX69" i="32" s="1"/>
  <c r="S69" i="32" s="1"/>
  <c r="Y68" i="95"/>
  <c r="X68" i="95"/>
  <c r="Y71" i="96"/>
  <c r="X71" i="96"/>
  <c r="Z72" i="94"/>
  <c r="AH69" i="102"/>
  <c r="AQ69" i="102" s="1"/>
  <c r="Y71" i="88"/>
  <c r="X71" i="88"/>
  <c r="AI68" i="43"/>
  <c r="AN68" i="43"/>
  <c r="Y69" i="52" l="1"/>
  <c r="AJ41" i="93"/>
  <c r="AJ31" i="93"/>
  <c r="AJ37" i="93"/>
  <c r="AJ40" i="93"/>
  <c r="AJ11" i="93"/>
  <c r="AJ47" i="93"/>
  <c r="AJ67" i="93"/>
  <c r="AJ6" i="93"/>
  <c r="X67" i="101"/>
  <c r="AJ10" i="93"/>
  <c r="AK39" i="93"/>
  <c r="AT39" i="93" s="1"/>
  <c r="AJ46" i="93"/>
  <c r="AJ62" i="93"/>
  <c r="AJ20" i="93"/>
  <c r="AJ25" i="93"/>
  <c r="AJ56" i="93"/>
  <c r="AJ17" i="93"/>
  <c r="AL17" i="93" s="1"/>
  <c r="AU17" i="93" s="1"/>
  <c r="AK37" i="93"/>
  <c r="AT37" i="93" s="1"/>
  <c r="AK8" i="93"/>
  <c r="AT8" i="93" s="1"/>
  <c r="AK47" i="93"/>
  <c r="AT47" i="93" s="1"/>
  <c r="AJ44" i="93"/>
  <c r="AJ49" i="93"/>
  <c r="AJ9" i="93"/>
  <c r="AS9" i="93" s="1"/>
  <c r="AK40" i="93"/>
  <c r="AT40" i="93" s="1"/>
  <c r="AJ60" i="93"/>
  <c r="Z67" i="101"/>
  <c r="AB4" i="93"/>
  <c r="W70" i="102"/>
  <c r="AJ43" i="93"/>
  <c r="AS43" i="93" s="1"/>
  <c r="AK11" i="93"/>
  <c r="AT11" i="93" s="1"/>
  <c r="W71" i="83"/>
  <c r="AE69" i="102"/>
  <c r="AJ13" i="93"/>
  <c r="AJ23" i="93"/>
  <c r="AJ59" i="93"/>
  <c r="AS59" i="93" s="1"/>
  <c r="AJ30" i="93"/>
  <c r="AJ7" i="93"/>
  <c r="AI70" i="16"/>
  <c r="AK43" i="93"/>
  <c r="AT43" i="93" s="1"/>
  <c r="AJ42" i="93"/>
  <c r="AF70" i="83"/>
  <c r="AO70" i="83" s="1"/>
  <c r="AJ24" i="93"/>
  <c r="AF69" i="102"/>
  <c r="AO69" i="102" s="1"/>
  <c r="AJ5" i="93"/>
  <c r="AJ54" i="93"/>
  <c r="AJ64" i="93"/>
  <c r="AG70" i="83"/>
  <c r="AP70" i="83" s="1"/>
  <c r="AJ38" i="93"/>
  <c r="AK7" i="93"/>
  <c r="AT7" i="93" s="1"/>
  <c r="AJ66" i="93"/>
  <c r="AJ16" i="93"/>
  <c r="AJ52" i="93"/>
  <c r="Z71" i="88"/>
  <c r="W72" i="88" s="1"/>
  <c r="Z68" i="95"/>
  <c r="W69" i="95" s="1"/>
  <c r="AJ53" i="93"/>
  <c r="AK19" i="93"/>
  <c r="AT19" i="93" s="1"/>
  <c r="AK20" i="93"/>
  <c r="AT20" i="93" s="1"/>
  <c r="AI74" i="18"/>
  <c r="AJ28" i="93"/>
  <c r="AL28" i="93" s="1"/>
  <c r="AU28" i="93" s="1"/>
  <c r="AJ63" i="93"/>
  <c r="AS63" i="93" s="1"/>
  <c r="AJ35" i="93"/>
  <c r="AK30" i="93"/>
  <c r="AT30" i="93" s="1"/>
  <c r="AK54" i="93"/>
  <c r="AT54" i="93" s="1"/>
  <c r="AJ14" i="93"/>
  <c r="AJ50" i="93"/>
  <c r="AS50" i="93" s="1"/>
  <c r="AK59" i="93"/>
  <c r="AT59" i="93" s="1"/>
  <c r="AJ61" i="93"/>
  <c r="AK13" i="93"/>
  <c r="AT13" i="93" s="1"/>
  <c r="Z71" i="35"/>
  <c r="AJ55" i="93"/>
  <c r="AJ29" i="93"/>
  <c r="AS29" i="93" s="1"/>
  <c r="AJ21" i="93"/>
  <c r="AS21" i="93" s="1"/>
  <c r="AJ15" i="93"/>
  <c r="AJ51" i="93"/>
  <c r="AJ22" i="93"/>
  <c r="AJ58" i="93"/>
  <c r="AJ48" i="93"/>
  <c r="AS48" i="93" s="1"/>
  <c r="AJ57" i="93"/>
  <c r="AL57" i="93" s="1"/>
  <c r="AU57" i="93" s="1"/>
  <c r="AK69" i="93"/>
  <c r="AT69" i="93" s="1"/>
  <c r="AJ18" i="93"/>
  <c r="AJ12" i="93"/>
  <c r="Z72" i="100"/>
  <c r="AX66" i="32"/>
  <c r="S66" i="32" s="1"/>
  <c r="AC66" i="32" s="1"/>
  <c r="AB67" i="32" s="1"/>
  <c r="AK67" i="32" s="1"/>
  <c r="AT67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K31" i="32" s="1"/>
  <c r="AT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5" i="32"/>
  <c r="S65" i="32" s="1"/>
  <c r="AC65" i="32" s="1"/>
  <c r="AB66" i="32" s="1"/>
  <c r="AX59" i="32"/>
  <c r="S59" i="32" s="1"/>
  <c r="AC59" i="32" s="1"/>
  <c r="AB60" i="32" s="1"/>
  <c r="AK60" i="32" s="1"/>
  <c r="AT60" i="32" s="1"/>
  <c r="AX53" i="32"/>
  <c r="S53" i="32" s="1"/>
  <c r="AC53" i="32" s="1"/>
  <c r="AB54" i="32" s="1"/>
  <c r="AK54" i="32" s="1"/>
  <c r="AT54" i="32" s="1"/>
  <c r="AX47" i="32"/>
  <c r="S47" i="32" s="1"/>
  <c r="AC47" i="32" s="1"/>
  <c r="AB48" i="32" s="1"/>
  <c r="AX40" i="32"/>
  <c r="S40" i="32" s="1"/>
  <c r="AC40" i="32" s="1"/>
  <c r="AB41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K24" i="32" s="1"/>
  <c r="AT24" i="32" s="1"/>
  <c r="AX17" i="32"/>
  <c r="S17" i="32" s="1"/>
  <c r="AC17" i="32" s="1"/>
  <c r="AB18" i="32" s="1"/>
  <c r="AK18" i="32" s="1"/>
  <c r="AT18" i="32" s="1"/>
  <c r="AX11" i="32"/>
  <c r="S11" i="32" s="1"/>
  <c r="AC11" i="32" s="1"/>
  <c r="AB12" i="32" s="1"/>
  <c r="AX3" i="32"/>
  <c r="S3" i="32" s="1"/>
  <c r="AC3" i="32" s="1"/>
  <c r="Z73" i="98"/>
  <c r="Z70" i="51"/>
  <c r="AX64" i="32"/>
  <c r="S64" i="32" s="1"/>
  <c r="AC64" i="32" s="1"/>
  <c r="AB65" i="32" s="1"/>
  <c r="AJ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K53" i="32" s="1"/>
  <c r="AT53" i="32" s="1"/>
  <c r="AX46" i="32"/>
  <c r="S46" i="32" s="1"/>
  <c r="AC46" i="32" s="1"/>
  <c r="AB47" i="32" s="1"/>
  <c r="AX41" i="32"/>
  <c r="S41" i="32" s="1"/>
  <c r="AC41" i="32" s="1"/>
  <c r="AB42" i="32" s="1"/>
  <c r="AX34" i="32"/>
  <c r="S34" i="32" s="1"/>
  <c r="AC34" i="32" s="1"/>
  <c r="AB35" i="32" s="1"/>
  <c r="AX28" i="32"/>
  <c r="S28" i="32" s="1"/>
  <c r="AC28" i="32" s="1"/>
  <c r="AB29" i="32" s="1"/>
  <c r="AK29" i="32" s="1"/>
  <c r="AT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X63" i="32"/>
  <c r="S63" i="32" s="1"/>
  <c r="AC63" i="32" s="1"/>
  <c r="AB64" i="32" s="1"/>
  <c r="AX57" i="32"/>
  <c r="S57" i="32" s="1"/>
  <c r="AC57" i="32" s="1"/>
  <c r="AB58" i="32" s="1"/>
  <c r="AK58" i="32" s="1"/>
  <c r="AT58" i="32" s="1"/>
  <c r="AX51" i="32"/>
  <c r="S51" i="32" s="1"/>
  <c r="AC51" i="32" s="1"/>
  <c r="AB52" i="32" s="1"/>
  <c r="AK52" i="32" s="1"/>
  <c r="AT52" i="32" s="1"/>
  <c r="AX44" i="32"/>
  <c r="S44" i="32" s="1"/>
  <c r="AC44" i="32" s="1"/>
  <c r="AB45" i="32" s="1"/>
  <c r="AK45" i="32" s="1"/>
  <c r="AT45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K22" i="32" s="1"/>
  <c r="AT22" i="32" s="1"/>
  <c r="AX15" i="32"/>
  <c r="S15" i="32" s="1"/>
  <c r="AC15" i="32" s="1"/>
  <c r="AB16" i="32" s="1"/>
  <c r="AK16" i="32" s="1"/>
  <c r="AT16" i="32" s="1"/>
  <c r="AX9" i="32"/>
  <c r="S9" i="32" s="1"/>
  <c r="AC9" i="32" s="1"/>
  <c r="AB10" i="32" s="1"/>
  <c r="AJ10" i="32" s="1"/>
  <c r="AX4" i="32"/>
  <c r="S4" i="32" s="1"/>
  <c r="AC4" i="32" s="1"/>
  <c r="AB5" i="32" s="1"/>
  <c r="Z71" i="96"/>
  <c r="AF71" i="96" s="1"/>
  <c r="AO71" i="96" s="1"/>
  <c r="Z71" i="45"/>
  <c r="Z69" i="82"/>
  <c r="AE69" i="82" s="1"/>
  <c r="AX68" i="32"/>
  <c r="S68" i="32" s="1"/>
  <c r="AC68" i="32" s="1"/>
  <c r="AB69" i="32" s="1"/>
  <c r="AX62" i="32"/>
  <c r="S62" i="32" s="1"/>
  <c r="AC62" i="32" s="1"/>
  <c r="AB63" i="32" s="1"/>
  <c r="AJ63" i="32" s="1"/>
  <c r="AX56" i="32"/>
  <c r="S56" i="32" s="1"/>
  <c r="AC56" i="32" s="1"/>
  <c r="AB57" i="32" s="1"/>
  <c r="AX50" i="32"/>
  <c r="S50" i="32" s="1"/>
  <c r="AC50" i="32" s="1"/>
  <c r="AB51" i="32" s="1"/>
  <c r="AX45" i="32"/>
  <c r="S45" i="32" s="1"/>
  <c r="AC45" i="32" s="1"/>
  <c r="AB46" i="32" s="1"/>
  <c r="AX38" i="32"/>
  <c r="S38" i="32" s="1"/>
  <c r="AC38" i="32" s="1"/>
  <c r="AB39" i="32" s="1"/>
  <c r="AK39" i="32" s="1"/>
  <c r="AT39" i="32" s="1"/>
  <c r="AX32" i="32"/>
  <c r="S32" i="32" s="1"/>
  <c r="AC32" i="32" s="1"/>
  <c r="AB33" i="32" s="1"/>
  <c r="AJ33" i="32" s="1"/>
  <c r="AX26" i="32"/>
  <c r="S26" i="32" s="1"/>
  <c r="AC26" i="32" s="1"/>
  <c r="AB27" i="32" s="1"/>
  <c r="AJ27" i="32" s="1"/>
  <c r="AX20" i="32"/>
  <c r="S20" i="32" s="1"/>
  <c r="AC20" i="32" s="1"/>
  <c r="AB21" i="32" s="1"/>
  <c r="AX14" i="32"/>
  <c r="S14" i="32" s="1"/>
  <c r="AC14" i="32" s="1"/>
  <c r="AB15" i="32" s="1"/>
  <c r="AK15" i="32" s="1"/>
  <c r="AT15" i="32" s="1"/>
  <c r="AX8" i="32"/>
  <c r="S8" i="32" s="1"/>
  <c r="AC8" i="32" s="1"/>
  <c r="AB9" i="32" s="1"/>
  <c r="Z71" i="16"/>
  <c r="AG71" i="16" s="1"/>
  <c r="AP71" i="16" s="1"/>
  <c r="Z70" i="84"/>
  <c r="AF70" i="84" s="1"/>
  <c r="AO70" i="84" s="1"/>
  <c r="Z68" i="54"/>
  <c r="AE68" i="54" s="1"/>
  <c r="AJ36" i="93"/>
  <c r="AS36" i="93" s="1"/>
  <c r="AX67" i="32"/>
  <c r="S67" i="32" s="1"/>
  <c r="AC67" i="32" s="1"/>
  <c r="AB68" i="32" s="1"/>
  <c r="AK68" i="32" s="1"/>
  <c r="AT68" i="32" s="1"/>
  <c r="AX61" i="32"/>
  <c r="S61" i="32" s="1"/>
  <c r="AC61" i="32" s="1"/>
  <c r="AB62" i="32" s="1"/>
  <c r="AX55" i="32"/>
  <c r="S55" i="32" s="1"/>
  <c r="AC55" i="32" s="1"/>
  <c r="AB56" i="32" s="1"/>
  <c r="AK56" i="32" s="1"/>
  <c r="AT56" i="32" s="1"/>
  <c r="AX49" i="32"/>
  <c r="S49" i="32" s="1"/>
  <c r="AC49" i="32" s="1"/>
  <c r="AB50" i="32" s="1"/>
  <c r="AJ50" i="32" s="1"/>
  <c r="AX43" i="32"/>
  <c r="S43" i="32" s="1"/>
  <c r="AC43" i="32" s="1"/>
  <c r="AB44" i="32" s="1"/>
  <c r="AJ44" i="32" s="1"/>
  <c r="AX37" i="32"/>
  <c r="S37" i="32" s="1"/>
  <c r="AC37" i="32" s="1"/>
  <c r="AB38" i="32" s="1"/>
  <c r="AK38" i="32" s="1"/>
  <c r="AT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J20" i="32" s="1"/>
  <c r="AX13" i="32"/>
  <c r="S13" i="32" s="1"/>
  <c r="AC13" i="32" s="1"/>
  <c r="AB14" i="32" s="1"/>
  <c r="AJ14" i="32" s="1"/>
  <c r="AX7" i="32"/>
  <c r="S7" i="32" s="1"/>
  <c r="AC7" i="32" s="1"/>
  <c r="AB8" i="32" s="1"/>
  <c r="AJ8" i="32" s="1"/>
  <c r="W70" i="82"/>
  <c r="AG70" i="84"/>
  <c r="AP70" i="84" s="1"/>
  <c r="W73" i="100"/>
  <c r="AG72" i="100"/>
  <c r="AP72" i="100" s="1"/>
  <c r="AF72" i="100"/>
  <c r="AO72" i="100" s="1"/>
  <c r="AE72" i="100"/>
  <c r="AE71" i="35"/>
  <c r="W72" i="35"/>
  <c r="AF71" i="35"/>
  <c r="AO71" i="35" s="1"/>
  <c r="AG71" i="35"/>
  <c r="AP71" i="35" s="1"/>
  <c r="AK35" i="32"/>
  <c r="AT35" i="32" s="1"/>
  <c r="AH69" i="43"/>
  <c r="AQ69" i="43" s="1"/>
  <c r="AS42" i="93"/>
  <c r="AL42" i="93"/>
  <c r="AU42" i="93" s="1"/>
  <c r="AF67" i="101"/>
  <c r="AO67" i="101" s="1"/>
  <c r="AE67" i="101"/>
  <c r="AG67" i="101"/>
  <c r="AP67" i="101" s="1"/>
  <c r="W68" i="101"/>
  <c r="AH70" i="104"/>
  <c r="AQ70" i="104" s="1"/>
  <c r="Y70" i="102"/>
  <c r="X70" i="102"/>
  <c r="AN67" i="90"/>
  <c r="AI67" i="90"/>
  <c r="AK9" i="32"/>
  <c r="AT9" i="32" s="1"/>
  <c r="AS7" i="93"/>
  <c r="AL7" i="93"/>
  <c r="AU7" i="93" s="1"/>
  <c r="AS22" i="93"/>
  <c r="AL22" i="93"/>
  <c r="AU22" i="93" s="1"/>
  <c r="AS40" i="93"/>
  <c r="AL40" i="93"/>
  <c r="AU40" i="93" s="1"/>
  <c r="AS58" i="93"/>
  <c r="AL58" i="93"/>
  <c r="AU58" i="93" s="1"/>
  <c r="AS60" i="93"/>
  <c r="AL60" i="93"/>
  <c r="AU60" i="93" s="1"/>
  <c r="Z69" i="43"/>
  <c r="AR70" i="96"/>
  <c r="AH69" i="50"/>
  <c r="AQ69" i="50" s="1"/>
  <c r="AS23" i="93"/>
  <c r="AL23" i="93"/>
  <c r="AU23" i="93" s="1"/>
  <c r="Y71" i="83"/>
  <c r="X71" i="83"/>
  <c r="AS17" i="93"/>
  <c r="Z70" i="104"/>
  <c r="AR70" i="35"/>
  <c r="AR69" i="51"/>
  <c r="AS38" i="93"/>
  <c r="AL38" i="93"/>
  <c r="AU38" i="93" s="1"/>
  <c r="Y70" i="55"/>
  <c r="X70" i="55"/>
  <c r="AJ46" i="32"/>
  <c r="AK46" i="32"/>
  <c r="AT46" i="32" s="1"/>
  <c r="AR70" i="16"/>
  <c r="AS6" i="93"/>
  <c r="AL6" i="93"/>
  <c r="AU6" i="93" s="1"/>
  <c r="AR68" i="50"/>
  <c r="AS49" i="93"/>
  <c r="AL49" i="93"/>
  <c r="AU49" i="93" s="1"/>
  <c r="AS33" i="93"/>
  <c r="AL33" i="93"/>
  <c r="AU33" i="93" s="1"/>
  <c r="AK51" i="32"/>
  <c r="AT51" i="32" s="1"/>
  <c r="AH68" i="95"/>
  <c r="AQ68" i="95" s="1"/>
  <c r="AH71" i="45"/>
  <c r="AQ71" i="45" s="1"/>
  <c r="Y68" i="103"/>
  <c r="X68" i="103"/>
  <c r="AH71" i="16"/>
  <c r="AQ71" i="16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H71" i="49"/>
  <c r="AQ71" i="49" s="1"/>
  <c r="AR70" i="49"/>
  <c r="W71" i="44"/>
  <c r="AF70" i="44"/>
  <c r="AO70" i="44" s="1"/>
  <c r="AG70" i="44"/>
  <c r="AP70" i="44" s="1"/>
  <c r="AE70" i="44"/>
  <c r="AN71" i="13"/>
  <c r="AI71" i="13"/>
  <c r="AR66" i="101"/>
  <c r="AK49" i="32"/>
  <c r="AT49" i="32" s="1"/>
  <c r="AJ40" i="32"/>
  <c r="AK40" i="32"/>
  <c r="AT40" i="32" s="1"/>
  <c r="AK32" i="32"/>
  <c r="AT32" i="32" s="1"/>
  <c r="AK21" i="32"/>
  <c r="AT21" i="32" s="1"/>
  <c r="AK7" i="32"/>
  <c r="AT7" i="32" s="1"/>
  <c r="AF70" i="87"/>
  <c r="AO70" i="87" s="1"/>
  <c r="AE70" i="87"/>
  <c r="W71" i="87"/>
  <c r="AG70" i="87"/>
  <c r="AP70" i="87" s="1"/>
  <c r="Y70" i="91"/>
  <c r="X70" i="91"/>
  <c r="Z69" i="50"/>
  <c r="AS31" i="93"/>
  <c r="AL31" i="93"/>
  <c r="AU31" i="93" s="1"/>
  <c r="AH70" i="84"/>
  <c r="AQ70" i="84" s="1"/>
  <c r="AH69" i="82"/>
  <c r="AQ69" i="82" s="1"/>
  <c r="AS3" i="93"/>
  <c r="AL3" i="93"/>
  <c r="AU3" i="93" s="1"/>
  <c r="AS24" i="93"/>
  <c r="AL24" i="93"/>
  <c r="AU24" i="93" s="1"/>
  <c r="AS25" i="93"/>
  <c r="AL25" i="93"/>
  <c r="AU25" i="93" s="1"/>
  <c r="AR67" i="95"/>
  <c r="AR71" i="100"/>
  <c r="AS5" i="93"/>
  <c r="AL5" i="93"/>
  <c r="AU5" i="93" s="1"/>
  <c r="AK57" i="32"/>
  <c r="AT57" i="32" s="1"/>
  <c r="AF68" i="95"/>
  <c r="AO68" i="95" s="1"/>
  <c r="AF70" i="85"/>
  <c r="AO70" i="85" s="1"/>
  <c r="AE70" i="85"/>
  <c r="W71" i="85"/>
  <c r="AG70" i="85"/>
  <c r="AP70" i="85" s="1"/>
  <c r="AE71" i="16"/>
  <c r="AF71" i="16"/>
  <c r="AO71" i="16" s="1"/>
  <c r="AS67" i="93"/>
  <c r="AL67" i="93"/>
  <c r="AU67" i="93" s="1"/>
  <c r="AF68" i="92"/>
  <c r="AO68" i="92" s="1"/>
  <c r="AG68" i="92"/>
  <c r="AP68" i="92" s="1"/>
  <c r="AE68" i="92"/>
  <c r="W69" i="92"/>
  <c r="AI69" i="55"/>
  <c r="AN69" i="55"/>
  <c r="AN69" i="93"/>
  <c r="AN71" i="93" s="1"/>
  <c r="AI69" i="93"/>
  <c r="Z71" i="49"/>
  <c r="AH69" i="52"/>
  <c r="AQ69" i="52" s="1"/>
  <c r="AQ71" i="52" s="1"/>
  <c r="AZ3" i="52"/>
  <c r="AS39" i="93"/>
  <c r="AL39" i="93"/>
  <c r="AU39" i="93" s="1"/>
  <c r="AK61" i="32"/>
  <c r="AT61" i="32" s="1"/>
  <c r="AK55" i="32"/>
  <c r="AT55" i="32" s="1"/>
  <c r="AK43" i="32"/>
  <c r="AT43" i="32" s="1"/>
  <c r="AK37" i="32"/>
  <c r="AT37" i="32" s="1"/>
  <c r="AK26" i="32"/>
  <c r="AT26" i="32" s="1"/>
  <c r="AK19" i="32"/>
  <c r="AT19" i="32" s="1"/>
  <c r="AK13" i="32"/>
  <c r="AT13" i="32" s="1"/>
  <c r="AJ5" i="32"/>
  <c r="AK5" i="32"/>
  <c r="AT5" i="32" s="1"/>
  <c r="W68" i="99"/>
  <c r="AG67" i="99"/>
  <c r="AP67" i="99" s="1"/>
  <c r="AF67" i="99"/>
  <c r="AO67" i="99" s="1"/>
  <c r="AE67" i="99"/>
  <c r="AS46" i="93"/>
  <c r="AL46" i="93"/>
  <c r="AU46" i="93" s="1"/>
  <c r="AL63" i="93"/>
  <c r="AU63" i="93" s="1"/>
  <c r="AI69" i="48"/>
  <c r="AN69" i="48"/>
  <c r="AH75" i="18"/>
  <c r="AQ75" i="18" s="1"/>
  <c r="AR69" i="104"/>
  <c r="AR67" i="11"/>
  <c r="AS11" i="93"/>
  <c r="AL11" i="93"/>
  <c r="AU11" i="93" s="1"/>
  <c r="AN70" i="83"/>
  <c r="AN74" i="41"/>
  <c r="AI74" i="41"/>
  <c r="AJ4" i="93"/>
  <c r="AK4" i="93"/>
  <c r="AT4" i="93" s="1"/>
  <c r="AS41" i="93"/>
  <c r="AL41" i="93"/>
  <c r="AU41" i="93" s="1"/>
  <c r="AN69" i="102"/>
  <c r="AI69" i="102"/>
  <c r="AH70" i="51"/>
  <c r="AQ70" i="51" s="1"/>
  <c r="W72" i="96"/>
  <c r="AG71" i="96"/>
  <c r="AP71" i="96" s="1"/>
  <c r="AE71" i="96"/>
  <c r="AS47" i="93"/>
  <c r="AL47" i="93"/>
  <c r="AU47" i="93" s="1"/>
  <c r="AH72" i="100"/>
  <c r="AQ72" i="100" s="1"/>
  <c r="AS15" i="93"/>
  <c r="AL15" i="93"/>
  <c r="AU15" i="93" s="1"/>
  <c r="AS51" i="93"/>
  <c r="AL51" i="93"/>
  <c r="AU51" i="93" s="1"/>
  <c r="AS61" i="93"/>
  <c r="AL61" i="93"/>
  <c r="AU61" i="93" s="1"/>
  <c r="AK62" i="32"/>
  <c r="AT62" i="32" s="1"/>
  <c r="AR68" i="43"/>
  <c r="AS32" i="93"/>
  <c r="AL32" i="93"/>
  <c r="AU32" i="93" s="1"/>
  <c r="AS64" i="93"/>
  <c r="AL64" i="93"/>
  <c r="AU64" i="93" s="1"/>
  <c r="AR70" i="45"/>
  <c r="AR67" i="54"/>
  <c r="AS20" i="93"/>
  <c r="AL20" i="93"/>
  <c r="AU20" i="93" s="1"/>
  <c r="AS56" i="93"/>
  <c r="AL56" i="93"/>
  <c r="AU56" i="93" s="1"/>
  <c r="Y72" i="13"/>
  <c r="X72" i="13"/>
  <c r="Y68" i="90"/>
  <c r="X68" i="90"/>
  <c r="AR74" i="18"/>
  <c r="AH68" i="11"/>
  <c r="AQ68" i="11" s="1"/>
  <c r="AK66" i="32"/>
  <c r="AT66" i="32" s="1"/>
  <c r="AJ42" i="32"/>
  <c r="AK42" i="32"/>
  <c r="AT42" i="32" s="1"/>
  <c r="AJ36" i="32"/>
  <c r="AK36" i="32"/>
  <c r="AT36" i="32" s="1"/>
  <c r="AK30" i="32"/>
  <c r="AT30" i="32" s="1"/>
  <c r="Y70" i="48"/>
  <c r="X70" i="48"/>
  <c r="AS65" i="93"/>
  <c r="AL65" i="93"/>
  <c r="AU65" i="93" s="1"/>
  <c r="AS18" i="93"/>
  <c r="AL18" i="93"/>
  <c r="AU18" i="93" s="1"/>
  <c r="AS37" i="93"/>
  <c r="AL37" i="93"/>
  <c r="AU37" i="93" s="1"/>
  <c r="Y70" i="10"/>
  <c r="X70" i="10"/>
  <c r="W71" i="42"/>
  <c r="AE70" i="42"/>
  <c r="AF70" i="42"/>
  <c r="AO70" i="42" s="1"/>
  <c r="AG70" i="42"/>
  <c r="AP70" i="42" s="1"/>
  <c r="AS12" i="93"/>
  <c r="AL12" i="93"/>
  <c r="AU12" i="93" s="1"/>
  <c r="AS30" i="93"/>
  <c r="AL30" i="93"/>
  <c r="AU30" i="93" s="1"/>
  <c r="AS55" i="93"/>
  <c r="AL55" i="93"/>
  <c r="AU55" i="93" s="1"/>
  <c r="AF70" i="51"/>
  <c r="AO70" i="51" s="1"/>
  <c r="AG70" i="51"/>
  <c r="AP70" i="51" s="1"/>
  <c r="W71" i="51"/>
  <c r="AE70" i="51"/>
  <c r="Y67" i="20"/>
  <c r="X67" i="20"/>
  <c r="AN67" i="103"/>
  <c r="AI67" i="103"/>
  <c r="AS66" i="93"/>
  <c r="AL66" i="93"/>
  <c r="AU66" i="93" s="1"/>
  <c r="AS53" i="93"/>
  <c r="AL53" i="93"/>
  <c r="AU53" i="93" s="1"/>
  <c r="AR69" i="84"/>
  <c r="W74" i="98"/>
  <c r="AG73" i="98"/>
  <c r="AP73" i="98" s="1"/>
  <c r="AF73" i="98"/>
  <c r="AO73" i="98" s="1"/>
  <c r="AE73" i="98"/>
  <c r="AR72" i="98"/>
  <c r="Y75" i="41"/>
  <c r="X75" i="41"/>
  <c r="AS54" i="93"/>
  <c r="AL54" i="93"/>
  <c r="AU54" i="93" s="1"/>
  <c r="AG71" i="45"/>
  <c r="AP71" i="45" s="1"/>
  <c r="AE71" i="45"/>
  <c r="W72" i="45"/>
  <c r="AF71" i="45"/>
  <c r="AO71" i="45" s="1"/>
  <c r="W73" i="94"/>
  <c r="AG72" i="94"/>
  <c r="AP72" i="94" s="1"/>
  <c r="AE72" i="94"/>
  <c r="AF72" i="94"/>
  <c r="AO72" i="94" s="1"/>
  <c r="AS14" i="93"/>
  <c r="AL14" i="93"/>
  <c r="AU14" i="93" s="1"/>
  <c r="AH71" i="88"/>
  <c r="AQ71" i="88" s="1"/>
  <c r="AH71" i="96"/>
  <c r="AQ71" i="96" s="1"/>
  <c r="AC69" i="32"/>
  <c r="AG69" i="32"/>
  <c r="AP69" i="32" s="1"/>
  <c r="AP71" i="32" s="1"/>
  <c r="AE69" i="32"/>
  <c r="AF69" i="32"/>
  <c r="AO69" i="32" s="1"/>
  <c r="AO71" i="32" s="1"/>
  <c r="AS19" i="93"/>
  <c r="AL19" i="93"/>
  <c r="AU19" i="93" s="1"/>
  <c r="Z69" i="52"/>
  <c r="AX69" i="52" s="1"/>
  <c r="S69" i="52" s="1"/>
  <c r="AS10" i="93"/>
  <c r="AL10" i="93"/>
  <c r="AU10" i="93" s="1"/>
  <c r="AS27" i="93"/>
  <c r="AL27" i="93"/>
  <c r="AU27" i="93" s="1"/>
  <c r="AS45" i="93"/>
  <c r="AL45" i="93"/>
  <c r="AU45" i="93" s="1"/>
  <c r="AH73" i="98"/>
  <c r="AQ73" i="98" s="1"/>
  <c r="Z68" i="11"/>
  <c r="AJ64" i="32"/>
  <c r="AK64" i="32"/>
  <c r="AT64" i="32" s="1"/>
  <c r="AK47" i="32"/>
  <c r="AT47" i="32" s="1"/>
  <c r="AJ41" i="32"/>
  <c r="AK41" i="32"/>
  <c r="AT41" i="32" s="1"/>
  <c r="AJ34" i="32"/>
  <c r="AK34" i="32"/>
  <c r="AT34" i="32" s="1"/>
  <c r="AK28" i="32"/>
  <c r="AT28" i="32" s="1"/>
  <c r="AK11" i="32"/>
  <c r="AT11" i="32" s="1"/>
  <c r="AJ6" i="32"/>
  <c r="AK6" i="32"/>
  <c r="AT6" i="32" s="1"/>
  <c r="AS16" i="93"/>
  <c r="AL16" i="93"/>
  <c r="AU16" i="93" s="1"/>
  <c r="AS34" i="93"/>
  <c r="AL34" i="93"/>
  <c r="AU34" i="93" s="1"/>
  <c r="AS52" i="93"/>
  <c r="AL52" i="93"/>
  <c r="AU52" i="93" s="1"/>
  <c r="AN69" i="91"/>
  <c r="AI69" i="91"/>
  <c r="AS13" i="93"/>
  <c r="AL13" i="93"/>
  <c r="AU13" i="93" s="1"/>
  <c r="Z75" i="18"/>
  <c r="AR70" i="88"/>
  <c r="AR68" i="82"/>
  <c r="AS35" i="93"/>
  <c r="AL35" i="93"/>
  <c r="AU35" i="93" s="1"/>
  <c r="AR68" i="52"/>
  <c r="AH67" i="101"/>
  <c r="AQ67" i="101" s="1"/>
  <c r="AH71" i="35"/>
  <c r="AQ71" i="35" s="1"/>
  <c r="AN69" i="10"/>
  <c r="AI69" i="10"/>
  <c r="AH68" i="54"/>
  <c r="AQ68" i="54" s="1"/>
  <c r="AI66" i="20"/>
  <c r="AN66" i="20"/>
  <c r="AS68" i="93"/>
  <c r="AL68" i="93"/>
  <c r="AU68" i="93" s="1"/>
  <c r="W72" i="16" l="1"/>
  <c r="AG69" i="82"/>
  <c r="AP69" i="82" s="1"/>
  <c r="AJ35" i="32"/>
  <c r="AF69" i="82"/>
  <c r="AO69" i="82" s="1"/>
  <c r="AJ12" i="32"/>
  <c r="AJ48" i="32"/>
  <c r="AG71" i="88"/>
  <c r="AP71" i="88" s="1"/>
  <c r="AJ51" i="32"/>
  <c r="AK10" i="32"/>
  <c r="AT10" i="32" s="1"/>
  <c r="AJ31" i="32"/>
  <c r="AE71" i="88"/>
  <c r="AJ37" i="32"/>
  <c r="AL50" i="93"/>
  <c r="AU50" i="93" s="1"/>
  <c r="AL9" i="93"/>
  <c r="AU9" i="93" s="1"/>
  <c r="AL48" i="93"/>
  <c r="AU48" i="93" s="1"/>
  <c r="AJ23" i="32"/>
  <c r="AS23" i="32" s="1"/>
  <c r="AK8" i="32"/>
  <c r="AT8" i="32" s="1"/>
  <c r="AJ55" i="32"/>
  <c r="AJ57" i="32"/>
  <c r="AJ21" i="32"/>
  <c r="AL21" i="32" s="1"/>
  <c r="AU21" i="32" s="1"/>
  <c r="AJ56" i="32"/>
  <c r="AJ29" i="32"/>
  <c r="AS29" i="32" s="1"/>
  <c r="AK65" i="32"/>
  <c r="AT65" i="32" s="1"/>
  <c r="AK20" i="32"/>
  <c r="AT20" i="32" s="1"/>
  <c r="AJ28" i="32"/>
  <c r="AJ39" i="32"/>
  <c r="AS39" i="32" s="1"/>
  <c r="AJ30" i="32"/>
  <c r="AS30" i="32" s="1"/>
  <c r="AJ59" i="32"/>
  <c r="AS59" i="32" s="1"/>
  <c r="AJ19" i="32"/>
  <c r="AJ38" i="32"/>
  <c r="Z70" i="48"/>
  <c r="Z71" i="83"/>
  <c r="AK69" i="32"/>
  <c r="AT69" i="32" s="1"/>
  <c r="AJ54" i="32"/>
  <c r="AL54" i="32" s="1"/>
  <c r="AU54" i="32" s="1"/>
  <c r="AK14" i="32"/>
  <c r="AT14" i="32" s="1"/>
  <c r="AS28" i="93"/>
  <c r="AJ17" i="32"/>
  <c r="AJ25" i="32"/>
  <c r="AS25" i="32" s="1"/>
  <c r="AJ61" i="32"/>
  <c r="AS61" i="32" s="1"/>
  <c r="AF71" i="88"/>
  <c r="AO71" i="88" s="1"/>
  <c r="AL43" i="93"/>
  <c r="AU43" i="93" s="1"/>
  <c r="AL36" i="93"/>
  <c r="AU36" i="93" s="1"/>
  <c r="AL29" i="93"/>
  <c r="AU29" i="93" s="1"/>
  <c r="AJ66" i="32"/>
  <c r="AL66" i="32" s="1"/>
  <c r="AU66" i="32" s="1"/>
  <c r="AK23" i="32"/>
  <c r="AT23" i="32" s="1"/>
  <c r="AJ18" i="32"/>
  <c r="AS18" i="32" s="1"/>
  <c r="AJ22" i="32"/>
  <c r="AJ58" i="32"/>
  <c r="AI70" i="83"/>
  <c r="Z70" i="55"/>
  <c r="AJ11" i="32"/>
  <c r="AL11" i="32" s="1"/>
  <c r="AU11" i="32" s="1"/>
  <c r="AJ26" i="32"/>
  <c r="AS26" i="32" s="1"/>
  <c r="W69" i="54"/>
  <c r="AT71" i="93"/>
  <c r="AE68" i="95"/>
  <c r="AJ16" i="32"/>
  <c r="AS16" i="32" s="1"/>
  <c r="AJ32" i="32"/>
  <c r="AL32" i="32" s="1"/>
  <c r="AU32" i="32" s="1"/>
  <c r="AJ49" i="32"/>
  <c r="AS49" i="32" s="1"/>
  <c r="AJ67" i="32"/>
  <c r="AJ15" i="32"/>
  <c r="AJ45" i="32"/>
  <c r="AS45" i="32" s="1"/>
  <c r="AJ53" i="32"/>
  <c r="AE70" i="84"/>
  <c r="AJ9" i="32"/>
  <c r="AS9" i="32" s="1"/>
  <c r="W71" i="84"/>
  <c r="AK17" i="32"/>
  <c r="AT17" i="32" s="1"/>
  <c r="AS57" i="93"/>
  <c r="AJ69" i="32"/>
  <c r="AS69" i="32" s="1"/>
  <c r="AK12" i="32"/>
  <c r="AT12" i="32" s="1"/>
  <c r="AK50" i="32"/>
  <c r="AT50" i="32" s="1"/>
  <c r="AK48" i="32"/>
  <c r="AT48" i="32" s="1"/>
  <c r="AK25" i="32"/>
  <c r="AT25" i="32" s="1"/>
  <c r="AK44" i="32"/>
  <c r="AT44" i="32" s="1"/>
  <c r="AK63" i="32"/>
  <c r="AT63" i="32" s="1"/>
  <c r="AK27" i="32"/>
  <c r="AT27" i="32" s="1"/>
  <c r="AG68" i="54"/>
  <c r="AP68" i="54" s="1"/>
  <c r="AJ47" i="32"/>
  <c r="AJ24" i="32"/>
  <c r="AJ60" i="32"/>
  <c r="AS60" i="32" s="1"/>
  <c r="AJ43" i="32"/>
  <c r="AL43" i="32" s="1"/>
  <c r="AU43" i="32" s="1"/>
  <c r="AJ52" i="32"/>
  <c r="AL52" i="32" s="1"/>
  <c r="AU52" i="32" s="1"/>
  <c r="AL21" i="93"/>
  <c r="AU21" i="93" s="1"/>
  <c r="AJ13" i="32"/>
  <c r="AJ68" i="32"/>
  <c r="AG68" i="95"/>
  <c r="AP68" i="95" s="1"/>
  <c r="AJ7" i="32"/>
  <c r="AS7" i="32" s="1"/>
  <c r="AF68" i="54"/>
  <c r="AO68" i="54" s="1"/>
  <c r="AK33" i="32"/>
  <c r="AT33" i="32" s="1"/>
  <c r="AL59" i="93"/>
  <c r="AU59" i="93" s="1"/>
  <c r="AJ62" i="32"/>
  <c r="AB4" i="32"/>
  <c r="AJ4" i="32" s="1"/>
  <c r="AJ3" i="32"/>
  <c r="AL3" i="32" s="1"/>
  <c r="AU3" i="32" s="1"/>
  <c r="AX66" i="52"/>
  <c r="S66" i="52" s="1"/>
  <c r="AC66" i="52" s="1"/>
  <c r="AB67" i="52" s="1"/>
  <c r="AX61" i="52"/>
  <c r="S61" i="52" s="1"/>
  <c r="AC61" i="52" s="1"/>
  <c r="AB62" i="52" s="1"/>
  <c r="AX55" i="52"/>
  <c r="S55" i="52" s="1"/>
  <c r="AC55" i="52" s="1"/>
  <c r="AB56" i="52" s="1"/>
  <c r="AX48" i="52"/>
  <c r="S48" i="52" s="1"/>
  <c r="AC48" i="52" s="1"/>
  <c r="AB49" i="52" s="1"/>
  <c r="AX43" i="52"/>
  <c r="S43" i="52" s="1"/>
  <c r="AC43" i="52" s="1"/>
  <c r="AB44" i="52" s="1"/>
  <c r="AK44" i="52" s="1"/>
  <c r="AT44" i="52" s="1"/>
  <c r="AX37" i="52"/>
  <c r="S37" i="52" s="1"/>
  <c r="AC37" i="52" s="1"/>
  <c r="AB38" i="52" s="1"/>
  <c r="AK38" i="52" s="1"/>
  <c r="AT38" i="52" s="1"/>
  <c r="AX31" i="52"/>
  <c r="S31" i="52" s="1"/>
  <c r="AC31" i="52" s="1"/>
  <c r="AB32" i="52" s="1"/>
  <c r="AX24" i="52"/>
  <c r="S24" i="52" s="1"/>
  <c r="AC24" i="52" s="1"/>
  <c r="AB25" i="52" s="1"/>
  <c r="AX19" i="52"/>
  <c r="S19" i="52" s="1"/>
  <c r="AC19" i="52" s="1"/>
  <c r="AB20" i="52" s="1"/>
  <c r="AX13" i="52"/>
  <c r="S13" i="52" s="1"/>
  <c r="AC13" i="52" s="1"/>
  <c r="AB14" i="52" s="1"/>
  <c r="AX7" i="52"/>
  <c r="S7" i="52" s="1"/>
  <c r="AC7" i="52" s="1"/>
  <c r="AB8" i="52" s="1"/>
  <c r="AK8" i="52" s="1"/>
  <c r="AT8" i="52" s="1"/>
  <c r="Z75" i="41"/>
  <c r="AX67" i="52"/>
  <c r="S67" i="52" s="1"/>
  <c r="AC67" i="52" s="1"/>
  <c r="AB68" i="52" s="1"/>
  <c r="AX60" i="52"/>
  <c r="S60" i="52" s="1"/>
  <c r="AC60" i="52" s="1"/>
  <c r="AB61" i="52" s="1"/>
  <c r="AJ61" i="52" s="1"/>
  <c r="AX54" i="52"/>
  <c r="S54" i="52" s="1"/>
  <c r="AC54" i="52" s="1"/>
  <c r="AB55" i="52" s="1"/>
  <c r="AX49" i="52"/>
  <c r="S49" i="52" s="1"/>
  <c r="AC49" i="52" s="1"/>
  <c r="AB50" i="52" s="1"/>
  <c r="AX42" i="52"/>
  <c r="S42" i="52" s="1"/>
  <c r="AC42" i="52" s="1"/>
  <c r="AB43" i="52" s="1"/>
  <c r="AJ43" i="52" s="1"/>
  <c r="AX35" i="52"/>
  <c r="S35" i="52" s="1"/>
  <c r="AC35" i="52" s="1"/>
  <c r="AB36" i="52" s="1"/>
  <c r="AK36" i="52" s="1"/>
  <c r="AT36" i="52" s="1"/>
  <c r="AX29" i="52"/>
  <c r="S29" i="52" s="1"/>
  <c r="AC29" i="52" s="1"/>
  <c r="AB30" i="52" s="1"/>
  <c r="AX25" i="52"/>
  <c r="S25" i="52" s="1"/>
  <c r="AC25" i="52" s="1"/>
  <c r="AB26" i="52" s="1"/>
  <c r="AK26" i="52" s="1"/>
  <c r="AT26" i="52" s="1"/>
  <c r="AX17" i="52"/>
  <c r="S17" i="52" s="1"/>
  <c r="AC17" i="52" s="1"/>
  <c r="AB18" i="52" s="1"/>
  <c r="AK18" i="52" s="1"/>
  <c r="AT18" i="52" s="1"/>
  <c r="AX12" i="52"/>
  <c r="S12" i="52" s="1"/>
  <c r="AC12" i="52" s="1"/>
  <c r="AB13" i="52" s="1"/>
  <c r="AX6" i="52"/>
  <c r="S6" i="52" s="1"/>
  <c r="AC6" i="52" s="1"/>
  <c r="AB7" i="52" s="1"/>
  <c r="AJ7" i="52" s="1"/>
  <c r="AX64" i="52"/>
  <c r="S64" i="52" s="1"/>
  <c r="AC64" i="52" s="1"/>
  <c r="AB65" i="52" s="1"/>
  <c r="AK65" i="52" s="1"/>
  <c r="AT65" i="52" s="1"/>
  <c r="AX59" i="52"/>
  <c r="S59" i="52" s="1"/>
  <c r="AC59" i="52" s="1"/>
  <c r="AB60" i="52" s="1"/>
  <c r="AX53" i="52"/>
  <c r="S53" i="52" s="1"/>
  <c r="AC53" i="52" s="1"/>
  <c r="AB54" i="52" s="1"/>
  <c r="AJ54" i="52" s="1"/>
  <c r="AX47" i="52"/>
  <c r="S47" i="52" s="1"/>
  <c r="AC47" i="52" s="1"/>
  <c r="AB48" i="52" s="1"/>
  <c r="AX41" i="52"/>
  <c r="S41" i="52" s="1"/>
  <c r="AC41" i="52" s="1"/>
  <c r="AB42" i="52" s="1"/>
  <c r="AX36" i="52"/>
  <c r="S36" i="52" s="1"/>
  <c r="AC36" i="52" s="1"/>
  <c r="AB37" i="52" s="1"/>
  <c r="AK37" i="52" s="1"/>
  <c r="AT37" i="52" s="1"/>
  <c r="AX30" i="52"/>
  <c r="S30" i="52" s="1"/>
  <c r="AC30" i="52" s="1"/>
  <c r="AB31" i="52" s="1"/>
  <c r="AJ31" i="52" s="1"/>
  <c r="AX23" i="52"/>
  <c r="S23" i="52" s="1"/>
  <c r="AC23" i="52" s="1"/>
  <c r="AB24" i="52" s="1"/>
  <c r="AX18" i="52"/>
  <c r="S18" i="52" s="1"/>
  <c r="AC18" i="52" s="1"/>
  <c r="AB19" i="52" s="1"/>
  <c r="AJ19" i="52" s="1"/>
  <c r="AX11" i="52"/>
  <c r="S11" i="52" s="1"/>
  <c r="AC11" i="52" s="1"/>
  <c r="AB12" i="52" s="1"/>
  <c r="AX5" i="52"/>
  <c r="S5" i="52" s="1"/>
  <c r="AC5" i="52" s="1"/>
  <c r="AB6" i="52" s="1"/>
  <c r="AX65" i="52"/>
  <c r="S65" i="52" s="1"/>
  <c r="AC65" i="52" s="1"/>
  <c r="AB66" i="52" s="1"/>
  <c r="AK66" i="52" s="1"/>
  <c r="AT66" i="52" s="1"/>
  <c r="AX58" i="52"/>
  <c r="S58" i="52" s="1"/>
  <c r="AC58" i="52" s="1"/>
  <c r="AB59" i="52" s="1"/>
  <c r="AJ59" i="52" s="1"/>
  <c r="AX52" i="52"/>
  <c r="S52" i="52" s="1"/>
  <c r="AC52" i="52" s="1"/>
  <c r="AB53" i="52" s="1"/>
  <c r="AX46" i="52"/>
  <c r="S46" i="52" s="1"/>
  <c r="AC46" i="52" s="1"/>
  <c r="AB47" i="52" s="1"/>
  <c r="AK47" i="52" s="1"/>
  <c r="AT47" i="52" s="1"/>
  <c r="AX40" i="52"/>
  <c r="S40" i="52" s="1"/>
  <c r="AC40" i="52" s="1"/>
  <c r="AB41" i="52" s="1"/>
  <c r="AJ41" i="52" s="1"/>
  <c r="AX34" i="52"/>
  <c r="S34" i="52" s="1"/>
  <c r="AC34" i="52" s="1"/>
  <c r="AB35" i="52" s="1"/>
  <c r="AK35" i="52" s="1"/>
  <c r="AT35" i="52" s="1"/>
  <c r="AX28" i="52"/>
  <c r="S28" i="52" s="1"/>
  <c r="AC28" i="52" s="1"/>
  <c r="AB29" i="52" s="1"/>
  <c r="AJ29" i="52" s="1"/>
  <c r="AX22" i="52"/>
  <c r="S22" i="52" s="1"/>
  <c r="AC22" i="52" s="1"/>
  <c r="AB23" i="52" s="1"/>
  <c r="AK23" i="52" s="1"/>
  <c r="AT23" i="52" s="1"/>
  <c r="AX16" i="52"/>
  <c r="S16" i="52" s="1"/>
  <c r="AC16" i="52" s="1"/>
  <c r="AB17" i="52" s="1"/>
  <c r="AX9" i="52"/>
  <c r="S9" i="52" s="1"/>
  <c r="AC9" i="52" s="1"/>
  <c r="AB10" i="52" s="1"/>
  <c r="AK10" i="52" s="1"/>
  <c r="AT10" i="52" s="1"/>
  <c r="AX3" i="52"/>
  <c r="S3" i="52" s="1"/>
  <c r="AC3" i="52" s="1"/>
  <c r="AX68" i="52"/>
  <c r="S68" i="52" s="1"/>
  <c r="AC68" i="52" s="1"/>
  <c r="AB69" i="52" s="1"/>
  <c r="AX63" i="52"/>
  <c r="S63" i="52" s="1"/>
  <c r="AC63" i="52" s="1"/>
  <c r="AB64" i="52" s="1"/>
  <c r="AX57" i="52"/>
  <c r="S57" i="52" s="1"/>
  <c r="AC57" i="52" s="1"/>
  <c r="AB58" i="52" s="1"/>
  <c r="AJ58" i="52" s="1"/>
  <c r="AX51" i="52"/>
  <c r="S51" i="52" s="1"/>
  <c r="AC51" i="52" s="1"/>
  <c r="AB52" i="52" s="1"/>
  <c r="AX45" i="52"/>
  <c r="S45" i="52" s="1"/>
  <c r="AC45" i="52" s="1"/>
  <c r="AB46" i="52" s="1"/>
  <c r="AK46" i="52" s="1"/>
  <c r="AT46" i="52" s="1"/>
  <c r="AX39" i="52"/>
  <c r="S39" i="52" s="1"/>
  <c r="AC39" i="52" s="1"/>
  <c r="AB40" i="52" s="1"/>
  <c r="AJ40" i="52" s="1"/>
  <c r="AX33" i="52"/>
  <c r="S33" i="52" s="1"/>
  <c r="AC33" i="52" s="1"/>
  <c r="AB34" i="52" s="1"/>
  <c r="AK34" i="52" s="1"/>
  <c r="AT34" i="52" s="1"/>
  <c r="AX27" i="52"/>
  <c r="S27" i="52" s="1"/>
  <c r="AC27" i="52" s="1"/>
  <c r="AB28" i="52" s="1"/>
  <c r="AK28" i="52" s="1"/>
  <c r="AT28" i="52" s="1"/>
  <c r="AX21" i="52"/>
  <c r="S21" i="52" s="1"/>
  <c r="AC21" i="52" s="1"/>
  <c r="AB22" i="52" s="1"/>
  <c r="AJ22" i="52" s="1"/>
  <c r="AX15" i="52"/>
  <c r="S15" i="52" s="1"/>
  <c r="AC15" i="52" s="1"/>
  <c r="AB16" i="52" s="1"/>
  <c r="AK16" i="52" s="1"/>
  <c r="AT16" i="52" s="1"/>
  <c r="AX10" i="52"/>
  <c r="S10" i="52" s="1"/>
  <c r="AC10" i="52" s="1"/>
  <c r="AB11" i="52" s="1"/>
  <c r="AJ11" i="52" s="1"/>
  <c r="AX4" i="52"/>
  <c r="S4" i="52" s="1"/>
  <c r="AC4" i="52" s="1"/>
  <c r="AB5" i="52" s="1"/>
  <c r="Z67" i="20"/>
  <c r="AG67" i="20" s="1"/>
  <c r="AP67" i="20" s="1"/>
  <c r="Z70" i="102"/>
  <c r="AE70" i="102" s="1"/>
  <c r="AX62" i="52"/>
  <c r="S62" i="52" s="1"/>
  <c r="AC62" i="52" s="1"/>
  <c r="AB63" i="52" s="1"/>
  <c r="AX56" i="52"/>
  <c r="S56" i="52" s="1"/>
  <c r="AC56" i="52" s="1"/>
  <c r="AB57" i="52" s="1"/>
  <c r="AX50" i="52"/>
  <c r="S50" i="52" s="1"/>
  <c r="AC50" i="52" s="1"/>
  <c r="AB51" i="52" s="1"/>
  <c r="AK51" i="52" s="1"/>
  <c r="AT51" i="52" s="1"/>
  <c r="AX44" i="52"/>
  <c r="S44" i="52" s="1"/>
  <c r="AC44" i="52" s="1"/>
  <c r="AB45" i="52" s="1"/>
  <c r="AK45" i="52" s="1"/>
  <c r="AT45" i="52" s="1"/>
  <c r="AX38" i="52"/>
  <c r="S38" i="52" s="1"/>
  <c r="AC38" i="52" s="1"/>
  <c r="AB39" i="52" s="1"/>
  <c r="AJ39" i="52" s="1"/>
  <c r="AX32" i="52"/>
  <c r="S32" i="52" s="1"/>
  <c r="AC32" i="52" s="1"/>
  <c r="AB33" i="52" s="1"/>
  <c r="AK33" i="52" s="1"/>
  <c r="AT33" i="52" s="1"/>
  <c r="AX26" i="52"/>
  <c r="S26" i="52" s="1"/>
  <c r="AC26" i="52" s="1"/>
  <c r="AB27" i="52" s="1"/>
  <c r="AK27" i="52" s="1"/>
  <c r="AT27" i="52" s="1"/>
  <c r="AX20" i="52"/>
  <c r="S20" i="52" s="1"/>
  <c r="AC20" i="52" s="1"/>
  <c r="AB21" i="52" s="1"/>
  <c r="AX14" i="52"/>
  <c r="S14" i="52" s="1"/>
  <c r="AC14" i="52" s="1"/>
  <c r="AB15" i="52" s="1"/>
  <c r="AK15" i="52" s="1"/>
  <c r="AT15" i="52" s="1"/>
  <c r="AX8" i="52"/>
  <c r="S8" i="52" s="1"/>
  <c r="AC8" i="52" s="1"/>
  <c r="AB9" i="52" s="1"/>
  <c r="AE67" i="20"/>
  <c r="W69" i="11"/>
  <c r="AG68" i="11"/>
  <c r="AP68" i="11" s="1"/>
  <c r="AF68" i="11"/>
  <c r="AO68" i="11" s="1"/>
  <c r="AE68" i="11"/>
  <c r="AF70" i="48"/>
  <c r="AO70" i="48" s="1"/>
  <c r="AG70" i="48"/>
  <c r="AP70" i="48" s="1"/>
  <c r="AE70" i="48"/>
  <c r="W71" i="48"/>
  <c r="Y71" i="42"/>
  <c r="X71" i="42"/>
  <c r="AS36" i="32"/>
  <c r="AL36" i="32"/>
  <c r="AU36" i="32" s="1"/>
  <c r="AH72" i="13"/>
  <c r="AQ72" i="13" s="1"/>
  <c r="AS62" i="32"/>
  <c r="AL62" i="32"/>
  <c r="AU62" i="32" s="1"/>
  <c r="AR69" i="48"/>
  <c r="Y68" i="99"/>
  <c r="X68" i="99"/>
  <c r="AS19" i="32"/>
  <c r="AL19" i="32"/>
  <c r="AU19" i="32" s="1"/>
  <c r="AS37" i="32"/>
  <c r="AL37" i="32"/>
  <c r="AU37" i="32" s="1"/>
  <c r="AS55" i="32"/>
  <c r="AL55" i="32"/>
  <c r="AU55" i="32" s="1"/>
  <c r="AK57" i="52"/>
  <c r="AT57" i="52" s="1"/>
  <c r="AK53" i="52"/>
  <c r="AT53" i="52" s="1"/>
  <c r="AJ23" i="52"/>
  <c r="AK6" i="52"/>
  <c r="AT6" i="52" s="1"/>
  <c r="AR69" i="55"/>
  <c r="Y71" i="85"/>
  <c r="X71" i="85"/>
  <c r="AH70" i="91"/>
  <c r="AQ70" i="91" s="1"/>
  <c r="AS40" i="32"/>
  <c r="AL40" i="32"/>
  <c r="AU40" i="32" s="1"/>
  <c r="AS56" i="32"/>
  <c r="AL56" i="32"/>
  <c r="AU56" i="32" s="1"/>
  <c r="Y71" i="44"/>
  <c r="X71" i="44"/>
  <c r="AS10" i="32"/>
  <c r="AL10" i="32"/>
  <c r="AU10" i="32" s="1"/>
  <c r="Y71" i="84"/>
  <c r="X71" i="84"/>
  <c r="AR69" i="91"/>
  <c r="AN71" i="96"/>
  <c r="AI71" i="96"/>
  <c r="AR74" i="41"/>
  <c r="AJ52" i="52"/>
  <c r="AK52" i="52"/>
  <c r="AT52" i="52" s="1"/>
  <c r="AE70" i="55"/>
  <c r="AF70" i="55"/>
  <c r="AO70" i="55" s="1"/>
  <c r="W71" i="55"/>
  <c r="AG70" i="55"/>
  <c r="AP70" i="55" s="1"/>
  <c r="AI67" i="101"/>
  <c r="AN67" i="101"/>
  <c r="AN72" i="100"/>
  <c r="AI72" i="100"/>
  <c r="AN71" i="45"/>
  <c r="AI71" i="45"/>
  <c r="AH75" i="41"/>
  <c r="AQ75" i="41" s="1"/>
  <c r="AH70" i="10"/>
  <c r="AQ70" i="10" s="1"/>
  <c r="Z72" i="13"/>
  <c r="AR70" i="83"/>
  <c r="AJ34" i="52"/>
  <c r="Y69" i="92"/>
  <c r="X69" i="92"/>
  <c r="Y72" i="16"/>
  <c r="X72" i="16"/>
  <c r="AN70" i="85"/>
  <c r="AI70" i="85"/>
  <c r="Z70" i="91"/>
  <c r="AR71" i="13"/>
  <c r="AS51" i="32"/>
  <c r="AL51" i="32"/>
  <c r="AU51" i="32" s="1"/>
  <c r="AS46" i="32"/>
  <c r="AL46" i="32"/>
  <c r="AU46" i="32" s="1"/>
  <c r="W71" i="104"/>
  <c r="AG70" i="104"/>
  <c r="AP70" i="104" s="1"/>
  <c r="AF70" i="104"/>
  <c r="AO70" i="104" s="1"/>
  <c r="AE70" i="104"/>
  <c r="AE69" i="43"/>
  <c r="AG69" i="43"/>
  <c r="AP69" i="43" s="1"/>
  <c r="AF69" i="43"/>
  <c r="AO69" i="43" s="1"/>
  <c r="W70" i="43"/>
  <c r="AL45" i="32"/>
  <c r="AU45" i="32" s="1"/>
  <c r="Y72" i="88"/>
  <c r="X72" i="88"/>
  <c r="AI70" i="42"/>
  <c r="AN70" i="42"/>
  <c r="AR69" i="102"/>
  <c r="AS38" i="32"/>
  <c r="AL38" i="32"/>
  <c r="AU38" i="32" s="1"/>
  <c r="AS17" i="32"/>
  <c r="AL17" i="32"/>
  <c r="AU17" i="32" s="1"/>
  <c r="Y72" i="45"/>
  <c r="X72" i="45"/>
  <c r="AH67" i="20"/>
  <c r="AQ67" i="20" s="1"/>
  <c r="AS6" i="32"/>
  <c r="AL6" i="32"/>
  <c r="AU6" i="32" s="1"/>
  <c r="AS41" i="32"/>
  <c r="AL41" i="32"/>
  <c r="AU41" i="32" s="1"/>
  <c r="AS58" i="32"/>
  <c r="AL58" i="32"/>
  <c r="AU58" i="32" s="1"/>
  <c r="AG69" i="52"/>
  <c r="AP69" i="52" s="1"/>
  <c r="AP71" i="52" s="1"/>
  <c r="AC69" i="52"/>
  <c r="AE69" i="52"/>
  <c r="AF69" i="52"/>
  <c r="AO69" i="52" s="1"/>
  <c r="AO71" i="52" s="1"/>
  <c r="AN72" i="94"/>
  <c r="AI72" i="94"/>
  <c r="AE75" i="41"/>
  <c r="AF75" i="41"/>
  <c r="AO75" i="41" s="1"/>
  <c r="AG75" i="41"/>
  <c r="AP75" i="41" s="1"/>
  <c r="W76" i="41"/>
  <c r="AN73" i="98"/>
  <c r="AI73" i="98"/>
  <c r="AN71" i="88"/>
  <c r="Z70" i="10"/>
  <c r="AS8" i="32"/>
  <c r="AL8" i="32"/>
  <c r="AU8" i="32" s="1"/>
  <c r="AS24" i="32"/>
  <c r="AL24" i="32"/>
  <c r="AU24" i="32" s="1"/>
  <c r="AS42" i="32"/>
  <c r="AL42" i="32"/>
  <c r="AU42" i="32" s="1"/>
  <c r="AL59" i="32"/>
  <c r="AU59" i="32" s="1"/>
  <c r="Y72" i="96"/>
  <c r="X72" i="96"/>
  <c r="AS5" i="32"/>
  <c r="AL5" i="32"/>
  <c r="AU5" i="32" s="1"/>
  <c r="AK68" i="52"/>
  <c r="AT68" i="52" s="1"/>
  <c r="AK62" i="52"/>
  <c r="AT62" i="52" s="1"/>
  <c r="AJ56" i="52"/>
  <c r="AK56" i="52"/>
  <c r="AT56" i="52" s="1"/>
  <c r="AK50" i="52"/>
  <c r="AT50" i="52" s="1"/>
  <c r="AK39" i="52"/>
  <c r="AT39" i="52" s="1"/>
  <c r="AK32" i="52"/>
  <c r="AT32" i="52" s="1"/>
  <c r="AK14" i="52"/>
  <c r="AT14" i="52" s="1"/>
  <c r="W72" i="49"/>
  <c r="AE71" i="49"/>
  <c r="AF71" i="49"/>
  <c r="AO71" i="49" s="1"/>
  <c r="AG71" i="49"/>
  <c r="AP71" i="49" s="1"/>
  <c r="AI68" i="92"/>
  <c r="AN68" i="92"/>
  <c r="AS20" i="32"/>
  <c r="AL20" i="32"/>
  <c r="AU20" i="32" s="1"/>
  <c r="AL25" i="32"/>
  <c r="AU25" i="32" s="1"/>
  <c r="AS44" i="32"/>
  <c r="AS63" i="32"/>
  <c r="AR67" i="90"/>
  <c r="AI68" i="54"/>
  <c r="AN68" i="54"/>
  <c r="AS35" i="32"/>
  <c r="AL35" i="32"/>
  <c r="AU35" i="32" s="1"/>
  <c r="Y73" i="100"/>
  <c r="X73" i="100"/>
  <c r="AI69" i="82"/>
  <c r="AN69" i="82"/>
  <c r="Y74" i="98"/>
  <c r="X74" i="98"/>
  <c r="AN68" i="95"/>
  <c r="AF69" i="50"/>
  <c r="AO69" i="50" s="1"/>
  <c r="AG69" i="50"/>
  <c r="AP69" i="50" s="1"/>
  <c r="W70" i="50"/>
  <c r="AE69" i="50"/>
  <c r="AF71" i="83"/>
  <c r="AO71" i="83" s="1"/>
  <c r="W72" i="83"/>
  <c r="AE71" i="83"/>
  <c r="AG71" i="83"/>
  <c r="AP71" i="83" s="1"/>
  <c r="AS27" i="32"/>
  <c r="Y69" i="54"/>
  <c r="X69" i="54"/>
  <c r="AS34" i="32"/>
  <c r="AL34" i="32"/>
  <c r="AU34" i="32" s="1"/>
  <c r="AR66" i="20"/>
  <c r="AH68" i="90"/>
  <c r="AQ68" i="90" s="1"/>
  <c r="AN67" i="99"/>
  <c r="AI67" i="99"/>
  <c r="AJ60" i="52"/>
  <c r="AK60" i="52"/>
  <c r="AT60" i="52" s="1"/>
  <c r="AJ55" i="52"/>
  <c r="AK55" i="52"/>
  <c r="AT55" i="52" s="1"/>
  <c r="AJ49" i="52"/>
  <c r="AK49" i="52"/>
  <c r="AT49" i="52" s="1"/>
  <c r="AJ24" i="52"/>
  <c r="AK24" i="52"/>
  <c r="AT24" i="52" s="1"/>
  <c r="AJ20" i="52"/>
  <c r="AK20" i="52"/>
  <c r="AT20" i="52" s="1"/>
  <c r="AJ13" i="52"/>
  <c r="AK13" i="52"/>
  <c r="AT13" i="52" s="1"/>
  <c r="AR69" i="93"/>
  <c r="AR71" i="93" s="1"/>
  <c r="AL69" i="93"/>
  <c r="AU69" i="93" s="1"/>
  <c r="AN70" i="44"/>
  <c r="AI70" i="44"/>
  <c r="AH68" i="103"/>
  <c r="AQ68" i="103" s="1"/>
  <c r="AS15" i="32"/>
  <c r="AL15" i="32"/>
  <c r="AU15" i="32" s="1"/>
  <c r="AS65" i="32"/>
  <c r="AL65" i="32"/>
  <c r="AU65" i="32" s="1"/>
  <c r="Y68" i="101"/>
  <c r="X68" i="101"/>
  <c r="Y72" i="35"/>
  <c r="X72" i="35"/>
  <c r="Y70" i="82"/>
  <c r="X70" i="82"/>
  <c r="AK42" i="52"/>
  <c r="AT42" i="52" s="1"/>
  <c r="AK21" i="52"/>
  <c r="AT21" i="52" s="1"/>
  <c r="AI70" i="87"/>
  <c r="AN70" i="87"/>
  <c r="AR67" i="103"/>
  <c r="AE75" i="18"/>
  <c r="W76" i="18"/>
  <c r="AF75" i="18"/>
  <c r="AO75" i="18" s="1"/>
  <c r="AG75" i="18"/>
  <c r="AP75" i="18" s="1"/>
  <c r="AN70" i="51"/>
  <c r="AI70" i="51"/>
  <c r="AR69" i="10"/>
  <c r="AS28" i="32"/>
  <c r="AL28" i="32"/>
  <c r="AU28" i="32" s="1"/>
  <c r="AS47" i="32"/>
  <c r="AL47" i="32"/>
  <c r="AU47" i="32" s="1"/>
  <c r="AS64" i="32"/>
  <c r="AL64" i="32"/>
  <c r="AU64" i="32" s="1"/>
  <c r="AI69" i="32"/>
  <c r="AN69" i="32"/>
  <c r="AN71" i="32" s="1"/>
  <c r="Y73" i="94"/>
  <c r="X73" i="94"/>
  <c r="AS33" i="32"/>
  <c r="Y71" i="51"/>
  <c r="X71" i="51"/>
  <c r="AH70" i="48"/>
  <c r="AQ70" i="48" s="1"/>
  <c r="AS12" i="32"/>
  <c r="AS50" i="32"/>
  <c r="AS66" i="32"/>
  <c r="Z68" i="90"/>
  <c r="AS14" i="32"/>
  <c r="AL14" i="32"/>
  <c r="AU14" i="32" s="1"/>
  <c r="AS22" i="32"/>
  <c r="AL22" i="32"/>
  <c r="AU22" i="32" s="1"/>
  <c r="AL4" i="93"/>
  <c r="AU4" i="93" s="1"/>
  <c r="AS4" i="93"/>
  <c r="AS71" i="93" s="1"/>
  <c r="AS13" i="32"/>
  <c r="AL13" i="32"/>
  <c r="AU13" i="32" s="1"/>
  <c r="AS31" i="32"/>
  <c r="AL31" i="32"/>
  <c r="AU31" i="32" s="1"/>
  <c r="AS48" i="32"/>
  <c r="AL48" i="32"/>
  <c r="AU48" i="32" s="1"/>
  <c r="AS68" i="32"/>
  <c r="AL68" i="32"/>
  <c r="AU68" i="32" s="1"/>
  <c r="AJ67" i="52"/>
  <c r="AK67" i="52"/>
  <c r="AT67" i="52" s="1"/>
  <c r="AK54" i="52"/>
  <c r="AT54" i="52" s="1"/>
  <c r="AJ48" i="52"/>
  <c r="AK48" i="52"/>
  <c r="AT48" i="52" s="1"/>
  <c r="AK41" i="52"/>
  <c r="AT41" i="52" s="1"/>
  <c r="AJ30" i="52"/>
  <c r="AK30" i="52"/>
  <c r="AT30" i="52" s="1"/>
  <c r="AJ25" i="52"/>
  <c r="AK25" i="52"/>
  <c r="AT25" i="52" s="1"/>
  <c r="AJ17" i="52"/>
  <c r="AK17" i="52"/>
  <c r="AT17" i="52" s="1"/>
  <c r="AJ12" i="52"/>
  <c r="AK12" i="52"/>
  <c r="AT12" i="52" s="1"/>
  <c r="AK5" i="52"/>
  <c r="AT5" i="52" s="1"/>
  <c r="AJ5" i="52"/>
  <c r="AI71" i="16"/>
  <c r="AN71" i="16"/>
  <c r="Y69" i="95"/>
  <c r="X69" i="95"/>
  <c r="AS57" i="32"/>
  <c r="AL57" i="32"/>
  <c r="AU57" i="32" s="1"/>
  <c r="Y71" i="87"/>
  <c r="X71" i="87"/>
  <c r="AS32" i="32"/>
  <c r="AS67" i="32"/>
  <c r="AL67" i="32"/>
  <c r="AU67" i="32" s="1"/>
  <c r="Z68" i="103"/>
  <c r="AH70" i="55"/>
  <c r="AQ70" i="55" s="1"/>
  <c r="AH71" i="83"/>
  <c r="AQ71" i="83" s="1"/>
  <c r="AH70" i="102"/>
  <c r="AQ70" i="102" s="1"/>
  <c r="AS53" i="32"/>
  <c r="AL53" i="32"/>
  <c r="AU53" i="32" s="1"/>
  <c r="AI71" i="35"/>
  <c r="AN71" i="35"/>
  <c r="AN70" i="84"/>
  <c r="AI70" i="84"/>
  <c r="Z68" i="101" l="1"/>
  <c r="AJ68" i="52"/>
  <c r="AK40" i="52"/>
  <c r="AT40" i="52" s="1"/>
  <c r="Z72" i="35"/>
  <c r="AG72" i="35" s="1"/>
  <c r="AP72" i="35" s="1"/>
  <c r="AK7" i="52"/>
  <c r="AT7" i="52" s="1"/>
  <c r="AJ16" i="52"/>
  <c r="AK43" i="52"/>
  <c r="AT43" i="52" s="1"/>
  <c r="AJ66" i="52"/>
  <c r="AJ6" i="52"/>
  <c r="AF70" i="102"/>
  <c r="AO70" i="102" s="1"/>
  <c r="AJ46" i="52"/>
  <c r="AL26" i="32"/>
  <c r="AU26" i="32" s="1"/>
  <c r="AK61" i="52"/>
  <c r="AT61" i="52" s="1"/>
  <c r="AK19" i="52"/>
  <c r="AT19" i="52" s="1"/>
  <c r="AI71" i="88"/>
  <c r="AR71" i="88" s="1"/>
  <c r="AJ69" i="52"/>
  <c r="AS69" i="52" s="1"/>
  <c r="AS54" i="32"/>
  <c r="AF67" i="20"/>
  <c r="AO67" i="20" s="1"/>
  <c r="AU71" i="93"/>
  <c r="C11" i="93" s="1"/>
  <c r="F37" i="57" s="1"/>
  <c r="AJ57" i="52"/>
  <c r="AS57" i="52" s="1"/>
  <c r="AJ64" i="52"/>
  <c r="AJ21" i="52"/>
  <c r="AK59" i="52"/>
  <c r="AT59" i="52" s="1"/>
  <c r="AK31" i="52"/>
  <c r="AT31" i="52" s="1"/>
  <c r="AK22" i="52"/>
  <c r="AT22" i="52" s="1"/>
  <c r="AK58" i="52"/>
  <c r="AT58" i="52" s="1"/>
  <c r="AJ62" i="52"/>
  <c r="AJ35" i="52"/>
  <c r="AL39" i="32"/>
  <c r="AU39" i="32" s="1"/>
  <c r="AL16" i="32"/>
  <c r="AU16" i="32" s="1"/>
  <c r="AJ15" i="52"/>
  <c r="AS15" i="52" s="1"/>
  <c r="AL50" i="32"/>
  <c r="AU50" i="32" s="1"/>
  <c r="AL61" i="32"/>
  <c r="AU61" i="32" s="1"/>
  <c r="AL12" i="32"/>
  <c r="AU12" i="32" s="1"/>
  <c r="AS11" i="32"/>
  <c r="AS3" i="32"/>
  <c r="AS43" i="32"/>
  <c r="AS52" i="32"/>
  <c r="AS21" i="32"/>
  <c r="AL7" i="32"/>
  <c r="AU7" i="32" s="1"/>
  <c r="AL23" i="32"/>
  <c r="AU23" i="32" s="1"/>
  <c r="AL29" i="32"/>
  <c r="AU29" i="32" s="1"/>
  <c r="AL18" i="32"/>
  <c r="AU18" i="32" s="1"/>
  <c r="AL49" i="32"/>
  <c r="AU49" i="32" s="1"/>
  <c r="AL30" i="32"/>
  <c r="AU30" i="32" s="1"/>
  <c r="AL9" i="32"/>
  <c r="AU9" i="32" s="1"/>
  <c r="AL33" i="32"/>
  <c r="AU33" i="32" s="1"/>
  <c r="AL27" i="32"/>
  <c r="AU27" i="32" s="1"/>
  <c r="AL63" i="32"/>
  <c r="AU63" i="32" s="1"/>
  <c r="Z71" i="51"/>
  <c r="W72" i="51" s="1"/>
  <c r="Z72" i="96"/>
  <c r="AF72" i="96" s="1"/>
  <c r="AO72" i="96" s="1"/>
  <c r="AJ38" i="52"/>
  <c r="AS38" i="52" s="1"/>
  <c r="Z69" i="54"/>
  <c r="AE69" i="54" s="1"/>
  <c r="AJ45" i="52"/>
  <c r="AS45" i="52" s="1"/>
  <c r="AI68" i="95"/>
  <c r="AR68" i="95" s="1"/>
  <c r="Z70" i="82"/>
  <c r="W71" i="82" s="1"/>
  <c r="AJ47" i="52"/>
  <c r="AJ37" i="52"/>
  <c r="AS37" i="52" s="1"/>
  <c r="AJ8" i="52"/>
  <c r="AS8" i="52" s="1"/>
  <c r="AJ26" i="52"/>
  <c r="AL26" i="52" s="1"/>
  <c r="AU26" i="52" s="1"/>
  <c r="AJ44" i="52"/>
  <c r="AS44" i="52" s="1"/>
  <c r="AK69" i="52"/>
  <c r="AT69" i="52" s="1"/>
  <c r="AG70" i="102"/>
  <c r="AP70" i="102" s="1"/>
  <c r="AJ51" i="52"/>
  <c r="AS51" i="52" s="1"/>
  <c r="AJ65" i="52"/>
  <c r="AL65" i="52" s="1"/>
  <c r="AU65" i="52" s="1"/>
  <c r="AJ18" i="52"/>
  <c r="AS18" i="52" s="1"/>
  <c r="AJ33" i="52"/>
  <c r="AS33" i="52" s="1"/>
  <c r="AJ53" i="52"/>
  <c r="AL53" i="52" s="1"/>
  <c r="AU53" i="52" s="1"/>
  <c r="W68" i="20"/>
  <c r="Y68" i="20" s="1"/>
  <c r="AJ27" i="52"/>
  <c r="AL27" i="52" s="1"/>
  <c r="AU27" i="52" s="1"/>
  <c r="AJ63" i="52"/>
  <c r="AS63" i="52" s="1"/>
  <c r="AJ42" i="52"/>
  <c r="AL42" i="52" s="1"/>
  <c r="AU42" i="52" s="1"/>
  <c r="AK11" i="52"/>
  <c r="AT11" i="52" s="1"/>
  <c r="AJ14" i="52"/>
  <c r="AS14" i="52" s="1"/>
  <c r="AJ32" i="52"/>
  <c r="AL32" i="52" s="1"/>
  <c r="AU32" i="52" s="1"/>
  <c r="AJ50" i="52"/>
  <c r="AL50" i="52" s="1"/>
  <c r="AU50" i="52" s="1"/>
  <c r="W71" i="102"/>
  <c r="X71" i="102" s="1"/>
  <c r="AJ28" i="52"/>
  <c r="AS28" i="52" s="1"/>
  <c r="AJ36" i="52"/>
  <c r="AL36" i="52" s="1"/>
  <c r="AU36" i="52" s="1"/>
  <c r="AL44" i="32"/>
  <c r="AU44" i="32" s="1"/>
  <c r="AK64" i="52"/>
  <c r="AT64" i="52" s="1"/>
  <c r="AK29" i="52"/>
  <c r="AT29" i="52" s="1"/>
  <c r="AJ9" i="52"/>
  <c r="AS9" i="52" s="1"/>
  <c r="AJ10" i="52"/>
  <c r="AL10" i="52" s="1"/>
  <c r="AU10" i="52" s="1"/>
  <c r="AL60" i="32"/>
  <c r="AU60" i="32" s="1"/>
  <c r="AK4" i="32"/>
  <c r="AT4" i="32" s="1"/>
  <c r="AT71" i="32" s="1"/>
  <c r="AK9" i="52"/>
  <c r="AT9" i="52" s="1"/>
  <c r="AJ3" i="52"/>
  <c r="AS3" i="52" s="1"/>
  <c r="AB4" i="52"/>
  <c r="AJ4" i="52" s="1"/>
  <c r="Z69" i="92"/>
  <c r="AE69" i="92" s="1"/>
  <c r="Z71" i="44"/>
  <c r="W72" i="44" s="1"/>
  <c r="Z74" i="98"/>
  <c r="AE74" i="98" s="1"/>
  <c r="Z72" i="16"/>
  <c r="AE72" i="16" s="1"/>
  <c r="AK63" i="52"/>
  <c r="AT63" i="52" s="1"/>
  <c r="Z71" i="85"/>
  <c r="AG71" i="85" s="1"/>
  <c r="AP71" i="85" s="1"/>
  <c r="AR70" i="84"/>
  <c r="AH73" i="94"/>
  <c r="AQ73" i="94" s="1"/>
  <c r="AR70" i="87"/>
  <c r="AS59" i="52"/>
  <c r="AR70" i="44"/>
  <c r="AS7" i="52"/>
  <c r="AL7" i="52"/>
  <c r="AU7" i="52" s="1"/>
  <c r="AS24" i="52"/>
  <c r="AL24" i="52"/>
  <c r="AU24" i="52" s="1"/>
  <c r="AS43" i="52"/>
  <c r="AL43" i="52"/>
  <c r="AU43" i="52" s="1"/>
  <c r="AS60" i="52"/>
  <c r="AL60" i="52"/>
  <c r="AU60" i="52" s="1"/>
  <c r="AH72" i="45"/>
  <c r="AQ72" i="45" s="1"/>
  <c r="AN70" i="104"/>
  <c r="AI70" i="104"/>
  <c r="AS22" i="52"/>
  <c r="AL22" i="52"/>
  <c r="AU22" i="52" s="1"/>
  <c r="AS58" i="52"/>
  <c r="AH71" i="84"/>
  <c r="AQ71" i="84" s="1"/>
  <c r="AS29" i="52"/>
  <c r="AS46" i="52"/>
  <c r="AL46" i="52"/>
  <c r="AU46" i="52" s="1"/>
  <c r="AH71" i="42"/>
  <c r="AQ71" i="42" s="1"/>
  <c r="AI70" i="48"/>
  <c r="AN70" i="48"/>
  <c r="Y69" i="11"/>
  <c r="X69" i="11"/>
  <c r="AS12" i="52"/>
  <c r="AL12" i="52"/>
  <c r="AU12" i="52" s="1"/>
  <c r="AS67" i="52"/>
  <c r="AL67" i="52"/>
  <c r="AU67" i="52" s="1"/>
  <c r="AS11" i="52"/>
  <c r="AR68" i="92"/>
  <c r="AS62" i="52"/>
  <c r="AL62" i="52"/>
  <c r="AU62" i="52" s="1"/>
  <c r="AI69" i="52"/>
  <c r="AN69" i="52"/>
  <c r="AN71" i="52" s="1"/>
  <c r="AR70" i="85"/>
  <c r="AS4" i="32"/>
  <c r="AI70" i="55"/>
  <c r="AN70" i="55"/>
  <c r="AH71" i="44"/>
  <c r="AQ71" i="44" s="1"/>
  <c r="Y71" i="48"/>
  <c r="X71" i="48"/>
  <c r="AF68" i="103"/>
  <c r="AO68" i="103" s="1"/>
  <c r="W69" i="103"/>
  <c r="AE68" i="103"/>
  <c r="AG68" i="103"/>
  <c r="AP68" i="103" s="1"/>
  <c r="AR71" i="16"/>
  <c r="AS17" i="52"/>
  <c r="AL17" i="52"/>
  <c r="AU17" i="52" s="1"/>
  <c r="AS54" i="52"/>
  <c r="AL54" i="52"/>
  <c r="AU54" i="52" s="1"/>
  <c r="AH71" i="51"/>
  <c r="AQ71" i="51" s="1"/>
  <c r="Z73" i="94"/>
  <c r="Y76" i="18"/>
  <c r="X76" i="18"/>
  <c r="AH70" i="82"/>
  <c r="AQ70" i="82" s="1"/>
  <c r="AH68" i="101"/>
  <c r="AQ68" i="101" s="1"/>
  <c r="AH69" i="54"/>
  <c r="AQ69" i="54" s="1"/>
  <c r="AI71" i="83"/>
  <c r="AN71" i="83"/>
  <c r="AS47" i="52"/>
  <c r="AL47" i="52"/>
  <c r="AU47" i="52" s="1"/>
  <c r="AS32" i="52"/>
  <c r="AS68" i="52"/>
  <c r="AL68" i="52"/>
  <c r="AU68" i="52" s="1"/>
  <c r="AN75" i="41"/>
  <c r="AI75" i="41"/>
  <c r="Z72" i="45"/>
  <c r="AH72" i="16"/>
  <c r="AQ72" i="16" s="1"/>
  <c r="W73" i="13"/>
  <c r="AG72" i="13"/>
  <c r="AP72" i="13" s="1"/>
  <c r="AF72" i="13"/>
  <c r="AO72" i="13" s="1"/>
  <c r="AE72" i="13"/>
  <c r="AR67" i="101"/>
  <c r="Z71" i="84"/>
  <c r="AH68" i="99"/>
  <c r="AQ68" i="99" s="1"/>
  <c r="Z71" i="42"/>
  <c r="AS48" i="52"/>
  <c r="AL48" i="52"/>
  <c r="AU48" i="52" s="1"/>
  <c r="Y70" i="50"/>
  <c r="X70" i="50"/>
  <c r="AE70" i="10"/>
  <c r="W71" i="10"/>
  <c r="AG70" i="10"/>
  <c r="AP70" i="10" s="1"/>
  <c r="AF70" i="10"/>
  <c r="AO70" i="10" s="1"/>
  <c r="AS52" i="52"/>
  <c r="AL52" i="52"/>
  <c r="AU52" i="52" s="1"/>
  <c r="W72" i="85"/>
  <c r="W69" i="90"/>
  <c r="AE68" i="90"/>
  <c r="AG68" i="90"/>
  <c r="AP68" i="90" s="1"/>
  <c r="AF68" i="90"/>
  <c r="AO68" i="90" s="1"/>
  <c r="AN75" i="18"/>
  <c r="AI75" i="18"/>
  <c r="AS21" i="52"/>
  <c r="AL21" i="52"/>
  <c r="AU21" i="52" s="1"/>
  <c r="AF70" i="82"/>
  <c r="AO70" i="82" s="1"/>
  <c r="AE70" i="82"/>
  <c r="AF68" i="101"/>
  <c r="AO68" i="101" s="1"/>
  <c r="AE68" i="101"/>
  <c r="W69" i="101"/>
  <c r="AG68" i="101"/>
  <c r="AP68" i="101" s="1"/>
  <c r="AS13" i="52"/>
  <c r="AL13" i="52"/>
  <c r="AU13" i="52" s="1"/>
  <c r="AS31" i="52"/>
  <c r="AS49" i="52"/>
  <c r="AL49" i="52"/>
  <c r="AU49" i="52" s="1"/>
  <c r="W70" i="54"/>
  <c r="Y72" i="83"/>
  <c r="X72" i="83"/>
  <c r="AR69" i="82"/>
  <c r="AN71" i="49"/>
  <c r="AI71" i="49"/>
  <c r="AR73" i="98"/>
  <c r="AR72" i="94"/>
  <c r="AR70" i="42"/>
  <c r="Y70" i="43"/>
  <c r="X70" i="43"/>
  <c r="AF72" i="16"/>
  <c r="AO72" i="16" s="1"/>
  <c r="AG72" i="16"/>
  <c r="AP72" i="16" s="1"/>
  <c r="W73" i="16"/>
  <c r="AS64" i="52"/>
  <c r="AL64" i="52"/>
  <c r="AU64" i="52" s="1"/>
  <c r="AR71" i="45"/>
  <c r="AR71" i="96"/>
  <c r="AS16" i="52"/>
  <c r="AL16" i="52"/>
  <c r="AU16" i="52" s="1"/>
  <c r="AS53" i="52"/>
  <c r="Z68" i="99"/>
  <c r="X68" i="20"/>
  <c r="AS30" i="52"/>
  <c r="AL30" i="52"/>
  <c r="AU30" i="52" s="1"/>
  <c r="AE72" i="35"/>
  <c r="AS26" i="52"/>
  <c r="W73" i="96"/>
  <c r="AG72" i="96"/>
  <c r="AP72" i="96" s="1"/>
  <c r="AI69" i="43"/>
  <c r="AN69" i="43"/>
  <c r="AF69" i="92"/>
  <c r="AO69" i="92" s="1"/>
  <c r="AG69" i="92"/>
  <c r="AP69" i="92" s="1"/>
  <c r="AS5" i="52"/>
  <c r="AL5" i="52"/>
  <c r="AU5" i="52" s="1"/>
  <c r="AR71" i="35"/>
  <c r="AH71" i="87"/>
  <c r="AQ71" i="87" s="1"/>
  <c r="AS41" i="52"/>
  <c r="AL41" i="52"/>
  <c r="AU41" i="52" s="1"/>
  <c r="AS61" i="52"/>
  <c r="AL61" i="52"/>
  <c r="AU61" i="52" s="1"/>
  <c r="AR70" i="51"/>
  <c r="AR67" i="99"/>
  <c r="AS66" i="52"/>
  <c r="AL66" i="52"/>
  <c r="AU66" i="52" s="1"/>
  <c r="AH73" i="100"/>
  <c r="AQ73" i="100" s="1"/>
  <c r="AR68" i="54"/>
  <c r="Y72" i="49"/>
  <c r="X72" i="49"/>
  <c r="AS19" i="52"/>
  <c r="AL19" i="52"/>
  <c r="AU19" i="52" s="1"/>
  <c r="AS39" i="52"/>
  <c r="AL39" i="52"/>
  <c r="AU39" i="52" s="1"/>
  <c r="AS56" i="52"/>
  <c r="AL56" i="52"/>
  <c r="AU56" i="52" s="1"/>
  <c r="Y71" i="102"/>
  <c r="AH72" i="88"/>
  <c r="AQ72" i="88" s="1"/>
  <c r="Y71" i="104"/>
  <c r="X71" i="104"/>
  <c r="Y71" i="55"/>
  <c r="X71" i="55"/>
  <c r="AS35" i="52"/>
  <c r="AL35" i="52"/>
  <c r="AU35" i="52" s="1"/>
  <c r="AS6" i="52"/>
  <c r="AL6" i="52"/>
  <c r="AU6" i="52" s="1"/>
  <c r="AN68" i="11"/>
  <c r="AI68" i="11"/>
  <c r="AE71" i="51"/>
  <c r="AG71" i="51"/>
  <c r="AP71" i="51" s="1"/>
  <c r="AF71" i="51"/>
  <c r="AO71" i="51" s="1"/>
  <c r="AH69" i="95"/>
  <c r="AQ69" i="95" s="1"/>
  <c r="AS25" i="52"/>
  <c r="AL25" i="52"/>
  <c r="AU25" i="52" s="1"/>
  <c r="Z71" i="87"/>
  <c r="Z69" i="95"/>
  <c r="AR69" i="32"/>
  <c r="AR71" i="32" s="1"/>
  <c r="AL69" i="32"/>
  <c r="AU69" i="32" s="1"/>
  <c r="AS42" i="52"/>
  <c r="AH72" i="35"/>
  <c r="AQ72" i="35" s="1"/>
  <c r="AS20" i="52"/>
  <c r="AL20" i="52"/>
  <c r="AU20" i="52" s="1"/>
  <c r="AS55" i="52"/>
  <c r="AL55" i="52"/>
  <c r="AU55" i="52" s="1"/>
  <c r="AI69" i="50"/>
  <c r="AN69" i="50"/>
  <c r="AH74" i="98"/>
  <c r="AQ74" i="98" s="1"/>
  <c r="Z73" i="100"/>
  <c r="AH72" i="96"/>
  <c r="AQ72" i="96" s="1"/>
  <c r="Y76" i="41"/>
  <c r="X76" i="41"/>
  <c r="AN70" i="102"/>
  <c r="AI70" i="102"/>
  <c r="Z72" i="88"/>
  <c r="AF70" i="91"/>
  <c r="AO70" i="91" s="1"/>
  <c r="AE70" i="91"/>
  <c r="W71" i="91"/>
  <c r="AG70" i="91"/>
  <c r="AP70" i="91" s="1"/>
  <c r="AH69" i="92"/>
  <c r="AQ69" i="92" s="1"/>
  <c r="AS34" i="52"/>
  <c r="AL34" i="52"/>
  <c r="AU34" i="52" s="1"/>
  <c r="AR72" i="100"/>
  <c r="AH71" i="85"/>
  <c r="AQ71" i="85" s="1"/>
  <c r="AS23" i="52"/>
  <c r="AL23" i="52"/>
  <c r="AU23" i="52" s="1"/>
  <c r="AS40" i="52"/>
  <c r="AN67" i="20"/>
  <c r="AS65" i="52" l="1"/>
  <c r="AF71" i="85"/>
  <c r="AO71" i="85" s="1"/>
  <c r="AL8" i="52"/>
  <c r="AU8" i="52" s="1"/>
  <c r="AE71" i="85"/>
  <c r="AL59" i="52"/>
  <c r="AU59" i="52" s="1"/>
  <c r="AL28" i="52"/>
  <c r="AU28" i="52" s="1"/>
  <c r="AF72" i="35"/>
  <c r="AO72" i="35" s="1"/>
  <c r="AF69" i="54"/>
  <c r="AO69" i="54" s="1"/>
  <c r="W73" i="35"/>
  <c r="AG69" i="54"/>
  <c r="AP69" i="54" s="1"/>
  <c r="AK4" i="52"/>
  <c r="AT4" i="52" s="1"/>
  <c r="AS27" i="52"/>
  <c r="AL40" i="52"/>
  <c r="AU40" i="52" s="1"/>
  <c r="AL33" i="52"/>
  <c r="AU33" i="52" s="1"/>
  <c r="AS36" i="52"/>
  <c r="AL44" i="52"/>
  <c r="AU44" i="52" s="1"/>
  <c r="AL38" i="52"/>
  <c r="AU38" i="52" s="1"/>
  <c r="AI67" i="20"/>
  <c r="AL58" i="52"/>
  <c r="AU58" i="52" s="1"/>
  <c r="AL57" i="52"/>
  <c r="AU57" i="52" s="1"/>
  <c r="AL15" i="52"/>
  <c r="AU15" i="52" s="1"/>
  <c r="W70" i="92"/>
  <c r="AE72" i="96"/>
  <c r="AL9" i="52"/>
  <c r="AU9" i="52" s="1"/>
  <c r="AG70" i="82"/>
  <c r="AP70" i="82" s="1"/>
  <c r="AF71" i="44"/>
  <c r="AO71" i="44" s="1"/>
  <c r="AL18" i="52"/>
  <c r="AU18" i="52" s="1"/>
  <c r="AL45" i="52"/>
  <c r="AU45" i="52" s="1"/>
  <c r="AL31" i="52"/>
  <c r="AU31" i="52" s="1"/>
  <c r="AS10" i="52"/>
  <c r="AL63" i="52"/>
  <c r="AU63" i="52" s="1"/>
  <c r="AS71" i="32"/>
  <c r="Z72" i="49"/>
  <c r="W73" i="49" s="1"/>
  <c r="AS50" i="52"/>
  <c r="AL51" i="52"/>
  <c r="AU51" i="52" s="1"/>
  <c r="AL3" i="52"/>
  <c r="AU3" i="52" s="1"/>
  <c r="AT71" i="52"/>
  <c r="Z71" i="48"/>
  <c r="W72" i="48" s="1"/>
  <c r="AL37" i="52"/>
  <c r="AU37" i="52" s="1"/>
  <c r="AL29" i="52"/>
  <c r="AU29" i="52" s="1"/>
  <c r="AE71" i="44"/>
  <c r="AN71" i="44" s="1"/>
  <c r="AL11" i="52"/>
  <c r="AU11" i="52" s="1"/>
  <c r="AG71" i="44"/>
  <c r="AP71" i="44" s="1"/>
  <c r="AF74" i="98"/>
  <c r="AO74" i="98" s="1"/>
  <c r="AL14" i="52"/>
  <c r="AU14" i="52" s="1"/>
  <c r="AL4" i="32"/>
  <c r="AU4" i="32" s="1"/>
  <c r="AU71" i="32" s="1"/>
  <c r="C11" i="32" s="1"/>
  <c r="AG74" i="98"/>
  <c r="AP74" i="98" s="1"/>
  <c r="W75" i="98"/>
  <c r="Y75" i="98" s="1"/>
  <c r="Z70" i="43"/>
  <c r="AG70" i="43" s="1"/>
  <c r="AP70" i="43" s="1"/>
  <c r="Z76" i="18"/>
  <c r="AF76" i="18" s="1"/>
  <c r="AO76" i="18" s="1"/>
  <c r="Z69" i="11"/>
  <c r="AE69" i="11" s="1"/>
  <c r="Z68" i="20"/>
  <c r="AG68" i="20" s="1"/>
  <c r="AP68" i="20" s="1"/>
  <c r="Z70" i="50"/>
  <c r="W71" i="50" s="1"/>
  <c r="W74" i="100"/>
  <c r="AG73" i="100"/>
  <c r="AP73" i="100" s="1"/>
  <c r="AF73" i="100"/>
  <c r="AO73" i="100" s="1"/>
  <c r="AE73" i="100"/>
  <c r="AN69" i="92"/>
  <c r="AI69" i="92"/>
  <c r="Y70" i="54"/>
  <c r="X70" i="54"/>
  <c r="AN68" i="90"/>
  <c r="AI68" i="90"/>
  <c r="Y73" i="13"/>
  <c r="X73" i="13"/>
  <c r="AN74" i="98"/>
  <c r="AI70" i="91"/>
  <c r="AN70" i="91"/>
  <c r="AF69" i="95"/>
  <c r="AO69" i="95" s="1"/>
  <c r="AE69" i="95"/>
  <c r="AG69" i="95"/>
  <c r="AP69" i="95" s="1"/>
  <c r="W70" i="95"/>
  <c r="AG72" i="49"/>
  <c r="AP72" i="49" s="1"/>
  <c r="Y69" i="101"/>
  <c r="X69" i="101"/>
  <c r="AR71" i="83"/>
  <c r="AF71" i="87"/>
  <c r="AO71" i="87" s="1"/>
  <c r="AE71" i="87"/>
  <c r="AG71" i="87"/>
  <c r="AP71" i="87" s="1"/>
  <c r="W72" i="87"/>
  <c r="AH71" i="104"/>
  <c r="AQ71" i="104" s="1"/>
  <c r="AN68" i="101"/>
  <c r="AI68" i="101"/>
  <c r="W74" i="94"/>
  <c r="AE73" i="94"/>
  <c r="AG73" i="94"/>
  <c r="AP73" i="94" s="1"/>
  <c r="AF73" i="94"/>
  <c r="AO73" i="94" s="1"/>
  <c r="W73" i="88"/>
  <c r="AG72" i="88"/>
  <c r="AP72" i="88" s="1"/>
  <c r="AF72" i="88"/>
  <c r="AO72" i="88" s="1"/>
  <c r="AE72" i="88"/>
  <c r="Z71" i="104"/>
  <c r="AH71" i="102"/>
  <c r="AQ71" i="102" s="1"/>
  <c r="Y73" i="96"/>
  <c r="X73" i="96"/>
  <c r="W69" i="99"/>
  <c r="AG68" i="99"/>
  <c r="AP68" i="99" s="1"/>
  <c r="AF68" i="99"/>
  <c r="AO68" i="99" s="1"/>
  <c r="AE68" i="99"/>
  <c r="Y69" i="90"/>
  <c r="X69" i="90"/>
  <c r="AG71" i="42"/>
  <c r="AP71" i="42" s="1"/>
  <c r="AE71" i="42"/>
  <c r="W72" i="42"/>
  <c r="AF71" i="42"/>
  <c r="AO71" i="42" s="1"/>
  <c r="Y69" i="103"/>
  <c r="X69" i="103"/>
  <c r="AI72" i="16"/>
  <c r="AN72" i="16"/>
  <c r="AH76" i="41"/>
  <c r="AQ76" i="41" s="1"/>
  <c r="AN68" i="103"/>
  <c r="AI68" i="103"/>
  <c r="Z76" i="41"/>
  <c r="AI71" i="51"/>
  <c r="AN71" i="51"/>
  <c r="Z71" i="102"/>
  <c r="Y73" i="16"/>
  <c r="X73" i="16"/>
  <c r="AR75" i="18"/>
  <c r="AH70" i="50"/>
  <c r="AQ70" i="50" s="1"/>
  <c r="AR70" i="48"/>
  <c r="Y73" i="35"/>
  <c r="X73" i="35"/>
  <c r="AS4" i="52"/>
  <c r="AL4" i="52"/>
  <c r="AU4" i="52" s="1"/>
  <c r="AH70" i="43"/>
  <c r="AQ70" i="43" s="1"/>
  <c r="AH71" i="55"/>
  <c r="AQ71" i="55" s="1"/>
  <c r="AR69" i="43"/>
  <c r="AR71" i="49"/>
  <c r="AH72" i="83"/>
  <c r="AQ72" i="83" s="1"/>
  <c r="AI69" i="54"/>
  <c r="AN69" i="54"/>
  <c r="Y71" i="82"/>
  <c r="X71" i="82"/>
  <c r="Y72" i="85"/>
  <c r="X72" i="85"/>
  <c r="AF70" i="50"/>
  <c r="AO70" i="50" s="1"/>
  <c r="AG70" i="50"/>
  <c r="AP70" i="50" s="1"/>
  <c r="AN72" i="13"/>
  <c r="AI72" i="13"/>
  <c r="AE72" i="45"/>
  <c r="AF72" i="45"/>
  <c r="AO72" i="45" s="1"/>
  <c r="AG72" i="45"/>
  <c r="AP72" i="45" s="1"/>
  <c r="W73" i="45"/>
  <c r="AH76" i="18"/>
  <c r="AQ76" i="18" s="1"/>
  <c r="AH71" i="48"/>
  <c r="AQ71" i="48" s="1"/>
  <c r="AR70" i="55"/>
  <c r="AR69" i="52"/>
  <c r="AR71" i="52" s="1"/>
  <c r="AL69" i="52"/>
  <c r="AU69" i="52" s="1"/>
  <c r="AR70" i="104"/>
  <c r="Y72" i="51"/>
  <c r="X72" i="51"/>
  <c r="AN70" i="10"/>
  <c r="AI70" i="10"/>
  <c r="AR69" i="50"/>
  <c r="AR68" i="11"/>
  <c r="AR67" i="20"/>
  <c r="Y71" i="91"/>
  <c r="X71" i="91"/>
  <c r="AR70" i="102"/>
  <c r="Z71" i="55"/>
  <c r="AH72" i="49"/>
  <c r="AQ72" i="49" s="1"/>
  <c r="Y70" i="92"/>
  <c r="X70" i="92"/>
  <c r="AN72" i="96"/>
  <c r="AI72" i="96"/>
  <c r="AI72" i="35"/>
  <c r="AN72" i="35"/>
  <c r="AH68" i="20"/>
  <c r="AQ68" i="20" s="1"/>
  <c r="Z72" i="83"/>
  <c r="AN70" i="82"/>
  <c r="AI70" i="82"/>
  <c r="AI71" i="85"/>
  <c r="AN71" i="85"/>
  <c r="Y71" i="10"/>
  <c r="X71" i="10"/>
  <c r="W72" i="84"/>
  <c r="AG71" i="84"/>
  <c r="AP71" i="84" s="1"/>
  <c r="AF71" i="84"/>
  <c r="AO71" i="84" s="1"/>
  <c r="AE71" i="84"/>
  <c r="AR75" i="41"/>
  <c r="AH69" i="11"/>
  <c r="AQ69" i="11" s="1"/>
  <c r="Y72" i="44"/>
  <c r="X72" i="44"/>
  <c r="AE70" i="50" l="1"/>
  <c r="W70" i="11"/>
  <c r="AF72" i="49"/>
  <c r="AO72" i="49" s="1"/>
  <c r="AF69" i="11"/>
  <c r="AO69" i="11" s="1"/>
  <c r="AE72" i="49"/>
  <c r="AN72" i="49" s="1"/>
  <c r="X75" i="98"/>
  <c r="Z75" i="98" s="1"/>
  <c r="AS71" i="52"/>
  <c r="AG71" i="48"/>
  <c r="AP71" i="48" s="1"/>
  <c r="Z73" i="96"/>
  <c r="W74" i="96" s="1"/>
  <c r="AF71" i="48"/>
  <c r="AO71" i="48" s="1"/>
  <c r="W77" i="18"/>
  <c r="X77" i="18" s="1"/>
  <c r="AE76" i="18"/>
  <c r="AN76" i="18" s="1"/>
  <c r="AG76" i="18"/>
  <c r="AP76" i="18" s="1"/>
  <c r="AF70" i="43"/>
  <c r="AO70" i="43" s="1"/>
  <c r="AU71" i="52"/>
  <c r="C11" i="52" s="1"/>
  <c r="AE70" i="43"/>
  <c r="AI70" i="43" s="1"/>
  <c r="AE71" i="48"/>
  <c r="AI71" i="48" s="1"/>
  <c r="AI71" i="44"/>
  <c r="AR71" i="44" s="1"/>
  <c r="W71" i="43"/>
  <c r="X71" i="43" s="1"/>
  <c r="AG69" i="11"/>
  <c r="AP69" i="11" s="1"/>
  <c r="AF68" i="20"/>
  <c r="AO68" i="20" s="1"/>
  <c r="W69" i="20"/>
  <c r="X69" i="20" s="1"/>
  <c r="Z70" i="92"/>
  <c r="AE70" i="92" s="1"/>
  <c r="AE68" i="20"/>
  <c r="AN68" i="20" s="1"/>
  <c r="AI74" i="98"/>
  <c r="AR74" i="98" s="1"/>
  <c r="Z72" i="44"/>
  <c r="AE72" i="44" s="1"/>
  <c r="Z70" i="54"/>
  <c r="AG73" i="96"/>
  <c r="AP73" i="96" s="1"/>
  <c r="Y74" i="94"/>
  <c r="X74" i="94"/>
  <c r="AN69" i="11"/>
  <c r="Y73" i="49"/>
  <c r="X73" i="49"/>
  <c r="AN69" i="95"/>
  <c r="AI69" i="95"/>
  <c r="AH73" i="13"/>
  <c r="AQ73" i="13" s="1"/>
  <c r="AG71" i="55"/>
  <c r="AP71" i="55" s="1"/>
  <c r="AE71" i="55"/>
  <c r="W72" i="55"/>
  <c r="AF71" i="55"/>
  <c r="AO71" i="55" s="1"/>
  <c r="AR70" i="10"/>
  <c r="AH71" i="82"/>
  <c r="AQ71" i="82" s="1"/>
  <c r="AH73" i="16"/>
  <c r="AQ73" i="16" s="1"/>
  <c r="AE76" i="41"/>
  <c r="AF76" i="41"/>
  <c r="AO76" i="41" s="1"/>
  <c r="AG76" i="41"/>
  <c r="AP76" i="41" s="1"/>
  <c r="W77" i="41"/>
  <c r="Y72" i="42"/>
  <c r="X72" i="42"/>
  <c r="AN68" i="99"/>
  <c r="AI68" i="99"/>
  <c r="AR68" i="101"/>
  <c r="AI71" i="87"/>
  <c r="AN71" i="87"/>
  <c r="Z73" i="13"/>
  <c r="Y74" i="100"/>
  <c r="X74" i="100"/>
  <c r="Y71" i="50"/>
  <c r="X71" i="50"/>
  <c r="AR71" i="51"/>
  <c r="AN71" i="84"/>
  <c r="AI71" i="84"/>
  <c r="AH70" i="92"/>
  <c r="AQ70" i="92" s="1"/>
  <c r="AN70" i="50"/>
  <c r="AI70" i="50"/>
  <c r="Z71" i="82"/>
  <c r="Z73" i="16"/>
  <c r="AR72" i="16"/>
  <c r="AI71" i="42"/>
  <c r="AN71" i="42"/>
  <c r="Y73" i="88"/>
  <c r="X73" i="88"/>
  <c r="AR69" i="92"/>
  <c r="Y72" i="48"/>
  <c r="X72" i="48"/>
  <c r="Y69" i="20"/>
  <c r="Y77" i="18"/>
  <c r="AH71" i="10"/>
  <c r="AQ71" i="10" s="1"/>
  <c r="Y73" i="45"/>
  <c r="X73" i="45"/>
  <c r="Z73" i="45" s="1"/>
  <c r="Z71" i="10"/>
  <c r="AH72" i="51"/>
  <c r="AQ72" i="51" s="1"/>
  <c r="AN72" i="45"/>
  <c r="AI72" i="45"/>
  <c r="AR68" i="103"/>
  <c r="AH69" i="103"/>
  <c r="AQ69" i="103" s="1"/>
  <c r="AH69" i="101"/>
  <c r="AQ69" i="101" s="1"/>
  <c r="AQ71" i="101" s="1"/>
  <c r="AZ3" i="101"/>
  <c r="AR70" i="91"/>
  <c r="AR68" i="90"/>
  <c r="AR72" i="96"/>
  <c r="AF72" i="83"/>
  <c r="AO72" i="83" s="1"/>
  <c r="AE72" i="83"/>
  <c r="AG72" i="83"/>
  <c r="AP72" i="83" s="1"/>
  <c r="W73" i="83"/>
  <c r="AR72" i="13"/>
  <c r="AH72" i="85"/>
  <c r="AQ72" i="85" s="1"/>
  <c r="AH73" i="35"/>
  <c r="AQ73" i="35" s="1"/>
  <c r="AF71" i="102"/>
  <c r="AO71" i="102" s="1"/>
  <c r="W72" i="102"/>
  <c r="AE71" i="102"/>
  <c r="AG71" i="102"/>
  <c r="AP71" i="102" s="1"/>
  <c r="Z69" i="103"/>
  <c r="AH69" i="90"/>
  <c r="AQ69" i="90" s="1"/>
  <c r="Y69" i="99"/>
  <c r="X69" i="99"/>
  <c r="W72" i="104"/>
  <c r="AG71" i="104"/>
  <c r="AP71" i="104" s="1"/>
  <c r="AF71" i="104"/>
  <c r="AO71" i="104" s="1"/>
  <c r="AE71" i="104"/>
  <c r="Y70" i="11"/>
  <c r="X70" i="11"/>
  <c r="Z69" i="101"/>
  <c r="AX69" i="101" s="1"/>
  <c r="S69" i="101" s="1"/>
  <c r="Y70" i="95"/>
  <c r="X70" i="95"/>
  <c r="AN73" i="100"/>
  <c r="AI73" i="100"/>
  <c r="W71" i="54"/>
  <c r="AE70" i="54"/>
  <c r="AF70" i="54"/>
  <c r="AO70" i="54" s="1"/>
  <c r="AG70" i="54"/>
  <c r="AP70" i="54" s="1"/>
  <c r="AH72" i="44"/>
  <c r="AQ72" i="44" s="1"/>
  <c r="W71" i="92"/>
  <c r="AR71" i="85"/>
  <c r="AH71" i="91"/>
  <c r="AQ71" i="91" s="1"/>
  <c r="Y72" i="84"/>
  <c r="X72" i="84"/>
  <c r="AR70" i="82"/>
  <c r="AR72" i="35"/>
  <c r="Z71" i="91"/>
  <c r="Z72" i="51"/>
  <c r="Z72" i="85"/>
  <c r="AR69" i="54"/>
  <c r="Z73" i="35"/>
  <c r="Z69" i="90"/>
  <c r="AH73" i="96"/>
  <c r="AQ73" i="96" s="1"/>
  <c r="AN72" i="88"/>
  <c r="AI72" i="88"/>
  <c r="AN73" i="94"/>
  <c r="AI73" i="94"/>
  <c r="Y72" i="87"/>
  <c r="X72" i="87"/>
  <c r="AH70" i="54"/>
  <c r="AQ70" i="54" s="1"/>
  <c r="AN71" i="48"/>
  <c r="AN70" i="43"/>
  <c r="AG70" i="92" l="1"/>
  <c r="AP70" i="92" s="1"/>
  <c r="AF70" i="92"/>
  <c r="AO70" i="92" s="1"/>
  <c r="AI76" i="18"/>
  <c r="AH75" i="98"/>
  <c r="AQ75" i="98" s="1"/>
  <c r="AI72" i="49"/>
  <c r="AE73" i="96"/>
  <c r="AN73" i="96" s="1"/>
  <c r="AF73" i="96"/>
  <c r="AO73" i="96" s="1"/>
  <c r="Z74" i="100"/>
  <c r="AG74" i="100" s="1"/>
  <c r="AP74" i="100" s="1"/>
  <c r="AI69" i="11"/>
  <c r="AR69" i="11" s="1"/>
  <c r="Z72" i="48"/>
  <c r="AG72" i="44"/>
  <c r="AP72" i="44" s="1"/>
  <c r="Z72" i="42"/>
  <c r="Y71" i="43"/>
  <c r="AF72" i="44"/>
  <c r="AO72" i="44" s="1"/>
  <c r="W73" i="44"/>
  <c r="Y73" i="44" s="1"/>
  <c r="AI68" i="20"/>
  <c r="AX68" i="101"/>
  <c r="S68" i="101" s="1"/>
  <c r="AC68" i="101" s="1"/>
  <c r="AB69" i="101" s="1"/>
  <c r="AX60" i="101"/>
  <c r="S60" i="101" s="1"/>
  <c r="AC60" i="101" s="1"/>
  <c r="AB61" i="101" s="1"/>
  <c r="AX55" i="101"/>
  <c r="S55" i="101" s="1"/>
  <c r="AC55" i="101" s="1"/>
  <c r="AB56" i="101" s="1"/>
  <c r="AX48" i="101"/>
  <c r="S48" i="101" s="1"/>
  <c r="AC48" i="101" s="1"/>
  <c r="AB49" i="101" s="1"/>
  <c r="AK49" i="101" s="1"/>
  <c r="AT49" i="101" s="1"/>
  <c r="AX41" i="101"/>
  <c r="S41" i="101" s="1"/>
  <c r="AC41" i="101" s="1"/>
  <c r="AB42" i="101" s="1"/>
  <c r="AK42" i="101" s="1"/>
  <c r="AT42" i="101" s="1"/>
  <c r="AX36" i="101"/>
  <c r="S36" i="101" s="1"/>
  <c r="AC36" i="101" s="1"/>
  <c r="AB37" i="101" s="1"/>
  <c r="AX29" i="101"/>
  <c r="S29" i="101" s="1"/>
  <c r="AC29" i="101" s="1"/>
  <c r="AB30" i="101" s="1"/>
  <c r="AK30" i="101" s="1"/>
  <c r="AT30" i="101" s="1"/>
  <c r="AX24" i="101"/>
  <c r="S24" i="101" s="1"/>
  <c r="AC24" i="101" s="1"/>
  <c r="AB25" i="101" s="1"/>
  <c r="AX18" i="101"/>
  <c r="S18" i="101" s="1"/>
  <c r="AC18" i="101" s="1"/>
  <c r="AB19" i="101" s="1"/>
  <c r="AX12" i="101"/>
  <c r="S12" i="101" s="1"/>
  <c r="AC12" i="101" s="1"/>
  <c r="AB13" i="101" s="1"/>
  <c r="AK13" i="101" s="1"/>
  <c r="AT13" i="101" s="1"/>
  <c r="AX5" i="101"/>
  <c r="S5" i="101" s="1"/>
  <c r="AC5" i="101" s="1"/>
  <c r="AB6" i="101" s="1"/>
  <c r="Z70" i="11"/>
  <c r="Z69" i="99"/>
  <c r="W70" i="99" s="1"/>
  <c r="Z77" i="18"/>
  <c r="AX67" i="101"/>
  <c r="S67" i="101" s="1"/>
  <c r="AC67" i="101" s="1"/>
  <c r="AB68" i="101" s="1"/>
  <c r="AJ68" i="101" s="1"/>
  <c r="AX59" i="101"/>
  <c r="S59" i="101" s="1"/>
  <c r="AC59" i="101" s="1"/>
  <c r="AB60" i="101" s="1"/>
  <c r="AK60" i="101" s="1"/>
  <c r="AT60" i="101" s="1"/>
  <c r="AX53" i="101"/>
  <c r="S53" i="101" s="1"/>
  <c r="AC53" i="101" s="1"/>
  <c r="AB54" i="101" s="1"/>
  <c r="AX47" i="101"/>
  <c r="S47" i="101" s="1"/>
  <c r="AC47" i="101" s="1"/>
  <c r="AB48" i="101" s="1"/>
  <c r="AX42" i="101"/>
  <c r="S42" i="101" s="1"/>
  <c r="AC42" i="101" s="1"/>
  <c r="AB43" i="101" s="1"/>
  <c r="AX35" i="101"/>
  <c r="S35" i="101" s="1"/>
  <c r="AC35" i="101" s="1"/>
  <c r="AB36" i="101" s="1"/>
  <c r="AX30" i="101"/>
  <c r="S30" i="101" s="1"/>
  <c r="AC30" i="101" s="1"/>
  <c r="AB31" i="101" s="1"/>
  <c r="AX23" i="101"/>
  <c r="S23" i="101" s="1"/>
  <c r="AC23" i="101" s="1"/>
  <c r="AB24" i="101" s="1"/>
  <c r="AK24" i="101" s="1"/>
  <c r="AT24" i="101" s="1"/>
  <c r="AX17" i="101"/>
  <c r="S17" i="101" s="1"/>
  <c r="AC17" i="101" s="1"/>
  <c r="AB18" i="101" s="1"/>
  <c r="AJ18" i="101" s="1"/>
  <c r="AX11" i="101"/>
  <c r="S11" i="101" s="1"/>
  <c r="AC11" i="101" s="1"/>
  <c r="AB12" i="101" s="1"/>
  <c r="AX4" i="101"/>
  <c r="S4" i="101" s="1"/>
  <c r="AC4" i="101" s="1"/>
  <c r="AB5" i="101" s="1"/>
  <c r="AJ5" i="101" s="1"/>
  <c r="AX64" i="101"/>
  <c r="S64" i="101" s="1"/>
  <c r="AC64" i="101" s="1"/>
  <c r="AB65" i="101" s="1"/>
  <c r="AX58" i="101"/>
  <c r="S58" i="101" s="1"/>
  <c r="AC58" i="101" s="1"/>
  <c r="AB59" i="101" s="1"/>
  <c r="AX52" i="101"/>
  <c r="S52" i="101" s="1"/>
  <c r="AC52" i="101" s="1"/>
  <c r="AB53" i="101" s="1"/>
  <c r="AK53" i="101" s="1"/>
  <c r="AT53" i="101" s="1"/>
  <c r="AX46" i="101"/>
  <c r="S46" i="101" s="1"/>
  <c r="AC46" i="101" s="1"/>
  <c r="AB47" i="101" s="1"/>
  <c r="AJ47" i="101" s="1"/>
  <c r="AX40" i="101"/>
  <c r="S40" i="101" s="1"/>
  <c r="AC40" i="101" s="1"/>
  <c r="AB41" i="101" s="1"/>
  <c r="AX34" i="101"/>
  <c r="S34" i="101" s="1"/>
  <c r="AC34" i="101" s="1"/>
  <c r="AB35" i="101" s="1"/>
  <c r="AX28" i="101"/>
  <c r="S28" i="101" s="1"/>
  <c r="AC28" i="101" s="1"/>
  <c r="AB29" i="101" s="1"/>
  <c r="AX22" i="101"/>
  <c r="S22" i="101" s="1"/>
  <c r="AC22" i="101" s="1"/>
  <c r="AB23" i="101" s="1"/>
  <c r="AK23" i="101" s="1"/>
  <c r="AT23" i="101" s="1"/>
  <c r="AX16" i="101"/>
  <c r="S16" i="101" s="1"/>
  <c r="AC16" i="101" s="1"/>
  <c r="AB17" i="101" s="1"/>
  <c r="AK17" i="101" s="1"/>
  <c r="AT17" i="101" s="1"/>
  <c r="AX10" i="101"/>
  <c r="S10" i="101" s="1"/>
  <c r="AC10" i="101" s="1"/>
  <c r="AB11" i="101" s="1"/>
  <c r="AK11" i="101" s="1"/>
  <c r="AT11" i="101" s="1"/>
  <c r="AX6" i="101"/>
  <c r="S6" i="101" s="1"/>
  <c r="AC6" i="101" s="1"/>
  <c r="AB7" i="101" s="1"/>
  <c r="AX63" i="101"/>
  <c r="S63" i="101" s="1"/>
  <c r="AC63" i="101" s="1"/>
  <c r="AB64" i="101" s="1"/>
  <c r="AX57" i="101"/>
  <c r="S57" i="101" s="1"/>
  <c r="AC57" i="101" s="1"/>
  <c r="AB58" i="101" s="1"/>
  <c r="AX51" i="101"/>
  <c r="S51" i="101" s="1"/>
  <c r="AC51" i="101" s="1"/>
  <c r="AB52" i="101" s="1"/>
  <c r="AK52" i="101" s="1"/>
  <c r="AT52" i="101" s="1"/>
  <c r="AX45" i="101"/>
  <c r="S45" i="101" s="1"/>
  <c r="AC45" i="101" s="1"/>
  <c r="AB46" i="101" s="1"/>
  <c r="AK46" i="101" s="1"/>
  <c r="AT46" i="101" s="1"/>
  <c r="AX39" i="101"/>
  <c r="S39" i="101" s="1"/>
  <c r="AC39" i="101" s="1"/>
  <c r="AB40" i="101" s="1"/>
  <c r="AK40" i="101" s="1"/>
  <c r="AT40" i="101" s="1"/>
  <c r="AX33" i="101"/>
  <c r="S33" i="101" s="1"/>
  <c r="AC33" i="101" s="1"/>
  <c r="AB34" i="101" s="1"/>
  <c r="AX27" i="101"/>
  <c r="S27" i="101" s="1"/>
  <c r="AC27" i="101" s="1"/>
  <c r="AB28" i="101" s="1"/>
  <c r="AJ28" i="101" s="1"/>
  <c r="AX21" i="101"/>
  <c r="S21" i="101" s="1"/>
  <c r="AC21" i="101" s="1"/>
  <c r="AB22" i="101" s="1"/>
  <c r="AX15" i="101"/>
  <c r="S15" i="101" s="1"/>
  <c r="AC15" i="101" s="1"/>
  <c r="AB16" i="101" s="1"/>
  <c r="AK16" i="101" s="1"/>
  <c r="AT16" i="101" s="1"/>
  <c r="AX9" i="101"/>
  <c r="S9" i="101" s="1"/>
  <c r="AC9" i="101" s="1"/>
  <c r="AB10" i="101" s="1"/>
  <c r="AK10" i="101" s="1"/>
  <c r="AT10" i="101" s="1"/>
  <c r="AX3" i="101"/>
  <c r="S3" i="101" s="1"/>
  <c r="AC3" i="101" s="1"/>
  <c r="Z71" i="50"/>
  <c r="AX65" i="101"/>
  <c r="S65" i="101" s="1"/>
  <c r="AC65" i="101" s="1"/>
  <c r="AB66" i="101" s="1"/>
  <c r="AK66" i="101" s="1"/>
  <c r="AT66" i="101" s="1"/>
  <c r="AX62" i="101"/>
  <c r="S62" i="101" s="1"/>
  <c r="AC62" i="101" s="1"/>
  <c r="AB63" i="101" s="1"/>
  <c r="AX56" i="101"/>
  <c r="S56" i="101" s="1"/>
  <c r="AC56" i="101" s="1"/>
  <c r="AB57" i="101" s="1"/>
  <c r="AK57" i="101" s="1"/>
  <c r="AT57" i="101" s="1"/>
  <c r="AX49" i="101"/>
  <c r="S49" i="101" s="1"/>
  <c r="AC49" i="101" s="1"/>
  <c r="AB50" i="101" s="1"/>
  <c r="AX44" i="101"/>
  <c r="S44" i="101" s="1"/>
  <c r="AC44" i="101" s="1"/>
  <c r="AB45" i="101" s="1"/>
  <c r="AK45" i="101" s="1"/>
  <c r="AT45" i="101" s="1"/>
  <c r="AX38" i="101"/>
  <c r="S38" i="101" s="1"/>
  <c r="AC38" i="101" s="1"/>
  <c r="AB39" i="101" s="1"/>
  <c r="AX32" i="101"/>
  <c r="S32" i="101" s="1"/>
  <c r="AC32" i="101" s="1"/>
  <c r="AB33" i="101" s="1"/>
  <c r="AJ33" i="101" s="1"/>
  <c r="AX26" i="101"/>
  <c r="S26" i="101" s="1"/>
  <c r="AC26" i="101" s="1"/>
  <c r="AB27" i="101" s="1"/>
  <c r="AX19" i="101"/>
  <c r="S19" i="101" s="1"/>
  <c r="AC19" i="101" s="1"/>
  <c r="AB20" i="101" s="1"/>
  <c r="AK20" i="101" s="1"/>
  <c r="AT20" i="101" s="1"/>
  <c r="AX13" i="101"/>
  <c r="S13" i="101" s="1"/>
  <c r="AC13" i="101" s="1"/>
  <c r="AB14" i="101" s="1"/>
  <c r="AX8" i="101"/>
  <c r="S8" i="101" s="1"/>
  <c r="AC8" i="101" s="1"/>
  <c r="AB9" i="101" s="1"/>
  <c r="AJ9" i="101" s="1"/>
  <c r="AX66" i="101"/>
  <c r="S66" i="101" s="1"/>
  <c r="AC66" i="101" s="1"/>
  <c r="AB67" i="101" s="1"/>
  <c r="AX61" i="101"/>
  <c r="S61" i="101" s="1"/>
  <c r="AC61" i="101" s="1"/>
  <c r="AB62" i="101" s="1"/>
  <c r="AJ62" i="101" s="1"/>
  <c r="AX54" i="101"/>
  <c r="S54" i="101" s="1"/>
  <c r="AC54" i="101" s="1"/>
  <c r="AB55" i="101" s="1"/>
  <c r="AX50" i="101"/>
  <c r="S50" i="101" s="1"/>
  <c r="AC50" i="101" s="1"/>
  <c r="AB51" i="101" s="1"/>
  <c r="AK51" i="101" s="1"/>
  <c r="AT51" i="101" s="1"/>
  <c r="AX43" i="101"/>
  <c r="S43" i="101" s="1"/>
  <c r="AC43" i="101" s="1"/>
  <c r="AB44" i="101" s="1"/>
  <c r="AX37" i="101"/>
  <c r="S37" i="101" s="1"/>
  <c r="AC37" i="101" s="1"/>
  <c r="AB38" i="101" s="1"/>
  <c r="AK38" i="101" s="1"/>
  <c r="AT38" i="101" s="1"/>
  <c r="AX31" i="101"/>
  <c r="S31" i="101" s="1"/>
  <c r="AC31" i="101" s="1"/>
  <c r="AB32" i="101" s="1"/>
  <c r="AX25" i="101"/>
  <c r="S25" i="101" s="1"/>
  <c r="AC25" i="101" s="1"/>
  <c r="AB26" i="101" s="1"/>
  <c r="AJ26" i="101" s="1"/>
  <c r="AX20" i="101"/>
  <c r="S20" i="101" s="1"/>
  <c r="AC20" i="101" s="1"/>
  <c r="AB21" i="101" s="1"/>
  <c r="AJ21" i="101" s="1"/>
  <c r="AX14" i="101"/>
  <c r="S14" i="101" s="1"/>
  <c r="AC14" i="101" s="1"/>
  <c r="AB15" i="101" s="1"/>
  <c r="AJ15" i="101" s="1"/>
  <c r="AX7" i="101"/>
  <c r="S7" i="101" s="1"/>
  <c r="AC7" i="101" s="1"/>
  <c r="AB8" i="101" s="1"/>
  <c r="AE72" i="42"/>
  <c r="AF72" i="42"/>
  <c r="AO72" i="42" s="1"/>
  <c r="W73" i="42"/>
  <c r="AG72" i="42"/>
  <c r="AP72" i="42" s="1"/>
  <c r="AE70" i="11"/>
  <c r="W71" i="11"/>
  <c r="AF70" i="11"/>
  <c r="AO70" i="11" s="1"/>
  <c r="AG70" i="11"/>
  <c r="AP70" i="11" s="1"/>
  <c r="AG77" i="18"/>
  <c r="AP77" i="18" s="1"/>
  <c r="AE77" i="18"/>
  <c r="W78" i="18"/>
  <c r="AF77" i="18"/>
  <c r="AO77" i="18" s="1"/>
  <c r="AG71" i="50"/>
  <c r="AP71" i="50" s="1"/>
  <c r="AE71" i="50"/>
  <c r="W72" i="50"/>
  <c r="AF71" i="50"/>
  <c r="AO71" i="50" s="1"/>
  <c r="AE72" i="48"/>
  <c r="AF72" i="48"/>
  <c r="AO72" i="48" s="1"/>
  <c r="AG72" i="48"/>
  <c r="AP72" i="48" s="1"/>
  <c r="W73" i="48"/>
  <c r="AH70" i="95"/>
  <c r="AQ70" i="95" s="1"/>
  <c r="AK63" i="101"/>
  <c r="AT63" i="101" s="1"/>
  <c r="AJ63" i="101"/>
  <c r="AJ40" i="101"/>
  <c r="AR71" i="42"/>
  <c r="Y72" i="55"/>
  <c r="X72" i="55"/>
  <c r="AN71" i="102"/>
  <c r="AI71" i="102"/>
  <c r="AK58" i="101"/>
  <c r="AT58" i="101" s="1"/>
  <c r="AH72" i="87"/>
  <c r="AQ72" i="87" s="1"/>
  <c r="Z70" i="95"/>
  <c r="AK64" i="101"/>
  <c r="AT64" i="101" s="1"/>
  <c r="AJ64" i="101"/>
  <c r="AK32" i="101"/>
  <c r="AT32" i="101" s="1"/>
  <c r="AH69" i="20"/>
  <c r="AQ69" i="20" s="1"/>
  <c r="AR70" i="50"/>
  <c r="AH74" i="94"/>
  <c r="AQ74" i="94" s="1"/>
  <c r="AR70" i="43"/>
  <c r="Z72" i="87"/>
  <c r="W73" i="85"/>
  <c r="AE72" i="85"/>
  <c r="AG72" i="85"/>
  <c r="AP72" i="85" s="1"/>
  <c r="AF72" i="85"/>
  <c r="AO72" i="85" s="1"/>
  <c r="AR73" i="100"/>
  <c r="AJ66" i="101"/>
  <c r="AK62" i="101"/>
  <c r="AT62" i="101" s="1"/>
  <c r="AJ57" i="101"/>
  <c r="AK43" i="101"/>
  <c r="AT43" i="101" s="1"/>
  <c r="AK31" i="101"/>
  <c r="AT31" i="101" s="1"/>
  <c r="AK26" i="101"/>
  <c r="AT26" i="101" s="1"/>
  <c r="Z69" i="20"/>
  <c r="AH71" i="43"/>
  <c r="AQ71" i="43" s="1"/>
  <c r="W74" i="13"/>
  <c r="AG73" i="13"/>
  <c r="AP73" i="13" s="1"/>
  <c r="AE73" i="13"/>
  <c r="AF73" i="13"/>
  <c r="AO73" i="13" s="1"/>
  <c r="AI71" i="55"/>
  <c r="AN71" i="55"/>
  <c r="AH73" i="49"/>
  <c r="AQ73" i="49" s="1"/>
  <c r="Z74" i="94"/>
  <c r="AF69" i="99"/>
  <c r="AO69" i="99" s="1"/>
  <c r="AE69" i="99"/>
  <c r="AK28" i="101"/>
  <c r="AT28" i="101" s="1"/>
  <c r="W74" i="45"/>
  <c r="AE73" i="45"/>
  <c r="AF73" i="45"/>
  <c r="AO73" i="45" s="1"/>
  <c r="AG73" i="45"/>
  <c r="AP73" i="45" s="1"/>
  <c r="AG71" i="82"/>
  <c r="AP71" i="82" s="1"/>
  <c r="AF71" i="82"/>
  <c r="AO71" i="82" s="1"/>
  <c r="W72" i="82"/>
  <c r="AE71" i="82"/>
  <c r="AR69" i="95"/>
  <c r="Y71" i="92"/>
  <c r="X71" i="92"/>
  <c r="AN71" i="104"/>
  <c r="AI71" i="104"/>
  <c r="Y72" i="102"/>
  <c r="X72" i="102"/>
  <c r="AK27" i="101"/>
  <c r="AT27" i="101" s="1"/>
  <c r="AJ27" i="101"/>
  <c r="AR68" i="99"/>
  <c r="AR71" i="48"/>
  <c r="AE72" i="51"/>
  <c r="AF72" i="51"/>
  <c r="AO72" i="51" s="1"/>
  <c r="AG72" i="51"/>
  <c r="AP72" i="51" s="1"/>
  <c r="W73" i="51"/>
  <c r="AH72" i="84"/>
  <c r="AQ72" i="84" s="1"/>
  <c r="AE69" i="101"/>
  <c r="AC69" i="101"/>
  <c r="AJ69" i="101" s="1"/>
  <c r="AS69" i="101" s="1"/>
  <c r="AF69" i="101"/>
  <c r="AO69" i="101" s="1"/>
  <c r="AO71" i="101" s="1"/>
  <c r="AG69" i="101"/>
  <c r="AP69" i="101" s="1"/>
  <c r="AP71" i="101" s="1"/>
  <c r="Y73" i="83"/>
  <c r="X73" i="83"/>
  <c r="AK67" i="101"/>
  <c r="AT67" i="101" s="1"/>
  <c r="AJ67" i="101"/>
  <c r="AK61" i="101"/>
  <c r="AT61" i="101" s="1"/>
  <c r="AK37" i="101"/>
  <c r="AT37" i="101" s="1"/>
  <c r="AK33" i="101"/>
  <c r="AT33" i="101" s="1"/>
  <c r="AK25" i="101"/>
  <c r="AT25" i="101" s="1"/>
  <c r="AJ25" i="101"/>
  <c r="AK19" i="101"/>
  <c r="AT19" i="101" s="1"/>
  <c r="AJ13" i="101"/>
  <c r="AK7" i="101"/>
  <c r="AT7" i="101" s="1"/>
  <c r="AH73" i="88"/>
  <c r="AQ73" i="88" s="1"/>
  <c r="AH71" i="50"/>
  <c r="AQ71" i="50" s="1"/>
  <c r="Z71" i="43"/>
  <c r="AH72" i="42"/>
  <c r="AQ72" i="42" s="1"/>
  <c r="AN76" i="41"/>
  <c r="AI76" i="41"/>
  <c r="Z73" i="49"/>
  <c r="AR72" i="88"/>
  <c r="AK34" i="101"/>
  <c r="AT34" i="101" s="1"/>
  <c r="AJ34" i="101"/>
  <c r="AR72" i="45"/>
  <c r="Y77" i="41"/>
  <c r="X77" i="41"/>
  <c r="Y71" i="54"/>
  <c r="X71" i="54"/>
  <c r="AK56" i="101"/>
  <c r="AT56" i="101" s="1"/>
  <c r="AK39" i="101"/>
  <c r="AT39" i="101" s="1"/>
  <c r="AJ39" i="101"/>
  <c r="Y74" i="96"/>
  <c r="X74" i="96"/>
  <c r="AR73" i="94"/>
  <c r="W70" i="90"/>
  <c r="AG69" i="90"/>
  <c r="AP69" i="90" s="1"/>
  <c r="AF69" i="90"/>
  <c r="AO69" i="90" s="1"/>
  <c r="AE69" i="90"/>
  <c r="AF71" i="91"/>
  <c r="AO71" i="91" s="1"/>
  <c r="AG71" i="91"/>
  <c r="AP71" i="91" s="1"/>
  <c r="AE71" i="91"/>
  <c r="W72" i="91"/>
  <c r="Z72" i="84"/>
  <c r="AH70" i="11"/>
  <c r="AQ70" i="11" s="1"/>
  <c r="Y72" i="104"/>
  <c r="X72" i="104"/>
  <c r="AE69" i="103"/>
  <c r="W70" i="103"/>
  <c r="AG69" i="103"/>
  <c r="AP69" i="103" s="1"/>
  <c r="AF69" i="103"/>
  <c r="AO69" i="103" s="1"/>
  <c r="AR76" i="18"/>
  <c r="AK68" i="101"/>
  <c r="AT68" i="101" s="1"/>
  <c r="AJ60" i="101"/>
  <c r="AK55" i="101"/>
  <c r="AT55" i="101" s="1"/>
  <c r="AK48" i="101"/>
  <c r="AT48" i="101" s="1"/>
  <c r="AK41" i="101"/>
  <c r="AT41" i="101" s="1"/>
  <c r="AK35" i="101"/>
  <c r="AT35" i="101" s="1"/>
  <c r="AJ35" i="101"/>
  <c r="AJ30" i="101"/>
  <c r="AK12" i="101"/>
  <c r="AT12" i="101" s="1"/>
  <c r="AK5" i="101"/>
  <c r="AT5" i="101" s="1"/>
  <c r="AE71" i="10"/>
  <c r="W72" i="10"/>
  <c r="AF71" i="10"/>
  <c r="AO71" i="10" s="1"/>
  <c r="AG71" i="10"/>
  <c r="AP71" i="10" s="1"/>
  <c r="AH77" i="18"/>
  <c r="AQ77" i="18" s="1"/>
  <c r="AH72" i="48"/>
  <c r="AQ72" i="48" s="1"/>
  <c r="Z73" i="88"/>
  <c r="AE73" i="16"/>
  <c r="AF73" i="16"/>
  <c r="AO73" i="16" s="1"/>
  <c r="AG73" i="16"/>
  <c r="AP73" i="16" s="1"/>
  <c r="W74" i="16"/>
  <c r="AR71" i="87"/>
  <c r="X73" i="44"/>
  <c r="AI70" i="54"/>
  <c r="AN70" i="54"/>
  <c r="AE73" i="35"/>
  <c r="AF73" i="35"/>
  <c r="AO73" i="35" s="1"/>
  <c r="AG73" i="35"/>
  <c r="AP73" i="35" s="1"/>
  <c r="W74" i="35"/>
  <c r="AN70" i="92"/>
  <c r="AI70" i="92"/>
  <c r="AH69" i="99"/>
  <c r="AQ69" i="99" s="1"/>
  <c r="AI72" i="83"/>
  <c r="AN72" i="83"/>
  <c r="AR68" i="20"/>
  <c r="AR72" i="49"/>
  <c r="AJ65" i="101"/>
  <c r="AK65" i="101"/>
  <c r="AT65" i="101" s="1"/>
  <c r="AK59" i="101"/>
  <c r="AT59" i="101" s="1"/>
  <c r="AK47" i="101"/>
  <c r="AT47" i="101" s="1"/>
  <c r="AK36" i="101"/>
  <c r="AT36" i="101" s="1"/>
  <c r="AJ36" i="101"/>
  <c r="AK29" i="101"/>
  <c r="AT29" i="101" s="1"/>
  <c r="AK22" i="101"/>
  <c r="AT22" i="101" s="1"/>
  <c r="AJ11" i="101"/>
  <c r="AH73" i="45"/>
  <c r="AQ73" i="45" s="1"/>
  <c r="AE75" i="98"/>
  <c r="W76" i="98"/>
  <c r="AG75" i="98"/>
  <c r="AP75" i="98" s="1"/>
  <c r="AF75" i="98"/>
  <c r="AO75" i="98" s="1"/>
  <c r="AR71" i="84"/>
  <c r="AH74" i="100"/>
  <c r="AQ74" i="100" s="1"/>
  <c r="AN72" i="44"/>
  <c r="AJ54" i="101" l="1"/>
  <c r="AJ6" i="101"/>
  <c r="AJ31" i="101"/>
  <c r="AJ44" i="101"/>
  <c r="AI72" i="44"/>
  <c r="AJ17" i="101"/>
  <c r="AJ42" i="101"/>
  <c r="W75" i="100"/>
  <c r="Y75" i="100" s="1"/>
  <c r="AK54" i="101"/>
  <c r="AT54" i="101" s="1"/>
  <c r="AK6" i="101"/>
  <c r="AT6" i="101" s="1"/>
  <c r="AJ29" i="101"/>
  <c r="AJ55" i="101"/>
  <c r="AJ61" i="101"/>
  <c r="AJ58" i="101"/>
  <c r="AS58" i="101" s="1"/>
  <c r="AK18" i="101"/>
  <c r="AT18" i="101" s="1"/>
  <c r="AJ53" i="101"/>
  <c r="AE74" i="100"/>
  <c r="AJ8" i="101"/>
  <c r="AS8" i="101" s="1"/>
  <c r="AI73" i="96"/>
  <c r="AF74" i="100"/>
  <c r="AO74" i="100" s="1"/>
  <c r="AJ46" i="101"/>
  <c r="AJ49" i="101"/>
  <c r="AG69" i="99"/>
  <c r="AP69" i="99" s="1"/>
  <c r="AK9" i="101"/>
  <c r="AT9" i="101" s="1"/>
  <c r="AJ22" i="101"/>
  <c r="AJ24" i="101"/>
  <c r="AJ41" i="101"/>
  <c r="AJ37" i="101"/>
  <c r="AK21" i="101"/>
  <c r="AT21" i="101" s="1"/>
  <c r="AK44" i="101"/>
  <c r="AT44" i="101" s="1"/>
  <c r="AJ32" i="101"/>
  <c r="AK8" i="101"/>
  <c r="AT8" i="101" s="1"/>
  <c r="AK15" i="101"/>
  <c r="AT15" i="101" s="1"/>
  <c r="AJ51" i="101"/>
  <c r="AL51" i="101" s="1"/>
  <c r="AU51" i="101" s="1"/>
  <c r="AJ38" i="101"/>
  <c r="Z72" i="104"/>
  <c r="AJ56" i="101"/>
  <c r="AJ19" i="101"/>
  <c r="AJ20" i="101"/>
  <c r="AL20" i="101" s="1"/>
  <c r="AU20" i="101" s="1"/>
  <c r="Z72" i="55"/>
  <c r="AE72" i="55" s="1"/>
  <c r="AJ14" i="101"/>
  <c r="AJ50" i="101"/>
  <c r="AJ43" i="101"/>
  <c r="AJ12" i="101"/>
  <c r="AS12" i="101" s="1"/>
  <c r="AJ48" i="101"/>
  <c r="AL48" i="101" s="1"/>
  <c r="AU48" i="101" s="1"/>
  <c r="AK69" i="101"/>
  <c r="AT69" i="101" s="1"/>
  <c r="AK50" i="101"/>
  <c r="AT50" i="101" s="1"/>
  <c r="AK14" i="101"/>
  <c r="AT14" i="101" s="1"/>
  <c r="AJ10" i="101"/>
  <c r="Z72" i="102"/>
  <c r="AJ52" i="101"/>
  <c r="AL52" i="101" s="1"/>
  <c r="AU52" i="101" s="1"/>
  <c r="AJ16" i="101"/>
  <c r="AS16" i="101" s="1"/>
  <c r="AJ59" i="101"/>
  <c r="AL59" i="101" s="1"/>
  <c r="AU59" i="101" s="1"/>
  <c r="AJ7" i="101"/>
  <c r="AJ45" i="101"/>
  <c r="AJ23" i="101"/>
  <c r="AB4" i="101"/>
  <c r="AK4" i="101" s="1"/>
  <c r="AT4" i="101" s="1"/>
  <c r="AJ3" i="101"/>
  <c r="AL3" i="101" s="1"/>
  <c r="AU3" i="101" s="1"/>
  <c r="Z73" i="44"/>
  <c r="AE73" i="44" s="1"/>
  <c r="AS24" i="101"/>
  <c r="AL24" i="101"/>
  <c r="AU24" i="101" s="1"/>
  <c r="AS13" i="101"/>
  <c r="AL13" i="101"/>
  <c r="AU13" i="101" s="1"/>
  <c r="AF70" i="95"/>
  <c r="AO70" i="95" s="1"/>
  <c r="AE70" i="95"/>
  <c r="W71" i="95"/>
  <c r="AG70" i="95"/>
  <c r="AP70" i="95" s="1"/>
  <c r="AS63" i="101"/>
  <c r="AL63" i="101"/>
  <c r="AU63" i="101" s="1"/>
  <c r="AS22" i="101"/>
  <c r="AL22" i="101"/>
  <c r="AU22" i="101" s="1"/>
  <c r="AR70" i="92"/>
  <c r="AI73" i="16"/>
  <c r="AN73" i="16"/>
  <c r="AS30" i="101"/>
  <c r="AL30" i="101"/>
  <c r="AU30" i="101" s="1"/>
  <c r="Y70" i="103"/>
  <c r="X70" i="103"/>
  <c r="AN69" i="90"/>
  <c r="AI69" i="90"/>
  <c r="AH74" i="96"/>
  <c r="AQ74" i="96" s="1"/>
  <c r="AH77" i="41"/>
  <c r="AQ77" i="41" s="1"/>
  <c r="AR76" i="41"/>
  <c r="AS33" i="101"/>
  <c r="AL33" i="101"/>
  <c r="AU33" i="101" s="1"/>
  <c r="AS27" i="101"/>
  <c r="AL27" i="101"/>
  <c r="AU27" i="101" s="1"/>
  <c r="AS28" i="101"/>
  <c r="AL28" i="101"/>
  <c r="AU28" i="101" s="1"/>
  <c r="AR71" i="55"/>
  <c r="AS38" i="101"/>
  <c r="AL38" i="101"/>
  <c r="AU38" i="101" s="1"/>
  <c r="AS57" i="101"/>
  <c r="AL57" i="101"/>
  <c r="AU57" i="101" s="1"/>
  <c r="AF72" i="87"/>
  <c r="AO72" i="87" s="1"/>
  <c r="AE72" i="87"/>
  <c r="W73" i="87"/>
  <c r="AG72" i="87"/>
  <c r="AP72" i="87" s="1"/>
  <c r="AS32" i="101"/>
  <c r="AL32" i="101"/>
  <c r="AU32" i="101" s="1"/>
  <c r="AL58" i="101"/>
  <c r="AU58" i="101" s="1"/>
  <c r="AN72" i="48"/>
  <c r="AI72" i="48"/>
  <c r="Y78" i="18"/>
  <c r="X78" i="18"/>
  <c r="AI70" i="11"/>
  <c r="AN70" i="11"/>
  <c r="AS60" i="101"/>
  <c r="AL60" i="101"/>
  <c r="AU60" i="101" s="1"/>
  <c r="AS49" i="101"/>
  <c r="AL49" i="101"/>
  <c r="AU49" i="101" s="1"/>
  <c r="AS66" i="101"/>
  <c r="AL66" i="101"/>
  <c r="AU66" i="101" s="1"/>
  <c r="Y71" i="11"/>
  <c r="X71" i="11"/>
  <c r="AR72" i="44"/>
  <c r="AS42" i="101"/>
  <c r="AL42" i="101"/>
  <c r="AU42" i="101" s="1"/>
  <c r="AR70" i="54"/>
  <c r="W74" i="88"/>
  <c r="AG73" i="88"/>
  <c r="AP73" i="88" s="1"/>
  <c r="AF73" i="88"/>
  <c r="AO73" i="88" s="1"/>
  <c r="AE73" i="88"/>
  <c r="AS68" i="101"/>
  <c r="AL68" i="101"/>
  <c r="AU68" i="101" s="1"/>
  <c r="AN69" i="103"/>
  <c r="AI69" i="103"/>
  <c r="W73" i="84"/>
  <c r="AG72" i="84"/>
  <c r="AP72" i="84" s="1"/>
  <c r="AF72" i="84"/>
  <c r="AO72" i="84" s="1"/>
  <c r="AE72" i="84"/>
  <c r="Z74" i="96"/>
  <c r="AS56" i="101"/>
  <c r="AL56" i="101"/>
  <c r="AU56" i="101" s="1"/>
  <c r="Z77" i="41"/>
  <c r="AS46" i="101"/>
  <c r="AL46" i="101"/>
  <c r="AU46" i="101" s="1"/>
  <c r="AS19" i="101"/>
  <c r="AL19" i="101"/>
  <c r="AU19" i="101" s="1"/>
  <c r="AS37" i="101"/>
  <c r="AL37" i="101"/>
  <c r="AU37" i="101" s="1"/>
  <c r="AS54" i="101"/>
  <c r="AL54" i="101"/>
  <c r="AU54" i="101" s="1"/>
  <c r="AH73" i="83"/>
  <c r="AQ73" i="83" s="1"/>
  <c r="AN69" i="101"/>
  <c r="AN71" i="101" s="1"/>
  <c r="AI69" i="101"/>
  <c r="AI72" i="51"/>
  <c r="AN72" i="51"/>
  <c r="AR71" i="104"/>
  <c r="Y70" i="99"/>
  <c r="X70" i="99"/>
  <c r="AG69" i="20"/>
  <c r="AP69" i="20" s="1"/>
  <c r="AF69" i="20"/>
  <c r="AO69" i="20" s="1"/>
  <c r="AE69" i="20"/>
  <c r="W70" i="20"/>
  <c r="AI77" i="18"/>
  <c r="AN77" i="18"/>
  <c r="AE73" i="49"/>
  <c r="AF73" i="49"/>
  <c r="AO73" i="49" s="1"/>
  <c r="AG73" i="49"/>
  <c r="AP73" i="49" s="1"/>
  <c r="W74" i="49"/>
  <c r="AS67" i="101"/>
  <c r="AL67" i="101"/>
  <c r="AU67" i="101" s="1"/>
  <c r="AS6" i="101"/>
  <c r="AL6" i="101"/>
  <c r="AU6" i="101" s="1"/>
  <c r="Y76" i="98"/>
  <c r="X76" i="98"/>
  <c r="AS11" i="101"/>
  <c r="AL11" i="101"/>
  <c r="AU11" i="101" s="1"/>
  <c r="AS29" i="101"/>
  <c r="AL29" i="101"/>
  <c r="AU29" i="101" s="1"/>
  <c r="AS47" i="101"/>
  <c r="AL47" i="101"/>
  <c r="AU47" i="101" s="1"/>
  <c r="Y74" i="35"/>
  <c r="X74" i="35"/>
  <c r="AH73" i="44"/>
  <c r="AQ73" i="44" s="1"/>
  <c r="Y72" i="10"/>
  <c r="X72" i="10"/>
  <c r="AS18" i="101"/>
  <c r="AL18" i="101"/>
  <c r="AU18" i="101" s="1"/>
  <c r="AS35" i="101"/>
  <c r="AL35" i="101"/>
  <c r="AU35" i="101" s="1"/>
  <c r="AS55" i="101"/>
  <c r="AL55" i="101"/>
  <c r="AU55" i="101" s="1"/>
  <c r="AH72" i="104"/>
  <c r="AQ72" i="104" s="1"/>
  <c r="Y72" i="91"/>
  <c r="X72" i="91"/>
  <c r="Z73" i="83"/>
  <c r="AS44" i="101"/>
  <c r="AL44" i="101"/>
  <c r="AU44" i="101" s="1"/>
  <c r="AN71" i="82"/>
  <c r="AI71" i="82"/>
  <c r="AI73" i="45"/>
  <c r="AN73" i="45"/>
  <c r="AS52" i="101"/>
  <c r="W75" i="94"/>
  <c r="AE74" i="94"/>
  <c r="AG74" i="94"/>
  <c r="AP74" i="94" s="1"/>
  <c r="AF74" i="94"/>
  <c r="AO74" i="94" s="1"/>
  <c r="AN73" i="13"/>
  <c r="AI73" i="13"/>
  <c r="AS9" i="101"/>
  <c r="AL9" i="101"/>
  <c r="AU9" i="101" s="1"/>
  <c r="AS26" i="101"/>
  <c r="AL26" i="101"/>
  <c r="AU26" i="101" s="1"/>
  <c r="AS43" i="101"/>
  <c r="AL43" i="101"/>
  <c r="AU43" i="101" s="1"/>
  <c r="AS62" i="101"/>
  <c r="AL62" i="101"/>
  <c r="AU62" i="101" s="1"/>
  <c r="AR71" i="102"/>
  <c r="AS23" i="101"/>
  <c r="AL23" i="101"/>
  <c r="AU23" i="101" s="1"/>
  <c r="Y72" i="50"/>
  <c r="X72" i="50"/>
  <c r="Y73" i="42"/>
  <c r="X73" i="42"/>
  <c r="AR73" i="96"/>
  <c r="AS41" i="101"/>
  <c r="AL41" i="101"/>
  <c r="AU41" i="101" s="1"/>
  <c r="AS15" i="101"/>
  <c r="AL15" i="101"/>
  <c r="AU15" i="101" s="1"/>
  <c r="Y73" i="85"/>
  <c r="X73" i="85"/>
  <c r="AS65" i="101"/>
  <c r="AL65" i="101"/>
  <c r="AU65" i="101" s="1"/>
  <c r="Y74" i="16"/>
  <c r="X74" i="16"/>
  <c r="AI71" i="10"/>
  <c r="AN71" i="10"/>
  <c r="W73" i="104"/>
  <c r="AG72" i="104"/>
  <c r="AP72" i="104" s="1"/>
  <c r="AF72" i="104"/>
  <c r="AO72" i="104" s="1"/>
  <c r="AE72" i="104"/>
  <c r="AI71" i="91"/>
  <c r="AN71" i="91"/>
  <c r="Y70" i="90"/>
  <c r="X70" i="90"/>
  <c r="AL8" i="101"/>
  <c r="AU8" i="101" s="1"/>
  <c r="AH71" i="54"/>
  <c r="AQ71" i="54" s="1"/>
  <c r="AN74" i="100"/>
  <c r="AI74" i="100"/>
  <c r="AS10" i="101"/>
  <c r="AL10" i="101"/>
  <c r="AU10" i="101" s="1"/>
  <c r="AS7" i="101"/>
  <c r="AL7" i="101"/>
  <c r="AU7" i="101" s="1"/>
  <c r="AS25" i="101"/>
  <c r="AL25" i="101"/>
  <c r="AU25" i="101" s="1"/>
  <c r="AS45" i="101"/>
  <c r="AL45" i="101"/>
  <c r="AU45" i="101" s="1"/>
  <c r="AS61" i="101"/>
  <c r="AL61" i="101"/>
  <c r="AU61" i="101" s="1"/>
  <c r="AH71" i="92"/>
  <c r="AQ71" i="92" s="1"/>
  <c r="Y72" i="82"/>
  <c r="X72" i="82"/>
  <c r="Y74" i="45"/>
  <c r="X74" i="45"/>
  <c r="AS64" i="101"/>
  <c r="AL64" i="101"/>
  <c r="AU64" i="101" s="1"/>
  <c r="AS21" i="101"/>
  <c r="AL21" i="101"/>
  <c r="AU21" i="101" s="1"/>
  <c r="AS40" i="101"/>
  <c r="AL40" i="101"/>
  <c r="AU40" i="101" s="1"/>
  <c r="Y73" i="48"/>
  <c r="X73" i="48"/>
  <c r="AI71" i="50"/>
  <c r="AN71" i="50"/>
  <c r="AI73" i="35"/>
  <c r="AN73" i="35"/>
  <c r="AS5" i="101"/>
  <c r="AL5" i="101"/>
  <c r="AU5" i="101" s="1"/>
  <c r="AS39" i="101"/>
  <c r="AL39" i="101"/>
  <c r="AU39" i="101" s="1"/>
  <c r="AS34" i="101"/>
  <c r="AL34" i="101"/>
  <c r="AU34" i="101" s="1"/>
  <c r="AE72" i="102"/>
  <c r="W73" i="102"/>
  <c r="AG72" i="102"/>
  <c r="AP72" i="102" s="1"/>
  <c r="AF72" i="102"/>
  <c r="AO72" i="102" s="1"/>
  <c r="AS50" i="101"/>
  <c r="AI75" i="98"/>
  <c r="AN75" i="98"/>
  <c r="AR72" i="83"/>
  <c r="AS17" i="101"/>
  <c r="AL17" i="101"/>
  <c r="AU17" i="101" s="1"/>
  <c r="AS36" i="101"/>
  <c r="AL36" i="101"/>
  <c r="AU36" i="101" s="1"/>
  <c r="AS53" i="101"/>
  <c r="AL53" i="101"/>
  <c r="AU53" i="101" s="1"/>
  <c r="Z71" i="54"/>
  <c r="AE71" i="43"/>
  <c r="AG71" i="43"/>
  <c r="AP71" i="43" s="1"/>
  <c r="AF71" i="43"/>
  <c r="AO71" i="43" s="1"/>
  <c r="W72" i="43"/>
  <c r="Y73" i="51"/>
  <c r="X73" i="51"/>
  <c r="AH72" i="102"/>
  <c r="AQ72" i="102" s="1"/>
  <c r="Z71" i="92"/>
  <c r="AN69" i="99"/>
  <c r="AI69" i="99"/>
  <c r="Y74" i="13"/>
  <c r="X74" i="13"/>
  <c r="AS31" i="101"/>
  <c r="AL31" i="101"/>
  <c r="AU31" i="101" s="1"/>
  <c r="AN72" i="85"/>
  <c r="AI72" i="85"/>
  <c r="AS14" i="101"/>
  <c r="AL14" i="101"/>
  <c r="AU14" i="101" s="1"/>
  <c r="AH72" i="55"/>
  <c r="AQ72" i="55" s="1"/>
  <c r="AI72" i="42"/>
  <c r="AN72" i="42"/>
  <c r="AL12" i="101" l="1"/>
  <c r="AU12" i="101" s="1"/>
  <c r="Z72" i="91"/>
  <c r="Z72" i="82"/>
  <c r="Z70" i="90"/>
  <c r="X75" i="100"/>
  <c r="AS51" i="101"/>
  <c r="AL16" i="101"/>
  <c r="AU16" i="101" s="1"/>
  <c r="Z72" i="10"/>
  <c r="AE72" i="10" s="1"/>
  <c r="AF72" i="55"/>
  <c r="AO72" i="55" s="1"/>
  <c r="AS3" i="101"/>
  <c r="AS20" i="101"/>
  <c r="AS48" i="101"/>
  <c r="W73" i="55"/>
  <c r="Y73" i="55" s="1"/>
  <c r="AG72" i="55"/>
  <c r="AP72" i="55" s="1"/>
  <c r="AJ4" i="101"/>
  <c r="AS4" i="101" s="1"/>
  <c r="AS59" i="101"/>
  <c r="AG73" i="44"/>
  <c r="AP73" i="44" s="1"/>
  <c r="AF73" i="44"/>
  <c r="AO73" i="44" s="1"/>
  <c r="AT71" i="101"/>
  <c r="Z70" i="99"/>
  <c r="AF70" i="99" s="1"/>
  <c r="AO70" i="99" s="1"/>
  <c r="Z78" i="18"/>
  <c r="AG78" i="18" s="1"/>
  <c r="AP78" i="18" s="1"/>
  <c r="Z73" i="48"/>
  <c r="W74" i="44"/>
  <c r="Y74" i="44" s="1"/>
  <c r="AL50" i="101"/>
  <c r="AU50" i="101" s="1"/>
  <c r="Z74" i="16"/>
  <c r="AE74" i="16" s="1"/>
  <c r="Z76" i="98"/>
  <c r="AE76" i="98" s="1"/>
  <c r="Z74" i="45"/>
  <c r="AF74" i="45" s="1"/>
  <c r="AO74" i="45" s="1"/>
  <c r="Z73" i="51"/>
  <c r="AE73" i="51" s="1"/>
  <c r="Z71" i="11"/>
  <c r="AE71" i="11" s="1"/>
  <c r="Z74" i="13"/>
  <c r="W75" i="13" s="1"/>
  <c r="W73" i="10"/>
  <c r="AF72" i="10"/>
  <c r="AO72" i="10" s="1"/>
  <c r="AG72" i="10"/>
  <c r="AP72" i="10" s="1"/>
  <c r="AF70" i="90"/>
  <c r="AO70" i="90" s="1"/>
  <c r="AE70" i="90"/>
  <c r="W71" i="90"/>
  <c r="AG70" i="90"/>
  <c r="AP70" i="90" s="1"/>
  <c r="AH73" i="42"/>
  <c r="AQ73" i="42" s="1"/>
  <c r="AH70" i="103"/>
  <c r="AQ70" i="103" s="1"/>
  <c r="AR71" i="82"/>
  <c r="AN73" i="88"/>
  <c r="AI73" i="88"/>
  <c r="W72" i="92"/>
  <c r="AG71" i="92"/>
  <c r="AP71" i="92" s="1"/>
  <c r="AF71" i="92"/>
  <c r="AO71" i="92" s="1"/>
  <c r="AE71" i="92"/>
  <c r="AR71" i="50"/>
  <c r="Z73" i="42"/>
  <c r="Y73" i="84"/>
  <c r="X73" i="84"/>
  <c r="AR72" i="85"/>
  <c r="AH74" i="13"/>
  <c r="AQ74" i="13" s="1"/>
  <c r="Y73" i="102"/>
  <c r="X73" i="102"/>
  <c r="AH73" i="48"/>
  <c r="AQ73" i="48" s="1"/>
  <c r="AH72" i="82"/>
  <c r="AQ72" i="82" s="1"/>
  <c r="AR73" i="13"/>
  <c r="AI69" i="20"/>
  <c r="AN69" i="20"/>
  <c r="AR69" i="103"/>
  <c r="AR72" i="48"/>
  <c r="Z70" i="103"/>
  <c r="AN74" i="94"/>
  <c r="AI74" i="94"/>
  <c r="AR69" i="101"/>
  <c r="AR71" i="101" s="1"/>
  <c r="AL69" i="101"/>
  <c r="AU69" i="101" s="1"/>
  <c r="AH71" i="11"/>
  <c r="AQ71" i="11" s="1"/>
  <c r="AR72" i="42"/>
  <c r="Y72" i="43"/>
  <c r="X72" i="43"/>
  <c r="Y75" i="94"/>
  <c r="X75" i="94"/>
  <c r="Y74" i="49"/>
  <c r="X74" i="49"/>
  <c r="AH72" i="50"/>
  <c r="AQ72" i="50" s="1"/>
  <c r="AH74" i="35"/>
  <c r="AQ74" i="35" s="1"/>
  <c r="W75" i="96"/>
  <c r="AG74" i="96"/>
  <c r="AP74" i="96" s="1"/>
  <c r="AF74" i="96"/>
  <c r="AO74" i="96" s="1"/>
  <c r="AE74" i="96"/>
  <c r="Y74" i="88"/>
  <c r="X74" i="88"/>
  <c r="Y73" i="87"/>
  <c r="X73" i="87"/>
  <c r="AN72" i="55"/>
  <c r="AR77" i="18"/>
  <c r="X73" i="55"/>
  <c r="Y73" i="104"/>
  <c r="X73" i="104"/>
  <c r="AN72" i="102"/>
  <c r="AI72" i="102"/>
  <c r="AR71" i="91"/>
  <c r="AH73" i="85"/>
  <c r="AQ73" i="85" s="1"/>
  <c r="AH73" i="51"/>
  <c r="AQ73" i="51" s="1"/>
  <c r="AI71" i="43"/>
  <c r="AN71" i="43"/>
  <c r="AN72" i="104"/>
  <c r="AI72" i="104"/>
  <c r="AH74" i="16"/>
  <c r="AQ74" i="16" s="1"/>
  <c r="AN73" i="44"/>
  <c r="Z73" i="85"/>
  <c r="AF73" i="83"/>
  <c r="AO73" i="83" s="1"/>
  <c r="AE73" i="83"/>
  <c r="AG73" i="83"/>
  <c r="AP73" i="83" s="1"/>
  <c r="W74" i="83"/>
  <c r="AH72" i="10"/>
  <c r="AQ72" i="10" s="1"/>
  <c r="AN73" i="49"/>
  <c r="AI73" i="49"/>
  <c r="AN72" i="84"/>
  <c r="AI72" i="84"/>
  <c r="AR70" i="11"/>
  <c r="AN72" i="87"/>
  <c r="AI72" i="87"/>
  <c r="AH75" i="100"/>
  <c r="AQ75" i="100" s="1"/>
  <c r="AF73" i="51"/>
  <c r="AO73" i="51" s="1"/>
  <c r="AG73" i="51"/>
  <c r="AP73" i="51" s="1"/>
  <c r="W74" i="51"/>
  <c r="AE74" i="45"/>
  <c r="W75" i="45"/>
  <c r="AF72" i="91"/>
  <c r="AO72" i="91" s="1"/>
  <c r="AE72" i="91"/>
  <c r="AG72" i="91"/>
  <c r="AP72" i="91" s="1"/>
  <c r="W73" i="91"/>
  <c r="AH76" i="98"/>
  <c r="AQ76" i="98" s="1"/>
  <c r="AE77" i="41"/>
  <c r="AF77" i="41"/>
  <c r="AO77" i="41" s="1"/>
  <c r="W78" i="41"/>
  <c r="AG77" i="41"/>
  <c r="AP77" i="41" s="1"/>
  <c r="AI70" i="95"/>
  <c r="AN70" i="95"/>
  <c r="Y70" i="20"/>
  <c r="X70" i="20"/>
  <c r="AR75" i="98"/>
  <c r="AE73" i="48"/>
  <c r="AF73" i="48"/>
  <c r="AO73" i="48" s="1"/>
  <c r="W74" i="48"/>
  <c r="AG73" i="48"/>
  <c r="AP73" i="48" s="1"/>
  <c r="AG72" i="82"/>
  <c r="AP72" i="82" s="1"/>
  <c r="W73" i="82"/>
  <c r="AF72" i="82"/>
  <c r="AO72" i="82" s="1"/>
  <c r="AE72" i="82"/>
  <c r="AR71" i="10"/>
  <c r="AR69" i="99"/>
  <c r="W72" i="54"/>
  <c r="AE71" i="54"/>
  <c r="AF71" i="54"/>
  <c r="AO71" i="54" s="1"/>
  <c r="AG71" i="54"/>
  <c r="AP71" i="54" s="1"/>
  <c r="AR73" i="35"/>
  <c r="AH74" i="45"/>
  <c r="AQ74" i="45" s="1"/>
  <c r="AR74" i="100"/>
  <c r="AH70" i="90"/>
  <c r="AQ70" i="90" s="1"/>
  <c r="Z72" i="50"/>
  <c r="AR73" i="45"/>
  <c r="AH72" i="91"/>
  <c r="AQ72" i="91" s="1"/>
  <c r="Z74" i="35"/>
  <c r="AH70" i="99"/>
  <c r="AQ70" i="99" s="1"/>
  <c r="AR72" i="51"/>
  <c r="AH78" i="18"/>
  <c r="AQ78" i="18" s="1"/>
  <c r="Z75" i="100"/>
  <c r="AR69" i="90"/>
  <c r="AR73" i="16"/>
  <c r="Y71" i="95"/>
  <c r="X71" i="95"/>
  <c r="W79" i="18" l="1"/>
  <c r="AE74" i="13"/>
  <c r="AI73" i="44"/>
  <c r="AF74" i="13"/>
  <c r="AO74" i="13" s="1"/>
  <c r="AF71" i="11"/>
  <c r="AO71" i="11" s="1"/>
  <c r="AG71" i="11"/>
  <c r="AP71" i="11" s="1"/>
  <c r="AF78" i="18"/>
  <c r="AO78" i="18" s="1"/>
  <c r="AG74" i="45"/>
  <c r="AP74" i="45" s="1"/>
  <c r="Z73" i="104"/>
  <c r="AL4" i="101"/>
  <c r="AU4" i="101" s="1"/>
  <c r="AU71" i="101" s="1"/>
  <c r="C11" i="101" s="1"/>
  <c r="F45" i="57" s="1"/>
  <c r="AE78" i="18"/>
  <c r="W72" i="11"/>
  <c r="Z73" i="55"/>
  <c r="AG74" i="16"/>
  <c r="AP74" i="16" s="1"/>
  <c r="AG74" i="13"/>
  <c r="AP74" i="13" s="1"/>
  <c r="X74" i="44"/>
  <c r="W75" i="16"/>
  <c r="AI72" i="55"/>
  <c r="AS71" i="101"/>
  <c r="W77" i="98"/>
  <c r="Y77" i="98" s="1"/>
  <c r="AG70" i="99"/>
  <c r="AP70" i="99" s="1"/>
  <c r="Z74" i="49"/>
  <c r="W75" i="49" s="1"/>
  <c r="W71" i="99"/>
  <c r="AF74" i="16"/>
  <c r="AO74" i="16" s="1"/>
  <c r="AF76" i="98"/>
  <c r="AO76" i="98" s="1"/>
  <c r="AE70" i="99"/>
  <c r="AG76" i="98"/>
  <c r="AP76" i="98" s="1"/>
  <c r="Z75" i="94"/>
  <c r="Z73" i="102"/>
  <c r="W74" i="102" s="1"/>
  <c r="Z70" i="20"/>
  <c r="W71" i="20" s="1"/>
  <c r="Y73" i="91"/>
  <c r="X73" i="91"/>
  <c r="Y74" i="83"/>
  <c r="X74" i="83"/>
  <c r="AF70" i="103"/>
  <c r="AO70" i="103" s="1"/>
  <c r="AE70" i="103"/>
  <c r="W71" i="103"/>
  <c r="AG70" i="103"/>
  <c r="AP70" i="103" s="1"/>
  <c r="AR69" i="20"/>
  <c r="Y78" i="41"/>
  <c r="X78" i="41"/>
  <c r="Y71" i="90"/>
  <c r="X71" i="90"/>
  <c r="AN71" i="11"/>
  <c r="AI71" i="11"/>
  <c r="AH71" i="95"/>
  <c r="AQ71" i="95" s="1"/>
  <c r="AI71" i="54"/>
  <c r="AN71" i="54"/>
  <c r="Y74" i="48"/>
  <c r="X74" i="48"/>
  <c r="AI72" i="91"/>
  <c r="AN72" i="91"/>
  <c r="Y74" i="51"/>
  <c r="X74" i="51"/>
  <c r="AR72" i="87"/>
  <c r="AR73" i="49"/>
  <c r="AN73" i="83"/>
  <c r="AI73" i="83"/>
  <c r="AR72" i="102"/>
  <c r="AH73" i="104"/>
  <c r="AQ73" i="104" s="1"/>
  <c r="AH74" i="44"/>
  <c r="AQ74" i="44" s="1"/>
  <c r="AH75" i="94"/>
  <c r="AQ75" i="94" s="1"/>
  <c r="AH73" i="84"/>
  <c r="AQ73" i="84" s="1"/>
  <c r="AN71" i="92"/>
  <c r="AI71" i="92"/>
  <c r="AN70" i="90"/>
  <c r="AI70" i="90"/>
  <c r="AN76" i="98"/>
  <c r="AR72" i="84"/>
  <c r="AR71" i="43"/>
  <c r="AE73" i="55"/>
  <c r="AF73" i="55"/>
  <c r="AO73" i="55" s="1"/>
  <c r="AG73" i="55"/>
  <c r="AP73" i="55" s="1"/>
  <c r="W74" i="55"/>
  <c r="AR73" i="88"/>
  <c r="Y75" i="13"/>
  <c r="X75" i="13"/>
  <c r="AH72" i="43"/>
  <c r="AQ72" i="43" s="1"/>
  <c r="AH73" i="102"/>
  <c r="AQ73" i="102" s="1"/>
  <c r="Z71" i="95"/>
  <c r="AG75" i="100"/>
  <c r="AP75" i="100" s="1"/>
  <c r="AF75" i="100"/>
  <c r="AO75" i="100" s="1"/>
  <c r="AE75" i="100"/>
  <c r="W76" i="100"/>
  <c r="AE72" i="50"/>
  <c r="AF72" i="50"/>
  <c r="AO72" i="50" s="1"/>
  <c r="AG72" i="50"/>
  <c r="AP72" i="50" s="1"/>
  <c r="W73" i="50"/>
  <c r="Y72" i="54"/>
  <c r="X72" i="54"/>
  <c r="AN72" i="82"/>
  <c r="AI72" i="82"/>
  <c r="AN77" i="41"/>
  <c r="AI77" i="41"/>
  <c r="AR72" i="104"/>
  <c r="W74" i="104"/>
  <c r="AG73" i="104"/>
  <c r="AP73" i="104" s="1"/>
  <c r="AF73" i="104"/>
  <c r="AO73" i="104" s="1"/>
  <c r="AE73" i="104"/>
  <c r="AH74" i="88"/>
  <c r="AQ74" i="88" s="1"/>
  <c r="Y75" i="96"/>
  <c r="X75" i="96"/>
  <c r="W76" i="94"/>
  <c r="AF75" i="94"/>
  <c r="AO75" i="94" s="1"/>
  <c r="AG75" i="94"/>
  <c r="AP75" i="94" s="1"/>
  <c r="AE75" i="94"/>
  <c r="Z72" i="43"/>
  <c r="Z73" i="84"/>
  <c r="Y71" i="99"/>
  <c r="X71" i="99"/>
  <c r="AR73" i="44"/>
  <c r="AH73" i="87"/>
  <c r="AQ73" i="87" s="1"/>
  <c r="AN74" i="96"/>
  <c r="AI74" i="96"/>
  <c r="AI74" i="45"/>
  <c r="AN74" i="45"/>
  <c r="Z73" i="87"/>
  <c r="AN74" i="16"/>
  <c r="AE74" i="35"/>
  <c r="W75" i="35"/>
  <c r="AF74" i="35"/>
  <c r="AO74" i="35" s="1"/>
  <c r="AG74" i="35"/>
  <c r="AP74" i="35" s="1"/>
  <c r="AN73" i="48"/>
  <c r="AI73" i="48"/>
  <c r="Y75" i="45"/>
  <c r="X75" i="45"/>
  <c r="W74" i="85"/>
  <c r="AG73" i="85"/>
  <c r="AP73" i="85" s="1"/>
  <c r="AF73" i="85"/>
  <c r="AO73" i="85" s="1"/>
  <c r="AE73" i="85"/>
  <c r="AN74" i="13"/>
  <c r="AI74" i="13"/>
  <c r="Z74" i="88"/>
  <c r="Z74" i="44"/>
  <c r="AR74" i="94"/>
  <c r="AI70" i="99"/>
  <c r="AN70" i="99"/>
  <c r="Y75" i="16"/>
  <c r="X75" i="16"/>
  <c r="Y73" i="10"/>
  <c r="X73" i="10"/>
  <c r="Y72" i="11"/>
  <c r="X72" i="11"/>
  <c r="Y79" i="18"/>
  <c r="X79" i="18"/>
  <c r="AH70" i="20"/>
  <c r="AQ70" i="20" s="1"/>
  <c r="Y73" i="82"/>
  <c r="X73" i="82"/>
  <c r="AR70" i="95"/>
  <c r="AI73" i="51"/>
  <c r="AN73" i="51"/>
  <c r="AH73" i="55"/>
  <c r="AQ73" i="55" s="1"/>
  <c r="AR72" i="55"/>
  <c r="AH74" i="49"/>
  <c r="AQ74" i="49" s="1"/>
  <c r="AE73" i="42"/>
  <c r="AF73" i="42"/>
  <c r="AO73" i="42" s="1"/>
  <c r="W74" i="42"/>
  <c r="AG73" i="42"/>
  <c r="AP73" i="42" s="1"/>
  <c r="Y72" i="92"/>
  <c r="X72" i="92"/>
  <c r="AN72" i="10"/>
  <c r="AI72" i="10"/>
  <c r="AN78" i="18"/>
  <c r="AI78" i="18"/>
  <c r="Z75" i="13" l="1"/>
  <c r="X77" i="98"/>
  <c r="AF74" i="49"/>
  <c r="AO74" i="49" s="1"/>
  <c r="Z72" i="92"/>
  <c r="AG72" i="92" s="1"/>
  <c r="AP72" i="92" s="1"/>
  <c r="AF70" i="20"/>
  <c r="AO70" i="20" s="1"/>
  <c r="AG74" i="49"/>
  <c r="AP74" i="49" s="1"/>
  <c r="AE74" i="49"/>
  <c r="AN74" i="49" s="1"/>
  <c r="AE73" i="102"/>
  <c r="AE70" i="20"/>
  <c r="AN70" i="20" s="1"/>
  <c r="AG70" i="20"/>
  <c r="AP70" i="20" s="1"/>
  <c r="AF73" i="102"/>
  <c r="AO73" i="102" s="1"/>
  <c r="AI74" i="16"/>
  <c r="AR74" i="16" s="1"/>
  <c r="AI76" i="98"/>
  <c r="AR76" i="98" s="1"/>
  <c r="AG73" i="102"/>
  <c r="AP73" i="102" s="1"/>
  <c r="Z72" i="54"/>
  <c r="AE72" i="54" s="1"/>
  <c r="Z75" i="96"/>
  <c r="AF75" i="96" s="1"/>
  <c r="AO75" i="96" s="1"/>
  <c r="Z75" i="16"/>
  <c r="Z72" i="11"/>
  <c r="AE72" i="11" s="1"/>
  <c r="Z77" i="98"/>
  <c r="AE77" i="98" s="1"/>
  <c r="Z74" i="51"/>
  <c r="AF74" i="51" s="1"/>
  <c r="AO74" i="51" s="1"/>
  <c r="Z71" i="99"/>
  <c r="W72" i="99" s="1"/>
  <c r="W73" i="92"/>
  <c r="W73" i="54"/>
  <c r="AR78" i="18"/>
  <c r="W73" i="11"/>
  <c r="AE74" i="44"/>
  <c r="AF74" i="44"/>
  <c r="AO74" i="44" s="1"/>
  <c r="AG74" i="44"/>
  <c r="AP74" i="44" s="1"/>
  <c r="W75" i="44"/>
  <c r="Y74" i="104"/>
  <c r="X74" i="104"/>
  <c r="AE75" i="13"/>
  <c r="W76" i="13"/>
  <c r="AG75" i="13"/>
  <c r="AP75" i="13" s="1"/>
  <c r="AF75" i="13"/>
  <c r="AO75" i="13" s="1"/>
  <c r="AH71" i="90"/>
  <c r="AQ71" i="90" s="1"/>
  <c r="Y74" i="85"/>
  <c r="X74" i="85"/>
  <c r="Z71" i="90"/>
  <c r="AR72" i="10"/>
  <c r="Y74" i="42"/>
  <c r="X74" i="42"/>
  <c r="AH79" i="18"/>
  <c r="AQ79" i="18" s="1"/>
  <c r="AH73" i="10"/>
  <c r="AQ73" i="10" s="1"/>
  <c r="AR74" i="13"/>
  <c r="AH75" i="45"/>
  <c r="AQ75" i="45" s="1"/>
  <c r="Y76" i="100"/>
  <c r="X76" i="100"/>
  <c r="AR70" i="90"/>
  <c r="AR72" i="91"/>
  <c r="AF71" i="95"/>
  <c r="AO71" i="95" s="1"/>
  <c r="W72" i="95"/>
  <c r="AE71" i="95"/>
  <c r="AG71" i="95"/>
  <c r="AP71" i="95" s="1"/>
  <c r="AH74" i="83"/>
  <c r="AQ74" i="83" s="1"/>
  <c r="W75" i="88"/>
  <c r="AF74" i="88"/>
  <c r="AO74" i="88" s="1"/>
  <c r="AG74" i="88"/>
  <c r="AP74" i="88" s="1"/>
  <c r="AE74" i="88"/>
  <c r="AH72" i="54"/>
  <c r="AQ72" i="54" s="1"/>
  <c r="AH73" i="82"/>
  <c r="AQ73" i="82" s="1"/>
  <c r="Z79" i="18"/>
  <c r="Z73" i="10"/>
  <c r="AR70" i="99"/>
  <c r="Z75" i="45"/>
  <c r="Y75" i="35"/>
  <c r="X75" i="35"/>
  <c r="AR74" i="45"/>
  <c r="Y76" i="94"/>
  <c r="X76" i="94"/>
  <c r="AN73" i="104"/>
  <c r="AI73" i="104"/>
  <c r="AR77" i="41"/>
  <c r="AN75" i="100"/>
  <c r="AI75" i="100"/>
  <c r="AH74" i="48"/>
  <c r="AQ74" i="48" s="1"/>
  <c r="AH78" i="41"/>
  <c r="AQ78" i="41" s="1"/>
  <c r="Y71" i="103"/>
  <c r="X71" i="103"/>
  <c r="AH73" i="91"/>
  <c r="AQ73" i="91" s="1"/>
  <c r="AR73" i="51"/>
  <c r="AE75" i="16"/>
  <c r="AF75" i="16"/>
  <c r="AO75" i="16" s="1"/>
  <c r="AG75" i="16"/>
  <c r="AP75" i="16" s="1"/>
  <c r="W76" i="16"/>
  <c r="AI75" i="94"/>
  <c r="AN75" i="94"/>
  <c r="Y75" i="49"/>
  <c r="X75" i="49"/>
  <c r="AH71" i="99"/>
  <c r="AQ71" i="99" s="1"/>
  <c r="AI72" i="50"/>
  <c r="AN72" i="50"/>
  <c r="AI73" i="55"/>
  <c r="AN73" i="55"/>
  <c r="AR71" i="54"/>
  <c r="Z74" i="83"/>
  <c r="AH72" i="92"/>
  <c r="AQ72" i="92" s="1"/>
  <c r="AN73" i="42"/>
  <c r="AI73" i="42"/>
  <c r="Z73" i="82"/>
  <c r="AI73" i="85"/>
  <c r="AN73" i="85"/>
  <c r="AI74" i="35"/>
  <c r="AN74" i="35"/>
  <c r="AR74" i="96"/>
  <c r="AH77" i="98"/>
  <c r="AQ77" i="98" s="1"/>
  <c r="W74" i="84"/>
  <c r="AF73" i="84"/>
  <c r="AO73" i="84" s="1"/>
  <c r="AG73" i="84"/>
  <c r="AP73" i="84" s="1"/>
  <c r="AE73" i="84"/>
  <c r="AH75" i="96"/>
  <c r="AQ75" i="96" s="1"/>
  <c r="Y73" i="50"/>
  <c r="X73" i="50"/>
  <c r="Y74" i="55"/>
  <c r="X74" i="55"/>
  <c r="AR71" i="92"/>
  <c r="AR73" i="83"/>
  <c r="AH74" i="51"/>
  <c r="AQ74" i="51" s="1"/>
  <c r="Z74" i="48"/>
  <c r="AR71" i="11"/>
  <c r="Z78" i="41"/>
  <c r="AN70" i="103"/>
  <c r="AI70" i="103"/>
  <c r="Z73" i="91"/>
  <c r="Y71" i="20"/>
  <c r="X71" i="20"/>
  <c r="Y74" i="102"/>
  <c r="X74" i="102"/>
  <c r="AF73" i="87"/>
  <c r="AO73" i="87" s="1"/>
  <c r="AE73" i="87"/>
  <c r="W74" i="87"/>
  <c r="AG73" i="87"/>
  <c r="AP73" i="87" s="1"/>
  <c r="AH72" i="11"/>
  <c r="AQ72" i="11" s="1"/>
  <c r="AH75" i="16"/>
  <c r="AQ75" i="16" s="1"/>
  <c r="AR73" i="48"/>
  <c r="AE72" i="43"/>
  <c r="AF72" i="43"/>
  <c r="AO72" i="43" s="1"/>
  <c r="AG72" i="43"/>
  <c r="AP72" i="43" s="1"/>
  <c r="W73" i="43"/>
  <c r="AR72" i="82"/>
  <c r="AH75" i="13"/>
  <c r="AQ75" i="13" s="1"/>
  <c r="AN73" i="102"/>
  <c r="AI73" i="102"/>
  <c r="AI74" i="49" l="1"/>
  <c r="AG72" i="54"/>
  <c r="AP72" i="54" s="1"/>
  <c r="AE72" i="92"/>
  <c r="AF72" i="92"/>
  <c r="AO72" i="92" s="1"/>
  <c r="AI70" i="20"/>
  <c r="AG74" i="51"/>
  <c r="AP74" i="51" s="1"/>
  <c r="AG71" i="99"/>
  <c r="AP71" i="99" s="1"/>
  <c r="AE74" i="51"/>
  <c r="AG75" i="96"/>
  <c r="AP75" i="96" s="1"/>
  <c r="AE75" i="96"/>
  <c r="AF72" i="54"/>
  <c r="AO72" i="54" s="1"/>
  <c r="W76" i="96"/>
  <c r="X76" i="96" s="1"/>
  <c r="W75" i="51"/>
  <c r="Y75" i="51" s="1"/>
  <c r="AG77" i="98"/>
  <c r="AP77" i="98" s="1"/>
  <c r="Z74" i="104"/>
  <c r="AF74" i="104" s="1"/>
  <c r="AO74" i="104" s="1"/>
  <c r="AG72" i="11"/>
  <c r="AP72" i="11" s="1"/>
  <c r="AF77" i="98"/>
  <c r="AO77" i="98" s="1"/>
  <c r="AF72" i="11"/>
  <c r="AO72" i="11" s="1"/>
  <c r="W78" i="98"/>
  <c r="Z74" i="85"/>
  <c r="AE74" i="85" s="1"/>
  <c r="Z71" i="103"/>
  <c r="AE71" i="103" s="1"/>
  <c r="Z74" i="42"/>
  <c r="AF74" i="42" s="1"/>
  <c r="AO74" i="42" s="1"/>
  <c r="Z75" i="35"/>
  <c r="AG75" i="35" s="1"/>
  <c r="AP75" i="35" s="1"/>
  <c r="Z74" i="55"/>
  <c r="AE74" i="55" s="1"/>
  <c r="AE71" i="99"/>
  <c r="AN71" i="99" s="1"/>
  <c r="Z73" i="50"/>
  <c r="AF73" i="50" s="1"/>
  <c r="AO73" i="50" s="1"/>
  <c r="Z74" i="102"/>
  <c r="AF74" i="102" s="1"/>
  <c r="AO74" i="102" s="1"/>
  <c r="Z71" i="20"/>
  <c r="AE71" i="20" s="1"/>
  <c r="Z76" i="94"/>
  <c r="AG76" i="94" s="1"/>
  <c r="AP76" i="94" s="1"/>
  <c r="AF71" i="99"/>
  <c r="AO71" i="99" s="1"/>
  <c r="W75" i="85"/>
  <c r="AI72" i="43"/>
  <c r="AN72" i="43"/>
  <c r="AH75" i="49"/>
  <c r="AQ75" i="49" s="1"/>
  <c r="AN75" i="96"/>
  <c r="AE74" i="48"/>
  <c r="AF74" i="48"/>
  <c r="AO74" i="48" s="1"/>
  <c r="AG74" i="48"/>
  <c r="AP74" i="48" s="1"/>
  <c r="W75" i="48"/>
  <c r="AR73" i="55"/>
  <c r="Z75" i="49"/>
  <c r="Y76" i="16"/>
  <c r="X76" i="16"/>
  <c r="AR74" i="49"/>
  <c r="Y72" i="95"/>
  <c r="X72" i="95"/>
  <c r="AH76" i="100"/>
  <c r="AQ76" i="100" s="1"/>
  <c r="Y76" i="96"/>
  <c r="AN72" i="54"/>
  <c r="W72" i="20"/>
  <c r="AR75" i="94"/>
  <c r="AR75" i="100"/>
  <c r="AF73" i="91"/>
  <c r="AO73" i="91" s="1"/>
  <c r="AE73" i="91"/>
  <c r="AG73" i="91"/>
  <c r="AP73" i="91" s="1"/>
  <c r="W74" i="91"/>
  <c r="AR74" i="35"/>
  <c r="AR70" i="103"/>
  <c r="AH74" i="55"/>
  <c r="AQ74" i="55" s="1"/>
  <c r="AE75" i="45"/>
  <c r="AF75" i="45"/>
  <c r="AO75" i="45" s="1"/>
  <c r="W76" i="45"/>
  <c r="AG75" i="45"/>
  <c r="AP75" i="45" s="1"/>
  <c r="Y75" i="88"/>
  <c r="X75" i="88"/>
  <c r="Z75" i="88" s="1"/>
  <c r="Z76" i="100"/>
  <c r="Y75" i="44"/>
  <c r="X75" i="44"/>
  <c r="AF79" i="18"/>
  <c r="AO79" i="18" s="1"/>
  <c r="AG79" i="18"/>
  <c r="AP79" i="18" s="1"/>
  <c r="AE79" i="18"/>
  <c r="W80" i="18"/>
  <c r="W75" i="104"/>
  <c r="AG74" i="104"/>
  <c r="AP74" i="104" s="1"/>
  <c r="AR73" i="102"/>
  <c r="AR73" i="85"/>
  <c r="AF74" i="83"/>
  <c r="AO74" i="83" s="1"/>
  <c r="AE74" i="83"/>
  <c r="AG74" i="83"/>
  <c r="AP74" i="83" s="1"/>
  <c r="W75" i="83"/>
  <c r="AR72" i="50"/>
  <c r="Y76" i="13"/>
  <c r="X76" i="13"/>
  <c r="AN72" i="11"/>
  <c r="Y73" i="92"/>
  <c r="X73" i="92"/>
  <c r="AI77" i="98"/>
  <c r="AN77" i="98"/>
  <c r="AF71" i="103"/>
  <c r="AO71" i="103" s="1"/>
  <c r="AG71" i="103"/>
  <c r="AP71" i="103" s="1"/>
  <c r="AH76" i="94"/>
  <c r="AQ76" i="94" s="1"/>
  <c r="AI71" i="95"/>
  <c r="AN71" i="95"/>
  <c r="AH74" i="42"/>
  <c r="AQ74" i="42" s="1"/>
  <c r="AH74" i="85"/>
  <c r="AQ74" i="85" s="1"/>
  <c r="Y73" i="11"/>
  <c r="X73" i="11"/>
  <c r="AN72" i="92"/>
  <c r="AI72" i="92"/>
  <c r="AH74" i="102"/>
  <c r="AQ74" i="102" s="1"/>
  <c r="Y74" i="84"/>
  <c r="X74" i="84"/>
  <c r="Y73" i="43"/>
  <c r="X73" i="43"/>
  <c r="Y74" i="87"/>
  <c r="X74" i="87"/>
  <c r="AH71" i="20"/>
  <c r="AQ71" i="20" s="1"/>
  <c r="AE78" i="41"/>
  <c r="AF78" i="41"/>
  <c r="AO78" i="41" s="1"/>
  <c r="AG78" i="41"/>
  <c r="AP78" i="41" s="1"/>
  <c r="W79" i="41"/>
  <c r="AN73" i="84"/>
  <c r="AI73" i="84"/>
  <c r="W74" i="82"/>
  <c r="AF73" i="82"/>
  <c r="AO73" i="82" s="1"/>
  <c r="AE73" i="82"/>
  <c r="AG73" i="82"/>
  <c r="AP73" i="82" s="1"/>
  <c r="AI75" i="16"/>
  <c r="AN75" i="16"/>
  <c r="AR73" i="104"/>
  <c r="AR70" i="20"/>
  <c r="AN75" i="13"/>
  <c r="AI75" i="13"/>
  <c r="Y73" i="54"/>
  <c r="X73" i="54"/>
  <c r="Y72" i="99"/>
  <c r="X72" i="99"/>
  <c r="AN73" i="87"/>
  <c r="AI73" i="87"/>
  <c r="AH73" i="50"/>
  <c r="AQ73" i="50" s="1"/>
  <c r="AR73" i="42"/>
  <c r="AH71" i="103"/>
  <c r="AQ71" i="103" s="1"/>
  <c r="AH75" i="35"/>
  <c r="AQ75" i="35" s="1"/>
  <c r="AE73" i="10"/>
  <c r="W74" i="10"/>
  <c r="AG73" i="10"/>
  <c r="AP73" i="10" s="1"/>
  <c r="AF73" i="10"/>
  <c r="AO73" i="10" s="1"/>
  <c r="AN74" i="88"/>
  <c r="AI74" i="88"/>
  <c r="AF71" i="90"/>
  <c r="AO71" i="90" s="1"/>
  <c r="AG71" i="90"/>
  <c r="AP71" i="90" s="1"/>
  <c r="W72" i="90"/>
  <c r="AE71" i="90"/>
  <c r="AH74" i="104"/>
  <c r="AQ74" i="104" s="1"/>
  <c r="AI74" i="44"/>
  <c r="AN74" i="44"/>
  <c r="AI74" i="51"/>
  <c r="AN74" i="51"/>
  <c r="Y78" i="98"/>
  <c r="X78" i="98"/>
  <c r="AE75" i="35" l="1"/>
  <c r="AG74" i="102"/>
  <c r="AP74" i="102" s="1"/>
  <c r="AG71" i="20"/>
  <c r="AP71" i="20" s="1"/>
  <c r="AF71" i="20"/>
  <c r="AO71" i="20" s="1"/>
  <c r="W76" i="35"/>
  <c r="Z73" i="11"/>
  <c r="AG73" i="11" s="1"/>
  <c r="AP73" i="11" s="1"/>
  <c r="W72" i="103"/>
  <c r="AE74" i="104"/>
  <c r="AI72" i="54"/>
  <c r="W75" i="102"/>
  <c r="W75" i="42"/>
  <c r="W74" i="50"/>
  <c r="AI75" i="96"/>
  <c r="AR75" i="96" s="1"/>
  <c r="W77" i="94"/>
  <c r="AE73" i="50"/>
  <c r="AF74" i="85"/>
  <c r="AO74" i="85" s="1"/>
  <c r="X75" i="51"/>
  <c r="Z75" i="51" s="1"/>
  <c r="AF75" i="51" s="1"/>
  <c r="AO75" i="51" s="1"/>
  <c r="AG74" i="85"/>
  <c r="AP74" i="85" s="1"/>
  <c r="AG73" i="50"/>
  <c r="AP73" i="50" s="1"/>
  <c r="W75" i="55"/>
  <c r="X75" i="55" s="1"/>
  <c r="AG74" i="55"/>
  <c r="AP74" i="55" s="1"/>
  <c r="Z74" i="87"/>
  <c r="W75" i="87" s="1"/>
  <c r="AF74" i="55"/>
  <c r="AO74" i="55" s="1"/>
  <c r="AE74" i="42"/>
  <c r="AN74" i="42" s="1"/>
  <c r="AF76" i="94"/>
  <c r="AO76" i="94" s="1"/>
  <c r="Z76" i="96"/>
  <c r="AG76" i="96" s="1"/>
  <c r="AP76" i="96" s="1"/>
  <c r="AF75" i="35"/>
  <c r="AO75" i="35" s="1"/>
  <c r="AI71" i="99"/>
  <c r="AG74" i="42"/>
  <c r="AP74" i="42" s="1"/>
  <c r="Z78" i="98"/>
  <c r="AE78" i="98" s="1"/>
  <c r="AI72" i="11"/>
  <c r="AR72" i="11" s="1"/>
  <c r="Z73" i="54"/>
  <c r="AE73" i="54" s="1"/>
  <c r="Z74" i="84"/>
  <c r="AG74" i="84" s="1"/>
  <c r="AP74" i="84" s="1"/>
  <c r="Z73" i="92"/>
  <c r="AE73" i="92" s="1"/>
  <c r="Z73" i="43"/>
  <c r="W74" i="43" s="1"/>
  <c r="AE74" i="102"/>
  <c r="AI74" i="102" s="1"/>
  <c r="AE76" i="94"/>
  <c r="AI76" i="94" s="1"/>
  <c r="AE74" i="87"/>
  <c r="AR74" i="51"/>
  <c r="AN78" i="41"/>
  <c r="AI78" i="41"/>
  <c r="AI79" i="18"/>
  <c r="AN79" i="18"/>
  <c r="AH75" i="44"/>
  <c r="AQ75" i="44" s="1"/>
  <c r="AN74" i="85"/>
  <c r="Y74" i="91"/>
  <c r="X74" i="91"/>
  <c r="Y75" i="42"/>
  <c r="X75" i="42"/>
  <c r="AR71" i="95"/>
  <c r="Y74" i="10"/>
  <c r="X74" i="10"/>
  <c r="AH72" i="99"/>
  <c r="AQ72" i="99" s="1"/>
  <c r="AR75" i="13"/>
  <c r="AR73" i="84"/>
  <c r="Y75" i="83"/>
  <c r="X75" i="83"/>
  <c r="AN74" i="104"/>
  <c r="AI74" i="104"/>
  <c r="Z75" i="44"/>
  <c r="AN73" i="91"/>
  <c r="AI73" i="91"/>
  <c r="AH76" i="16"/>
  <c r="AQ76" i="16" s="1"/>
  <c r="Y75" i="48"/>
  <c r="X75" i="48"/>
  <c r="AN76" i="94"/>
  <c r="AR73" i="87"/>
  <c r="AE73" i="11"/>
  <c r="AF73" i="11"/>
  <c r="AO73" i="11" s="1"/>
  <c r="W74" i="11"/>
  <c r="AG75" i="88"/>
  <c r="AP75" i="88" s="1"/>
  <c r="W76" i="88"/>
  <c r="AF75" i="88"/>
  <c r="AO75" i="88" s="1"/>
  <c r="AE75" i="88"/>
  <c r="Y72" i="20"/>
  <c r="X72" i="20"/>
  <c r="Y75" i="102"/>
  <c r="X75" i="102"/>
  <c r="Y74" i="82"/>
  <c r="X74" i="82"/>
  <c r="AN71" i="20"/>
  <c r="AI71" i="20"/>
  <c r="AH78" i="98"/>
  <c r="AQ78" i="98" s="1"/>
  <c r="AR74" i="44"/>
  <c r="AN73" i="10"/>
  <c r="AI73" i="10"/>
  <c r="Z72" i="99"/>
  <c r="AR75" i="16"/>
  <c r="AR72" i="92"/>
  <c r="AR77" i="98"/>
  <c r="AH76" i="13"/>
  <c r="AQ76" i="13" s="1"/>
  <c r="Y76" i="45"/>
  <c r="X76" i="45"/>
  <c r="AR72" i="54"/>
  <c r="AH72" i="95"/>
  <c r="AQ72" i="95" s="1"/>
  <c r="Z76" i="16"/>
  <c r="AI74" i="42"/>
  <c r="Y75" i="85"/>
  <c r="X75" i="85"/>
  <c r="Y80" i="18"/>
  <c r="X80" i="18"/>
  <c r="AH73" i="43"/>
  <c r="AQ73" i="43" s="1"/>
  <c r="AR74" i="88"/>
  <c r="Y79" i="41"/>
  <c r="X79" i="41"/>
  <c r="AH74" i="87"/>
  <c r="AQ74" i="87" s="1"/>
  <c r="AH74" i="84"/>
  <c r="AQ74" i="84" s="1"/>
  <c r="Y72" i="103"/>
  <c r="X72" i="103"/>
  <c r="AH73" i="92"/>
  <c r="AQ73" i="92" s="1"/>
  <c r="Z76" i="13"/>
  <c r="AI74" i="83"/>
  <c r="AN74" i="83"/>
  <c r="AH75" i="51"/>
  <c r="AQ75" i="51" s="1"/>
  <c r="W77" i="100"/>
  <c r="AG76" i="100"/>
  <c r="AP76" i="100" s="1"/>
  <c r="AF76" i="100"/>
  <c r="AO76" i="100" s="1"/>
  <c r="AE76" i="100"/>
  <c r="AR71" i="99"/>
  <c r="AH76" i="96"/>
  <c r="AQ76" i="96" s="1"/>
  <c r="Z72" i="95"/>
  <c r="Y76" i="35"/>
  <c r="X76" i="35"/>
  <c r="Y74" i="50"/>
  <c r="X74" i="50"/>
  <c r="AN71" i="90"/>
  <c r="AI71" i="90"/>
  <c r="Y72" i="90"/>
  <c r="X72" i="90"/>
  <c r="AH73" i="54"/>
  <c r="AQ73" i="54" s="1"/>
  <c r="AN73" i="82"/>
  <c r="AI73" i="82"/>
  <c r="AH73" i="11"/>
  <c r="AQ73" i="11" s="1"/>
  <c r="AI71" i="103"/>
  <c r="AN71" i="103"/>
  <c r="AN74" i="55"/>
  <c r="Y75" i="104"/>
  <c r="X75" i="104"/>
  <c r="AH75" i="88"/>
  <c r="AQ75" i="88" s="1"/>
  <c r="AI75" i="45"/>
  <c r="AN75" i="45"/>
  <c r="AE75" i="49"/>
  <c r="AF75" i="49"/>
  <c r="AO75" i="49" s="1"/>
  <c r="W76" i="49"/>
  <c r="AG75" i="49"/>
  <c r="AP75" i="49" s="1"/>
  <c r="AI74" i="48"/>
  <c r="AN74" i="48"/>
  <c r="AR72" i="43"/>
  <c r="AN75" i="35"/>
  <c r="Y77" i="94"/>
  <c r="X77" i="94"/>
  <c r="AN73" i="50"/>
  <c r="AI73" i="50"/>
  <c r="AG74" i="87" l="1"/>
  <c r="AP74" i="87" s="1"/>
  <c r="AG73" i="54"/>
  <c r="AP73" i="54" s="1"/>
  <c r="AI74" i="85"/>
  <c r="W74" i="54"/>
  <c r="Y74" i="54" s="1"/>
  <c r="AF76" i="96"/>
  <c r="AO76" i="96" s="1"/>
  <c r="AF73" i="43"/>
  <c r="AO73" i="43" s="1"/>
  <c r="AG73" i="92"/>
  <c r="AP73" i="92" s="1"/>
  <c r="AF74" i="87"/>
  <c r="AO74" i="87" s="1"/>
  <c r="Z80" i="18"/>
  <c r="AE80" i="18" s="1"/>
  <c r="AN74" i="102"/>
  <c r="W74" i="92"/>
  <c r="AI75" i="35"/>
  <c r="Y75" i="55"/>
  <c r="AE76" i="96"/>
  <c r="AN76" i="96" s="1"/>
  <c r="AF73" i="54"/>
  <c r="AO73" i="54" s="1"/>
  <c r="AF74" i="84"/>
  <c r="AO74" i="84" s="1"/>
  <c r="W77" i="96"/>
  <c r="AI74" i="55"/>
  <c r="AE74" i="84"/>
  <c r="AN74" i="84" s="1"/>
  <c r="W75" i="84"/>
  <c r="X75" i="84" s="1"/>
  <c r="AF73" i="92"/>
  <c r="AO73" i="92" s="1"/>
  <c r="AE75" i="51"/>
  <c r="AG73" i="43"/>
  <c r="AP73" i="43" s="1"/>
  <c r="Z74" i="50"/>
  <c r="AE73" i="43"/>
  <c r="AN73" i="43" s="1"/>
  <c r="W76" i="51"/>
  <c r="Y76" i="51" s="1"/>
  <c r="W79" i="98"/>
  <c r="X79" i="98" s="1"/>
  <c r="AG78" i="98"/>
  <c r="AP78" i="98" s="1"/>
  <c r="AG75" i="51"/>
  <c r="AP75" i="51" s="1"/>
  <c r="AF78" i="98"/>
  <c r="AO78" i="98" s="1"/>
  <c r="Z75" i="102"/>
  <c r="Z75" i="104"/>
  <c r="AG75" i="104" s="1"/>
  <c r="AP75" i="104" s="1"/>
  <c r="Z75" i="85"/>
  <c r="AE75" i="85" s="1"/>
  <c r="Z72" i="20"/>
  <c r="AG72" i="20" s="1"/>
  <c r="AP72" i="20" s="1"/>
  <c r="Z75" i="48"/>
  <c r="AE75" i="48" s="1"/>
  <c r="Z75" i="42"/>
  <c r="W76" i="42" s="1"/>
  <c r="AR75" i="45"/>
  <c r="AH74" i="82"/>
  <c r="AQ74" i="82" s="1"/>
  <c r="AR78" i="41"/>
  <c r="AR74" i="55"/>
  <c r="AH72" i="103"/>
  <c r="AQ72" i="103" s="1"/>
  <c r="Z74" i="82"/>
  <c r="Y74" i="11"/>
  <c r="X74" i="11"/>
  <c r="AR76" i="94"/>
  <c r="AH75" i="55"/>
  <c r="AQ75" i="55" s="1"/>
  <c r="AH74" i="10"/>
  <c r="AQ74" i="10" s="1"/>
  <c r="AN73" i="54"/>
  <c r="Y77" i="96"/>
  <c r="X77" i="96"/>
  <c r="AR74" i="48"/>
  <c r="AH76" i="35"/>
  <c r="AQ76" i="35" s="1"/>
  <c r="AH75" i="85"/>
  <c r="AQ75" i="85" s="1"/>
  <c r="AH72" i="20"/>
  <c r="AQ72" i="20" s="1"/>
  <c r="AH75" i="42"/>
  <c r="AQ75" i="42" s="1"/>
  <c r="AN73" i="92"/>
  <c r="AI73" i="92"/>
  <c r="AN76" i="100"/>
  <c r="AI76" i="100"/>
  <c r="AH79" i="41"/>
  <c r="AQ79" i="41" s="1"/>
  <c r="AR73" i="91"/>
  <c r="Z75" i="55"/>
  <c r="Z74" i="10"/>
  <c r="AR74" i="102"/>
  <c r="AN78" i="98"/>
  <c r="AR71" i="90"/>
  <c r="AH75" i="104"/>
  <c r="AQ75" i="104" s="1"/>
  <c r="AR71" i="103"/>
  <c r="AH74" i="50"/>
  <c r="AQ74" i="50" s="1"/>
  <c r="AF72" i="95"/>
  <c r="AO72" i="95" s="1"/>
  <c r="AE72" i="95"/>
  <c r="W73" i="95"/>
  <c r="AG72" i="95"/>
  <c r="AP72" i="95" s="1"/>
  <c r="AR74" i="83"/>
  <c r="Z79" i="41"/>
  <c r="AH80" i="18"/>
  <c r="AQ80" i="18" s="1"/>
  <c r="AF72" i="99"/>
  <c r="AO72" i="99" s="1"/>
  <c r="AE72" i="99"/>
  <c r="AG72" i="99"/>
  <c r="AP72" i="99" s="1"/>
  <c r="W73" i="99"/>
  <c r="AH75" i="102"/>
  <c r="AQ75" i="102" s="1"/>
  <c r="AN75" i="88"/>
  <c r="AI75" i="88"/>
  <c r="AH75" i="48"/>
  <c r="AQ75" i="48" s="1"/>
  <c r="AH74" i="91"/>
  <c r="AQ74" i="91" s="1"/>
  <c r="AN75" i="51"/>
  <c r="AR79" i="18"/>
  <c r="Y74" i="92"/>
  <c r="X74" i="92"/>
  <c r="Y75" i="87"/>
  <c r="X75" i="87"/>
  <c r="Y74" i="43"/>
  <c r="X74" i="43"/>
  <c r="AR73" i="50"/>
  <c r="AH77" i="94"/>
  <c r="AQ77" i="94" s="1"/>
  <c r="AN75" i="49"/>
  <c r="AI75" i="49"/>
  <c r="AF75" i="104"/>
  <c r="AO75" i="104" s="1"/>
  <c r="AE74" i="50"/>
  <c r="AF74" i="50"/>
  <c r="AO74" i="50" s="1"/>
  <c r="AG74" i="50"/>
  <c r="AP74" i="50" s="1"/>
  <c r="W75" i="50"/>
  <c r="W77" i="13"/>
  <c r="AG76" i="13"/>
  <c r="AP76" i="13" s="1"/>
  <c r="AE76" i="13"/>
  <c r="AF76" i="13"/>
  <c r="AO76" i="13" s="1"/>
  <c r="AR74" i="42"/>
  <c r="AH76" i="45"/>
  <c r="AQ76" i="45" s="1"/>
  <c r="AR73" i="10"/>
  <c r="AR71" i="20"/>
  <c r="W76" i="102"/>
  <c r="AE75" i="102"/>
  <c r="AG75" i="102"/>
  <c r="AP75" i="102" s="1"/>
  <c r="AF75" i="102"/>
  <c r="AO75" i="102" s="1"/>
  <c r="AN73" i="11"/>
  <c r="AI73" i="11"/>
  <c r="AF75" i="48"/>
  <c r="AO75" i="48" s="1"/>
  <c r="AE75" i="44"/>
  <c r="AF75" i="44"/>
  <c r="AO75" i="44" s="1"/>
  <c r="AG75" i="44"/>
  <c r="AP75" i="44" s="1"/>
  <c r="W76" i="44"/>
  <c r="AH75" i="83"/>
  <c r="AQ75" i="83" s="1"/>
  <c r="Z74" i="91"/>
  <c r="AR74" i="85"/>
  <c r="Y79" i="98"/>
  <c r="AN74" i="87"/>
  <c r="AR73" i="82"/>
  <c r="Z76" i="35"/>
  <c r="AR75" i="35"/>
  <c r="Y76" i="49"/>
  <c r="X76" i="49"/>
  <c r="Z72" i="103"/>
  <c r="AH72" i="90"/>
  <c r="AQ72" i="90" s="1"/>
  <c r="Z77" i="94"/>
  <c r="Z72" i="90"/>
  <c r="Y77" i="100"/>
  <c r="X77" i="100"/>
  <c r="AE76" i="16"/>
  <c r="W77" i="16"/>
  <c r="AF76" i="16"/>
  <c r="AO76" i="16" s="1"/>
  <c r="AG76" i="16"/>
  <c r="AP76" i="16" s="1"/>
  <c r="Z76" i="45"/>
  <c r="Y76" i="88"/>
  <c r="X76" i="88"/>
  <c r="AR74" i="104"/>
  <c r="Z75" i="83"/>
  <c r="X74" i="54" l="1"/>
  <c r="AI76" i="96"/>
  <c r="AG80" i="18"/>
  <c r="AP80" i="18" s="1"/>
  <c r="AF80" i="18"/>
  <c r="AO80" i="18" s="1"/>
  <c r="Z77" i="100"/>
  <c r="AI73" i="54"/>
  <c r="Y75" i="84"/>
  <c r="X76" i="51"/>
  <c r="AG75" i="85"/>
  <c r="AP75" i="85" s="1"/>
  <c r="AI74" i="84"/>
  <c r="AR74" i="84" s="1"/>
  <c r="W81" i="18"/>
  <c r="X81" i="18" s="1"/>
  <c r="AI74" i="87"/>
  <c r="AR74" i="87" s="1"/>
  <c r="AG75" i="42"/>
  <c r="AP75" i="42" s="1"/>
  <c r="W73" i="20"/>
  <c r="X73" i="20" s="1"/>
  <c r="AE72" i="20"/>
  <c r="AF75" i="85"/>
  <c r="AO75" i="85" s="1"/>
  <c r="AF72" i="20"/>
  <c r="AO72" i="20" s="1"/>
  <c r="Z76" i="51"/>
  <c r="AF76" i="51" s="1"/>
  <c r="AO76" i="51" s="1"/>
  <c r="Z74" i="92"/>
  <c r="AG74" i="92" s="1"/>
  <c r="AP74" i="92" s="1"/>
  <c r="AI78" i="98"/>
  <c r="W76" i="85"/>
  <c r="Y76" i="85" s="1"/>
  <c r="AG75" i="48"/>
  <c r="AP75" i="48" s="1"/>
  <c r="W76" i="48"/>
  <c r="AE75" i="104"/>
  <c r="Z74" i="11"/>
  <c r="AG74" i="11" s="1"/>
  <c r="AP74" i="11" s="1"/>
  <c r="W76" i="104"/>
  <c r="X76" i="104" s="1"/>
  <c r="AI73" i="43"/>
  <c r="AR73" i="43" s="1"/>
  <c r="AI75" i="51"/>
  <c r="Z77" i="96"/>
  <c r="AG77" i="96" s="1"/>
  <c r="AP77" i="96" s="1"/>
  <c r="Z74" i="54"/>
  <c r="AF74" i="54" s="1"/>
  <c r="AO74" i="54" s="1"/>
  <c r="Z75" i="87"/>
  <c r="AF75" i="87" s="1"/>
  <c r="AO75" i="87" s="1"/>
  <c r="Z75" i="84"/>
  <c r="AG75" i="84" s="1"/>
  <c r="AP75" i="84" s="1"/>
  <c r="AF75" i="42"/>
  <c r="AO75" i="42" s="1"/>
  <c r="AE75" i="42"/>
  <c r="W78" i="100"/>
  <c r="AG77" i="100"/>
  <c r="AP77" i="100" s="1"/>
  <c r="AF77" i="100"/>
  <c r="AO77" i="100" s="1"/>
  <c r="AE77" i="100"/>
  <c r="AE76" i="51"/>
  <c r="AG76" i="51"/>
  <c r="AP76" i="51" s="1"/>
  <c r="W77" i="51"/>
  <c r="Y77" i="13"/>
  <c r="X77" i="13"/>
  <c r="Y73" i="95"/>
  <c r="X73" i="95"/>
  <c r="W78" i="96"/>
  <c r="AF77" i="96"/>
  <c r="AO77" i="96" s="1"/>
  <c r="AE77" i="96"/>
  <c r="AR73" i="54"/>
  <c r="Y76" i="44"/>
  <c r="X76" i="44"/>
  <c r="Y81" i="18"/>
  <c r="Y75" i="50"/>
  <c r="X75" i="50"/>
  <c r="AN72" i="95"/>
  <c r="AI72" i="95"/>
  <c r="AH74" i="11"/>
  <c r="AQ74" i="11" s="1"/>
  <c r="AH75" i="87"/>
  <c r="AQ75" i="87" s="1"/>
  <c r="Y77" i="16"/>
  <c r="X77" i="16"/>
  <c r="Y76" i="102"/>
  <c r="X76" i="102"/>
  <c r="AN80" i="18"/>
  <c r="Y73" i="99"/>
  <c r="X73" i="99"/>
  <c r="AF79" i="41"/>
  <c r="AO79" i="41" s="1"/>
  <c r="AG79" i="41"/>
  <c r="AP79" i="41" s="1"/>
  <c r="AE79" i="41"/>
  <c r="W80" i="41"/>
  <c r="AH75" i="84"/>
  <c r="AQ75" i="84" s="1"/>
  <c r="W75" i="11"/>
  <c r="Y73" i="20"/>
  <c r="AN75" i="85"/>
  <c r="AE74" i="10"/>
  <c r="AG74" i="10"/>
  <c r="AP74" i="10" s="1"/>
  <c r="AF74" i="10"/>
  <c r="AO74" i="10" s="1"/>
  <c r="W75" i="10"/>
  <c r="AR76" i="100"/>
  <c r="X76" i="85"/>
  <c r="AI72" i="20"/>
  <c r="AN72" i="20"/>
  <c r="AH79" i="98"/>
  <c r="AQ79" i="98" s="1"/>
  <c r="Z79" i="98"/>
  <c r="Y76" i="48"/>
  <c r="X76" i="48"/>
  <c r="W78" i="94"/>
  <c r="AF77" i="94"/>
  <c r="AO77" i="94" s="1"/>
  <c r="AE77" i="94"/>
  <c r="AG77" i="94"/>
  <c r="AP77" i="94" s="1"/>
  <c r="AR73" i="11"/>
  <c r="AR75" i="49"/>
  <c r="AH74" i="43"/>
  <c r="AQ74" i="43" s="1"/>
  <c r="AH77" i="100"/>
  <c r="AQ77" i="100" s="1"/>
  <c r="AR76" i="96"/>
  <c r="AF74" i="91"/>
  <c r="AO74" i="91" s="1"/>
  <c r="AE74" i="91"/>
  <c r="AG74" i="91"/>
  <c r="AP74" i="91" s="1"/>
  <c r="W75" i="91"/>
  <c r="AI75" i="44"/>
  <c r="AN75" i="44"/>
  <c r="AN76" i="13"/>
  <c r="AI76" i="13"/>
  <c r="AI74" i="50"/>
  <c r="AN74" i="50"/>
  <c r="Z74" i="43"/>
  <c r="AR75" i="88"/>
  <c r="AI72" i="99"/>
  <c r="AN72" i="99"/>
  <c r="AE75" i="55"/>
  <c r="AF75" i="55"/>
  <c r="AO75" i="55" s="1"/>
  <c r="AG75" i="55"/>
  <c r="AP75" i="55" s="1"/>
  <c r="W76" i="55"/>
  <c r="W75" i="82"/>
  <c r="AF74" i="82"/>
  <c r="AO74" i="82" s="1"/>
  <c r="AE74" i="82"/>
  <c r="AG74" i="82"/>
  <c r="AP74" i="82" s="1"/>
  <c r="AH76" i="49"/>
  <c r="AQ76" i="49" s="1"/>
  <c r="AE72" i="90"/>
  <c r="W73" i="90"/>
  <c r="AG72" i="90"/>
  <c r="AP72" i="90" s="1"/>
  <c r="AF72" i="90"/>
  <c r="AO72" i="90" s="1"/>
  <c r="AH74" i="54"/>
  <c r="AQ74" i="54" s="1"/>
  <c r="AI75" i="102"/>
  <c r="AN75" i="102"/>
  <c r="AH76" i="88"/>
  <c r="AQ76" i="88" s="1"/>
  <c r="Z76" i="49"/>
  <c r="AI75" i="48"/>
  <c r="AN75" i="48"/>
  <c r="Z76" i="88"/>
  <c r="AN76" i="16"/>
  <c r="AI76" i="16"/>
  <c r="AE75" i="83"/>
  <c r="AF75" i="83"/>
  <c r="AO75" i="83" s="1"/>
  <c r="AG75" i="83"/>
  <c r="AP75" i="83" s="1"/>
  <c r="W76" i="83"/>
  <c r="AE76" i="45"/>
  <c r="AF76" i="45"/>
  <c r="AO76" i="45" s="1"/>
  <c r="W77" i="45"/>
  <c r="AG76" i="45"/>
  <c r="AP76" i="45" s="1"/>
  <c r="AF72" i="103"/>
  <c r="AO72" i="103" s="1"/>
  <c r="AE72" i="103"/>
  <c r="AG72" i="103"/>
  <c r="AP72" i="103" s="1"/>
  <c r="W73" i="103"/>
  <c r="AF76" i="35"/>
  <c r="AO76" i="35" s="1"/>
  <c r="AG76" i="35"/>
  <c r="AP76" i="35" s="1"/>
  <c r="W77" i="35"/>
  <c r="AE76" i="35"/>
  <c r="AN75" i="104"/>
  <c r="AI75" i="104"/>
  <c r="AH74" i="92"/>
  <c r="AQ74" i="92" s="1"/>
  <c r="AR75" i="51"/>
  <c r="AR78" i="98"/>
  <c r="AR73" i="92"/>
  <c r="AH77" i="96"/>
  <c r="AQ77" i="96" s="1"/>
  <c r="AH76" i="51"/>
  <c r="AQ76" i="51" s="1"/>
  <c r="Y76" i="42"/>
  <c r="X76" i="42"/>
  <c r="Z76" i="42" s="1"/>
  <c r="W76" i="84" l="1"/>
  <c r="AE75" i="84"/>
  <c r="AI80" i="18"/>
  <c r="AR80" i="18" s="1"/>
  <c r="AI75" i="42"/>
  <c r="AF75" i="84"/>
  <c r="AO75" i="84" s="1"/>
  <c r="Y76" i="104"/>
  <c r="Z77" i="16"/>
  <c r="W78" i="16" s="1"/>
  <c r="AI75" i="85"/>
  <c r="AN75" i="42"/>
  <c r="Z73" i="20"/>
  <c r="AE73" i="20" s="1"/>
  <c r="Z76" i="102"/>
  <c r="W75" i="92"/>
  <c r="W76" i="87"/>
  <c r="AF74" i="11"/>
  <c r="AO74" i="11" s="1"/>
  <c r="Z77" i="13"/>
  <c r="AF77" i="13" s="1"/>
  <c r="AO77" i="13" s="1"/>
  <c r="AG75" i="87"/>
  <c r="AP75" i="87" s="1"/>
  <c r="AE74" i="92"/>
  <c r="AE75" i="87"/>
  <c r="AE74" i="11"/>
  <c r="AF74" i="92"/>
  <c r="AO74" i="92" s="1"/>
  <c r="W75" i="54"/>
  <c r="Y75" i="54" s="1"/>
  <c r="AE74" i="54"/>
  <c r="AI74" i="54" s="1"/>
  <c r="AG74" i="54"/>
  <c r="AP74" i="54" s="1"/>
  <c r="Z76" i="48"/>
  <c r="AG76" i="48" s="1"/>
  <c r="AP76" i="48" s="1"/>
  <c r="AI79" i="41"/>
  <c r="AN79" i="41"/>
  <c r="Y77" i="45"/>
  <c r="X77" i="45"/>
  <c r="AI75" i="83"/>
  <c r="AN75" i="83"/>
  <c r="AE76" i="49"/>
  <c r="AF76" i="49"/>
  <c r="AO76" i="49" s="1"/>
  <c r="AG76" i="49"/>
  <c r="AP76" i="49" s="1"/>
  <c r="W77" i="49"/>
  <c r="AR76" i="13"/>
  <c r="AI74" i="91"/>
  <c r="AN74" i="91"/>
  <c r="AH76" i="48"/>
  <c r="AQ76" i="48" s="1"/>
  <c r="AN75" i="84"/>
  <c r="AI75" i="84"/>
  <c r="AR75" i="85"/>
  <c r="AN74" i="11"/>
  <c r="AH75" i="50"/>
  <c r="AQ75" i="50" s="1"/>
  <c r="AH76" i="44"/>
  <c r="AQ76" i="44" s="1"/>
  <c r="AN74" i="92"/>
  <c r="Y76" i="87"/>
  <c r="X76" i="87"/>
  <c r="AR75" i="48"/>
  <c r="Y75" i="10"/>
  <c r="X75" i="10"/>
  <c r="Y75" i="11"/>
  <c r="X75" i="11"/>
  <c r="AE76" i="48"/>
  <c r="AR72" i="20"/>
  <c r="AH73" i="20"/>
  <c r="AQ73" i="20" s="1"/>
  <c r="AH76" i="102"/>
  <c r="AQ76" i="102" s="1"/>
  <c r="AR75" i="42"/>
  <c r="Z75" i="50"/>
  <c r="Z76" i="44"/>
  <c r="Y77" i="51"/>
  <c r="X77" i="51"/>
  <c r="AN77" i="100"/>
  <c r="AI77" i="100"/>
  <c r="AE76" i="42"/>
  <c r="AF76" i="42"/>
  <c r="AO76" i="42" s="1"/>
  <c r="W77" i="42"/>
  <c r="AG76" i="42"/>
  <c r="AP76" i="42" s="1"/>
  <c r="Y76" i="55"/>
  <c r="X76" i="55"/>
  <c r="Y78" i="94"/>
  <c r="X78" i="94"/>
  <c r="AN77" i="96"/>
  <c r="AI77" i="96"/>
  <c r="AH76" i="85"/>
  <c r="AQ76" i="85" s="1"/>
  <c r="AN74" i="10"/>
  <c r="AI74" i="10"/>
  <c r="W74" i="20"/>
  <c r="AG73" i="20"/>
  <c r="AP73" i="20" s="1"/>
  <c r="AH73" i="99"/>
  <c r="AQ73" i="99" s="1"/>
  <c r="AF76" i="102"/>
  <c r="AO76" i="102" s="1"/>
  <c r="AE76" i="102"/>
  <c r="W77" i="102"/>
  <c r="AG76" i="102"/>
  <c r="AP76" i="102" s="1"/>
  <c r="Y78" i="96"/>
  <c r="X78" i="96"/>
  <c r="AN75" i="87"/>
  <c r="AR74" i="50"/>
  <c r="Y76" i="84"/>
  <c r="X76" i="84"/>
  <c r="AE77" i="16"/>
  <c r="AF77" i="16"/>
  <c r="AO77" i="16" s="1"/>
  <c r="AG77" i="16"/>
  <c r="AP77" i="16" s="1"/>
  <c r="AR75" i="104"/>
  <c r="Y73" i="103"/>
  <c r="X73" i="103"/>
  <c r="AR76" i="16"/>
  <c r="AI75" i="55"/>
  <c r="AN75" i="55"/>
  <c r="AI76" i="35"/>
  <c r="AN76" i="35"/>
  <c r="AI72" i="103"/>
  <c r="AN72" i="103"/>
  <c r="Y76" i="83"/>
  <c r="X76" i="83"/>
  <c r="W77" i="88"/>
  <c r="AE76" i="88"/>
  <c r="AG76" i="88"/>
  <c r="AP76" i="88" s="1"/>
  <c r="AF76" i="88"/>
  <c r="AO76" i="88" s="1"/>
  <c r="Y73" i="90"/>
  <c r="X73" i="90"/>
  <c r="AE74" i="43"/>
  <c r="AF74" i="43"/>
  <c r="AO74" i="43" s="1"/>
  <c r="AG74" i="43"/>
  <c r="AP74" i="43" s="1"/>
  <c r="W75" i="43"/>
  <c r="AR75" i="44"/>
  <c r="AN77" i="94"/>
  <c r="AI77" i="94"/>
  <c r="W80" i="98"/>
  <c r="AE79" i="98"/>
  <c r="AG79" i="98"/>
  <c r="AP79" i="98" s="1"/>
  <c r="AF79" i="98"/>
  <c r="AO79" i="98" s="1"/>
  <c r="Z76" i="85"/>
  <c r="Z73" i="99"/>
  <c r="AH76" i="104"/>
  <c r="AQ76" i="104" s="1"/>
  <c r="AH81" i="18"/>
  <c r="AQ81" i="18" s="1"/>
  <c r="AH73" i="95"/>
  <c r="AQ73" i="95" s="1"/>
  <c r="Y75" i="92"/>
  <c r="X75" i="92"/>
  <c r="X75" i="54"/>
  <c r="AI76" i="45"/>
  <c r="AN76" i="45"/>
  <c r="AN74" i="82"/>
  <c r="AI74" i="82"/>
  <c r="AH76" i="42"/>
  <c r="AQ76" i="42" s="1"/>
  <c r="Y77" i="35"/>
  <c r="X77" i="35"/>
  <c r="AR75" i="102"/>
  <c r="AN72" i="90"/>
  <c r="AI72" i="90"/>
  <c r="Y75" i="82"/>
  <c r="X75" i="82"/>
  <c r="AR72" i="99"/>
  <c r="Y75" i="91"/>
  <c r="X75" i="91"/>
  <c r="Y80" i="41"/>
  <c r="X80" i="41"/>
  <c r="AH77" i="16"/>
  <c r="AQ77" i="16" s="1"/>
  <c r="Z76" i="104"/>
  <c r="AR72" i="95"/>
  <c r="Z81" i="18"/>
  <c r="Z73" i="95"/>
  <c r="AH77" i="13"/>
  <c r="AQ77" i="13" s="1"/>
  <c r="AI76" i="51"/>
  <c r="AN76" i="51"/>
  <c r="Y78" i="100"/>
  <c r="X78" i="100"/>
  <c r="AF73" i="20" l="1"/>
  <c r="AO73" i="20" s="1"/>
  <c r="AI74" i="11"/>
  <c r="Z76" i="87"/>
  <c r="AI74" i="92"/>
  <c r="AR74" i="92" s="1"/>
  <c r="AF76" i="48"/>
  <c r="AO76" i="48" s="1"/>
  <c r="Z76" i="55"/>
  <c r="W77" i="48"/>
  <c r="W78" i="13"/>
  <c r="Y78" i="13" s="1"/>
  <c r="AN74" i="54"/>
  <c r="Z75" i="54"/>
  <c r="AE75" i="54" s="1"/>
  <c r="AE77" i="13"/>
  <c r="AN77" i="13" s="1"/>
  <c r="AG77" i="13"/>
  <c r="AP77" i="13" s="1"/>
  <c r="AI75" i="87"/>
  <c r="Z78" i="94"/>
  <c r="AF78" i="94" s="1"/>
  <c r="AO78" i="94" s="1"/>
  <c r="Z77" i="51"/>
  <c r="AE77" i="51" s="1"/>
  <c r="Z73" i="103"/>
  <c r="AF73" i="103" s="1"/>
  <c r="AO73" i="103" s="1"/>
  <c r="Z76" i="84"/>
  <c r="AF76" i="84" s="1"/>
  <c r="AO76" i="84" s="1"/>
  <c r="Z78" i="96"/>
  <c r="W79" i="96" s="1"/>
  <c r="Z75" i="91"/>
  <c r="AG75" i="91" s="1"/>
  <c r="AP75" i="91" s="1"/>
  <c r="AE76" i="84"/>
  <c r="AG76" i="84"/>
  <c r="AP76" i="84" s="1"/>
  <c r="AH80" i="41"/>
  <c r="AQ80" i="41" s="1"/>
  <c r="Y77" i="88"/>
  <c r="X77" i="88"/>
  <c r="Y77" i="42"/>
  <c r="X77" i="42"/>
  <c r="Y77" i="48"/>
  <c r="X77" i="48"/>
  <c r="AH75" i="92"/>
  <c r="AQ75" i="92" s="1"/>
  <c r="AH76" i="83"/>
  <c r="AQ76" i="83" s="1"/>
  <c r="AH75" i="10"/>
  <c r="AQ75" i="10" s="1"/>
  <c r="AR74" i="54"/>
  <c r="Y77" i="49"/>
  <c r="X77" i="49"/>
  <c r="AH77" i="45"/>
  <c r="AQ77" i="45" s="1"/>
  <c r="AN79" i="98"/>
  <c r="AI79" i="98"/>
  <c r="Y75" i="43"/>
  <c r="X75" i="43"/>
  <c r="Z76" i="83"/>
  <c r="AN77" i="16"/>
  <c r="AI77" i="16"/>
  <c r="Y77" i="102"/>
  <c r="X77" i="102"/>
  <c r="Y74" i="20"/>
  <c r="X74" i="20"/>
  <c r="AH76" i="55"/>
  <c r="AQ76" i="55" s="1"/>
  <c r="AI76" i="42"/>
  <c r="AN76" i="42"/>
  <c r="AE76" i="44"/>
  <c r="W77" i="44"/>
  <c r="AF76" i="44"/>
  <c r="AO76" i="44" s="1"/>
  <c r="AG76" i="44"/>
  <c r="AP76" i="44" s="1"/>
  <c r="Z75" i="10"/>
  <c r="AH76" i="87"/>
  <c r="AQ76" i="87" s="1"/>
  <c r="AR74" i="11"/>
  <c r="Z77" i="45"/>
  <c r="AR75" i="55"/>
  <c r="AR75" i="87"/>
  <c r="AN76" i="102"/>
  <c r="AI76" i="102"/>
  <c r="AR77" i="96"/>
  <c r="AE76" i="55"/>
  <c r="AF76" i="55"/>
  <c r="AO76" i="55" s="1"/>
  <c r="AG76" i="55"/>
  <c r="AP76" i="55" s="1"/>
  <c r="W77" i="55"/>
  <c r="AR77" i="100"/>
  <c r="AE75" i="50"/>
  <c r="AF75" i="50"/>
  <c r="AO75" i="50" s="1"/>
  <c r="AG75" i="50"/>
  <c r="AP75" i="50" s="1"/>
  <c r="W76" i="50"/>
  <c r="AN76" i="48"/>
  <c r="AI76" i="48"/>
  <c r="AF76" i="87"/>
  <c r="AO76" i="87" s="1"/>
  <c r="AE76" i="87"/>
  <c r="W77" i="87"/>
  <c r="AG76" i="87"/>
  <c r="AP76" i="87" s="1"/>
  <c r="AE81" i="18"/>
  <c r="W82" i="18"/>
  <c r="AF81" i="18"/>
  <c r="AO81" i="18" s="1"/>
  <c r="AG81" i="18"/>
  <c r="AP81" i="18" s="1"/>
  <c r="AH73" i="90"/>
  <c r="AQ73" i="90" s="1"/>
  <c r="AE78" i="94"/>
  <c r="AR75" i="83"/>
  <c r="AR76" i="35"/>
  <c r="AH75" i="82"/>
  <c r="AQ75" i="82" s="1"/>
  <c r="AR74" i="82"/>
  <c r="W77" i="104"/>
  <c r="AG76" i="104"/>
  <c r="AP76" i="104" s="1"/>
  <c r="AF76" i="104"/>
  <c r="AO76" i="104" s="1"/>
  <c r="AE76" i="104"/>
  <c r="Z75" i="82"/>
  <c r="AH75" i="54"/>
  <c r="AQ75" i="54" s="1"/>
  <c r="AF73" i="99"/>
  <c r="AO73" i="99" s="1"/>
  <c r="AE73" i="99"/>
  <c r="AG73" i="99"/>
  <c r="AP73" i="99" s="1"/>
  <c r="W74" i="99"/>
  <c r="AR77" i="94"/>
  <c r="AH78" i="96"/>
  <c r="AQ78" i="96" s="1"/>
  <c r="AI73" i="20"/>
  <c r="AN73" i="20"/>
  <c r="AH75" i="11"/>
  <c r="AQ75" i="11" s="1"/>
  <c r="AR74" i="91"/>
  <c r="AN76" i="49"/>
  <c r="AI76" i="49"/>
  <c r="AH73" i="103"/>
  <c r="AQ73" i="103" s="1"/>
  <c r="Z73" i="90"/>
  <c r="AR76" i="51"/>
  <c r="Z80" i="41"/>
  <c r="Z75" i="92"/>
  <c r="AH75" i="91"/>
  <c r="AQ75" i="91" s="1"/>
  <c r="AH77" i="35"/>
  <c r="AQ77" i="35" s="1"/>
  <c r="Y80" i="98"/>
  <c r="X80" i="98"/>
  <c r="AH76" i="84"/>
  <c r="AQ76" i="84" s="1"/>
  <c r="AH78" i="100"/>
  <c r="AQ78" i="100" s="1"/>
  <c r="Z78" i="100"/>
  <c r="AF73" i="95"/>
  <c r="AO73" i="95" s="1"/>
  <c r="AE73" i="95"/>
  <c r="AG73" i="95"/>
  <c r="AP73" i="95" s="1"/>
  <c r="W74" i="95"/>
  <c r="AR72" i="90"/>
  <c r="Z77" i="35"/>
  <c r="AR76" i="45"/>
  <c r="AF76" i="85"/>
  <c r="AO76" i="85" s="1"/>
  <c r="W77" i="85"/>
  <c r="AG76" i="85"/>
  <c r="AP76" i="85" s="1"/>
  <c r="AE76" i="85"/>
  <c r="AI74" i="43"/>
  <c r="AN74" i="43"/>
  <c r="AN76" i="88"/>
  <c r="AI76" i="88"/>
  <c r="AR72" i="103"/>
  <c r="Y78" i="16"/>
  <c r="X78" i="16"/>
  <c r="AR74" i="10"/>
  <c r="AH78" i="94"/>
  <c r="AQ78" i="94" s="1"/>
  <c r="AH77" i="51"/>
  <c r="AQ77" i="51" s="1"/>
  <c r="Z75" i="11"/>
  <c r="AR75" i="84"/>
  <c r="AR79" i="41"/>
  <c r="X78" i="13" l="1"/>
  <c r="AG78" i="94"/>
  <c r="AP78" i="94" s="1"/>
  <c r="W79" i="94"/>
  <c r="Y79" i="94" s="1"/>
  <c r="AE75" i="91"/>
  <c r="W76" i="54"/>
  <c r="W78" i="51"/>
  <c r="Y78" i="51" s="1"/>
  <c r="AG77" i="51"/>
  <c r="AP77" i="51" s="1"/>
  <c r="W74" i="103"/>
  <c r="W76" i="91"/>
  <c r="AI77" i="13"/>
  <c r="AF77" i="51"/>
  <c r="AO77" i="51" s="1"/>
  <c r="AG75" i="54"/>
  <c r="AP75" i="54" s="1"/>
  <c r="Z77" i="102"/>
  <c r="AF77" i="102" s="1"/>
  <c r="AO77" i="102" s="1"/>
  <c r="AF78" i="96"/>
  <c r="AO78" i="96" s="1"/>
  <c r="AG78" i="96"/>
  <c r="AP78" i="96" s="1"/>
  <c r="Z75" i="43"/>
  <c r="AF75" i="43" s="1"/>
  <c r="AO75" i="43" s="1"/>
  <c r="W77" i="84"/>
  <c r="X77" i="84" s="1"/>
  <c r="AG73" i="103"/>
  <c r="AP73" i="103" s="1"/>
  <c r="AF75" i="54"/>
  <c r="AO75" i="54" s="1"/>
  <c r="AE78" i="96"/>
  <c r="AN78" i="96" s="1"/>
  <c r="AE73" i="103"/>
  <c r="Z78" i="16"/>
  <c r="AE78" i="16" s="1"/>
  <c r="Z77" i="49"/>
  <c r="AF77" i="49" s="1"/>
  <c r="AO77" i="49" s="1"/>
  <c r="Z80" i="98"/>
  <c r="W81" i="98" s="1"/>
  <c r="Z74" i="20"/>
  <c r="AE74" i="20" s="1"/>
  <c r="AF75" i="91"/>
  <c r="AO75" i="91" s="1"/>
  <c r="AG78" i="16"/>
  <c r="AP78" i="16" s="1"/>
  <c r="AN73" i="99"/>
  <c r="AI73" i="99"/>
  <c r="AR76" i="102"/>
  <c r="AR74" i="43"/>
  <c r="AE73" i="90"/>
  <c r="W74" i="90"/>
  <c r="AG73" i="90"/>
  <c r="AP73" i="90" s="1"/>
  <c r="AF73" i="90"/>
  <c r="AO73" i="90" s="1"/>
  <c r="Y77" i="87"/>
  <c r="X77" i="87"/>
  <c r="AH77" i="48"/>
  <c r="AQ77" i="48" s="1"/>
  <c r="AH77" i="88"/>
  <c r="AQ77" i="88" s="1"/>
  <c r="Y77" i="84"/>
  <c r="AN75" i="91"/>
  <c r="Y76" i="91"/>
  <c r="X76" i="91"/>
  <c r="AN73" i="95"/>
  <c r="AI73" i="95"/>
  <c r="AF75" i="82"/>
  <c r="AO75" i="82" s="1"/>
  <c r="AE75" i="82"/>
  <c r="W76" i="82"/>
  <c r="AG75" i="82"/>
  <c r="AP75" i="82" s="1"/>
  <c r="AN76" i="85"/>
  <c r="AI76" i="85"/>
  <c r="AE77" i="35"/>
  <c r="W78" i="35"/>
  <c r="AF77" i="35"/>
  <c r="AO77" i="35" s="1"/>
  <c r="AG77" i="35"/>
  <c r="AP77" i="35" s="1"/>
  <c r="AH80" i="98"/>
  <c r="AQ80" i="98" s="1"/>
  <c r="AN76" i="104"/>
  <c r="AI76" i="104"/>
  <c r="AN78" i="94"/>
  <c r="AI78" i="94"/>
  <c r="AN76" i="87"/>
  <c r="AI76" i="87"/>
  <c r="Y77" i="44"/>
  <c r="X77" i="44"/>
  <c r="AH74" i="20"/>
  <c r="AQ74" i="20" s="1"/>
  <c r="AR77" i="16"/>
  <c r="AR79" i="98"/>
  <c r="AH77" i="49"/>
  <c r="AQ77" i="49" s="1"/>
  <c r="Z77" i="48"/>
  <c r="Z77" i="88"/>
  <c r="X78" i="51"/>
  <c r="AN73" i="103"/>
  <c r="Y76" i="54"/>
  <c r="X76" i="54"/>
  <c r="Y77" i="55"/>
  <c r="X77" i="55"/>
  <c r="W79" i="100"/>
  <c r="AG78" i="100"/>
  <c r="AP78" i="100" s="1"/>
  <c r="AF78" i="100"/>
  <c r="AO78" i="100" s="1"/>
  <c r="AE78" i="100"/>
  <c r="AG75" i="92"/>
  <c r="AP75" i="92" s="1"/>
  <c r="AF75" i="92"/>
  <c r="AO75" i="92" s="1"/>
  <c r="AE75" i="92"/>
  <c r="W76" i="92"/>
  <c r="AI75" i="50"/>
  <c r="AN75" i="50"/>
  <c r="AI76" i="55"/>
  <c r="AN76" i="55"/>
  <c r="AI76" i="44"/>
  <c r="AN76" i="44"/>
  <c r="Y79" i="96"/>
  <c r="X79" i="96"/>
  <c r="Y76" i="50"/>
  <c r="X76" i="50"/>
  <c r="AE77" i="45"/>
  <c r="AF77" i="45"/>
  <c r="AO77" i="45" s="1"/>
  <c r="W78" i="45"/>
  <c r="AG77" i="45"/>
  <c r="AP77" i="45" s="1"/>
  <c r="AN76" i="84"/>
  <c r="AI76" i="84"/>
  <c r="AE75" i="11"/>
  <c r="W76" i="11"/>
  <c r="AG75" i="11"/>
  <c r="AP75" i="11" s="1"/>
  <c r="AF75" i="11"/>
  <c r="AO75" i="11" s="1"/>
  <c r="AF80" i="41"/>
  <c r="AO80" i="41" s="1"/>
  <c r="AG80" i="41"/>
  <c r="AP80" i="41" s="1"/>
  <c r="W81" i="41"/>
  <c r="AE80" i="41"/>
  <c r="Y82" i="18"/>
  <c r="X82" i="18"/>
  <c r="AR76" i="48"/>
  <c r="AF76" i="83"/>
  <c r="AO76" i="83" s="1"/>
  <c r="AE76" i="83"/>
  <c r="AG76" i="83"/>
  <c r="AP76" i="83" s="1"/>
  <c r="W77" i="83"/>
  <c r="AR77" i="13"/>
  <c r="AH77" i="42"/>
  <c r="AQ77" i="42" s="1"/>
  <c r="Y74" i="103"/>
  <c r="X74" i="103"/>
  <c r="AR76" i="88"/>
  <c r="Y77" i="85"/>
  <c r="X77" i="85"/>
  <c r="AR76" i="49"/>
  <c r="Y74" i="99"/>
  <c r="X74" i="99"/>
  <c r="AH78" i="13"/>
  <c r="AQ78" i="13" s="1"/>
  <c r="AH78" i="16"/>
  <c r="AQ78" i="16" s="1"/>
  <c r="Y74" i="95"/>
  <c r="X74" i="95"/>
  <c r="AR73" i="20"/>
  <c r="Z78" i="13"/>
  <c r="Y77" i="104"/>
  <c r="X77" i="104"/>
  <c r="AI81" i="18"/>
  <c r="AN81" i="18"/>
  <c r="AE75" i="10"/>
  <c r="AG75" i="10"/>
  <c r="AP75" i="10" s="1"/>
  <c r="W76" i="10"/>
  <c r="AF75" i="10"/>
  <c r="AO75" i="10" s="1"/>
  <c r="AR76" i="42"/>
  <c r="AH77" i="102"/>
  <c r="AQ77" i="102" s="1"/>
  <c r="AH75" i="43"/>
  <c r="AQ75" i="43" s="1"/>
  <c r="Z77" i="42"/>
  <c r="AN77" i="51"/>
  <c r="AI75" i="54"/>
  <c r="AN75" i="54"/>
  <c r="AG74" i="20" l="1"/>
  <c r="AP74" i="20" s="1"/>
  <c r="X79" i="94"/>
  <c r="AE77" i="102"/>
  <c r="AF74" i="20"/>
  <c r="AO74" i="20" s="1"/>
  <c r="AG77" i="102"/>
  <c r="AP77" i="102" s="1"/>
  <c r="AI75" i="91"/>
  <c r="W75" i="20"/>
  <c r="Y75" i="20" s="1"/>
  <c r="AI77" i="51"/>
  <c r="W78" i="102"/>
  <c r="W78" i="49"/>
  <c r="Y78" i="49" s="1"/>
  <c r="AG77" i="49"/>
  <c r="AP77" i="49" s="1"/>
  <c r="AI78" i="96"/>
  <c r="AR78" i="96" s="1"/>
  <c r="Z76" i="50"/>
  <c r="AF76" i="50" s="1"/>
  <c r="AO76" i="50" s="1"/>
  <c r="AF78" i="16"/>
  <c r="AO78" i="16" s="1"/>
  <c r="W79" i="16"/>
  <c r="X79" i="16" s="1"/>
  <c r="W76" i="43"/>
  <c r="Y76" i="43" s="1"/>
  <c r="AE75" i="43"/>
  <c r="AF80" i="98"/>
  <c r="AO80" i="98" s="1"/>
  <c r="AG80" i="98"/>
  <c r="AP80" i="98" s="1"/>
  <c r="AI73" i="103"/>
  <c r="AR73" i="103" s="1"/>
  <c r="AG75" i="43"/>
  <c r="AP75" i="43" s="1"/>
  <c r="AE77" i="49"/>
  <c r="AN77" i="49" s="1"/>
  <c r="AE80" i="98"/>
  <c r="AN80" i="98" s="1"/>
  <c r="Z82" i="18"/>
  <c r="AG82" i="18" s="1"/>
  <c r="AP82" i="18" s="1"/>
  <c r="AE76" i="50"/>
  <c r="AN75" i="11"/>
  <c r="AI75" i="11"/>
  <c r="Y79" i="100"/>
  <c r="X79" i="100"/>
  <c r="Y77" i="83"/>
  <c r="X77" i="83"/>
  <c r="AR76" i="84"/>
  <c r="AH77" i="55"/>
  <c r="AQ77" i="55" s="1"/>
  <c r="AE77" i="48"/>
  <c r="AF77" i="48"/>
  <c r="AO77" i="48" s="1"/>
  <c r="AG77" i="48"/>
  <c r="AP77" i="48" s="1"/>
  <c r="W78" i="48"/>
  <c r="AR76" i="87"/>
  <c r="AR76" i="85"/>
  <c r="AR73" i="95"/>
  <c r="AR75" i="91"/>
  <c r="AH74" i="103"/>
  <c r="AQ74" i="103" s="1"/>
  <c r="Y81" i="41"/>
  <c r="X81" i="41"/>
  <c r="AE77" i="42"/>
  <c r="AF77" i="42"/>
  <c r="AO77" i="42" s="1"/>
  <c r="AG77" i="42"/>
  <c r="AP77" i="42" s="1"/>
  <c r="W78" i="42"/>
  <c r="AR81" i="18"/>
  <c r="AN74" i="20"/>
  <c r="AI74" i="20"/>
  <c r="AH79" i="94"/>
  <c r="AQ79" i="94" s="1"/>
  <c r="Y78" i="45"/>
  <c r="X78" i="45"/>
  <c r="AH79" i="96"/>
  <c r="AQ79" i="96" s="1"/>
  <c r="AQ81" i="96" s="1"/>
  <c r="AZ3" i="96"/>
  <c r="AX6" i="96" s="1"/>
  <c r="AR76" i="55"/>
  <c r="Z77" i="55"/>
  <c r="AH77" i="84"/>
  <c r="AQ77" i="84" s="1"/>
  <c r="Y74" i="90"/>
  <c r="X74" i="90"/>
  <c r="Y79" i="16"/>
  <c r="AE82" i="18"/>
  <c r="W83" i="18"/>
  <c r="AN75" i="92"/>
  <c r="AI75" i="92"/>
  <c r="AH74" i="95"/>
  <c r="AQ74" i="95" s="1"/>
  <c r="AH77" i="85"/>
  <c r="AQ77" i="85" s="1"/>
  <c r="AN76" i="83"/>
  <c r="AI76" i="83"/>
  <c r="Z79" i="94"/>
  <c r="AI77" i="102"/>
  <c r="AN77" i="102"/>
  <c r="Z79" i="96"/>
  <c r="AX79" i="96" s="1"/>
  <c r="S79" i="96" s="1"/>
  <c r="AN78" i="100"/>
  <c r="AI78" i="100"/>
  <c r="AH78" i="51"/>
  <c r="AQ78" i="51" s="1"/>
  <c r="AR78" i="94"/>
  <c r="AH76" i="91"/>
  <c r="AQ76" i="91" s="1"/>
  <c r="Z77" i="84"/>
  <c r="AH77" i="87"/>
  <c r="AQ77" i="87" s="1"/>
  <c r="AN73" i="90"/>
  <c r="AI73" i="90"/>
  <c r="AN78" i="16"/>
  <c r="W79" i="13"/>
  <c r="AG78" i="13"/>
  <c r="AP78" i="13" s="1"/>
  <c r="AF78" i="13"/>
  <c r="AO78" i="13" s="1"/>
  <c r="AE78" i="13"/>
  <c r="AR76" i="44"/>
  <c r="Z74" i="103"/>
  <c r="X75" i="20"/>
  <c r="AH77" i="104"/>
  <c r="AQ77" i="104" s="1"/>
  <c r="Y76" i="10"/>
  <c r="X76" i="10"/>
  <c r="AI77" i="45"/>
  <c r="AN77" i="45"/>
  <c r="AR75" i="50"/>
  <c r="AH76" i="54"/>
  <c r="AQ76" i="54" s="1"/>
  <c r="AH77" i="44"/>
  <c r="AQ77" i="44" s="1"/>
  <c r="Y76" i="82"/>
  <c r="X76" i="82"/>
  <c r="Z76" i="91"/>
  <c r="Z77" i="87"/>
  <c r="AR73" i="99"/>
  <c r="AN75" i="10"/>
  <c r="AI75" i="10"/>
  <c r="W78" i="88"/>
  <c r="AG77" i="88"/>
  <c r="AP77" i="88" s="1"/>
  <c r="AF77" i="88"/>
  <c r="AO77" i="88" s="1"/>
  <c r="AE77" i="88"/>
  <c r="AI77" i="35"/>
  <c r="AN77" i="35"/>
  <c r="AR77" i="51"/>
  <c r="Z77" i="104"/>
  <c r="Z74" i="95"/>
  <c r="AH74" i="99"/>
  <c r="AQ74" i="99" s="1"/>
  <c r="Z77" i="85"/>
  <c r="AR75" i="54"/>
  <c r="Z74" i="99"/>
  <c r="Y81" i="98"/>
  <c r="X81" i="98"/>
  <c r="AH82" i="18"/>
  <c r="AQ82" i="18" s="1"/>
  <c r="AI80" i="41"/>
  <c r="AN80" i="41"/>
  <c r="Y76" i="11"/>
  <c r="X76" i="11"/>
  <c r="Y78" i="102"/>
  <c r="X78" i="102"/>
  <c r="AH76" i="50"/>
  <c r="AQ76" i="50" s="1"/>
  <c r="Y76" i="92"/>
  <c r="X76" i="92"/>
  <c r="Z76" i="54"/>
  <c r="Z78" i="51"/>
  <c r="Z77" i="44"/>
  <c r="AR76" i="104"/>
  <c r="Y78" i="35"/>
  <c r="X78" i="35"/>
  <c r="AI75" i="82"/>
  <c r="AN75" i="82"/>
  <c r="AI78" i="16" l="1"/>
  <c r="X78" i="49"/>
  <c r="AH78" i="49" s="1"/>
  <c r="AQ78" i="49" s="1"/>
  <c r="X76" i="43"/>
  <c r="AI75" i="43"/>
  <c r="AN75" i="43"/>
  <c r="W77" i="50"/>
  <c r="AG76" i="50"/>
  <c r="AP76" i="50" s="1"/>
  <c r="AF82" i="18"/>
  <c r="AO82" i="18" s="1"/>
  <c r="AI80" i="98"/>
  <c r="AI77" i="49"/>
  <c r="Z76" i="43"/>
  <c r="Z77" i="83"/>
  <c r="W78" i="83" s="1"/>
  <c r="AX76" i="96"/>
  <c r="AX70" i="96"/>
  <c r="S70" i="96" s="1"/>
  <c r="AC70" i="96" s="1"/>
  <c r="AB71" i="96" s="1"/>
  <c r="AX65" i="96"/>
  <c r="AX59" i="96"/>
  <c r="AX53" i="96"/>
  <c r="AX47" i="96"/>
  <c r="S47" i="96" s="1"/>
  <c r="AC47" i="96" s="1"/>
  <c r="AB48" i="96" s="1"/>
  <c r="AX41" i="96"/>
  <c r="AX35" i="96"/>
  <c r="S35" i="96" s="1"/>
  <c r="AC35" i="96" s="1"/>
  <c r="AB36" i="96" s="1"/>
  <c r="AX29" i="96"/>
  <c r="AX23" i="96"/>
  <c r="AX17" i="96"/>
  <c r="AX11" i="96"/>
  <c r="S11" i="96" s="1"/>
  <c r="AC11" i="96" s="1"/>
  <c r="AB12" i="96" s="1"/>
  <c r="AX5" i="96"/>
  <c r="AX75" i="96"/>
  <c r="S75" i="96" s="1"/>
  <c r="AC75" i="96" s="1"/>
  <c r="AB76" i="96" s="1"/>
  <c r="AX71" i="96"/>
  <c r="AX64" i="96"/>
  <c r="AX58" i="96"/>
  <c r="AX52" i="96"/>
  <c r="AX46" i="96"/>
  <c r="AX40" i="96"/>
  <c r="S40" i="96" s="1"/>
  <c r="AC40" i="96" s="1"/>
  <c r="AB41" i="96" s="1"/>
  <c r="AX34" i="96"/>
  <c r="AX28" i="96"/>
  <c r="AX22" i="96"/>
  <c r="AX16" i="96"/>
  <c r="S16" i="96" s="1"/>
  <c r="AC16" i="96" s="1"/>
  <c r="AB17" i="96" s="1"/>
  <c r="AX10" i="96"/>
  <c r="AX4" i="96"/>
  <c r="S4" i="96" s="1"/>
  <c r="AC4" i="96" s="1"/>
  <c r="AB5" i="96" s="1"/>
  <c r="AX77" i="96"/>
  <c r="AX69" i="96"/>
  <c r="AX63" i="96"/>
  <c r="AX57" i="96"/>
  <c r="S57" i="96" s="1"/>
  <c r="AC57" i="96" s="1"/>
  <c r="AB58" i="96" s="1"/>
  <c r="AX51" i="96"/>
  <c r="AX45" i="96"/>
  <c r="S45" i="96" s="1"/>
  <c r="AC45" i="96" s="1"/>
  <c r="AB46" i="96" s="1"/>
  <c r="AX39" i="96"/>
  <c r="AX33" i="96"/>
  <c r="AX27" i="96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AX74" i="96"/>
  <c r="AX68" i="96"/>
  <c r="AX62" i="96"/>
  <c r="S62" i="96" s="1"/>
  <c r="AC62" i="96" s="1"/>
  <c r="AB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AX32" i="96"/>
  <c r="AX26" i="96"/>
  <c r="AX20" i="96"/>
  <c r="AX14" i="96"/>
  <c r="S14" i="96" s="1"/>
  <c r="AC14" i="96" s="1"/>
  <c r="AB15" i="96" s="1"/>
  <c r="AX8" i="96"/>
  <c r="Z81" i="98"/>
  <c r="AG81" i="98" s="1"/>
  <c r="AP81" i="98" s="1"/>
  <c r="Z76" i="11"/>
  <c r="Z76" i="82"/>
  <c r="AE76" i="82" s="1"/>
  <c r="Z79" i="16"/>
  <c r="AE79" i="16" s="1"/>
  <c r="AX78" i="96"/>
  <c r="S78" i="96" s="1"/>
  <c r="AC78" i="96" s="1"/>
  <c r="AB79" i="96" s="1"/>
  <c r="AX73" i="96"/>
  <c r="AX67" i="96"/>
  <c r="AX61" i="96"/>
  <c r="AX54" i="96"/>
  <c r="S54" i="96" s="1"/>
  <c r="AC54" i="96" s="1"/>
  <c r="AB55" i="96" s="1"/>
  <c r="AX49" i="96"/>
  <c r="S49" i="96" s="1"/>
  <c r="AC49" i="96" s="1"/>
  <c r="AB50" i="96" s="1"/>
  <c r="AX43" i="96"/>
  <c r="S43" i="96" s="1"/>
  <c r="AC43" i="96" s="1"/>
  <c r="AB44" i="96" s="1"/>
  <c r="AX37" i="96"/>
  <c r="AX31" i="96"/>
  <c r="AX25" i="96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X72" i="96"/>
  <c r="S72" i="96" s="1"/>
  <c r="AC72" i="96" s="1"/>
  <c r="AB73" i="96" s="1"/>
  <c r="AX66" i="96"/>
  <c r="AX60" i="96"/>
  <c r="AX55" i="96"/>
  <c r="S55" i="96" s="1"/>
  <c r="AC55" i="96" s="1"/>
  <c r="AB56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AX24" i="96"/>
  <c r="AX18" i="96"/>
  <c r="S18" i="96" s="1"/>
  <c r="AC18" i="96" s="1"/>
  <c r="AB19" i="96" s="1"/>
  <c r="AX12" i="96"/>
  <c r="S12" i="96" s="1"/>
  <c r="AC12" i="96" s="1"/>
  <c r="AB13" i="96" s="1"/>
  <c r="AE76" i="43"/>
  <c r="W77" i="43"/>
  <c r="AF76" i="43"/>
  <c r="AO76" i="43" s="1"/>
  <c r="AG76" i="43"/>
  <c r="AP76" i="43" s="1"/>
  <c r="AF77" i="83"/>
  <c r="AO77" i="83" s="1"/>
  <c r="W82" i="98"/>
  <c r="AE81" i="98"/>
  <c r="AE76" i="11"/>
  <c r="AF76" i="11"/>
  <c r="AO76" i="11" s="1"/>
  <c r="W77" i="11"/>
  <c r="AG76" i="11"/>
  <c r="AP76" i="11" s="1"/>
  <c r="AH75" i="20"/>
  <c r="AQ75" i="20" s="1"/>
  <c r="AE77" i="44"/>
  <c r="AF77" i="44"/>
  <c r="AO77" i="44" s="1"/>
  <c r="AG77" i="44"/>
  <c r="AP77" i="44" s="1"/>
  <c r="W78" i="44"/>
  <c r="AH76" i="10"/>
  <c r="AQ76" i="10" s="1"/>
  <c r="AG79" i="96"/>
  <c r="AP79" i="96" s="1"/>
  <c r="AP81" i="96" s="1"/>
  <c r="AF79" i="96"/>
  <c r="AO79" i="96" s="1"/>
  <c r="AO81" i="96" s="1"/>
  <c r="AE79" i="96"/>
  <c r="AC79" i="96"/>
  <c r="AR74" i="20"/>
  <c r="Y78" i="42"/>
  <c r="X78" i="42"/>
  <c r="AH81" i="41"/>
  <c r="AQ81" i="41" s="1"/>
  <c r="AR75" i="43"/>
  <c r="AN77" i="48"/>
  <c r="AI77" i="48"/>
  <c r="S3" i="96"/>
  <c r="AC3" i="96" s="1"/>
  <c r="S5" i="96"/>
  <c r="AC5" i="96" s="1"/>
  <c r="AB6" i="96" s="1"/>
  <c r="S6" i="96"/>
  <c r="AC6" i="96" s="1"/>
  <c r="AB7" i="96" s="1"/>
  <c r="S8" i="96"/>
  <c r="AC8" i="96" s="1"/>
  <c r="AB9" i="96" s="1"/>
  <c r="S10" i="96"/>
  <c r="AC10" i="96" s="1"/>
  <c r="AB11" i="96" s="1"/>
  <c r="S17" i="96"/>
  <c r="AC17" i="96" s="1"/>
  <c r="AB18" i="96" s="1"/>
  <c r="S20" i="96"/>
  <c r="AC20" i="96" s="1"/>
  <c r="AB21" i="96" s="1"/>
  <c r="S22" i="96"/>
  <c r="AC22" i="96" s="1"/>
  <c r="AB23" i="96" s="1"/>
  <c r="S23" i="96"/>
  <c r="AC23" i="96" s="1"/>
  <c r="AB24" i="96" s="1"/>
  <c r="S24" i="96"/>
  <c r="AC24" i="96" s="1"/>
  <c r="AB25" i="96" s="1"/>
  <c r="S25" i="96"/>
  <c r="AC25" i="96" s="1"/>
  <c r="AB26" i="96" s="1"/>
  <c r="S26" i="96"/>
  <c r="AC26" i="96" s="1"/>
  <c r="AB27" i="96" s="1"/>
  <c r="S27" i="96"/>
  <c r="AC27" i="96" s="1"/>
  <c r="AB28" i="96" s="1"/>
  <c r="S28" i="96"/>
  <c r="AC28" i="96" s="1"/>
  <c r="AB29" i="96" s="1"/>
  <c r="S29" i="96"/>
  <c r="AC29" i="96" s="1"/>
  <c r="AB30" i="96" s="1"/>
  <c r="S30" i="96"/>
  <c r="AC30" i="96" s="1"/>
  <c r="AB31" i="96" s="1"/>
  <c r="S31" i="96"/>
  <c r="AC31" i="96" s="1"/>
  <c r="AB32" i="96" s="1"/>
  <c r="S32" i="96"/>
  <c r="AC32" i="96" s="1"/>
  <c r="AB33" i="96" s="1"/>
  <c r="S33" i="96"/>
  <c r="AC33" i="96" s="1"/>
  <c r="AB34" i="96" s="1"/>
  <c r="S34" i="96"/>
  <c r="AC34" i="96" s="1"/>
  <c r="AB35" i="96" s="1"/>
  <c r="S37" i="96"/>
  <c r="AC37" i="96" s="1"/>
  <c r="AB38" i="96" s="1"/>
  <c r="S38" i="96"/>
  <c r="AC38" i="96" s="1"/>
  <c r="AB39" i="96" s="1"/>
  <c r="S39" i="96"/>
  <c r="AC39" i="96" s="1"/>
  <c r="AB40" i="96" s="1"/>
  <c r="S41" i="96"/>
  <c r="AC41" i="96" s="1"/>
  <c r="AB42" i="96" s="1"/>
  <c r="S46" i="96"/>
  <c r="AC46" i="96" s="1"/>
  <c r="AB47" i="96" s="1"/>
  <c r="S51" i="96"/>
  <c r="AC51" i="96" s="1"/>
  <c r="AB52" i="96" s="1"/>
  <c r="S52" i="96"/>
  <c r="AC52" i="96" s="1"/>
  <c r="AB53" i="96" s="1"/>
  <c r="S53" i="96"/>
  <c r="AC53" i="96" s="1"/>
  <c r="AB54" i="96" s="1"/>
  <c r="S58" i="96"/>
  <c r="AC58" i="96" s="1"/>
  <c r="AB59" i="96" s="1"/>
  <c r="S59" i="96"/>
  <c r="AC59" i="96" s="1"/>
  <c r="AB60" i="96" s="1"/>
  <c r="S60" i="96"/>
  <c r="AC60" i="96" s="1"/>
  <c r="AB61" i="96" s="1"/>
  <c r="S61" i="96"/>
  <c r="AC61" i="96" s="1"/>
  <c r="AB62" i="96" s="1"/>
  <c r="S63" i="96"/>
  <c r="AC63" i="96" s="1"/>
  <c r="AB64" i="96" s="1"/>
  <c r="S64" i="96"/>
  <c r="AC64" i="96" s="1"/>
  <c r="AB65" i="96" s="1"/>
  <c r="S65" i="96"/>
  <c r="AC65" i="96" s="1"/>
  <c r="AB66" i="96" s="1"/>
  <c r="S66" i="96"/>
  <c r="AC66" i="96" s="1"/>
  <c r="AB67" i="96" s="1"/>
  <c r="S67" i="96"/>
  <c r="AC67" i="96" s="1"/>
  <c r="AB68" i="96" s="1"/>
  <c r="S68" i="96"/>
  <c r="AC68" i="96" s="1"/>
  <c r="AB69" i="96" s="1"/>
  <c r="S69" i="96"/>
  <c r="AC69" i="96" s="1"/>
  <c r="AB70" i="96" s="1"/>
  <c r="S71" i="96"/>
  <c r="AC71" i="96" s="1"/>
  <c r="AB72" i="96" s="1"/>
  <c r="S73" i="96"/>
  <c r="AC73" i="96" s="1"/>
  <c r="AB74" i="96" s="1"/>
  <c r="S74" i="96"/>
  <c r="AC74" i="96" s="1"/>
  <c r="AB75" i="96" s="1"/>
  <c r="S76" i="96"/>
  <c r="AC76" i="96" s="1"/>
  <c r="AB77" i="96" s="1"/>
  <c r="S77" i="96"/>
  <c r="AC77" i="96" s="1"/>
  <c r="AB78" i="96" s="1"/>
  <c r="AH77" i="83"/>
  <c r="AQ77" i="83" s="1"/>
  <c r="AR75" i="82"/>
  <c r="AE78" i="51"/>
  <c r="AF78" i="51"/>
  <c r="AO78" i="51" s="1"/>
  <c r="AG78" i="51"/>
  <c r="AP78" i="51" s="1"/>
  <c r="W79" i="51"/>
  <c r="AR75" i="10"/>
  <c r="AH76" i="82"/>
  <c r="AQ76" i="82" s="1"/>
  <c r="Z76" i="10"/>
  <c r="Z75" i="20"/>
  <c r="AR75" i="92"/>
  <c r="AH74" i="90"/>
  <c r="AQ74" i="90" s="1"/>
  <c r="AH78" i="45"/>
  <c r="AQ78" i="45" s="1"/>
  <c r="Y77" i="50"/>
  <c r="X77" i="50"/>
  <c r="AH76" i="11"/>
  <c r="AQ76" i="11" s="1"/>
  <c r="AF77" i="87"/>
  <c r="AO77" i="87" s="1"/>
  <c r="AG77" i="87"/>
  <c r="AP77" i="87" s="1"/>
  <c r="AE77" i="87"/>
  <c r="W78" i="87"/>
  <c r="AF79" i="16"/>
  <c r="AO79" i="16" s="1"/>
  <c r="AR75" i="11"/>
  <c r="AH81" i="98"/>
  <c r="AQ81" i="98" s="1"/>
  <c r="Y78" i="88"/>
  <c r="X78" i="88"/>
  <c r="AH78" i="35"/>
  <c r="AQ78" i="35" s="1"/>
  <c r="Z78" i="35"/>
  <c r="AH78" i="102"/>
  <c r="AQ78" i="102" s="1"/>
  <c r="AR77" i="35"/>
  <c r="AF74" i="103"/>
  <c r="AO74" i="103" s="1"/>
  <c r="AE74" i="103"/>
  <c r="AG74" i="103"/>
  <c r="AP74" i="103" s="1"/>
  <c r="W75" i="103"/>
  <c r="Y79" i="13"/>
  <c r="X79" i="13"/>
  <c r="AR77" i="102"/>
  <c r="Z78" i="49"/>
  <c r="Z74" i="90"/>
  <c r="AE77" i="55"/>
  <c r="AF77" i="55"/>
  <c r="AO77" i="55" s="1"/>
  <c r="AG77" i="55"/>
  <c r="AP77" i="55" s="1"/>
  <c r="W78" i="55"/>
  <c r="Z78" i="45"/>
  <c r="AR80" i="98"/>
  <c r="Z81" i="41"/>
  <c r="AH79" i="100"/>
  <c r="AQ79" i="100" s="1"/>
  <c r="AQ81" i="100" s="1"/>
  <c r="AZ3" i="100"/>
  <c r="AX5" i="100" s="1"/>
  <c r="AN78" i="13"/>
  <c r="AI78" i="13"/>
  <c r="AI82" i="18"/>
  <c r="AN82" i="18"/>
  <c r="AF76" i="91"/>
  <c r="AO76" i="91" s="1"/>
  <c r="AE76" i="91"/>
  <c r="AG76" i="91"/>
  <c r="AP76" i="91" s="1"/>
  <c r="W77" i="91"/>
  <c r="AH76" i="92"/>
  <c r="AQ76" i="92" s="1"/>
  <c r="AF74" i="95"/>
  <c r="AO74" i="95" s="1"/>
  <c r="AG74" i="95"/>
  <c r="AP74" i="95" s="1"/>
  <c r="AE74" i="95"/>
  <c r="W75" i="95"/>
  <c r="AR78" i="16"/>
  <c r="W78" i="84"/>
  <c r="AG77" i="84"/>
  <c r="AP77" i="84" s="1"/>
  <c r="AF77" i="84"/>
  <c r="AO77" i="84" s="1"/>
  <c r="AE77" i="84"/>
  <c r="W80" i="94"/>
  <c r="AF79" i="94"/>
  <c r="AO79" i="94" s="1"/>
  <c r="AE79" i="94"/>
  <c r="AG79" i="94"/>
  <c r="AP79" i="94" s="1"/>
  <c r="AI77" i="42"/>
  <c r="AN77" i="42"/>
  <c r="Y78" i="48"/>
  <c r="X78" i="48"/>
  <c r="Z79" i="100"/>
  <c r="AX79" i="100" s="1"/>
  <c r="S79" i="100" s="1"/>
  <c r="AR77" i="45"/>
  <c r="AR73" i="90"/>
  <c r="W78" i="85"/>
  <c r="AE77" i="85"/>
  <c r="AG77" i="85"/>
  <c r="AP77" i="85" s="1"/>
  <c r="AF77" i="85"/>
  <c r="AO77" i="85" s="1"/>
  <c r="AE76" i="54"/>
  <c r="AF76" i="54"/>
  <c r="AO76" i="54" s="1"/>
  <c r="AG76" i="54"/>
  <c r="AP76" i="54" s="1"/>
  <c r="W77" i="54"/>
  <c r="AR77" i="49"/>
  <c r="Z78" i="102"/>
  <c r="AR80" i="41"/>
  <c r="AF74" i="99"/>
  <c r="AO74" i="99" s="1"/>
  <c r="AG74" i="99"/>
  <c r="AP74" i="99" s="1"/>
  <c r="AE74" i="99"/>
  <c r="W75" i="99"/>
  <c r="AN77" i="88"/>
  <c r="AI77" i="88"/>
  <c r="Z76" i="92"/>
  <c r="W78" i="104"/>
  <c r="AG77" i="104"/>
  <c r="AP77" i="104" s="1"/>
  <c r="AF77" i="104"/>
  <c r="AO77" i="104" s="1"/>
  <c r="AE77" i="104"/>
  <c r="AR78" i="100"/>
  <c r="AR76" i="83"/>
  <c r="AH76" i="43"/>
  <c r="AQ76" i="43" s="1"/>
  <c r="Y83" i="18"/>
  <c r="X83" i="18"/>
  <c r="Z83" i="18" s="1"/>
  <c r="AH79" i="16"/>
  <c r="AQ79" i="16" s="1"/>
  <c r="AI76" i="50"/>
  <c r="AN76" i="50"/>
  <c r="AF76" i="82" l="1"/>
  <c r="AO76" i="82" s="1"/>
  <c r="AE77" i="83"/>
  <c r="AG76" i="82"/>
  <c r="AP76" i="82" s="1"/>
  <c r="W80" i="16"/>
  <c r="W77" i="82"/>
  <c r="AG79" i="16"/>
  <c r="AP79" i="16" s="1"/>
  <c r="AG77" i="83"/>
  <c r="AP77" i="83" s="1"/>
  <c r="AF81" i="98"/>
  <c r="AO81" i="98" s="1"/>
  <c r="Z77" i="50"/>
  <c r="AF77" i="50" s="1"/>
  <c r="AO77" i="50" s="1"/>
  <c r="AX76" i="100"/>
  <c r="S76" i="100" s="1"/>
  <c r="AC76" i="100" s="1"/>
  <c r="AB77" i="100" s="1"/>
  <c r="AX70" i="100"/>
  <c r="AX64" i="100"/>
  <c r="AX58" i="100"/>
  <c r="S58" i="100" s="1"/>
  <c r="AC58" i="100" s="1"/>
  <c r="AB59" i="100" s="1"/>
  <c r="AX52" i="100"/>
  <c r="AX46" i="100"/>
  <c r="AX40" i="100"/>
  <c r="S40" i="100" s="1"/>
  <c r="AC40" i="100" s="1"/>
  <c r="AB41" i="100" s="1"/>
  <c r="AX35" i="100"/>
  <c r="AX28" i="100"/>
  <c r="AX22" i="100"/>
  <c r="S22" i="100" s="1"/>
  <c r="AC22" i="100" s="1"/>
  <c r="AB23" i="100" s="1"/>
  <c r="AX16" i="100"/>
  <c r="AX10" i="100"/>
  <c r="AX3" i="100"/>
  <c r="S3" i="100" s="1"/>
  <c r="AC3" i="100" s="1"/>
  <c r="Z78" i="88"/>
  <c r="AX75" i="100"/>
  <c r="AX69" i="100"/>
  <c r="S69" i="100" s="1"/>
  <c r="AC69" i="100" s="1"/>
  <c r="AB70" i="100" s="1"/>
  <c r="AX63" i="100"/>
  <c r="AX56" i="100"/>
  <c r="S56" i="100" s="1"/>
  <c r="AC56" i="100" s="1"/>
  <c r="AB57" i="100" s="1"/>
  <c r="AX50" i="100"/>
  <c r="S50" i="100" s="1"/>
  <c r="AC50" i="100" s="1"/>
  <c r="AB51" i="100" s="1"/>
  <c r="AX45" i="100"/>
  <c r="AX39" i="100"/>
  <c r="AX33" i="100"/>
  <c r="S33" i="100" s="1"/>
  <c r="AC33" i="100" s="1"/>
  <c r="AB34" i="100" s="1"/>
  <c r="AX27" i="100"/>
  <c r="AX21" i="100"/>
  <c r="AX15" i="100"/>
  <c r="S15" i="100" s="1"/>
  <c r="AC15" i="100" s="1"/>
  <c r="AB16" i="100" s="1"/>
  <c r="AX9" i="100"/>
  <c r="AX4" i="100"/>
  <c r="Z78" i="48"/>
  <c r="AE78" i="48" s="1"/>
  <c r="AX74" i="100"/>
  <c r="AX68" i="100"/>
  <c r="S68" i="100" s="1"/>
  <c r="AC68" i="100" s="1"/>
  <c r="AB69" i="100" s="1"/>
  <c r="AX62" i="100"/>
  <c r="S62" i="100" s="1"/>
  <c r="AC62" i="100" s="1"/>
  <c r="AB63" i="100" s="1"/>
  <c r="AX57" i="100"/>
  <c r="AX51" i="100"/>
  <c r="AX43" i="100"/>
  <c r="S43" i="100" s="1"/>
  <c r="AC43" i="100" s="1"/>
  <c r="AB44" i="100" s="1"/>
  <c r="AX38" i="100"/>
  <c r="AX32" i="100"/>
  <c r="S32" i="100" s="1"/>
  <c r="AC32" i="100" s="1"/>
  <c r="AB33" i="100" s="1"/>
  <c r="AX26" i="100"/>
  <c r="S26" i="100" s="1"/>
  <c r="AC26" i="100" s="1"/>
  <c r="AB27" i="100" s="1"/>
  <c r="AX20" i="100"/>
  <c r="AX14" i="100"/>
  <c r="AX8" i="100"/>
  <c r="S8" i="100" s="1"/>
  <c r="AC8" i="100" s="1"/>
  <c r="AB9" i="100" s="1"/>
  <c r="AX73" i="100"/>
  <c r="AX67" i="100"/>
  <c r="AX61" i="100"/>
  <c r="AX55" i="100"/>
  <c r="AX49" i="100"/>
  <c r="AX44" i="100"/>
  <c r="S44" i="100" s="1"/>
  <c r="AC44" i="100" s="1"/>
  <c r="AB45" i="100" s="1"/>
  <c r="AX37" i="100"/>
  <c r="AX31" i="100"/>
  <c r="S31" i="100" s="1"/>
  <c r="AC31" i="100" s="1"/>
  <c r="AB32" i="100" s="1"/>
  <c r="AX25" i="100"/>
  <c r="S25" i="100" s="1"/>
  <c r="AC25" i="100" s="1"/>
  <c r="AB26" i="100" s="1"/>
  <c r="AX19" i="100"/>
  <c r="S19" i="100" s="1"/>
  <c r="AC19" i="100" s="1"/>
  <c r="AB20" i="100" s="1"/>
  <c r="AX13" i="100"/>
  <c r="AX7" i="100"/>
  <c r="S7" i="100" s="1"/>
  <c r="AC7" i="100" s="1"/>
  <c r="AB8" i="100" s="1"/>
  <c r="Z79" i="13"/>
  <c r="AX79" i="13" s="1"/>
  <c r="S79" i="13" s="1"/>
  <c r="AC79" i="13" s="1"/>
  <c r="AX78" i="100"/>
  <c r="S78" i="100" s="1"/>
  <c r="AC78" i="100" s="1"/>
  <c r="AB79" i="100" s="1"/>
  <c r="AX72" i="100"/>
  <c r="S72" i="100" s="1"/>
  <c r="AC72" i="100" s="1"/>
  <c r="AB73" i="100" s="1"/>
  <c r="AX66" i="100"/>
  <c r="AX60" i="100"/>
  <c r="AX54" i="100"/>
  <c r="S54" i="100" s="1"/>
  <c r="AC54" i="100" s="1"/>
  <c r="AB55" i="100" s="1"/>
  <c r="AX48" i="100"/>
  <c r="AX42" i="100"/>
  <c r="S42" i="100" s="1"/>
  <c r="AC42" i="100" s="1"/>
  <c r="AB43" i="100" s="1"/>
  <c r="AX36" i="100"/>
  <c r="S36" i="100" s="1"/>
  <c r="AC36" i="100" s="1"/>
  <c r="AB37" i="100" s="1"/>
  <c r="AX30" i="100"/>
  <c r="AX24" i="100"/>
  <c r="AX18" i="100"/>
  <c r="S18" i="100" s="1"/>
  <c r="AC18" i="100" s="1"/>
  <c r="AB19" i="100" s="1"/>
  <c r="AX12" i="100"/>
  <c r="S12" i="100" s="1"/>
  <c r="AC12" i="100" s="1"/>
  <c r="AB13" i="100" s="1"/>
  <c r="AX6" i="100"/>
  <c r="S6" i="100" s="1"/>
  <c r="AC6" i="100" s="1"/>
  <c r="AB7" i="100" s="1"/>
  <c r="AX77" i="100"/>
  <c r="S77" i="100" s="1"/>
  <c r="AC77" i="100" s="1"/>
  <c r="AB78" i="100" s="1"/>
  <c r="AX71" i="100"/>
  <c r="S71" i="100" s="1"/>
  <c r="AC71" i="100" s="1"/>
  <c r="AB72" i="100" s="1"/>
  <c r="AX65" i="100"/>
  <c r="AX59" i="100"/>
  <c r="S59" i="100" s="1"/>
  <c r="AC59" i="100" s="1"/>
  <c r="AB60" i="100" s="1"/>
  <c r="AX53" i="100"/>
  <c r="AX47" i="100"/>
  <c r="S47" i="100" s="1"/>
  <c r="AC47" i="100" s="1"/>
  <c r="AB48" i="100" s="1"/>
  <c r="AX41" i="100"/>
  <c r="S41" i="100" s="1"/>
  <c r="AC41" i="100" s="1"/>
  <c r="AB42" i="100" s="1"/>
  <c r="AX34" i="100"/>
  <c r="S34" i="100" s="1"/>
  <c r="AC34" i="100" s="1"/>
  <c r="AB35" i="100" s="1"/>
  <c r="AX29" i="100"/>
  <c r="AX23" i="100"/>
  <c r="S23" i="100" s="1"/>
  <c r="AC23" i="100" s="1"/>
  <c r="AB24" i="100" s="1"/>
  <c r="AX17" i="100"/>
  <c r="S17" i="100" s="1"/>
  <c r="AC17" i="100" s="1"/>
  <c r="AB18" i="100" s="1"/>
  <c r="AX11" i="100"/>
  <c r="S11" i="100" s="1"/>
  <c r="AC11" i="100" s="1"/>
  <c r="AB12" i="100" s="1"/>
  <c r="AG78" i="48"/>
  <c r="AP78" i="48" s="1"/>
  <c r="AI76" i="54"/>
  <c r="AN76" i="54"/>
  <c r="AI77" i="55"/>
  <c r="AN77" i="55"/>
  <c r="AK78" i="96"/>
  <c r="AT78" i="96" s="1"/>
  <c r="AJ78" i="96"/>
  <c r="AK54" i="96"/>
  <c r="AT54" i="96" s="1"/>
  <c r="AJ54" i="96"/>
  <c r="AK24" i="96"/>
  <c r="AT24" i="96" s="1"/>
  <c r="AJ24" i="96"/>
  <c r="AN81" i="98"/>
  <c r="AI81" i="98"/>
  <c r="Y75" i="95"/>
  <c r="X75" i="95"/>
  <c r="AR78" i="13"/>
  <c r="AE74" i="90"/>
  <c r="W75" i="90"/>
  <c r="AG74" i="90"/>
  <c r="AP74" i="90" s="1"/>
  <c r="AF74" i="90"/>
  <c r="AO74" i="90" s="1"/>
  <c r="Y77" i="82"/>
  <c r="X77" i="82"/>
  <c r="Y80" i="16"/>
  <c r="X80" i="16"/>
  <c r="AJ77" i="96"/>
  <c r="AK77" i="96"/>
  <c r="AT77" i="96" s="1"/>
  <c r="AJ71" i="96"/>
  <c r="AK71" i="96"/>
  <c r="AT71" i="96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K5" i="96"/>
  <c r="AT5" i="96" s="1"/>
  <c r="AJ5" i="96"/>
  <c r="Y80" i="94"/>
  <c r="X80" i="94"/>
  <c r="AK66" i="96"/>
  <c r="AT66" i="96" s="1"/>
  <c r="AJ66" i="96"/>
  <c r="AK36" i="96"/>
  <c r="AT36" i="96" s="1"/>
  <c r="AJ36" i="96"/>
  <c r="AJ6" i="96"/>
  <c r="AK6" i="96"/>
  <c r="AT6" i="96" s="1"/>
  <c r="AN77" i="83"/>
  <c r="AI74" i="99"/>
  <c r="AN74" i="99"/>
  <c r="AN77" i="84"/>
  <c r="AI77" i="84"/>
  <c r="Y77" i="91"/>
  <c r="X77" i="91"/>
  <c r="AH83" i="18"/>
  <c r="AQ83" i="18" s="1"/>
  <c r="Y78" i="104"/>
  <c r="X78" i="104"/>
  <c r="AR77" i="42"/>
  <c r="AI74" i="95"/>
  <c r="AN74" i="95"/>
  <c r="AE78" i="45"/>
  <c r="AF78" i="45"/>
  <c r="AO78" i="45" s="1"/>
  <c r="W79" i="45"/>
  <c r="AG78" i="45"/>
  <c r="AP78" i="45" s="1"/>
  <c r="AE78" i="49"/>
  <c r="AF78" i="49"/>
  <c r="AO78" i="49" s="1"/>
  <c r="AG78" i="49"/>
  <c r="AP78" i="49" s="1"/>
  <c r="W79" i="49"/>
  <c r="Y75" i="103"/>
  <c r="X75" i="103"/>
  <c r="AN76" i="82"/>
  <c r="AG78" i="35"/>
  <c r="AP78" i="35" s="1"/>
  <c r="AE78" i="35"/>
  <c r="W79" i="35"/>
  <c r="AF78" i="35"/>
  <c r="AO78" i="35" s="1"/>
  <c r="AK76" i="96"/>
  <c r="AT76" i="96" s="1"/>
  <c r="AJ76" i="96"/>
  <c r="AK70" i="96"/>
  <c r="AT70" i="96" s="1"/>
  <c r="AJ70" i="96"/>
  <c r="AK64" i="96"/>
  <c r="AT64" i="96" s="1"/>
  <c r="AJ64" i="96"/>
  <c r="AK58" i="96"/>
  <c r="AT58" i="96" s="1"/>
  <c r="AJ58" i="96"/>
  <c r="AK52" i="96"/>
  <c r="AT52" i="96" s="1"/>
  <c r="AJ52" i="96"/>
  <c r="AK46" i="96"/>
  <c r="AT46" i="96" s="1"/>
  <c r="AJ46" i="96"/>
  <c r="AK40" i="96"/>
  <c r="AT40" i="96" s="1"/>
  <c r="AJ40" i="96"/>
  <c r="AK34" i="96"/>
  <c r="AT34" i="96" s="1"/>
  <c r="AJ34" i="96"/>
  <c r="AK28" i="96"/>
  <c r="AT28" i="96" s="1"/>
  <c r="AJ28" i="96"/>
  <c r="AK22" i="96"/>
  <c r="AT22" i="96" s="1"/>
  <c r="AJ22" i="96"/>
  <c r="AK16" i="96"/>
  <c r="AT16" i="96" s="1"/>
  <c r="AJ16" i="96"/>
  <c r="AK10" i="96"/>
  <c r="AT10" i="96" s="1"/>
  <c r="AJ10" i="96"/>
  <c r="AJ3" i="96"/>
  <c r="AB4" i="96"/>
  <c r="Y78" i="44"/>
  <c r="X78" i="44"/>
  <c r="AK72" i="96"/>
  <c r="AT72" i="96" s="1"/>
  <c r="AJ72" i="96"/>
  <c r="AK42" i="96"/>
  <c r="AT42" i="96" s="1"/>
  <c r="AJ42" i="96"/>
  <c r="AK12" i="96"/>
  <c r="AT12" i="96" s="1"/>
  <c r="AJ12" i="96"/>
  <c r="S4" i="100"/>
  <c r="AC4" i="100" s="1"/>
  <c r="AB5" i="100" s="1"/>
  <c r="S5" i="100"/>
  <c r="AC5" i="100" s="1"/>
  <c r="AB6" i="100" s="1"/>
  <c r="S9" i="100"/>
  <c r="AC9" i="100" s="1"/>
  <c r="AB10" i="100" s="1"/>
  <c r="S10" i="100"/>
  <c r="AC10" i="100" s="1"/>
  <c r="AB11" i="100" s="1"/>
  <c r="S13" i="100"/>
  <c r="AC13" i="100" s="1"/>
  <c r="AB14" i="100" s="1"/>
  <c r="S14" i="100"/>
  <c r="AC14" i="100" s="1"/>
  <c r="AB15" i="100" s="1"/>
  <c r="S16" i="100"/>
  <c r="AC16" i="100" s="1"/>
  <c r="AB17" i="100" s="1"/>
  <c r="S20" i="100"/>
  <c r="AC20" i="100" s="1"/>
  <c r="AB21" i="100" s="1"/>
  <c r="S21" i="100"/>
  <c r="AC21" i="100" s="1"/>
  <c r="AB22" i="100" s="1"/>
  <c r="S24" i="100"/>
  <c r="AC24" i="100" s="1"/>
  <c r="AB25" i="100" s="1"/>
  <c r="S27" i="100"/>
  <c r="AC27" i="100" s="1"/>
  <c r="AB28" i="100" s="1"/>
  <c r="S28" i="100"/>
  <c r="AC28" i="100" s="1"/>
  <c r="AB29" i="100" s="1"/>
  <c r="S29" i="100"/>
  <c r="AC29" i="100" s="1"/>
  <c r="AB30" i="100" s="1"/>
  <c r="S30" i="100"/>
  <c r="AC30" i="100" s="1"/>
  <c r="AB31" i="100" s="1"/>
  <c r="S35" i="100"/>
  <c r="AC35" i="100" s="1"/>
  <c r="AB36" i="100" s="1"/>
  <c r="S37" i="100"/>
  <c r="AC37" i="100" s="1"/>
  <c r="AB38" i="100" s="1"/>
  <c r="S38" i="100"/>
  <c r="AC38" i="100" s="1"/>
  <c r="AB39" i="100" s="1"/>
  <c r="S39" i="100"/>
  <c r="AC39" i="100" s="1"/>
  <c r="AB40" i="100" s="1"/>
  <c r="S45" i="100"/>
  <c r="AC45" i="100" s="1"/>
  <c r="AB46" i="100" s="1"/>
  <c r="S46" i="100"/>
  <c r="AC46" i="100" s="1"/>
  <c r="AB47" i="100" s="1"/>
  <c r="S48" i="100"/>
  <c r="AC48" i="100" s="1"/>
  <c r="AB49" i="100" s="1"/>
  <c r="S49" i="100"/>
  <c r="AC49" i="100" s="1"/>
  <c r="AB50" i="100" s="1"/>
  <c r="S51" i="100"/>
  <c r="AC51" i="100" s="1"/>
  <c r="AB52" i="100" s="1"/>
  <c r="S52" i="100"/>
  <c r="AC52" i="100" s="1"/>
  <c r="AB53" i="100" s="1"/>
  <c r="S53" i="100"/>
  <c r="AC53" i="100" s="1"/>
  <c r="AB54" i="100" s="1"/>
  <c r="S55" i="100"/>
  <c r="AC55" i="100" s="1"/>
  <c r="AB56" i="100" s="1"/>
  <c r="S57" i="100"/>
  <c r="AC57" i="100" s="1"/>
  <c r="AB58" i="100" s="1"/>
  <c r="S60" i="100"/>
  <c r="AC60" i="100" s="1"/>
  <c r="AB61" i="100" s="1"/>
  <c r="S61" i="100"/>
  <c r="AC61" i="100" s="1"/>
  <c r="AB62" i="100" s="1"/>
  <c r="S63" i="100"/>
  <c r="AC63" i="100" s="1"/>
  <c r="AB64" i="100" s="1"/>
  <c r="S64" i="100"/>
  <c r="AC64" i="100" s="1"/>
  <c r="AB65" i="100" s="1"/>
  <c r="S65" i="100"/>
  <c r="AC65" i="100" s="1"/>
  <c r="AB66" i="100" s="1"/>
  <c r="S66" i="100"/>
  <c r="AC66" i="100" s="1"/>
  <c r="AB67" i="100" s="1"/>
  <c r="S67" i="100"/>
  <c r="AC67" i="100" s="1"/>
  <c r="AB68" i="100" s="1"/>
  <c r="S70" i="100"/>
  <c r="AC70" i="100" s="1"/>
  <c r="AB71" i="100" s="1"/>
  <c r="S73" i="100"/>
  <c r="AC73" i="100" s="1"/>
  <c r="AB74" i="100" s="1"/>
  <c r="S74" i="100"/>
  <c r="AC74" i="100" s="1"/>
  <c r="AB75" i="100" s="1"/>
  <c r="S75" i="100"/>
  <c r="AC75" i="100" s="1"/>
  <c r="AB76" i="100" s="1"/>
  <c r="AG75" i="20"/>
  <c r="AP75" i="20" s="1"/>
  <c r="AF75" i="20"/>
  <c r="AO75" i="20" s="1"/>
  <c r="AE75" i="20"/>
  <c r="W76" i="20"/>
  <c r="Y79" i="51"/>
  <c r="X79" i="51"/>
  <c r="AK75" i="96"/>
  <c r="AT75" i="96" s="1"/>
  <c r="AJ75" i="96"/>
  <c r="AK69" i="96"/>
  <c r="AT69" i="96" s="1"/>
  <c r="AJ69" i="96"/>
  <c r="AK63" i="96"/>
  <c r="AT63" i="96" s="1"/>
  <c r="AJ63" i="96"/>
  <c r="AK57" i="96"/>
  <c r="AT57" i="96" s="1"/>
  <c r="AJ57" i="96"/>
  <c r="AK51" i="96"/>
  <c r="AT51" i="96" s="1"/>
  <c r="AJ51" i="96"/>
  <c r="AK45" i="96"/>
  <c r="AT45" i="96" s="1"/>
  <c r="AJ45" i="96"/>
  <c r="AK39" i="96"/>
  <c r="AT39" i="96" s="1"/>
  <c r="AJ39" i="96"/>
  <c r="AK33" i="96"/>
  <c r="AT33" i="96" s="1"/>
  <c r="AJ33" i="96"/>
  <c r="AK27" i="96"/>
  <c r="AT27" i="96" s="1"/>
  <c r="AJ27" i="96"/>
  <c r="AK21" i="96"/>
  <c r="AT21" i="96" s="1"/>
  <c r="AJ21" i="96"/>
  <c r="AK15" i="96"/>
  <c r="AT15" i="96" s="1"/>
  <c r="AJ15" i="96"/>
  <c r="AK9" i="96"/>
  <c r="AT9" i="96" s="1"/>
  <c r="AJ9" i="96"/>
  <c r="AR77" i="48"/>
  <c r="AH78" i="42"/>
  <c r="AQ78" i="42" s="1"/>
  <c r="AN79" i="96"/>
  <c r="AN81" i="96" s="1"/>
  <c r="AI79" i="96"/>
  <c r="Y77" i="11"/>
  <c r="X77" i="11"/>
  <c r="Y82" i="98"/>
  <c r="X82" i="98"/>
  <c r="AF78" i="102"/>
  <c r="AO78" i="102" s="1"/>
  <c r="W79" i="102"/>
  <c r="AE78" i="102"/>
  <c r="AG78" i="102"/>
  <c r="AP78" i="102" s="1"/>
  <c r="AG79" i="13"/>
  <c r="AP79" i="13" s="1"/>
  <c r="AP81" i="13" s="1"/>
  <c r="AE79" i="13"/>
  <c r="AF79" i="13"/>
  <c r="AO79" i="13" s="1"/>
  <c r="AO81" i="13" s="1"/>
  <c r="W79" i="88"/>
  <c r="AG78" i="88"/>
  <c r="AP78" i="88" s="1"/>
  <c r="AF78" i="88"/>
  <c r="AO78" i="88" s="1"/>
  <c r="AE78" i="88"/>
  <c r="AK48" i="96"/>
  <c r="AT48" i="96" s="1"/>
  <c r="AJ48" i="96"/>
  <c r="AK18" i="96"/>
  <c r="AT18" i="96" s="1"/>
  <c r="AJ18" i="96"/>
  <c r="AE83" i="18"/>
  <c r="W84" i="18"/>
  <c r="AF83" i="18"/>
  <c r="AO83" i="18" s="1"/>
  <c r="AG83" i="18"/>
  <c r="AP83" i="18" s="1"/>
  <c r="W77" i="92"/>
  <c r="AG76" i="92"/>
  <c r="AP76" i="92" s="1"/>
  <c r="AF76" i="92"/>
  <c r="AO76" i="92" s="1"/>
  <c r="AE76" i="92"/>
  <c r="Y77" i="54"/>
  <c r="X77" i="54"/>
  <c r="AN77" i="85"/>
  <c r="AI77" i="85"/>
  <c r="AG79" i="100"/>
  <c r="AP79" i="100" s="1"/>
  <c r="AP81" i="100" s="1"/>
  <c r="AF79" i="100"/>
  <c r="AO79" i="100" s="1"/>
  <c r="AO81" i="100" s="1"/>
  <c r="AE79" i="100"/>
  <c r="AC79" i="100"/>
  <c r="AN76" i="91"/>
  <c r="AI76" i="91"/>
  <c r="Y78" i="55"/>
  <c r="X78" i="55"/>
  <c r="AR77" i="88"/>
  <c r="Y78" i="85"/>
  <c r="X78" i="85"/>
  <c r="AH78" i="48"/>
  <c r="AQ78" i="48" s="1"/>
  <c r="AN79" i="94"/>
  <c r="AI79" i="94"/>
  <c r="Y78" i="84"/>
  <c r="X78" i="84"/>
  <c r="AI74" i="103"/>
  <c r="AN74" i="103"/>
  <c r="Y78" i="87"/>
  <c r="X78" i="87"/>
  <c r="AH77" i="50"/>
  <c r="AQ77" i="50" s="1"/>
  <c r="AE76" i="10"/>
  <c r="AG76" i="10"/>
  <c r="AP76" i="10" s="1"/>
  <c r="W77" i="10"/>
  <c r="AF76" i="10"/>
  <c r="AO76" i="10" s="1"/>
  <c r="AJ74" i="96"/>
  <c r="AK74" i="96"/>
  <c r="AT74" i="96" s="1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Y77" i="43"/>
  <c r="X77" i="43"/>
  <c r="Y75" i="99"/>
  <c r="X75" i="99"/>
  <c r="AR82" i="18"/>
  <c r="AI79" i="16"/>
  <c r="AN79" i="16"/>
  <c r="AI78" i="51"/>
  <c r="AN78" i="51"/>
  <c r="AK60" i="96"/>
  <c r="AT60" i="96" s="1"/>
  <c r="AJ60" i="96"/>
  <c r="AK30" i="96"/>
  <c r="AT30" i="96" s="1"/>
  <c r="AJ30" i="96"/>
  <c r="AR76" i="50"/>
  <c r="AN77" i="104"/>
  <c r="AI77" i="104"/>
  <c r="AF81" i="41"/>
  <c r="AO81" i="41" s="1"/>
  <c r="AE81" i="41"/>
  <c r="AG81" i="41"/>
  <c r="AP81" i="41" s="1"/>
  <c r="W82" i="41"/>
  <c r="AH79" i="13"/>
  <c r="AQ79" i="13" s="1"/>
  <c r="AQ81" i="13" s="1"/>
  <c r="AZ3" i="13"/>
  <c r="AX8" i="13" s="1"/>
  <c r="AH78" i="88"/>
  <c r="AQ78" i="88" s="1"/>
  <c r="AN77" i="87"/>
  <c r="AI77" i="87"/>
  <c r="AK79" i="96"/>
  <c r="AT79" i="96" s="1"/>
  <c r="AJ79" i="96"/>
  <c r="AS79" i="96" s="1"/>
  <c r="AK73" i="96"/>
  <c r="AT73" i="96" s="1"/>
  <c r="AJ73" i="96"/>
  <c r="AK67" i="96"/>
  <c r="AT67" i="96" s="1"/>
  <c r="AJ67" i="96"/>
  <c r="AK61" i="96"/>
  <c r="AT61" i="96" s="1"/>
  <c r="AJ61" i="96"/>
  <c r="AK55" i="96"/>
  <c r="AT55" i="96" s="1"/>
  <c r="AJ55" i="96"/>
  <c r="AK49" i="96"/>
  <c r="AT49" i="96" s="1"/>
  <c r="AJ49" i="96"/>
  <c r="AK43" i="96"/>
  <c r="AT43" i="96" s="1"/>
  <c r="AJ43" i="96"/>
  <c r="AK37" i="96"/>
  <c r="AT37" i="96" s="1"/>
  <c r="AJ37" i="96"/>
  <c r="AK31" i="96"/>
  <c r="AT31" i="96" s="1"/>
  <c r="AJ31" i="96"/>
  <c r="AK25" i="96"/>
  <c r="AT25" i="96" s="1"/>
  <c r="AJ25" i="96"/>
  <c r="AK19" i="96"/>
  <c r="AT19" i="96" s="1"/>
  <c r="AJ19" i="96"/>
  <c r="AK13" i="96"/>
  <c r="AT13" i="96" s="1"/>
  <c r="AJ13" i="96"/>
  <c r="AK7" i="96"/>
  <c r="AT7" i="96" s="1"/>
  <c r="AJ7" i="96"/>
  <c r="Z78" i="42"/>
  <c r="AI77" i="44"/>
  <c r="AN77" i="44"/>
  <c r="AN76" i="11"/>
  <c r="AI76" i="11"/>
  <c r="Y78" i="83"/>
  <c r="X78" i="83"/>
  <c r="AI76" i="43"/>
  <c r="AN76" i="43"/>
  <c r="AE77" i="50" l="1"/>
  <c r="AN77" i="50" s="1"/>
  <c r="W78" i="50"/>
  <c r="AI76" i="82"/>
  <c r="AI77" i="83"/>
  <c r="AR77" i="83" s="1"/>
  <c r="AG77" i="50"/>
  <c r="AP77" i="50" s="1"/>
  <c r="Z77" i="11"/>
  <c r="AE77" i="11" s="1"/>
  <c r="Z77" i="54"/>
  <c r="AF78" i="48"/>
  <c r="AO78" i="48" s="1"/>
  <c r="W79" i="48"/>
  <c r="Z80" i="94"/>
  <c r="AX74" i="13"/>
  <c r="S74" i="13" s="1"/>
  <c r="AC74" i="13" s="1"/>
  <c r="AB75" i="13" s="1"/>
  <c r="AX67" i="13"/>
  <c r="S67" i="13" s="1"/>
  <c r="AC67" i="13" s="1"/>
  <c r="AB68" i="13" s="1"/>
  <c r="AX61" i="13"/>
  <c r="AX55" i="13"/>
  <c r="AX49" i="13"/>
  <c r="AX43" i="13"/>
  <c r="AX37" i="13"/>
  <c r="S37" i="13" s="1"/>
  <c r="AC37" i="13" s="1"/>
  <c r="AB38" i="13" s="1"/>
  <c r="AX31" i="13"/>
  <c r="S31" i="13" s="1"/>
  <c r="AC31" i="13" s="1"/>
  <c r="AB32" i="13" s="1"/>
  <c r="AX25" i="13"/>
  <c r="AX19" i="13"/>
  <c r="AX13" i="13"/>
  <c r="AX7" i="13"/>
  <c r="Z82" i="98"/>
  <c r="AX78" i="13"/>
  <c r="S78" i="13" s="1"/>
  <c r="AC78" i="13" s="1"/>
  <c r="AB79" i="13" s="1"/>
  <c r="AX72" i="13"/>
  <c r="AX66" i="13"/>
  <c r="AX60" i="13"/>
  <c r="AX54" i="13"/>
  <c r="AX48" i="13"/>
  <c r="S48" i="13" s="1"/>
  <c r="AC48" i="13" s="1"/>
  <c r="AB49" i="13" s="1"/>
  <c r="AX42" i="13"/>
  <c r="S42" i="13" s="1"/>
  <c r="AC42" i="13" s="1"/>
  <c r="AB43" i="13" s="1"/>
  <c r="AX35" i="13"/>
  <c r="AX30" i="13"/>
  <c r="AX24" i="13"/>
  <c r="AX18" i="13"/>
  <c r="AX12" i="13"/>
  <c r="S12" i="13" s="1"/>
  <c r="AC12" i="13" s="1"/>
  <c r="AB13" i="13" s="1"/>
  <c r="AX6" i="13"/>
  <c r="S6" i="13" s="1"/>
  <c r="AC6" i="13" s="1"/>
  <c r="AB7" i="13" s="1"/>
  <c r="AX76" i="13"/>
  <c r="AX71" i="13"/>
  <c r="AX65" i="13"/>
  <c r="AX59" i="13"/>
  <c r="S59" i="13" s="1"/>
  <c r="AC59" i="13" s="1"/>
  <c r="AB60" i="13" s="1"/>
  <c r="AX53" i="13"/>
  <c r="S53" i="13" s="1"/>
  <c r="AC53" i="13" s="1"/>
  <c r="AB54" i="13" s="1"/>
  <c r="AX47" i="13"/>
  <c r="S47" i="13" s="1"/>
  <c r="AC47" i="13" s="1"/>
  <c r="AB48" i="13" s="1"/>
  <c r="AX41" i="13"/>
  <c r="AX36" i="13"/>
  <c r="AX29" i="13"/>
  <c r="AX23" i="13"/>
  <c r="AX17" i="13"/>
  <c r="S17" i="13" s="1"/>
  <c r="AC17" i="13" s="1"/>
  <c r="AB18" i="13" s="1"/>
  <c r="AX11" i="13"/>
  <c r="S11" i="13" s="1"/>
  <c r="AC11" i="13" s="1"/>
  <c r="AB12" i="13" s="1"/>
  <c r="AX5" i="13"/>
  <c r="S5" i="13" s="1"/>
  <c r="AC5" i="13" s="1"/>
  <c r="AB6" i="13" s="1"/>
  <c r="AX75" i="13"/>
  <c r="AX70" i="13"/>
  <c r="AX64" i="13"/>
  <c r="AX58" i="13"/>
  <c r="S58" i="13" s="1"/>
  <c r="AC58" i="13" s="1"/>
  <c r="AB59" i="13" s="1"/>
  <c r="AX52" i="13"/>
  <c r="S52" i="13" s="1"/>
  <c r="AC52" i="13" s="1"/>
  <c r="AB53" i="13" s="1"/>
  <c r="AX46" i="13"/>
  <c r="AX40" i="13"/>
  <c r="AX34" i="13"/>
  <c r="S34" i="13" s="1"/>
  <c r="AC34" i="13" s="1"/>
  <c r="AB35" i="13" s="1"/>
  <c r="AX28" i="13"/>
  <c r="S28" i="13" s="1"/>
  <c r="AC28" i="13" s="1"/>
  <c r="AB29" i="13" s="1"/>
  <c r="AX22" i="13"/>
  <c r="S22" i="13" s="1"/>
  <c r="AC22" i="13" s="1"/>
  <c r="AB23" i="13" s="1"/>
  <c r="AX16" i="13"/>
  <c r="S16" i="13" s="1"/>
  <c r="AC16" i="13" s="1"/>
  <c r="AB17" i="13" s="1"/>
  <c r="AX9" i="13"/>
  <c r="AX4" i="13"/>
  <c r="AX77" i="13"/>
  <c r="AX69" i="13"/>
  <c r="AX63" i="13"/>
  <c r="S63" i="13" s="1"/>
  <c r="AC63" i="13" s="1"/>
  <c r="AB64" i="13" s="1"/>
  <c r="AX57" i="13"/>
  <c r="S57" i="13" s="1"/>
  <c r="AC57" i="13" s="1"/>
  <c r="AB58" i="13" s="1"/>
  <c r="AX51" i="13"/>
  <c r="S51" i="13" s="1"/>
  <c r="AC51" i="13" s="1"/>
  <c r="AB52" i="13" s="1"/>
  <c r="AX45" i="13"/>
  <c r="AX39" i="13"/>
  <c r="AX33" i="13"/>
  <c r="AX27" i="13"/>
  <c r="S27" i="13" s="1"/>
  <c r="AC27" i="13" s="1"/>
  <c r="AB28" i="13" s="1"/>
  <c r="AX21" i="13"/>
  <c r="S21" i="13" s="1"/>
  <c r="AC21" i="13" s="1"/>
  <c r="AB22" i="13" s="1"/>
  <c r="AX15" i="13"/>
  <c r="S15" i="13" s="1"/>
  <c r="AC15" i="13" s="1"/>
  <c r="AB16" i="13" s="1"/>
  <c r="AX10" i="13"/>
  <c r="S10" i="13" s="1"/>
  <c r="AC10" i="13" s="1"/>
  <c r="AB11" i="13" s="1"/>
  <c r="AX3" i="13"/>
  <c r="S3" i="13" s="1"/>
  <c r="AC3" i="13" s="1"/>
  <c r="Z79" i="51"/>
  <c r="AX79" i="51" s="1"/>
  <c r="S79" i="51" s="1"/>
  <c r="AC79" i="51" s="1"/>
  <c r="Z77" i="91"/>
  <c r="AX73" i="13"/>
  <c r="S73" i="13" s="1"/>
  <c r="AC73" i="13" s="1"/>
  <c r="AB74" i="13" s="1"/>
  <c r="AX68" i="13"/>
  <c r="S68" i="13" s="1"/>
  <c r="AC68" i="13" s="1"/>
  <c r="AB69" i="13" s="1"/>
  <c r="AX62" i="13"/>
  <c r="S62" i="13" s="1"/>
  <c r="AC62" i="13" s="1"/>
  <c r="AB63" i="13" s="1"/>
  <c r="AX56" i="13"/>
  <c r="AX50" i="13"/>
  <c r="S50" i="13" s="1"/>
  <c r="AC50" i="13" s="1"/>
  <c r="AB51" i="13" s="1"/>
  <c r="AX44" i="13"/>
  <c r="S44" i="13" s="1"/>
  <c r="AC44" i="13" s="1"/>
  <c r="AB45" i="13" s="1"/>
  <c r="AX38" i="13"/>
  <c r="S38" i="13" s="1"/>
  <c r="AC38" i="13" s="1"/>
  <c r="AB39" i="13" s="1"/>
  <c r="AX32" i="13"/>
  <c r="S32" i="13" s="1"/>
  <c r="AC32" i="13" s="1"/>
  <c r="AB33" i="13" s="1"/>
  <c r="AX26" i="13"/>
  <c r="S26" i="13" s="1"/>
  <c r="AC26" i="13" s="1"/>
  <c r="AB27" i="13" s="1"/>
  <c r="AX20" i="13"/>
  <c r="S20" i="13" s="1"/>
  <c r="AC20" i="13" s="1"/>
  <c r="AB21" i="13" s="1"/>
  <c r="AX14" i="13"/>
  <c r="AG79" i="51"/>
  <c r="AP79" i="51" s="1"/>
  <c r="AP81" i="51" s="1"/>
  <c r="AS73" i="96"/>
  <c r="AL73" i="96"/>
  <c r="AU73" i="96" s="1"/>
  <c r="AR79" i="94"/>
  <c r="W83" i="98"/>
  <c r="AG82" i="98"/>
  <c r="AP82" i="98" s="1"/>
  <c r="AF82" i="98"/>
  <c r="AO82" i="98" s="1"/>
  <c r="AE82" i="98"/>
  <c r="AK79" i="100"/>
  <c r="AT79" i="100" s="1"/>
  <c r="AJ79" i="100"/>
  <c r="AS79" i="100" s="1"/>
  <c r="AK37" i="100"/>
  <c r="AT37" i="100" s="1"/>
  <c r="AJ37" i="100"/>
  <c r="AK13" i="100"/>
  <c r="AT13" i="100" s="1"/>
  <c r="AJ13" i="100"/>
  <c r="AS42" i="96"/>
  <c r="AL42" i="96"/>
  <c r="AU42" i="96" s="1"/>
  <c r="Y79" i="49"/>
  <c r="X79" i="49"/>
  <c r="AH78" i="104"/>
  <c r="AQ78" i="104" s="1"/>
  <c r="AF77" i="91"/>
  <c r="AO77" i="91" s="1"/>
  <c r="AE77" i="91"/>
  <c r="W78" i="91"/>
  <c r="AG77" i="91"/>
  <c r="AP77" i="91" s="1"/>
  <c r="AS66" i="96"/>
  <c r="AL66" i="96"/>
  <c r="AU66" i="96" s="1"/>
  <c r="AS23" i="96"/>
  <c r="AL23" i="96"/>
  <c r="AU23" i="96" s="1"/>
  <c r="AS41" i="96"/>
  <c r="AL41" i="96"/>
  <c r="AU41" i="96" s="1"/>
  <c r="AS59" i="96"/>
  <c r="AL59" i="96"/>
  <c r="AU59" i="96" s="1"/>
  <c r="AS77" i="96"/>
  <c r="AL77" i="96"/>
  <c r="AU77" i="96" s="1"/>
  <c r="AH77" i="43"/>
  <c r="AQ77" i="43" s="1"/>
  <c r="AS32" i="96"/>
  <c r="AL32" i="96"/>
  <c r="AU32" i="96" s="1"/>
  <c r="AN76" i="10"/>
  <c r="AI76" i="10"/>
  <c r="AS18" i="96"/>
  <c r="AL18" i="96"/>
  <c r="AU18" i="96" s="1"/>
  <c r="AS15" i="96"/>
  <c r="AL15" i="96"/>
  <c r="AU15" i="96" s="1"/>
  <c r="AS33" i="96"/>
  <c r="AL33" i="96"/>
  <c r="AU33" i="96" s="1"/>
  <c r="AS51" i="96"/>
  <c r="AL51" i="96"/>
  <c r="AU51" i="96" s="1"/>
  <c r="AS69" i="96"/>
  <c r="AL69" i="96"/>
  <c r="AU69" i="96" s="1"/>
  <c r="AJ78" i="100"/>
  <c r="AK78" i="100"/>
  <c r="AT78" i="100" s="1"/>
  <c r="AJ72" i="100"/>
  <c r="AK72" i="100"/>
  <c r="AT72" i="100" s="1"/>
  <c r="AJ66" i="100"/>
  <c r="AK66" i="100"/>
  <c r="AT66" i="100" s="1"/>
  <c r="AJ60" i="100"/>
  <c r="AK60" i="100"/>
  <c r="AT60" i="100" s="1"/>
  <c r="AJ54" i="100"/>
  <c r="AK54" i="100"/>
  <c r="AT54" i="100" s="1"/>
  <c r="AJ48" i="100"/>
  <c r="AK48" i="100"/>
  <c r="AT48" i="100" s="1"/>
  <c r="AJ42" i="100"/>
  <c r="AK42" i="100"/>
  <c r="AT42" i="100" s="1"/>
  <c r="AJ36" i="100"/>
  <c r="AK36" i="100"/>
  <c r="AT36" i="100" s="1"/>
  <c r="AJ30" i="100"/>
  <c r="AK30" i="100"/>
  <c r="AT30" i="100" s="1"/>
  <c r="AJ24" i="100"/>
  <c r="AK24" i="100"/>
  <c r="AT24" i="100" s="1"/>
  <c r="AJ18" i="100"/>
  <c r="AK18" i="100"/>
  <c r="AT18" i="100" s="1"/>
  <c r="AJ12" i="100"/>
  <c r="AK12" i="100"/>
  <c r="AT12" i="100" s="1"/>
  <c r="AK6" i="100"/>
  <c r="AT6" i="100" s="1"/>
  <c r="AJ6" i="100"/>
  <c r="AJ4" i="96"/>
  <c r="AK4" i="96"/>
  <c r="AT4" i="96" s="1"/>
  <c r="AT81" i="96" s="1"/>
  <c r="AS22" i="96"/>
  <c r="AL22" i="96"/>
  <c r="AU22" i="96" s="1"/>
  <c r="AS40" i="96"/>
  <c r="AL40" i="96"/>
  <c r="AU40" i="96" s="1"/>
  <c r="AS58" i="96"/>
  <c r="AL58" i="96"/>
  <c r="AU58" i="96" s="1"/>
  <c r="AS76" i="96"/>
  <c r="AL76" i="96"/>
  <c r="AU76" i="96" s="1"/>
  <c r="AR76" i="82"/>
  <c r="AN78" i="45"/>
  <c r="AI78" i="45"/>
  <c r="Z78" i="104"/>
  <c r="AH80" i="16"/>
  <c r="AQ80" i="16" s="1"/>
  <c r="AH75" i="95"/>
  <c r="AQ75" i="95" s="1"/>
  <c r="AR77" i="55"/>
  <c r="AR77" i="44"/>
  <c r="AS55" i="96"/>
  <c r="AL55" i="96"/>
  <c r="AU55" i="96" s="1"/>
  <c r="AS30" i="96"/>
  <c r="AL30" i="96"/>
  <c r="AU30" i="96" s="1"/>
  <c r="AI83" i="18"/>
  <c r="AN83" i="18"/>
  <c r="AK73" i="100"/>
  <c r="AT73" i="100" s="1"/>
  <c r="AJ73" i="100"/>
  <c r="AK49" i="100"/>
  <c r="AT49" i="100" s="1"/>
  <c r="AJ49" i="100"/>
  <c r="AK31" i="100"/>
  <c r="AT31" i="100" s="1"/>
  <c r="AJ31" i="100"/>
  <c r="AS68" i="96"/>
  <c r="AL68" i="96"/>
  <c r="AU68" i="96" s="1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S4" i="13"/>
  <c r="AC4" i="13" s="1"/>
  <c r="AB5" i="13" s="1"/>
  <c r="S7" i="13"/>
  <c r="AC7" i="13" s="1"/>
  <c r="AB8" i="13" s="1"/>
  <c r="S8" i="13"/>
  <c r="AC8" i="13" s="1"/>
  <c r="AB9" i="13" s="1"/>
  <c r="S9" i="13"/>
  <c r="AC9" i="13" s="1"/>
  <c r="AB10" i="13" s="1"/>
  <c r="S13" i="13"/>
  <c r="AC13" i="13" s="1"/>
  <c r="AB14" i="13" s="1"/>
  <c r="S14" i="13"/>
  <c r="AC14" i="13" s="1"/>
  <c r="AB15" i="13" s="1"/>
  <c r="S18" i="13"/>
  <c r="AC18" i="13" s="1"/>
  <c r="AB19" i="13" s="1"/>
  <c r="S19" i="13"/>
  <c r="AC19" i="13" s="1"/>
  <c r="AB20" i="13" s="1"/>
  <c r="S23" i="13"/>
  <c r="AC23" i="13" s="1"/>
  <c r="AB24" i="13" s="1"/>
  <c r="S24" i="13"/>
  <c r="AC24" i="13" s="1"/>
  <c r="AB25" i="13" s="1"/>
  <c r="S25" i="13"/>
  <c r="AC25" i="13" s="1"/>
  <c r="AB26" i="13" s="1"/>
  <c r="S29" i="13"/>
  <c r="AC29" i="13" s="1"/>
  <c r="AB30" i="13" s="1"/>
  <c r="S30" i="13"/>
  <c r="AC30" i="13" s="1"/>
  <c r="AB31" i="13" s="1"/>
  <c r="S33" i="13"/>
  <c r="AC33" i="13" s="1"/>
  <c r="AB34" i="13" s="1"/>
  <c r="S35" i="13"/>
  <c r="AC35" i="13" s="1"/>
  <c r="AB36" i="13" s="1"/>
  <c r="S36" i="13"/>
  <c r="AC36" i="13" s="1"/>
  <c r="AB37" i="13" s="1"/>
  <c r="S39" i="13"/>
  <c r="AC39" i="13" s="1"/>
  <c r="AB40" i="13" s="1"/>
  <c r="S40" i="13"/>
  <c r="AC40" i="13" s="1"/>
  <c r="AB41" i="13" s="1"/>
  <c r="S41" i="13"/>
  <c r="AC41" i="13" s="1"/>
  <c r="AB42" i="13" s="1"/>
  <c r="S43" i="13"/>
  <c r="AC43" i="13" s="1"/>
  <c r="AB44" i="13" s="1"/>
  <c r="S45" i="13"/>
  <c r="AC45" i="13" s="1"/>
  <c r="AB46" i="13" s="1"/>
  <c r="S46" i="13"/>
  <c r="AC46" i="13" s="1"/>
  <c r="AB47" i="13" s="1"/>
  <c r="S49" i="13"/>
  <c r="AC49" i="13" s="1"/>
  <c r="AB50" i="13" s="1"/>
  <c r="S54" i="13"/>
  <c r="AC54" i="13" s="1"/>
  <c r="AB55" i="13" s="1"/>
  <c r="S55" i="13"/>
  <c r="AC55" i="13" s="1"/>
  <c r="AB56" i="13" s="1"/>
  <c r="S56" i="13"/>
  <c r="AC56" i="13" s="1"/>
  <c r="AB57" i="13" s="1"/>
  <c r="S60" i="13"/>
  <c r="AC60" i="13" s="1"/>
  <c r="AB61" i="13" s="1"/>
  <c r="S61" i="13"/>
  <c r="AC61" i="13" s="1"/>
  <c r="AB62" i="13" s="1"/>
  <c r="S64" i="13"/>
  <c r="AC64" i="13" s="1"/>
  <c r="AB65" i="13" s="1"/>
  <c r="S65" i="13"/>
  <c r="AC65" i="13" s="1"/>
  <c r="AB66" i="13" s="1"/>
  <c r="S66" i="13"/>
  <c r="AC66" i="13" s="1"/>
  <c r="AB67" i="13" s="1"/>
  <c r="S69" i="13"/>
  <c r="AC69" i="13" s="1"/>
  <c r="AB70" i="13" s="1"/>
  <c r="S70" i="13"/>
  <c r="AC70" i="13" s="1"/>
  <c r="AB71" i="13" s="1"/>
  <c r="S71" i="13"/>
  <c r="AC71" i="13" s="1"/>
  <c r="AB72" i="13" s="1"/>
  <c r="S72" i="13"/>
  <c r="AC72" i="13" s="1"/>
  <c r="AB73" i="13" s="1"/>
  <c r="S75" i="13"/>
  <c r="AC75" i="13" s="1"/>
  <c r="AB76" i="13" s="1"/>
  <c r="S76" i="13"/>
  <c r="AC76" i="13" s="1"/>
  <c r="AB77" i="13" s="1"/>
  <c r="S77" i="13"/>
  <c r="AC77" i="13" s="1"/>
  <c r="AB78" i="13" s="1"/>
  <c r="AR77" i="104"/>
  <c r="AS60" i="96"/>
  <c r="AL60" i="96"/>
  <c r="AU60" i="96" s="1"/>
  <c r="AR74" i="103"/>
  <c r="AH77" i="54"/>
  <c r="AQ77" i="54" s="1"/>
  <c r="Y77" i="92"/>
  <c r="X77" i="92"/>
  <c r="Y79" i="88"/>
  <c r="X79" i="88"/>
  <c r="AN78" i="102"/>
  <c r="AI78" i="102"/>
  <c r="AH77" i="11"/>
  <c r="AQ77" i="11" s="1"/>
  <c r="Y76" i="20"/>
  <c r="X76" i="20"/>
  <c r="AK77" i="100"/>
  <c r="AT77" i="100" s="1"/>
  <c r="AJ77" i="100"/>
  <c r="AK71" i="100"/>
  <c r="AT71" i="100" s="1"/>
  <c r="AJ71" i="100"/>
  <c r="AK65" i="100"/>
  <c r="AT65" i="100" s="1"/>
  <c r="AJ65" i="100"/>
  <c r="AK59" i="100"/>
  <c r="AT59" i="100" s="1"/>
  <c r="AJ59" i="100"/>
  <c r="AK53" i="100"/>
  <c r="AT53" i="100" s="1"/>
  <c r="AJ53" i="100"/>
  <c r="AK47" i="100"/>
  <c r="AT47" i="100" s="1"/>
  <c r="AJ47" i="100"/>
  <c r="AK41" i="100"/>
  <c r="AT41" i="100" s="1"/>
  <c r="AJ41" i="100"/>
  <c r="AK35" i="100"/>
  <c r="AT35" i="100" s="1"/>
  <c r="AJ35" i="100"/>
  <c r="AK29" i="100"/>
  <c r="AT29" i="100" s="1"/>
  <c r="AJ29" i="100"/>
  <c r="AK23" i="100"/>
  <c r="AT23" i="100" s="1"/>
  <c r="AJ23" i="100"/>
  <c r="AK17" i="100"/>
  <c r="AT17" i="100" s="1"/>
  <c r="AJ17" i="100"/>
  <c r="AK11" i="100"/>
  <c r="AT11" i="100" s="1"/>
  <c r="AJ11" i="100"/>
  <c r="AJ3" i="100"/>
  <c r="AB4" i="100"/>
  <c r="AS72" i="96"/>
  <c r="AL72" i="96"/>
  <c r="AU72" i="96" s="1"/>
  <c r="AL3" i="96"/>
  <c r="AU3" i="96" s="1"/>
  <c r="AS3" i="96"/>
  <c r="AR77" i="84"/>
  <c r="AH80" i="94"/>
  <c r="AQ80" i="94" s="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Z80" i="16"/>
  <c r="Z75" i="95"/>
  <c r="AS54" i="96"/>
  <c r="AL54" i="96"/>
  <c r="AU54" i="96" s="1"/>
  <c r="AS37" i="96"/>
  <c r="AL37" i="96"/>
  <c r="AU37" i="96" s="1"/>
  <c r="AI81" i="41"/>
  <c r="AN81" i="41"/>
  <c r="AR76" i="91"/>
  <c r="AK61" i="100"/>
  <c r="AT61" i="100" s="1"/>
  <c r="AJ61" i="100"/>
  <c r="AK19" i="100"/>
  <c r="AT19" i="100" s="1"/>
  <c r="AJ19" i="100"/>
  <c r="AS24" i="96"/>
  <c r="AL24" i="96"/>
  <c r="AU24" i="96" s="1"/>
  <c r="AS50" i="96"/>
  <c r="AL50" i="96"/>
  <c r="AU50" i="96" s="1"/>
  <c r="Z77" i="43"/>
  <c r="AS38" i="96"/>
  <c r="AL38" i="96"/>
  <c r="AU38" i="96" s="1"/>
  <c r="AS74" i="96"/>
  <c r="AL74" i="96"/>
  <c r="AU74" i="96" s="1"/>
  <c r="AH78" i="55"/>
  <c r="AQ78" i="55" s="1"/>
  <c r="AI79" i="100"/>
  <c r="AN79" i="100"/>
  <c r="AN81" i="100" s="1"/>
  <c r="AE77" i="54"/>
  <c r="AF77" i="54"/>
  <c r="AO77" i="54" s="1"/>
  <c r="AG77" i="54"/>
  <c r="AP77" i="54" s="1"/>
  <c r="W78" i="54"/>
  <c r="AS48" i="96"/>
  <c r="AL48" i="96"/>
  <c r="AU48" i="96" s="1"/>
  <c r="Y79" i="102"/>
  <c r="X79" i="102"/>
  <c r="W78" i="11"/>
  <c r="AS21" i="96"/>
  <c r="AL21" i="96"/>
  <c r="AU21" i="96" s="1"/>
  <c r="AS39" i="96"/>
  <c r="AL39" i="96"/>
  <c r="AU39" i="96" s="1"/>
  <c r="AS57" i="96"/>
  <c r="AL57" i="96"/>
  <c r="AU57" i="96" s="1"/>
  <c r="AS75" i="96"/>
  <c r="AL75" i="96"/>
  <c r="AU75" i="96" s="1"/>
  <c r="AI75" i="20"/>
  <c r="AN75" i="20"/>
  <c r="AK76" i="100"/>
  <c r="AT76" i="100" s="1"/>
  <c r="AJ76" i="100"/>
  <c r="AK70" i="100"/>
  <c r="AT70" i="100" s="1"/>
  <c r="AJ70" i="100"/>
  <c r="AK64" i="100"/>
  <c r="AT64" i="100" s="1"/>
  <c r="AJ64" i="100"/>
  <c r="AK58" i="100"/>
  <c r="AT58" i="100" s="1"/>
  <c r="AJ58" i="100"/>
  <c r="AK52" i="100"/>
  <c r="AT52" i="100" s="1"/>
  <c r="AJ52" i="100"/>
  <c r="AK46" i="100"/>
  <c r="AT46" i="100" s="1"/>
  <c r="AJ46" i="100"/>
  <c r="AK40" i="100"/>
  <c r="AT40" i="100" s="1"/>
  <c r="AJ40" i="100"/>
  <c r="AK34" i="100"/>
  <c r="AT34" i="100" s="1"/>
  <c r="AJ34" i="100"/>
  <c r="AK28" i="100"/>
  <c r="AT28" i="100" s="1"/>
  <c r="AJ28" i="100"/>
  <c r="AK22" i="100"/>
  <c r="AT22" i="100" s="1"/>
  <c r="AJ22" i="100"/>
  <c r="AK16" i="100"/>
  <c r="AT16" i="100" s="1"/>
  <c r="AJ16" i="100"/>
  <c r="AK10" i="100"/>
  <c r="AT10" i="100" s="1"/>
  <c r="AJ10" i="100"/>
  <c r="AK5" i="100"/>
  <c r="AT5" i="100" s="1"/>
  <c r="AJ5" i="100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75" i="103"/>
  <c r="AQ75" i="103" s="1"/>
  <c r="AN78" i="49"/>
  <c r="AI78" i="49"/>
  <c r="AR74" i="95"/>
  <c r="AS6" i="96"/>
  <c r="AL6" i="96"/>
  <c r="AU6" i="96" s="1"/>
  <c r="AE80" i="94"/>
  <c r="W81" i="94"/>
  <c r="AG80" i="94"/>
  <c r="AP80" i="94" s="1"/>
  <c r="AF80" i="94"/>
  <c r="AO80" i="94" s="1"/>
  <c r="Y75" i="90"/>
  <c r="X75" i="90"/>
  <c r="AR76" i="54"/>
  <c r="AH78" i="83"/>
  <c r="AQ78" i="83" s="1"/>
  <c r="AR77" i="85"/>
  <c r="AK55" i="100"/>
  <c r="AT55" i="100" s="1"/>
  <c r="AJ55" i="100"/>
  <c r="AK25" i="100"/>
  <c r="AT25" i="100" s="1"/>
  <c r="AJ25" i="100"/>
  <c r="AE78" i="42"/>
  <c r="AF78" i="42"/>
  <c r="AO78" i="42" s="1"/>
  <c r="W79" i="42"/>
  <c r="AG78" i="42"/>
  <c r="AP78" i="42" s="1"/>
  <c r="AR76" i="11"/>
  <c r="AS20" i="96"/>
  <c r="AL20" i="96"/>
  <c r="AU20" i="96" s="1"/>
  <c r="AS56" i="96"/>
  <c r="AL56" i="96"/>
  <c r="AU56" i="96" s="1"/>
  <c r="AH78" i="84"/>
  <c r="AQ78" i="84" s="1"/>
  <c r="AR77" i="87"/>
  <c r="AH75" i="99"/>
  <c r="AQ75" i="99" s="1"/>
  <c r="AH78" i="87"/>
  <c r="AQ78" i="87" s="1"/>
  <c r="Z78" i="84"/>
  <c r="AH78" i="85"/>
  <c r="AQ78" i="85" s="1"/>
  <c r="Z78" i="55"/>
  <c r="AJ75" i="100"/>
  <c r="AK75" i="100"/>
  <c r="AT75" i="100" s="1"/>
  <c r="AJ69" i="100"/>
  <c r="AK69" i="100"/>
  <c r="AT69" i="100" s="1"/>
  <c r="AJ63" i="100"/>
  <c r="AK63" i="100"/>
  <c r="AT63" i="100" s="1"/>
  <c r="AJ57" i="100"/>
  <c r="AK57" i="100"/>
  <c r="AT57" i="100" s="1"/>
  <c r="AJ51" i="100"/>
  <c r="AK51" i="100"/>
  <c r="AT51" i="100" s="1"/>
  <c r="AJ45" i="100"/>
  <c r="AK45" i="100"/>
  <c r="AT45" i="100" s="1"/>
  <c r="AJ39" i="100"/>
  <c r="AK39" i="100"/>
  <c r="AT39" i="100" s="1"/>
  <c r="AJ33" i="100"/>
  <c r="AK33" i="100"/>
  <c r="AT33" i="100" s="1"/>
  <c r="AJ27" i="100"/>
  <c r="AK27" i="100"/>
  <c r="AT27" i="100" s="1"/>
  <c r="AJ21" i="100"/>
  <c r="AK21" i="100"/>
  <c r="AT21" i="100" s="1"/>
  <c r="AJ15" i="100"/>
  <c r="AK15" i="100"/>
  <c r="AT15" i="100" s="1"/>
  <c r="AJ9" i="100"/>
  <c r="AK9" i="100"/>
  <c r="AT9" i="100" s="1"/>
  <c r="AS12" i="96"/>
  <c r="AL12" i="96"/>
  <c r="AU12" i="96" s="1"/>
  <c r="AH78" i="44"/>
  <c r="AQ78" i="44" s="1"/>
  <c r="Y79" i="35"/>
  <c r="X79" i="35"/>
  <c r="Z75" i="103"/>
  <c r="AS36" i="96"/>
  <c r="AL36" i="96"/>
  <c r="AU36" i="96" s="1"/>
  <c r="AS17" i="96"/>
  <c r="AL17" i="96"/>
  <c r="AU17" i="96" s="1"/>
  <c r="AS35" i="96"/>
  <c r="AL35" i="96"/>
  <c r="AU35" i="96" s="1"/>
  <c r="AS53" i="96"/>
  <c r="AL53" i="96"/>
  <c r="AU53" i="96" s="1"/>
  <c r="AS71" i="96"/>
  <c r="AL71" i="96"/>
  <c r="AU71" i="96" s="1"/>
  <c r="AH77" i="82"/>
  <c r="AQ77" i="82" s="1"/>
  <c r="AN74" i="90"/>
  <c r="AI74" i="90"/>
  <c r="AR81" i="98"/>
  <c r="AS78" i="96"/>
  <c r="AL78" i="96"/>
  <c r="AU78" i="96" s="1"/>
  <c r="Y78" i="50"/>
  <c r="X78" i="50"/>
  <c r="Y79" i="48"/>
  <c r="X79" i="48"/>
  <c r="AS19" i="96"/>
  <c r="AL19" i="96"/>
  <c r="AU19" i="96" s="1"/>
  <c r="AK67" i="100"/>
  <c r="AT67" i="100" s="1"/>
  <c r="AJ67" i="100"/>
  <c r="AK43" i="100"/>
  <c r="AT43" i="100" s="1"/>
  <c r="AJ43" i="100"/>
  <c r="AJ7" i="100"/>
  <c r="AK7" i="100"/>
  <c r="AT7" i="100" s="1"/>
  <c r="Z78" i="83"/>
  <c r="AR79" i="16"/>
  <c r="AS14" i="96"/>
  <c r="AL14" i="96"/>
  <c r="AU14" i="96" s="1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Y82" i="41"/>
  <c r="X82" i="41"/>
  <c r="AR76" i="43"/>
  <c r="AR78" i="51"/>
  <c r="Z75" i="99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Y77" i="10"/>
  <c r="X77" i="10"/>
  <c r="Z78" i="87"/>
  <c r="Z78" i="85"/>
  <c r="AN76" i="92"/>
  <c r="AI76" i="92"/>
  <c r="Y84" i="18"/>
  <c r="X84" i="18"/>
  <c r="AN78" i="88"/>
  <c r="AI78" i="88"/>
  <c r="AN79" i="13"/>
  <c r="AN81" i="13" s="1"/>
  <c r="AI79" i="13"/>
  <c r="AH82" i="98"/>
  <c r="AQ82" i="98" s="1"/>
  <c r="AR79" i="96"/>
  <c r="AR81" i="96" s="1"/>
  <c r="AL79" i="96"/>
  <c r="AU79" i="96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H79" i="51"/>
  <c r="AQ79" i="51" s="1"/>
  <c r="AQ81" i="51" s="1"/>
  <c r="AZ3" i="51"/>
  <c r="AX4" i="51" s="1"/>
  <c r="AK74" i="100"/>
  <c r="AT74" i="100" s="1"/>
  <c r="AJ74" i="100"/>
  <c r="AK68" i="100"/>
  <c r="AT68" i="100" s="1"/>
  <c r="AJ68" i="100"/>
  <c r="AK62" i="100"/>
  <c r="AT62" i="100" s="1"/>
  <c r="AJ62" i="100"/>
  <c r="AK56" i="100"/>
  <c r="AT56" i="100" s="1"/>
  <c r="AJ56" i="100"/>
  <c r="AK50" i="100"/>
  <c r="AT50" i="100" s="1"/>
  <c r="AJ50" i="100"/>
  <c r="AK44" i="100"/>
  <c r="AT44" i="100" s="1"/>
  <c r="AJ44" i="100"/>
  <c r="AK38" i="100"/>
  <c r="AT38" i="100" s="1"/>
  <c r="AJ38" i="100"/>
  <c r="AK32" i="100"/>
  <c r="AT32" i="100" s="1"/>
  <c r="AJ32" i="100"/>
  <c r="AK26" i="100"/>
  <c r="AT26" i="100" s="1"/>
  <c r="AJ26" i="100"/>
  <c r="AK20" i="100"/>
  <c r="AT20" i="100" s="1"/>
  <c r="AJ20" i="100"/>
  <c r="AK14" i="100"/>
  <c r="AT14" i="100" s="1"/>
  <c r="AJ14" i="100"/>
  <c r="AK8" i="100"/>
  <c r="AT8" i="100" s="1"/>
  <c r="AJ8" i="100"/>
  <c r="Z78" i="44"/>
  <c r="AS16" i="96"/>
  <c r="AL16" i="96"/>
  <c r="AU16" i="96" s="1"/>
  <c r="AS34" i="96"/>
  <c r="AL34" i="96"/>
  <c r="AU34" i="96" s="1"/>
  <c r="AS52" i="96"/>
  <c r="AL52" i="96"/>
  <c r="AU52" i="96" s="1"/>
  <c r="AS70" i="96"/>
  <c r="AL70" i="96"/>
  <c r="AU70" i="96" s="1"/>
  <c r="AI78" i="35"/>
  <c r="AN78" i="35"/>
  <c r="Y79" i="45"/>
  <c r="X79" i="45"/>
  <c r="AH77" i="91"/>
  <c r="AQ77" i="91" s="1"/>
  <c r="AR74" i="99"/>
  <c r="AS5" i="96"/>
  <c r="AL5" i="96"/>
  <c r="AU5" i="96" s="1"/>
  <c r="Z77" i="82"/>
  <c r="AI78" i="48"/>
  <c r="AN78" i="48"/>
  <c r="AI77" i="50" l="1"/>
  <c r="AF77" i="11"/>
  <c r="AO77" i="11" s="1"/>
  <c r="AG77" i="11"/>
  <c r="AP77" i="11" s="1"/>
  <c r="Z77" i="10"/>
  <c r="AF79" i="51"/>
  <c r="AO79" i="51" s="1"/>
  <c r="AO81" i="51" s="1"/>
  <c r="AE79" i="51"/>
  <c r="Z79" i="45"/>
  <c r="AX79" i="45" s="1"/>
  <c r="S79" i="45" s="1"/>
  <c r="AX77" i="51"/>
  <c r="AX69" i="51"/>
  <c r="AX63" i="51"/>
  <c r="AX57" i="51"/>
  <c r="S57" i="51" s="1"/>
  <c r="AC57" i="51" s="1"/>
  <c r="AB58" i="51" s="1"/>
  <c r="AX51" i="51"/>
  <c r="AX45" i="51"/>
  <c r="AX39" i="51"/>
  <c r="AX33" i="51"/>
  <c r="AX27" i="51"/>
  <c r="AX21" i="51"/>
  <c r="S21" i="51" s="1"/>
  <c r="AC21" i="51" s="1"/>
  <c r="AB22" i="51" s="1"/>
  <c r="AX15" i="51"/>
  <c r="AX9" i="51"/>
  <c r="AX3" i="51"/>
  <c r="Z77" i="92"/>
  <c r="AX74" i="51"/>
  <c r="AX68" i="51"/>
  <c r="S68" i="51" s="1"/>
  <c r="AC68" i="51" s="1"/>
  <c r="AB69" i="51" s="1"/>
  <c r="AX62" i="51"/>
  <c r="AX56" i="51"/>
  <c r="AX50" i="51"/>
  <c r="AX44" i="51"/>
  <c r="AX38" i="51"/>
  <c r="AX31" i="51"/>
  <c r="S31" i="51" s="1"/>
  <c r="AC31" i="51" s="1"/>
  <c r="AB32" i="51" s="1"/>
  <c r="AX26" i="51"/>
  <c r="AX19" i="51"/>
  <c r="AX14" i="51"/>
  <c r="AX8" i="51"/>
  <c r="Z79" i="48"/>
  <c r="AE79" i="48" s="1"/>
  <c r="AX72" i="51"/>
  <c r="S72" i="51" s="1"/>
  <c r="AC72" i="51" s="1"/>
  <c r="AB73" i="51" s="1"/>
  <c r="AX67" i="51"/>
  <c r="AX61" i="51"/>
  <c r="AX55" i="51"/>
  <c r="AX49" i="51"/>
  <c r="AX43" i="51"/>
  <c r="AX37" i="51"/>
  <c r="S37" i="51" s="1"/>
  <c r="AC37" i="51" s="1"/>
  <c r="AB38" i="51" s="1"/>
  <c r="AX32" i="51"/>
  <c r="AX25" i="51"/>
  <c r="AX20" i="51"/>
  <c r="AX13" i="51"/>
  <c r="AX7" i="51"/>
  <c r="AX78" i="51"/>
  <c r="S78" i="51" s="1"/>
  <c r="AC78" i="51" s="1"/>
  <c r="AB79" i="51" s="1"/>
  <c r="AX73" i="51"/>
  <c r="AX65" i="51"/>
  <c r="AX60" i="51"/>
  <c r="AX53" i="51"/>
  <c r="AX48" i="51"/>
  <c r="AX42" i="51"/>
  <c r="S42" i="51" s="1"/>
  <c r="AC42" i="51" s="1"/>
  <c r="AB43" i="51" s="1"/>
  <c r="AX36" i="51"/>
  <c r="AX30" i="51"/>
  <c r="AX24" i="51"/>
  <c r="AX18" i="51"/>
  <c r="AX12" i="51"/>
  <c r="AX6" i="51"/>
  <c r="S6" i="51" s="1"/>
  <c r="AC6" i="51" s="1"/>
  <c r="AB7" i="51" s="1"/>
  <c r="Z82" i="41"/>
  <c r="AG82" i="41" s="1"/>
  <c r="AP82" i="41" s="1"/>
  <c r="Z75" i="90"/>
  <c r="AF75" i="90" s="1"/>
  <c r="AO75" i="90" s="1"/>
  <c r="Z79" i="88"/>
  <c r="AX79" i="88" s="1"/>
  <c r="S79" i="88" s="1"/>
  <c r="AX75" i="51"/>
  <c r="AX71" i="51"/>
  <c r="AX66" i="51"/>
  <c r="S66" i="51" s="1"/>
  <c r="AC66" i="51" s="1"/>
  <c r="AB67" i="51" s="1"/>
  <c r="AX59" i="51"/>
  <c r="AX54" i="51"/>
  <c r="AX47" i="51"/>
  <c r="AX41" i="51"/>
  <c r="AX35" i="51"/>
  <c r="S35" i="51" s="1"/>
  <c r="AC35" i="51" s="1"/>
  <c r="AB36" i="51" s="1"/>
  <c r="AX29" i="51"/>
  <c r="S29" i="51" s="1"/>
  <c r="AC29" i="51" s="1"/>
  <c r="AB30" i="51" s="1"/>
  <c r="AX23" i="51"/>
  <c r="AX17" i="51"/>
  <c r="AX11" i="51"/>
  <c r="AX5" i="51"/>
  <c r="S5" i="51" s="1"/>
  <c r="AC5" i="51" s="1"/>
  <c r="AB6" i="51" s="1"/>
  <c r="AX76" i="51"/>
  <c r="AX70" i="51"/>
  <c r="S70" i="51" s="1"/>
  <c r="AC70" i="51" s="1"/>
  <c r="AB71" i="51" s="1"/>
  <c r="AX64" i="51"/>
  <c r="AX58" i="51"/>
  <c r="AX52" i="51"/>
  <c r="AX46" i="51"/>
  <c r="AX40" i="51"/>
  <c r="AX34" i="51"/>
  <c r="S34" i="51" s="1"/>
  <c r="AC34" i="51" s="1"/>
  <c r="AB35" i="51" s="1"/>
  <c r="AX28" i="51"/>
  <c r="AX22" i="51"/>
  <c r="AX16" i="51"/>
  <c r="AX10" i="51"/>
  <c r="S10" i="51" s="1"/>
  <c r="AC10" i="51" s="1"/>
  <c r="AB11" i="51" s="1"/>
  <c r="W80" i="48"/>
  <c r="AG79" i="48"/>
  <c r="AP79" i="48" s="1"/>
  <c r="AF82" i="41"/>
  <c r="AO82" i="41" s="1"/>
  <c r="W76" i="90"/>
  <c r="AE75" i="90"/>
  <c r="AG75" i="90"/>
  <c r="AP75" i="90" s="1"/>
  <c r="AG79" i="45"/>
  <c r="AP79" i="45" s="1"/>
  <c r="AP81" i="45" s="1"/>
  <c r="AF79" i="45"/>
  <c r="AO79" i="45" s="1"/>
  <c r="AO81" i="45" s="1"/>
  <c r="AC79" i="45"/>
  <c r="AE79" i="45"/>
  <c r="AS43" i="100"/>
  <c r="AL43" i="100"/>
  <c r="AU43" i="100" s="1"/>
  <c r="AE75" i="103"/>
  <c r="AF75" i="103"/>
  <c r="AO75" i="103" s="1"/>
  <c r="AG75" i="103"/>
  <c r="AP75" i="103" s="1"/>
  <c r="W76" i="103"/>
  <c r="AN77" i="11"/>
  <c r="AI77" i="11"/>
  <c r="AF80" i="16"/>
  <c r="AO80" i="16" s="1"/>
  <c r="AE80" i="16"/>
  <c r="AG80" i="16"/>
  <c r="AP80" i="16" s="1"/>
  <c r="W81" i="16"/>
  <c r="AR78" i="102"/>
  <c r="AK47" i="13"/>
  <c r="AT47" i="13" s="1"/>
  <c r="AJ47" i="13"/>
  <c r="AS8" i="100"/>
  <c r="AL8" i="100"/>
  <c r="AU8" i="100" s="1"/>
  <c r="AS44" i="100"/>
  <c r="AL44" i="100"/>
  <c r="AU44" i="100" s="1"/>
  <c r="AS62" i="100"/>
  <c r="AL62" i="100"/>
  <c r="AU62" i="100" s="1"/>
  <c r="AE75" i="99"/>
  <c r="AG75" i="99"/>
  <c r="AP75" i="99" s="1"/>
  <c r="AF75" i="99"/>
  <c r="AO75" i="99" s="1"/>
  <c r="W76" i="99"/>
  <c r="AH79" i="35"/>
  <c r="AQ79" i="35" s="1"/>
  <c r="AS21" i="100"/>
  <c r="AL21" i="100"/>
  <c r="AU21" i="100" s="1"/>
  <c r="AS39" i="100"/>
  <c r="AL39" i="100"/>
  <c r="AU39" i="100" s="1"/>
  <c r="AS57" i="100"/>
  <c r="AL57" i="100"/>
  <c r="AU57" i="100" s="1"/>
  <c r="AS75" i="100"/>
  <c r="AL75" i="100"/>
  <c r="AU75" i="100" s="1"/>
  <c r="AS16" i="100"/>
  <c r="AL16" i="100"/>
  <c r="AU16" i="100" s="1"/>
  <c r="AS34" i="100"/>
  <c r="AL34" i="100"/>
  <c r="AU34" i="100" s="1"/>
  <c r="AS52" i="100"/>
  <c r="AL52" i="100"/>
  <c r="AU52" i="100" s="1"/>
  <c r="AS70" i="100"/>
  <c r="AL70" i="100"/>
  <c r="AU70" i="100" s="1"/>
  <c r="AH79" i="102"/>
  <c r="AQ79" i="102" s="1"/>
  <c r="AS61" i="100"/>
  <c r="AL61" i="100"/>
  <c r="AU61" i="100" s="1"/>
  <c r="AS11" i="100"/>
  <c r="AL11" i="100"/>
  <c r="AU11" i="100" s="1"/>
  <c r="AS29" i="100"/>
  <c r="AL29" i="100"/>
  <c r="AU29" i="100" s="1"/>
  <c r="AS47" i="100"/>
  <c r="AL47" i="100"/>
  <c r="AU47" i="100" s="1"/>
  <c r="AS65" i="100"/>
  <c r="AL65" i="100"/>
  <c r="AU65" i="100" s="1"/>
  <c r="AH76" i="20"/>
  <c r="AQ76" i="20" s="1"/>
  <c r="AJ76" i="13"/>
  <c r="AK76" i="13"/>
  <c r="AT76" i="13" s="1"/>
  <c r="AJ70" i="13"/>
  <c r="AK70" i="13"/>
  <c r="AT70" i="13" s="1"/>
  <c r="AJ64" i="13"/>
  <c r="AK64" i="13"/>
  <c r="AT64" i="13" s="1"/>
  <c r="AJ58" i="13"/>
  <c r="AK58" i="13"/>
  <c r="AT58" i="13" s="1"/>
  <c r="AJ52" i="13"/>
  <c r="AK52" i="13"/>
  <c r="AT52" i="13" s="1"/>
  <c r="AJ46" i="13"/>
  <c r="AK46" i="13"/>
  <c r="AT46" i="13" s="1"/>
  <c r="AJ40" i="13"/>
  <c r="AK40" i="13"/>
  <c r="AT40" i="13" s="1"/>
  <c r="AJ34" i="13"/>
  <c r="AK34" i="13"/>
  <c r="AT34" i="13" s="1"/>
  <c r="AJ28" i="13"/>
  <c r="AK28" i="13"/>
  <c r="AT28" i="13" s="1"/>
  <c r="AJ22" i="13"/>
  <c r="AK22" i="13"/>
  <c r="AT22" i="13" s="1"/>
  <c r="AJ16" i="13"/>
  <c r="AK16" i="13"/>
  <c r="AT16" i="13" s="1"/>
  <c r="AJ10" i="13"/>
  <c r="AK10" i="13"/>
  <c r="AT10" i="13" s="1"/>
  <c r="AK5" i="13"/>
  <c r="AT5" i="13" s="1"/>
  <c r="AJ5" i="13"/>
  <c r="AR83" i="18"/>
  <c r="AS6" i="100"/>
  <c r="AL6" i="100"/>
  <c r="AU6" i="100" s="1"/>
  <c r="AR76" i="10"/>
  <c r="AH79" i="49"/>
  <c r="AQ79" i="49" s="1"/>
  <c r="AF78" i="85"/>
  <c r="AO78" i="85" s="1"/>
  <c r="W79" i="85"/>
  <c r="AG78" i="85"/>
  <c r="AP78" i="85" s="1"/>
  <c r="AE78" i="85"/>
  <c r="AR75" i="20"/>
  <c r="Y78" i="54"/>
  <c r="X78" i="54"/>
  <c r="AR81" i="41"/>
  <c r="AJ71" i="13"/>
  <c r="AK71" i="13"/>
  <c r="AT71" i="13" s="1"/>
  <c r="AK53" i="13"/>
  <c r="AT53" i="13" s="1"/>
  <c r="AJ53" i="13"/>
  <c r="AK23" i="13"/>
  <c r="AT23" i="13" s="1"/>
  <c r="AJ23" i="13"/>
  <c r="AK11" i="13"/>
  <c r="AT11" i="13" s="1"/>
  <c r="AJ11" i="13"/>
  <c r="AS36" i="100"/>
  <c r="AL36" i="100"/>
  <c r="AU36" i="100" s="1"/>
  <c r="AS26" i="100"/>
  <c r="AL26" i="100"/>
  <c r="AU26" i="100" s="1"/>
  <c r="S4" i="51"/>
  <c r="AC4" i="51" s="1"/>
  <c r="AB5" i="51" s="1"/>
  <c r="S3" i="51"/>
  <c r="AC3" i="51" s="1"/>
  <c r="S7" i="51"/>
  <c r="AC7" i="51" s="1"/>
  <c r="AB8" i="51" s="1"/>
  <c r="S8" i="51"/>
  <c r="AC8" i="51" s="1"/>
  <c r="AB9" i="51" s="1"/>
  <c r="S9" i="51"/>
  <c r="AC9" i="51" s="1"/>
  <c r="AB10" i="51" s="1"/>
  <c r="S11" i="51"/>
  <c r="AC11" i="51" s="1"/>
  <c r="AB12" i="51" s="1"/>
  <c r="S12" i="51"/>
  <c r="AC12" i="51" s="1"/>
  <c r="AB13" i="51" s="1"/>
  <c r="S13" i="51"/>
  <c r="AC13" i="51" s="1"/>
  <c r="AB14" i="51" s="1"/>
  <c r="S14" i="51"/>
  <c r="AC14" i="51" s="1"/>
  <c r="AB15" i="51" s="1"/>
  <c r="S15" i="51"/>
  <c r="AC15" i="51" s="1"/>
  <c r="AB16" i="51" s="1"/>
  <c r="S16" i="51"/>
  <c r="AC16" i="51" s="1"/>
  <c r="AB17" i="51" s="1"/>
  <c r="S17" i="51"/>
  <c r="AC17" i="51" s="1"/>
  <c r="AB18" i="51" s="1"/>
  <c r="S18" i="51"/>
  <c r="AC18" i="51" s="1"/>
  <c r="AB19" i="51" s="1"/>
  <c r="S19" i="51"/>
  <c r="AC19" i="51" s="1"/>
  <c r="AB20" i="51" s="1"/>
  <c r="S20" i="51"/>
  <c r="AC20" i="51" s="1"/>
  <c r="AB21" i="51" s="1"/>
  <c r="S22" i="51"/>
  <c r="AC22" i="51" s="1"/>
  <c r="AB23" i="51" s="1"/>
  <c r="S23" i="51"/>
  <c r="AC23" i="51" s="1"/>
  <c r="AB24" i="51" s="1"/>
  <c r="S24" i="51"/>
  <c r="AC24" i="51" s="1"/>
  <c r="AB25" i="51" s="1"/>
  <c r="S25" i="51"/>
  <c r="AC25" i="51" s="1"/>
  <c r="AB26" i="51" s="1"/>
  <c r="S26" i="51"/>
  <c r="AC26" i="51" s="1"/>
  <c r="AB27" i="51" s="1"/>
  <c r="S27" i="51"/>
  <c r="AC27" i="51" s="1"/>
  <c r="AB28" i="51" s="1"/>
  <c r="S28" i="51"/>
  <c r="AC28" i="51" s="1"/>
  <c r="AB29" i="51" s="1"/>
  <c r="S30" i="51"/>
  <c r="AC30" i="51" s="1"/>
  <c r="AB31" i="51" s="1"/>
  <c r="S32" i="51"/>
  <c r="AC32" i="51" s="1"/>
  <c r="AB33" i="51" s="1"/>
  <c r="S33" i="51"/>
  <c r="AC33" i="51" s="1"/>
  <c r="AB34" i="51" s="1"/>
  <c r="S36" i="51"/>
  <c r="AC36" i="51" s="1"/>
  <c r="AB37" i="51" s="1"/>
  <c r="S38" i="51"/>
  <c r="AC38" i="51" s="1"/>
  <c r="AB39" i="51" s="1"/>
  <c r="S39" i="51"/>
  <c r="AC39" i="51" s="1"/>
  <c r="AB40" i="51" s="1"/>
  <c r="S40" i="51"/>
  <c r="AC40" i="51" s="1"/>
  <c r="AB41" i="51" s="1"/>
  <c r="S41" i="51"/>
  <c r="AC41" i="51" s="1"/>
  <c r="AB42" i="51" s="1"/>
  <c r="S43" i="51"/>
  <c r="AC43" i="51" s="1"/>
  <c r="AB44" i="51" s="1"/>
  <c r="S44" i="51"/>
  <c r="AC44" i="51" s="1"/>
  <c r="AB45" i="51" s="1"/>
  <c r="S45" i="51"/>
  <c r="AC45" i="51" s="1"/>
  <c r="AB46" i="51" s="1"/>
  <c r="S46" i="51"/>
  <c r="AC46" i="51" s="1"/>
  <c r="AB47" i="51" s="1"/>
  <c r="S47" i="51"/>
  <c r="AC47" i="51" s="1"/>
  <c r="AB48" i="51" s="1"/>
  <c r="S48" i="51"/>
  <c r="AC48" i="51" s="1"/>
  <c r="AB49" i="51" s="1"/>
  <c r="S49" i="51"/>
  <c r="AC49" i="51" s="1"/>
  <c r="AB50" i="51" s="1"/>
  <c r="S50" i="51"/>
  <c r="AC50" i="51" s="1"/>
  <c r="AB51" i="51" s="1"/>
  <c r="S51" i="51"/>
  <c r="AC51" i="51" s="1"/>
  <c r="AB52" i="51" s="1"/>
  <c r="S52" i="51"/>
  <c r="AC52" i="51" s="1"/>
  <c r="AB53" i="51" s="1"/>
  <c r="S53" i="51"/>
  <c r="AC53" i="51" s="1"/>
  <c r="AB54" i="51" s="1"/>
  <c r="S54" i="51"/>
  <c r="AC54" i="51" s="1"/>
  <c r="AB55" i="51" s="1"/>
  <c r="S55" i="51"/>
  <c r="AC55" i="51" s="1"/>
  <c r="AB56" i="51" s="1"/>
  <c r="S56" i="51"/>
  <c r="AC56" i="51" s="1"/>
  <c r="AB57" i="51" s="1"/>
  <c r="S58" i="51"/>
  <c r="AC58" i="51" s="1"/>
  <c r="AB59" i="51" s="1"/>
  <c r="S59" i="51"/>
  <c r="AC59" i="51" s="1"/>
  <c r="AB60" i="51" s="1"/>
  <c r="S60" i="51"/>
  <c r="AC60" i="51" s="1"/>
  <c r="AB61" i="51" s="1"/>
  <c r="S61" i="51"/>
  <c r="AC61" i="51" s="1"/>
  <c r="AB62" i="51" s="1"/>
  <c r="S62" i="51"/>
  <c r="AC62" i="51" s="1"/>
  <c r="AB63" i="51" s="1"/>
  <c r="S63" i="51"/>
  <c r="AC63" i="51" s="1"/>
  <c r="AB64" i="51" s="1"/>
  <c r="S64" i="51"/>
  <c r="AC64" i="51" s="1"/>
  <c r="AB65" i="51" s="1"/>
  <c r="S65" i="51"/>
  <c r="AC65" i="51" s="1"/>
  <c r="AB66" i="51" s="1"/>
  <c r="S67" i="51"/>
  <c r="AC67" i="51" s="1"/>
  <c r="AB68" i="51" s="1"/>
  <c r="S69" i="51"/>
  <c r="AC69" i="51" s="1"/>
  <c r="AB70" i="51" s="1"/>
  <c r="S71" i="51"/>
  <c r="AC71" i="51" s="1"/>
  <c r="AB72" i="51" s="1"/>
  <c r="S73" i="51"/>
  <c r="AC73" i="51" s="1"/>
  <c r="AB74" i="51" s="1"/>
  <c r="S74" i="51"/>
  <c r="AC74" i="51" s="1"/>
  <c r="AB75" i="51" s="1"/>
  <c r="S75" i="51"/>
  <c r="AC75" i="51" s="1"/>
  <c r="AB76" i="51" s="1"/>
  <c r="S76" i="51"/>
  <c r="AC76" i="51" s="1"/>
  <c r="AB77" i="51" s="1"/>
  <c r="S77" i="51"/>
  <c r="AC77" i="51" s="1"/>
  <c r="AB78" i="51" s="1"/>
  <c r="AH84" i="18"/>
  <c r="AQ84" i="18" s="1"/>
  <c r="AF78" i="87"/>
  <c r="AO78" i="87" s="1"/>
  <c r="W79" i="87"/>
  <c r="AE78" i="87"/>
  <c r="AG78" i="87"/>
  <c r="AP78" i="87" s="1"/>
  <c r="Z84" i="18"/>
  <c r="AH77" i="10"/>
  <c r="AQ77" i="10" s="1"/>
  <c r="AS67" i="100"/>
  <c r="AL67" i="100"/>
  <c r="AU67" i="100" s="1"/>
  <c r="Z79" i="35"/>
  <c r="AE78" i="55"/>
  <c r="AF78" i="55"/>
  <c r="AO78" i="55" s="1"/>
  <c r="AG78" i="55"/>
  <c r="AP78" i="55" s="1"/>
  <c r="W79" i="55"/>
  <c r="AS55" i="100"/>
  <c r="AL55" i="100"/>
  <c r="AU55" i="100" s="1"/>
  <c r="Z79" i="102"/>
  <c r="Z76" i="20"/>
  <c r="AH79" i="88"/>
  <c r="AQ79" i="88" s="1"/>
  <c r="AQ81" i="88" s="1"/>
  <c r="AZ3" i="88"/>
  <c r="AX3" i="88" s="1"/>
  <c r="AK75" i="13"/>
  <c r="AT75" i="13" s="1"/>
  <c r="AJ75" i="13"/>
  <c r="AK69" i="13"/>
  <c r="AT69" i="13" s="1"/>
  <c r="AJ69" i="13"/>
  <c r="AK63" i="13"/>
  <c r="AT63" i="13" s="1"/>
  <c r="AJ63" i="13"/>
  <c r="AJ57" i="13"/>
  <c r="AK57" i="13"/>
  <c r="AT57" i="13" s="1"/>
  <c r="AJ51" i="13"/>
  <c r="AK51" i="13"/>
  <c r="AT51" i="13" s="1"/>
  <c r="AK45" i="13"/>
  <c r="AT45" i="13" s="1"/>
  <c r="AJ45" i="13"/>
  <c r="AK39" i="13"/>
  <c r="AT39" i="13" s="1"/>
  <c r="AJ39" i="13"/>
  <c r="AK33" i="13"/>
  <c r="AT33" i="13" s="1"/>
  <c r="AJ33" i="13"/>
  <c r="AK27" i="13"/>
  <c r="AT27" i="13" s="1"/>
  <c r="AJ27" i="13"/>
  <c r="AK21" i="13"/>
  <c r="AT21" i="13" s="1"/>
  <c r="AJ21" i="13"/>
  <c r="AK15" i="13"/>
  <c r="AT15" i="13" s="1"/>
  <c r="AJ15" i="13"/>
  <c r="AK9" i="13"/>
  <c r="AT9" i="13" s="1"/>
  <c r="AJ9" i="13"/>
  <c r="AS49" i="100"/>
  <c r="AL49" i="100"/>
  <c r="AU49" i="100" s="1"/>
  <c r="AS24" i="100"/>
  <c r="AL24" i="100"/>
  <c r="AU24" i="100" s="1"/>
  <c r="AS42" i="100"/>
  <c r="AL42" i="100"/>
  <c r="AU42" i="100" s="1"/>
  <c r="AS60" i="100"/>
  <c r="AL60" i="100"/>
  <c r="AU60" i="100" s="1"/>
  <c r="AS78" i="100"/>
  <c r="AL78" i="100"/>
  <c r="AU78" i="100" s="1"/>
  <c r="Y78" i="91"/>
  <c r="X78" i="91"/>
  <c r="AS37" i="100"/>
  <c r="AL37" i="100"/>
  <c r="AU37" i="100" s="1"/>
  <c r="W78" i="92"/>
  <c r="AG77" i="92"/>
  <c r="AP77" i="92" s="1"/>
  <c r="AF77" i="92"/>
  <c r="AO77" i="92" s="1"/>
  <c r="AE77" i="92"/>
  <c r="AK59" i="13"/>
  <c r="AT59" i="13" s="1"/>
  <c r="AJ59" i="13"/>
  <c r="AK29" i="13"/>
  <c r="AT29" i="13" s="1"/>
  <c r="AJ29" i="13"/>
  <c r="AK17" i="13"/>
  <c r="AT17" i="13" s="1"/>
  <c r="AJ17" i="13"/>
  <c r="AL4" i="96"/>
  <c r="AU4" i="96" s="1"/>
  <c r="AU81" i="96" s="1"/>
  <c r="C11" i="96" s="1"/>
  <c r="F40" i="57" s="1"/>
  <c r="AS4" i="96"/>
  <c r="AS81" i="96" s="1"/>
  <c r="AS54" i="100"/>
  <c r="AL54" i="100"/>
  <c r="AU54" i="100" s="1"/>
  <c r="AS13" i="100"/>
  <c r="AL13" i="100"/>
  <c r="AU13" i="100" s="1"/>
  <c r="AR78" i="48"/>
  <c r="AS32" i="100"/>
  <c r="AL32" i="100"/>
  <c r="AU32" i="100" s="1"/>
  <c r="AS68" i="100"/>
  <c r="AL68" i="100"/>
  <c r="AU68" i="100" s="1"/>
  <c r="AE77" i="10"/>
  <c r="W78" i="10"/>
  <c r="AF77" i="10"/>
  <c r="AO77" i="10" s="1"/>
  <c r="AG77" i="10"/>
  <c r="AP77" i="10" s="1"/>
  <c r="AF78" i="83"/>
  <c r="AO78" i="83" s="1"/>
  <c r="AE78" i="83"/>
  <c r="AG78" i="83"/>
  <c r="AP78" i="83" s="1"/>
  <c r="W79" i="83"/>
  <c r="AS9" i="100"/>
  <c r="AL9" i="100"/>
  <c r="AU9" i="100" s="1"/>
  <c r="AS45" i="100"/>
  <c r="AL45" i="100"/>
  <c r="AU45" i="100" s="1"/>
  <c r="Y79" i="42"/>
  <c r="X79" i="42"/>
  <c r="Y81" i="94"/>
  <c r="X81" i="94"/>
  <c r="AR78" i="49"/>
  <c r="AS5" i="100"/>
  <c r="AL5" i="100"/>
  <c r="AU5" i="100" s="1"/>
  <c r="AS22" i="100"/>
  <c r="AL22" i="100"/>
  <c r="AU22" i="100" s="1"/>
  <c r="AS40" i="100"/>
  <c r="AL40" i="100"/>
  <c r="AU40" i="100" s="1"/>
  <c r="AS58" i="100"/>
  <c r="AL58" i="100"/>
  <c r="AU58" i="100" s="1"/>
  <c r="AS76" i="100"/>
  <c r="AL76" i="100"/>
  <c r="AU76" i="100" s="1"/>
  <c r="Y78" i="11"/>
  <c r="X78" i="11"/>
  <c r="Z78" i="11" s="1"/>
  <c r="AI77" i="54"/>
  <c r="AN77" i="54"/>
  <c r="AS17" i="100"/>
  <c r="AL17" i="100"/>
  <c r="AU17" i="100" s="1"/>
  <c r="AS35" i="100"/>
  <c r="AL35" i="100"/>
  <c r="AU35" i="100" s="1"/>
  <c r="AS53" i="100"/>
  <c r="AL53" i="100"/>
  <c r="AU53" i="100" s="1"/>
  <c r="AS71" i="100"/>
  <c r="AL71" i="100"/>
  <c r="AU71" i="100" s="1"/>
  <c r="AG79" i="88"/>
  <c r="AP79" i="88" s="1"/>
  <c r="AP81" i="88" s="1"/>
  <c r="AF79" i="88"/>
  <c r="AO79" i="88" s="1"/>
  <c r="AO81" i="88" s="1"/>
  <c r="AC79" i="88"/>
  <c r="AE79" i="88"/>
  <c r="AJ74" i="13"/>
  <c r="AK74" i="13"/>
  <c r="AT74" i="13" s="1"/>
  <c r="AK68" i="13"/>
  <c r="AT68" i="13" s="1"/>
  <c r="AJ68" i="13"/>
  <c r="AJ62" i="13"/>
  <c r="AK62" i="13"/>
  <c r="AT62" i="13" s="1"/>
  <c r="AK56" i="13"/>
  <c r="AT56" i="13" s="1"/>
  <c r="AJ56" i="13"/>
  <c r="AK50" i="13"/>
  <c r="AT50" i="13" s="1"/>
  <c r="AJ50" i="13"/>
  <c r="AJ44" i="13"/>
  <c r="AK44" i="13"/>
  <c r="AT44" i="13" s="1"/>
  <c r="AJ38" i="13"/>
  <c r="AK38" i="13"/>
  <c r="AT38" i="13" s="1"/>
  <c r="AJ32" i="13"/>
  <c r="AK32" i="13"/>
  <c r="AT32" i="13" s="1"/>
  <c r="AJ26" i="13"/>
  <c r="AK26" i="13"/>
  <c r="AT26" i="13" s="1"/>
  <c r="AJ20" i="13"/>
  <c r="AK20" i="13"/>
  <c r="AT20" i="13" s="1"/>
  <c r="AJ14" i="13"/>
  <c r="AK14" i="13"/>
  <c r="AT14" i="13" s="1"/>
  <c r="AJ8" i="13"/>
  <c r="AK8" i="13"/>
  <c r="AT8" i="13" s="1"/>
  <c r="AR77" i="50"/>
  <c r="AN77" i="91"/>
  <c r="AI77" i="91"/>
  <c r="Z79" i="49"/>
  <c r="Y83" i="98"/>
  <c r="X83" i="98"/>
  <c r="AE78" i="44"/>
  <c r="AF78" i="44"/>
  <c r="AO78" i="44" s="1"/>
  <c r="AG78" i="44"/>
  <c r="AP78" i="44" s="1"/>
  <c r="W79" i="44"/>
  <c r="AS25" i="100"/>
  <c r="AL25" i="100"/>
  <c r="AU25" i="100" s="1"/>
  <c r="AS3" i="100"/>
  <c r="AL3" i="100"/>
  <c r="AU3" i="100" s="1"/>
  <c r="AK77" i="13"/>
  <c r="AT77" i="13" s="1"/>
  <c r="AJ77" i="13"/>
  <c r="AJ65" i="13"/>
  <c r="AK65" i="13"/>
  <c r="AT65" i="13" s="1"/>
  <c r="AK35" i="13"/>
  <c r="AT35" i="13" s="1"/>
  <c r="AJ35" i="13"/>
  <c r="AB4" i="13"/>
  <c r="AJ3" i="13"/>
  <c r="AS31" i="100"/>
  <c r="AL31" i="100"/>
  <c r="AU31" i="100" s="1"/>
  <c r="AS18" i="100"/>
  <c r="AL18" i="100"/>
  <c r="AU18" i="100" s="1"/>
  <c r="AS72" i="100"/>
  <c r="AL72" i="100"/>
  <c r="AU72" i="100" s="1"/>
  <c r="AN82" i="98"/>
  <c r="AI82" i="98"/>
  <c r="AR78" i="35"/>
  <c r="AS14" i="100"/>
  <c r="AL14" i="100"/>
  <c r="AU14" i="100" s="1"/>
  <c r="AS50" i="100"/>
  <c r="AL50" i="100"/>
  <c r="AU50" i="100" s="1"/>
  <c r="AR79" i="13"/>
  <c r="AR81" i="13" s="1"/>
  <c r="AH78" i="50"/>
  <c r="AQ78" i="50" s="1"/>
  <c r="AS27" i="100"/>
  <c r="AL27" i="100"/>
  <c r="AU27" i="100" s="1"/>
  <c r="AS63" i="100"/>
  <c r="AL63" i="100"/>
  <c r="AU63" i="100" s="1"/>
  <c r="AE77" i="82"/>
  <c r="W78" i="82"/>
  <c r="AG77" i="82"/>
  <c r="AP77" i="82" s="1"/>
  <c r="AF77" i="82"/>
  <c r="AO77" i="82" s="1"/>
  <c r="AR76" i="92"/>
  <c r="AR74" i="90"/>
  <c r="AH75" i="90"/>
  <c r="AQ75" i="90" s="1"/>
  <c r="AN80" i="94"/>
  <c r="AI80" i="94"/>
  <c r="AK79" i="13"/>
  <c r="AT79" i="13" s="1"/>
  <c r="AJ79" i="13"/>
  <c r="AS79" i="13" s="1"/>
  <c r="AJ73" i="13"/>
  <c r="AK73" i="13"/>
  <c r="AT73" i="13" s="1"/>
  <c r="AJ67" i="13"/>
  <c r="AK67" i="13"/>
  <c r="AT67" i="13" s="1"/>
  <c r="AJ61" i="13"/>
  <c r="AK61" i="13"/>
  <c r="AT61" i="13" s="1"/>
  <c r="AJ55" i="13"/>
  <c r="AK55" i="13"/>
  <c r="AT55" i="13" s="1"/>
  <c r="AJ49" i="13"/>
  <c r="AK49" i="13"/>
  <c r="AT49" i="13" s="1"/>
  <c r="AK43" i="13"/>
  <c r="AT43" i="13" s="1"/>
  <c r="AJ43" i="13"/>
  <c r="AK37" i="13"/>
  <c r="AT37" i="13" s="1"/>
  <c r="AJ37" i="13"/>
  <c r="AK31" i="13"/>
  <c r="AT31" i="13" s="1"/>
  <c r="AJ31" i="13"/>
  <c r="AK25" i="13"/>
  <c r="AT25" i="13" s="1"/>
  <c r="AJ25" i="13"/>
  <c r="AK19" i="13"/>
  <c r="AT19" i="13" s="1"/>
  <c r="AJ19" i="13"/>
  <c r="AK13" i="13"/>
  <c r="AT13" i="13" s="1"/>
  <c r="AJ13" i="13"/>
  <c r="AK7" i="13"/>
  <c r="AT7" i="13" s="1"/>
  <c r="AJ7" i="13"/>
  <c r="AS73" i="100"/>
  <c r="AL73" i="100"/>
  <c r="AU73" i="100" s="1"/>
  <c r="W79" i="104"/>
  <c r="AG78" i="104"/>
  <c r="AP78" i="104" s="1"/>
  <c r="AF78" i="104"/>
  <c r="AO78" i="104" s="1"/>
  <c r="AE78" i="104"/>
  <c r="AS12" i="100"/>
  <c r="AL12" i="100"/>
  <c r="AU12" i="100" s="1"/>
  <c r="AS30" i="100"/>
  <c r="AL30" i="100"/>
  <c r="AU30" i="100" s="1"/>
  <c r="AS48" i="100"/>
  <c r="AL48" i="100"/>
  <c r="AU48" i="100" s="1"/>
  <c r="AS66" i="100"/>
  <c r="AL66" i="100"/>
  <c r="AU66" i="100" s="1"/>
  <c r="AN79" i="51"/>
  <c r="AN81" i="51" s="1"/>
  <c r="AI79" i="51"/>
  <c r="AH82" i="41"/>
  <c r="AQ82" i="41" s="1"/>
  <c r="AH79" i="48"/>
  <c r="AQ79" i="48" s="1"/>
  <c r="AE77" i="43"/>
  <c r="AF77" i="43"/>
  <c r="AO77" i="43" s="1"/>
  <c r="AG77" i="43"/>
  <c r="AP77" i="43" s="1"/>
  <c r="W78" i="43"/>
  <c r="AK41" i="13"/>
  <c r="AT41" i="13" s="1"/>
  <c r="AJ41" i="13"/>
  <c r="AH79" i="45"/>
  <c r="AQ79" i="45" s="1"/>
  <c r="AQ81" i="45" s="1"/>
  <c r="AZ3" i="45"/>
  <c r="AX8" i="45" s="1"/>
  <c r="AS20" i="100"/>
  <c r="AL20" i="100"/>
  <c r="AU20" i="100" s="1"/>
  <c r="AS38" i="100"/>
  <c r="AL38" i="100"/>
  <c r="AU38" i="100" s="1"/>
  <c r="AS56" i="100"/>
  <c r="AL56" i="100"/>
  <c r="AU56" i="100" s="1"/>
  <c r="AS74" i="100"/>
  <c r="AL74" i="100"/>
  <c r="AU74" i="100" s="1"/>
  <c r="AR78" i="88"/>
  <c r="AS7" i="100"/>
  <c r="AL7" i="100"/>
  <c r="AU7" i="100" s="1"/>
  <c r="Z78" i="50"/>
  <c r="AS15" i="100"/>
  <c r="AL15" i="100"/>
  <c r="AU15" i="100" s="1"/>
  <c r="AS33" i="100"/>
  <c r="AL33" i="100"/>
  <c r="AU33" i="100" s="1"/>
  <c r="AS51" i="100"/>
  <c r="AL51" i="100"/>
  <c r="AU51" i="100" s="1"/>
  <c r="AS69" i="100"/>
  <c r="AL69" i="100"/>
  <c r="AU69" i="100" s="1"/>
  <c r="W79" i="84"/>
  <c r="AG78" i="84"/>
  <c r="AP78" i="84" s="1"/>
  <c r="AF78" i="84"/>
  <c r="AO78" i="84" s="1"/>
  <c r="AE78" i="84"/>
  <c r="AI78" i="42"/>
  <c r="AN78" i="42"/>
  <c r="AS10" i="100"/>
  <c r="AL10" i="100"/>
  <c r="AU10" i="100" s="1"/>
  <c r="AS28" i="100"/>
  <c r="AL28" i="100"/>
  <c r="AU28" i="100" s="1"/>
  <c r="AS46" i="100"/>
  <c r="AL46" i="100"/>
  <c r="AU46" i="100" s="1"/>
  <c r="AS64" i="100"/>
  <c r="AL64" i="100"/>
  <c r="AU64" i="100" s="1"/>
  <c r="AR79" i="100"/>
  <c r="AR81" i="100" s="1"/>
  <c r="AL79" i="100"/>
  <c r="AU79" i="100" s="1"/>
  <c r="AS19" i="100"/>
  <c r="AL19" i="100"/>
  <c r="AU19" i="100" s="1"/>
  <c r="AE75" i="95"/>
  <c r="AF75" i="95"/>
  <c r="AO75" i="95" s="1"/>
  <c r="AG75" i="95"/>
  <c r="AP75" i="95" s="1"/>
  <c r="W76" i="95"/>
  <c r="AJ4" i="100"/>
  <c r="AK4" i="100"/>
  <c r="AT4" i="100" s="1"/>
  <c r="AT81" i="100" s="1"/>
  <c r="AS23" i="100"/>
  <c r="AL23" i="100"/>
  <c r="AU23" i="100" s="1"/>
  <c r="AS41" i="100"/>
  <c r="AL41" i="100"/>
  <c r="AU41" i="100" s="1"/>
  <c r="AS59" i="100"/>
  <c r="AL59" i="100"/>
  <c r="AU59" i="100" s="1"/>
  <c r="AS77" i="100"/>
  <c r="AL77" i="100"/>
  <c r="AU77" i="100" s="1"/>
  <c r="AH77" i="92"/>
  <c r="AQ77" i="92" s="1"/>
  <c r="AK78" i="13"/>
  <c r="AT78" i="13" s="1"/>
  <c r="AJ78" i="13"/>
  <c r="AK72" i="13"/>
  <c r="AT72" i="13" s="1"/>
  <c r="AJ72" i="13"/>
  <c r="AK66" i="13"/>
  <c r="AT66" i="13" s="1"/>
  <c r="AJ66" i="13"/>
  <c r="AK60" i="13"/>
  <c r="AT60" i="13" s="1"/>
  <c r="AJ60" i="13"/>
  <c r="AJ54" i="13"/>
  <c r="AK54" i="13"/>
  <c r="AT54" i="13" s="1"/>
  <c r="AK48" i="13"/>
  <c r="AT48" i="13" s="1"/>
  <c r="AJ48" i="13"/>
  <c r="AJ42" i="13"/>
  <c r="AK42" i="13"/>
  <c r="AT42" i="13" s="1"/>
  <c r="AJ36" i="13"/>
  <c r="AK36" i="13"/>
  <c r="AT36" i="13" s="1"/>
  <c r="AJ30" i="13"/>
  <c r="AK30" i="13"/>
  <c r="AT30" i="13" s="1"/>
  <c r="AJ24" i="13"/>
  <c r="AK24" i="13"/>
  <c r="AT24" i="13" s="1"/>
  <c r="AJ18" i="13"/>
  <c r="AK18" i="13"/>
  <c r="AT18" i="13" s="1"/>
  <c r="AJ12" i="13"/>
  <c r="AK12" i="13"/>
  <c r="AT12" i="13" s="1"/>
  <c r="AJ6" i="13"/>
  <c r="AK6" i="13"/>
  <c r="AT6" i="13" s="1"/>
  <c r="AR78" i="45"/>
  <c r="AF79" i="48" l="1"/>
  <c r="AO79" i="48" s="1"/>
  <c r="AE82" i="41"/>
  <c r="AI82" i="41" s="1"/>
  <c r="W83" i="41"/>
  <c r="AX76" i="88"/>
  <c r="S76" i="88" s="1"/>
  <c r="AC76" i="88" s="1"/>
  <c r="AB77" i="88" s="1"/>
  <c r="AX70" i="88"/>
  <c r="AX64" i="88"/>
  <c r="AX58" i="88"/>
  <c r="AX52" i="88"/>
  <c r="S52" i="88" s="1"/>
  <c r="AC52" i="88" s="1"/>
  <c r="AB53" i="88" s="1"/>
  <c r="AX46" i="88"/>
  <c r="AX40" i="88"/>
  <c r="S40" i="88" s="1"/>
  <c r="AC40" i="88" s="1"/>
  <c r="AB41" i="88" s="1"/>
  <c r="AX34" i="88"/>
  <c r="AX28" i="88"/>
  <c r="AX22" i="88"/>
  <c r="AX16" i="88"/>
  <c r="AX9" i="88"/>
  <c r="AX5" i="88"/>
  <c r="S5" i="88" s="1"/>
  <c r="AC5" i="88" s="1"/>
  <c r="AB6" i="88" s="1"/>
  <c r="AX73" i="45"/>
  <c r="AX67" i="45"/>
  <c r="AX61" i="45"/>
  <c r="AX55" i="45"/>
  <c r="S55" i="45" s="1"/>
  <c r="AC55" i="45" s="1"/>
  <c r="AB56" i="45" s="1"/>
  <c r="AX49" i="45"/>
  <c r="AX43" i="45"/>
  <c r="S43" i="45" s="1"/>
  <c r="AC43" i="45" s="1"/>
  <c r="AB44" i="45" s="1"/>
  <c r="AX38" i="45"/>
  <c r="AX31" i="45"/>
  <c r="AX25" i="45"/>
  <c r="AX19" i="45"/>
  <c r="S19" i="45" s="1"/>
  <c r="AC19" i="45" s="1"/>
  <c r="AB20" i="45" s="1"/>
  <c r="AX13" i="45"/>
  <c r="AX7" i="45"/>
  <c r="S7" i="45" s="1"/>
  <c r="AC7" i="45" s="1"/>
  <c r="AB8" i="45" s="1"/>
  <c r="AX78" i="88"/>
  <c r="AX75" i="88"/>
  <c r="AX69" i="88"/>
  <c r="AX63" i="88"/>
  <c r="S63" i="88" s="1"/>
  <c r="AC63" i="88" s="1"/>
  <c r="AB64" i="88" s="1"/>
  <c r="AX57" i="88"/>
  <c r="AX51" i="88"/>
  <c r="S51" i="88" s="1"/>
  <c r="AC51" i="88" s="1"/>
  <c r="AB52" i="88" s="1"/>
  <c r="AX45" i="88"/>
  <c r="AX39" i="88"/>
  <c r="AX32" i="88"/>
  <c r="AX27" i="88"/>
  <c r="S27" i="88" s="1"/>
  <c r="AC27" i="88" s="1"/>
  <c r="AB28" i="88" s="1"/>
  <c r="AX21" i="88"/>
  <c r="AX14" i="88"/>
  <c r="S14" i="88" s="1"/>
  <c r="AC14" i="88" s="1"/>
  <c r="AB15" i="88" s="1"/>
  <c r="AX10" i="88"/>
  <c r="AX4" i="88"/>
  <c r="AX78" i="45"/>
  <c r="AX72" i="45"/>
  <c r="S72" i="45" s="1"/>
  <c r="AC72" i="45" s="1"/>
  <c r="AB73" i="45" s="1"/>
  <c r="AX66" i="45"/>
  <c r="AX60" i="45"/>
  <c r="S60" i="45" s="1"/>
  <c r="AC60" i="45" s="1"/>
  <c r="AB61" i="45" s="1"/>
  <c r="AX54" i="45"/>
  <c r="AX48" i="45"/>
  <c r="AX42" i="45"/>
  <c r="AX36" i="45"/>
  <c r="S36" i="45" s="1"/>
  <c r="AC36" i="45" s="1"/>
  <c r="AB37" i="45" s="1"/>
  <c r="AX30" i="45"/>
  <c r="AX24" i="45"/>
  <c r="S24" i="45" s="1"/>
  <c r="AC24" i="45" s="1"/>
  <c r="AB25" i="45" s="1"/>
  <c r="AX18" i="45"/>
  <c r="AX12" i="45"/>
  <c r="AX6" i="45"/>
  <c r="AL79" i="13"/>
  <c r="AU79" i="13" s="1"/>
  <c r="Z81" i="94"/>
  <c r="AX74" i="88"/>
  <c r="S74" i="88" s="1"/>
  <c r="AC74" i="88" s="1"/>
  <c r="AB75" i="88" s="1"/>
  <c r="AX68" i="88"/>
  <c r="AX62" i="88"/>
  <c r="AX56" i="88"/>
  <c r="AX49" i="88"/>
  <c r="S49" i="88" s="1"/>
  <c r="AC49" i="88" s="1"/>
  <c r="AB50" i="88" s="1"/>
  <c r="AX44" i="88"/>
  <c r="AX38" i="88"/>
  <c r="S38" i="88" s="1"/>
  <c r="AC38" i="88" s="1"/>
  <c r="AB39" i="88" s="1"/>
  <c r="AX33" i="88"/>
  <c r="AX26" i="88"/>
  <c r="AX20" i="88"/>
  <c r="AX15" i="88"/>
  <c r="S15" i="88" s="1"/>
  <c r="AC15" i="88" s="1"/>
  <c r="AB16" i="88" s="1"/>
  <c r="AX8" i="88"/>
  <c r="AX77" i="45"/>
  <c r="S77" i="45" s="1"/>
  <c r="AC77" i="45" s="1"/>
  <c r="AB78" i="45" s="1"/>
  <c r="AX71" i="45"/>
  <c r="AX65" i="45"/>
  <c r="AX59" i="45"/>
  <c r="AX53" i="45"/>
  <c r="S53" i="45" s="1"/>
  <c r="AC53" i="45" s="1"/>
  <c r="AB54" i="45" s="1"/>
  <c r="AX47" i="45"/>
  <c r="AX41" i="45"/>
  <c r="S41" i="45" s="1"/>
  <c r="AC41" i="45" s="1"/>
  <c r="AB42" i="45" s="1"/>
  <c r="AX35" i="45"/>
  <c r="AX29" i="45"/>
  <c r="AX23" i="45"/>
  <c r="AX17" i="45"/>
  <c r="AX11" i="45"/>
  <c r="AX5" i="45"/>
  <c r="S5" i="45" s="1"/>
  <c r="AC5" i="45" s="1"/>
  <c r="AB6" i="45" s="1"/>
  <c r="Z79" i="42"/>
  <c r="AX73" i="88"/>
  <c r="AX67" i="88"/>
  <c r="AX61" i="88"/>
  <c r="S61" i="88" s="1"/>
  <c r="AC61" i="88" s="1"/>
  <c r="AB62" i="88" s="1"/>
  <c r="AX54" i="88"/>
  <c r="AX50" i="88"/>
  <c r="S50" i="88" s="1"/>
  <c r="AC50" i="88" s="1"/>
  <c r="AB51" i="88" s="1"/>
  <c r="AX43" i="88"/>
  <c r="AX37" i="88"/>
  <c r="AX31" i="88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X7" i="88"/>
  <c r="AX76" i="45"/>
  <c r="AX70" i="45"/>
  <c r="AX64" i="45"/>
  <c r="S64" i="45" s="1"/>
  <c r="AC64" i="45" s="1"/>
  <c r="AB65" i="45" s="1"/>
  <c r="AX58" i="45"/>
  <c r="AX52" i="45"/>
  <c r="S52" i="45" s="1"/>
  <c r="AC52" i="45" s="1"/>
  <c r="AB53" i="45" s="1"/>
  <c r="AX46" i="45"/>
  <c r="AX40" i="45"/>
  <c r="AX34" i="45"/>
  <c r="AX28" i="45"/>
  <c r="S28" i="45" s="1"/>
  <c r="AC28" i="45" s="1"/>
  <c r="AB29" i="45" s="1"/>
  <c r="AX22" i="45"/>
  <c r="AX16" i="45"/>
  <c r="S16" i="45" s="1"/>
  <c r="AC16" i="45" s="1"/>
  <c r="AB17" i="45" s="1"/>
  <c r="AX10" i="45"/>
  <c r="AX3" i="45"/>
  <c r="AX72" i="88"/>
  <c r="AX66" i="88"/>
  <c r="S66" i="88" s="1"/>
  <c r="AC66" i="88" s="1"/>
  <c r="AB67" i="88" s="1"/>
  <c r="AX60" i="88"/>
  <c r="S60" i="88" s="1"/>
  <c r="AC60" i="88" s="1"/>
  <c r="AB61" i="88" s="1"/>
  <c r="AX55" i="88"/>
  <c r="AX48" i="88"/>
  <c r="AX42" i="88"/>
  <c r="AX36" i="88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AX6" i="88"/>
  <c r="AX75" i="45"/>
  <c r="AX69" i="45"/>
  <c r="S69" i="45" s="1"/>
  <c r="AC69" i="45" s="1"/>
  <c r="AB70" i="45" s="1"/>
  <c r="AX63" i="45"/>
  <c r="AX57" i="45"/>
  <c r="AX51" i="45"/>
  <c r="AX45" i="45"/>
  <c r="AX39" i="45"/>
  <c r="AX33" i="45"/>
  <c r="S33" i="45" s="1"/>
  <c r="AC33" i="45" s="1"/>
  <c r="AB34" i="45" s="1"/>
  <c r="AX27" i="45"/>
  <c r="AX21" i="45"/>
  <c r="AX15" i="45"/>
  <c r="AX9" i="45"/>
  <c r="AX4" i="45"/>
  <c r="Z78" i="91"/>
  <c r="AE78" i="91" s="1"/>
  <c r="AX77" i="88"/>
  <c r="S77" i="88" s="1"/>
  <c r="AC77" i="88" s="1"/>
  <c r="AB78" i="88" s="1"/>
  <c r="AX71" i="88"/>
  <c r="AX65" i="88"/>
  <c r="AX59" i="88"/>
  <c r="AX53" i="88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AX23" i="88"/>
  <c r="AX17" i="88"/>
  <c r="AX11" i="88"/>
  <c r="S11" i="88" s="1"/>
  <c r="AC11" i="88" s="1"/>
  <c r="AB12" i="88" s="1"/>
  <c r="AX74" i="45"/>
  <c r="AX68" i="45"/>
  <c r="S68" i="45" s="1"/>
  <c r="AC68" i="45" s="1"/>
  <c r="AB69" i="45" s="1"/>
  <c r="AX62" i="45"/>
  <c r="AX56" i="45"/>
  <c r="AX50" i="45"/>
  <c r="AX44" i="45"/>
  <c r="S44" i="45" s="1"/>
  <c r="AC44" i="45" s="1"/>
  <c r="AB45" i="45" s="1"/>
  <c r="AX37" i="45"/>
  <c r="AX32" i="45"/>
  <c r="S32" i="45" s="1"/>
  <c r="AC32" i="45" s="1"/>
  <c r="AB33" i="45" s="1"/>
  <c r="AX26" i="45"/>
  <c r="AX20" i="45"/>
  <c r="AX14" i="45"/>
  <c r="W82" i="94"/>
  <c r="AG81" i="94"/>
  <c r="AP81" i="94" s="1"/>
  <c r="AE81" i="94"/>
  <c r="AF81" i="94"/>
  <c r="AO81" i="94" s="1"/>
  <c r="AF79" i="42"/>
  <c r="AO79" i="42" s="1"/>
  <c r="AG79" i="42"/>
  <c r="AP79" i="42" s="1"/>
  <c r="W80" i="42"/>
  <c r="AE79" i="42"/>
  <c r="AF78" i="91"/>
  <c r="AO78" i="91" s="1"/>
  <c r="AS67" i="13"/>
  <c r="AL67" i="13"/>
  <c r="AU67" i="13" s="1"/>
  <c r="AS59" i="13"/>
  <c r="AL59" i="13"/>
  <c r="AU59" i="13" s="1"/>
  <c r="AJ63" i="51"/>
  <c r="AK63" i="51"/>
  <c r="AT63" i="51" s="1"/>
  <c r="AJ51" i="51"/>
  <c r="AK51" i="51"/>
  <c r="AT51" i="51" s="1"/>
  <c r="AJ45" i="51"/>
  <c r="AK45" i="51"/>
  <c r="AT45" i="51" s="1"/>
  <c r="AJ27" i="51"/>
  <c r="AK27" i="51"/>
  <c r="AT27" i="51" s="1"/>
  <c r="AJ21" i="51"/>
  <c r="AK21" i="51"/>
  <c r="AT21" i="51" s="1"/>
  <c r="AJ15" i="51"/>
  <c r="AK15" i="51"/>
  <c r="AT15" i="51" s="1"/>
  <c r="AJ9" i="51"/>
  <c r="AK9" i="51"/>
  <c r="AT9" i="51" s="1"/>
  <c r="AS23" i="13"/>
  <c r="AL23" i="13"/>
  <c r="AU23" i="13" s="1"/>
  <c r="AS16" i="13"/>
  <c r="AL16" i="13"/>
  <c r="AU16" i="13" s="1"/>
  <c r="AS34" i="13"/>
  <c r="AL34" i="13"/>
  <c r="AU34" i="13" s="1"/>
  <c r="AS52" i="13"/>
  <c r="AL52" i="13"/>
  <c r="AU52" i="13" s="1"/>
  <c r="AS70" i="13"/>
  <c r="AL70" i="13"/>
  <c r="AU70" i="13" s="1"/>
  <c r="Y76" i="99"/>
  <c r="X76" i="99"/>
  <c r="AR77" i="11"/>
  <c r="AI78" i="44"/>
  <c r="AN78" i="44"/>
  <c r="AS14" i="13"/>
  <c r="AL14" i="13"/>
  <c r="AU14" i="13" s="1"/>
  <c r="AS32" i="13"/>
  <c r="AL32" i="13"/>
  <c r="AU32" i="13" s="1"/>
  <c r="Y78" i="10"/>
  <c r="X78" i="10"/>
  <c r="AJ57" i="51"/>
  <c r="AK57" i="51"/>
  <c r="AT57" i="51" s="1"/>
  <c r="AR82" i="98"/>
  <c r="AH83" i="98"/>
  <c r="AQ83" i="98" s="1"/>
  <c r="AS56" i="13"/>
  <c r="AL56" i="13"/>
  <c r="AU56" i="13" s="1"/>
  <c r="AN77" i="10"/>
  <c r="AI77" i="10"/>
  <c r="AS21" i="13"/>
  <c r="AL21" i="13"/>
  <c r="AU21" i="13" s="1"/>
  <c r="AS39" i="13"/>
  <c r="AL39" i="13"/>
  <c r="AU39" i="13" s="1"/>
  <c r="AS75" i="13"/>
  <c r="AL75" i="13"/>
  <c r="AU75" i="13" s="1"/>
  <c r="AF79" i="102"/>
  <c r="AO79" i="102" s="1"/>
  <c r="AE79" i="102"/>
  <c r="W80" i="102"/>
  <c r="AG79" i="102"/>
  <c r="AP79" i="102" s="1"/>
  <c r="AI78" i="55"/>
  <c r="AN78" i="55"/>
  <c r="AE84" i="18"/>
  <c r="W85" i="18"/>
  <c r="AF84" i="18"/>
  <c r="AO84" i="18" s="1"/>
  <c r="AG84" i="18"/>
  <c r="AP84" i="18" s="1"/>
  <c r="AJ74" i="51"/>
  <c r="AK74" i="51"/>
  <c r="AT74" i="51" s="1"/>
  <c r="AJ68" i="51"/>
  <c r="AK68" i="51"/>
  <c r="AT68" i="51" s="1"/>
  <c r="AJ62" i="51"/>
  <c r="AK62" i="51"/>
  <c r="AT62" i="51" s="1"/>
  <c r="AJ56" i="51"/>
  <c r="AK56" i="51"/>
  <c r="AT56" i="51" s="1"/>
  <c r="AJ50" i="51"/>
  <c r="AK50" i="51"/>
  <c r="AT50" i="51" s="1"/>
  <c r="AJ44" i="51"/>
  <c r="AK44" i="51"/>
  <c r="AT44" i="51" s="1"/>
  <c r="AJ38" i="51"/>
  <c r="AK38" i="51"/>
  <c r="AT38" i="51" s="1"/>
  <c r="AJ32" i="51"/>
  <c r="AK32" i="51"/>
  <c r="AT32" i="51" s="1"/>
  <c r="AJ26" i="51"/>
  <c r="AK26" i="51"/>
  <c r="AT26" i="51" s="1"/>
  <c r="AJ20" i="51"/>
  <c r="AK20" i="51"/>
  <c r="AT20" i="51" s="1"/>
  <c r="AJ14" i="51"/>
  <c r="AK14" i="51"/>
  <c r="AT14" i="51" s="1"/>
  <c r="AJ8" i="51"/>
  <c r="AK8" i="51"/>
  <c r="AT8" i="51" s="1"/>
  <c r="AN78" i="85"/>
  <c r="AI78" i="85"/>
  <c r="AS5" i="13"/>
  <c r="AL5" i="13"/>
  <c r="AU5" i="13" s="1"/>
  <c r="AI77" i="43"/>
  <c r="AN77" i="43"/>
  <c r="Y79" i="104"/>
  <c r="X79" i="104"/>
  <c r="AS49" i="13"/>
  <c r="AL49" i="13"/>
  <c r="AU49" i="13" s="1"/>
  <c r="AE78" i="11"/>
  <c r="AF78" i="11"/>
  <c r="AO78" i="11" s="1"/>
  <c r="W79" i="11"/>
  <c r="AG78" i="11"/>
  <c r="AP78" i="11" s="1"/>
  <c r="AJ75" i="51"/>
  <c r="AK75" i="51"/>
  <c r="AT75" i="51" s="1"/>
  <c r="AJ33" i="51"/>
  <c r="AK33" i="51"/>
  <c r="AT33" i="51" s="1"/>
  <c r="AS36" i="13"/>
  <c r="AL36" i="13"/>
  <c r="AU36" i="13" s="1"/>
  <c r="AS54" i="13"/>
  <c r="AL54" i="13"/>
  <c r="AU54" i="13" s="1"/>
  <c r="AI75" i="95"/>
  <c r="AN75" i="95"/>
  <c r="AS41" i="13"/>
  <c r="AL41" i="13"/>
  <c r="AU41" i="13" s="1"/>
  <c r="AS19" i="13"/>
  <c r="AL19" i="13"/>
  <c r="AU19" i="13" s="1"/>
  <c r="AS37" i="13"/>
  <c r="AL37" i="13"/>
  <c r="AU37" i="13" s="1"/>
  <c r="AS60" i="13"/>
  <c r="AL60" i="13"/>
  <c r="AU60" i="13" s="1"/>
  <c r="AS78" i="13"/>
  <c r="AL78" i="13"/>
  <c r="AU78" i="13" s="1"/>
  <c r="AS55" i="13"/>
  <c r="AL55" i="13"/>
  <c r="AU55" i="13" s="1"/>
  <c r="AS73" i="13"/>
  <c r="AL73" i="13"/>
  <c r="AU73" i="13" s="1"/>
  <c r="AS65" i="13"/>
  <c r="AL65" i="13"/>
  <c r="AU65" i="13" s="1"/>
  <c r="Z83" i="98"/>
  <c r="AS20" i="13"/>
  <c r="AL20" i="13"/>
  <c r="AU20" i="13" s="1"/>
  <c r="AS38" i="13"/>
  <c r="AL38" i="13"/>
  <c r="AU38" i="13" s="1"/>
  <c r="AS74" i="13"/>
  <c r="AL74" i="13"/>
  <c r="AU74" i="13" s="1"/>
  <c r="AH81" i="94"/>
  <c r="AQ81" i="94" s="1"/>
  <c r="AN78" i="83"/>
  <c r="AI78" i="83"/>
  <c r="AS17" i="13"/>
  <c r="AL17" i="13"/>
  <c r="AU17" i="13" s="1"/>
  <c r="AN77" i="92"/>
  <c r="AI77" i="92"/>
  <c r="AH78" i="91"/>
  <c r="AQ78" i="91" s="1"/>
  <c r="AS57" i="13"/>
  <c r="AL57" i="13"/>
  <c r="AU57" i="13" s="1"/>
  <c r="AE79" i="35"/>
  <c r="W80" i="35"/>
  <c r="AF79" i="35"/>
  <c r="AO79" i="35" s="1"/>
  <c r="AG79" i="35"/>
  <c r="AP79" i="35" s="1"/>
  <c r="AJ79" i="51"/>
  <c r="AS79" i="51" s="1"/>
  <c r="AK79" i="51"/>
  <c r="AT79" i="51" s="1"/>
  <c r="AJ73" i="51"/>
  <c r="AK73" i="51"/>
  <c r="AT73" i="51" s="1"/>
  <c r="AJ67" i="51"/>
  <c r="AK67" i="51"/>
  <c r="AT67" i="51" s="1"/>
  <c r="AJ61" i="51"/>
  <c r="AK61" i="51"/>
  <c r="AT61" i="51" s="1"/>
  <c r="AJ55" i="51"/>
  <c r="AK55" i="51"/>
  <c r="AT55" i="51" s="1"/>
  <c r="AJ49" i="51"/>
  <c r="AK49" i="51"/>
  <c r="AT49" i="51" s="1"/>
  <c r="AJ43" i="51"/>
  <c r="AK43" i="51"/>
  <c r="AT43" i="51" s="1"/>
  <c r="AJ37" i="51"/>
  <c r="AK37" i="51"/>
  <c r="AT37" i="51" s="1"/>
  <c r="AJ31" i="51"/>
  <c r="AK31" i="51"/>
  <c r="AT31" i="51" s="1"/>
  <c r="AJ25" i="51"/>
  <c r="AK25" i="51"/>
  <c r="AT25" i="51" s="1"/>
  <c r="AJ19" i="51"/>
  <c r="AK19" i="51"/>
  <c r="AT19" i="51" s="1"/>
  <c r="AJ13" i="51"/>
  <c r="AK13" i="51"/>
  <c r="AT13" i="51" s="1"/>
  <c r="AJ7" i="51"/>
  <c r="AK7" i="51"/>
  <c r="AT7" i="51" s="1"/>
  <c r="AS53" i="13"/>
  <c r="AL53" i="13"/>
  <c r="AU53" i="13" s="1"/>
  <c r="AH78" i="54"/>
  <c r="AQ78" i="54" s="1"/>
  <c r="AS22" i="13"/>
  <c r="AL22" i="13"/>
  <c r="AU22" i="13" s="1"/>
  <c r="AS40" i="13"/>
  <c r="AL40" i="13"/>
  <c r="AU40" i="13" s="1"/>
  <c r="AS58" i="13"/>
  <c r="AL58" i="13"/>
  <c r="AU58" i="13" s="1"/>
  <c r="AS76" i="13"/>
  <c r="AL76" i="13"/>
  <c r="AU76" i="13" s="1"/>
  <c r="Y81" i="16"/>
  <c r="X81" i="16"/>
  <c r="Y76" i="103"/>
  <c r="X76" i="103"/>
  <c r="AI79" i="45"/>
  <c r="AN79" i="45"/>
  <c r="AN81" i="45" s="1"/>
  <c r="AI75" i="90"/>
  <c r="AN75" i="90"/>
  <c r="AS72" i="13"/>
  <c r="AL72" i="13"/>
  <c r="AU72" i="13" s="1"/>
  <c r="Y79" i="83"/>
  <c r="X79" i="83"/>
  <c r="AS51" i="13"/>
  <c r="AL51" i="13"/>
  <c r="AU51" i="13" s="1"/>
  <c r="AJ69" i="51"/>
  <c r="AK69" i="51"/>
  <c r="AT69" i="51" s="1"/>
  <c r="AJ39" i="51"/>
  <c r="AK39" i="51"/>
  <c r="AT39" i="51" s="1"/>
  <c r="AS18" i="13"/>
  <c r="AL18" i="13"/>
  <c r="AU18" i="13" s="1"/>
  <c r="Y79" i="84"/>
  <c r="X79" i="84"/>
  <c r="AS6" i="13"/>
  <c r="AL6" i="13"/>
  <c r="AU6" i="13" s="1"/>
  <c r="AS24" i="13"/>
  <c r="AL24" i="13"/>
  <c r="AU24" i="13" s="1"/>
  <c r="AS42" i="13"/>
  <c r="AL42" i="13"/>
  <c r="AU42" i="13" s="1"/>
  <c r="AL4" i="100"/>
  <c r="AU4" i="100" s="1"/>
  <c r="AU81" i="100" s="1"/>
  <c r="C11" i="100" s="1"/>
  <c r="F44" i="57" s="1"/>
  <c r="AS4" i="100"/>
  <c r="AS81" i="100" s="1"/>
  <c r="AR78" i="42"/>
  <c r="Y78" i="43"/>
  <c r="X78" i="43"/>
  <c r="AN78" i="104"/>
  <c r="AI78" i="104"/>
  <c r="AS7" i="13"/>
  <c r="AL7" i="13"/>
  <c r="AU7" i="13" s="1"/>
  <c r="AS25" i="13"/>
  <c r="AL25" i="13"/>
  <c r="AU25" i="13" s="1"/>
  <c r="AS43" i="13"/>
  <c r="AL43" i="13"/>
  <c r="AU43" i="13" s="1"/>
  <c r="Y78" i="82"/>
  <c r="X78" i="82"/>
  <c r="AL3" i="13"/>
  <c r="AU3" i="13" s="1"/>
  <c r="AS3" i="13"/>
  <c r="AS77" i="13"/>
  <c r="AL77" i="13"/>
  <c r="AU77" i="13" s="1"/>
  <c r="Y79" i="44"/>
  <c r="X79" i="44"/>
  <c r="AN79" i="88"/>
  <c r="AN81" i="88" s="1"/>
  <c r="AI79" i="88"/>
  <c r="AS9" i="13"/>
  <c r="AL9" i="13"/>
  <c r="AU9" i="13" s="1"/>
  <c r="AS27" i="13"/>
  <c r="AL27" i="13"/>
  <c r="AU27" i="13" s="1"/>
  <c r="AS45" i="13"/>
  <c r="AL45" i="13"/>
  <c r="AU45" i="13" s="1"/>
  <c r="AS63" i="13"/>
  <c r="AL63" i="13"/>
  <c r="AU63" i="13" s="1"/>
  <c r="S3" i="88"/>
  <c r="AC3" i="88" s="1"/>
  <c r="S4" i="88"/>
  <c r="AC4" i="88" s="1"/>
  <c r="AB5" i="88" s="1"/>
  <c r="S6" i="88"/>
  <c r="AC6" i="88" s="1"/>
  <c r="AB7" i="88" s="1"/>
  <c r="S7" i="88"/>
  <c r="AC7" i="88" s="1"/>
  <c r="AB8" i="88" s="1"/>
  <c r="S8" i="88"/>
  <c r="AC8" i="88" s="1"/>
  <c r="AB9" i="88" s="1"/>
  <c r="S9" i="88"/>
  <c r="AC9" i="88" s="1"/>
  <c r="AB10" i="88" s="1"/>
  <c r="S10" i="88"/>
  <c r="AC10" i="88" s="1"/>
  <c r="AB11" i="88" s="1"/>
  <c r="S12" i="88"/>
  <c r="AC12" i="88" s="1"/>
  <c r="AB13" i="88" s="1"/>
  <c r="S16" i="88"/>
  <c r="AC16" i="88" s="1"/>
  <c r="AB17" i="88" s="1"/>
  <c r="S17" i="88"/>
  <c r="AC17" i="88" s="1"/>
  <c r="AB18" i="88" s="1"/>
  <c r="S20" i="88"/>
  <c r="AC20" i="88" s="1"/>
  <c r="AB21" i="88" s="1"/>
  <c r="S21" i="88"/>
  <c r="AC21" i="88" s="1"/>
  <c r="AB22" i="88" s="1"/>
  <c r="S22" i="88"/>
  <c r="AC22" i="88" s="1"/>
  <c r="AB23" i="88" s="1"/>
  <c r="S23" i="88"/>
  <c r="AC23" i="88" s="1"/>
  <c r="AB24" i="88" s="1"/>
  <c r="S26" i="88"/>
  <c r="AC26" i="88" s="1"/>
  <c r="AB27" i="88" s="1"/>
  <c r="S28" i="88"/>
  <c r="AC28" i="88" s="1"/>
  <c r="AB29" i="88" s="1"/>
  <c r="S29" i="88"/>
  <c r="AC29" i="88" s="1"/>
  <c r="AB30" i="88" s="1"/>
  <c r="S31" i="88"/>
  <c r="AC31" i="88" s="1"/>
  <c r="AB32" i="88" s="1"/>
  <c r="S32" i="88"/>
  <c r="AC32" i="88" s="1"/>
  <c r="AB33" i="88" s="1"/>
  <c r="S33" i="88"/>
  <c r="AC33" i="88" s="1"/>
  <c r="AB34" i="88" s="1"/>
  <c r="S34" i="88"/>
  <c r="AC34" i="88" s="1"/>
  <c r="AB35" i="88" s="1"/>
  <c r="S36" i="88"/>
  <c r="AC36" i="88" s="1"/>
  <c r="AB37" i="88" s="1"/>
  <c r="S37" i="88"/>
  <c r="AC37" i="88" s="1"/>
  <c r="AB38" i="88" s="1"/>
  <c r="S39" i="88"/>
  <c r="AC39" i="88" s="1"/>
  <c r="AB40" i="88" s="1"/>
  <c r="S42" i="88"/>
  <c r="AC42" i="88" s="1"/>
  <c r="AB43" i="88" s="1"/>
  <c r="S43" i="88"/>
  <c r="AC43" i="88" s="1"/>
  <c r="AB44" i="88" s="1"/>
  <c r="S44" i="88"/>
  <c r="AC44" i="88" s="1"/>
  <c r="AB45" i="88" s="1"/>
  <c r="S45" i="88"/>
  <c r="AC45" i="88" s="1"/>
  <c r="AB46" i="88" s="1"/>
  <c r="S46" i="88"/>
  <c r="AC46" i="88" s="1"/>
  <c r="AB47" i="88" s="1"/>
  <c r="S48" i="88"/>
  <c r="AC48" i="88" s="1"/>
  <c r="AB49" i="88" s="1"/>
  <c r="S53" i="88"/>
  <c r="AC53" i="88" s="1"/>
  <c r="AB54" i="88" s="1"/>
  <c r="S54" i="88"/>
  <c r="AC54" i="88" s="1"/>
  <c r="AB55" i="88" s="1"/>
  <c r="S55" i="88"/>
  <c r="AC55" i="88" s="1"/>
  <c r="AB56" i="88" s="1"/>
  <c r="S56" i="88"/>
  <c r="AC56" i="88" s="1"/>
  <c r="AB57" i="88" s="1"/>
  <c r="S57" i="88"/>
  <c r="AC57" i="88" s="1"/>
  <c r="AB58" i="88" s="1"/>
  <c r="S58" i="88"/>
  <c r="AC58" i="88" s="1"/>
  <c r="AB59" i="88" s="1"/>
  <c r="S59" i="88"/>
  <c r="AC59" i="88" s="1"/>
  <c r="AB60" i="88" s="1"/>
  <c r="S62" i="88"/>
  <c r="AC62" i="88" s="1"/>
  <c r="AB63" i="88" s="1"/>
  <c r="S64" i="88"/>
  <c r="AC64" i="88" s="1"/>
  <c r="AB65" i="88" s="1"/>
  <c r="S65" i="88"/>
  <c r="AC65" i="88" s="1"/>
  <c r="AB66" i="88" s="1"/>
  <c r="S67" i="88"/>
  <c r="AC67" i="88" s="1"/>
  <c r="AB68" i="88" s="1"/>
  <c r="S68" i="88"/>
  <c r="AC68" i="88" s="1"/>
  <c r="AB69" i="88" s="1"/>
  <c r="S69" i="88"/>
  <c r="AC69" i="88" s="1"/>
  <c r="AB70" i="88" s="1"/>
  <c r="S70" i="88"/>
  <c r="AC70" i="88" s="1"/>
  <c r="AB71" i="88" s="1"/>
  <c r="S71" i="88"/>
  <c r="AC71" i="88" s="1"/>
  <c r="AB72" i="88" s="1"/>
  <c r="S72" i="88"/>
  <c r="AC72" i="88" s="1"/>
  <c r="AB73" i="88" s="1"/>
  <c r="S73" i="88"/>
  <c r="AC73" i="88" s="1"/>
  <c r="AB74" i="88" s="1"/>
  <c r="S75" i="88"/>
  <c r="AC75" i="88" s="1"/>
  <c r="AB76" i="88" s="1"/>
  <c r="S78" i="88"/>
  <c r="AC78" i="88" s="1"/>
  <c r="AB79" i="88" s="1"/>
  <c r="AI78" i="87"/>
  <c r="AN78" i="87"/>
  <c r="AJ78" i="51"/>
  <c r="AK78" i="51"/>
  <c r="AT78" i="51" s="1"/>
  <c r="AJ72" i="51"/>
  <c r="AK72" i="51"/>
  <c r="AT72" i="51" s="1"/>
  <c r="AJ66" i="51"/>
  <c r="AK66" i="51"/>
  <c r="AT66" i="51" s="1"/>
  <c r="AJ60" i="51"/>
  <c r="AK60" i="51"/>
  <c r="AT60" i="51" s="1"/>
  <c r="AJ54" i="51"/>
  <c r="AK54" i="51"/>
  <c r="AT54" i="51" s="1"/>
  <c r="AJ48" i="51"/>
  <c r="AK48" i="51"/>
  <c r="AT48" i="51" s="1"/>
  <c r="AJ42" i="51"/>
  <c r="AK42" i="51"/>
  <c r="AT42" i="51" s="1"/>
  <c r="AJ36" i="51"/>
  <c r="AK36" i="51"/>
  <c r="AT36" i="51" s="1"/>
  <c r="AJ30" i="51"/>
  <c r="AK30" i="51"/>
  <c r="AT30" i="51" s="1"/>
  <c r="AJ24" i="51"/>
  <c r="AK24" i="51"/>
  <c r="AT24" i="51" s="1"/>
  <c r="AJ18" i="51"/>
  <c r="AK18" i="51"/>
  <c r="AT18" i="51" s="1"/>
  <c r="AJ12" i="51"/>
  <c r="AK12" i="51"/>
  <c r="AT12" i="51" s="1"/>
  <c r="AJ6" i="51"/>
  <c r="AK6" i="51"/>
  <c r="AT6" i="51" s="1"/>
  <c r="Z78" i="54"/>
  <c r="Y79" i="85"/>
  <c r="X79" i="85"/>
  <c r="AN75" i="99"/>
  <c r="AI75" i="99"/>
  <c r="Y76" i="90"/>
  <c r="X76" i="90"/>
  <c r="AN79" i="48"/>
  <c r="AI79" i="48"/>
  <c r="AS48" i="13"/>
  <c r="AL48" i="13"/>
  <c r="AU48" i="13" s="1"/>
  <c r="AS61" i="13"/>
  <c r="AL61" i="13"/>
  <c r="AU61" i="13" s="1"/>
  <c r="AI77" i="82"/>
  <c r="AN77" i="82"/>
  <c r="AJ4" i="13"/>
  <c r="AK4" i="13"/>
  <c r="AT4" i="13" s="1"/>
  <c r="AT81" i="13" s="1"/>
  <c r="W80" i="49"/>
  <c r="AE79" i="49"/>
  <c r="AF79" i="49"/>
  <c r="AO79" i="49" s="1"/>
  <c r="AG79" i="49"/>
  <c r="AP79" i="49" s="1"/>
  <c r="AS8" i="13"/>
  <c r="AL8" i="13"/>
  <c r="AU8" i="13" s="1"/>
  <c r="AS26" i="13"/>
  <c r="AL26" i="13"/>
  <c r="AU26" i="13" s="1"/>
  <c r="AS44" i="13"/>
  <c r="AL44" i="13"/>
  <c r="AU44" i="13" s="1"/>
  <c r="AS62" i="13"/>
  <c r="AL62" i="13"/>
  <c r="AU62" i="13" s="1"/>
  <c r="AR77" i="54"/>
  <c r="AS29" i="13"/>
  <c r="AL29" i="13"/>
  <c r="AU29" i="13" s="1"/>
  <c r="Y79" i="55"/>
  <c r="X79" i="55"/>
  <c r="Y79" i="87"/>
  <c r="X79" i="87"/>
  <c r="AJ77" i="51"/>
  <c r="AK77" i="51"/>
  <c r="AT77" i="51" s="1"/>
  <c r="AJ71" i="51"/>
  <c r="AK71" i="51"/>
  <c r="AT71" i="51" s="1"/>
  <c r="AJ65" i="51"/>
  <c r="AK65" i="51"/>
  <c r="AT65" i="51" s="1"/>
  <c r="AJ59" i="51"/>
  <c r="AK59" i="51"/>
  <c r="AT59" i="51" s="1"/>
  <c r="AJ53" i="51"/>
  <c r="AK53" i="51"/>
  <c r="AT53" i="51" s="1"/>
  <c r="AJ47" i="51"/>
  <c r="AK47" i="51"/>
  <c r="AT47" i="51" s="1"/>
  <c r="AJ41" i="51"/>
  <c r="AK41" i="51"/>
  <c r="AT41" i="51" s="1"/>
  <c r="AJ35" i="51"/>
  <c r="AK35" i="51"/>
  <c r="AT35" i="51" s="1"/>
  <c r="AJ29" i="51"/>
  <c r="AK29" i="51"/>
  <c r="AT29" i="51" s="1"/>
  <c r="AJ23" i="51"/>
  <c r="AK23" i="51"/>
  <c r="AT23" i="51" s="1"/>
  <c r="AJ17" i="51"/>
  <c r="AK17" i="51"/>
  <c r="AT17" i="51" s="1"/>
  <c r="AJ11" i="51"/>
  <c r="AK11" i="51"/>
  <c r="AT11" i="51" s="1"/>
  <c r="AB4" i="51"/>
  <c r="AJ3" i="51"/>
  <c r="AS11" i="13"/>
  <c r="AL11" i="13"/>
  <c r="AU11" i="13" s="1"/>
  <c r="AS10" i="13"/>
  <c r="AL10" i="13"/>
  <c r="AU10" i="13" s="1"/>
  <c r="AS28" i="13"/>
  <c r="AL28" i="13"/>
  <c r="AU28" i="13" s="1"/>
  <c r="AS46" i="13"/>
  <c r="AL46" i="13"/>
  <c r="AU46" i="13" s="1"/>
  <c r="AS64" i="13"/>
  <c r="AL64" i="13"/>
  <c r="AU64" i="13" s="1"/>
  <c r="AS47" i="13"/>
  <c r="AL47" i="13"/>
  <c r="AU47" i="13" s="1"/>
  <c r="AI80" i="16"/>
  <c r="AN80" i="16"/>
  <c r="Y83" i="41"/>
  <c r="X83" i="41"/>
  <c r="AS66" i="13"/>
  <c r="AL66" i="13"/>
  <c r="AU66" i="13" s="1"/>
  <c r="Y76" i="95"/>
  <c r="X76" i="95"/>
  <c r="AN78" i="84"/>
  <c r="AI78" i="84"/>
  <c r="AE78" i="50"/>
  <c r="AF78" i="50"/>
  <c r="AO78" i="50" s="1"/>
  <c r="AG78" i="50"/>
  <c r="AP78" i="50" s="1"/>
  <c r="W79" i="50"/>
  <c r="AS12" i="13"/>
  <c r="AL12" i="13"/>
  <c r="AU12" i="13" s="1"/>
  <c r="AS30" i="13"/>
  <c r="AL30" i="13"/>
  <c r="AU30" i="13" s="1"/>
  <c r="S4" i="45"/>
  <c r="AC4" i="45" s="1"/>
  <c r="AB5" i="45" s="1"/>
  <c r="S3" i="45"/>
  <c r="AC3" i="45" s="1"/>
  <c r="S6" i="45"/>
  <c r="AC6" i="45" s="1"/>
  <c r="AB7" i="45" s="1"/>
  <c r="S8" i="45"/>
  <c r="AC8" i="45" s="1"/>
  <c r="AB9" i="45" s="1"/>
  <c r="S9" i="45"/>
  <c r="AC9" i="45" s="1"/>
  <c r="AB10" i="45" s="1"/>
  <c r="S10" i="45"/>
  <c r="AC10" i="45" s="1"/>
  <c r="AB11" i="45" s="1"/>
  <c r="S11" i="45"/>
  <c r="AC11" i="45" s="1"/>
  <c r="AB12" i="45" s="1"/>
  <c r="S12" i="45"/>
  <c r="AC12" i="45" s="1"/>
  <c r="AB13" i="45" s="1"/>
  <c r="S13" i="45"/>
  <c r="AC13" i="45" s="1"/>
  <c r="AB14" i="45" s="1"/>
  <c r="S14" i="45"/>
  <c r="AC14" i="45" s="1"/>
  <c r="AB15" i="45" s="1"/>
  <c r="S15" i="45"/>
  <c r="AC15" i="45" s="1"/>
  <c r="AB16" i="45" s="1"/>
  <c r="S17" i="45"/>
  <c r="AC17" i="45" s="1"/>
  <c r="AB18" i="45" s="1"/>
  <c r="S18" i="45"/>
  <c r="AC18" i="45" s="1"/>
  <c r="AB19" i="45" s="1"/>
  <c r="S20" i="45"/>
  <c r="AC20" i="45" s="1"/>
  <c r="AB21" i="45" s="1"/>
  <c r="S21" i="45"/>
  <c r="AC21" i="45" s="1"/>
  <c r="AB22" i="45" s="1"/>
  <c r="S22" i="45"/>
  <c r="AC22" i="45" s="1"/>
  <c r="AB23" i="45" s="1"/>
  <c r="S23" i="45"/>
  <c r="AC23" i="45" s="1"/>
  <c r="AB24" i="45" s="1"/>
  <c r="S25" i="45"/>
  <c r="AC25" i="45" s="1"/>
  <c r="AB26" i="45" s="1"/>
  <c r="S26" i="45"/>
  <c r="AC26" i="45" s="1"/>
  <c r="AB27" i="45" s="1"/>
  <c r="S27" i="45"/>
  <c r="AC27" i="45" s="1"/>
  <c r="AB28" i="45" s="1"/>
  <c r="S29" i="45"/>
  <c r="AC29" i="45" s="1"/>
  <c r="AB30" i="45" s="1"/>
  <c r="S30" i="45"/>
  <c r="AC30" i="45" s="1"/>
  <c r="AB31" i="45" s="1"/>
  <c r="S31" i="45"/>
  <c r="AC31" i="45" s="1"/>
  <c r="AB32" i="45" s="1"/>
  <c r="S34" i="45"/>
  <c r="AC34" i="45" s="1"/>
  <c r="AB35" i="45" s="1"/>
  <c r="S35" i="45"/>
  <c r="AC35" i="45" s="1"/>
  <c r="AB36" i="45" s="1"/>
  <c r="S37" i="45"/>
  <c r="AC37" i="45" s="1"/>
  <c r="AB38" i="45" s="1"/>
  <c r="S38" i="45"/>
  <c r="AC38" i="45" s="1"/>
  <c r="AB39" i="45" s="1"/>
  <c r="S39" i="45"/>
  <c r="AC39" i="45" s="1"/>
  <c r="AB40" i="45" s="1"/>
  <c r="S40" i="45"/>
  <c r="AC40" i="45" s="1"/>
  <c r="AB41" i="45" s="1"/>
  <c r="S42" i="45"/>
  <c r="AC42" i="45" s="1"/>
  <c r="AB43" i="45" s="1"/>
  <c r="S45" i="45"/>
  <c r="AC45" i="45" s="1"/>
  <c r="AB46" i="45" s="1"/>
  <c r="S46" i="45"/>
  <c r="AC46" i="45" s="1"/>
  <c r="AB47" i="45" s="1"/>
  <c r="S47" i="45"/>
  <c r="AC47" i="45" s="1"/>
  <c r="AB48" i="45" s="1"/>
  <c r="S48" i="45"/>
  <c r="AC48" i="45" s="1"/>
  <c r="AB49" i="45" s="1"/>
  <c r="S49" i="45"/>
  <c r="AC49" i="45" s="1"/>
  <c r="AB50" i="45" s="1"/>
  <c r="S50" i="45"/>
  <c r="AC50" i="45" s="1"/>
  <c r="AB51" i="45" s="1"/>
  <c r="S51" i="45"/>
  <c r="AC51" i="45" s="1"/>
  <c r="AB52" i="45" s="1"/>
  <c r="S54" i="45"/>
  <c r="AC54" i="45" s="1"/>
  <c r="AB55" i="45" s="1"/>
  <c r="S56" i="45"/>
  <c r="AC56" i="45" s="1"/>
  <c r="AB57" i="45" s="1"/>
  <c r="S57" i="45"/>
  <c r="AC57" i="45" s="1"/>
  <c r="AB58" i="45" s="1"/>
  <c r="S58" i="45"/>
  <c r="AC58" i="45" s="1"/>
  <c r="AB59" i="45" s="1"/>
  <c r="S59" i="45"/>
  <c r="AC59" i="45" s="1"/>
  <c r="AB60" i="45" s="1"/>
  <c r="S61" i="45"/>
  <c r="AC61" i="45" s="1"/>
  <c r="AB62" i="45" s="1"/>
  <c r="S62" i="45"/>
  <c r="AC62" i="45" s="1"/>
  <c r="AB63" i="45" s="1"/>
  <c r="S63" i="45"/>
  <c r="AC63" i="45" s="1"/>
  <c r="AB64" i="45" s="1"/>
  <c r="S65" i="45"/>
  <c r="AC65" i="45" s="1"/>
  <c r="AB66" i="45" s="1"/>
  <c r="S66" i="45"/>
  <c r="AC66" i="45" s="1"/>
  <c r="AB67" i="45" s="1"/>
  <c r="S67" i="45"/>
  <c r="AC67" i="45" s="1"/>
  <c r="AB68" i="45" s="1"/>
  <c r="S70" i="45"/>
  <c r="AC70" i="45" s="1"/>
  <c r="AB71" i="45" s="1"/>
  <c r="S71" i="45"/>
  <c r="AC71" i="45" s="1"/>
  <c r="AB72" i="45" s="1"/>
  <c r="S73" i="45"/>
  <c r="AC73" i="45" s="1"/>
  <c r="AB74" i="45" s="1"/>
  <c r="S74" i="45"/>
  <c r="AC74" i="45" s="1"/>
  <c r="AB75" i="45" s="1"/>
  <c r="S75" i="45"/>
  <c r="AC75" i="45" s="1"/>
  <c r="AB76" i="45" s="1"/>
  <c r="S76" i="45"/>
  <c r="AC76" i="45" s="1"/>
  <c r="AB77" i="45" s="1"/>
  <c r="S78" i="45"/>
  <c r="AC78" i="45" s="1"/>
  <c r="AB79" i="45" s="1"/>
  <c r="AR79" i="51"/>
  <c r="AR81" i="51" s="1"/>
  <c r="AS13" i="13"/>
  <c r="AL13" i="13"/>
  <c r="AU13" i="13" s="1"/>
  <c r="AS31" i="13"/>
  <c r="AL31" i="13"/>
  <c r="AU31" i="13" s="1"/>
  <c r="AR80" i="94"/>
  <c r="AS35" i="13"/>
  <c r="AL35" i="13"/>
  <c r="AU35" i="13" s="1"/>
  <c r="AR77" i="91"/>
  <c r="AS50" i="13"/>
  <c r="AL50" i="13"/>
  <c r="AU50" i="13" s="1"/>
  <c r="AS68" i="13"/>
  <c r="AL68" i="13"/>
  <c r="AU68" i="13" s="1"/>
  <c r="AH78" i="11"/>
  <c r="AQ78" i="11" s="1"/>
  <c r="AH79" i="42"/>
  <c r="AQ79" i="42" s="1"/>
  <c r="Y78" i="92"/>
  <c r="X78" i="92"/>
  <c r="AS15" i="13"/>
  <c r="AL15" i="13"/>
  <c r="AU15" i="13" s="1"/>
  <c r="AS33" i="13"/>
  <c r="AL33" i="13"/>
  <c r="AU33" i="13" s="1"/>
  <c r="AS69" i="13"/>
  <c r="AL69" i="13"/>
  <c r="AU69" i="13" s="1"/>
  <c r="AE76" i="20"/>
  <c r="AF76" i="20"/>
  <c r="AO76" i="20" s="1"/>
  <c r="W77" i="20"/>
  <c r="AG76" i="20"/>
  <c r="AP76" i="20" s="1"/>
  <c r="AJ76" i="51"/>
  <c r="AK76" i="51"/>
  <c r="AT76" i="51" s="1"/>
  <c r="AJ70" i="51"/>
  <c r="AK70" i="51"/>
  <c r="AT70" i="51" s="1"/>
  <c r="AJ64" i="51"/>
  <c r="AK64" i="51"/>
  <c r="AT64" i="51" s="1"/>
  <c r="AJ58" i="51"/>
  <c r="AK58" i="51"/>
  <c r="AT58" i="51" s="1"/>
  <c r="AJ52" i="51"/>
  <c r="AK52" i="51"/>
  <c r="AT52" i="51" s="1"/>
  <c r="AJ46" i="51"/>
  <c r="AK46" i="51"/>
  <c r="AT46" i="51" s="1"/>
  <c r="AJ40" i="51"/>
  <c r="AK40" i="51"/>
  <c r="AT40" i="51" s="1"/>
  <c r="AJ34" i="51"/>
  <c r="AK34" i="51"/>
  <c r="AT34" i="51" s="1"/>
  <c r="AJ28" i="51"/>
  <c r="AK28" i="51"/>
  <c r="AT28" i="51" s="1"/>
  <c r="AJ22" i="51"/>
  <c r="AK22" i="51"/>
  <c r="AT22" i="51" s="1"/>
  <c r="AJ16" i="51"/>
  <c r="AK16" i="51"/>
  <c r="AT16" i="51" s="1"/>
  <c r="AJ10" i="51"/>
  <c r="AK10" i="51"/>
  <c r="AT10" i="51" s="1"/>
  <c r="AK5" i="51"/>
  <c r="AT5" i="51" s="1"/>
  <c r="AJ5" i="51"/>
  <c r="AS71" i="13"/>
  <c r="AL71" i="13"/>
  <c r="AU71" i="13" s="1"/>
  <c r="AI75" i="103"/>
  <c r="AN75" i="103"/>
  <c r="Y80" i="48"/>
  <c r="X80" i="48"/>
  <c r="AN82" i="41" l="1"/>
  <c r="Z79" i="104"/>
  <c r="AX79" i="104" s="1"/>
  <c r="S79" i="104" s="1"/>
  <c r="W79" i="91"/>
  <c r="AG78" i="91"/>
  <c r="AP78" i="91" s="1"/>
  <c r="Z79" i="84"/>
  <c r="AX79" i="84" s="1"/>
  <c r="S79" i="84" s="1"/>
  <c r="AL79" i="51"/>
  <c r="AU79" i="51" s="1"/>
  <c r="Z76" i="99"/>
  <c r="W77" i="99" s="1"/>
  <c r="Z80" i="48"/>
  <c r="AF80" i="48" s="1"/>
  <c r="AO80" i="48" s="1"/>
  <c r="Z79" i="87"/>
  <c r="AE79" i="87" s="1"/>
  <c r="Z76" i="95"/>
  <c r="W77" i="95" s="1"/>
  <c r="Z79" i="55"/>
  <c r="Z78" i="82"/>
  <c r="AE78" i="82" s="1"/>
  <c r="Z79" i="85"/>
  <c r="AF79" i="85" s="1"/>
  <c r="AO79" i="85" s="1"/>
  <c r="Z78" i="43"/>
  <c r="AE78" i="43" s="1"/>
  <c r="AC79" i="84"/>
  <c r="AG79" i="87"/>
  <c r="AP79" i="87" s="1"/>
  <c r="W80" i="87"/>
  <c r="AF76" i="95"/>
  <c r="AO76" i="95" s="1"/>
  <c r="AS5" i="51"/>
  <c r="AL5" i="51"/>
  <c r="AU5" i="51" s="1"/>
  <c r="AJ67" i="45"/>
  <c r="AK67" i="45"/>
  <c r="AT67" i="45" s="1"/>
  <c r="AR75" i="103"/>
  <c r="AS10" i="51"/>
  <c r="AL10" i="51"/>
  <c r="AU10" i="51" s="1"/>
  <c r="AS28" i="51"/>
  <c r="AL28" i="51"/>
  <c r="AU28" i="51" s="1"/>
  <c r="AS46" i="51"/>
  <c r="AL46" i="51"/>
  <c r="AU46" i="51" s="1"/>
  <c r="AS64" i="51"/>
  <c r="AL64" i="51"/>
  <c r="AU64" i="51" s="1"/>
  <c r="Y77" i="20"/>
  <c r="X77" i="20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K5" i="45"/>
  <c r="AT5" i="45" s="1"/>
  <c r="AJ5" i="45"/>
  <c r="AS11" i="51"/>
  <c r="AL11" i="51"/>
  <c r="AU11" i="51" s="1"/>
  <c r="AS29" i="51"/>
  <c r="AL29" i="51"/>
  <c r="AU29" i="51" s="1"/>
  <c r="AS47" i="51"/>
  <c r="AL47" i="51"/>
  <c r="AU47" i="51" s="1"/>
  <c r="AS65" i="51"/>
  <c r="AL65" i="51"/>
  <c r="AU65" i="51" s="1"/>
  <c r="AR77" i="82"/>
  <c r="AH79" i="85"/>
  <c r="AQ79" i="85" s="1"/>
  <c r="AK75" i="88"/>
  <c r="AT75" i="88" s="1"/>
  <c r="AJ75" i="88"/>
  <c r="AK69" i="88"/>
  <c r="AT69" i="88" s="1"/>
  <c r="AJ69" i="88"/>
  <c r="AK63" i="88"/>
  <c r="AT63" i="88" s="1"/>
  <c r="AJ63" i="88"/>
  <c r="AK57" i="88"/>
  <c r="AT57" i="88" s="1"/>
  <c r="AJ57" i="88"/>
  <c r="AK51" i="88"/>
  <c r="AT51" i="88" s="1"/>
  <c r="AJ51" i="88"/>
  <c r="AK45" i="88"/>
  <c r="AT45" i="88" s="1"/>
  <c r="AJ45" i="88"/>
  <c r="AK39" i="88"/>
  <c r="AT39" i="88" s="1"/>
  <c r="AJ39" i="88"/>
  <c r="AK33" i="88"/>
  <c r="AT33" i="88" s="1"/>
  <c r="AJ33" i="88"/>
  <c r="AK27" i="88"/>
  <c r="AT27" i="88" s="1"/>
  <c r="AJ27" i="88"/>
  <c r="AK21" i="88"/>
  <c r="AT21" i="88" s="1"/>
  <c r="AJ21" i="88"/>
  <c r="AK15" i="88"/>
  <c r="AT15" i="88" s="1"/>
  <c r="AJ15" i="88"/>
  <c r="AK9" i="88"/>
  <c r="AT9" i="88" s="1"/>
  <c r="AJ9" i="88"/>
  <c r="AR79" i="45"/>
  <c r="AR81" i="45" s="1"/>
  <c r="AS19" i="51"/>
  <c r="AL19" i="51"/>
  <c r="AU19" i="51" s="1"/>
  <c r="AS37" i="51"/>
  <c r="AL37" i="51"/>
  <c r="AU37" i="51" s="1"/>
  <c r="AS55" i="51"/>
  <c r="AL55" i="51"/>
  <c r="AU55" i="51" s="1"/>
  <c r="AS73" i="51"/>
  <c r="AL73" i="51"/>
  <c r="AU73" i="51" s="1"/>
  <c r="AI79" i="35"/>
  <c r="AN79" i="35"/>
  <c r="AG79" i="104"/>
  <c r="AP79" i="104" s="1"/>
  <c r="AP81" i="104" s="1"/>
  <c r="AF79" i="104"/>
  <c r="AO79" i="104" s="1"/>
  <c r="AO81" i="104" s="1"/>
  <c r="AE79" i="104"/>
  <c r="AC79" i="104"/>
  <c r="AR78" i="85"/>
  <c r="AR77" i="10"/>
  <c r="AR78" i="44"/>
  <c r="AF76" i="99"/>
  <c r="AO76" i="99" s="1"/>
  <c r="AG76" i="99"/>
  <c r="AP76" i="99" s="1"/>
  <c r="AE76" i="99"/>
  <c r="Y79" i="91"/>
  <c r="X79" i="91"/>
  <c r="W81" i="48"/>
  <c r="AE80" i="48"/>
  <c r="AG80" i="48"/>
  <c r="AP80" i="48" s="1"/>
  <c r="AJ79" i="45"/>
  <c r="AS79" i="45" s="1"/>
  <c r="AK79" i="45"/>
  <c r="AT79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I79" i="49"/>
  <c r="AN79" i="49"/>
  <c r="AH76" i="90"/>
  <c r="AQ76" i="90" s="1"/>
  <c r="AG79" i="85"/>
  <c r="AP79" i="85" s="1"/>
  <c r="AS12" i="51"/>
  <c r="AL12" i="51"/>
  <c r="AU12" i="51" s="1"/>
  <c r="AS30" i="51"/>
  <c r="AL30" i="51"/>
  <c r="AU30" i="51" s="1"/>
  <c r="AS48" i="51"/>
  <c r="AL48" i="51"/>
  <c r="AU48" i="51" s="1"/>
  <c r="AS66" i="51"/>
  <c r="AL66" i="51"/>
  <c r="AU66" i="51" s="1"/>
  <c r="AR78" i="87"/>
  <c r="AJ74" i="88"/>
  <c r="AK74" i="88"/>
  <c r="AT74" i="88" s="1"/>
  <c r="AJ68" i="88"/>
  <c r="AK68" i="88"/>
  <c r="AT68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S69" i="51"/>
  <c r="AL69" i="51"/>
  <c r="AU69" i="51" s="1"/>
  <c r="AH76" i="103"/>
  <c r="AQ76" i="103" s="1"/>
  <c r="W84" i="98"/>
  <c r="AG83" i="98"/>
  <c r="AP83" i="98" s="1"/>
  <c r="AF83" i="98"/>
  <c r="AO83" i="98" s="1"/>
  <c r="AE83" i="98"/>
  <c r="AR75" i="95"/>
  <c r="AS33" i="51"/>
  <c r="AL33" i="51"/>
  <c r="AU33" i="51" s="1"/>
  <c r="AI78" i="11"/>
  <c r="AN78" i="11"/>
  <c r="AS20" i="51"/>
  <c r="AL20" i="51"/>
  <c r="AU20" i="51" s="1"/>
  <c r="AS38" i="51"/>
  <c r="AL38" i="51"/>
  <c r="AU38" i="51" s="1"/>
  <c r="AS56" i="51"/>
  <c r="AL56" i="51"/>
  <c r="AU56" i="51" s="1"/>
  <c r="AS74" i="51"/>
  <c r="AL74" i="51"/>
  <c r="AU74" i="51" s="1"/>
  <c r="AR78" i="55"/>
  <c r="AS9" i="51"/>
  <c r="AL9" i="51"/>
  <c r="AU9" i="51" s="1"/>
  <c r="AS27" i="51"/>
  <c r="AL27" i="51"/>
  <c r="AU27" i="51" s="1"/>
  <c r="AS63" i="51"/>
  <c r="AL63" i="51"/>
  <c r="AU63" i="51" s="1"/>
  <c r="AJ73" i="45"/>
  <c r="AK73" i="45"/>
  <c r="AT73" i="45" s="1"/>
  <c r="AH80" i="48"/>
  <c r="AQ80" i="48" s="1"/>
  <c r="AS16" i="51"/>
  <c r="AL16" i="51"/>
  <c r="AU16" i="51" s="1"/>
  <c r="AS34" i="51"/>
  <c r="AL34" i="51"/>
  <c r="AU34" i="51" s="1"/>
  <c r="AS52" i="51"/>
  <c r="AL52" i="51"/>
  <c r="AU52" i="51" s="1"/>
  <c r="AS70" i="51"/>
  <c r="AL70" i="51"/>
  <c r="AU70" i="51" s="1"/>
  <c r="AI76" i="20"/>
  <c r="AN76" i="20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J26" i="45"/>
  <c r="AK26" i="45"/>
  <c r="AT26" i="45" s="1"/>
  <c r="AJ20" i="45"/>
  <c r="AK20" i="45"/>
  <c r="AT20" i="45" s="1"/>
  <c r="AJ14" i="45"/>
  <c r="AK14" i="45"/>
  <c r="AT14" i="45" s="1"/>
  <c r="AJ8" i="45"/>
  <c r="AK8" i="45"/>
  <c r="AT8" i="45" s="1"/>
  <c r="AI78" i="50"/>
  <c r="AN78" i="50"/>
  <c r="AR80" i="16"/>
  <c r="AS17" i="51"/>
  <c r="AL17" i="51"/>
  <c r="AU17" i="51" s="1"/>
  <c r="AS35" i="51"/>
  <c r="AL35" i="51"/>
  <c r="AU35" i="51" s="1"/>
  <c r="AS53" i="51"/>
  <c r="AL53" i="51"/>
  <c r="AU53" i="51" s="1"/>
  <c r="AS71" i="51"/>
  <c r="AL71" i="51"/>
  <c r="AU71" i="51" s="1"/>
  <c r="AH79" i="55"/>
  <c r="AQ79" i="55" s="1"/>
  <c r="Y80" i="49"/>
  <c r="X80" i="49"/>
  <c r="Z76" i="90"/>
  <c r="AK79" i="88"/>
  <c r="AT79" i="88" s="1"/>
  <c r="AJ79" i="88"/>
  <c r="AS79" i="88" s="1"/>
  <c r="AK73" i="88"/>
  <c r="AT73" i="88" s="1"/>
  <c r="AJ73" i="88"/>
  <c r="AK67" i="88"/>
  <c r="AT67" i="88" s="1"/>
  <c r="AJ67" i="88"/>
  <c r="AK61" i="88"/>
  <c r="AT61" i="88" s="1"/>
  <c r="AJ61" i="88"/>
  <c r="AK55" i="88"/>
  <c r="AT55" i="88" s="1"/>
  <c r="AJ55" i="88"/>
  <c r="AK49" i="88"/>
  <c r="AT49" i="88" s="1"/>
  <c r="AJ49" i="88"/>
  <c r="AK43" i="88"/>
  <c r="AT43" i="88" s="1"/>
  <c r="AJ43" i="88"/>
  <c r="AK37" i="88"/>
  <c r="AT37" i="88" s="1"/>
  <c r="AJ37" i="88"/>
  <c r="AK31" i="88"/>
  <c r="AT31" i="88" s="1"/>
  <c r="AJ31" i="88"/>
  <c r="AK25" i="88"/>
  <c r="AT25" i="88" s="1"/>
  <c r="AJ25" i="88"/>
  <c r="AK19" i="88"/>
  <c r="AT19" i="88" s="1"/>
  <c r="AJ19" i="88"/>
  <c r="AK13" i="88"/>
  <c r="AT13" i="88" s="1"/>
  <c r="AJ13" i="88"/>
  <c r="AK7" i="88"/>
  <c r="AT7" i="88" s="1"/>
  <c r="AJ7" i="88"/>
  <c r="AR79" i="88"/>
  <c r="AR81" i="88" s="1"/>
  <c r="AR78" i="104"/>
  <c r="Z76" i="103"/>
  <c r="AS7" i="51"/>
  <c r="AL7" i="51"/>
  <c r="AU7" i="51" s="1"/>
  <c r="AS25" i="51"/>
  <c r="AL25" i="51"/>
  <c r="AU25" i="51" s="1"/>
  <c r="AS43" i="51"/>
  <c r="AL43" i="51"/>
  <c r="AU43" i="51" s="1"/>
  <c r="AS61" i="51"/>
  <c r="AL61" i="51"/>
  <c r="AU61" i="51" s="1"/>
  <c r="AR82" i="41"/>
  <c r="AI78" i="91"/>
  <c r="AN78" i="91"/>
  <c r="AH78" i="92"/>
  <c r="AQ78" i="92" s="1"/>
  <c r="AJ55" i="45"/>
  <c r="AK55" i="45"/>
  <c r="AT55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R78" i="84"/>
  <c r="AL3" i="51"/>
  <c r="AU3" i="51" s="1"/>
  <c r="AS3" i="51"/>
  <c r="AE79" i="55"/>
  <c r="AF79" i="55"/>
  <c r="AO79" i="55" s="1"/>
  <c r="AG79" i="55"/>
  <c r="AP79" i="55" s="1"/>
  <c r="W80" i="55"/>
  <c r="AE78" i="54"/>
  <c r="AF78" i="54"/>
  <c r="AO78" i="54" s="1"/>
  <c r="AG78" i="54"/>
  <c r="AP78" i="54" s="1"/>
  <c r="W79" i="54"/>
  <c r="AS18" i="51"/>
  <c r="AL18" i="51"/>
  <c r="AU18" i="51" s="1"/>
  <c r="AS36" i="51"/>
  <c r="AL36" i="51"/>
  <c r="AU36" i="51" s="1"/>
  <c r="AS54" i="51"/>
  <c r="AL54" i="51"/>
  <c r="AU54" i="51" s="1"/>
  <c r="AS72" i="51"/>
  <c r="AL72" i="51"/>
  <c r="AU72" i="51" s="1"/>
  <c r="AK78" i="88"/>
  <c r="AT78" i="88" s="1"/>
  <c r="AJ78" i="88"/>
  <c r="AK72" i="88"/>
  <c r="AT72" i="88" s="1"/>
  <c r="AJ72" i="88"/>
  <c r="AK66" i="88"/>
  <c r="AT66" i="88" s="1"/>
  <c r="AJ66" i="88"/>
  <c r="AK60" i="88"/>
  <c r="AT60" i="88" s="1"/>
  <c r="AJ60" i="88"/>
  <c r="AK54" i="88"/>
  <c r="AT54" i="88" s="1"/>
  <c r="AJ54" i="88"/>
  <c r="AK48" i="88"/>
  <c r="AT48" i="88" s="1"/>
  <c r="AJ48" i="88"/>
  <c r="AK42" i="88"/>
  <c r="AT42" i="88" s="1"/>
  <c r="AJ42" i="88"/>
  <c r="AK36" i="88"/>
  <c r="AT36" i="88" s="1"/>
  <c r="AJ36" i="88"/>
  <c r="AK30" i="88"/>
  <c r="AT30" i="88" s="1"/>
  <c r="AJ30" i="88"/>
  <c r="AK24" i="88"/>
  <c r="AT24" i="88" s="1"/>
  <c r="AJ24" i="88"/>
  <c r="AK18" i="88"/>
  <c r="AT18" i="88" s="1"/>
  <c r="AJ18" i="88"/>
  <c r="AK12" i="88"/>
  <c r="AT12" i="88" s="1"/>
  <c r="AJ12" i="88"/>
  <c r="AJ6" i="88"/>
  <c r="AK6" i="88"/>
  <c r="AT6" i="88" s="1"/>
  <c r="AR78" i="83"/>
  <c r="AS75" i="51"/>
  <c r="AL75" i="51"/>
  <c r="AU75" i="51" s="1"/>
  <c r="AR77" i="43"/>
  <c r="AS8" i="51"/>
  <c r="AL8" i="51"/>
  <c r="AU8" i="51" s="1"/>
  <c r="AS26" i="51"/>
  <c r="AL26" i="51"/>
  <c r="AU26" i="51" s="1"/>
  <c r="AS44" i="51"/>
  <c r="AL44" i="51"/>
  <c r="AU44" i="51" s="1"/>
  <c r="AS62" i="51"/>
  <c r="AL62" i="51"/>
  <c r="AU62" i="51" s="1"/>
  <c r="Y80" i="102"/>
  <c r="X80" i="102"/>
  <c r="AS57" i="51"/>
  <c r="AL57" i="51"/>
  <c r="AU57" i="51" s="1"/>
  <c r="AS15" i="51"/>
  <c r="AL15" i="51"/>
  <c r="AU15" i="51" s="1"/>
  <c r="AS45" i="51"/>
  <c r="AL45" i="51"/>
  <c r="AU45" i="51" s="1"/>
  <c r="AN81" i="94"/>
  <c r="AI81" i="94"/>
  <c r="AJ49" i="45"/>
  <c r="AK49" i="45"/>
  <c r="AT49" i="45" s="1"/>
  <c r="AS22" i="51"/>
  <c r="AL22" i="51"/>
  <c r="AU22" i="51" s="1"/>
  <c r="AS58" i="51"/>
  <c r="AL58" i="51"/>
  <c r="AU58" i="51" s="1"/>
  <c r="Z78" i="92"/>
  <c r="AJ72" i="45"/>
  <c r="AK72" i="45"/>
  <c r="AT72" i="45" s="1"/>
  <c r="AJ60" i="45"/>
  <c r="AK60" i="45"/>
  <c r="AT60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K6" i="45"/>
  <c r="AT6" i="45" s="1"/>
  <c r="AJ6" i="45"/>
  <c r="AH83" i="41"/>
  <c r="AQ83" i="41" s="1"/>
  <c r="AJ4" i="51"/>
  <c r="AK4" i="51"/>
  <c r="AT4" i="51" s="1"/>
  <c r="AT81" i="51" s="1"/>
  <c r="AS23" i="51"/>
  <c r="AL23" i="51"/>
  <c r="AU23" i="51" s="1"/>
  <c r="AS41" i="51"/>
  <c r="AL41" i="51"/>
  <c r="AU41" i="51" s="1"/>
  <c r="AS59" i="51"/>
  <c r="AL59" i="51"/>
  <c r="AU59" i="51" s="1"/>
  <c r="AS77" i="51"/>
  <c r="AL77" i="51"/>
  <c r="AU77" i="51" s="1"/>
  <c r="AS4" i="13"/>
  <c r="AS81" i="13" s="1"/>
  <c r="AL4" i="13"/>
  <c r="AU4" i="13" s="1"/>
  <c r="AU81" i="13" s="1"/>
  <c r="C11" i="13" s="1"/>
  <c r="AR75" i="99"/>
  <c r="AJ77" i="88"/>
  <c r="AK77" i="88"/>
  <c r="AT77" i="88" s="1"/>
  <c r="AJ71" i="88"/>
  <c r="AK71" i="88"/>
  <c r="AT71" i="88" s="1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J5" i="88"/>
  <c r="AK5" i="88"/>
  <c r="AT5" i="88" s="1"/>
  <c r="AH79" i="44"/>
  <c r="AQ79" i="44" s="1"/>
  <c r="AQ81" i="44" s="1"/>
  <c r="AZ3" i="44"/>
  <c r="AX6" i="44" s="1"/>
  <c r="AH78" i="43"/>
  <c r="AQ78" i="43" s="1"/>
  <c r="AH79" i="83"/>
  <c r="AQ79" i="83" s="1"/>
  <c r="AR75" i="90"/>
  <c r="AH81" i="16"/>
  <c r="AQ81" i="16" s="1"/>
  <c r="AS13" i="51"/>
  <c r="AL13" i="51"/>
  <c r="AU13" i="51" s="1"/>
  <c r="AS31" i="51"/>
  <c r="AL31" i="51"/>
  <c r="AU31" i="51" s="1"/>
  <c r="AS49" i="51"/>
  <c r="AL49" i="51"/>
  <c r="AU49" i="51" s="1"/>
  <c r="AS67" i="51"/>
  <c r="AL67" i="51"/>
  <c r="AU67" i="51" s="1"/>
  <c r="Y85" i="18"/>
  <c r="X85" i="18"/>
  <c r="AN79" i="102"/>
  <c r="AI79" i="102"/>
  <c r="AH78" i="10"/>
  <c r="AQ78" i="10" s="1"/>
  <c r="AI79" i="42"/>
  <c r="AN79" i="42"/>
  <c r="AJ61" i="45"/>
  <c r="AK61" i="45"/>
  <c r="AT61" i="45" s="1"/>
  <c r="AS40" i="51"/>
  <c r="AL40" i="51"/>
  <c r="AU40" i="51" s="1"/>
  <c r="AS76" i="51"/>
  <c r="AL76" i="51"/>
  <c r="AU76" i="51" s="1"/>
  <c r="AJ78" i="45"/>
  <c r="AK78" i="45"/>
  <c r="AT78" i="45" s="1"/>
  <c r="AJ66" i="45"/>
  <c r="AK66" i="45"/>
  <c r="AT66" i="45" s="1"/>
  <c r="AJ54" i="45"/>
  <c r="AK54" i="45"/>
  <c r="AT54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J3" i="45"/>
  <c r="AB4" i="45"/>
  <c r="Y79" i="50"/>
  <c r="X79" i="50"/>
  <c r="AH76" i="95"/>
  <c r="AQ76" i="95" s="1"/>
  <c r="Z83" i="41"/>
  <c r="AH79" i="87"/>
  <c r="AQ79" i="87" s="1"/>
  <c r="AR79" i="48"/>
  <c r="AS6" i="51"/>
  <c r="AL6" i="51"/>
  <c r="AU6" i="51" s="1"/>
  <c r="AS24" i="51"/>
  <c r="AL24" i="51"/>
  <c r="AU24" i="51" s="1"/>
  <c r="AS42" i="51"/>
  <c r="AL42" i="51"/>
  <c r="AU42" i="51" s="1"/>
  <c r="AS60" i="51"/>
  <c r="AL60" i="51"/>
  <c r="AU60" i="51" s="1"/>
  <c r="AS78" i="51"/>
  <c r="AL78" i="51"/>
  <c r="AU78" i="51" s="1"/>
  <c r="AK76" i="88"/>
  <c r="AT76" i="88" s="1"/>
  <c r="AJ76" i="88"/>
  <c r="AK70" i="88"/>
  <c r="AT70" i="88" s="1"/>
  <c r="AJ70" i="88"/>
  <c r="AK64" i="88"/>
  <c r="AT64" i="88" s="1"/>
  <c r="AJ64" i="88"/>
  <c r="AK58" i="88"/>
  <c r="AT58" i="88" s="1"/>
  <c r="AJ58" i="88"/>
  <c r="AK52" i="88"/>
  <c r="AT52" i="88" s="1"/>
  <c r="AJ52" i="88"/>
  <c r="AK46" i="88"/>
  <c r="AT46" i="88" s="1"/>
  <c r="AJ46" i="88"/>
  <c r="AK40" i="88"/>
  <c r="AT40" i="88" s="1"/>
  <c r="AJ40" i="88"/>
  <c r="AK34" i="88"/>
  <c r="AT34" i="88" s="1"/>
  <c r="AJ34" i="88"/>
  <c r="AK28" i="88"/>
  <c r="AT28" i="88" s="1"/>
  <c r="AJ28" i="88"/>
  <c r="AK22" i="88"/>
  <c r="AT22" i="88" s="1"/>
  <c r="AJ22" i="88"/>
  <c r="AK16" i="88"/>
  <c r="AT16" i="88" s="1"/>
  <c r="AJ16" i="88"/>
  <c r="AK10" i="88"/>
  <c r="AT10" i="88" s="1"/>
  <c r="AJ10" i="88"/>
  <c r="AJ3" i="88"/>
  <c r="AB4" i="88"/>
  <c r="Z79" i="44"/>
  <c r="AX79" i="44" s="1"/>
  <c r="S79" i="44" s="1"/>
  <c r="AH78" i="82"/>
  <c r="AQ78" i="82" s="1"/>
  <c r="AH79" i="84"/>
  <c r="AQ79" i="84" s="1"/>
  <c r="AQ81" i="84" s="1"/>
  <c r="AZ3" i="84"/>
  <c r="AX5" i="84" s="1"/>
  <c r="AS39" i="51"/>
  <c r="AL39" i="51"/>
  <c r="AU39" i="51" s="1"/>
  <c r="Z79" i="83"/>
  <c r="Z81" i="16"/>
  <c r="Y80" i="35"/>
  <c r="X80" i="35"/>
  <c r="AR77" i="92"/>
  <c r="Y79" i="11"/>
  <c r="X79" i="11"/>
  <c r="AH79" i="104"/>
  <c r="AQ79" i="104" s="1"/>
  <c r="AQ81" i="104" s="1"/>
  <c r="AZ3" i="104"/>
  <c r="AX8" i="104" s="1"/>
  <c r="AS14" i="51"/>
  <c r="AL14" i="51"/>
  <c r="AU14" i="51" s="1"/>
  <c r="AS32" i="51"/>
  <c r="AL32" i="51"/>
  <c r="AU32" i="51" s="1"/>
  <c r="AS50" i="51"/>
  <c r="AL50" i="51"/>
  <c r="AU50" i="51" s="1"/>
  <c r="AS68" i="51"/>
  <c r="AL68" i="51"/>
  <c r="AU68" i="51" s="1"/>
  <c r="AI84" i="18"/>
  <c r="AN84" i="18"/>
  <c r="Z78" i="10"/>
  <c r="AH76" i="99"/>
  <c r="AQ76" i="99" s="1"/>
  <c r="AS21" i="51"/>
  <c r="AL21" i="51"/>
  <c r="AU21" i="51" s="1"/>
  <c r="AS51" i="51"/>
  <c r="AL51" i="51"/>
  <c r="AU51" i="51" s="1"/>
  <c r="Y80" i="42"/>
  <c r="X80" i="42"/>
  <c r="Y82" i="94"/>
  <c r="X82" i="94"/>
  <c r="W80" i="85" l="1"/>
  <c r="AE79" i="85"/>
  <c r="AN79" i="85" s="1"/>
  <c r="AG78" i="43"/>
  <c r="AP78" i="43" s="1"/>
  <c r="AF78" i="43"/>
  <c r="AO78" i="43" s="1"/>
  <c r="W79" i="43"/>
  <c r="AF79" i="87"/>
  <c r="AO79" i="87" s="1"/>
  <c r="AG76" i="95"/>
  <c r="AP76" i="95" s="1"/>
  <c r="AG79" i="84"/>
  <c r="AP79" i="84" s="1"/>
  <c r="AP81" i="84" s="1"/>
  <c r="AE76" i="95"/>
  <c r="AG78" i="82"/>
  <c r="AP78" i="82" s="1"/>
  <c r="AE79" i="84"/>
  <c r="AI79" i="84" s="1"/>
  <c r="Z80" i="49"/>
  <c r="AF79" i="84"/>
  <c r="AO79" i="84" s="1"/>
  <c r="AO81" i="84" s="1"/>
  <c r="AF78" i="82"/>
  <c r="AO78" i="82" s="1"/>
  <c r="W79" i="82"/>
  <c r="AX74" i="84"/>
  <c r="AX69" i="84"/>
  <c r="AX63" i="84"/>
  <c r="S63" i="84" s="1"/>
  <c r="AC63" i="84" s="1"/>
  <c r="AB64" i="84" s="1"/>
  <c r="AX56" i="84"/>
  <c r="AX51" i="84"/>
  <c r="S51" i="84" s="1"/>
  <c r="AC51" i="84" s="1"/>
  <c r="AB52" i="84" s="1"/>
  <c r="AX45" i="84"/>
  <c r="AX38" i="84"/>
  <c r="AX33" i="84"/>
  <c r="AX27" i="84"/>
  <c r="S27" i="84" s="1"/>
  <c r="AC27" i="84" s="1"/>
  <c r="AB28" i="84" s="1"/>
  <c r="AX21" i="84"/>
  <c r="AX15" i="84"/>
  <c r="AX9" i="84"/>
  <c r="AX4" i="84"/>
  <c r="AX73" i="104"/>
  <c r="AX67" i="104"/>
  <c r="S67" i="104" s="1"/>
  <c r="AC67" i="104" s="1"/>
  <c r="AB68" i="104" s="1"/>
  <c r="AX61" i="104"/>
  <c r="S61" i="104" s="1"/>
  <c r="AC61" i="104" s="1"/>
  <c r="AB62" i="104" s="1"/>
  <c r="AX55" i="104"/>
  <c r="S55" i="104" s="1"/>
  <c r="AC55" i="104" s="1"/>
  <c r="AB56" i="104" s="1"/>
  <c r="AX49" i="104"/>
  <c r="AX43" i="104"/>
  <c r="AX37" i="104"/>
  <c r="AX31" i="104"/>
  <c r="S31" i="104" s="1"/>
  <c r="AC31" i="104" s="1"/>
  <c r="AB32" i="104" s="1"/>
  <c r="AX25" i="104"/>
  <c r="S25" i="104" s="1"/>
  <c r="AC25" i="104" s="1"/>
  <c r="AB26" i="104" s="1"/>
  <c r="AX19" i="104"/>
  <c r="S19" i="104" s="1"/>
  <c r="AC19" i="104" s="1"/>
  <c r="AB20" i="104" s="1"/>
  <c r="AX13" i="104"/>
  <c r="AX7" i="104"/>
  <c r="AX77" i="44"/>
  <c r="AX71" i="44"/>
  <c r="S71" i="44" s="1"/>
  <c r="AC71" i="44" s="1"/>
  <c r="AB72" i="44" s="1"/>
  <c r="AX65" i="44"/>
  <c r="S65" i="44" s="1"/>
  <c r="AC65" i="44" s="1"/>
  <c r="AB66" i="44" s="1"/>
  <c r="AX59" i="44"/>
  <c r="S59" i="44" s="1"/>
  <c r="AC59" i="44" s="1"/>
  <c r="AB60" i="44" s="1"/>
  <c r="AX53" i="44"/>
  <c r="AX47" i="44"/>
  <c r="AX41" i="44"/>
  <c r="AX35" i="44"/>
  <c r="S35" i="44" s="1"/>
  <c r="AC35" i="44" s="1"/>
  <c r="AB36" i="44" s="1"/>
  <c r="AX29" i="44"/>
  <c r="AX23" i="44"/>
  <c r="S23" i="44" s="1"/>
  <c r="AC23" i="44" s="1"/>
  <c r="AB24" i="44" s="1"/>
  <c r="AX17" i="44"/>
  <c r="AX11" i="44"/>
  <c r="AX5" i="44"/>
  <c r="Z80" i="42"/>
  <c r="AX75" i="84"/>
  <c r="S75" i="84" s="1"/>
  <c r="AC75" i="84" s="1"/>
  <c r="AB76" i="84" s="1"/>
  <c r="AX68" i="84"/>
  <c r="S68" i="84" s="1"/>
  <c r="AC68" i="84" s="1"/>
  <c r="AB69" i="84" s="1"/>
  <c r="AX62" i="84"/>
  <c r="AX57" i="84"/>
  <c r="AX50" i="84"/>
  <c r="AX43" i="84"/>
  <c r="S43" i="84" s="1"/>
  <c r="AC43" i="84" s="1"/>
  <c r="AB44" i="84" s="1"/>
  <c r="AX39" i="84"/>
  <c r="AX32" i="84"/>
  <c r="S32" i="84" s="1"/>
  <c r="AC32" i="84" s="1"/>
  <c r="AB33" i="84" s="1"/>
  <c r="AX26" i="84"/>
  <c r="AX20" i="84"/>
  <c r="AX14" i="84"/>
  <c r="AX8" i="84"/>
  <c r="S8" i="84" s="1"/>
  <c r="AC8" i="84" s="1"/>
  <c r="AB9" i="84" s="1"/>
  <c r="AX78" i="104"/>
  <c r="AX72" i="104"/>
  <c r="AX66" i="104"/>
  <c r="AX60" i="104"/>
  <c r="AX54" i="104"/>
  <c r="AX48" i="104"/>
  <c r="S48" i="104" s="1"/>
  <c r="AC48" i="104" s="1"/>
  <c r="AB49" i="104" s="1"/>
  <c r="AX42" i="104"/>
  <c r="AX36" i="104"/>
  <c r="AX30" i="104"/>
  <c r="AX24" i="104"/>
  <c r="AX18" i="104"/>
  <c r="AX12" i="104"/>
  <c r="S12" i="104" s="1"/>
  <c r="AC12" i="104" s="1"/>
  <c r="AB13" i="104" s="1"/>
  <c r="AX6" i="104"/>
  <c r="AX75" i="44"/>
  <c r="S75" i="44" s="1"/>
  <c r="AC75" i="44" s="1"/>
  <c r="AB76" i="44" s="1"/>
  <c r="AX70" i="44"/>
  <c r="AX64" i="44"/>
  <c r="AX57" i="44"/>
  <c r="AX51" i="44"/>
  <c r="S51" i="44" s="1"/>
  <c r="AC51" i="44" s="1"/>
  <c r="AB52" i="44" s="1"/>
  <c r="AX46" i="44"/>
  <c r="AX40" i="44"/>
  <c r="S40" i="44" s="1"/>
  <c r="AC40" i="44" s="1"/>
  <c r="AB41" i="44" s="1"/>
  <c r="AX34" i="44"/>
  <c r="AX28" i="44"/>
  <c r="AX22" i="44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Z82" i="94"/>
  <c r="Z80" i="102"/>
  <c r="AX73" i="84"/>
  <c r="AX67" i="84"/>
  <c r="S67" i="84" s="1"/>
  <c r="AC67" i="84" s="1"/>
  <c r="AB68" i="84" s="1"/>
  <c r="AX61" i="84"/>
  <c r="S61" i="84" s="1"/>
  <c r="AC61" i="84" s="1"/>
  <c r="AB62" i="84" s="1"/>
  <c r="AX55" i="84"/>
  <c r="S55" i="84" s="1"/>
  <c r="AC55" i="84" s="1"/>
  <c r="AB56" i="84" s="1"/>
  <c r="AX49" i="84"/>
  <c r="AX44" i="84"/>
  <c r="AX37" i="84"/>
  <c r="AX31" i="84"/>
  <c r="S31" i="84" s="1"/>
  <c r="AC31" i="84" s="1"/>
  <c r="AB32" i="84" s="1"/>
  <c r="AX25" i="84"/>
  <c r="S25" i="84" s="1"/>
  <c r="AC25" i="84" s="1"/>
  <c r="AB26" i="84" s="1"/>
  <c r="AX18" i="84"/>
  <c r="S18" i="84" s="1"/>
  <c r="AC18" i="84" s="1"/>
  <c r="AB19" i="84" s="1"/>
  <c r="AX13" i="84"/>
  <c r="AX7" i="84"/>
  <c r="AX77" i="104"/>
  <c r="AX71" i="104"/>
  <c r="S71" i="104" s="1"/>
  <c r="AC71" i="104" s="1"/>
  <c r="AB72" i="104" s="1"/>
  <c r="AX65" i="104"/>
  <c r="S65" i="104" s="1"/>
  <c r="AC65" i="104" s="1"/>
  <c r="AB66" i="104" s="1"/>
  <c r="AX59" i="104"/>
  <c r="S59" i="104" s="1"/>
  <c r="AC59" i="104" s="1"/>
  <c r="AB60" i="104" s="1"/>
  <c r="AX53" i="104"/>
  <c r="AX47" i="104"/>
  <c r="AX41" i="104"/>
  <c r="AX35" i="104"/>
  <c r="S35" i="104" s="1"/>
  <c r="AC35" i="104" s="1"/>
  <c r="AB36" i="104" s="1"/>
  <c r="AX29" i="104"/>
  <c r="S29" i="104" s="1"/>
  <c r="AC29" i="104" s="1"/>
  <c r="AB30" i="104" s="1"/>
  <c r="AX23" i="104"/>
  <c r="S23" i="104" s="1"/>
  <c r="AC23" i="104" s="1"/>
  <c r="AB24" i="104" s="1"/>
  <c r="AX17" i="104"/>
  <c r="AX11" i="104"/>
  <c r="AX3" i="104"/>
  <c r="AX76" i="44"/>
  <c r="S76" i="44" s="1"/>
  <c r="AC76" i="44" s="1"/>
  <c r="AB77" i="44" s="1"/>
  <c r="AX69" i="44"/>
  <c r="S69" i="44" s="1"/>
  <c r="AC69" i="44" s="1"/>
  <c r="AB70" i="44" s="1"/>
  <c r="AX63" i="44"/>
  <c r="S63" i="44" s="1"/>
  <c r="AC63" i="44" s="1"/>
  <c r="AB64" i="44" s="1"/>
  <c r="AX58" i="44"/>
  <c r="AX52" i="44"/>
  <c r="AX45" i="44"/>
  <c r="AX39" i="44"/>
  <c r="S39" i="44" s="1"/>
  <c r="AC39" i="44" s="1"/>
  <c r="AB40" i="44" s="1"/>
  <c r="AX33" i="44"/>
  <c r="S33" i="44" s="1"/>
  <c r="AC33" i="44" s="1"/>
  <c r="AB34" i="44" s="1"/>
  <c r="AX27" i="44"/>
  <c r="S27" i="44" s="1"/>
  <c r="AC27" i="44" s="1"/>
  <c r="AB28" i="44" s="1"/>
  <c r="AX21" i="44"/>
  <c r="AX15" i="44"/>
  <c r="AX8" i="44"/>
  <c r="AX4" i="44"/>
  <c r="S4" i="44" s="1"/>
  <c r="AC4" i="44" s="1"/>
  <c r="AB5" i="44" s="1"/>
  <c r="AX78" i="84"/>
  <c r="S78" i="84" s="1"/>
  <c r="AC78" i="84" s="1"/>
  <c r="AB79" i="84" s="1"/>
  <c r="AX72" i="84"/>
  <c r="S72" i="84" s="1"/>
  <c r="AC72" i="84" s="1"/>
  <c r="AB73" i="84" s="1"/>
  <c r="AX66" i="84"/>
  <c r="AX60" i="84"/>
  <c r="AX54" i="84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AX24" i="84"/>
  <c r="S24" i="84" s="1"/>
  <c r="AC24" i="84" s="1"/>
  <c r="AB25" i="84" s="1"/>
  <c r="AX19" i="84"/>
  <c r="AX12" i="84"/>
  <c r="S12" i="84" s="1"/>
  <c r="AC12" i="84" s="1"/>
  <c r="AB13" i="84" s="1"/>
  <c r="AX6" i="84"/>
  <c r="S6" i="84" s="1"/>
  <c r="AC6" i="84" s="1"/>
  <c r="AB7" i="84" s="1"/>
  <c r="AX76" i="104"/>
  <c r="S76" i="104" s="1"/>
  <c r="AC76" i="104" s="1"/>
  <c r="AB77" i="104" s="1"/>
  <c r="AX70" i="104"/>
  <c r="AX64" i="104"/>
  <c r="AX58" i="104"/>
  <c r="AX52" i="104"/>
  <c r="S52" i="104" s="1"/>
  <c r="AC52" i="104" s="1"/>
  <c r="AB53" i="104" s="1"/>
  <c r="AX46" i="104"/>
  <c r="S46" i="104" s="1"/>
  <c r="AC46" i="104" s="1"/>
  <c r="AB47" i="104" s="1"/>
  <c r="AX40" i="104"/>
  <c r="S40" i="104" s="1"/>
  <c r="AC40" i="104" s="1"/>
  <c r="AB41" i="104" s="1"/>
  <c r="AX34" i="104"/>
  <c r="AX28" i="104"/>
  <c r="AX21" i="104"/>
  <c r="AX16" i="104"/>
  <c r="S16" i="104" s="1"/>
  <c r="AC16" i="104" s="1"/>
  <c r="AB17" i="104" s="1"/>
  <c r="AX10" i="104"/>
  <c r="S10" i="104" s="1"/>
  <c r="AC10" i="104" s="1"/>
  <c r="AB11" i="104" s="1"/>
  <c r="AX5" i="104"/>
  <c r="S5" i="104" s="1"/>
  <c r="AC5" i="104" s="1"/>
  <c r="AB6" i="104" s="1"/>
  <c r="AX74" i="44"/>
  <c r="AX68" i="44"/>
  <c r="AX62" i="44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AX32" i="44"/>
  <c r="S32" i="44" s="1"/>
  <c r="AC32" i="44" s="1"/>
  <c r="AB33" i="44" s="1"/>
  <c r="AX26" i="44"/>
  <c r="AX20" i="44"/>
  <c r="S20" i="44" s="1"/>
  <c r="AC20" i="44" s="1"/>
  <c r="AB21" i="44" s="1"/>
  <c r="AX14" i="44"/>
  <c r="AX9" i="44"/>
  <c r="S9" i="44" s="1"/>
  <c r="AC9" i="44" s="1"/>
  <c r="AB10" i="44" s="1"/>
  <c r="AX77" i="84"/>
  <c r="AX71" i="84"/>
  <c r="S71" i="84" s="1"/>
  <c r="AC71" i="84" s="1"/>
  <c r="AB72" i="84" s="1"/>
  <c r="AX65" i="84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AX29" i="84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3" i="84"/>
  <c r="S3" i="84" s="1"/>
  <c r="AC3" i="84" s="1"/>
  <c r="AX74" i="104"/>
  <c r="AX69" i="104"/>
  <c r="AX63" i="104"/>
  <c r="S63" i="104" s="1"/>
  <c r="AC63" i="104" s="1"/>
  <c r="AB64" i="104" s="1"/>
  <c r="AX57" i="104"/>
  <c r="AX51" i="104"/>
  <c r="S51" i="104" s="1"/>
  <c r="AC51" i="104" s="1"/>
  <c r="AB52" i="104" s="1"/>
  <c r="AX45" i="104"/>
  <c r="AX39" i="104"/>
  <c r="AX33" i="104"/>
  <c r="AX27" i="104"/>
  <c r="S27" i="104" s="1"/>
  <c r="AC27" i="104" s="1"/>
  <c r="AB28" i="104" s="1"/>
  <c r="AX22" i="104"/>
  <c r="S22" i="104" s="1"/>
  <c r="AC22" i="104" s="1"/>
  <c r="AB23" i="104" s="1"/>
  <c r="AX15" i="104"/>
  <c r="S15" i="104" s="1"/>
  <c r="AC15" i="104" s="1"/>
  <c r="AB16" i="104" s="1"/>
  <c r="AX9" i="104"/>
  <c r="AX4" i="104"/>
  <c r="AX73" i="44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AX43" i="44"/>
  <c r="AX37" i="44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AX7" i="44"/>
  <c r="S7" i="44" s="1"/>
  <c r="AC7" i="44" s="1"/>
  <c r="AB8" i="44" s="1"/>
  <c r="Z77" i="20"/>
  <c r="AX76" i="84"/>
  <c r="S76" i="84" s="1"/>
  <c r="AC76" i="84" s="1"/>
  <c r="AB77" i="84" s="1"/>
  <c r="AX70" i="84"/>
  <c r="S70" i="84" s="1"/>
  <c r="AC70" i="84" s="1"/>
  <c r="AB71" i="84" s="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AX16" i="84"/>
  <c r="S16" i="84" s="1"/>
  <c r="AC16" i="84" s="1"/>
  <c r="AB17" i="84" s="1"/>
  <c r="AX10" i="84"/>
  <c r="S10" i="84" s="1"/>
  <c r="AC10" i="84" s="1"/>
  <c r="AB11" i="84" s="1"/>
  <c r="AX75" i="104"/>
  <c r="S75" i="104" s="1"/>
  <c r="AC75" i="104" s="1"/>
  <c r="AB76" i="104" s="1"/>
  <c r="AX68" i="104"/>
  <c r="S68" i="104" s="1"/>
  <c r="AC68" i="104" s="1"/>
  <c r="AB69" i="104" s="1"/>
  <c r="AX62" i="104"/>
  <c r="S62" i="104" s="1"/>
  <c r="AC62" i="104" s="1"/>
  <c r="AB63" i="104" s="1"/>
  <c r="AX56" i="104"/>
  <c r="AX50" i="104"/>
  <c r="AX44" i="104"/>
  <c r="AX38" i="104"/>
  <c r="S38" i="104" s="1"/>
  <c r="AC38" i="104" s="1"/>
  <c r="AB39" i="104" s="1"/>
  <c r="AX32" i="104"/>
  <c r="S32" i="104" s="1"/>
  <c r="AC32" i="104" s="1"/>
  <c r="AB33" i="104" s="1"/>
  <c r="AX26" i="104"/>
  <c r="S26" i="104" s="1"/>
  <c r="AC26" i="104" s="1"/>
  <c r="AB27" i="104" s="1"/>
  <c r="AX20" i="104"/>
  <c r="AX14" i="104"/>
  <c r="AX78" i="44"/>
  <c r="AX72" i="44"/>
  <c r="S72" i="44" s="1"/>
  <c r="AC72" i="44" s="1"/>
  <c r="AB73" i="44" s="1"/>
  <c r="AX66" i="44"/>
  <c r="S66" i="44" s="1"/>
  <c r="AC66" i="44" s="1"/>
  <c r="AB67" i="44" s="1"/>
  <c r="AX60" i="44"/>
  <c r="S60" i="44" s="1"/>
  <c r="AC60" i="44" s="1"/>
  <c r="AB61" i="44" s="1"/>
  <c r="AX54" i="44"/>
  <c r="AX48" i="44"/>
  <c r="S48" i="44" s="1"/>
  <c r="AC48" i="44" s="1"/>
  <c r="AB49" i="44" s="1"/>
  <c r="AX42" i="44"/>
  <c r="AX36" i="44"/>
  <c r="S36" i="44" s="1"/>
  <c r="AC36" i="44" s="1"/>
  <c r="AB37" i="44" s="1"/>
  <c r="AX30" i="44"/>
  <c r="AX24" i="44"/>
  <c r="AX18" i="44"/>
  <c r="AX12" i="44"/>
  <c r="S12" i="44" s="1"/>
  <c r="AC12" i="44" s="1"/>
  <c r="AB13" i="44" s="1"/>
  <c r="AL79" i="45"/>
  <c r="AU79" i="45" s="1"/>
  <c r="AE77" i="20"/>
  <c r="W78" i="20"/>
  <c r="AF77" i="20"/>
  <c r="AO77" i="20" s="1"/>
  <c r="AG77" i="20"/>
  <c r="AP77" i="20" s="1"/>
  <c r="W83" i="94"/>
  <c r="AG82" i="94"/>
  <c r="AP82" i="94" s="1"/>
  <c r="AE82" i="94"/>
  <c r="AF82" i="94"/>
  <c r="AO82" i="94" s="1"/>
  <c r="AH85" i="18"/>
  <c r="AQ85" i="18" s="1"/>
  <c r="AS37" i="45"/>
  <c r="AL37" i="45"/>
  <c r="AU37" i="45" s="1"/>
  <c r="AS7" i="88"/>
  <c r="AL7" i="88"/>
  <c r="AU7" i="88" s="1"/>
  <c r="AS43" i="88"/>
  <c r="AL43" i="88"/>
  <c r="AU43" i="88" s="1"/>
  <c r="AN79" i="104"/>
  <c r="AN81" i="104" s="1"/>
  <c r="AI79" i="104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Y77" i="95"/>
  <c r="X77" i="95"/>
  <c r="Y80" i="87"/>
  <c r="X80" i="87"/>
  <c r="AS40" i="88"/>
  <c r="AL40" i="88"/>
  <c r="AU40" i="88" s="1"/>
  <c r="W79" i="92"/>
  <c r="AG78" i="92"/>
  <c r="AP78" i="92" s="1"/>
  <c r="AF78" i="92"/>
  <c r="AO78" i="92" s="1"/>
  <c r="AE78" i="92"/>
  <c r="AS25" i="88"/>
  <c r="AL25" i="88"/>
  <c r="AU25" i="88" s="1"/>
  <c r="S4" i="84"/>
  <c r="AC4" i="84" s="1"/>
  <c r="AB5" i="84" s="1"/>
  <c r="S5" i="84"/>
  <c r="AC5" i="84" s="1"/>
  <c r="AB6" i="84" s="1"/>
  <c r="S7" i="84"/>
  <c r="AC7" i="84" s="1"/>
  <c r="AB8" i="84" s="1"/>
  <c r="S9" i="84"/>
  <c r="AC9" i="84" s="1"/>
  <c r="AB10" i="84" s="1"/>
  <c r="S13" i="84"/>
  <c r="AC13" i="84" s="1"/>
  <c r="AB14" i="84" s="1"/>
  <c r="S14" i="84"/>
  <c r="AC14" i="84" s="1"/>
  <c r="AB15" i="84" s="1"/>
  <c r="S15" i="84"/>
  <c r="AC15" i="84" s="1"/>
  <c r="AB16" i="84" s="1"/>
  <c r="S19" i="84"/>
  <c r="AC19" i="84" s="1"/>
  <c r="AB20" i="84" s="1"/>
  <c r="S20" i="84"/>
  <c r="AC20" i="84" s="1"/>
  <c r="AB21" i="84" s="1"/>
  <c r="S21" i="84"/>
  <c r="AC21" i="84" s="1"/>
  <c r="AB22" i="84" s="1"/>
  <c r="S22" i="84"/>
  <c r="AC22" i="84" s="1"/>
  <c r="AB23" i="84" s="1"/>
  <c r="S26" i="84"/>
  <c r="AC26" i="84" s="1"/>
  <c r="AB27" i="84" s="1"/>
  <c r="S29" i="84"/>
  <c r="AC29" i="84" s="1"/>
  <c r="AB30" i="84" s="1"/>
  <c r="S30" i="84"/>
  <c r="AC30" i="84" s="1"/>
  <c r="AB31" i="84" s="1"/>
  <c r="S33" i="84"/>
  <c r="AC33" i="84" s="1"/>
  <c r="AB34" i="84" s="1"/>
  <c r="S35" i="84"/>
  <c r="AC35" i="84" s="1"/>
  <c r="AB36" i="84" s="1"/>
  <c r="S37" i="84"/>
  <c r="AC37" i="84" s="1"/>
  <c r="AB38" i="84" s="1"/>
  <c r="S38" i="84"/>
  <c r="AC38" i="84" s="1"/>
  <c r="AB39" i="84" s="1"/>
  <c r="S39" i="84"/>
  <c r="AC39" i="84" s="1"/>
  <c r="AB40" i="84" s="1"/>
  <c r="S44" i="84"/>
  <c r="AC44" i="84" s="1"/>
  <c r="AB45" i="84" s="1"/>
  <c r="S45" i="84"/>
  <c r="AC45" i="84" s="1"/>
  <c r="AB46" i="84" s="1"/>
  <c r="S46" i="84"/>
  <c r="AC46" i="84" s="1"/>
  <c r="AB47" i="84" s="1"/>
  <c r="S49" i="84"/>
  <c r="AC49" i="84" s="1"/>
  <c r="AB50" i="84" s="1"/>
  <c r="S50" i="84"/>
  <c r="AC50" i="84" s="1"/>
  <c r="AB51" i="84" s="1"/>
  <c r="S54" i="84"/>
  <c r="AC54" i="84" s="1"/>
  <c r="AB55" i="84" s="1"/>
  <c r="S56" i="84"/>
  <c r="AC56" i="84" s="1"/>
  <c r="AB57" i="84" s="1"/>
  <c r="S57" i="84"/>
  <c r="AC57" i="84" s="1"/>
  <c r="AB58" i="84" s="1"/>
  <c r="S60" i="84"/>
  <c r="AC60" i="84" s="1"/>
  <c r="AB61" i="84" s="1"/>
  <c r="S62" i="84"/>
  <c r="AC62" i="84" s="1"/>
  <c r="AB63" i="84" s="1"/>
  <c r="S65" i="84"/>
  <c r="AC65" i="84" s="1"/>
  <c r="AB66" i="84" s="1"/>
  <c r="S66" i="84"/>
  <c r="AC66" i="84" s="1"/>
  <c r="AB67" i="84" s="1"/>
  <c r="S69" i="84"/>
  <c r="AC69" i="84" s="1"/>
  <c r="AB70" i="84" s="1"/>
  <c r="S73" i="84"/>
  <c r="AC73" i="84" s="1"/>
  <c r="AB74" i="84" s="1"/>
  <c r="S74" i="84"/>
  <c r="AC74" i="84" s="1"/>
  <c r="AB75" i="84" s="1"/>
  <c r="S77" i="84"/>
  <c r="AC77" i="84" s="1"/>
  <c r="AB78" i="84" s="1"/>
  <c r="AL3" i="88"/>
  <c r="AU3" i="88" s="1"/>
  <c r="AS3" i="88"/>
  <c r="AH79" i="50"/>
  <c r="AQ79" i="50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54" i="45"/>
  <c r="AL54" i="45"/>
  <c r="AU54" i="45" s="1"/>
  <c r="AR79" i="42"/>
  <c r="Z85" i="18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AS4" i="51"/>
  <c r="AS81" i="51" s="1"/>
  <c r="AL4" i="51"/>
  <c r="AU4" i="51" s="1"/>
  <c r="AU81" i="51" s="1"/>
  <c r="C11" i="51" s="1"/>
  <c r="AS12" i="45"/>
  <c r="AL12" i="45"/>
  <c r="AU12" i="45" s="1"/>
  <c r="AS30" i="45"/>
  <c r="AL30" i="45"/>
  <c r="AU30" i="45" s="1"/>
  <c r="AS48" i="45"/>
  <c r="AL48" i="45"/>
  <c r="AU48" i="45" s="1"/>
  <c r="AR81" i="94"/>
  <c r="AS18" i="88"/>
  <c r="AL18" i="88"/>
  <c r="AU18" i="88" s="1"/>
  <c r="AS36" i="88"/>
  <c r="AL36" i="88"/>
  <c r="AU36" i="88" s="1"/>
  <c r="AS54" i="88"/>
  <c r="AL54" i="88"/>
  <c r="AU54" i="88" s="1"/>
  <c r="AS72" i="88"/>
  <c r="AL72" i="88"/>
  <c r="AU72" i="88" s="1"/>
  <c r="Y79" i="54"/>
  <c r="X79" i="54"/>
  <c r="AF76" i="103"/>
  <c r="AO76" i="103" s="1"/>
  <c r="AE76" i="103"/>
  <c r="W77" i="103"/>
  <c r="AG76" i="103"/>
  <c r="AP76" i="103" s="1"/>
  <c r="AR78" i="50"/>
  <c r="AS20" i="45"/>
  <c r="AL20" i="45"/>
  <c r="AU20" i="45" s="1"/>
  <c r="AS38" i="45"/>
  <c r="AL38" i="45"/>
  <c r="AU38" i="45" s="1"/>
  <c r="AS56" i="45"/>
  <c r="AL56" i="45"/>
  <c r="AU56" i="45" s="1"/>
  <c r="AS74" i="45"/>
  <c r="AL74" i="45"/>
  <c r="AU74" i="45" s="1"/>
  <c r="AS14" i="88"/>
  <c r="AL14" i="88"/>
  <c r="AU14" i="88" s="1"/>
  <c r="AS32" i="88"/>
  <c r="AL32" i="88"/>
  <c r="AU32" i="88" s="1"/>
  <c r="AS50" i="88"/>
  <c r="AL50" i="88"/>
  <c r="AU50" i="88" s="1"/>
  <c r="AS68" i="88"/>
  <c r="AL68" i="88"/>
  <c r="AU68" i="88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Y77" i="99"/>
  <c r="X77" i="99"/>
  <c r="AS21" i="88"/>
  <c r="AL21" i="88"/>
  <c r="AU21" i="88" s="1"/>
  <c r="AS39" i="88"/>
  <c r="AL39" i="88"/>
  <c r="AU39" i="88" s="1"/>
  <c r="AS57" i="88"/>
  <c r="AL57" i="88"/>
  <c r="AU57" i="88" s="1"/>
  <c r="AS75" i="88"/>
  <c r="AL75" i="88"/>
  <c r="AU75" i="88" s="1"/>
  <c r="AS67" i="45"/>
  <c r="AL67" i="45"/>
  <c r="AU67" i="45" s="1"/>
  <c r="AE78" i="10"/>
  <c r="AF78" i="10"/>
  <c r="AO78" i="10" s="1"/>
  <c r="W79" i="10"/>
  <c r="AG78" i="10"/>
  <c r="AP78" i="10" s="1"/>
  <c r="AH80" i="35"/>
  <c r="AQ80" i="35" s="1"/>
  <c r="AS22" i="88"/>
  <c r="AL22" i="88"/>
  <c r="AU22" i="88" s="1"/>
  <c r="AS76" i="88"/>
  <c r="AL76" i="88"/>
  <c r="AU76" i="88" s="1"/>
  <c r="AS49" i="45"/>
  <c r="AL49" i="45"/>
  <c r="AU49" i="45" s="1"/>
  <c r="AS64" i="88"/>
  <c r="AL64" i="88"/>
  <c r="AU64" i="88" s="1"/>
  <c r="S5" i="44"/>
  <c r="AC5" i="44" s="1"/>
  <c r="AB6" i="44" s="1"/>
  <c r="S6" i="44"/>
  <c r="AC6" i="44" s="1"/>
  <c r="AB7" i="44" s="1"/>
  <c r="S8" i="44"/>
  <c r="AC8" i="44" s="1"/>
  <c r="AB9" i="44" s="1"/>
  <c r="S11" i="44"/>
  <c r="AC11" i="44" s="1"/>
  <c r="AB12" i="44" s="1"/>
  <c r="S13" i="44"/>
  <c r="AC13" i="44" s="1"/>
  <c r="AB14" i="44" s="1"/>
  <c r="S14" i="44"/>
  <c r="AC14" i="44" s="1"/>
  <c r="AB15" i="44" s="1"/>
  <c r="S15" i="44"/>
  <c r="AC15" i="44" s="1"/>
  <c r="AB16" i="44" s="1"/>
  <c r="S17" i="44"/>
  <c r="AC17" i="44" s="1"/>
  <c r="AB18" i="44" s="1"/>
  <c r="S18" i="44"/>
  <c r="AC18" i="44" s="1"/>
  <c r="AB19" i="44" s="1"/>
  <c r="S21" i="44"/>
  <c r="AC21" i="44" s="1"/>
  <c r="AB22" i="44" s="1"/>
  <c r="S22" i="44"/>
  <c r="AC22" i="44" s="1"/>
  <c r="AB23" i="44" s="1"/>
  <c r="S24" i="44"/>
  <c r="AC24" i="44" s="1"/>
  <c r="AB25" i="44" s="1"/>
  <c r="S26" i="44"/>
  <c r="AC26" i="44" s="1"/>
  <c r="AB27" i="44" s="1"/>
  <c r="S28" i="44"/>
  <c r="AC28" i="44" s="1"/>
  <c r="AB29" i="44" s="1"/>
  <c r="S29" i="44"/>
  <c r="AC29" i="44" s="1"/>
  <c r="AB30" i="44" s="1"/>
  <c r="S30" i="44"/>
  <c r="AC30" i="44" s="1"/>
  <c r="AB31" i="44" s="1"/>
  <c r="S34" i="44"/>
  <c r="AC34" i="44" s="1"/>
  <c r="AB35" i="44" s="1"/>
  <c r="S37" i="44"/>
  <c r="AC37" i="44" s="1"/>
  <c r="AB38" i="44" s="1"/>
  <c r="S38" i="44"/>
  <c r="AC38" i="44" s="1"/>
  <c r="AB39" i="44" s="1"/>
  <c r="S41" i="44"/>
  <c r="AC41" i="44" s="1"/>
  <c r="AB42" i="44" s="1"/>
  <c r="S42" i="44"/>
  <c r="AC42" i="44" s="1"/>
  <c r="AB43" i="44" s="1"/>
  <c r="S43" i="44"/>
  <c r="AC43" i="44" s="1"/>
  <c r="AB44" i="44" s="1"/>
  <c r="S45" i="44"/>
  <c r="AC45" i="44" s="1"/>
  <c r="AB46" i="44" s="1"/>
  <c r="S46" i="44"/>
  <c r="AC46" i="44" s="1"/>
  <c r="AB47" i="44" s="1"/>
  <c r="S47" i="44"/>
  <c r="AC47" i="44" s="1"/>
  <c r="AB48" i="44" s="1"/>
  <c r="S49" i="44"/>
  <c r="AC49" i="44" s="1"/>
  <c r="AB50" i="44" s="1"/>
  <c r="S52" i="44"/>
  <c r="AC52" i="44" s="1"/>
  <c r="AB53" i="44" s="1"/>
  <c r="S53" i="44"/>
  <c r="AC53" i="44" s="1"/>
  <c r="AB54" i="44" s="1"/>
  <c r="S54" i="44"/>
  <c r="AC54" i="44" s="1"/>
  <c r="AB55" i="44" s="1"/>
  <c r="S57" i="44"/>
  <c r="AC57" i="44" s="1"/>
  <c r="AB58" i="44" s="1"/>
  <c r="S58" i="44"/>
  <c r="AC58" i="44" s="1"/>
  <c r="AB59" i="44" s="1"/>
  <c r="S62" i="44"/>
  <c r="AC62" i="44" s="1"/>
  <c r="AB63" i="44" s="1"/>
  <c r="S64" i="44"/>
  <c r="AC64" i="44" s="1"/>
  <c r="AB65" i="44" s="1"/>
  <c r="S68" i="44"/>
  <c r="AC68" i="44" s="1"/>
  <c r="AB69" i="44" s="1"/>
  <c r="S70" i="44"/>
  <c r="AC70" i="44" s="1"/>
  <c r="AB71" i="44" s="1"/>
  <c r="S73" i="44"/>
  <c r="AC73" i="44" s="1"/>
  <c r="AB74" i="44" s="1"/>
  <c r="S74" i="44"/>
  <c r="AC74" i="44" s="1"/>
  <c r="AB75" i="44" s="1"/>
  <c r="S77" i="44"/>
  <c r="AC77" i="44" s="1"/>
  <c r="AB78" i="44" s="1"/>
  <c r="S78" i="44"/>
  <c r="AC78" i="44" s="1"/>
  <c r="AB79" i="44" s="1"/>
  <c r="AI79" i="55"/>
  <c r="AN79" i="55"/>
  <c r="AS7" i="45"/>
  <c r="AL7" i="45"/>
  <c r="AU7" i="45" s="1"/>
  <c r="AS25" i="45"/>
  <c r="AL25" i="45"/>
  <c r="AU25" i="45" s="1"/>
  <c r="AS43" i="45"/>
  <c r="AL43" i="45"/>
  <c r="AU43" i="45" s="1"/>
  <c r="AR78" i="91"/>
  <c r="AS13" i="88"/>
  <c r="AL13" i="88"/>
  <c r="AU13" i="88" s="1"/>
  <c r="AS31" i="88"/>
  <c r="AL31" i="88"/>
  <c r="AU31" i="88" s="1"/>
  <c r="AS49" i="88"/>
  <c r="AL49" i="88"/>
  <c r="AU49" i="88" s="1"/>
  <c r="AS67" i="88"/>
  <c r="AL67" i="88"/>
  <c r="AU67" i="88" s="1"/>
  <c r="AF76" i="90"/>
  <c r="AO76" i="90" s="1"/>
  <c r="AE76" i="90"/>
  <c r="W77" i="90"/>
  <c r="AG76" i="90"/>
  <c r="AP76" i="90" s="1"/>
  <c r="AN83" i="98"/>
  <c r="AI83" i="98"/>
  <c r="AI80" i="48"/>
  <c r="AN80" i="48"/>
  <c r="AN76" i="99"/>
  <c r="AI76" i="99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N79" i="87"/>
  <c r="AI79" i="87"/>
  <c r="AJ4" i="88"/>
  <c r="AK4" i="88"/>
  <c r="AT4" i="88" s="1"/>
  <c r="AT81" i="88" s="1"/>
  <c r="AS61" i="88"/>
  <c r="AL61" i="88"/>
  <c r="AU61" i="88" s="1"/>
  <c r="AS46" i="88"/>
  <c r="AL46" i="88"/>
  <c r="AU46" i="88" s="1"/>
  <c r="AH80" i="42"/>
  <c r="AQ80" i="42" s="1"/>
  <c r="W82" i="16"/>
  <c r="AG81" i="16"/>
  <c r="AP81" i="16" s="1"/>
  <c r="AE81" i="16"/>
  <c r="AF81" i="16"/>
  <c r="AO81" i="16" s="1"/>
  <c r="Z79" i="50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66" i="45"/>
  <c r="AL66" i="45"/>
  <c r="AU66" i="45" s="1"/>
  <c r="AS17" i="88"/>
  <c r="AL17" i="88"/>
  <c r="AU17" i="88" s="1"/>
  <c r="AS35" i="88"/>
  <c r="AL35" i="88"/>
  <c r="AU35" i="88" s="1"/>
  <c r="AS53" i="88"/>
  <c r="AL53" i="88"/>
  <c r="AU53" i="88" s="1"/>
  <c r="AS71" i="88"/>
  <c r="AL71" i="88"/>
  <c r="AU71" i="88" s="1"/>
  <c r="AS18" i="45"/>
  <c r="AL18" i="45"/>
  <c r="AU18" i="45" s="1"/>
  <c r="AS36" i="45"/>
  <c r="AL36" i="45"/>
  <c r="AU36" i="45" s="1"/>
  <c r="AS60" i="45"/>
  <c r="AL60" i="45"/>
  <c r="AU60" i="45" s="1"/>
  <c r="AH80" i="102"/>
  <c r="AQ80" i="102" s="1"/>
  <c r="AS24" i="88"/>
  <c r="AL24" i="88"/>
  <c r="AU24" i="88" s="1"/>
  <c r="AS42" i="88"/>
  <c r="AL42" i="88"/>
  <c r="AU42" i="88" s="1"/>
  <c r="AS60" i="88"/>
  <c r="AL60" i="88"/>
  <c r="AU60" i="88" s="1"/>
  <c r="AS78" i="88"/>
  <c r="AL78" i="88"/>
  <c r="AU78" i="88" s="1"/>
  <c r="AH80" i="49"/>
  <c r="AQ80" i="49" s="1"/>
  <c r="AS8" i="45"/>
  <c r="AL8" i="45"/>
  <c r="AU8" i="45" s="1"/>
  <c r="AS26" i="45"/>
  <c r="AL26" i="45"/>
  <c r="AU26" i="45" s="1"/>
  <c r="AS44" i="45"/>
  <c r="AL44" i="45"/>
  <c r="AU44" i="45" s="1"/>
  <c r="AS62" i="45"/>
  <c r="AL62" i="45"/>
  <c r="AU62" i="45" s="1"/>
  <c r="AR76" i="20"/>
  <c r="AS73" i="45"/>
  <c r="AL73" i="45"/>
  <c r="AU73" i="45" s="1"/>
  <c r="AR78" i="11"/>
  <c r="AS20" i="88"/>
  <c r="AL20" i="88"/>
  <c r="AU20" i="88" s="1"/>
  <c r="AS38" i="88"/>
  <c r="AL38" i="88"/>
  <c r="AU38" i="88" s="1"/>
  <c r="AS56" i="88"/>
  <c r="AL56" i="88"/>
  <c r="AU56" i="88" s="1"/>
  <c r="AS74" i="88"/>
  <c r="AL74" i="88"/>
  <c r="AU74" i="88" s="1"/>
  <c r="Y80" i="85"/>
  <c r="X80" i="85"/>
  <c r="AR79" i="49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Y81" i="48"/>
  <c r="X81" i="48"/>
  <c r="AS9" i="88"/>
  <c r="AL9" i="88"/>
  <c r="AU9" i="88" s="1"/>
  <c r="AS27" i="88"/>
  <c r="AL27" i="88"/>
  <c r="AU27" i="88" s="1"/>
  <c r="AS45" i="88"/>
  <c r="AL45" i="88"/>
  <c r="AU45" i="88" s="1"/>
  <c r="AS63" i="88"/>
  <c r="AL63" i="88"/>
  <c r="AU63" i="88" s="1"/>
  <c r="AS5" i="45"/>
  <c r="AL5" i="45"/>
  <c r="AU5" i="45" s="1"/>
  <c r="AS58" i="88"/>
  <c r="AL58" i="88"/>
  <c r="AU58" i="88" s="1"/>
  <c r="AS19" i="45"/>
  <c r="AL19" i="45"/>
  <c r="AU19" i="45" s="1"/>
  <c r="AH79" i="11"/>
  <c r="AQ79" i="11" s="1"/>
  <c r="Z80" i="35"/>
  <c r="AR84" i="18"/>
  <c r="AS10" i="88"/>
  <c r="AL10" i="88"/>
  <c r="AU10" i="88" s="1"/>
  <c r="AF79" i="83"/>
  <c r="AO79" i="83" s="1"/>
  <c r="AE79" i="83"/>
  <c r="W80" i="83"/>
  <c r="AG79" i="83"/>
  <c r="AP79" i="83" s="1"/>
  <c r="AS6" i="45"/>
  <c r="AL6" i="45"/>
  <c r="AU6" i="45" s="1"/>
  <c r="AF80" i="102"/>
  <c r="AO80" i="102" s="1"/>
  <c r="AE80" i="102"/>
  <c r="W81" i="102"/>
  <c r="AG80" i="102"/>
  <c r="AP80" i="102" s="1"/>
  <c r="AS6" i="88"/>
  <c r="AL6" i="88"/>
  <c r="AU6" i="88" s="1"/>
  <c r="AI78" i="54"/>
  <c r="AN78" i="54"/>
  <c r="AS13" i="45"/>
  <c r="AL13" i="45"/>
  <c r="AU13" i="45" s="1"/>
  <c r="AS31" i="45"/>
  <c r="AL31" i="45"/>
  <c r="AU31" i="45" s="1"/>
  <c r="AS55" i="45"/>
  <c r="AL55" i="45"/>
  <c r="AU55" i="45" s="1"/>
  <c r="AL79" i="88"/>
  <c r="AU79" i="88" s="1"/>
  <c r="AS19" i="88"/>
  <c r="AL19" i="88"/>
  <c r="AU19" i="88" s="1"/>
  <c r="AS37" i="88"/>
  <c r="AL37" i="88"/>
  <c r="AU37" i="88" s="1"/>
  <c r="AS55" i="88"/>
  <c r="AL55" i="88"/>
  <c r="AU55" i="88" s="1"/>
  <c r="AS73" i="88"/>
  <c r="AL73" i="88"/>
  <c r="AU73" i="88" s="1"/>
  <c r="W81" i="49"/>
  <c r="AG80" i="49"/>
  <c r="AP80" i="49" s="1"/>
  <c r="AE80" i="49"/>
  <c r="AF80" i="49"/>
  <c r="AO80" i="49" s="1"/>
  <c r="AI79" i="85"/>
  <c r="AH79" i="91"/>
  <c r="AQ79" i="91" s="1"/>
  <c r="AR79" i="35"/>
  <c r="AS22" i="45"/>
  <c r="AL22" i="45"/>
  <c r="AU22" i="45" s="1"/>
  <c r="AS40" i="45"/>
  <c r="AL40" i="45"/>
  <c r="AU40" i="45" s="1"/>
  <c r="AS58" i="45"/>
  <c r="AL58" i="45"/>
  <c r="AU58" i="45" s="1"/>
  <c r="AS76" i="45"/>
  <c r="AL76" i="45"/>
  <c r="AU76" i="45" s="1"/>
  <c r="Y79" i="82"/>
  <c r="X79" i="82"/>
  <c r="Y79" i="43"/>
  <c r="X79" i="43"/>
  <c r="AH82" i="94"/>
  <c r="AQ82" i="94" s="1"/>
  <c r="Z79" i="11"/>
  <c r="AS28" i="88"/>
  <c r="AL28" i="88"/>
  <c r="AU28" i="88" s="1"/>
  <c r="AF80" i="42"/>
  <c r="AO80" i="42" s="1"/>
  <c r="AG80" i="42"/>
  <c r="AP80" i="42" s="1"/>
  <c r="AE80" i="42"/>
  <c r="W81" i="42"/>
  <c r="AS16" i="88"/>
  <c r="AL16" i="88"/>
  <c r="AU16" i="88" s="1"/>
  <c r="AS34" i="88"/>
  <c r="AL34" i="88"/>
  <c r="AU34" i="88" s="1"/>
  <c r="AS52" i="88"/>
  <c r="AL52" i="88"/>
  <c r="AU52" i="88" s="1"/>
  <c r="AS70" i="88"/>
  <c r="AL70" i="88"/>
  <c r="AU70" i="88" s="1"/>
  <c r="AE83" i="41"/>
  <c r="AF83" i="41"/>
  <c r="AO83" i="41" s="1"/>
  <c r="AG83" i="41"/>
  <c r="AP83" i="41" s="1"/>
  <c r="W84" i="41"/>
  <c r="AJ4" i="45"/>
  <c r="AK4" i="45"/>
  <c r="AT4" i="45" s="1"/>
  <c r="AT81" i="45" s="1"/>
  <c r="AR79" i="102"/>
  <c r="S3" i="104"/>
  <c r="AC3" i="104" s="1"/>
  <c r="S4" i="104"/>
  <c r="AC4" i="104" s="1"/>
  <c r="AB5" i="104" s="1"/>
  <c r="S6" i="104"/>
  <c r="AC6" i="104" s="1"/>
  <c r="AB7" i="104" s="1"/>
  <c r="S7" i="104"/>
  <c r="AC7" i="104" s="1"/>
  <c r="AB8" i="104" s="1"/>
  <c r="S8" i="104"/>
  <c r="AC8" i="104" s="1"/>
  <c r="AB9" i="104" s="1"/>
  <c r="S9" i="104"/>
  <c r="AC9" i="104" s="1"/>
  <c r="AB10" i="104" s="1"/>
  <c r="S11" i="104"/>
  <c r="AC11" i="104" s="1"/>
  <c r="AB12" i="104" s="1"/>
  <c r="S13" i="104"/>
  <c r="AC13" i="104" s="1"/>
  <c r="AB14" i="104" s="1"/>
  <c r="S14" i="104"/>
  <c r="AC14" i="104" s="1"/>
  <c r="AB15" i="104" s="1"/>
  <c r="S17" i="104"/>
  <c r="AC17" i="104" s="1"/>
  <c r="AB18" i="104" s="1"/>
  <c r="S18" i="104"/>
  <c r="AC18" i="104" s="1"/>
  <c r="AB19" i="104" s="1"/>
  <c r="S20" i="104"/>
  <c r="AC20" i="104" s="1"/>
  <c r="AB21" i="104" s="1"/>
  <c r="S21" i="104"/>
  <c r="AC21" i="104" s="1"/>
  <c r="AB22" i="104" s="1"/>
  <c r="S24" i="104"/>
  <c r="AC24" i="104" s="1"/>
  <c r="AB25" i="104" s="1"/>
  <c r="S28" i="104"/>
  <c r="AC28" i="104" s="1"/>
  <c r="AB29" i="104" s="1"/>
  <c r="S30" i="104"/>
  <c r="AC30" i="104" s="1"/>
  <c r="AB31" i="104" s="1"/>
  <c r="S33" i="104"/>
  <c r="AC33" i="104" s="1"/>
  <c r="AB34" i="104" s="1"/>
  <c r="S34" i="104"/>
  <c r="AC34" i="104" s="1"/>
  <c r="AB35" i="104" s="1"/>
  <c r="S36" i="104"/>
  <c r="AC36" i="104" s="1"/>
  <c r="AB37" i="104" s="1"/>
  <c r="S37" i="104"/>
  <c r="AC37" i="104" s="1"/>
  <c r="AB38" i="104" s="1"/>
  <c r="S39" i="104"/>
  <c r="AC39" i="104" s="1"/>
  <c r="AB40" i="104" s="1"/>
  <c r="S41" i="104"/>
  <c r="AC41" i="104" s="1"/>
  <c r="AB42" i="104" s="1"/>
  <c r="S42" i="104"/>
  <c r="AC42" i="104" s="1"/>
  <c r="AB43" i="104" s="1"/>
  <c r="S43" i="104"/>
  <c r="AC43" i="104" s="1"/>
  <c r="AB44" i="104" s="1"/>
  <c r="S44" i="104"/>
  <c r="AC44" i="104" s="1"/>
  <c r="AB45" i="104" s="1"/>
  <c r="S45" i="104"/>
  <c r="AC45" i="104" s="1"/>
  <c r="AB46" i="104" s="1"/>
  <c r="S47" i="104"/>
  <c r="AC47" i="104" s="1"/>
  <c r="AB48" i="104" s="1"/>
  <c r="S49" i="104"/>
  <c r="AC49" i="104" s="1"/>
  <c r="AB50" i="104" s="1"/>
  <c r="S50" i="104"/>
  <c r="AC50" i="104" s="1"/>
  <c r="AB51" i="104" s="1"/>
  <c r="S53" i="104"/>
  <c r="AC53" i="104" s="1"/>
  <c r="AB54" i="104" s="1"/>
  <c r="S54" i="104"/>
  <c r="AC54" i="104" s="1"/>
  <c r="AB55" i="104" s="1"/>
  <c r="S56" i="104"/>
  <c r="AC56" i="104" s="1"/>
  <c r="AB57" i="104" s="1"/>
  <c r="S57" i="104"/>
  <c r="AC57" i="104" s="1"/>
  <c r="AB58" i="104" s="1"/>
  <c r="S58" i="104"/>
  <c r="AC58" i="104" s="1"/>
  <c r="AB59" i="104" s="1"/>
  <c r="S60" i="104"/>
  <c r="AC60" i="104" s="1"/>
  <c r="AB61" i="104" s="1"/>
  <c r="S64" i="104"/>
  <c r="AC64" i="104" s="1"/>
  <c r="AB65" i="104" s="1"/>
  <c r="S66" i="104"/>
  <c r="AC66" i="104" s="1"/>
  <c r="AB67" i="104" s="1"/>
  <c r="S69" i="104"/>
  <c r="AC69" i="104" s="1"/>
  <c r="AB70" i="104" s="1"/>
  <c r="S70" i="104"/>
  <c r="AC70" i="104" s="1"/>
  <c r="AB71" i="104" s="1"/>
  <c r="S72" i="104"/>
  <c r="AC72" i="104" s="1"/>
  <c r="AB73" i="104" s="1"/>
  <c r="S73" i="104"/>
  <c r="AC73" i="104" s="1"/>
  <c r="AB74" i="104" s="1"/>
  <c r="S74" i="104"/>
  <c r="AC74" i="104" s="1"/>
  <c r="AB75" i="104" s="1"/>
  <c r="S77" i="104"/>
  <c r="AC77" i="104" s="1"/>
  <c r="AB78" i="104" s="1"/>
  <c r="S78" i="104"/>
  <c r="AC78" i="104" s="1"/>
  <c r="AB79" i="104" s="1"/>
  <c r="AF79" i="44"/>
  <c r="AO79" i="44" s="1"/>
  <c r="AO81" i="44" s="1"/>
  <c r="AG79" i="44"/>
  <c r="AP79" i="44" s="1"/>
  <c r="AP81" i="44" s="1"/>
  <c r="AC79" i="44"/>
  <c r="AE79" i="44"/>
  <c r="AS3" i="45"/>
  <c r="AL3" i="45"/>
  <c r="AU3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78" i="45"/>
  <c r="AL78" i="45"/>
  <c r="AU78" i="45" s="1"/>
  <c r="AS61" i="45"/>
  <c r="AL61" i="45"/>
  <c r="AU61" i="45" s="1"/>
  <c r="AS5" i="88"/>
  <c r="AL5" i="88"/>
  <c r="AU5" i="88" s="1"/>
  <c r="AS23" i="88"/>
  <c r="AL23" i="88"/>
  <c r="AU23" i="88" s="1"/>
  <c r="AS41" i="88"/>
  <c r="AL41" i="88"/>
  <c r="AU41" i="88" s="1"/>
  <c r="AS59" i="88"/>
  <c r="AL59" i="88"/>
  <c r="AU59" i="88" s="1"/>
  <c r="AS77" i="88"/>
  <c r="AL77" i="88"/>
  <c r="AU77" i="88" s="1"/>
  <c r="AS24" i="45"/>
  <c r="AL24" i="45"/>
  <c r="AU24" i="45" s="1"/>
  <c r="AS42" i="45"/>
  <c r="AL42" i="45"/>
  <c r="AU42" i="45" s="1"/>
  <c r="AS72" i="45"/>
  <c r="AL72" i="45"/>
  <c r="AU72" i="45" s="1"/>
  <c r="AS12" i="88"/>
  <c r="AL12" i="88"/>
  <c r="AU12" i="88" s="1"/>
  <c r="AS30" i="88"/>
  <c r="AL30" i="88"/>
  <c r="AU30" i="88" s="1"/>
  <c r="AS48" i="88"/>
  <c r="AL48" i="88"/>
  <c r="AU48" i="88" s="1"/>
  <c r="AS66" i="88"/>
  <c r="AL66" i="88"/>
  <c r="AU66" i="88" s="1"/>
  <c r="Y80" i="55"/>
  <c r="X80" i="55"/>
  <c r="AS14" i="45"/>
  <c r="AL14" i="45"/>
  <c r="AU14" i="45" s="1"/>
  <c r="AS32" i="45"/>
  <c r="AL32" i="45"/>
  <c r="AU32" i="45" s="1"/>
  <c r="AS50" i="45"/>
  <c r="AL50" i="45"/>
  <c r="AU50" i="45" s="1"/>
  <c r="AS68" i="45"/>
  <c r="AL68" i="45"/>
  <c r="AU68" i="45" s="1"/>
  <c r="Y84" i="98"/>
  <c r="X84" i="98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Z79" i="91"/>
  <c r="AS15" i="88"/>
  <c r="AL15" i="88"/>
  <c r="AU15" i="88" s="1"/>
  <c r="AS33" i="88"/>
  <c r="AL33" i="88"/>
  <c r="AU33" i="88" s="1"/>
  <c r="AS51" i="88"/>
  <c r="AL51" i="88"/>
  <c r="AU51" i="88" s="1"/>
  <c r="AS69" i="88"/>
  <c r="AL69" i="88"/>
  <c r="AU69" i="88" s="1"/>
  <c r="AH77" i="20"/>
  <c r="AQ77" i="20" s="1"/>
  <c r="AN76" i="95"/>
  <c r="AI76" i="95"/>
  <c r="AN78" i="82"/>
  <c r="AN79" i="84"/>
  <c r="AN81" i="84" s="1"/>
  <c r="AN78" i="43"/>
  <c r="AI78" i="82" l="1"/>
  <c r="AI78" i="43"/>
  <c r="AR78" i="43" s="1"/>
  <c r="Z79" i="82"/>
  <c r="Z84" i="98"/>
  <c r="AF84" i="98" s="1"/>
  <c r="AO84" i="98" s="1"/>
  <c r="Z80" i="85"/>
  <c r="W81" i="85" s="1"/>
  <c r="Z81" i="48"/>
  <c r="W82" i="48" s="1"/>
  <c r="Z79" i="54"/>
  <c r="AX79" i="54" s="1"/>
  <c r="S79" i="54" s="1"/>
  <c r="AC79" i="54" s="1"/>
  <c r="AG80" i="85"/>
  <c r="AP80" i="85" s="1"/>
  <c r="AF80" i="85"/>
  <c r="AO80" i="85" s="1"/>
  <c r="AK52" i="104"/>
  <c r="AT52" i="104" s="1"/>
  <c r="AJ52" i="104"/>
  <c r="AK28" i="104"/>
  <c r="AT28" i="104" s="1"/>
  <c r="AJ28" i="104"/>
  <c r="AG79" i="82"/>
  <c r="AP79" i="82" s="1"/>
  <c r="AF79" i="82"/>
  <c r="AO79" i="82" s="1"/>
  <c r="W80" i="82"/>
  <c r="AE79" i="82"/>
  <c r="Y82" i="16"/>
  <c r="X82" i="16"/>
  <c r="AJ54" i="44"/>
  <c r="AK54" i="44"/>
  <c r="AT54" i="44" s="1"/>
  <c r="AK6" i="44"/>
  <c r="AT6" i="44" s="1"/>
  <c r="AJ6" i="44"/>
  <c r="AJ65" i="84"/>
  <c r="AK65" i="84"/>
  <c r="AT65" i="84" s="1"/>
  <c r="AJ41" i="84"/>
  <c r="AK41" i="84"/>
  <c r="AT41" i="84" s="1"/>
  <c r="AJ17" i="84"/>
  <c r="AK17" i="84"/>
  <c r="AT17" i="84" s="1"/>
  <c r="AK5" i="84"/>
  <c r="AT5" i="84" s="1"/>
  <c r="AJ5" i="84"/>
  <c r="AK75" i="104"/>
  <c r="AT75" i="104" s="1"/>
  <c r="AJ75" i="104"/>
  <c r="AK63" i="104"/>
  <c r="AT63" i="104" s="1"/>
  <c r="AJ63" i="104"/>
  <c r="AK45" i="104"/>
  <c r="AT45" i="104" s="1"/>
  <c r="AJ45" i="104"/>
  <c r="AK33" i="104"/>
  <c r="AT33" i="104" s="1"/>
  <c r="AJ33" i="104"/>
  <c r="AK27" i="104"/>
  <c r="AT27" i="104" s="1"/>
  <c r="AJ27" i="104"/>
  <c r="AK21" i="104"/>
  <c r="AT21" i="104" s="1"/>
  <c r="AJ21" i="104"/>
  <c r="AK15" i="104"/>
  <c r="AT15" i="104" s="1"/>
  <c r="AJ15" i="104"/>
  <c r="AK9" i="104"/>
  <c r="AT9" i="104" s="1"/>
  <c r="AJ9" i="104"/>
  <c r="Y81" i="49"/>
  <c r="X81" i="49"/>
  <c r="AR78" i="54"/>
  <c r="AR76" i="99"/>
  <c r="AJ77" i="44"/>
  <c r="AK77" i="44"/>
  <c r="AT77" i="44" s="1"/>
  <c r="AJ71" i="44"/>
  <c r="AK71" i="44"/>
  <c r="AT71" i="44" s="1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K5" i="44"/>
  <c r="AT5" i="44" s="1"/>
  <c r="AJ5" i="44"/>
  <c r="AK76" i="84"/>
  <c r="AT76" i="84" s="1"/>
  <c r="AJ76" i="84"/>
  <c r="AK70" i="84"/>
  <c r="AT70" i="84" s="1"/>
  <c r="AJ70" i="84"/>
  <c r="AK64" i="84"/>
  <c r="AT64" i="84" s="1"/>
  <c r="AJ64" i="84"/>
  <c r="AK58" i="84"/>
  <c r="AT58" i="84" s="1"/>
  <c r="AJ58" i="84"/>
  <c r="AK52" i="84"/>
  <c r="AT52" i="84" s="1"/>
  <c r="AJ52" i="84"/>
  <c r="AK46" i="84"/>
  <c r="AT46" i="84" s="1"/>
  <c r="AJ46" i="84"/>
  <c r="AK40" i="84"/>
  <c r="AT40" i="84" s="1"/>
  <c r="AJ40" i="84"/>
  <c r="AK34" i="84"/>
  <c r="AT34" i="84" s="1"/>
  <c r="AJ34" i="84"/>
  <c r="AK28" i="84"/>
  <c r="AT28" i="84" s="1"/>
  <c r="AJ28" i="84"/>
  <c r="AK22" i="84"/>
  <c r="AT22" i="84" s="1"/>
  <c r="AJ22" i="84"/>
  <c r="AK16" i="84"/>
  <c r="AT16" i="84" s="1"/>
  <c r="AJ16" i="84"/>
  <c r="AK10" i="84"/>
  <c r="AT10" i="84" s="1"/>
  <c r="AJ10" i="84"/>
  <c r="AJ3" i="84"/>
  <c r="AB4" i="84"/>
  <c r="Y79" i="92"/>
  <c r="X79" i="92"/>
  <c r="AH77" i="95"/>
  <c r="AQ77" i="95" s="1"/>
  <c r="Y83" i="94"/>
  <c r="X83" i="94"/>
  <c r="AH80" i="55"/>
  <c r="AQ80" i="55" s="1"/>
  <c r="AK64" i="104"/>
  <c r="AT64" i="104" s="1"/>
  <c r="AJ64" i="104"/>
  <c r="AK34" i="104"/>
  <c r="AT34" i="104" s="1"/>
  <c r="AJ34" i="104"/>
  <c r="AK22" i="104"/>
  <c r="AT22" i="104" s="1"/>
  <c r="AJ22" i="104"/>
  <c r="AI80" i="102"/>
  <c r="AN80" i="102"/>
  <c r="AG81" i="48"/>
  <c r="AP81" i="48" s="1"/>
  <c r="AF81" i="48"/>
  <c r="AO81" i="48" s="1"/>
  <c r="AJ66" i="44"/>
  <c r="AK66" i="44"/>
  <c r="AT66" i="44" s="1"/>
  <c r="AJ36" i="44"/>
  <c r="AK36" i="44"/>
  <c r="AT36" i="44" s="1"/>
  <c r="AJ24" i="44"/>
  <c r="AK24" i="44"/>
  <c r="AT24" i="44" s="1"/>
  <c r="AJ71" i="84"/>
  <c r="AK71" i="84"/>
  <c r="AT71" i="84" s="1"/>
  <c r="AJ47" i="84"/>
  <c r="AK47" i="84"/>
  <c r="AT47" i="84" s="1"/>
  <c r="AJ29" i="84"/>
  <c r="AK29" i="84"/>
  <c r="AT29" i="84" s="1"/>
  <c r="AK69" i="104"/>
  <c r="AT69" i="104" s="1"/>
  <c r="AJ69" i="104"/>
  <c r="AK57" i="104"/>
  <c r="AT57" i="104" s="1"/>
  <c r="AJ57" i="104"/>
  <c r="AK51" i="104"/>
  <c r="AT51" i="104" s="1"/>
  <c r="AJ51" i="104"/>
  <c r="AK39" i="104"/>
  <c r="AT39" i="104" s="1"/>
  <c r="AJ39" i="104"/>
  <c r="AR76" i="95"/>
  <c r="AF79" i="91"/>
  <c r="AO79" i="91" s="1"/>
  <c r="AE79" i="91"/>
  <c r="W80" i="91"/>
  <c r="AG79" i="91"/>
  <c r="AP79" i="91" s="1"/>
  <c r="AJ74" i="104"/>
  <c r="AK74" i="104"/>
  <c r="AT74" i="104" s="1"/>
  <c r="AJ68" i="104"/>
  <c r="AK68" i="104"/>
  <c r="AT68" i="104" s="1"/>
  <c r="AJ62" i="104"/>
  <c r="AK62" i="104"/>
  <c r="AT62" i="104" s="1"/>
  <c r="AJ56" i="104"/>
  <c r="AK56" i="104"/>
  <c r="AT56" i="104" s="1"/>
  <c r="AJ50" i="104"/>
  <c r="AK50" i="104"/>
  <c r="AT50" i="104" s="1"/>
  <c r="AJ44" i="104"/>
  <c r="AK44" i="104"/>
  <c r="AT44" i="104" s="1"/>
  <c r="AJ38" i="104"/>
  <c r="AK38" i="104"/>
  <c r="AT38" i="104" s="1"/>
  <c r="AJ32" i="104"/>
  <c r="AK32" i="104"/>
  <c r="AT32" i="104" s="1"/>
  <c r="AJ26" i="104"/>
  <c r="AK26" i="104"/>
  <c r="AT26" i="104" s="1"/>
  <c r="AJ20" i="104"/>
  <c r="AK20" i="104"/>
  <c r="AT20" i="104" s="1"/>
  <c r="AJ14" i="104"/>
  <c r="AK14" i="104"/>
  <c r="AT14" i="104" s="1"/>
  <c r="AJ8" i="104"/>
  <c r="AK8" i="104"/>
  <c r="AT8" i="104" s="1"/>
  <c r="AN83" i="41"/>
  <c r="AI83" i="41"/>
  <c r="AH79" i="43"/>
  <c r="AQ79" i="43" s="1"/>
  <c r="AR79" i="85"/>
  <c r="W80" i="50"/>
  <c r="AG79" i="50"/>
  <c r="AP79" i="50" s="1"/>
  <c r="AE79" i="50"/>
  <c r="AF79" i="50"/>
  <c r="AO79" i="50" s="1"/>
  <c r="AL4" i="88"/>
  <c r="AU4" i="88" s="1"/>
  <c r="AS4" i="88"/>
  <c r="AS81" i="88" s="1"/>
  <c r="Y77" i="90"/>
  <c r="X77" i="90"/>
  <c r="AJ76" i="44"/>
  <c r="AK76" i="44"/>
  <c r="AT76" i="44" s="1"/>
  <c r="AJ70" i="44"/>
  <c r="AK70" i="44"/>
  <c r="AT70" i="44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J3" i="44"/>
  <c r="AB4" i="44"/>
  <c r="Y79" i="10"/>
  <c r="X79" i="10"/>
  <c r="AK75" i="84"/>
  <c r="AT75" i="84" s="1"/>
  <c r="AJ75" i="84"/>
  <c r="AK69" i="84"/>
  <c r="AT69" i="84" s="1"/>
  <c r="AJ69" i="84"/>
  <c r="AK63" i="84"/>
  <c r="AT63" i="84" s="1"/>
  <c r="AJ63" i="84"/>
  <c r="AK57" i="84"/>
  <c r="AT57" i="84" s="1"/>
  <c r="AJ57" i="84"/>
  <c r="AK51" i="84"/>
  <c r="AT51" i="84" s="1"/>
  <c r="AJ51" i="84"/>
  <c r="AK45" i="84"/>
  <c r="AT45" i="84" s="1"/>
  <c r="AJ45" i="84"/>
  <c r="AK39" i="84"/>
  <c r="AT39" i="84" s="1"/>
  <c r="AJ39" i="84"/>
  <c r="AK33" i="84"/>
  <c r="AT33" i="84" s="1"/>
  <c r="AJ33" i="84"/>
  <c r="AK27" i="84"/>
  <c r="AT27" i="84" s="1"/>
  <c r="AJ27" i="84"/>
  <c r="AK21" i="84"/>
  <c r="AT21" i="84" s="1"/>
  <c r="AJ21" i="84"/>
  <c r="AK15" i="84"/>
  <c r="AT15" i="84" s="1"/>
  <c r="AJ15" i="84"/>
  <c r="AK9" i="84"/>
  <c r="AT9" i="84" s="1"/>
  <c r="AJ9" i="84"/>
  <c r="Z77" i="95"/>
  <c r="AK58" i="104"/>
  <c r="AT58" i="104" s="1"/>
  <c r="AJ58" i="104"/>
  <c r="AJ3" i="104"/>
  <c r="AB4" i="104"/>
  <c r="AJ60" i="44"/>
  <c r="AK60" i="44"/>
  <c r="AT60" i="44" s="1"/>
  <c r="AJ18" i="44"/>
  <c r="AK18" i="44"/>
  <c r="AT18" i="44" s="1"/>
  <c r="AH79" i="54"/>
  <c r="AQ79" i="54" s="1"/>
  <c r="AQ81" i="54" s="1"/>
  <c r="AZ3" i="54"/>
  <c r="AX8" i="54" s="1"/>
  <c r="AJ59" i="84"/>
  <c r="AK59" i="84"/>
  <c r="AT59" i="84" s="1"/>
  <c r="AJ35" i="84"/>
  <c r="AK35" i="84"/>
  <c r="AT35" i="84" s="1"/>
  <c r="Z80" i="55"/>
  <c r="AK67" i="104"/>
  <c r="AT67" i="104" s="1"/>
  <c r="AJ67" i="104"/>
  <c r="AK55" i="104"/>
  <c r="AT55" i="104" s="1"/>
  <c r="AJ55" i="104"/>
  <c r="AK43" i="104"/>
  <c r="AT43" i="104" s="1"/>
  <c r="AJ43" i="104"/>
  <c r="AK37" i="104"/>
  <c r="AT37" i="104" s="1"/>
  <c r="AJ37" i="104"/>
  <c r="AK31" i="104"/>
  <c r="AT31" i="104" s="1"/>
  <c r="AJ31" i="104"/>
  <c r="AK25" i="104"/>
  <c r="AT25" i="104" s="1"/>
  <c r="AJ25" i="104"/>
  <c r="AK19" i="104"/>
  <c r="AT19" i="104" s="1"/>
  <c r="AJ19" i="104"/>
  <c r="AK13" i="104"/>
  <c r="AT13" i="104" s="1"/>
  <c r="AJ13" i="104"/>
  <c r="AJ7" i="104"/>
  <c r="AK7" i="104"/>
  <c r="AT7" i="104" s="1"/>
  <c r="AR79" i="87"/>
  <c r="AN76" i="90"/>
  <c r="AI76" i="90"/>
  <c r="AJ75" i="44"/>
  <c r="AK75" i="44"/>
  <c r="AT75" i="44" s="1"/>
  <c r="AJ69" i="44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H77" i="99"/>
  <c r="AQ77" i="99" s="1"/>
  <c r="Y77" i="103"/>
  <c r="X77" i="103"/>
  <c r="AU81" i="88"/>
  <c r="C11" i="88" s="1"/>
  <c r="F32" i="57" s="1"/>
  <c r="AJ74" i="84"/>
  <c r="AK74" i="84"/>
  <c r="AT74" i="84" s="1"/>
  <c r="AJ68" i="84"/>
  <c r="AK68" i="84"/>
  <c r="AT68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K70" i="104"/>
  <c r="AT70" i="104" s="1"/>
  <c r="AJ70" i="104"/>
  <c r="AK40" i="104"/>
  <c r="AT40" i="104" s="1"/>
  <c r="AJ40" i="104"/>
  <c r="AK16" i="104"/>
  <c r="AT16" i="104" s="1"/>
  <c r="AJ16" i="104"/>
  <c r="AI80" i="42"/>
  <c r="AN80" i="42"/>
  <c r="AE80" i="35"/>
  <c r="W81" i="35"/>
  <c r="AF80" i="35"/>
  <c r="AO80" i="35" s="1"/>
  <c r="AG80" i="35"/>
  <c r="AP80" i="35" s="1"/>
  <c r="AJ78" i="44"/>
  <c r="AK78" i="44"/>
  <c r="AT78" i="44" s="1"/>
  <c r="AJ48" i="44"/>
  <c r="AK48" i="44"/>
  <c r="AT48" i="44" s="1"/>
  <c r="AJ12" i="44"/>
  <c r="AK12" i="44"/>
  <c r="AT12" i="44" s="1"/>
  <c r="AJ77" i="84"/>
  <c r="AK77" i="84"/>
  <c r="AT77" i="84" s="1"/>
  <c r="AJ53" i="84"/>
  <c r="AK53" i="84"/>
  <c r="AT53" i="84" s="1"/>
  <c r="AJ23" i="84"/>
  <c r="AK23" i="84"/>
  <c r="AT23" i="84" s="1"/>
  <c r="AR79" i="104"/>
  <c r="AR81" i="104" s="1"/>
  <c r="AR78" i="82"/>
  <c r="AH84" i="98"/>
  <c r="AQ84" i="98" s="1"/>
  <c r="AK79" i="104"/>
  <c r="AT79" i="104" s="1"/>
  <c r="AJ79" i="104"/>
  <c r="AS79" i="104" s="1"/>
  <c r="AK73" i="104"/>
  <c r="AT73" i="104" s="1"/>
  <c r="AJ73" i="104"/>
  <c r="AK61" i="104"/>
  <c r="AT61" i="104" s="1"/>
  <c r="AJ61" i="104"/>
  <c r="AK49" i="104"/>
  <c r="AT49" i="104" s="1"/>
  <c r="AJ49" i="104"/>
  <c r="AR79" i="84"/>
  <c r="AR81" i="84" s="1"/>
  <c r="AK78" i="104"/>
  <c r="AT78" i="104" s="1"/>
  <c r="AJ78" i="104"/>
  <c r="AK72" i="104"/>
  <c r="AT72" i="104" s="1"/>
  <c r="AJ72" i="104"/>
  <c r="AK66" i="104"/>
  <c r="AT66" i="104" s="1"/>
  <c r="AJ66" i="104"/>
  <c r="AK60" i="104"/>
  <c r="AT60" i="104" s="1"/>
  <c r="AJ60" i="104"/>
  <c r="AK54" i="104"/>
  <c r="AT54" i="104" s="1"/>
  <c r="AJ54" i="104"/>
  <c r="AK48" i="104"/>
  <c r="AT48" i="104" s="1"/>
  <c r="AJ48" i="104"/>
  <c r="AK42" i="104"/>
  <c r="AT42" i="104" s="1"/>
  <c r="AJ42" i="104"/>
  <c r="AK36" i="104"/>
  <c r="AT36" i="104" s="1"/>
  <c r="AJ36" i="104"/>
  <c r="AK30" i="104"/>
  <c r="AT30" i="104" s="1"/>
  <c r="AJ30" i="104"/>
  <c r="AK24" i="104"/>
  <c r="AT24" i="104" s="1"/>
  <c r="AJ24" i="104"/>
  <c r="AK18" i="104"/>
  <c r="AT18" i="104" s="1"/>
  <c r="AJ18" i="104"/>
  <c r="AK12" i="104"/>
  <c r="AT12" i="104" s="1"/>
  <c r="AJ12" i="104"/>
  <c r="AJ6" i="104"/>
  <c r="AK6" i="104"/>
  <c r="AT6" i="104" s="1"/>
  <c r="AS4" i="45"/>
  <c r="AS81" i="45" s="1"/>
  <c r="AL4" i="45"/>
  <c r="AU4" i="45" s="1"/>
  <c r="AU81" i="45" s="1"/>
  <c r="C11" i="45" s="1"/>
  <c r="Z79" i="43"/>
  <c r="AI81" i="16"/>
  <c r="AN81" i="16"/>
  <c r="AR80" i="48"/>
  <c r="AR79" i="55"/>
  <c r="AJ74" i="44"/>
  <c r="AK74" i="44"/>
  <c r="AT74" i="44" s="1"/>
  <c r="AJ68" i="44"/>
  <c r="AK68" i="44"/>
  <c r="AT68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78" i="10"/>
  <c r="AI78" i="10"/>
  <c r="Z77" i="99"/>
  <c r="AI76" i="103"/>
  <c r="AN76" i="103"/>
  <c r="AK79" i="84"/>
  <c r="AT79" i="84" s="1"/>
  <c r="AJ79" i="84"/>
  <c r="AS79" i="84" s="1"/>
  <c r="AK73" i="84"/>
  <c r="AT73" i="84" s="1"/>
  <c r="AJ73" i="84"/>
  <c r="AK67" i="84"/>
  <c r="AT67" i="84" s="1"/>
  <c r="AJ67" i="84"/>
  <c r="AK61" i="84"/>
  <c r="AT61" i="84" s="1"/>
  <c r="AJ61" i="84"/>
  <c r="AK55" i="84"/>
  <c r="AT55" i="84" s="1"/>
  <c r="AJ55" i="84"/>
  <c r="AK49" i="84"/>
  <c r="AT49" i="84" s="1"/>
  <c r="AJ49" i="84"/>
  <c r="AK43" i="84"/>
  <c r="AT43" i="84" s="1"/>
  <c r="AJ43" i="84"/>
  <c r="AK37" i="84"/>
  <c r="AT37" i="84" s="1"/>
  <c r="AJ37" i="84"/>
  <c r="AK31" i="84"/>
  <c r="AT31" i="84" s="1"/>
  <c r="AJ31" i="84"/>
  <c r="AK25" i="84"/>
  <c r="AT25" i="84" s="1"/>
  <c r="AJ25" i="84"/>
  <c r="AK19" i="84"/>
  <c r="AT19" i="84" s="1"/>
  <c r="AJ19" i="84"/>
  <c r="AK13" i="84"/>
  <c r="AT13" i="84" s="1"/>
  <c r="AJ13" i="84"/>
  <c r="AK7" i="84"/>
  <c r="AT7" i="84" s="1"/>
  <c r="AJ7" i="84"/>
  <c r="AN78" i="92"/>
  <c r="AI78" i="92"/>
  <c r="AH80" i="87"/>
  <c r="AQ80" i="87" s="1"/>
  <c r="Y78" i="20"/>
  <c r="X78" i="20"/>
  <c r="AK76" i="104"/>
  <c r="AT76" i="104" s="1"/>
  <c r="AJ76" i="104"/>
  <c r="AK46" i="104"/>
  <c r="AT46" i="104" s="1"/>
  <c r="AJ46" i="104"/>
  <c r="AK10" i="104"/>
  <c r="AT10" i="104" s="1"/>
  <c r="AJ10" i="104"/>
  <c r="AI79" i="83"/>
  <c r="AN79" i="83"/>
  <c r="AH80" i="85"/>
  <c r="AQ80" i="85" s="1"/>
  <c r="AJ72" i="44"/>
  <c r="AK72" i="44"/>
  <c r="AT72" i="44" s="1"/>
  <c r="AJ42" i="44"/>
  <c r="AK42" i="44"/>
  <c r="AT42" i="44" s="1"/>
  <c r="AJ30" i="44"/>
  <c r="AK30" i="44"/>
  <c r="AT30" i="44" s="1"/>
  <c r="AJ11" i="84"/>
  <c r="AK11" i="84"/>
  <c r="AT11" i="84" s="1"/>
  <c r="AN79" i="44"/>
  <c r="AN81" i="44" s="1"/>
  <c r="AI79" i="44"/>
  <c r="AJ77" i="104"/>
  <c r="AK77" i="104"/>
  <c r="AT77" i="104" s="1"/>
  <c r="AJ71" i="104"/>
  <c r="AK71" i="104"/>
  <c r="AT71" i="104" s="1"/>
  <c r="AJ65" i="104"/>
  <c r="AK65" i="104"/>
  <c r="AT65" i="104" s="1"/>
  <c r="AJ59" i="104"/>
  <c r="AK59" i="104"/>
  <c r="AT59" i="104" s="1"/>
  <c r="AJ53" i="104"/>
  <c r="AK53" i="104"/>
  <c r="AT53" i="104" s="1"/>
  <c r="AJ47" i="104"/>
  <c r="AK47" i="104"/>
  <c r="AT47" i="104" s="1"/>
  <c r="AJ41" i="104"/>
  <c r="AK41" i="104"/>
  <c r="AT41" i="104" s="1"/>
  <c r="AJ35" i="104"/>
  <c r="AK35" i="104"/>
  <c r="AT35" i="104" s="1"/>
  <c r="AJ29" i="104"/>
  <c r="AK29" i="104"/>
  <c r="AT29" i="104" s="1"/>
  <c r="AJ23" i="104"/>
  <c r="AK23" i="104"/>
  <c r="AT23" i="104" s="1"/>
  <c r="AJ17" i="104"/>
  <c r="AK17" i="104"/>
  <c r="AT17" i="104" s="1"/>
  <c r="AJ11" i="104"/>
  <c r="AK11" i="104"/>
  <c r="AT11" i="104" s="1"/>
  <c r="AK5" i="104"/>
  <c r="AT5" i="104" s="1"/>
  <c r="AJ5" i="104"/>
  <c r="Y84" i="41"/>
  <c r="X84" i="41"/>
  <c r="Y81" i="42"/>
  <c r="X81" i="42"/>
  <c r="W80" i="11"/>
  <c r="AG79" i="11"/>
  <c r="AP79" i="11" s="1"/>
  <c r="AF79" i="11"/>
  <c r="AO79" i="11" s="1"/>
  <c r="AE79" i="11"/>
  <c r="AH79" i="82"/>
  <c r="AQ79" i="82" s="1"/>
  <c r="AN80" i="49"/>
  <c r="AI80" i="49"/>
  <c r="Y81" i="102"/>
  <c r="X81" i="102"/>
  <c r="Y80" i="83"/>
  <c r="X80" i="83"/>
  <c r="AH81" i="48"/>
  <c r="AQ81" i="48" s="1"/>
  <c r="AR83" i="98"/>
  <c r="AK79" i="44"/>
  <c r="AT79" i="44" s="1"/>
  <c r="AJ79" i="44"/>
  <c r="AS79" i="44" s="1"/>
  <c r="AJ73" i="44"/>
  <c r="AK73" i="44"/>
  <c r="AT73" i="44" s="1"/>
  <c r="AJ67" i="44"/>
  <c r="AK67" i="44"/>
  <c r="AT67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G85" i="18"/>
  <c r="AP85" i="18" s="1"/>
  <c r="AE85" i="18"/>
  <c r="W86" i="18"/>
  <c r="AF85" i="18"/>
  <c r="AO85" i="18" s="1"/>
  <c r="AK78" i="84"/>
  <c r="AT78" i="84" s="1"/>
  <c r="AJ78" i="84"/>
  <c r="AK72" i="84"/>
  <c r="AT72" i="84" s="1"/>
  <c r="AJ72" i="84"/>
  <c r="AK66" i="84"/>
  <c r="AT66" i="84" s="1"/>
  <c r="AJ66" i="84"/>
  <c r="AK60" i="84"/>
  <c r="AT60" i="84" s="1"/>
  <c r="AJ60" i="84"/>
  <c r="AK54" i="84"/>
  <c r="AT54" i="84" s="1"/>
  <c r="AJ54" i="84"/>
  <c r="AK48" i="84"/>
  <c r="AT48" i="84" s="1"/>
  <c r="AJ48" i="84"/>
  <c r="AK42" i="84"/>
  <c r="AT42" i="84" s="1"/>
  <c r="AJ42" i="84"/>
  <c r="AK36" i="84"/>
  <c r="AT36" i="84" s="1"/>
  <c r="AJ36" i="84"/>
  <c r="AK30" i="84"/>
  <c r="AT30" i="84" s="1"/>
  <c r="AJ30" i="84"/>
  <c r="AK24" i="84"/>
  <c r="AT24" i="84" s="1"/>
  <c r="AJ24" i="84"/>
  <c r="AK18" i="84"/>
  <c r="AT18" i="84" s="1"/>
  <c r="AJ18" i="84"/>
  <c r="AK12" i="84"/>
  <c r="AT12" i="84" s="1"/>
  <c r="AJ12" i="84"/>
  <c r="AJ6" i="84"/>
  <c r="AK6" i="84"/>
  <c r="AT6" i="84" s="1"/>
  <c r="Z80" i="87"/>
  <c r="AN82" i="94"/>
  <c r="AI82" i="94"/>
  <c r="AN77" i="20"/>
  <c r="AI77" i="20"/>
  <c r="AG84" i="98" l="1"/>
  <c r="AP84" i="98" s="1"/>
  <c r="AE81" i="48"/>
  <c r="W85" i="98"/>
  <c r="X85" i="98" s="1"/>
  <c r="AE79" i="54"/>
  <c r="AE84" i="98"/>
  <c r="Z79" i="10"/>
  <c r="AE80" i="85"/>
  <c r="Z77" i="103"/>
  <c r="W78" i="103" s="1"/>
  <c r="AG79" i="54"/>
  <c r="AP79" i="54" s="1"/>
  <c r="AP81" i="54" s="1"/>
  <c r="Z82" i="16"/>
  <c r="AG82" i="16" s="1"/>
  <c r="AP82" i="16" s="1"/>
  <c r="AF79" i="54"/>
  <c r="AO79" i="54" s="1"/>
  <c r="AO81" i="54" s="1"/>
  <c r="Z78" i="20"/>
  <c r="Z83" i="94"/>
  <c r="AX78" i="54"/>
  <c r="AX72" i="54"/>
  <c r="AX66" i="54"/>
  <c r="S66" i="54" s="1"/>
  <c r="AC66" i="54" s="1"/>
  <c r="AB67" i="54" s="1"/>
  <c r="AX60" i="54"/>
  <c r="AX54" i="54"/>
  <c r="AX48" i="54"/>
  <c r="AX42" i="54"/>
  <c r="S42" i="54" s="1"/>
  <c r="AC42" i="54" s="1"/>
  <c r="AB43" i="54" s="1"/>
  <c r="AX36" i="54"/>
  <c r="S36" i="54" s="1"/>
  <c r="AC36" i="54" s="1"/>
  <c r="AB37" i="54" s="1"/>
  <c r="AX30" i="54"/>
  <c r="S30" i="54" s="1"/>
  <c r="AC30" i="54" s="1"/>
  <c r="AB31" i="54" s="1"/>
  <c r="AX24" i="54"/>
  <c r="AX18" i="54"/>
  <c r="AX12" i="54"/>
  <c r="AX6" i="54"/>
  <c r="S6" i="54" s="1"/>
  <c r="AC6" i="54" s="1"/>
  <c r="AB7" i="54" s="1"/>
  <c r="AX75" i="54"/>
  <c r="S75" i="54" s="1"/>
  <c r="AC75" i="54" s="1"/>
  <c r="AB76" i="54" s="1"/>
  <c r="AX71" i="54"/>
  <c r="S71" i="54" s="1"/>
  <c r="AC71" i="54" s="1"/>
  <c r="AB72" i="54" s="1"/>
  <c r="AX64" i="54"/>
  <c r="AX59" i="54"/>
  <c r="AX53" i="54"/>
  <c r="AX47" i="54"/>
  <c r="AX41" i="54"/>
  <c r="S41" i="54" s="1"/>
  <c r="AC41" i="54" s="1"/>
  <c r="AB42" i="54" s="1"/>
  <c r="AX35" i="54"/>
  <c r="S35" i="54" s="1"/>
  <c r="AC35" i="54" s="1"/>
  <c r="AB36" i="54" s="1"/>
  <c r="AX29" i="54"/>
  <c r="AX23" i="54"/>
  <c r="AX17" i="54"/>
  <c r="AX10" i="54"/>
  <c r="S10" i="54" s="1"/>
  <c r="AC10" i="54" s="1"/>
  <c r="AB11" i="54" s="1"/>
  <c r="AX5" i="54"/>
  <c r="Z81" i="102"/>
  <c r="W82" i="102" s="1"/>
  <c r="AX77" i="54"/>
  <c r="AX70" i="54"/>
  <c r="AX65" i="54"/>
  <c r="AX58" i="54"/>
  <c r="S58" i="54" s="1"/>
  <c r="AC58" i="54" s="1"/>
  <c r="AB59" i="54" s="1"/>
  <c r="AX52" i="54"/>
  <c r="S52" i="54" s="1"/>
  <c r="AC52" i="54" s="1"/>
  <c r="AB53" i="54" s="1"/>
  <c r="AX46" i="54"/>
  <c r="S46" i="54" s="1"/>
  <c r="AC46" i="54" s="1"/>
  <c r="AB47" i="54" s="1"/>
  <c r="AX40" i="54"/>
  <c r="AX34" i="54"/>
  <c r="AX28" i="54"/>
  <c r="AX21" i="54"/>
  <c r="S21" i="54" s="1"/>
  <c r="AC21" i="54" s="1"/>
  <c r="AB22" i="54" s="1"/>
  <c r="AX15" i="54"/>
  <c r="AX11" i="54"/>
  <c r="S11" i="54" s="1"/>
  <c r="AC11" i="54" s="1"/>
  <c r="AB12" i="54" s="1"/>
  <c r="AX4" i="54"/>
  <c r="AX76" i="54"/>
  <c r="AX69" i="54"/>
  <c r="AX63" i="54"/>
  <c r="AX57" i="54"/>
  <c r="AX51" i="54"/>
  <c r="S51" i="54" s="1"/>
  <c r="AC51" i="54" s="1"/>
  <c r="AB52" i="54" s="1"/>
  <c r="AX45" i="54"/>
  <c r="S45" i="54" s="1"/>
  <c r="AC45" i="54" s="1"/>
  <c r="AB46" i="54" s="1"/>
  <c r="AX39" i="54"/>
  <c r="AX33" i="54"/>
  <c r="AX27" i="54"/>
  <c r="S27" i="54" s="1"/>
  <c r="AC27" i="54" s="1"/>
  <c r="AB28" i="54" s="1"/>
  <c r="AX22" i="54"/>
  <c r="S22" i="54" s="1"/>
  <c r="AC22" i="54" s="1"/>
  <c r="AB23" i="54" s="1"/>
  <c r="AX16" i="54"/>
  <c r="S16" i="54" s="1"/>
  <c r="AC16" i="54" s="1"/>
  <c r="AB17" i="54" s="1"/>
  <c r="AX9" i="54"/>
  <c r="S9" i="54" s="1"/>
  <c r="AC9" i="54" s="1"/>
  <c r="AB10" i="54" s="1"/>
  <c r="AX3" i="54"/>
  <c r="AX73" i="54"/>
  <c r="AX67" i="54"/>
  <c r="S67" i="54" s="1"/>
  <c r="AC67" i="54" s="1"/>
  <c r="AB68" i="54" s="1"/>
  <c r="AX62" i="54"/>
  <c r="S62" i="54" s="1"/>
  <c r="AC62" i="54" s="1"/>
  <c r="AB63" i="54" s="1"/>
  <c r="AX56" i="54"/>
  <c r="S56" i="54" s="1"/>
  <c r="AC56" i="54" s="1"/>
  <c r="AB57" i="54" s="1"/>
  <c r="AX50" i="54"/>
  <c r="S50" i="54" s="1"/>
  <c r="AC50" i="54" s="1"/>
  <c r="AB51" i="54" s="1"/>
  <c r="AX44" i="54"/>
  <c r="AX38" i="54"/>
  <c r="AX32" i="54"/>
  <c r="AX26" i="54"/>
  <c r="S26" i="54" s="1"/>
  <c r="AC26" i="54" s="1"/>
  <c r="AB27" i="54" s="1"/>
  <c r="AX20" i="54"/>
  <c r="S20" i="54" s="1"/>
  <c r="AC20" i="54" s="1"/>
  <c r="AB21" i="54" s="1"/>
  <c r="AX14" i="54"/>
  <c r="S14" i="54" s="1"/>
  <c r="AC14" i="54" s="1"/>
  <c r="AB15" i="54" s="1"/>
  <c r="AX7" i="54"/>
  <c r="Z81" i="49"/>
  <c r="AE81" i="49" s="1"/>
  <c r="AX74" i="54"/>
  <c r="S74" i="54" s="1"/>
  <c r="AC74" i="54" s="1"/>
  <c r="AB75" i="54" s="1"/>
  <c r="AX68" i="54"/>
  <c r="S68" i="54" s="1"/>
  <c r="AC68" i="54" s="1"/>
  <c r="AB69" i="54" s="1"/>
  <c r="AX61" i="54"/>
  <c r="S61" i="54" s="1"/>
  <c r="AC61" i="54" s="1"/>
  <c r="AB62" i="54" s="1"/>
  <c r="AX55" i="54"/>
  <c r="S55" i="54" s="1"/>
  <c r="AC55" i="54" s="1"/>
  <c r="AB56" i="54" s="1"/>
  <c r="AX49" i="54"/>
  <c r="AX43" i="54"/>
  <c r="AX37" i="54"/>
  <c r="S37" i="54" s="1"/>
  <c r="AC37" i="54" s="1"/>
  <c r="AB38" i="54" s="1"/>
  <c r="AX31" i="54"/>
  <c r="S31" i="54" s="1"/>
  <c r="AC31" i="54" s="1"/>
  <c r="AB32" i="54" s="1"/>
  <c r="AX25" i="54"/>
  <c r="S25" i="54" s="1"/>
  <c r="AC25" i="54" s="1"/>
  <c r="AB26" i="54" s="1"/>
  <c r="AX19" i="54"/>
  <c r="S19" i="54" s="1"/>
  <c r="AC19" i="54" s="1"/>
  <c r="AB20" i="54" s="1"/>
  <c r="AX13" i="54"/>
  <c r="S13" i="54" s="1"/>
  <c r="AC13" i="54" s="1"/>
  <c r="AB14" i="54" s="1"/>
  <c r="AG81" i="49"/>
  <c r="AP81" i="49" s="1"/>
  <c r="AE82" i="16"/>
  <c r="AG78" i="20"/>
  <c r="AP78" i="20" s="1"/>
  <c r="AF78" i="20"/>
  <c r="AO78" i="20" s="1"/>
  <c r="W79" i="20"/>
  <c r="AE78" i="20"/>
  <c r="AH84" i="41"/>
  <c r="AQ84" i="41" s="1"/>
  <c r="AS47" i="104"/>
  <c r="AL47" i="104"/>
  <c r="AU47" i="104" s="1"/>
  <c r="AS65" i="104"/>
  <c r="AL65" i="104"/>
  <c r="AU65" i="104" s="1"/>
  <c r="AS42" i="44"/>
  <c r="AL42" i="44"/>
  <c r="AU42" i="44" s="1"/>
  <c r="AR79" i="83"/>
  <c r="AR78" i="92"/>
  <c r="AS19" i="84"/>
  <c r="AL19" i="84"/>
  <c r="AU19" i="84" s="1"/>
  <c r="AS37" i="84"/>
  <c r="AL37" i="84"/>
  <c r="AU37" i="84" s="1"/>
  <c r="AS55" i="84"/>
  <c r="AL55" i="84"/>
  <c r="AU55" i="84" s="1"/>
  <c r="AS73" i="84"/>
  <c r="AL73" i="84"/>
  <c r="AU73" i="84" s="1"/>
  <c r="AF77" i="99"/>
  <c r="AO77" i="99" s="1"/>
  <c r="AE77" i="99"/>
  <c r="W78" i="99"/>
  <c r="AG77" i="99"/>
  <c r="AP77" i="99" s="1"/>
  <c r="AS14" i="44"/>
  <c r="AL14" i="44"/>
  <c r="AU14" i="44" s="1"/>
  <c r="AS32" i="44"/>
  <c r="AL32" i="44"/>
  <c r="AU32" i="44" s="1"/>
  <c r="AS50" i="44"/>
  <c r="AL50" i="44"/>
  <c r="AU50" i="44" s="1"/>
  <c r="AS68" i="44"/>
  <c r="AL68" i="44"/>
  <c r="AU68" i="44" s="1"/>
  <c r="AS24" i="104"/>
  <c r="AL24" i="104"/>
  <c r="AU24" i="104" s="1"/>
  <c r="AS42" i="104"/>
  <c r="AL42" i="104"/>
  <c r="AU42" i="104" s="1"/>
  <c r="AS60" i="104"/>
  <c r="AL60" i="104"/>
  <c r="AU60" i="104" s="1"/>
  <c r="AS78" i="104"/>
  <c r="AL78" i="104"/>
  <c r="AU78" i="104" s="1"/>
  <c r="AS53" i="84"/>
  <c r="AL53" i="84"/>
  <c r="AU53" i="84" s="1"/>
  <c r="AS48" i="44"/>
  <c r="AL48" i="44"/>
  <c r="AU48" i="44" s="1"/>
  <c r="AI80" i="35"/>
  <c r="AN80" i="35"/>
  <c r="AS14" i="84"/>
  <c r="AL14" i="84"/>
  <c r="AU14" i="84" s="1"/>
  <c r="AS32" i="84"/>
  <c r="AL32" i="84"/>
  <c r="AU32" i="84" s="1"/>
  <c r="AS50" i="84"/>
  <c r="AL50" i="84"/>
  <c r="AU50" i="84" s="1"/>
  <c r="AS68" i="84"/>
  <c r="AL68" i="84"/>
  <c r="AU68" i="84" s="1"/>
  <c r="AS15" i="44"/>
  <c r="AL15" i="44"/>
  <c r="AU15" i="44" s="1"/>
  <c r="AS33" i="44"/>
  <c r="AL33" i="44"/>
  <c r="AU33" i="44" s="1"/>
  <c r="AS51" i="44"/>
  <c r="AL51" i="44"/>
  <c r="AU51" i="44" s="1"/>
  <c r="AS69" i="44"/>
  <c r="AL69" i="44"/>
  <c r="AU69" i="44" s="1"/>
  <c r="AS59" i="84"/>
  <c r="AL59" i="84"/>
  <c r="AU59" i="84" s="1"/>
  <c r="AS60" i="44"/>
  <c r="AL60" i="44"/>
  <c r="AU60" i="44" s="1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AH77" i="90"/>
  <c r="AQ77" i="90" s="1"/>
  <c r="AN79" i="50"/>
  <c r="AI79" i="50"/>
  <c r="AS14" i="104"/>
  <c r="AL14" i="104"/>
  <c r="AU14" i="104" s="1"/>
  <c r="AS32" i="104"/>
  <c r="AL32" i="104"/>
  <c r="AU32" i="104" s="1"/>
  <c r="AS50" i="104"/>
  <c r="AL50" i="104"/>
  <c r="AU50" i="104" s="1"/>
  <c r="AS68" i="104"/>
  <c r="AL68" i="104"/>
  <c r="AU68" i="104" s="1"/>
  <c r="AS29" i="84"/>
  <c r="AL29" i="84"/>
  <c r="AU29" i="84" s="1"/>
  <c r="AS24" i="44"/>
  <c r="AL24" i="44"/>
  <c r="AU24" i="44" s="1"/>
  <c r="AI81" i="48"/>
  <c r="AN81" i="48"/>
  <c r="AH79" i="92"/>
  <c r="AQ79" i="92" s="1"/>
  <c r="AQ81" i="92" s="1"/>
  <c r="AZ3" i="92"/>
  <c r="AX8" i="92" s="1"/>
  <c r="AS23" i="44"/>
  <c r="AL23" i="44"/>
  <c r="AU23" i="44" s="1"/>
  <c r="AS41" i="44"/>
  <c r="AL41" i="44"/>
  <c r="AU41" i="44" s="1"/>
  <c r="AS59" i="44"/>
  <c r="AL59" i="44"/>
  <c r="AU59" i="44" s="1"/>
  <c r="AS77" i="44"/>
  <c r="AL77" i="44"/>
  <c r="AU77" i="44" s="1"/>
  <c r="AS21" i="104"/>
  <c r="AL21" i="104"/>
  <c r="AU21" i="104" s="1"/>
  <c r="AS45" i="104"/>
  <c r="AL45" i="104"/>
  <c r="AU45" i="104" s="1"/>
  <c r="AS5" i="84"/>
  <c r="AL5" i="84"/>
  <c r="AU5" i="84" s="1"/>
  <c r="AH82" i="16"/>
  <c r="AQ82" i="16" s="1"/>
  <c r="AH80" i="83"/>
  <c r="AQ80" i="83" s="1"/>
  <c r="AR78" i="10"/>
  <c r="AS6" i="104"/>
  <c r="AL6" i="104"/>
  <c r="AU6" i="104" s="1"/>
  <c r="AS61" i="104"/>
  <c r="AL61" i="104"/>
  <c r="AU61" i="104" s="1"/>
  <c r="AL79" i="104"/>
  <c r="AU79" i="104" s="1"/>
  <c r="AS70" i="104"/>
  <c r="AL70" i="104"/>
  <c r="AU70" i="104" s="1"/>
  <c r="AS25" i="104"/>
  <c r="AL25" i="104"/>
  <c r="AU25" i="104" s="1"/>
  <c r="AS43" i="104"/>
  <c r="AL43" i="104"/>
  <c r="AU43" i="104" s="1"/>
  <c r="S3" i="54"/>
  <c r="AC3" i="54" s="1"/>
  <c r="S4" i="54"/>
  <c r="AC4" i="54" s="1"/>
  <c r="AB5" i="54" s="1"/>
  <c r="S5" i="54"/>
  <c r="AC5" i="54" s="1"/>
  <c r="AB6" i="54" s="1"/>
  <c r="S7" i="54"/>
  <c r="AC7" i="54" s="1"/>
  <c r="AB8" i="54" s="1"/>
  <c r="S8" i="54"/>
  <c r="AC8" i="54" s="1"/>
  <c r="AB9" i="54" s="1"/>
  <c r="S12" i="54"/>
  <c r="AC12" i="54" s="1"/>
  <c r="AB13" i="54" s="1"/>
  <c r="S15" i="54"/>
  <c r="AC15" i="54" s="1"/>
  <c r="AB16" i="54" s="1"/>
  <c r="S17" i="54"/>
  <c r="AC17" i="54" s="1"/>
  <c r="AB18" i="54" s="1"/>
  <c r="S18" i="54"/>
  <c r="AC18" i="54" s="1"/>
  <c r="AB19" i="54" s="1"/>
  <c r="S23" i="54"/>
  <c r="AC23" i="54" s="1"/>
  <c r="AB24" i="54" s="1"/>
  <c r="S24" i="54"/>
  <c r="AC24" i="54" s="1"/>
  <c r="AB25" i="54" s="1"/>
  <c r="S28" i="54"/>
  <c r="AC28" i="54" s="1"/>
  <c r="AB29" i="54" s="1"/>
  <c r="S29" i="54"/>
  <c r="AC29" i="54" s="1"/>
  <c r="AB30" i="54" s="1"/>
  <c r="S32" i="54"/>
  <c r="AC32" i="54" s="1"/>
  <c r="AB33" i="54" s="1"/>
  <c r="S33" i="54"/>
  <c r="AC33" i="54" s="1"/>
  <c r="AB34" i="54" s="1"/>
  <c r="S34" i="54"/>
  <c r="AC34" i="54" s="1"/>
  <c r="AB35" i="54" s="1"/>
  <c r="S38" i="54"/>
  <c r="AC38" i="54" s="1"/>
  <c r="AB39" i="54" s="1"/>
  <c r="S39" i="54"/>
  <c r="AC39" i="54" s="1"/>
  <c r="AB40" i="54" s="1"/>
  <c r="S40" i="54"/>
  <c r="AC40" i="54" s="1"/>
  <c r="AB41" i="54" s="1"/>
  <c r="S43" i="54"/>
  <c r="AC43" i="54" s="1"/>
  <c r="AB44" i="54" s="1"/>
  <c r="S44" i="54"/>
  <c r="AC44" i="54" s="1"/>
  <c r="AB45" i="54" s="1"/>
  <c r="S47" i="54"/>
  <c r="AC47" i="54" s="1"/>
  <c r="AB48" i="54" s="1"/>
  <c r="S48" i="54"/>
  <c r="AC48" i="54" s="1"/>
  <c r="AB49" i="54" s="1"/>
  <c r="S49" i="54"/>
  <c r="AC49" i="54" s="1"/>
  <c r="AB50" i="54" s="1"/>
  <c r="S53" i="54"/>
  <c r="AC53" i="54" s="1"/>
  <c r="AB54" i="54" s="1"/>
  <c r="S54" i="54"/>
  <c r="AC54" i="54" s="1"/>
  <c r="AB55" i="54" s="1"/>
  <c r="S57" i="54"/>
  <c r="AC57" i="54" s="1"/>
  <c r="AB58" i="54" s="1"/>
  <c r="S59" i="54"/>
  <c r="AC59" i="54" s="1"/>
  <c r="AB60" i="54" s="1"/>
  <c r="S60" i="54"/>
  <c r="AC60" i="54" s="1"/>
  <c r="AB61" i="54" s="1"/>
  <c r="S63" i="54"/>
  <c r="AC63" i="54" s="1"/>
  <c r="AB64" i="54" s="1"/>
  <c r="S64" i="54"/>
  <c r="AC64" i="54" s="1"/>
  <c r="AB65" i="54" s="1"/>
  <c r="S65" i="54"/>
  <c r="AC65" i="54" s="1"/>
  <c r="AB66" i="54" s="1"/>
  <c r="S69" i="54"/>
  <c r="AC69" i="54" s="1"/>
  <c r="AB70" i="54" s="1"/>
  <c r="S70" i="54"/>
  <c r="AC70" i="54" s="1"/>
  <c r="AB71" i="54" s="1"/>
  <c r="S72" i="54"/>
  <c r="AC72" i="54" s="1"/>
  <c r="AB73" i="54" s="1"/>
  <c r="S73" i="54"/>
  <c r="AC73" i="54" s="1"/>
  <c r="AB74" i="54" s="1"/>
  <c r="S76" i="54"/>
  <c r="AC76" i="54" s="1"/>
  <c r="AB77" i="54" s="1"/>
  <c r="S77" i="54"/>
  <c r="AC77" i="54" s="1"/>
  <c r="AB78" i="54" s="1"/>
  <c r="S78" i="54"/>
  <c r="AC78" i="54" s="1"/>
  <c r="AB79" i="54" s="1"/>
  <c r="AK4" i="104"/>
  <c r="AT4" i="104" s="1"/>
  <c r="AT81" i="104" s="1"/>
  <c r="AJ4" i="104"/>
  <c r="AH79" i="10"/>
  <c r="AQ79" i="10" s="1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Z77" i="90"/>
  <c r="AR83" i="41"/>
  <c r="AS57" i="104"/>
  <c r="AL57" i="104"/>
  <c r="AU57" i="104" s="1"/>
  <c r="Y82" i="48"/>
  <c r="X82" i="48"/>
  <c r="AS34" i="104"/>
  <c r="AL34" i="104"/>
  <c r="AU34" i="104" s="1"/>
  <c r="AH83" i="94"/>
  <c r="AQ83" i="94" s="1"/>
  <c r="Z79" i="92"/>
  <c r="AX79" i="92" s="1"/>
  <c r="S79" i="92" s="1"/>
  <c r="AS16" i="84"/>
  <c r="AL16" i="84"/>
  <c r="AU16" i="84" s="1"/>
  <c r="AS34" i="84"/>
  <c r="AL34" i="84"/>
  <c r="AU34" i="84" s="1"/>
  <c r="AS52" i="84"/>
  <c r="AL52" i="84"/>
  <c r="AU52" i="84" s="1"/>
  <c r="AS70" i="84"/>
  <c r="AL70" i="84"/>
  <c r="AU70" i="84" s="1"/>
  <c r="AS65" i="84"/>
  <c r="AL65" i="84"/>
  <c r="AU65" i="84" s="1"/>
  <c r="AS28" i="104"/>
  <c r="AL28" i="104"/>
  <c r="AU28" i="104" s="1"/>
  <c r="AS36" i="84"/>
  <c r="AL36" i="84"/>
  <c r="AU36" i="84" s="1"/>
  <c r="AS40" i="44"/>
  <c r="AL40" i="44"/>
  <c r="AU40" i="44" s="1"/>
  <c r="AS76" i="44"/>
  <c r="AL76" i="44"/>
  <c r="AU76" i="44" s="1"/>
  <c r="AS22" i="104"/>
  <c r="AL22" i="104"/>
  <c r="AU22" i="104" s="1"/>
  <c r="AS28" i="84"/>
  <c r="AL28" i="84"/>
  <c r="AU28" i="84" s="1"/>
  <c r="AS41" i="84"/>
  <c r="AL41" i="84"/>
  <c r="AU41" i="84" s="1"/>
  <c r="AS54" i="44"/>
  <c r="AL54" i="44"/>
  <c r="AU54" i="44" s="1"/>
  <c r="AS19" i="44"/>
  <c r="AL19" i="44"/>
  <c r="AU19" i="44" s="1"/>
  <c r="AS11" i="104"/>
  <c r="AL11" i="104"/>
  <c r="AU11" i="104" s="1"/>
  <c r="AS42" i="84"/>
  <c r="AL42" i="84"/>
  <c r="AU42" i="84" s="1"/>
  <c r="AS78" i="84"/>
  <c r="AL78" i="84"/>
  <c r="AU78" i="84" s="1"/>
  <c r="Z84" i="41"/>
  <c r="AS10" i="104"/>
  <c r="AL10" i="104"/>
  <c r="AU10" i="104" s="1"/>
  <c r="AR77" i="20"/>
  <c r="AS43" i="44"/>
  <c r="AL43" i="44"/>
  <c r="AU43" i="44" s="1"/>
  <c r="AS11" i="84"/>
  <c r="AL11" i="84"/>
  <c r="AU11" i="84" s="1"/>
  <c r="AS56" i="44"/>
  <c r="AL56" i="44"/>
  <c r="AU56" i="44" s="1"/>
  <c r="AS12" i="104"/>
  <c r="AL12" i="104"/>
  <c r="AU12" i="104" s="1"/>
  <c r="AS77" i="84"/>
  <c r="AL77" i="84"/>
  <c r="AU77" i="84" s="1"/>
  <c r="AS78" i="44"/>
  <c r="AL78" i="44"/>
  <c r="AU78" i="44" s="1"/>
  <c r="AR80" i="42"/>
  <c r="AS20" i="84"/>
  <c r="AL20" i="84"/>
  <c r="AU20" i="84" s="1"/>
  <c r="AS38" i="84"/>
  <c r="AL38" i="84"/>
  <c r="AU38" i="84" s="1"/>
  <c r="AS56" i="84"/>
  <c r="AL56" i="84"/>
  <c r="AU56" i="84" s="1"/>
  <c r="AS74" i="84"/>
  <c r="AL74" i="84"/>
  <c r="AU74" i="84" s="1"/>
  <c r="AS21" i="44"/>
  <c r="AL21" i="44"/>
  <c r="AU21" i="44" s="1"/>
  <c r="AS39" i="44"/>
  <c r="AL39" i="44"/>
  <c r="AU39" i="44" s="1"/>
  <c r="AS57" i="44"/>
  <c r="AL57" i="44"/>
  <c r="AU57" i="44" s="1"/>
  <c r="AS75" i="44"/>
  <c r="AL75" i="44"/>
  <c r="AU75" i="44" s="1"/>
  <c r="AS7" i="104"/>
  <c r="AL7" i="104"/>
  <c r="AU7" i="104" s="1"/>
  <c r="AE80" i="55"/>
  <c r="AF80" i="55"/>
  <c r="AO80" i="55" s="1"/>
  <c r="AG80" i="55"/>
  <c r="AP80" i="55" s="1"/>
  <c r="W81" i="55"/>
  <c r="AL3" i="104"/>
  <c r="AU3" i="104" s="1"/>
  <c r="AS3" i="104"/>
  <c r="AS15" i="84"/>
  <c r="AL15" i="84"/>
  <c r="AU15" i="84" s="1"/>
  <c r="AS33" i="84"/>
  <c r="AL33" i="84"/>
  <c r="AU33" i="84" s="1"/>
  <c r="AS51" i="84"/>
  <c r="AL51" i="84"/>
  <c r="AU51" i="84" s="1"/>
  <c r="AS69" i="84"/>
  <c r="AL69" i="84"/>
  <c r="AU69" i="84" s="1"/>
  <c r="AE79" i="10"/>
  <c r="AF79" i="10"/>
  <c r="AO79" i="10" s="1"/>
  <c r="W80" i="10"/>
  <c r="AG79" i="10"/>
  <c r="AP79" i="10" s="1"/>
  <c r="Y80" i="50"/>
  <c r="X80" i="50"/>
  <c r="AS20" i="104"/>
  <c r="AL20" i="104"/>
  <c r="AU20" i="104" s="1"/>
  <c r="AS38" i="104"/>
  <c r="AL38" i="104"/>
  <c r="AU38" i="104" s="1"/>
  <c r="AS56" i="104"/>
  <c r="AL56" i="104"/>
  <c r="AU56" i="104" s="1"/>
  <c r="AS74" i="104"/>
  <c r="AL74" i="104"/>
  <c r="AU74" i="104" s="1"/>
  <c r="AS47" i="84"/>
  <c r="AL47" i="84"/>
  <c r="AU47" i="84" s="1"/>
  <c r="AS36" i="44"/>
  <c r="AL36" i="44"/>
  <c r="AU36" i="44" s="1"/>
  <c r="W84" i="94"/>
  <c r="AG83" i="94"/>
  <c r="AP83" i="94" s="1"/>
  <c r="AF83" i="94"/>
  <c r="AO83" i="94" s="1"/>
  <c r="AE83" i="94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S9" i="104"/>
  <c r="AL9" i="104"/>
  <c r="AU9" i="104" s="1"/>
  <c r="AS27" i="104"/>
  <c r="AL27" i="104"/>
  <c r="AU27" i="104" s="1"/>
  <c r="AS63" i="104"/>
  <c r="AL63" i="104"/>
  <c r="AU63" i="104" s="1"/>
  <c r="AS6" i="44"/>
  <c r="AL6" i="44"/>
  <c r="AU6" i="44" s="1"/>
  <c r="Y81" i="85"/>
  <c r="X81" i="85"/>
  <c r="AS18" i="84"/>
  <c r="AL18" i="84"/>
  <c r="AU18" i="84" s="1"/>
  <c r="AS72" i="84"/>
  <c r="AL72" i="84"/>
  <c r="AU72" i="84" s="1"/>
  <c r="AI85" i="18"/>
  <c r="AN85" i="18"/>
  <c r="AN79" i="11"/>
  <c r="AI79" i="11"/>
  <c r="AR76" i="103"/>
  <c r="Y81" i="35"/>
  <c r="X81" i="35"/>
  <c r="AS37" i="104"/>
  <c r="AL37" i="104"/>
  <c r="AU37" i="104" s="1"/>
  <c r="AS22" i="44"/>
  <c r="AL22" i="44"/>
  <c r="AU22" i="44" s="1"/>
  <c r="AN79" i="91"/>
  <c r="AI79" i="91"/>
  <c r="AS51" i="104"/>
  <c r="AL51" i="104"/>
  <c r="AU51" i="104" s="1"/>
  <c r="AS10" i="84"/>
  <c r="AL10" i="84"/>
  <c r="AU10" i="84" s="1"/>
  <c r="AS64" i="84"/>
  <c r="AL64" i="84"/>
  <c r="AU64" i="84" s="1"/>
  <c r="AN80" i="85"/>
  <c r="AI80" i="85"/>
  <c r="AS55" i="44"/>
  <c r="AL55" i="44"/>
  <c r="AU55" i="44" s="1"/>
  <c r="AS60" i="84"/>
  <c r="AL60" i="84"/>
  <c r="AU60" i="84" s="1"/>
  <c r="AS25" i="44"/>
  <c r="AL25" i="44"/>
  <c r="AU25" i="44" s="1"/>
  <c r="AS61" i="44"/>
  <c r="AL61" i="44"/>
  <c r="AU61" i="44" s="1"/>
  <c r="Z80" i="83"/>
  <c r="AS17" i="104"/>
  <c r="AL17" i="104"/>
  <c r="AU17" i="104" s="1"/>
  <c r="AS53" i="104"/>
  <c r="AL53" i="104"/>
  <c r="AU53" i="104" s="1"/>
  <c r="AS72" i="44"/>
  <c r="AL72" i="44"/>
  <c r="AU72" i="44" s="1"/>
  <c r="AS7" i="84"/>
  <c r="AL7" i="84"/>
  <c r="AU7" i="84" s="1"/>
  <c r="AS43" i="84"/>
  <c r="AL43" i="84"/>
  <c r="AU43" i="84" s="1"/>
  <c r="AS20" i="44"/>
  <c r="AL20" i="44"/>
  <c r="AU20" i="44" s="1"/>
  <c r="AS74" i="44"/>
  <c r="AL74" i="44"/>
  <c r="AU74" i="44" s="1"/>
  <c r="AS48" i="104"/>
  <c r="AL48" i="104"/>
  <c r="AU48" i="104" s="1"/>
  <c r="AS48" i="84"/>
  <c r="AL48" i="84"/>
  <c r="AU48" i="84" s="1"/>
  <c r="AS5" i="104"/>
  <c r="AL5" i="104"/>
  <c r="AU5" i="104" s="1"/>
  <c r="AS46" i="104"/>
  <c r="AL46" i="104"/>
  <c r="AU46" i="104" s="1"/>
  <c r="AF79" i="43"/>
  <c r="AO79" i="43" s="1"/>
  <c r="AE79" i="43"/>
  <c r="AG79" i="43"/>
  <c r="AP79" i="43" s="1"/>
  <c r="W80" i="43"/>
  <c r="AL79" i="84"/>
  <c r="AU79" i="84" s="1"/>
  <c r="AS73" i="104"/>
  <c r="AL73" i="104"/>
  <c r="AU73" i="104" s="1"/>
  <c r="AS16" i="104"/>
  <c r="AL16" i="104"/>
  <c r="AU16" i="104" s="1"/>
  <c r="AR76" i="90"/>
  <c r="AS13" i="104"/>
  <c r="AL13" i="104"/>
  <c r="AU13" i="104" s="1"/>
  <c r="AS31" i="104"/>
  <c r="AL31" i="104"/>
  <c r="AU31" i="104" s="1"/>
  <c r="AS55" i="104"/>
  <c r="AL55" i="104"/>
  <c r="AU55" i="104" s="1"/>
  <c r="AS58" i="104"/>
  <c r="AL58" i="104"/>
  <c r="AU58" i="104" s="1"/>
  <c r="AS16" i="44"/>
  <c r="AL16" i="44"/>
  <c r="AU16" i="44" s="1"/>
  <c r="AS34" i="44"/>
  <c r="AL34" i="44"/>
  <c r="AU34" i="44" s="1"/>
  <c r="AS52" i="44"/>
  <c r="AL52" i="44"/>
  <c r="AU52" i="44" s="1"/>
  <c r="AS70" i="44"/>
  <c r="AL70" i="44"/>
  <c r="AU70" i="44" s="1"/>
  <c r="AS39" i="104"/>
  <c r="AL39" i="104"/>
  <c r="AU39" i="104" s="1"/>
  <c r="AS69" i="104"/>
  <c r="AL69" i="104"/>
  <c r="AU69" i="104" s="1"/>
  <c r="AS64" i="104"/>
  <c r="AL64" i="104"/>
  <c r="AU64" i="104" s="1"/>
  <c r="AJ4" i="84"/>
  <c r="AK4" i="84"/>
  <c r="AT4" i="84" s="1"/>
  <c r="AT81" i="84" s="1"/>
  <c r="AS22" i="84"/>
  <c r="AL22" i="84"/>
  <c r="AU22" i="84" s="1"/>
  <c r="AS40" i="84"/>
  <c r="AL40" i="84"/>
  <c r="AU40" i="84" s="1"/>
  <c r="AS58" i="84"/>
  <c r="AL58" i="84"/>
  <c r="AU58" i="84" s="1"/>
  <c r="AS76" i="84"/>
  <c r="AL76" i="84"/>
  <c r="AU76" i="84" s="1"/>
  <c r="AS17" i="84"/>
  <c r="AL17" i="84"/>
  <c r="AU17" i="84" s="1"/>
  <c r="AI79" i="82"/>
  <c r="AN79" i="82"/>
  <c r="AS52" i="104"/>
  <c r="AL52" i="104"/>
  <c r="AU52" i="104" s="1"/>
  <c r="AN84" i="98"/>
  <c r="AI84" i="98"/>
  <c r="AN79" i="54"/>
  <c r="AN81" i="54" s="1"/>
  <c r="AS54" i="84"/>
  <c r="AL54" i="84"/>
  <c r="AU54" i="84" s="1"/>
  <c r="AE81" i="102"/>
  <c r="AR79" i="44"/>
  <c r="AR81" i="44" s="1"/>
  <c r="AL79" i="44"/>
  <c r="AU79" i="44" s="1"/>
  <c r="AS76" i="104"/>
  <c r="AL76" i="104"/>
  <c r="AU76" i="104" s="1"/>
  <c r="AS49" i="104"/>
  <c r="AL49" i="104"/>
  <c r="AU49" i="104" s="1"/>
  <c r="AS40" i="104"/>
  <c r="AL40" i="104"/>
  <c r="AU40" i="104" s="1"/>
  <c r="AF77" i="103"/>
  <c r="AO77" i="103" s="1"/>
  <c r="AS19" i="104"/>
  <c r="AL19" i="104"/>
  <c r="AU19" i="104" s="1"/>
  <c r="AS67" i="104"/>
  <c r="AL67" i="104"/>
  <c r="AU67" i="104" s="1"/>
  <c r="AF77" i="95"/>
  <c r="AO77" i="95" s="1"/>
  <c r="AE77" i="95"/>
  <c r="W78" i="95"/>
  <c r="AG77" i="95"/>
  <c r="AP77" i="95" s="1"/>
  <c r="AS3" i="44"/>
  <c r="AL3" i="44"/>
  <c r="AU3" i="44" s="1"/>
  <c r="AS58" i="44"/>
  <c r="AL58" i="44"/>
  <c r="AU58" i="44" s="1"/>
  <c r="AS46" i="84"/>
  <c r="AL46" i="84"/>
  <c r="AU46" i="84" s="1"/>
  <c r="AS5" i="44"/>
  <c r="AL5" i="44"/>
  <c r="AU5" i="44" s="1"/>
  <c r="AH81" i="49"/>
  <c r="AQ81" i="49" s="1"/>
  <c r="W81" i="87"/>
  <c r="AF80" i="87"/>
  <c r="AO80" i="87" s="1"/>
  <c r="AG80" i="87"/>
  <c r="AP80" i="87" s="1"/>
  <c r="AE80" i="87"/>
  <c r="AS37" i="44"/>
  <c r="AL37" i="44"/>
  <c r="AU37" i="44" s="1"/>
  <c r="AS73" i="44"/>
  <c r="AL73" i="44"/>
  <c r="AU73" i="44" s="1"/>
  <c r="AS29" i="104"/>
  <c r="AL29" i="104"/>
  <c r="AU29" i="104" s="1"/>
  <c r="AS24" i="84"/>
  <c r="AL24" i="84"/>
  <c r="AU24" i="84" s="1"/>
  <c r="AR80" i="49"/>
  <c r="AH78" i="20"/>
  <c r="AQ78" i="20" s="1"/>
  <c r="AS6" i="84"/>
  <c r="AL6" i="84"/>
  <c r="AU6" i="84" s="1"/>
  <c r="AS7" i="44"/>
  <c r="AL7" i="44"/>
  <c r="AU7" i="44" s="1"/>
  <c r="Y80" i="11"/>
  <c r="X80" i="11"/>
  <c r="AS35" i="104"/>
  <c r="AL35" i="104"/>
  <c r="AU35" i="104" s="1"/>
  <c r="AS71" i="104"/>
  <c r="AL71" i="104"/>
  <c r="AU71" i="104" s="1"/>
  <c r="AS25" i="84"/>
  <c r="AL25" i="84"/>
  <c r="AU25" i="84" s="1"/>
  <c r="AS61" i="84"/>
  <c r="AL61" i="84"/>
  <c r="AU61" i="84" s="1"/>
  <c r="AS38" i="44"/>
  <c r="AL38" i="44"/>
  <c r="AU38" i="44" s="1"/>
  <c r="AR81" i="16"/>
  <c r="AS30" i="104"/>
  <c r="AL30" i="104"/>
  <c r="AU30" i="104" s="1"/>
  <c r="AS66" i="104"/>
  <c r="AL66" i="104"/>
  <c r="AU66" i="104" s="1"/>
  <c r="AS12" i="84"/>
  <c r="AL12" i="84"/>
  <c r="AU12" i="84" s="1"/>
  <c r="AS30" i="84"/>
  <c r="AL30" i="84"/>
  <c r="AU30" i="84" s="1"/>
  <c r="AS66" i="84"/>
  <c r="AL66" i="84"/>
  <c r="AU66" i="84" s="1"/>
  <c r="AH81" i="42"/>
  <c r="AQ81" i="42" s="1"/>
  <c r="AR82" i="94"/>
  <c r="Y86" i="18"/>
  <c r="X86" i="18"/>
  <c r="AS13" i="44"/>
  <c r="AL13" i="44"/>
  <c r="AU13" i="44" s="1"/>
  <c r="AS31" i="44"/>
  <c r="AL31" i="44"/>
  <c r="AU31" i="44" s="1"/>
  <c r="AS49" i="44"/>
  <c r="AL49" i="44"/>
  <c r="AU49" i="44" s="1"/>
  <c r="AS67" i="44"/>
  <c r="AL67" i="44"/>
  <c r="AU67" i="44" s="1"/>
  <c r="AH81" i="102"/>
  <c r="AQ81" i="102" s="1"/>
  <c r="Z81" i="42"/>
  <c r="AS23" i="104"/>
  <c r="AL23" i="104"/>
  <c r="AU23" i="104" s="1"/>
  <c r="AS41" i="104"/>
  <c r="AL41" i="104"/>
  <c r="AU41" i="104" s="1"/>
  <c r="AS59" i="104"/>
  <c r="AL59" i="104"/>
  <c r="AU59" i="104" s="1"/>
  <c r="AS77" i="104"/>
  <c r="AL77" i="104"/>
  <c r="AU77" i="104" s="1"/>
  <c r="AS30" i="44"/>
  <c r="AL30" i="44"/>
  <c r="AU30" i="44" s="1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S18" i="104"/>
  <c r="AL18" i="104"/>
  <c r="AU18" i="104" s="1"/>
  <c r="AS36" i="104"/>
  <c r="AL36" i="104"/>
  <c r="AU36" i="104" s="1"/>
  <c r="AS54" i="104"/>
  <c r="AL54" i="104"/>
  <c r="AU54" i="104" s="1"/>
  <c r="AS72" i="104"/>
  <c r="AL72" i="104"/>
  <c r="AU72" i="104" s="1"/>
  <c r="AS23" i="84"/>
  <c r="AL23" i="84"/>
  <c r="AU23" i="84" s="1"/>
  <c r="AS12" i="44"/>
  <c r="AL12" i="44"/>
  <c r="AU12" i="44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AH77" i="103"/>
  <c r="AQ77" i="103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35" i="84"/>
  <c r="AL35" i="84"/>
  <c r="AU35" i="84" s="1"/>
  <c r="AS18" i="44"/>
  <c r="AL18" i="44"/>
  <c r="AU18" i="44" s="1"/>
  <c r="AS21" i="84"/>
  <c r="AL21" i="84"/>
  <c r="AU21" i="84" s="1"/>
  <c r="AS39" i="84"/>
  <c r="AL39" i="84"/>
  <c r="AU39" i="84" s="1"/>
  <c r="AS57" i="84"/>
  <c r="AL57" i="84"/>
  <c r="AU57" i="84" s="1"/>
  <c r="AS75" i="84"/>
  <c r="AL75" i="84"/>
  <c r="AU75" i="84" s="1"/>
  <c r="AJ4" i="44"/>
  <c r="AK4" i="44"/>
  <c r="AT4" i="44" s="1"/>
  <c r="AT81" i="44" s="1"/>
  <c r="AS8" i="104"/>
  <c r="AL8" i="104"/>
  <c r="AU8" i="104" s="1"/>
  <c r="AS26" i="104"/>
  <c r="AL26" i="104"/>
  <c r="AU26" i="104" s="1"/>
  <c r="AS44" i="104"/>
  <c r="AL44" i="104"/>
  <c r="AU44" i="104" s="1"/>
  <c r="AS62" i="104"/>
  <c r="AL62" i="104"/>
  <c r="AU62" i="104" s="1"/>
  <c r="Y80" i="91"/>
  <c r="X80" i="91"/>
  <c r="AS71" i="84"/>
  <c r="AL71" i="84"/>
  <c r="AU71" i="84" s="1"/>
  <c r="AS66" i="44"/>
  <c r="AL66" i="44"/>
  <c r="AU66" i="44" s="1"/>
  <c r="AR80" i="102"/>
  <c r="AL3" i="84"/>
  <c r="AU3" i="84" s="1"/>
  <c r="AS3" i="84"/>
  <c r="AS17" i="44"/>
  <c r="AL17" i="44"/>
  <c r="AU17" i="44" s="1"/>
  <c r="AS35" i="44"/>
  <c r="AL35" i="44"/>
  <c r="AU35" i="44" s="1"/>
  <c r="AS53" i="44"/>
  <c r="AL53" i="44"/>
  <c r="AU53" i="44" s="1"/>
  <c r="AS71" i="44"/>
  <c r="AL71" i="44"/>
  <c r="AU71" i="44" s="1"/>
  <c r="AS15" i="104"/>
  <c r="AL15" i="104"/>
  <c r="AU15" i="104" s="1"/>
  <c r="AS33" i="104"/>
  <c r="AL33" i="104"/>
  <c r="AU33" i="104" s="1"/>
  <c r="AS75" i="104"/>
  <c r="AL75" i="104"/>
  <c r="AU75" i="104" s="1"/>
  <c r="Y80" i="82"/>
  <c r="X80" i="82"/>
  <c r="AE77" i="103" l="1"/>
  <c r="Y85" i="98"/>
  <c r="AI79" i="54"/>
  <c r="AG77" i="103"/>
  <c r="AP77" i="103" s="1"/>
  <c r="Z85" i="98"/>
  <c r="AE85" i="98" s="1"/>
  <c r="AG81" i="102"/>
  <c r="AP81" i="102" s="1"/>
  <c r="AF82" i="16"/>
  <c r="AO82" i="16" s="1"/>
  <c r="W83" i="16"/>
  <c r="Y83" i="16" s="1"/>
  <c r="AF81" i="102"/>
  <c r="AO81" i="102" s="1"/>
  <c r="W82" i="49"/>
  <c r="AF81" i="49"/>
  <c r="AO81" i="49" s="1"/>
  <c r="AX73" i="92"/>
  <c r="S73" i="92" s="1"/>
  <c r="AC73" i="92" s="1"/>
  <c r="AB74" i="92" s="1"/>
  <c r="AX67" i="92"/>
  <c r="AX61" i="92"/>
  <c r="AX55" i="92"/>
  <c r="AX49" i="92"/>
  <c r="S49" i="92" s="1"/>
  <c r="AC49" i="92" s="1"/>
  <c r="AB50" i="92" s="1"/>
  <c r="AX43" i="92"/>
  <c r="AX37" i="92"/>
  <c r="S37" i="92" s="1"/>
  <c r="AC37" i="92" s="1"/>
  <c r="AB38" i="92" s="1"/>
  <c r="AX31" i="92"/>
  <c r="AX25" i="92"/>
  <c r="AX19" i="92"/>
  <c r="AX13" i="92"/>
  <c r="S13" i="92" s="1"/>
  <c r="AC13" i="92" s="1"/>
  <c r="AB14" i="92" s="1"/>
  <c r="AX7" i="92"/>
  <c r="Z81" i="35"/>
  <c r="AX78" i="92"/>
  <c r="AX72" i="92"/>
  <c r="S72" i="92" s="1"/>
  <c r="AC72" i="92" s="1"/>
  <c r="AB73" i="92" s="1"/>
  <c r="AX66" i="92"/>
  <c r="AX60" i="92"/>
  <c r="S60" i="92" s="1"/>
  <c r="AC60" i="92" s="1"/>
  <c r="AB61" i="92" s="1"/>
  <c r="AX54" i="92"/>
  <c r="AX48" i="92"/>
  <c r="AX42" i="92"/>
  <c r="AX36" i="92"/>
  <c r="S36" i="92" s="1"/>
  <c r="AC36" i="92" s="1"/>
  <c r="AB37" i="92" s="1"/>
  <c r="AX30" i="92"/>
  <c r="AX24" i="92"/>
  <c r="S24" i="92" s="1"/>
  <c r="AC24" i="92" s="1"/>
  <c r="AB25" i="92" s="1"/>
  <c r="AX18" i="92"/>
  <c r="AX12" i="92"/>
  <c r="AX6" i="92"/>
  <c r="AX76" i="92"/>
  <c r="AX71" i="92"/>
  <c r="S71" i="92" s="1"/>
  <c r="AC71" i="92" s="1"/>
  <c r="AB72" i="92" s="1"/>
  <c r="AX65" i="92"/>
  <c r="S65" i="92" s="1"/>
  <c r="AC65" i="92" s="1"/>
  <c r="AB66" i="92" s="1"/>
  <c r="AX59" i="92"/>
  <c r="AX53" i="92"/>
  <c r="AX47" i="92"/>
  <c r="AX41" i="92"/>
  <c r="S41" i="92" s="1"/>
  <c r="AC41" i="92" s="1"/>
  <c r="AB42" i="92" s="1"/>
  <c r="AX34" i="92"/>
  <c r="AX29" i="92"/>
  <c r="S29" i="92" s="1"/>
  <c r="AC29" i="92" s="1"/>
  <c r="AB30" i="92" s="1"/>
  <c r="AX23" i="92"/>
  <c r="AX17" i="92"/>
  <c r="AX11" i="92"/>
  <c r="AX5" i="92"/>
  <c r="S5" i="92" s="1"/>
  <c r="AC5" i="92" s="1"/>
  <c r="AB6" i="92" s="1"/>
  <c r="AX77" i="92"/>
  <c r="AX70" i="92"/>
  <c r="S70" i="92" s="1"/>
  <c r="AC70" i="92" s="1"/>
  <c r="AB71" i="92" s="1"/>
  <c r="AX64" i="92"/>
  <c r="AX58" i="92"/>
  <c r="AX52" i="92"/>
  <c r="AX46" i="92"/>
  <c r="AX40" i="92"/>
  <c r="AX35" i="92"/>
  <c r="S35" i="92" s="1"/>
  <c r="AC35" i="92" s="1"/>
  <c r="AB36" i="92" s="1"/>
  <c r="AX28" i="92"/>
  <c r="AX22" i="92"/>
  <c r="AX16" i="92"/>
  <c r="AX10" i="92"/>
  <c r="S10" i="92" s="1"/>
  <c r="AC10" i="92" s="1"/>
  <c r="AB11" i="92" s="1"/>
  <c r="AX4" i="92"/>
  <c r="S4" i="92" s="1"/>
  <c r="AC4" i="92" s="1"/>
  <c r="AB5" i="92" s="1"/>
  <c r="AX75" i="92"/>
  <c r="S75" i="92" s="1"/>
  <c r="AC75" i="92" s="1"/>
  <c r="AB76" i="92" s="1"/>
  <c r="AX68" i="92"/>
  <c r="S68" i="92" s="1"/>
  <c r="AC68" i="92" s="1"/>
  <c r="AB69" i="92" s="1"/>
  <c r="AX63" i="92"/>
  <c r="AX57" i="92"/>
  <c r="AX51" i="92"/>
  <c r="S51" i="92" s="1"/>
  <c r="AC51" i="92" s="1"/>
  <c r="AB52" i="92" s="1"/>
  <c r="AX45" i="92"/>
  <c r="AX39" i="92"/>
  <c r="S39" i="92" s="1"/>
  <c r="AC39" i="92" s="1"/>
  <c r="AB40" i="92" s="1"/>
  <c r="AX33" i="92"/>
  <c r="S33" i="92" s="1"/>
  <c r="AC33" i="92" s="1"/>
  <c r="AB34" i="92" s="1"/>
  <c r="AX27" i="92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3" i="92"/>
  <c r="S3" i="92" s="1"/>
  <c r="AC3" i="92" s="1"/>
  <c r="Z80" i="91"/>
  <c r="W81" i="91" s="1"/>
  <c r="Z80" i="11"/>
  <c r="AX74" i="92"/>
  <c r="AX69" i="92"/>
  <c r="S69" i="92" s="1"/>
  <c r="AC69" i="92" s="1"/>
  <c r="AB70" i="92" s="1"/>
  <c r="AX62" i="92"/>
  <c r="S62" i="92" s="1"/>
  <c r="AC62" i="92" s="1"/>
  <c r="AB63" i="92" s="1"/>
  <c r="AX56" i="92"/>
  <c r="S56" i="92" s="1"/>
  <c r="AC56" i="92" s="1"/>
  <c r="AB57" i="92" s="1"/>
  <c r="AX50" i="92"/>
  <c r="AX44" i="92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G81" i="35"/>
  <c r="AP81" i="35" s="1"/>
  <c r="AF81" i="35"/>
  <c r="AO81" i="35" s="1"/>
  <c r="W82" i="35"/>
  <c r="AE81" i="35"/>
  <c r="AH80" i="82"/>
  <c r="AQ80" i="82" s="1"/>
  <c r="Y81" i="87"/>
  <c r="X81" i="87"/>
  <c r="Y78" i="95"/>
  <c r="X78" i="95"/>
  <c r="AE84" i="41"/>
  <c r="AF84" i="41"/>
  <c r="AO84" i="41" s="1"/>
  <c r="AG84" i="41"/>
  <c r="AP84" i="41" s="1"/>
  <c r="W85" i="41"/>
  <c r="AK79" i="54"/>
  <c r="AT79" i="54" s="1"/>
  <c r="AJ79" i="54"/>
  <c r="AS79" i="54" s="1"/>
  <c r="AJ73" i="54"/>
  <c r="AK73" i="54"/>
  <c r="AT73" i="54" s="1"/>
  <c r="AJ67" i="54"/>
  <c r="AK67" i="54"/>
  <c r="AT67" i="54" s="1"/>
  <c r="AJ61" i="54"/>
  <c r="AK61" i="54"/>
  <c r="AT61" i="54" s="1"/>
  <c r="AJ55" i="54"/>
  <c r="AK55" i="54"/>
  <c r="AT55" i="54" s="1"/>
  <c r="AJ49" i="54"/>
  <c r="AK49" i="54"/>
  <c r="AT49" i="54" s="1"/>
  <c r="AJ43" i="54"/>
  <c r="AK43" i="54"/>
  <c r="AT43" i="54" s="1"/>
  <c r="AJ37" i="54"/>
  <c r="AK37" i="54"/>
  <c r="AT37" i="54" s="1"/>
  <c r="AJ31" i="54"/>
  <c r="AK31" i="54"/>
  <c r="AT31" i="54" s="1"/>
  <c r="AJ25" i="54"/>
  <c r="AK25" i="54"/>
  <c r="AT25" i="54" s="1"/>
  <c r="AJ19" i="54"/>
  <c r="AK19" i="54"/>
  <c r="AT19" i="54" s="1"/>
  <c r="AJ13" i="54"/>
  <c r="AK13" i="54"/>
  <c r="AT13" i="54" s="1"/>
  <c r="AJ7" i="54"/>
  <c r="AK7" i="54"/>
  <c r="AT7" i="54" s="1"/>
  <c r="AR79" i="50"/>
  <c r="AI78" i="20"/>
  <c r="AN78" i="20"/>
  <c r="Z80" i="82"/>
  <c r="AH80" i="91"/>
  <c r="AQ80" i="91" s="1"/>
  <c r="AL4" i="44"/>
  <c r="AU4" i="44" s="1"/>
  <c r="AS4" i="44"/>
  <c r="AN77" i="95"/>
  <c r="AI77" i="95"/>
  <c r="Y82" i="102"/>
  <c r="X82" i="102"/>
  <c r="AR80" i="85"/>
  <c r="Y80" i="10"/>
  <c r="X80" i="10"/>
  <c r="AJ78" i="54"/>
  <c r="AK78" i="54"/>
  <c r="AT78" i="54" s="1"/>
  <c r="AJ72" i="54"/>
  <c r="AK72" i="54"/>
  <c r="AT72" i="54" s="1"/>
  <c r="AJ66" i="54"/>
  <c r="AK66" i="54"/>
  <c r="AT66" i="54" s="1"/>
  <c r="AJ60" i="54"/>
  <c r="AK60" i="54"/>
  <c r="AT60" i="54" s="1"/>
  <c r="AJ54" i="54"/>
  <c r="AK54" i="54"/>
  <c r="AT54" i="54" s="1"/>
  <c r="AJ48" i="54"/>
  <c r="AK48" i="54"/>
  <c r="AT48" i="54" s="1"/>
  <c r="AJ42" i="54"/>
  <c r="AK42" i="54"/>
  <c r="AT42" i="54" s="1"/>
  <c r="AJ36" i="54"/>
  <c r="AK36" i="54"/>
  <c r="AT36" i="54" s="1"/>
  <c r="AJ30" i="54"/>
  <c r="AK30" i="54"/>
  <c r="AT30" i="54" s="1"/>
  <c r="AJ24" i="54"/>
  <c r="AK24" i="54"/>
  <c r="AT24" i="54" s="1"/>
  <c r="AJ18" i="54"/>
  <c r="AK18" i="54"/>
  <c r="AT18" i="54" s="1"/>
  <c r="AJ12" i="54"/>
  <c r="AK12" i="54"/>
  <c r="AT12" i="54" s="1"/>
  <c r="AK6" i="54"/>
  <c r="AT6" i="54" s="1"/>
  <c r="AJ6" i="54"/>
  <c r="AH85" i="98"/>
  <c r="AQ85" i="98" s="1"/>
  <c r="Y78" i="99"/>
  <c r="X78" i="99"/>
  <c r="Y79" i="20"/>
  <c r="X79" i="20"/>
  <c r="AH86" i="18"/>
  <c r="AQ86" i="18" s="1"/>
  <c r="AH80" i="11"/>
  <c r="AQ80" i="11" s="1"/>
  <c r="Y78" i="103"/>
  <c r="X78" i="103"/>
  <c r="AR79" i="54"/>
  <c r="AR81" i="54" s="1"/>
  <c r="AR79" i="82"/>
  <c r="AL4" i="84"/>
  <c r="AU4" i="84" s="1"/>
  <c r="AU81" i="84" s="1"/>
  <c r="C11" i="84" s="1"/>
  <c r="F28" i="57" s="1"/>
  <c r="AS4" i="84"/>
  <c r="AS81" i="84" s="1"/>
  <c r="Y80" i="43"/>
  <c r="X80" i="43"/>
  <c r="AR79" i="11"/>
  <c r="Y84" i="94"/>
  <c r="X84" i="94"/>
  <c r="Y81" i="55"/>
  <c r="X81" i="55"/>
  <c r="AJ77" i="54"/>
  <c r="AK77" i="54"/>
  <c r="AT77" i="54" s="1"/>
  <c r="AJ71" i="54"/>
  <c r="AK71" i="54"/>
  <c r="AT71" i="54" s="1"/>
  <c r="AJ65" i="54"/>
  <c r="AK65" i="54"/>
  <c r="AT65" i="54" s="1"/>
  <c r="AJ59" i="54"/>
  <c r="AK59" i="54"/>
  <c r="AT59" i="54" s="1"/>
  <c r="AJ53" i="54"/>
  <c r="AK53" i="54"/>
  <c r="AT53" i="54" s="1"/>
  <c r="AJ47" i="54"/>
  <c r="AK47" i="54"/>
  <c r="AT47" i="54" s="1"/>
  <c r="AJ41" i="54"/>
  <c r="AK41" i="54"/>
  <c r="AT41" i="54" s="1"/>
  <c r="AJ35" i="54"/>
  <c r="AK35" i="54"/>
  <c r="AT35" i="54" s="1"/>
  <c r="AJ29" i="54"/>
  <c r="AK29" i="54"/>
  <c r="AT29" i="54" s="1"/>
  <c r="AJ23" i="54"/>
  <c r="AK23" i="54"/>
  <c r="AT23" i="54" s="1"/>
  <c r="AJ17" i="54"/>
  <c r="AK17" i="54"/>
  <c r="AT17" i="54" s="1"/>
  <c r="AJ11" i="54"/>
  <c r="AK11" i="54"/>
  <c r="AT11" i="54" s="1"/>
  <c r="AK5" i="54"/>
  <c r="AT5" i="54" s="1"/>
  <c r="AJ5" i="54"/>
  <c r="AG85" i="98"/>
  <c r="AP85" i="98" s="1"/>
  <c r="S6" i="92"/>
  <c r="AC6" i="92" s="1"/>
  <c r="AB7" i="92" s="1"/>
  <c r="S7" i="92"/>
  <c r="AC7" i="92" s="1"/>
  <c r="AB8" i="92" s="1"/>
  <c r="S8" i="92"/>
  <c r="AC8" i="92" s="1"/>
  <c r="AB9" i="92" s="1"/>
  <c r="S11" i="92"/>
  <c r="AC11" i="92" s="1"/>
  <c r="AB12" i="92" s="1"/>
  <c r="S12" i="92"/>
  <c r="AC12" i="92" s="1"/>
  <c r="AB13" i="92" s="1"/>
  <c r="S16" i="92"/>
  <c r="AC16" i="92" s="1"/>
  <c r="AB17" i="92" s="1"/>
  <c r="S17" i="92"/>
  <c r="AC17" i="92" s="1"/>
  <c r="AB18" i="92" s="1"/>
  <c r="S18" i="92"/>
  <c r="AC18" i="92" s="1"/>
  <c r="AB19" i="92" s="1"/>
  <c r="S19" i="92"/>
  <c r="AC19" i="92" s="1"/>
  <c r="AB20" i="92" s="1"/>
  <c r="S22" i="92"/>
  <c r="AC22" i="92" s="1"/>
  <c r="AB23" i="92" s="1"/>
  <c r="S23" i="92"/>
  <c r="AC23" i="92" s="1"/>
  <c r="AB24" i="92" s="1"/>
  <c r="S25" i="92"/>
  <c r="AC25" i="92" s="1"/>
  <c r="AB26" i="92" s="1"/>
  <c r="S27" i="92"/>
  <c r="AC27" i="92" s="1"/>
  <c r="AB28" i="92" s="1"/>
  <c r="S28" i="92"/>
  <c r="AC28" i="92" s="1"/>
  <c r="AB29" i="92" s="1"/>
  <c r="S30" i="92"/>
  <c r="AC30" i="92" s="1"/>
  <c r="AB31" i="92" s="1"/>
  <c r="S31" i="92"/>
  <c r="AC31" i="92" s="1"/>
  <c r="AB32" i="92" s="1"/>
  <c r="S34" i="92"/>
  <c r="AC34" i="92" s="1"/>
  <c r="AB35" i="92" s="1"/>
  <c r="S40" i="92"/>
  <c r="AC40" i="92" s="1"/>
  <c r="AB41" i="92" s="1"/>
  <c r="S42" i="92"/>
  <c r="AC42" i="92" s="1"/>
  <c r="AB43" i="92" s="1"/>
  <c r="S43" i="92"/>
  <c r="AC43" i="92" s="1"/>
  <c r="AB44" i="92" s="1"/>
  <c r="S44" i="92"/>
  <c r="AC44" i="92" s="1"/>
  <c r="AB45" i="92" s="1"/>
  <c r="S45" i="92"/>
  <c r="AC45" i="92" s="1"/>
  <c r="AB46" i="92" s="1"/>
  <c r="S46" i="92"/>
  <c r="AC46" i="92" s="1"/>
  <c r="AB47" i="92" s="1"/>
  <c r="S47" i="92"/>
  <c r="AC47" i="92" s="1"/>
  <c r="AB48" i="92" s="1"/>
  <c r="S48" i="92"/>
  <c r="AC48" i="92" s="1"/>
  <c r="AB49" i="92" s="1"/>
  <c r="S50" i="92"/>
  <c r="AC50" i="92" s="1"/>
  <c r="AB51" i="92" s="1"/>
  <c r="S52" i="92"/>
  <c r="AC52" i="92" s="1"/>
  <c r="AB53" i="92" s="1"/>
  <c r="S53" i="92"/>
  <c r="AC53" i="92" s="1"/>
  <c r="AB54" i="92" s="1"/>
  <c r="S54" i="92"/>
  <c r="AC54" i="92" s="1"/>
  <c r="AB55" i="92" s="1"/>
  <c r="S55" i="92"/>
  <c r="AC55" i="92" s="1"/>
  <c r="AB56" i="92" s="1"/>
  <c r="S57" i="92"/>
  <c r="AC57" i="92" s="1"/>
  <c r="AB58" i="92" s="1"/>
  <c r="S58" i="92"/>
  <c r="AC58" i="92" s="1"/>
  <c r="AB59" i="92" s="1"/>
  <c r="S59" i="92"/>
  <c r="AC59" i="92" s="1"/>
  <c r="AB60" i="92" s="1"/>
  <c r="S61" i="92"/>
  <c r="AC61" i="92" s="1"/>
  <c r="AB62" i="92" s="1"/>
  <c r="S63" i="92"/>
  <c r="AC63" i="92" s="1"/>
  <c r="AB64" i="92" s="1"/>
  <c r="S64" i="92"/>
  <c r="AC64" i="92" s="1"/>
  <c r="AB65" i="92" s="1"/>
  <c r="S66" i="92"/>
  <c r="AC66" i="92" s="1"/>
  <c r="AB67" i="92" s="1"/>
  <c r="S67" i="92"/>
  <c r="AC67" i="92" s="1"/>
  <c r="AB68" i="92" s="1"/>
  <c r="S74" i="92"/>
  <c r="AC74" i="92" s="1"/>
  <c r="AB75" i="92" s="1"/>
  <c r="S76" i="92"/>
  <c r="AC76" i="92" s="1"/>
  <c r="AB77" i="92" s="1"/>
  <c r="S77" i="92"/>
  <c r="AC77" i="92" s="1"/>
  <c r="AB78" i="92" s="1"/>
  <c r="S78" i="92"/>
  <c r="AC78" i="92" s="1"/>
  <c r="AB79" i="92" s="1"/>
  <c r="AN77" i="99"/>
  <c r="AI77" i="99"/>
  <c r="Y82" i="49"/>
  <c r="X82" i="49"/>
  <c r="W81" i="11"/>
  <c r="AG80" i="11"/>
  <c r="AP80" i="11" s="1"/>
  <c r="AF80" i="11"/>
  <c r="AO80" i="11" s="1"/>
  <c r="AE80" i="11"/>
  <c r="AI77" i="103"/>
  <c r="AN77" i="103"/>
  <c r="AR84" i="98"/>
  <c r="AI79" i="10"/>
  <c r="AN79" i="10"/>
  <c r="AJ76" i="54"/>
  <c r="AK76" i="54"/>
  <c r="AT76" i="54" s="1"/>
  <c r="AJ58" i="54"/>
  <c r="AK58" i="54"/>
  <c r="AT58" i="54" s="1"/>
  <c r="AJ52" i="54"/>
  <c r="AK52" i="54"/>
  <c r="AT52" i="54" s="1"/>
  <c r="AJ46" i="54"/>
  <c r="AK46" i="54"/>
  <c r="AT46" i="54" s="1"/>
  <c r="AJ40" i="54"/>
  <c r="AK40" i="54"/>
  <c r="AT40" i="54" s="1"/>
  <c r="AJ34" i="54"/>
  <c r="AK34" i="54"/>
  <c r="AT34" i="54" s="1"/>
  <c r="AJ28" i="54"/>
  <c r="AK28" i="54"/>
  <c r="AT28" i="54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R80" i="35"/>
  <c r="AN80" i="87"/>
  <c r="AI80" i="87"/>
  <c r="AI81" i="102"/>
  <c r="AN81" i="102"/>
  <c r="AR79" i="91"/>
  <c r="AJ70" i="54"/>
  <c r="AK70" i="54"/>
  <c r="AT70" i="54" s="1"/>
  <c r="AG81" i="42"/>
  <c r="AP81" i="42" s="1"/>
  <c r="W82" i="42"/>
  <c r="AE81" i="42"/>
  <c r="AF81" i="42"/>
  <c r="AO81" i="42" s="1"/>
  <c r="Z86" i="18"/>
  <c r="AS81" i="44"/>
  <c r="AN79" i="43"/>
  <c r="AI79" i="43"/>
  <c r="AF80" i="83"/>
  <c r="AO80" i="83" s="1"/>
  <c r="AE80" i="83"/>
  <c r="W81" i="83"/>
  <c r="AG80" i="83"/>
  <c r="AP80" i="83" s="1"/>
  <c r="AH81" i="85"/>
  <c r="AQ81" i="85" s="1"/>
  <c r="AH82" i="48"/>
  <c r="AQ82" i="48" s="1"/>
  <c r="AL4" i="104"/>
  <c r="AU4" i="104" s="1"/>
  <c r="AU81" i="104" s="1"/>
  <c r="C11" i="104" s="1"/>
  <c r="F48" i="57" s="1"/>
  <c r="AS4" i="104"/>
  <c r="AS81" i="104" s="1"/>
  <c r="AJ75" i="54"/>
  <c r="AK75" i="54"/>
  <c r="AT75" i="54" s="1"/>
  <c r="AJ69" i="54"/>
  <c r="AK69" i="54"/>
  <c r="AT69" i="54" s="1"/>
  <c r="AJ63" i="54"/>
  <c r="AK63" i="54"/>
  <c r="AT63" i="54" s="1"/>
  <c r="AJ57" i="54"/>
  <c r="AK57" i="54"/>
  <c r="AT57" i="54" s="1"/>
  <c r="AJ51" i="54"/>
  <c r="AK51" i="54"/>
  <c r="AT51" i="54" s="1"/>
  <c r="AJ45" i="54"/>
  <c r="AK45" i="54"/>
  <c r="AT45" i="54" s="1"/>
  <c r="AJ39" i="54"/>
  <c r="AK39" i="54"/>
  <c r="AT39" i="54" s="1"/>
  <c r="AJ33" i="54"/>
  <c r="AK33" i="54"/>
  <c r="AT33" i="54" s="1"/>
  <c r="AJ27" i="54"/>
  <c r="AK27" i="54"/>
  <c r="AT27" i="54" s="1"/>
  <c r="AJ21" i="54"/>
  <c r="AK21" i="54"/>
  <c r="AT21" i="54" s="1"/>
  <c r="AJ15" i="54"/>
  <c r="AK15" i="54"/>
  <c r="AT15" i="54" s="1"/>
  <c r="AJ9" i="54"/>
  <c r="AK9" i="54"/>
  <c r="AT9" i="54" s="1"/>
  <c r="AI81" i="49"/>
  <c r="AN81" i="49"/>
  <c r="AU81" i="44"/>
  <c r="C11" i="44" s="1"/>
  <c r="AH81" i="35"/>
  <c r="AQ81" i="35" s="1"/>
  <c r="AH80" i="50"/>
  <c r="AQ80" i="50" s="1"/>
  <c r="AJ64" i="54"/>
  <c r="AK64" i="54"/>
  <c r="AT64" i="54" s="1"/>
  <c r="AR85" i="18"/>
  <c r="Z81" i="85"/>
  <c r="AN83" i="94"/>
  <c r="AI83" i="94"/>
  <c r="Z80" i="50"/>
  <c r="AI80" i="55"/>
  <c r="AN80" i="55"/>
  <c r="AG79" i="92"/>
  <c r="AP79" i="92" s="1"/>
  <c r="AP81" i="92" s="1"/>
  <c r="AF79" i="92"/>
  <c r="AO79" i="92" s="1"/>
  <c r="AO81" i="92" s="1"/>
  <c r="AE79" i="92"/>
  <c r="AC79" i="92"/>
  <c r="Z82" i="48"/>
  <c r="AE77" i="90"/>
  <c r="W78" i="90"/>
  <c r="AG77" i="90"/>
  <c r="AP77" i="90" s="1"/>
  <c r="AF77" i="90"/>
  <c r="AO77" i="90" s="1"/>
  <c r="AJ74" i="54"/>
  <c r="AK74" i="54"/>
  <c r="AT74" i="54" s="1"/>
  <c r="AJ68" i="54"/>
  <c r="AK68" i="54"/>
  <c r="AT68" i="54" s="1"/>
  <c r="AJ62" i="54"/>
  <c r="AK62" i="54"/>
  <c r="AT62" i="54" s="1"/>
  <c r="AJ56" i="54"/>
  <c r="AK56" i="54"/>
  <c r="AT56" i="54" s="1"/>
  <c r="AJ50" i="54"/>
  <c r="AK50" i="54"/>
  <c r="AT50" i="54" s="1"/>
  <c r="AJ44" i="54"/>
  <c r="AK44" i="54"/>
  <c r="AT44" i="54" s="1"/>
  <c r="AJ38" i="54"/>
  <c r="AK38" i="54"/>
  <c r="AT38" i="54" s="1"/>
  <c r="AJ32" i="54"/>
  <c r="AK32" i="54"/>
  <c r="AT32" i="54" s="1"/>
  <c r="AJ26" i="54"/>
  <c r="AK26" i="54"/>
  <c r="AT26" i="54" s="1"/>
  <c r="AJ20" i="54"/>
  <c r="AK20" i="54"/>
  <c r="AT20" i="54" s="1"/>
  <c r="AJ14" i="54"/>
  <c r="AK14" i="54"/>
  <c r="AT14" i="54" s="1"/>
  <c r="AJ8" i="54"/>
  <c r="AK8" i="54"/>
  <c r="AT8" i="54" s="1"/>
  <c r="AR81" i="48"/>
  <c r="AI82" i="16"/>
  <c r="AN82" i="16"/>
  <c r="AF85" i="98" l="1"/>
  <c r="AO85" i="98" s="1"/>
  <c r="W86" i="98"/>
  <c r="X83" i="16"/>
  <c r="AG80" i="91"/>
  <c r="AP80" i="91" s="1"/>
  <c r="AE80" i="91"/>
  <c r="Z80" i="43"/>
  <c r="AF80" i="43" s="1"/>
  <c r="AO80" i="43" s="1"/>
  <c r="AF80" i="91"/>
  <c r="AO80" i="91" s="1"/>
  <c r="Z82" i="102"/>
  <c r="W83" i="102" s="1"/>
  <c r="Z78" i="103"/>
  <c r="AF78" i="103" s="1"/>
  <c r="AO78" i="103" s="1"/>
  <c r="Z80" i="10"/>
  <c r="W81" i="10" s="1"/>
  <c r="Z83" i="16"/>
  <c r="AG83" i="16" s="1"/>
  <c r="AP83" i="16" s="1"/>
  <c r="Z84" i="94"/>
  <c r="AF84" i="94" s="1"/>
  <c r="AO84" i="94" s="1"/>
  <c r="AL79" i="54"/>
  <c r="AU79" i="54" s="1"/>
  <c r="AE82" i="102"/>
  <c r="AG82" i="102"/>
  <c r="AP82" i="102" s="1"/>
  <c r="AN79" i="92"/>
  <c r="AN81" i="92" s="1"/>
  <c r="AI79" i="92"/>
  <c r="AS51" i="54"/>
  <c r="AL51" i="54"/>
  <c r="AU51" i="54" s="1"/>
  <c r="AS52" i="54"/>
  <c r="AL52" i="54"/>
  <c r="AU52" i="54" s="1"/>
  <c r="AJ51" i="92"/>
  <c r="AK51" i="92"/>
  <c r="AT51" i="92" s="1"/>
  <c r="AR82" i="16"/>
  <c r="AS14" i="54"/>
  <c r="AL14" i="54"/>
  <c r="AU14" i="54" s="1"/>
  <c r="AS32" i="54"/>
  <c r="AL32" i="54"/>
  <c r="AU32" i="54" s="1"/>
  <c r="AS50" i="54"/>
  <c r="AL50" i="54"/>
  <c r="AU50" i="54" s="1"/>
  <c r="AS68" i="54"/>
  <c r="AL68" i="54"/>
  <c r="AU68" i="54" s="1"/>
  <c r="AN77" i="90"/>
  <c r="AI77" i="90"/>
  <c r="AR80" i="87"/>
  <c r="AH82" i="49"/>
  <c r="AQ82" i="49" s="1"/>
  <c r="AJ78" i="92"/>
  <c r="AK78" i="92"/>
  <c r="AT78" i="92" s="1"/>
  <c r="AJ72" i="92"/>
  <c r="AK72" i="92"/>
  <c r="AT72" i="9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K6" i="92"/>
  <c r="AT6" i="92" s="1"/>
  <c r="AJ6" i="92"/>
  <c r="Y86" i="98"/>
  <c r="X86" i="98"/>
  <c r="Z86" i="98" s="1"/>
  <c r="AS17" i="54"/>
  <c r="AL17" i="54"/>
  <c r="AU17" i="54" s="1"/>
  <c r="AS35" i="54"/>
  <c r="AL35" i="54"/>
  <c r="AU35" i="54" s="1"/>
  <c r="AS53" i="54"/>
  <c r="AL53" i="54"/>
  <c r="AU53" i="54" s="1"/>
  <c r="AS71" i="54"/>
  <c r="AL71" i="54"/>
  <c r="AU71" i="54" s="1"/>
  <c r="AH84" i="94"/>
  <c r="AQ84" i="94" s="1"/>
  <c r="AH78" i="99"/>
  <c r="AQ78" i="99" s="1"/>
  <c r="AS24" i="54"/>
  <c r="AL24" i="54"/>
  <c r="AU24" i="54" s="1"/>
  <c r="AS42" i="54"/>
  <c r="AL42" i="54"/>
  <c r="AU42" i="54" s="1"/>
  <c r="AS60" i="54"/>
  <c r="AL60" i="54"/>
  <c r="AU60" i="54" s="1"/>
  <c r="AS78" i="54"/>
  <c r="AL78" i="54"/>
  <c r="AU78" i="54" s="1"/>
  <c r="AR83" i="94"/>
  <c r="AS33" i="54"/>
  <c r="AL33" i="54"/>
  <c r="AU33" i="54" s="1"/>
  <c r="AS69" i="54"/>
  <c r="AL69" i="54"/>
  <c r="AU69" i="54" s="1"/>
  <c r="AS34" i="54"/>
  <c r="AL34" i="54"/>
  <c r="AU34" i="54" s="1"/>
  <c r="AR79" i="10"/>
  <c r="AR77" i="99"/>
  <c r="AJ63" i="92"/>
  <c r="AK63" i="92"/>
  <c r="AT63" i="92" s="1"/>
  <c r="AE82" i="48"/>
  <c r="AF82" i="48"/>
  <c r="AO82" i="48" s="1"/>
  <c r="AG82" i="48"/>
  <c r="AP82" i="48" s="1"/>
  <c r="W83" i="48"/>
  <c r="AR80" i="55"/>
  <c r="AS9" i="54"/>
  <c r="AL9" i="54"/>
  <c r="AU9" i="54" s="1"/>
  <c r="AS27" i="54"/>
  <c r="AL27" i="54"/>
  <c r="AU27" i="54" s="1"/>
  <c r="AS45" i="54"/>
  <c r="AL45" i="54"/>
  <c r="AU45" i="54" s="1"/>
  <c r="AS63" i="54"/>
  <c r="AL63" i="54"/>
  <c r="AU63" i="54" s="1"/>
  <c r="Y81" i="83"/>
  <c r="X81" i="83"/>
  <c r="AE86" i="18"/>
  <c r="W87" i="18"/>
  <c r="AF86" i="18"/>
  <c r="AO86" i="18" s="1"/>
  <c r="AG86" i="18"/>
  <c r="AP86" i="18" s="1"/>
  <c r="AS70" i="54"/>
  <c r="AL70" i="54"/>
  <c r="AU70" i="54" s="1"/>
  <c r="AS10" i="54"/>
  <c r="AL10" i="54"/>
  <c r="AU10" i="54" s="1"/>
  <c r="AS28" i="54"/>
  <c r="AL28" i="54"/>
  <c r="AU28" i="54" s="1"/>
  <c r="AS46" i="54"/>
  <c r="AL46" i="54"/>
  <c r="AU46" i="54" s="1"/>
  <c r="AS76" i="54"/>
  <c r="AL76" i="54"/>
  <c r="AU76" i="54" s="1"/>
  <c r="AR77" i="103"/>
  <c r="AK77" i="92"/>
  <c r="AT77" i="92" s="1"/>
  <c r="AJ77" i="92"/>
  <c r="AK71" i="92"/>
  <c r="AT71" i="92" s="1"/>
  <c r="AJ71" i="92"/>
  <c r="AK65" i="92"/>
  <c r="AT65" i="92" s="1"/>
  <c r="AJ65" i="92"/>
  <c r="AK59" i="92"/>
  <c r="AT59" i="92" s="1"/>
  <c r="AJ59" i="92"/>
  <c r="AK53" i="92"/>
  <c r="AT53" i="92" s="1"/>
  <c r="AJ53" i="92"/>
  <c r="AK47" i="92"/>
  <c r="AT47" i="92" s="1"/>
  <c r="AJ47" i="92"/>
  <c r="AK41" i="92"/>
  <c r="AT41" i="92" s="1"/>
  <c r="AJ41" i="92"/>
  <c r="AK35" i="92"/>
  <c r="AT35" i="92" s="1"/>
  <c r="AJ35" i="92"/>
  <c r="AK29" i="92"/>
  <c r="AT29" i="92" s="1"/>
  <c r="AJ29" i="92"/>
  <c r="AK23" i="92"/>
  <c r="AT23" i="92" s="1"/>
  <c r="AJ23" i="92"/>
  <c r="AK17" i="92"/>
  <c r="AT17" i="92" s="1"/>
  <c r="AJ17" i="92"/>
  <c r="AK11" i="92"/>
  <c r="AT11" i="92" s="1"/>
  <c r="AJ11" i="92"/>
  <c r="AJ3" i="92"/>
  <c r="AB4" i="92"/>
  <c r="AS5" i="54"/>
  <c r="AL5" i="54"/>
  <c r="AU5" i="54" s="1"/>
  <c r="W85" i="94"/>
  <c r="AG84" i="94"/>
  <c r="AP84" i="94" s="1"/>
  <c r="Z78" i="99"/>
  <c r="AH82" i="102"/>
  <c r="AQ82" i="102" s="1"/>
  <c r="AS7" i="54"/>
  <c r="AL7" i="54"/>
  <c r="AU7" i="54" s="1"/>
  <c r="AS25" i="54"/>
  <c r="AL25" i="54"/>
  <c r="AU25" i="54" s="1"/>
  <c r="AS43" i="54"/>
  <c r="AL43" i="54"/>
  <c r="AU43" i="54" s="1"/>
  <c r="AS61" i="54"/>
  <c r="AL61" i="54"/>
  <c r="AU61" i="54" s="1"/>
  <c r="AH78" i="95"/>
  <c r="AQ78" i="95" s="1"/>
  <c r="AS15" i="54"/>
  <c r="AL15" i="54"/>
  <c r="AU15" i="54" s="1"/>
  <c r="AS16" i="54"/>
  <c r="AL16" i="54"/>
  <c r="AU16" i="54" s="1"/>
  <c r="AJ57" i="92"/>
  <c r="AK57" i="92"/>
  <c r="AT57" i="92" s="1"/>
  <c r="AS20" i="54"/>
  <c r="AL20" i="54"/>
  <c r="AU20" i="54" s="1"/>
  <c r="AS38" i="54"/>
  <c r="AL38" i="54"/>
  <c r="AU38" i="54" s="1"/>
  <c r="AS56" i="54"/>
  <c r="AL56" i="54"/>
  <c r="AU56" i="54" s="1"/>
  <c r="AS74" i="54"/>
  <c r="AL74" i="54"/>
  <c r="AU74" i="54" s="1"/>
  <c r="W81" i="50"/>
  <c r="AE80" i="50"/>
  <c r="AF80" i="50"/>
  <c r="AO80" i="50" s="1"/>
  <c r="AG80" i="50"/>
  <c r="AP80" i="50" s="1"/>
  <c r="AI80" i="83"/>
  <c r="AN80" i="83"/>
  <c r="AN80" i="11"/>
  <c r="AI80" i="11"/>
  <c r="Z82" i="49"/>
  <c r="AK76" i="92"/>
  <c r="AT76" i="92" s="1"/>
  <c r="AJ76" i="92"/>
  <c r="AK70" i="92"/>
  <c r="AT70" i="92" s="1"/>
  <c r="AJ70" i="92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K10" i="92"/>
  <c r="AT10" i="92" s="1"/>
  <c r="AJ10" i="92"/>
  <c r="AK5" i="92"/>
  <c r="AT5" i="92" s="1"/>
  <c r="AJ5" i="92"/>
  <c r="AS23" i="54"/>
  <c r="AL23" i="54"/>
  <c r="AU23" i="54" s="1"/>
  <c r="AS41" i="54"/>
  <c r="AL41" i="54"/>
  <c r="AU41" i="54" s="1"/>
  <c r="AS59" i="54"/>
  <c r="AL59" i="54"/>
  <c r="AU59" i="54" s="1"/>
  <c r="AS77" i="54"/>
  <c r="AL77" i="54"/>
  <c r="AU77" i="54" s="1"/>
  <c r="AH78" i="103"/>
  <c r="AQ78" i="103" s="1"/>
  <c r="AS12" i="54"/>
  <c r="AL12" i="54"/>
  <c r="AU12" i="54" s="1"/>
  <c r="AS30" i="54"/>
  <c r="AL30" i="54"/>
  <c r="AU30" i="54" s="1"/>
  <c r="AS48" i="54"/>
  <c r="AL48" i="54"/>
  <c r="AU48" i="54" s="1"/>
  <c r="AS66" i="54"/>
  <c r="AL66" i="54"/>
  <c r="AU66" i="54" s="1"/>
  <c r="AH80" i="10"/>
  <c r="AQ80" i="10" s="1"/>
  <c r="Y85" i="41"/>
  <c r="X85" i="41"/>
  <c r="Z78" i="95"/>
  <c r="AN80" i="9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N85" i="98"/>
  <c r="AI85" i="98"/>
  <c r="AH81" i="55"/>
  <c r="AQ81" i="55" s="1"/>
  <c r="AG78" i="103"/>
  <c r="AP78" i="103" s="1"/>
  <c r="AE78" i="103"/>
  <c r="AH79" i="20"/>
  <c r="AQ79" i="20" s="1"/>
  <c r="AQ81" i="20" s="1"/>
  <c r="AZ3" i="20"/>
  <c r="AX78" i="20" s="1"/>
  <c r="AR78" i="20"/>
  <c r="AS13" i="54"/>
  <c r="AL13" i="54"/>
  <c r="AU13" i="54" s="1"/>
  <c r="AS31" i="54"/>
  <c r="AL31" i="54"/>
  <c r="AU31" i="54" s="1"/>
  <c r="AS49" i="54"/>
  <c r="AL49" i="54"/>
  <c r="AU49" i="54" s="1"/>
  <c r="AS67" i="54"/>
  <c r="AL67" i="54"/>
  <c r="AU67" i="54" s="1"/>
  <c r="AN81" i="42"/>
  <c r="AI81" i="42"/>
  <c r="AJ75" i="92"/>
  <c r="AK75" i="92"/>
  <c r="AT75" i="92" s="1"/>
  <c r="AJ39" i="92"/>
  <c r="AK39" i="92"/>
  <c r="AT39" i="92" s="1"/>
  <c r="AS8" i="54"/>
  <c r="AL8" i="54"/>
  <c r="AU8" i="54" s="1"/>
  <c r="AS26" i="54"/>
  <c r="AL26" i="54"/>
  <c r="AU26" i="54" s="1"/>
  <c r="AS44" i="54"/>
  <c r="AL44" i="54"/>
  <c r="AU44" i="54" s="1"/>
  <c r="AS62" i="54"/>
  <c r="AL62" i="54"/>
  <c r="AU62" i="54" s="1"/>
  <c r="Y82" i="42"/>
  <c r="X82" i="42"/>
  <c r="AK4" i="54"/>
  <c r="AT4" i="54" s="1"/>
  <c r="AT81" i="54" s="1"/>
  <c r="AJ4" i="54"/>
  <c r="AK74" i="92"/>
  <c r="AT74" i="92" s="1"/>
  <c r="AJ74" i="92"/>
  <c r="AK68" i="92"/>
  <c r="AT68" i="92" s="1"/>
  <c r="AJ68" i="92"/>
  <c r="AK62" i="92"/>
  <c r="AT62" i="92" s="1"/>
  <c r="AJ62" i="92"/>
  <c r="AK56" i="92"/>
  <c r="AT56" i="92" s="1"/>
  <c r="AJ56" i="92"/>
  <c r="AK50" i="92"/>
  <c r="AT50" i="92" s="1"/>
  <c r="AJ50" i="92"/>
  <c r="AK44" i="92"/>
  <c r="AT44" i="92" s="1"/>
  <c r="AJ44" i="92"/>
  <c r="AK38" i="92"/>
  <c r="AT38" i="92" s="1"/>
  <c r="AJ38" i="92"/>
  <c r="AK32" i="92"/>
  <c r="AT32" i="92" s="1"/>
  <c r="AJ32" i="92"/>
  <c r="AK26" i="92"/>
  <c r="AT26" i="92" s="1"/>
  <c r="AJ26" i="92"/>
  <c r="AK20" i="92"/>
  <c r="AT20" i="92" s="1"/>
  <c r="AJ20" i="92"/>
  <c r="AK14" i="92"/>
  <c r="AT14" i="92" s="1"/>
  <c r="AJ14" i="92"/>
  <c r="AK8" i="92"/>
  <c r="AT8" i="92" s="1"/>
  <c r="AJ8" i="92"/>
  <c r="AS11" i="54"/>
  <c r="AL11" i="54"/>
  <c r="AU11" i="54" s="1"/>
  <c r="AS29" i="54"/>
  <c r="AL29" i="54"/>
  <c r="AU29" i="54" s="1"/>
  <c r="AS47" i="54"/>
  <c r="AL47" i="54"/>
  <c r="AU47" i="54" s="1"/>
  <c r="AS65" i="54"/>
  <c r="AL65" i="54"/>
  <c r="AU65" i="54" s="1"/>
  <c r="Z81" i="55"/>
  <c r="Z79" i="20"/>
  <c r="AX79" i="20" s="1"/>
  <c r="S79" i="20" s="1"/>
  <c r="AS18" i="54"/>
  <c r="AL18" i="54"/>
  <c r="AU18" i="54" s="1"/>
  <c r="AS36" i="54"/>
  <c r="AL36" i="54"/>
  <c r="AU36" i="54" s="1"/>
  <c r="AS54" i="54"/>
  <c r="AL54" i="54"/>
  <c r="AU54" i="54" s="1"/>
  <c r="AS72" i="54"/>
  <c r="AL72" i="54"/>
  <c r="AU72" i="54" s="1"/>
  <c r="AR77" i="95"/>
  <c r="W81" i="82"/>
  <c r="AG80" i="82"/>
  <c r="AP80" i="82" s="1"/>
  <c r="AF80" i="82"/>
  <c r="AO80" i="82" s="1"/>
  <c r="AE80" i="82"/>
  <c r="AH81" i="87"/>
  <c r="AQ81" i="87" s="1"/>
  <c r="AI81" i="35"/>
  <c r="AN81" i="35"/>
  <c r="AJ69" i="92"/>
  <c r="AK69" i="92"/>
  <c r="AT69" i="92" s="1"/>
  <c r="AJ45" i="92"/>
  <c r="AK45" i="92"/>
  <c r="AT45" i="92" s="1"/>
  <c r="AS64" i="54"/>
  <c r="AL64" i="54"/>
  <c r="AU64" i="54" s="1"/>
  <c r="AR79" i="43"/>
  <c r="Y78" i="90"/>
  <c r="X78" i="90"/>
  <c r="W82" i="85"/>
  <c r="AG81" i="85"/>
  <c r="AP81" i="85" s="1"/>
  <c r="AF81" i="85"/>
  <c r="AO81" i="85" s="1"/>
  <c r="AE81" i="85"/>
  <c r="AR81" i="49"/>
  <c r="AS21" i="54"/>
  <c r="AL21" i="54"/>
  <c r="AU21" i="54" s="1"/>
  <c r="AS39" i="54"/>
  <c r="AL39" i="54"/>
  <c r="AU39" i="54" s="1"/>
  <c r="AS57" i="54"/>
  <c r="AL57" i="54"/>
  <c r="AU57" i="54" s="1"/>
  <c r="AS75" i="54"/>
  <c r="AL75" i="54"/>
  <c r="AU75" i="54" s="1"/>
  <c r="AR81" i="102"/>
  <c r="AS3" i="54"/>
  <c r="AL3" i="54"/>
  <c r="AU3" i="54" s="1"/>
  <c r="AS22" i="54"/>
  <c r="AL22" i="54"/>
  <c r="AU22" i="54" s="1"/>
  <c r="AS40" i="54"/>
  <c r="AL40" i="54"/>
  <c r="AU40" i="54" s="1"/>
  <c r="AS58" i="54"/>
  <c r="AL58" i="54"/>
  <c r="AU58" i="54" s="1"/>
  <c r="Y81" i="11"/>
  <c r="X81" i="11"/>
  <c r="AK79" i="92"/>
  <c r="AT79" i="92" s="1"/>
  <c r="AJ79" i="92"/>
  <c r="AS79" i="92" s="1"/>
  <c r="AK73" i="92"/>
  <c r="AT73" i="92" s="1"/>
  <c r="AJ73" i="92"/>
  <c r="AK67" i="92"/>
  <c r="AT67" i="92" s="1"/>
  <c r="AJ67" i="92"/>
  <c r="AK61" i="92"/>
  <c r="AT61" i="92" s="1"/>
  <c r="AJ61" i="92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K13" i="92"/>
  <c r="AT13" i="92" s="1"/>
  <c r="AJ13" i="92"/>
  <c r="AJ7" i="92"/>
  <c r="AK7" i="92"/>
  <c r="AT7" i="92" s="1"/>
  <c r="AH80" i="43"/>
  <c r="AQ80" i="43" s="1"/>
  <c r="AS6" i="54"/>
  <c r="AL6" i="54"/>
  <c r="AU6" i="54" s="1"/>
  <c r="AH83" i="16"/>
  <c r="AQ83" i="16" s="1"/>
  <c r="AS19" i="54"/>
  <c r="AL19" i="54"/>
  <c r="AU19" i="54" s="1"/>
  <c r="AS37" i="54"/>
  <c r="AL37" i="54"/>
  <c r="AU37" i="54" s="1"/>
  <c r="AS55" i="54"/>
  <c r="AL55" i="54"/>
  <c r="AU55" i="54" s="1"/>
  <c r="AS73" i="54"/>
  <c r="AL73" i="54"/>
  <c r="AU73" i="54" s="1"/>
  <c r="AN84" i="41"/>
  <c r="AI84" i="41"/>
  <c r="Z81" i="87"/>
  <c r="Y82" i="35"/>
  <c r="X82" i="35"/>
  <c r="Y81" i="91"/>
  <c r="X81" i="91"/>
  <c r="AI80" i="91" l="1"/>
  <c r="AE84" i="94"/>
  <c r="AF83" i="16"/>
  <c r="AO83" i="16" s="1"/>
  <c r="W81" i="43"/>
  <c r="AF82" i="102"/>
  <c r="AO82" i="102" s="1"/>
  <c r="AE80" i="43"/>
  <c r="AE83" i="16"/>
  <c r="Z85" i="41"/>
  <c r="AG80" i="43"/>
  <c r="AP80" i="43" s="1"/>
  <c r="W84" i="16"/>
  <c r="W79" i="103"/>
  <c r="AG80" i="10"/>
  <c r="AP80" i="10" s="1"/>
  <c r="AF80" i="10"/>
  <c r="AO80" i="10" s="1"/>
  <c r="AE80" i="10"/>
  <c r="AX66" i="20"/>
  <c r="S66" i="20" s="1"/>
  <c r="AC66" i="20" s="1"/>
  <c r="AB67" i="20" s="1"/>
  <c r="AX30" i="20"/>
  <c r="AX60" i="20"/>
  <c r="AX24" i="20"/>
  <c r="S24" i="20" s="1"/>
  <c r="AC24" i="20" s="1"/>
  <c r="AB25" i="20" s="1"/>
  <c r="AX54" i="20"/>
  <c r="AX18" i="20"/>
  <c r="AX48" i="20"/>
  <c r="S48" i="20" s="1"/>
  <c r="AC48" i="20" s="1"/>
  <c r="AB49" i="20" s="1"/>
  <c r="AX12" i="20"/>
  <c r="AX42" i="20"/>
  <c r="AX6" i="20"/>
  <c r="S6" i="20" s="1"/>
  <c r="AC6" i="20" s="1"/>
  <c r="AB7" i="20" s="1"/>
  <c r="Z78" i="90"/>
  <c r="AX72" i="20"/>
  <c r="AX36" i="20"/>
  <c r="S36" i="20" s="1"/>
  <c r="AC36" i="20" s="1"/>
  <c r="AB37" i="20" s="1"/>
  <c r="AX76" i="20"/>
  <c r="AX70" i="20"/>
  <c r="AX65" i="20"/>
  <c r="S65" i="20" s="1"/>
  <c r="AC65" i="20" s="1"/>
  <c r="AB66" i="20" s="1"/>
  <c r="AX59" i="20"/>
  <c r="AX53" i="20"/>
  <c r="S53" i="20" s="1"/>
  <c r="AC53" i="20" s="1"/>
  <c r="AB54" i="20" s="1"/>
  <c r="AX47" i="20"/>
  <c r="S47" i="20" s="1"/>
  <c r="AC47" i="20" s="1"/>
  <c r="AB48" i="20" s="1"/>
  <c r="AX41" i="20"/>
  <c r="AX35" i="20"/>
  <c r="AX29" i="20"/>
  <c r="S29" i="20" s="1"/>
  <c r="AC29" i="20" s="1"/>
  <c r="AB30" i="20" s="1"/>
  <c r="AX23" i="20"/>
  <c r="AX17" i="20"/>
  <c r="S17" i="20" s="1"/>
  <c r="AC17" i="20" s="1"/>
  <c r="AB18" i="20" s="1"/>
  <c r="AX11" i="20"/>
  <c r="S11" i="20" s="1"/>
  <c r="AC11" i="20" s="1"/>
  <c r="AB12" i="20" s="1"/>
  <c r="AX5" i="20"/>
  <c r="Z81" i="83"/>
  <c r="AX77" i="20"/>
  <c r="AX71" i="20"/>
  <c r="AX64" i="20"/>
  <c r="AX58" i="20"/>
  <c r="S58" i="20" s="1"/>
  <c r="AC58" i="20" s="1"/>
  <c r="AB59" i="20" s="1"/>
  <c r="AX52" i="20"/>
  <c r="AX46" i="20"/>
  <c r="AX40" i="20"/>
  <c r="S40" i="20" s="1"/>
  <c r="AC40" i="20" s="1"/>
  <c r="AB41" i="20" s="1"/>
  <c r="AX34" i="20"/>
  <c r="AX28" i="20"/>
  <c r="AX22" i="20"/>
  <c r="S22" i="20" s="1"/>
  <c r="AC22" i="20" s="1"/>
  <c r="AB23" i="20" s="1"/>
  <c r="AX16" i="20"/>
  <c r="AX10" i="20"/>
  <c r="AX4" i="20"/>
  <c r="S4" i="20" s="1"/>
  <c r="AC4" i="20" s="1"/>
  <c r="AB5" i="20" s="1"/>
  <c r="AX75" i="20"/>
  <c r="AX69" i="20"/>
  <c r="AX63" i="20"/>
  <c r="S63" i="20" s="1"/>
  <c r="AC63" i="20" s="1"/>
  <c r="AB64" i="20" s="1"/>
  <c r="AX57" i="20"/>
  <c r="AX51" i="20"/>
  <c r="AX45" i="20"/>
  <c r="S45" i="20" s="1"/>
  <c r="AC45" i="20" s="1"/>
  <c r="AB46" i="20" s="1"/>
  <c r="AX39" i="20"/>
  <c r="AX33" i="20"/>
  <c r="AX26" i="20"/>
  <c r="S26" i="20" s="1"/>
  <c r="AC26" i="20" s="1"/>
  <c r="AB27" i="20" s="1"/>
  <c r="AX21" i="20"/>
  <c r="S21" i="20" s="1"/>
  <c r="AC21" i="20" s="1"/>
  <c r="AB22" i="20" s="1"/>
  <c r="AX15" i="20"/>
  <c r="AX9" i="20"/>
  <c r="S9" i="20" s="1"/>
  <c r="AC9" i="20" s="1"/>
  <c r="AB10" i="20" s="1"/>
  <c r="AX3" i="20"/>
  <c r="Z82" i="35"/>
  <c r="AX73" i="20"/>
  <c r="S73" i="20" s="1"/>
  <c r="AC73" i="20" s="1"/>
  <c r="AB74" i="20" s="1"/>
  <c r="AX67" i="20"/>
  <c r="S67" i="20" s="1"/>
  <c r="AC67" i="20" s="1"/>
  <c r="AB68" i="20" s="1"/>
  <c r="AX62" i="20"/>
  <c r="AX56" i="20"/>
  <c r="S56" i="20" s="1"/>
  <c r="AC56" i="20" s="1"/>
  <c r="AB57" i="20" s="1"/>
  <c r="AX50" i="20"/>
  <c r="AX44" i="20"/>
  <c r="S44" i="20" s="1"/>
  <c r="AC44" i="20" s="1"/>
  <c r="AB45" i="20" s="1"/>
  <c r="AX38" i="20"/>
  <c r="S38" i="20" s="1"/>
  <c r="AC38" i="20" s="1"/>
  <c r="AB39" i="20" s="1"/>
  <c r="AX32" i="20"/>
  <c r="S32" i="20" s="1"/>
  <c r="AC32" i="20" s="1"/>
  <c r="AB33" i="20" s="1"/>
  <c r="AX27" i="20"/>
  <c r="AX20" i="20"/>
  <c r="S20" i="20" s="1"/>
  <c r="AC20" i="20" s="1"/>
  <c r="AB21" i="20" s="1"/>
  <c r="AX14" i="20"/>
  <c r="S14" i="20" s="1"/>
  <c r="AC14" i="20" s="1"/>
  <c r="AB15" i="20" s="1"/>
  <c r="AX8" i="20"/>
  <c r="S8" i="20" s="1"/>
  <c r="AC8" i="20" s="1"/>
  <c r="AB9" i="20" s="1"/>
  <c r="AX74" i="20"/>
  <c r="S74" i="20" s="1"/>
  <c r="AC74" i="20" s="1"/>
  <c r="AB75" i="20" s="1"/>
  <c r="AX68" i="20"/>
  <c r="S68" i="20" s="1"/>
  <c r="AC68" i="20" s="1"/>
  <c r="AB69" i="20" s="1"/>
  <c r="AX61" i="20"/>
  <c r="S61" i="20" s="1"/>
  <c r="AC61" i="20" s="1"/>
  <c r="AB62" i="20" s="1"/>
  <c r="AX55" i="20"/>
  <c r="S55" i="20" s="1"/>
  <c r="AC55" i="20" s="1"/>
  <c r="AB56" i="20" s="1"/>
  <c r="AX49" i="20"/>
  <c r="S49" i="20" s="1"/>
  <c r="AC49" i="20" s="1"/>
  <c r="AB50" i="20" s="1"/>
  <c r="AX43" i="20"/>
  <c r="S43" i="20" s="1"/>
  <c r="AC43" i="20" s="1"/>
  <c r="AB44" i="20" s="1"/>
  <c r="AX37" i="20"/>
  <c r="S37" i="20" s="1"/>
  <c r="AC37" i="20" s="1"/>
  <c r="AB38" i="20" s="1"/>
  <c r="AX31" i="20"/>
  <c r="S31" i="20" s="1"/>
  <c r="AC31" i="20" s="1"/>
  <c r="AB32" i="20" s="1"/>
  <c r="AX25" i="20"/>
  <c r="S25" i="20" s="1"/>
  <c r="AC25" i="20" s="1"/>
  <c r="AB26" i="20" s="1"/>
  <c r="AX19" i="20"/>
  <c r="S19" i="20" s="1"/>
  <c r="AC19" i="20" s="1"/>
  <c r="AB20" i="20" s="1"/>
  <c r="AX13" i="20"/>
  <c r="S13" i="20" s="1"/>
  <c r="AC13" i="20" s="1"/>
  <c r="AB14" i="20" s="1"/>
  <c r="AX7" i="20"/>
  <c r="AE82" i="35"/>
  <c r="AF82" i="35"/>
  <c r="AO82" i="35" s="1"/>
  <c r="AG82" i="35"/>
  <c r="AP82" i="35" s="1"/>
  <c r="W83" i="35"/>
  <c r="W79" i="90"/>
  <c r="AF78" i="90"/>
  <c r="AO78" i="90" s="1"/>
  <c r="AG78" i="90"/>
  <c r="AP78" i="90" s="1"/>
  <c r="AE78" i="90"/>
  <c r="AN81" i="85"/>
  <c r="AI81" i="85"/>
  <c r="AS45" i="92"/>
  <c r="AL45" i="92"/>
  <c r="AU45" i="92" s="1"/>
  <c r="AR81" i="42"/>
  <c r="S3" i="20"/>
  <c r="AC3" i="20" s="1"/>
  <c r="S5" i="20"/>
  <c r="AC5" i="20" s="1"/>
  <c r="AB6" i="20" s="1"/>
  <c r="S7" i="20"/>
  <c r="AC7" i="20" s="1"/>
  <c r="AB8" i="20" s="1"/>
  <c r="S10" i="20"/>
  <c r="AC10" i="20" s="1"/>
  <c r="AB11" i="20" s="1"/>
  <c r="S12" i="20"/>
  <c r="AC12" i="20" s="1"/>
  <c r="AB13" i="20" s="1"/>
  <c r="S15" i="20"/>
  <c r="AC15" i="20" s="1"/>
  <c r="AB16" i="20" s="1"/>
  <c r="S16" i="20"/>
  <c r="AC16" i="20" s="1"/>
  <c r="AB17" i="20" s="1"/>
  <c r="S18" i="20"/>
  <c r="AC18" i="20" s="1"/>
  <c r="AB19" i="20" s="1"/>
  <c r="S23" i="20"/>
  <c r="AC23" i="20" s="1"/>
  <c r="AB24" i="20" s="1"/>
  <c r="S27" i="20"/>
  <c r="AC27" i="20" s="1"/>
  <c r="AB28" i="20" s="1"/>
  <c r="S28" i="20"/>
  <c r="AC28" i="20" s="1"/>
  <c r="AB29" i="20" s="1"/>
  <c r="S30" i="20"/>
  <c r="AC30" i="20" s="1"/>
  <c r="AB31" i="20" s="1"/>
  <c r="S33" i="20"/>
  <c r="AC33" i="20" s="1"/>
  <c r="AB34" i="20" s="1"/>
  <c r="S34" i="20"/>
  <c r="AC34" i="20" s="1"/>
  <c r="AB35" i="20" s="1"/>
  <c r="S35" i="20"/>
  <c r="AC35" i="20" s="1"/>
  <c r="AB36" i="20" s="1"/>
  <c r="S39" i="20"/>
  <c r="AC39" i="20" s="1"/>
  <c r="AB40" i="20" s="1"/>
  <c r="S41" i="20"/>
  <c r="AC41" i="20" s="1"/>
  <c r="AB42" i="20" s="1"/>
  <c r="S42" i="20"/>
  <c r="AC42" i="20" s="1"/>
  <c r="AB43" i="20" s="1"/>
  <c r="S46" i="20"/>
  <c r="AC46" i="20" s="1"/>
  <c r="AB47" i="20" s="1"/>
  <c r="S50" i="20"/>
  <c r="AC50" i="20" s="1"/>
  <c r="AB51" i="20" s="1"/>
  <c r="S51" i="20"/>
  <c r="AC51" i="20" s="1"/>
  <c r="AB52" i="20" s="1"/>
  <c r="S52" i="20"/>
  <c r="AC52" i="20" s="1"/>
  <c r="AB53" i="20" s="1"/>
  <c r="S54" i="20"/>
  <c r="AC54" i="20" s="1"/>
  <c r="AB55" i="20" s="1"/>
  <c r="S57" i="20"/>
  <c r="AC57" i="20" s="1"/>
  <c r="AB58" i="20" s="1"/>
  <c r="S59" i="20"/>
  <c r="AC59" i="20" s="1"/>
  <c r="AB60" i="20" s="1"/>
  <c r="S60" i="20"/>
  <c r="AC60" i="20" s="1"/>
  <c r="AB61" i="20" s="1"/>
  <c r="S62" i="20"/>
  <c r="AC62" i="20" s="1"/>
  <c r="AB63" i="20" s="1"/>
  <c r="S64" i="20"/>
  <c r="AC64" i="20" s="1"/>
  <c r="AB65" i="20" s="1"/>
  <c r="S69" i="20"/>
  <c r="AC69" i="20" s="1"/>
  <c r="AB70" i="20" s="1"/>
  <c r="S70" i="20"/>
  <c r="AC70" i="20" s="1"/>
  <c r="AB71" i="20" s="1"/>
  <c r="S71" i="20"/>
  <c r="AC71" i="20" s="1"/>
  <c r="AB72" i="20" s="1"/>
  <c r="S72" i="20"/>
  <c r="AC72" i="20" s="1"/>
  <c r="AB73" i="20" s="1"/>
  <c r="S75" i="20"/>
  <c r="AC75" i="20" s="1"/>
  <c r="AB76" i="20" s="1"/>
  <c r="S76" i="20"/>
  <c r="AC76" i="20" s="1"/>
  <c r="AB77" i="20" s="1"/>
  <c r="S77" i="20"/>
  <c r="AC77" i="20" s="1"/>
  <c r="AB78" i="20" s="1"/>
  <c r="S78" i="20"/>
  <c r="AC78" i="20" s="1"/>
  <c r="AB79" i="20" s="1"/>
  <c r="AE85" i="41"/>
  <c r="AF85" i="41"/>
  <c r="AO85" i="41" s="1"/>
  <c r="W86" i="41"/>
  <c r="AG85" i="41"/>
  <c r="AP85" i="41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F82" i="49"/>
  <c r="AO82" i="49" s="1"/>
  <c r="AG82" i="49"/>
  <c r="AP82" i="49" s="1"/>
  <c r="W83" i="49"/>
  <c r="AE82" i="49"/>
  <c r="AS57" i="92"/>
  <c r="AL57" i="92"/>
  <c r="AU57" i="92" s="1"/>
  <c r="AJ4" i="92"/>
  <c r="AK4" i="92"/>
  <c r="AT4" i="92" s="1"/>
  <c r="AT81" i="92" s="1"/>
  <c r="AS23" i="92"/>
  <c r="AL23" i="92"/>
  <c r="AU23" i="92" s="1"/>
  <c r="AS41" i="92"/>
  <c r="AL41" i="92"/>
  <c r="AU41" i="92" s="1"/>
  <c r="AS59" i="92"/>
  <c r="AL59" i="92"/>
  <c r="AU59" i="92" s="1"/>
  <c r="AS77" i="92"/>
  <c r="AL77" i="92"/>
  <c r="AU77" i="92" s="1"/>
  <c r="AH81" i="83"/>
  <c r="AQ81" i="83" s="1"/>
  <c r="AS63" i="92"/>
  <c r="AL63" i="92"/>
  <c r="AU63" i="92" s="1"/>
  <c r="Y83" i="102"/>
  <c r="X83" i="102"/>
  <c r="AH81" i="91"/>
  <c r="AQ81" i="91" s="1"/>
  <c r="AS31" i="92"/>
  <c r="AL31" i="92"/>
  <c r="AU31" i="92" s="1"/>
  <c r="AH81" i="11"/>
  <c r="AQ81" i="11" s="1"/>
  <c r="AN80" i="82"/>
  <c r="AI80" i="82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L4" i="54"/>
  <c r="AU4" i="54" s="1"/>
  <c r="AS4" i="54"/>
  <c r="AS81" i="54" s="1"/>
  <c r="AS15" i="92"/>
  <c r="AL15" i="92"/>
  <c r="AU15" i="92" s="1"/>
  <c r="AS33" i="92"/>
  <c r="AL33" i="92"/>
  <c r="AU33" i="92" s="1"/>
  <c r="AR80" i="11"/>
  <c r="AN80" i="50"/>
  <c r="AI80" i="50"/>
  <c r="AN84" i="94"/>
  <c r="AI84" i="94"/>
  <c r="AL3" i="92"/>
  <c r="AU3" i="92" s="1"/>
  <c r="AS3" i="92"/>
  <c r="AF81" i="83"/>
  <c r="AO81" i="83" s="1"/>
  <c r="AE81" i="83"/>
  <c r="W82" i="83"/>
  <c r="AG81" i="83"/>
  <c r="AP81" i="83" s="1"/>
  <c r="Y83" i="48"/>
  <c r="X83" i="48"/>
  <c r="Y84" i="16"/>
  <c r="X84" i="16"/>
  <c r="AH86" i="98"/>
  <c r="AQ86" i="98" s="1"/>
  <c r="AS12" i="92"/>
  <c r="AL12" i="92"/>
  <c r="AU12" i="92" s="1"/>
  <c r="AS30" i="92"/>
  <c r="AL30" i="92"/>
  <c r="AU30" i="92" s="1"/>
  <c r="AS48" i="92"/>
  <c r="AL48" i="92"/>
  <c r="AU48" i="92" s="1"/>
  <c r="AS66" i="92"/>
  <c r="AL66" i="92"/>
  <c r="AU66" i="92" s="1"/>
  <c r="AN80" i="10"/>
  <c r="Z81" i="11"/>
  <c r="AS69" i="92"/>
  <c r="AL69" i="92"/>
  <c r="AU69" i="92" s="1"/>
  <c r="Y79" i="103"/>
  <c r="X79" i="103"/>
  <c r="AR85" i="98"/>
  <c r="AR80" i="91"/>
  <c r="AS16" i="92"/>
  <c r="AL16" i="92"/>
  <c r="AU16" i="92" s="1"/>
  <c r="AS34" i="92"/>
  <c r="AL34" i="92"/>
  <c r="AU34" i="92" s="1"/>
  <c r="AS52" i="92"/>
  <c r="AL52" i="92"/>
  <c r="AU52" i="92" s="1"/>
  <c r="AS70" i="92"/>
  <c r="AL70" i="92"/>
  <c r="AU70" i="92" s="1"/>
  <c r="Y81" i="50"/>
  <c r="X81" i="50"/>
  <c r="AS11" i="92"/>
  <c r="AL11" i="92"/>
  <c r="AU11" i="92" s="1"/>
  <c r="AS29" i="92"/>
  <c r="AL29" i="92"/>
  <c r="AU29" i="92" s="1"/>
  <c r="AS47" i="92"/>
  <c r="AL47" i="92"/>
  <c r="AU47" i="92" s="1"/>
  <c r="AS65" i="92"/>
  <c r="AL65" i="92"/>
  <c r="AU65" i="92" s="1"/>
  <c r="W87" i="98"/>
  <c r="AG86" i="98"/>
  <c r="AP86" i="98" s="1"/>
  <c r="AE86" i="98"/>
  <c r="AF86" i="98"/>
  <c r="AO86" i="98" s="1"/>
  <c r="AN82" i="102"/>
  <c r="AI82" i="102"/>
  <c r="AI80" i="43"/>
  <c r="AN80" i="43"/>
  <c r="AF81" i="87"/>
  <c r="AO81" i="87" s="1"/>
  <c r="W82" i="87"/>
  <c r="AG81" i="87"/>
  <c r="AP81" i="87" s="1"/>
  <c r="AE81" i="87"/>
  <c r="AS7" i="92"/>
  <c r="AL7" i="92"/>
  <c r="AU7" i="92" s="1"/>
  <c r="Z81" i="91"/>
  <c r="AS13" i="92"/>
  <c r="AL13" i="92"/>
  <c r="AU13" i="92" s="1"/>
  <c r="AS19" i="92"/>
  <c r="AL19" i="92"/>
  <c r="AU19" i="92" s="1"/>
  <c r="AS14" i="92"/>
  <c r="AL14" i="92"/>
  <c r="AU14" i="92" s="1"/>
  <c r="AH82" i="42"/>
  <c r="AQ82" i="42" s="1"/>
  <c r="AN78" i="103"/>
  <c r="AI78" i="103"/>
  <c r="Y85" i="94"/>
  <c r="X85" i="94"/>
  <c r="AS18" i="92"/>
  <c r="AL18" i="92"/>
  <c r="AU18" i="92" s="1"/>
  <c r="AS36" i="92"/>
  <c r="AL36" i="92"/>
  <c r="AU36" i="92" s="1"/>
  <c r="AS54" i="92"/>
  <c r="AL54" i="92"/>
  <c r="AU54" i="92" s="1"/>
  <c r="AS72" i="92"/>
  <c r="AL72" i="92"/>
  <c r="AU72" i="92" s="1"/>
  <c r="Y81" i="43"/>
  <c r="X81" i="43"/>
  <c r="AR84" i="41"/>
  <c r="AS67" i="92"/>
  <c r="AL67" i="92"/>
  <c r="AU67" i="92" s="1"/>
  <c r="AS37" i="92"/>
  <c r="AL37" i="92"/>
  <c r="AU37" i="92" s="1"/>
  <c r="AS73" i="92"/>
  <c r="AL73" i="92"/>
  <c r="AU73" i="92" s="1"/>
  <c r="Y82" i="85"/>
  <c r="X82" i="85"/>
  <c r="AG79" i="20"/>
  <c r="AP79" i="20" s="1"/>
  <c r="AP81" i="20" s="1"/>
  <c r="AF79" i="20"/>
  <c r="AO79" i="20" s="1"/>
  <c r="AO81" i="20" s="1"/>
  <c r="AE79" i="20"/>
  <c r="AC79" i="20"/>
  <c r="AS50" i="92"/>
  <c r="AL50" i="92"/>
  <c r="AU50" i="92" s="1"/>
  <c r="AU81" i="54"/>
  <c r="C11" i="54" s="1"/>
  <c r="AH78" i="90"/>
  <c r="AQ78" i="90" s="1"/>
  <c r="AR81" i="35"/>
  <c r="Y81" i="82"/>
  <c r="X81" i="82"/>
  <c r="AE81" i="55"/>
  <c r="AF81" i="55"/>
  <c r="AO81" i="55" s="1"/>
  <c r="AG81" i="55"/>
  <c r="AP81" i="55" s="1"/>
  <c r="W82" i="55"/>
  <c r="Z82" i="42"/>
  <c r="AF78" i="95"/>
  <c r="AO78" i="95" s="1"/>
  <c r="AE78" i="95"/>
  <c r="AG78" i="95"/>
  <c r="AP78" i="95" s="1"/>
  <c r="W79" i="95"/>
  <c r="AS5" i="92"/>
  <c r="AL5" i="92"/>
  <c r="AU5" i="92" s="1"/>
  <c r="AS22" i="92"/>
  <c r="AL22" i="92"/>
  <c r="AU22" i="92" s="1"/>
  <c r="AS40" i="92"/>
  <c r="AL40" i="92"/>
  <c r="AU40" i="92" s="1"/>
  <c r="AS58" i="92"/>
  <c r="AL58" i="92"/>
  <c r="AU58" i="92" s="1"/>
  <c r="AS76" i="92"/>
  <c r="AL76" i="92"/>
  <c r="AU76" i="92" s="1"/>
  <c r="AR80" i="83"/>
  <c r="AS17" i="92"/>
  <c r="AL17" i="92"/>
  <c r="AU17" i="92" s="1"/>
  <c r="AS35" i="92"/>
  <c r="AL35" i="92"/>
  <c r="AU35" i="92" s="1"/>
  <c r="AS53" i="92"/>
  <c r="AL53" i="92"/>
  <c r="AU53" i="92" s="1"/>
  <c r="AS71" i="92"/>
  <c r="AL71" i="92"/>
  <c r="AU71" i="92" s="1"/>
  <c r="Y87" i="18"/>
  <c r="X87" i="18"/>
  <c r="AI82" i="48"/>
  <c r="AN82" i="48"/>
  <c r="AI83" i="16"/>
  <c r="AN83" i="16"/>
  <c r="AS6" i="92"/>
  <c r="AL6" i="92"/>
  <c r="AU6" i="92" s="1"/>
  <c r="AR77" i="90"/>
  <c r="AR79" i="92"/>
  <c r="AR81" i="92" s="1"/>
  <c r="AL79" i="92"/>
  <c r="AU79" i="92" s="1"/>
  <c r="Y81" i="10"/>
  <c r="X81" i="10"/>
  <c r="AS49" i="92"/>
  <c r="AL49" i="92"/>
  <c r="AU49" i="92" s="1"/>
  <c r="AH82" i="35"/>
  <c r="AQ82" i="35" s="1"/>
  <c r="AS55" i="92"/>
  <c r="AL55" i="92"/>
  <c r="AU55" i="92" s="1"/>
  <c r="AS32" i="92"/>
  <c r="AL32" i="92"/>
  <c r="AU32" i="92" s="1"/>
  <c r="AS68" i="92"/>
  <c r="AL68" i="92"/>
  <c r="AU68" i="92" s="1"/>
  <c r="AS39" i="92"/>
  <c r="AL39" i="92"/>
  <c r="AU39" i="92" s="1"/>
  <c r="AS21" i="92"/>
  <c r="AL21" i="92"/>
  <c r="AU21" i="92" s="1"/>
  <c r="AS25" i="92"/>
  <c r="AL25" i="92"/>
  <c r="AU25" i="92" s="1"/>
  <c r="AS43" i="92"/>
  <c r="AL43" i="92"/>
  <c r="AU43" i="92" s="1"/>
  <c r="AS61" i="92"/>
  <c r="AL61" i="92"/>
  <c r="AU61" i="92" s="1"/>
  <c r="AS20" i="92"/>
  <c r="AL20" i="92"/>
  <c r="AU20" i="92" s="1"/>
  <c r="AS38" i="92"/>
  <c r="AL38" i="92"/>
  <c r="AU38" i="92" s="1"/>
  <c r="AS56" i="92"/>
  <c r="AL56" i="92"/>
  <c r="AU56" i="92" s="1"/>
  <c r="AS74" i="92"/>
  <c r="AL74" i="92"/>
  <c r="AU74" i="92" s="1"/>
  <c r="AS75" i="92"/>
  <c r="AL75" i="92"/>
  <c r="AU75" i="92" s="1"/>
  <c r="AS9" i="92"/>
  <c r="AL9" i="92"/>
  <c r="AU9" i="92" s="1"/>
  <c r="AS27" i="92"/>
  <c r="AL27" i="92"/>
  <c r="AU27" i="92" s="1"/>
  <c r="AH85" i="41"/>
  <c r="AQ85" i="41" s="1"/>
  <c r="AF78" i="99"/>
  <c r="AO78" i="99" s="1"/>
  <c r="AE78" i="99"/>
  <c r="AG78" i="99"/>
  <c r="AP78" i="99" s="1"/>
  <c r="W79" i="99"/>
  <c r="AI86" i="18"/>
  <c r="AN86" i="18"/>
  <c r="AS24" i="92"/>
  <c r="AL24" i="92"/>
  <c r="AU24" i="92" s="1"/>
  <c r="AS42" i="92"/>
  <c r="AL42" i="92"/>
  <c r="AU42" i="92" s="1"/>
  <c r="AS60" i="92"/>
  <c r="AL60" i="92"/>
  <c r="AU60" i="92" s="1"/>
  <c r="AS78" i="92"/>
  <c r="AL78" i="92"/>
  <c r="AU78" i="92" s="1"/>
  <c r="AS51" i="92"/>
  <c r="AL51" i="92"/>
  <c r="AU51" i="92" s="1"/>
  <c r="AI80" i="10" l="1"/>
  <c r="Z87" i="18"/>
  <c r="AE87" i="18" s="1"/>
  <c r="Z82" i="85"/>
  <c r="Z83" i="48"/>
  <c r="AE83" i="48" s="1"/>
  <c r="AG83" i="48"/>
  <c r="AP83" i="48" s="1"/>
  <c r="W84" i="48"/>
  <c r="AH81" i="82"/>
  <c r="AQ81" i="82" s="1"/>
  <c r="AH85" i="94"/>
  <c r="AQ85" i="94" s="1"/>
  <c r="Y82" i="87"/>
  <c r="X82" i="87"/>
  <c r="AH81" i="50"/>
  <c r="AQ81" i="50" s="1"/>
  <c r="AJ55" i="20"/>
  <c r="AK55" i="20"/>
  <c r="AT55" i="20" s="1"/>
  <c r="AJ37" i="20"/>
  <c r="AK37" i="20"/>
  <c r="AT37" i="20" s="1"/>
  <c r="AJ25" i="20"/>
  <c r="AK25" i="20"/>
  <c r="AT25" i="20" s="1"/>
  <c r="AR83" i="16"/>
  <c r="Z81" i="82"/>
  <c r="W82" i="91"/>
  <c r="AG81" i="91"/>
  <c r="AP81" i="91" s="1"/>
  <c r="AF81" i="91"/>
  <c r="AO81" i="91" s="1"/>
  <c r="AE81" i="91"/>
  <c r="AN86" i="98"/>
  <c r="AI86" i="98"/>
  <c r="Z81" i="50"/>
  <c r="AH83" i="102"/>
  <c r="AQ83" i="102" s="1"/>
  <c r="AK78" i="20"/>
  <c r="AT78" i="20" s="1"/>
  <c r="AJ78" i="20"/>
  <c r="AK72" i="20"/>
  <c r="AT72" i="20" s="1"/>
  <c r="AJ72" i="20"/>
  <c r="AK66" i="20"/>
  <c r="AT66" i="20" s="1"/>
  <c r="AJ66" i="20"/>
  <c r="AK60" i="20"/>
  <c r="AT60" i="20" s="1"/>
  <c r="AJ60" i="20"/>
  <c r="AK54" i="20"/>
  <c r="AT54" i="20" s="1"/>
  <c r="AJ54" i="20"/>
  <c r="AK48" i="20"/>
  <c r="AT48" i="20" s="1"/>
  <c r="AJ48" i="20"/>
  <c r="AK42" i="20"/>
  <c r="AT42" i="20" s="1"/>
  <c r="AJ42" i="20"/>
  <c r="AK36" i="20"/>
  <c r="AT36" i="20" s="1"/>
  <c r="AJ36" i="20"/>
  <c r="AK30" i="20"/>
  <c r="AT30" i="20" s="1"/>
  <c r="AJ30" i="20"/>
  <c r="AK24" i="20"/>
  <c r="AT24" i="20" s="1"/>
  <c r="AJ24" i="20"/>
  <c r="AK18" i="20"/>
  <c r="AT18" i="20" s="1"/>
  <c r="AJ18" i="20"/>
  <c r="AK12" i="20"/>
  <c r="AT12" i="20" s="1"/>
  <c r="AJ12" i="20"/>
  <c r="AK6" i="20"/>
  <c r="AT6" i="20" s="1"/>
  <c r="AJ6" i="20"/>
  <c r="Y79" i="90"/>
  <c r="X79" i="90"/>
  <c r="AJ73" i="20"/>
  <c r="AK73" i="20"/>
  <c r="AT73" i="20" s="1"/>
  <c r="AJ49" i="20"/>
  <c r="AK49" i="20"/>
  <c r="AT49" i="20" s="1"/>
  <c r="AJ31" i="20"/>
  <c r="AK31" i="20"/>
  <c r="AT31" i="20" s="1"/>
  <c r="AJ19" i="20"/>
  <c r="AK19" i="20"/>
  <c r="AT19" i="20" s="1"/>
  <c r="AE82" i="42"/>
  <c r="AF82" i="42"/>
  <c r="AO82" i="42" s="1"/>
  <c r="AG82" i="42"/>
  <c r="AP82" i="42" s="1"/>
  <c r="W83" i="42"/>
  <c r="AH81" i="43"/>
  <c r="AQ81" i="43" s="1"/>
  <c r="Z85" i="94"/>
  <c r="Y82" i="55"/>
  <c r="X82" i="55"/>
  <c r="AH82" i="85"/>
  <c r="AQ82" i="85" s="1"/>
  <c r="Z81" i="43"/>
  <c r="W82" i="11"/>
  <c r="AF81" i="11"/>
  <c r="AO81" i="11" s="1"/>
  <c r="AG81" i="11"/>
  <c r="AP81" i="11" s="1"/>
  <c r="AE81" i="11"/>
  <c r="Z83" i="102"/>
  <c r="AI82" i="49"/>
  <c r="AN82" i="49"/>
  <c r="AK77" i="20"/>
  <c r="AT77" i="20" s="1"/>
  <c r="AJ77" i="20"/>
  <c r="AK71" i="20"/>
  <c r="AT71" i="20" s="1"/>
  <c r="AJ71" i="20"/>
  <c r="AK65" i="20"/>
  <c r="AT65" i="20" s="1"/>
  <c r="AJ65" i="20"/>
  <c r="AK59" i="20"/>
  <c r="AT59" i="20" s="1"/>
  <c r="AJ59" i="20"/>
  <c r="AK53" i="20"/>
  <c r="AT53" i="20" s="1"/>
  <c r="AJ53" i="20"/>
  <c r="AK47" i="20"/>
  <c r="AT47" i="20" s="1"/>
  <c r="AJ47" i="20"/>
  <c r="AK41" i="20"/>
  <c r="AT41" i="20" s="1"/>
  <c r="AJ41" i="20"/>
  <c r="AK35" i="20"/>
  <c r="AT35" i="20" s="1"/>
  <c r="AJ35" i="20"/>
  <c r="AK29" i="20"/>
  <c r="AT29" i="20" s="1"/>
  <c r="AJ29" i="20"/>
  <c r="AK23" i="20"/>
  <c r="AT23" i="20" s="1"/>
  <c r="AJ23" i="20"/>
  <c r="AK17" i="20"/>
  <c r="AT17" i="20" s="1"/>
  <c r="AJ17" i="20"/>
  <c r="AK11" i="20"/>
  <c r="AT11" i="20" s="1"/>
  <c r="AJ11" i="20"/>
  <c r="AB4" i="20"/>
  <c r="AJ3" i="20"/>
  <c r="AR81" i="85"/>
  <c r="Y83" i="35"/>
  <c r="X83" i="35"/>
  <c r="AH83" i="48"/>
  <c r="AQ83" i="48" s="1"/>
  <c r="AJ61" i="20"/>
  <c r="AK61" i="20"/>
  <c r="AT61" i="20" s="1"/>
  <c r="AJ13" i="20"/>
  <c r="AK13" i="20"/>
  <c r="AT13" i="20" s="1"/>
  <c r="AR82" i="48"/>
  <c r="AR78" i="103"/>
  <c r="AR80" i="43"/>
  <c r="Y87" i="98"/>
  <c r="X87" i="98"/>
  <c r="AH79" i="103"/>
  <c r="AQ79" i="103" s="1"/>
  <c r="AR80" i="10"/>
  <c r="AH84" i="16"/>
  <c r="AQ84" i="16" s="1"/>
  <c r="AR84" i="94"/>
  <c r="Y83" i="49"/>
  <c r="X83" i="49"/>
  <c r="Y86" i="41"/>
  <c r="X86" i="41"/>
  <c r="AJ76" i="20"/>
  <c r="AK76" i="20"/>
  <c r="AT76" i="20" s="1"/>
  <c r="AJ70" i="20"/>
  <c r="AK70" i="20"/>
  <c r="AT70" i="20" s="1"/>
  <c r="AJ64" i="20"/>
  <c r="AK64" i="20"/>
  <c r="AT64" i="20" s="1"/>
  <c r="AJ58" i="20"/>
  <c r="AK58" i="20"/>
  <c r="AT58" i="20" s="1"/>
  <c r="AJ52" i="20"/>
  <c r="AK52" i="20"/>
  <c r="AT52" i="20" s="1"/>
  <c r="AJ46" i="20"/>
  <c r="AK46" i="20"/>
  <c r="AT46" i="20" s="1"/>
  <c r="AJ40" i="20"/>
  <c r="AK40" i="20"/>
  <c r="AT40" i="20" s="1"/>
  <c r="AJ34" i="20"/>
  <c r="AK34" i="20"/>
  <c r="AT34" i="20" s="1"/>
  <c r="AJ28" i="20"/>
  <c r="AK28" i="20"/>
  <c r="AT28" i="20" s="1"/>
  <c r="AK22" i="20"/>
  <c r="AT22" i="20" s="1"/>
  <c r="AJ22" i="20"/>
  <c r="AJ16" i="20"/>
  <c r="AK16" i="20"/>
  <c r="AT16" i="20" s="1"/>
  <c r="AK10" i="20"/>
  <c r="AT10" i="20" s="1"/>
  <c r="AJ10" i="20"/>
  <c r="AJ5" i="20"/>
  <c r="AK5" i="20"/>
  <c r="AT5" i="20" s="1"/>
  <c r="AN78" i="99"/>
  <c r="AI78" i="99"/>
  <c r="AJ79" i="20"/>
  <c r="AS79" i="20" s="1"/>
  <c r="AK79" i="20"/>
  <c r="AT79" i="20" s="1"/>
  <c r="AJ67" i="20"/>
  <c r="AK67" i="20"/>
  <c r="AT67" i="20" s="1"/>
  <c r="AJ43" i="20"/>
  <c r="AK43" i="20"/>
  <c r="AT43" i="20" s="1"/>
  <c r="AK7" i="20"/>
  <c r="AT7" i="20" s="1"/>
  <c r="AJ7" i="20"/>
  <c r="AR86" i="18"/>
  <c r="AH81" i="10"/>
  <c r="AQ81" i="10" s="1"/>
  <c r="Y79" i="95"/>
  <c r="X79" i="95"/>
  <c r="W83" i="85"/>
  <c r="AG82" i="85"/>
  <c r="AP82" i="85" s="1"/>
  <c r="AF82" i="85"/>
  <c r="AO82" i="85" s="1"/>
  <c r="AE82" i="85"/>
  <c r="Y79" i="99"/>
  <c r="X79" i="99"/>
  <c r="Z81" i="10"/>
  <c r="AH87" i="18"/>
  <c r="AQ87" i="18" s="1"/>
  <c r="AI81" i="87"/>
  <c r="AN81" i="87"/>
  <c r="AR82" i="102"/>
  <c r="Z79" i="103"/>
  <c r="Z84" i="16"/>
  <c r="Y82" i="83"/>
  <c r="X82" i="83"/>
  <c r="AK75" i="20"/>
  <c r="AT75" i="20" s="1"/>
  <c r="AJ75" i="20"/>
  <c r="AK69" i="20"/>
  <c r="AT69" i="20" s="1"/>
  <c r="AJ69" i="20"/>
  <c r="AK63" i="20"/>
  <c r="AT63" i="20" s="1"/>
  <c r="AJ63" i="20"/>
  <c r="AK57" i="20"/>
  <c r="AT57" i="20" s="1"/>
  <c r="AJ57" i="20"/>
  <c r="AK51" i="20"/>
  <c r="AT51" i="20" s="1"/>
  <c r="AJ51" i="20"/>
  <c r="AK45" i="20"/>
  <c r="AT45" i="20" s="1"/>
  <c r="AJ45" i="20"/>
  <c r="AK39" i="20"/>
  <c r="AT39" i="20" s="1"/>
  <c r="AJ39" i="20"/>
  <c r="AK33" i="20"/>
  <c r="AT33" i="20" s="1"/>
  <c r="AJ33" i="20"/>
  <c r="AK27" i="20"/>
  <c r="AT27" i="20" s="1"/>
  <c r="AJ27" i="20"/>
  <c r="AK21" i="20"/>
  <c r="AT21" i="20" s="1"/>
  <c r="AJ21" i="20"/>
  <c r="AK15" i="20"/>
  <c r="AT15" i="20" s="1"/>
  <c r="AJ15" i="20"/>
  <c r="AK9" i="20"/>
  <c r="AT9" i="20" s="1"/>
  <c r="AJ9" i="20"/>
  <c r="AN78" i="90"/>
  <c r="AI78" i="90"/>
  <c r="AI78" i="95"/>
  <c r="AN78" i="95"/>
  <c r="AI81" i="55"/>
  <c r="AN81" i="55"/>
  <c r="AI79" i="20"/>
  <c r="AN79" i="20"/>
  <c r="AN81" i="20" s="1"/>
  <c r="AN81" i="83"/>
  <c r="AI81" i="83"/>
  <c r="AR80" i="50"/>
  <c r="AR80" i="82"/>
  <c r="AL4" i="92"/>
  <c r="AU4" i="92" s="1"/>
  <c r="AU81" i="92" s="1"/>
  <c r="C11" i="92" s="1"/>
  <c r="F36" i="57" s="1"/>
  <c r="AS4" i="92"/>
  <c r="AS81" i="92" s="1"/>
  <c r="AI85" i="41"/>
  <c r="AN85" i="41"/>
  <c r="AK74" i="20"/>
  <c r="AT74" i="20" s="1"/>
  <c r="AJ74" i="20"/>
  <c r="AK68" i="20"/>
  <c r="AT68" i="20" s="1"/>
  <c r="AJ68" i="20"/>
  <c r="AK62" i="20"/>
  <c r="AT62" i="20" s="1"/>
  <c r="AJ62" i="20"/>
  <c r="AK56" i="20"/>
  <c r="AT56" i="20" s="1"/>
  <c r="AJ56" i="20"/>
  <c r="AK50" i="20"/>
  <c r="AT50" i="20" s="1"/>
  <c r="AJ50" i="20"/>
  <c r="AK44" i="20"/>
  <c r="AT44" i="20" s="1"/>
  <c r="AJ44" i="20"/>
  <c r="AK38" i="20"/>
  <c r="AT38" i="20" s="1"/>
  <c r="AJ38" i="20"/>
  <c r="AK32" i="20"/>
  <c r="AT32" i="20" s="1"/>
  <c r="AJ32" i="20"/>
  <c r="AK26" i="20"/>
  <c r="AT26" i="20" s="1"/>
  <c r="AJ26" i="20"/>
  <c r="AK20" i="20"/>
  <c r="AT20" i="20" s="1"/>
  <c r="AJ20" i="20"/>
  <c r="AK14" i="20"/>
  <c r="AT14" i="20" s="1"/>
  <c r="AJ14" i="20"/>
  <c r="AJ8" i="20"/>
  <c r="AK8" i="20"/>
  <c r="AT8" i="20" s="1"/>
  <c r="AI82" i="35"/>
  <c r="AN82" i="35"/>
  <c r="AG87" i="18" l="1"/>
  <c r="AP87" i="18" s="1"/>
  <c r="AF87" i="18"/>
  <c r="AO87" i="18" s="1"/>
  <c r="W88" i="18"/>
  <c r="AF83" i="48"/>
  <c r="AO83" i="48" s="1"/>
  <c r="Z83" i="49"/>
  <c r="AG83" i="49" s="1"/>
  <c r="AP83" i="49" s="1"/>
  <c r="Z87" i="98"/>
  <c r="W88" i="98" s="1"/>
  <c r="Z79" i="99"/>
  <c r="AE79" i="99" s="1"/>
  <c r="AS27" i="20"/>
  <c r="AL27" i="20"/>
  <c r="AU27" i="20" s="1"/>
  <c r="AS77" i="20"/>
  <c r="AL77" i="20"/>
  <c r="AU77" i="20" s="1"/>
  <c r="AS55" i="20"/>
  <c r="AL55" i="20"/>
  <c r="AU55" i="20" s="1"/>
  <c r="AR81" i="55"/>
  <c r="AH82" i="55"/>
  <c r="AQ82" i="55" s="1"/>
  <c r="AH79" i="90"/>
  <c r="AQ79" i="90" s="1"/>
  <c r="AS63" i="20"/>
  <c r="AL63" i="20"/>
  <c r="AU63" i="20" s="1"/>
  <c r="Y83" i="85"/>
  <c r="X83" i="85"/>
  <c r="Z83" i="85" s="1"/>
  <c r="AS41" i="20"/>
  <c r="AL41" i="20"/>
  <c r="AU41" i="20" s="1"/>
  <c r="AS30" i="20"/>
  <c r="AL30" i="20"/>
  <c r="AU30" i="20" s="1"/>
  <c r="AS8" i="20"/>
  <c r="AL8" i="20"/>
  <c r="AU8" i="20" s="1"/>
  <c r="AR85" i="41"/>
  <c r="AS58" i="20"/>
  <c r="AL58" i="20"/>
  <c r="AU58" i="20" s="1"/>
  <c r="AK4" i="20"/>
  <c r="AT4" i="20" s="1"/>
  <c r="AT81" i="20" s="1"/>
  <c r="AJ4" i="20"/>
  <c r="AS50" i="20"/>
  <c r="AL50" i="20"/>
  <c r="AU50" i="20" s="1"/>
  <c r="AS33" i="20"/>
  <c r="AL33" i="20"/>
  <c r="AU33" i="20" s="1"/>
  <c r="AR81" i="87"/>
  <c r="AH86" i="41"/>
  <c r="AQ86" i="41" s="1"/>
  <c r="AS13" i="20"/>
  <c r="AL13" i="20"/>
  <c r="AU13" i="20" s="1"/>
  <c r="AS11" i="20"/>
  <c r="AL11" i="20"/>
  <c r="AU11" i="20" s="1"/>
  <c r="AS29" i="20"/>
  <c r="AL29" i="20"/>
  <c r="AU29" i="20" s="1"/>
  <c r="AS47" i="20"/>
  <c r="AL47" i="20"/>
  <c r="AU47" i="20" s="1"/>
  <c r="AS65" i="20"/>
  <c r="AL65" i="20"/>
  <c r="AU65" i="20" s="1"/>
  <c r="Z82" i="55"/>
  <c r="AS31" i="20"/>
  <c r="AL31" i="20"/>
  <c r="AU31" i="20" s="1"/>
  <c r="Z79" i="90"/>
  <c r="AS18" i="20"/>
  <c r="AL18" i="20"/>
  <c r="AU18" i="20" s="1"/>
  <c r="AS36" i="20"/>
  <c r="AL36" i="20"/>
  <c r="AU36" i="20" s="1"/>
  <c r="AS54" i="20"/>
  <c r="AL54" i="20"/>
  <c r="AU54" i="20" s="1"/>
  <c r="AS72" i="20"/>
  <c r="AL72" i="20"/>
  <c r="AU72" i="20" s="1"/>
  <c r="AS25" i="20"/>
  <c r="AL25" i="20"/>
  <c r="AU25" i="20" s="1"/>
  <c r="AS62" i="20"/>
  <c r="AL62" i="20"/>
  <c r="AU62" i="20" s="1"/>
  <c r="AS9" i="20"/>
  <c r="AL9" i="20"/>
  <c r="AU9" i="20" s="1"/>
  <c r="AH79" i="99"/>
  <c r="AQ79" i="99" s="1"/>
  <c r="AS23" i="20"/>
  <c r="AL23" i="20"/>
  <c r="AU23" i="20" s="1"/>
  <c r="AN81" i="11"/>
  <c r="AI81" i="11"/>
  <c r="AS19" i="20"/>
  <c r="AL19" i="20"/>
  <c r="AU19" i="20" s="1"/>
  <c r="AS66" i="20"/>
  <c r="AL66" i="20"/>
  <c r="AU66" i="20" s="1"/>
  <c r="AS67" i="20"/>
  <c r="AL67" i="20"/>
  <c r="AU67" i="20" s="1"/>
  <c r="AH83" i="35"/>
  <c r="AQ83" i="35" s="1"/>
  <c r="AS14" i="20"/>
  <c r="AL14" i="20"/>
  <c r="AU14" i="20" s="1"/>
  <c r="AS15" i="20"/>
  <c r="AL15" i="20"/>
  <c r="AU15" i="20" s="1"/>
  <c r="AS51" i="20"/>
  <c r="AL51" i="20"/>
  <c r="AU51" i="20" s="1"/>
  <c r="AS7" i="20"/>
  <c r="AL7" i="20"/>
  <c r="AU7" i="20" s="1"/>
  <c r="AS10" i="20"/>
  <c r="AL10" i="20"/>
  <c r="AU10" i="20" s="1"/>
  <c r="AR78" i="95"/>
  <c r="AE84" i="16"/>
  <c r="W85" i="16"/>
  <c r="AF84" i="16"/>
  <c r="AO84" i="16" s="1"/>
  <c r="AG84" i="16"/>
  <c r="AP84" i="16" s="1"/>
  <c r="AN82" i="85"/>
  <c r="AI82" i="85"/>
  <c r="AS28" i="20"/>
  <c r="AL28" i="20"/>
  <c r="AU28" i="20" s="1"/>
  <c r="AS46" i="20"/>
  <c r="AL46" i="20"/>
  <c r="AU46" i="20" s="1"/>
  <c r="AS64" i="20"/>
  <c r="AL64" i="20"/>
  <c r="AU64" i="20" s="1"/>
  <c r="Z86" i="41"/>
  <c r="Z83" i="35"/>
  <c r="AR82" i="49"/>
  <c r="Y82" i="11"/>
  <c r="X82" i="11"/>
  <c r="AG81" i="50"/>
  <c r="AP81" i="50" s="1"/>
  <c r="W82" i="50"/>
  <c r="AE81" i="50"/>
  <c r="AF81" i="50"/>
  <c r="AO81" i="50" s="1"/>
  <c r="Y82" i="91"/>
  <c r="X82" i="91"/>
  <c r="AH82" i="87"/>
  <c r="AQ82" i="87" s="1"/>
  <c r="AS26" i="20"/>
  <c r="AL26" i="20"/>
  <c r="AU26" i="20" s="1"/>
  <c r="AH82" i="83"/>
  <c r="AQ82" i="83" s="1"/>
  <c r="AS59" i="20"/>
  <c r="AL59" i="20"/>
  <c r="AU59" i="20" s="1"/>
  <c r="AS73" i="20"/>
  <c r="AL73" i="20"/>
  <c r="AU73" i="20" s="1"/>
  <c r="Z82" i="83"/>
  <c r="AH79" i="95"/>
  <c r="AQ79" i="95" s="1"/>
  <c r="AS5" i="20"/>
  <c r="AL5" i="20"/>
  <c r="AU5" i="20" s="1"/>
  <c r="AS40" i="20"/>
  <c r="AL40" i="20"/>
  <c r="AU40" i="20" s="1"/>
  <c r="AS76" i="20"/>
  <c r="AL76" i="20"/>
  <c r="AU76" i="20" s="1"/>
  <c r="Y83" i="42"/>
  <c r="X83" i="42"/>
  <c r="AR81" i="83"/>
  <c r="AS20" i="20"/>
  <c r="AL20" i="20"/>
  <c r="AU20" i="20" s="1"/>
  <c r="AS38" i="20"/>
  <c r="AL38" i="20"/>
  <c r="AU38" i="20" s="1"/>
  <c r="AS56" i="20"/>
  <c r="AL56" i="20"/>
  <c r="AU56" i="20" s="1"/>
  <c r="AS74" i="20"/>
  <c r="AL74" i="20"/>
  <c r="AU74" i="20" s="1"/>
  <c r="AR78" i="90"/>
  <c r="AS21" i="20"/>
  <c r="AL21" i="20"/>
  <c r="AU21" i="20" s="1"/>
  <c r="AS39" i="20"/>
  <c r="AL39" i="20"/>
  <c r="AU39" i="20" s="1"/>
  <c r="AS57" i="20"/>
  <c r="AL57" i="20"/>
  <c r="AU57" i="20" s="1"/>
  <c r="AS75" i="20"/>
  <c r="AL75" i="20"/>
  <c r="AU75" i="20" s="1"/>
  <c r="AF79" i="103"/>
  <c r="AO79" i="103" s="1"/>
  <c r="AE79" i="103"/>
  <c r="W80" i="103"/>
  <c r="AG79" i="103"/>
  <c r="AP79" i="103" s="1"/>
  <c r="AR78" i="99"/>
  <c r="AH87" i="98"/>
  <c r="AQ87" i="98" s="1"/>
  <c r="AS61" i="20"/>
  <c r="AL61" i="20"/>
  <c r="AU61" i="20" s="1"/>
  <c r="AS17" i="20"/>
  <c r="AL17" i="20"/>
  <c r="AU17" i="20" s="1"/>
  <c r="AS35" i="20"/>
  <c r="AL35" i="20"/>
  <c r="AU35" i="20" s="1"/>
  <c r="AS53" i="20"/>
  <c r="AL53" i="20"/>
  <c r="AU53" i="20" s="1"/>
  <c r="AS71" i="20"/>
  <c r="AL71" i="20"/>
  <c r="AU71" i="20" s="1"/>
  <c r="AF83" i="102"/>
  <c r="AO83" i="102" s="1"/>
  <c r="AG83" i="102"/>
  <c r="AP83" i="102" s="1"/>
  <c r="AE83" i="102"/>
  <c r="W84" i="102"/>
  <c r="AE81" i="43"/>
  <c r="AF81" i="43"/>
  <c r="AO81" i="43" s="1"/>
  <c r="AG81" i="43"/>
  <c r="AP81" i="43" s="1"/>
  <c r="W82" i="43"/>
  <c r="W86" i="94"/>
  <c r="AE85" i="94"/>
  <c r="AG85" i="94"/>
  <c r="AP85" i="94" s="1"/>
  <c r="AF85" i="94"/>
  <c r="AO85" i="94" s="1"/>
  <c r="AN82" i="42"/>
  <c r="AI82" i="42"/>
  <c r="AS49" i="20"/>
  <c r="AL49" i="20"/>
  <c r="AU49" i="20" s="1"/>
  <c r="AS6" i="20"/>
  <c r="AL6" i="20"/>
  <c r="AU6" i="20" s="1"/>
  <c r="AS24" i="20"/>
  <c r="AL24" i="20"/>
  <c r="AU24" i="20" s="1"/>
  <c r="AS42" i="20"/>
  <c r="AL42" i="20"/>
  <c r="AU42" i="20" s="1"/>
  <c r="AS60" i="20"/>
  <c r="AL60" i="20"/>
  <c r="AU60" i="20" s="1"/>
  <c r="AS78" i="20"/>
  <c r="AL78" i="20"/>
  <c r="AU78" i="20" s="1"/>
  <c r="AR86" i="98"/>
  <c r="W82" i="82"/>
  <c r="AG81" i="82"/>
  <c r="AP81" i="82" s="1"/>
  <c r="AF81" i="82"/>
  <c r="AO81" i="82" s="1"/>
  <c r="AE81" i="82"/>
  <c r="AS37" i="20"/>
  <c r="AL37" i="20"/>
  <c r="AU37" i="20" s="1"/>
  <c r="Z82" i="87"/>
  <c r="Y84" i="48"/>
  <c r="X84" i="48"/>
  <c r="Y88" i="18"/>
  <c r="X88" i="18"/>
  <c r="AS44" i="20"/>
  <c r="AL44" i="20"/>
  <c r="AU44" i="20" s="1"/>
  <c r="AS45" i="20"/>
  <c r="AL45" i="20"/>
  <c r="AU45" i="20" s="1"/>
  <c r="AS22" i="20"/>
  <c r="AL22" i="20"/>
  <c r="AU22" i="20" s="1"/>
  <c r="AL3" i="20"/>
  <c r="AU3" i="20" s="1"/>
  <c r="AS3" i="20"/>
  <c r="AS12" i="20"/>
  <c r="AL12" i="20"/>
  <c r="AU12" i="20" s="1"/>
  <c r="AS48" i="20"/>
  <c r="AL48" i="20"/>
  <c r="AU48" i="20" s="1"/>
  <c r="AN81" i="91"/>
  <c r="AI81" i="91"/>
  <c r="AI83" i="48"/>
  <c r="AN83" i="48"/>
  <c r="AS32" i="20"/>
  <c r="AL32" i="20"/>
  <c r="AU32" i="20" s="1"/>
  <c r="AS68" i="20"/>
  <c r="AL68" i="20"/>
  <c r="AU68" i="20" s="1"/>
  <c r="AS69" i="20"/>
  <c r="AL69" i="20"/>
  <c r="AU69" i="20" s="1"/>
  <c r="Z79" i="95"/>
  <c r="AR82" i="35"/>
  <c r="AR79" i="20"/>
  <c r="AR81" i="20" s="1"/>
  <c r="AL79" i="20"/>
  <c r="AU79" i="20" s="1"/>
  <c r="AE81" i="10"/>
  <c r="AF81" i="10"/>
  <c r="AO81" i="10" s="1"/>
  <c r="AG81" i="10"/>
  <c r="AP81" i="10" s="1"/>
  <c r="W82" i="10"/>
  <c r="AS43" i="20"/>
  <c r="AL43" i="20"/>
  <c r="AU43" i="20" s="1"/>
  <c r="AS16" i="20"/>
  <c r="AL16" i="20"/>
  <c r="AU16" i="20" s="1"/>
  <c r="AS34" i="20"/>
  <c r="AL34" i="20"/>
  <c r="AU34" i="20" s="1"/>
  <c r="AS52" i="20"/>
  <c r="AL52" i="20"/>
  <c r="AU52" i="20" s="1"/>
  <c r="AS70" i="20"/>
  <c r="AL70" i="20"/>
  <c r="AU70" i="20" s="1"/>
  <c r="AH83" i="49"/>
  <c r="AQ83" i="49" s="1"/>
  <c r="AN87" i="18"/>
  <c r="AI87" i="18"/>
  <c r="AE83" i="49" l="1"/>
  <c r="AE87" i="98"/>
  <c r="AF83" i="49"/>
  <c r="AO83" i="49" s="1"/>
  <c r="AF87" i="98"/>
  <c r="AO87" i="98" s="1"/>
  <c r="AG87" i="98"/>
  <c r="AP87" i="98" s="1"/>
  <c r="W84" i="49"/>
  <c r="Y84" i="49" s="1"/>
  <c r="AG79" i="99"/>
  <c r="AP79" i="99" s="1"/>
  <c r="AF79" i="99"/>
  <c r="AO79" i="99" s="1"/>
  <c r="W80" i="99"/>
  <c r="X80" i="99" s="1"/>
  <c r="Z84" i="48"/>
  <c r="AF84" i="48" s="1"/>
  <c r="AO84" i="48" s="1"/>
  <c r="Z83" i="42"/>
  <c r="AE83" i="42" s="1"/>
  <c r="Z82" i="11"/>
  <c r="W83" i="11" s="1"/>
  <c r="AI81" i="10"/>
  <c r="AN81" i="10"/>
  <c r="Y86" i="94"/>
  <c r="X86" i="94"/>
  <c r="AN83" i="102"/>
  <c r="AI83" i="102"/>
  <c r="Y80" i="103"/>
  <c r="X80" i="103"/>
  <c r="AE82" i="55"/>
  <c r="AF82" i="55"/>
  <c r="AO82" i="55" s="1"/>
  <c r="AG82" i="55"/>
  <c r="AP82" i="55" s="1"/>
  <c r="W83" i="55"/>
  <c r="AN81" i="82"/>
  <c r="AI81" i="82"/>
  <c r="AR82" i="42"/>
  <c r="Y82" i="43"/>
  <c r="X82" i="43"/>
  <c r="AI79" i="103"/>
  <c r="AN79" i="103"/>
  <c r="AI81" i="50"/>
  <c r="AN81" i="50"/>
  <c r="AR81" i="11"/>
  <c r="AS4" i="20"/>
  <c r="AS81" i="20" s="1"/>
  <c r="AL4" i="20"/>
  <c r="AU4" i="20" s="1"/>
  <c r="AU81" i="20" s="1"/>
  <c r="C11" i="20" s="1"/>
  <c r="AH83" i="85"/>
  <c r="AQ83" i="85" s="1"/>
  <c r="Y88" i="98"/>
  <c r="X88" i="98"/>
  <c r="Y82" i="50"/>
  <c r="X82" i="50"/>
  <c r="W84" i="85"/>
  <c r="AG83" i="85"/>
  <c r="AP83" i="85" s="1"/>
  <c r="AF83" i="85"/>
  <c r="AO83" i="85" s="1"/>
  <c r="AE83" i="85"/>
  <c r="AN79" i="99"/>
  <c r="AI79" i="99"/>
  <c r="AH82" i="91"/>
  <c r="AQ82" i="91" s="1"/>
  <c r="AE83" i="35"/>
  <c r="W84" i="35"/>
  <c r="AF83" i="35"/>
  <c r="AO83" i="35" s="1"/>
  <c r="AG83" i="35"/>
  <c r="AP83" i="35" s="1"/>
  <c r="Y85" i="16"/>
  <c r="X85" i="16"/>
  <c r="AE79" i="90"/>
  <c r="W80" i="90"/>
  <c r="AF79" i="90"/>
  <c r="AO79" i="90" s="1"/>
  <c r="AG79" i="90"/>
  <c r="AP79" i="90" s="1"/>
  <c r="AR87" i="18"/>
  <c r="AH84" i="48"/>
  <c r="AQ84" i="48" s="1"/>
  <c r="AH88" i="18"/>
  <c r="AQ88" i="18" s="1"/>
  <c r="AG82" i="87"/>
  <c r="AP82" i="87" s="1"/>
  <c r="W83" i="87"/>
  <c r="AF82" i="87"/>
  <c r="AO82" i="87" s="1"/>
  <c r="AE82" i="87"/>
  <c r="Y82" i="82"/>
  <c r="X82" i="82"/>
  <c r="AN81" i="43"/>
  <c r="AI81" i="43"/>
  <c r="AF82" i="83"/>
  <c r="AO82" i="83" s="1"/>
  <c r="AE82" i="83"/>
  <c r="W83" i="83"/>
  <c r="AG82" i="83"/>
  <c r="AP82" i="83" s="1"/>
  <c r="Z82" i="91"/>
  <c r="AH82" i="11"/>
  <c r="AQ82" i="11" s="1"/>
  <c r="AE86" i="41"/>
  <c r="AF86" i="41"/>
  <c r="AO86" i="41" s="1"/>
  <c r="AG86" i="41"/>
  <c r="AP86" i="41" s="1"/>
  <c r="W87" i="41"/>
  <c r="AN84" i="16"/>
  <c r="AI84" i="16"/>
  <c r="AN87" i="98"/>
  <c r="AI87" i="98"/>
  <c r="AR83" i="48"/>
  <c r="AR81" i="91"/>
  <c r="Y82" i="10"/>
  <c r="X82" i="10"/>
  <c r="AF79" i="95"/>
  <c r="AO79" i="95" s="1"/>
  <c r="AE79" i="95"/>
  <c r="W80" i="95"/>
  <c r="AG79" i="95"/>
  <c r="AP79" i="95" s="1"/>
  <c r="Z88" i="18"/>
  <c r="AN85" i="94"/>
  <c r="AI85" i="94"/>
  <c r="Y84" i="102"/>
  <c r="X84" i="102"/>
  <c r="AH83" i="42"/>
  <c r="AQ83" i="42" s="1"/>
  <c r="AR82" i="85"/>
  <c r="AI83" i="49"/>
  <c r="AN83" i="49"/>
  <c r="X84" i="49" l="1"/>
  <c r="Y80" i="99"/>
  <c r="AE84" i="48"/>
  <c r="W85" i="48"/>
  <c r="Z88" i="98"/>
  <c r="W89" i="98" s="1"/>
  <c r="AE82" i="11"/>
  <c r="AN82" i="11" s="1"/>
  <c r="Z80" i="103"/>
  <c r="AF80" i="103" s="1"/>
  <c r="AO80" i="103" s="1"/>
  <c r="AF82" i="11"/>
  <c r="AO82" i="11" s="1"/>
  <c r="AG84" i="48"/>
  <c r="AP84" i="48" s="1"/>
  <c r="W84" i="42"/>
  <c r="X84" i="42" s="1"/>
  <c r="Z84" i="49"/>
  <c r="AG84" i="49" s="1"/>
  <c r="AP84" i="49" s="1"/>
  <c r="AG82" i="11"/>
  <c r="AP82" i="11" s="1"/>
  <c r="Z80" i="99"/>
  <c r="AF80" i="99" s="1"/>
  <c r="AO80" i="99" s="1"/>
  <c r="AG83" i="42"/>
  <c r="AP83" i="42" s="1"/>
  <c r="AF83" i="42"/>
  <c r="AO83" i="42" s="1"/>
  <c r="Y87" i="41"/>
  <c r="X87" i="41"/>
  <c r="W83" i="91"/>
  <c r="AG82" i="91"/>
  <c r="AP82" i="91" s="1"/>
  <c r="AF82" i="91"/>
  <c r="AO82" i="91" s="1"/>
  <c r="AE82" i="91"/>
  <c r="Y83" i="87"/>
  <c r="X83" i="87"/>
  <c r="AH85" i="16"/>
  <c r="AQ85" i="16" s="1"/>
  <c r="AI83" i="35"/>
  <c r="AN83" i="35"/>
  <c r="Y84" i="85"/>
  <c r="X84" i="85"/>
  <c r="AR81" i="50"/>
  <c r="AH82" i="10"/>
  <c r="AQ82" i="10" s="1"/>
  <c r="AH82" i="82"/>
  <c r="AQ82" i="82" s="1"/>
  <c r="Z85" i="16"/>
  <c r="AR79" i="99"/>
  <c r="AH82" i="50"/>
  <c r="AQ82" i="50" s="1"/>
  <c r="AI82" i="55"/>
  <c r="AN82" i="55"/>
  <c r="AH86" i="94"/>
  <c r="AQ86" i="94" s="1"/>
  <c r="Y83" i="11"/>
  <c r="X83" i="11"/>
  <c r="Y83" i="83"/>
  <c r="X83" i="83"/>
  <c r="Z82" i="82"/>
  <c r="Z82" i="50"/>
  <c r="AH80" i="99"/>
  <c r="AQ80" i="99" s="1"/>
  <c r="AR79" i="103"/>
  <c r="AR81" i="82"/>
  <c r="AH80" i="103"/>
  <c r="AQ80" i="103" s="1"/>
  <c r="Z86" i="94"/>
  <c r="AI84" i="48"/>
  <c r="AN84" i="48"/>
  <c r="Y84" i="42"/>
  <c r="AN83" i="85"/>
  <c r="AI83" i="85"/>
  <c r="AG80" i="99"/>
  <c r="AP80" i="99" s="1"/>
  <c r="AH82" i="43"/>
  <c r="AQ82" i="43" s="1"/>
  <c r="AE80" i="103"/>
  <c r="Y85" i="48"/>
  <c r="X85" i="48"/>
  <c r="Z82" i="10"/>
  <c r="AR87" i="98"/>
  <c r="AH84" i="102"/>
  <c r="AQ84" i="102" s="1"/>
  <c r="AN86" i="41"/>
  <c r="AI86" i="41"/>
  <c r="AN82" i="83"/>
  <c r="AI82" i="83"/>
  <c r="AR83" i="49"/>
  <c r="Z84" i="102"/>
  <c r="Y80" i="95"/>
  <c r="X80" i="95"/>
  <c r="AR84" i="16"/>
  <c r="AN82" i="87"/>
  <c r="AI82" i="87"/>
  <c r="Y80" i="90"/>
  <c r="X80" i="90"/>
  <c r="AH84" i="49"/>
  <c r="AQ84" i="49" s="1"/>
  <c r="Z82" i="43"/>
  <c r="Y83" i="55"/>
  <c r="X83" i="55"/>
  <c r="AR85" i="94"/>
  <c r="AG88" i="18"/>
  <c r="AP88" i="18" s="1"/>
  <c r="AF88" i="18"/>
  <c r="AO88" i="18" s="1"/>
  <c r="AE88" i="18"/>
  <c r="W89" i="18"/>
  <c r="AN79" i="95"/>
  <c r="AI79" i="95"/>
  <c r="AR81" i="43"/>
  <c r="AN79" i="90"/>
  <c r="AI79" i="90"/>
  <c r="Y84" i="35"/>
  <c r="X84" i="35"/>
  <c r="AH88" i="98"/>
  <c r="AQ88" i="98" s="1"/>
  <c r="AR83" i="102"/>
  <c r="AR81" i="10"/>
  <c r="AI83" i="42"/>
  <c r="AN83" i="42"/>
  <c r="AE80" i="99" l="1"/>
  <c r="AF88" i="98"/>
  <c r="AO88" i="98" s="1"/>
  <c r="W85" i="49"/>
  <c r="AG80" i="103"/>
  <c r="AP80" i="103" s="1"/>
  <c r="AF84" i="49"/>
  <c r="AO84" i="49" s="1"/>
  <c r="W81" i="103"/>
  <c r="AE88" i="98"/>
  <c r="AI82" i="11"/>
  <c r="AR82" i="11" s="1"/>
  <c r="W81" i="99"/>
  <c r="Y81" i="99" s="1"/>
  <c r="AG88" i="98"/>
  <c r="AP88" i="98" s="1"/>
  <c r="AE84" i="49"/>
  <c r="Z83" i="83"/>
  <c r="Z80" i="90"/>
  <c r="AF80" i="90" s="1"/>
  <c r="AO80" i="90" s="1"/>
  <c r="Z84" i="35"/>
  <c r="AF84" i="35" s="1"/>
  <c r="AO84" i="35" s="1"/>
  <c r="Z83" i="11"/>
  <c r="AE83" i="11" s="1"/>
  <c r="Z83" i="87"/>
  <c r="AG83" i="87" s="1"/>
  <c r="AP83" i="87" s="1"/>
  <c r="AF82" i="43"/>
  <c r="AO82" i="43" s="1"/>
  <c r="AG82" i="43"/>
  <c r="AP82" i="43" s="1"/>
  <c r="W83" i="43"/>
  <c r="AE82" i="43"/>
  <c r="AR82" i="87"/>
  <c r="AR86" i="41"/>
  <c r="AE82" i="10"/>
  <c r="AF82" i="10"/>
  <c r="AO82" i="10" s="1"/>
  <c r="W83" i="10"/>
  <c r="AG82" i="10"/>
  <c r="AP82" i="10" s="1"/>
  <c r="AE82" i="50"/>
  <c r="AF82" i="50"/>
  <c r="AO82" i="50" s="1"/>
  <c r="W83" i="50"/>
  <c r="AG82" i="50"/>
  <c r="AP82" i="50" s="1"/>
  <c r="Y85" i="49"/>
  <c r="X85" i="49"/>
  <c r="AF84" i="102"/>
  <c r="AO84" i="102" s="1"/>
  <c r="AG84" i="102"/>
  <c r="AP84" i="102" s="1"/>
  <c r="AE84" i="102"/>
  <c r="W85" i="102"/>
  <c r="AH85" i="48"/>
  <c r="AQ85" i="48" s="1"/>
  <c r="Y81" i="103"/>
  <c r="X81" i="103"/>
  <c r="AG82" i="82"/>
  <c r="AP82" i="82" s="1"/>
  <c r="W83" i="82"/>
  <c r="AF82" i="82"/>
  <c r="AO82" i="82" s="1"/>
  <c r="AE82" i="82"/>
  <c r="AR83" i="85"/>
  <c r="AR84" i="48"/>
  <c r="AH83" i="83"/>
  <c r="AQ83" i="83" s="1"/>
  <c r="Y89" i="98"/>
  <c r="X89" i="98"/>
  <c r="Z89" i="98" s="1"/>
  <c r="AI84" i="49"/>
  <c r="AN84" i="49"/>
  <c r="AH83" i="87"/>
  <c r="AQ83" i="87" s="1"/>
  <c r="Y83" i="91"/>
  <c r="X83" i="91"/>
  <c r="AF83" i="83"/>
  <c r="AO83" i="83" s="1"/>
  <c r="AE83" i="83"/>
  <c r="W84" i="83"/>
  <c r="AG83" i="83"/>
  <c r="AP83" i="83" s="1"/>
  <c r="AH84" i="85"/>
  <c r="AQ84" i="85" s="1"/>
  <c r="AH87" i="41"/>
  <c r="AQ87" i="41" s="1"/>
  <c r="AR79" i="90"/>
  <c r="AH83" i="55"/>
  <c r="AQ83" i="55" s="1"/>
  <c r="Z85" i="48"/>
  <c r="AG86" i="94"/>
  <c r="AP86" i="94" s="1"/>
  <c r="AF86" i="94"/>
  <c r="AO86" i="94" s="1"/>
  <c r="AE86" i="94"/>
  <c r="W87" i="94"/>
  <c r="AH80" i="95"/>
  <c r="AQ80" i="95" s="1"/>
  <c r="AR82" i="83"/>
  <c r="AN80" i="103"/>
  <c r="AI80" i="103"/>
  <c r="AH84" i="42"/>
  <c r="AQ84" i="42" s="1"/>
  <c r="AE85" i="16"/>
  <c r="AF85" i="16"/>
  <c r="AO85" i="16" s="1"/>
  <c r="AG85" i="16"/>
  <c r="AP85" i="16" s="1"/>
  <c r="W86" i="16"/>
  <c r="Z84" i="85"/>
  <c r="Z87" i="41"/>
  <c r="Y89" i="18"/>
  <c r="X89" i="18"/>
  <c r="AI88" i="18"/>
  <c r="AN88" i="18"/>
  <c r="AR83" i="42"/>
  <c r="AH80" i="90"/>
  <c r="AQ80" i="90" s="1"/>
  <c r="AH84" i="35"/>
  <c r="AQ84" i="35" s="1"/>
  <c r="Z83" i="55"/>
  <c r="AR79" i="95"/>
  <c r="Z80" i="95"/>
  <c r="AN80" i="99"/>
  <c r="AI80" i="99"/>
  <c r="Z84" i="42"/>
  <c r="AH83" i="11"/>
  <c r="AQ83" i="11" s="1"/>
  <c r="AR82" i="55"/>
  <c r="AN88" i="98"/>
  <c r="AI88" i="98"/>
  <c r="AR83" i="35"/>
  <c r="AN82" i="91"/>
  <c r="AI82" i="91"/>
  <c r="W81" i="90" l="1"/>
  <c r="X81" i="99"/>
  <c r="AG80" i="90"/>
  <c r="AP80" i="90" s="1"/>
  <c r="AE80" i="90"/>
  <c r="W85" i="35"/>
  <c r="X85" i="35" s="1"/>
  <c r="AE84" i="35"/>
  <c r="AG84" i="35"/>
  <c r="AP84" i="35" s="1"/>
  <c r="W84" i="11"/>
  <c r="W84" i="87"/>
  <c r="AE83" i="87"/>
  <c r="AF83" i="87"/>
  <c r="AO83" i="87" s="1"/>
  <c r="AF83" i="11"/>
  <c r="AO83" i="11" s="1"/>
  <c r="Z89" i="18"/>
  <c r="W90" i="18" s="1"/>
  <c r="AG83" i="11"/>
  <c r="AP83" i="11" s="1"/>
  <c r="Y83" i="50"/>
  <c r="X83" i="50"/>
  <c r="AN80" i="90"/>
  <c r="AI80" i="90"/>
  <c r="AH83" i="91"/>
  <c r="AQ83" i="91" s="1"/>
  <c r="AR84" i="49"/>
  <c r="Y83" i="82"/>
  <c r="X83" i="82"/>
  <c r="Y83" i="10"/>
  <c r="X83" i="10"/>
  <c r="Z83" i="10" s="1"/>
  <c r="AE87" i="41"/>
  <c r="AF87" i="41"/>
  <c r="AO87" i="41" s="1"/>
  <c r="AG87" i="41"/>
  <c r="AP87" i="41" s="1"/>
  <c r="W88" i="41"/>
  <c r="AE85" i="48"/>
  <c r="AF85" i="48"/>
  <c r="AO85" i="48" s="1"/>
  <c r="W86" i="48"/>
  <c r="AG85" i="48"/>
  <c r="AP85" i="48" s="1"/>
  <c r="Z83" i="91"/>
  <c r="AH89" i="98"/>
  <c r="AQ89" i="98" s="1"/>
  <c r="Y85" i="102"/>
  <c r="X85" i="102"/>
  <c r="AH85" i="49"/>
  <c r="AQ85" i="49" s="1"/>
  <c r="AI82" i="50"/>
  <c r="AN82" i="50"/>
  <c r="AN82" i="43"/>
  <c r="AI82" i="43"/>
  <c r="AN85" i="16"/>
  <c r="AI85" i="16"/>
  <c r="AE83" i="55"/>
  <c r="AF83" i="55"/>
  <c r="AO83" i="55" s="1"/>
  <c r="AG83" i="55"/>
  <c r="AP83" i="55" s="1"/>
  <c r="W84" i="55"/>
  <c r="W90" i="98"/>
  <c r="AG89" i="98"/>
  <c r="AP89" i="98" s="1"/>
  <c r="AF89" i="98"/>
  <c r="AO89" i="98" s="1"/>
  <c r="AE89" i="98"/>
  <c r="AH81" i="103"/>
  <c r="AQ81" i="103" s="1"/>
  <c r="AI84" i="102"/>
  <c r="AN84" i="102"/>
  <c r="AH81" i="99"/>
  <c r="AQ81" i="99" s="1"/>
  <c r="AN82" i="10"/>
  <c r="AI82" i="10"/>
  <c r="Y83" i="43"/>
  <c r="X83" i="43"/>
  <c r="AE84" i="42"/>
  <c r="AG84" i="42"/>
  <c r="AP84" i="42" s="1"/>
  <c r="AF84" i="42"/>
  <c r="AO84" i="42" s="1"/>
  <c r="W85" i="42"/>
  <c r="W85" i="85"/>
  <c r="AG84" i="85"/>
  <c r="AP84" i="85" s="1"/>
  <c r="AF84" i="85"/>
  <c r="AO84" i="85" s="1"/>
  <c r="AE84" i="85"/>
  <c r="Y84" i="87"/>
  <c r="X84" i="87"/>
  <c r="AR82" i="91"/>
  <c r="AR88" i="18"/>
  <c r="Y86" i="16"/>
  <c r="X86" i="16"/>
  <c r="AR80" i="103"/>
  <c r="Y87" i="94"/>
  <c r="X87" i="94"/>
  <c r="AN83" i="87"/>
  <c r="Y84" i="83"/>
  <c r="X84" i="83"/>
  <c r="Z81" i="103"/>
  <c r="Z85" i="49"/>
  <c r="Z81" i="99"/>
  <c r="Y81" i="90"/>
  <c r="X81" i="90"/>
  <c r="AN83" i="11"/>
  <c r="AI83" i="11"/>
  <c r="AR88" i="98"/>
  <c r="AR80" i="99"/>
  <c r="AF80" i="95"/>
  <c r="AO80" i="95" s="1"/>
  <c r="AE80" i="95"/>
  <c r="W81" i="95"/>
  <c r="AG80" i="95"/>
  <c r="AP80" i="95" s="1"/>
  <c r="AH89" i="18"/>
  <c r="AQ89" i="18" s="1"/>
  <c r="AN86" i="94"/>
  <c r="AI86" i="94"/>
  <c r="AI83" i="83"/>
  <c r="AN83" i="83"/>
  <c r="AN82" i="82"/>
  <c r="AI82" i="82"/>
  <c r="Y84" i="11"/>
  <c r="X84" i="11"/>
  <c r="AF89" i="18" l="1"/>
  <c r="AO89" i="18" s="1"/>
  <c r="Z85" i="35"/>
  <c r="Y85" i="35"/>
  <c r="AI83" i="87"/>
  <c r="AR83" i="87" s="1"/>
  <c r="AI84" i="35"/>
  <c r="AR84" i="35" s="1"/>
  <c r="AN84" i="35"/>
  <c r="AE89" i="18"/>
  <c r="Z83" i="82"/>
  <c r="AG83" i="82" s="1"/>
  <c r="AP83" i="82" s="1"/>
  <c r="AG89" i="18"/>
  <c r="AP89" i="18" s="1"/>
  <c r="Z84" i="87"/>
  <c r="Z83" i="50"/>
  <c r="AF83" i="50" s="1"/>
  <c r="AO83" i="50" s="1"/>
  <c r="Y81" i="95"/>
  <c r="X81" i="95"/>
  <c r="AI84" i="42"/>
  <c r="AN84" i="42"/>
  <c r="AI89" i="98"/>
  <c r="AN89" i="98"/>
  <c r="AR80" i="90"/>
  <c r="AR86" i="94"/>
  <c r="AE85" i="49"/>
  <c r="W86" i="49"/>
  <c r="AF85" i="49"/>
  <c r="AO85" i="49" s="1"/>
  <c r="AG85" i="49"/>
  <c r="AP85" i="49" s="1"/>
  <c r="AH86" i="16"/>
  <c r="AQ86" i="16" s="1"/>
  <c r="AH83" i="43"/>
  <c r="AQ83" i="43" s="1"/>
  <c r="AN83" i="55"/>
  <c r="AI83" i="55"/>
  <c r="AR82" i="50"/>
  <c r="AI85" i="48"/>
  <c r="AN85" i="48"/>
  <c r="W82" i="103"/>
  <c r="AG81" i="103"/>
  <c r="AP81" i="103" s="1"/>
  <c r="AF81" i="103"/>
  <c r="AO81" i="103" s="1"/>
  <c r="AE81" i="103"/>
  <c r="AH87" i="94"/>
  <c r="AQ87" i="94" s="1"/>
  <c r="Z86" i="16"/>
  <c r="AH84" i="87"/>
  <c r="AQ84" i="87" s="1"/>
  <c r="Y85" i="85"/>
  <c r="X85" i="85"/>
  <c r="Z83" i="43"/>
  <c r="AR85" i="16"/>
  <c r="Y88" i="41"/>
  <c r="X88" i="41"/>
  <c r="AH83" i="10"/>
  <c r="AQ83" i="10" s="1"/>
  <c r="AH85" i="35"/>
  <c r="AQ85" i="35" s="1"/>
  <c r="Y90" i="18"/>
  <c r="X90" i="18"/>
  <c r="AR83" i="83"/>
  <c r="Z87" i="94"/>
  <c r="AR84" i="102"/>
  <c r="W84" i="91"/>
  <c r="AG83" i="91"/>
  <c r="AP83" i="91" s="1"/>
  <c r="AE83" i="91"/>
  <c r="AF83" i="91"/>
  <c r="AO83" i="91" s="1"/>
  <c r="AE83" i="10"/>
  <c r="AF83" i="10"/>
  <c r="AO83" i="10" s="1"/>
  <c r="AG83" i="10"/>
  <c r="AP83" i="10" s="1"/>
  <c r="W84" i="10"/>
  <c r="AF85" i="35"/>
  <c r="AO85" i="35" s="1"/>
  <c r="AG85" i="35"/>
  <c r="AP85" i="35" s="1"/>
  <c r="W86" i="35"/>
  <c r="AE85" i="35"/>
  <c r="AH84" i="11"/>
  <c r="AQ84" i="11" s="1"/>
  <c r="Z84" i="11"/>
  <c r="AI80" i="95"/>
  <c r="AN80" i="95"/>
  <c r="AR82" i="82"/>
  <c r="AH81" i="90"/>
  <c r="AQ81" i="90" s="1"/>
  <c r="AH84" i="83"/>
  <c r="AQ84" i="83" s="1"/>
  <c r="Y85" i="42"/>
  <c r="X85" i="42"/>
  <c r="Y90" i="98"/>
  <c r="X90" i="98"/>
  <c r="Z84" i="83"/>
  <c r="AR82" i="10"/>
  <c r="Y84" i="55"/>
  <c r="X84" i="55"/>
  <c r="AR82" i="43"/>
  <c r="AH85" i="102"/>
  <c r="AQ85" i="102" s="1"/>
  <c r="AN89" i="18"/>
  <c r="W82" i="99"/>
  <c r="AE81" i="99"/>
  <c r="AG81" i="99"/>
  <c r="AP81" i="99" s="1"/>
  <c r="AF81" i="99"/>
  <c r="AO81" i="99" s="1"/>
  <c r="AR83" i="11"/>
  <c r="AG84" i="87"/>
  <c r="AP84" i="87" s="1"/>
  <c r="W85" i="87"/>
  <c r="AF84" i="87"/>
  <c r="AO84" i="87" s="1"/>
  <c r="AE84" i="87"/>
  <c r="Z81" i="90"/>
  <c r="AN84" i="85"/>
  <c r="AI84" i="85"/>
  <c r="Z85" i="102"/>
  <c r="Y86" i="48"/>
  <c r="X86" i="48"/>
  <c r="AI87" i="41"/>
  <c r="AN87" i="41"/>
  <c r="AH83" i="82"/>
  <c r="AQ83" i="82" s="1"/>
  <c r="AH83" i="50"/>
  <c r="AQ83" i="50" s="1"/>
  <c r="AE83" i="82" l="1"/>
  <c r="W84" i="82"/>
  <c r="AI89" i="18"/>
  <c r="AR89" i="18" s="1"/>
  <c r="Z85" i="85"/>
  <c r="W86" i="85" s="1"/>
  <c r="AF83" i="82"/>
  <c r="AO83" i="82" s="1"/>
  <c r="AE83" i="50"/>
  <c r="Z88" i="41"/>
  <c r="W89" i="41" s="1"/>
  <c r="W84" i="50"/>
  <c r="AG83" i="50"/>
  <c r="AP83" i="50" s="1"/>
  <c r="Z90" i="18"/>
  <c r="AG90" i="18" s="1"/>
  <c r="AP90" i="18" s="1"/>
  <c r="AH84" i="55"/>
  <c r="AQ84" i="55" s="1"/>
  <c r="AH90" i="98"/>
  <c r="AQ90" i="98" s="1"/>
  <c r="Y86" i="35"/>
  <c r="X86" i="35"/>
  <c r="AN83" i="10"/>
  <c r="AI83" i="10"/>
  <c r="W91" i="18"/>
  <c r="AG88" i="41"/>
  <c r="AP88" i="41" s="1"/>
  <c r="Y84" i="82"/>
  <c r="X84" i="82"/>
  <c r="AR84" i="42"/>
  <c r="Z90" i="98"/>
  <c r="AR80" i="95"/>
  <c r="AE87" i="94"/>
  <c r="W88" i="94"/>
  <c r="AF87" i="94"/>
  <c r="AO87" i="94" s="1"/>
  <c r="AG87" i="94"/>
  <c r="AP87" i="94" s="1"/>
  <c r="AN81" i="103"/>
  <c r="AI81" i="103"/>
  <c r="Y86" i="49"/>
  <c r="X86" i="49"/>
  <c r="W85" i="11"/>
  <c r="AG84" i="11"/>
  <c r="AP84" i="11" s="1"/>
  <c r="AF84" i="11"/>
  <c r="AO84" i="11" s="1"/>
  <c r="AE84" i="11"/>
  <c r="AN83" i="91"/>
  <c r="AI83" i="91"/>
  <c r="AR85" i="48"/>
  <c r="AI85" i="49"/>
  <c r="AN85" i="49"/>
  <c r="AN83" i="50"/>
  <c r="AR87" i="41"/>
  <c r="AH86" i="48"/>
  <c r="AQ86" i="48" s="1"/>
  <c r="AN84" i="87"/>
  <c r="AI84" i="87"/>
  <c r="AH85" i="42"/>
  <c r="AQ85" i="42" s="1"/>
  <c r="Y84" i="10"/>
  <c r="X84" i="10"/>
  <c r="AH81" i="95"/>
  <c r="AQ81" i="95" s="1"/>
  <c r="AF81" i="90"/>
  <c r="AO81" i="90" s="1"/>
  <c r="AE81" i="90"/>
  <c r="W82" i="90"/>
  <c r="AG81" i="90"/>
  <c r="AP81" i="90" s="1"/>
  <c r="AF85" i="102"/>
  <c r="AO85" i="102" s="1"/>
  <c r="AE85" i="102"/>
  <c r="AG85" i="102"/>
  <c r="AP85" i="102" s="1"/>
  <c r="W86" i="102"/>
  <c r="Y85" i="87"/>
  <c r="X85" i="87"/>
  <c r="AN81" i="99"/>
  <c r="AI81" i="99"/>
  <c r="Z85" i="42"/>
  <c r="Y84" i="91"/>
  <c r="X84" i="91"/>
  <c r="AH90" i="18"/>
  <c r="AQ90" i="18" s="1"/>
  <c r="AE83" i="43"/>
  <c r="AF83" i="43"/>
  <c r="AO83" i="43" s="1"/>
  <c r="AG83" i="43"/>
  <c r="AP83" i="43" s="1"/>
  <c r="W84" i="43"/>
  <c r="AE86" i="16"/>
  <c r="W87" i="16"/>
  <c r="AF86" i="16"/>
  <c r="AO86" i="16" s="1"/>
  <c r="AG86" i="16"/>
  <c r="AP86" i="16" s="1"/>
  <c r="Y82" i="103"/>
  <c r="X82" i="103"/>
  <c r="AR89" i="98"/>
  <c r="Z81" i="95"/>
  <c r="Z84" i="55"/>
  <c r="Z86" i="48"/>
  <c r="AR84" i="85"/>
  <c r="Y82" i="99"/>
  <c r="X82" i="99"/>
  <c r="AF84" i="83"/>
  <c r="AO84" i="83" s="1"/>
  <c r="AE84" i="83"/>
  <c r="AG84" i="83"/>
  <c r="AP84" i="83" s="1"/>
  <c r="W85" i="83"/>
  <c r="AI85" i="35"/>
  <c r="AN85" i="35"/>
  <c r="AH88" i="41"/>
  <c r="AQ88" i="41" s="1"/>
  <c r="AH85" i="85"/>
  <c r="AQ85" i="85" s="1"/>
  <c r="AR83" i="55"/>
  <c r="Y84" i="50"/>
  <c r="X84" i="50"/>
  <c r="AI83" i="82"/>
  <c r="AN83" i="82"/>
  <c r="AF85" i="85" l="1"/>
  <c r="AO85" i="85" s="1"/>
  <c r="AE85" i="85"/>
  <c r="AG85" i="85"/>
  <c r="AP85" i="85" s="1"/>
  <c r="AI83" i="50"/>
  <c r="AF88" i="41"/>
  <c r="AO88" i="41" s="1"/>
  <c r="AE88" i="41"/>
  <c r="AF90" i="18"/>
  <c r="AO90" i="18" s="1"/>
  <c r="AE90" i="18"/>
  <c r="Z86" i="35"/>
  <c r="AF86" i="35" s="1"/>
  <c r="AO86" i="35" s="1"/>
  <c r="Z85" i="87"/>
  <c r="AR81" i="99"/>
  <c r="AH84" i="82"/>
  <c r="AQ84" i="82" s="1"/>
  <c r="Y89" i="41"/>
  <c r="X89" i="41"/>
  <c r="AH82" i="103"/>
  <c r="AQ82" i="103" s="1"/>
  <c r="AI85" i="102"/>
  <c r="AN85" i="102"/>
  <c r="Y85" i="11"/>
  <c r="X85" i="11"/>
  <c r="AF90" i="98"/>
  <c r="AO90" i="98" s="1"/>
  <c r="AE90" i="98"/>
  <c r="W91" i="98"/>
  <c r="AG90" i="98"/>
  <c r="AP90" i="98" s="1"/>
  <c r="Z84" i="82"/>
  <c r="AH86" i="35"/>
  <c r="AQ86" i="35" s="1"/>
  <c r="Z82" i="103"/>
  <c r="Y84" i="43"/>
  <c r="X84" i="43"/>
  <c r="AH84" i="91"/>
  <c r="AQ84" i="91" s="1"/>
  <c r="AH85" i="87"/>
  <c r="AQ85" i="87" s="1"/>
  <c r="AR84" i="87"/>
  <c r="AR83" i="91"/>
  <c r="AH86" i="49"/>
  <c r="AQ86" i="49" s="1"/>
  <c r="Y87" i="16"/>
  <c r="X87" i="16"/>
  <c r="AN84" i="83"/>
  <c r="AI84" i="83"/>
  <c r="AH82" i="99"/>
  <c r="AQ82" i="99" s="1"/>
  <c r="AG85" i="87"/>
  <c r="AP85" i="87" s="1"/>
  <c r="AE85" i="87"/>
  <c r="W86" i="87"/>
  <c r="AH84" i="10"/>
  <c r="AQ84" i="10" s="1"/>
  <c r="Y88" i="94"/>
  <c r="X88" i="94"/>
  <c r="Y91" i="18"/>
  <c r="X91" i="18"/>
  <c r="AN85" i="85"/>
  <c r="AI85" i="85"/>
  <c r="AH84" i="50"/>
  <c r="AQ84" i="50" s="1"/>
  <c r="Z84" i="50"/>
  <c r="AE86" i="48"/>
  <c r="AF86" i="48"/>
  <c r="AO86" i="48" s="1"/>
  <c r="AG86" i="48"/>
  <c r="AP86" i="48" s="1"/>
  <c r="W87" i="48"/>
  <c r="W85" i="55"/>
  <c r="AE84" i="55"/>
  <c r="AG84" i="55"/>
  <c r="AP84" i="55" s="1"/>
  <c r="AF84" i="55"/>
  <c r="AO84" i="55" s="1"/>
  <c r="AF81" i="95"/>
  <c r="AO81" i="95" s="1"/>
  <c r="AG81" i="95"/>
  <c r="AP81" i="95" s="1"/>
  <c r="AE81" i="95"/>
  <c r="W82" i="95"/>
  <c r="Y82" i="90"/>
  <c r="X82" i="90"/>
  <c r="Z84" i="10"/>
  <c r="AN84" i="11"/>
  <c r="AI84" i="11"/>
  <c r="Z86" i="49"/>
  <c r="AN87" i="94"/>
  <c r="AI87" i="94"/>
  <c r="AN90" i="18"/>
  <c r="AI90" i="18"/>
  <c r="AI86" i="16"/>
  <c r="AN86" i="16"/>
  <c r="Z84" i="91"/>
  <c r="AR83" i="50"/>
  <c r="AR85" i="35"/>
  <c r="Z82" i="99"/>
  <c r="AR83" i="82"/>
  <c r="Y85" i="83"/>
  <c r="X85" i="83"/>
  <c r="AN83" i="43"/>
  <c r="AI83" i="43"/>
  <c r="AE85" i="42"/>
  <c r="W86" i="42"/>
  <c r="AF85" i="42"/>
  <c r="AO85" i="42" s="1"/>
  <c r="AG85" i="42"/>
  <c r="AP85" i="42" s="1"/>
  <c r="Y86" i="102"/>
  <c r="X86" i="102"/>
  <c r="AN81" i="90"/>
  <c r="AI81" i="90"/>
  <c r="AR85" i="49"/>
  <c r="AR81" i="103"/>
  <c r="AI88" i="41"/>
  <c r="AN88" i="41"/>
  <c r="AR83" i="10"/>
  <c r="Y86" i="85"/>
  <c r="X86" i="85"/>
  <c r="AE86" i="35" l="1"/>
  <c r="AG86" i="35"/>
  <c r="AP86" i="35" s="1"/>
  <c r="W87" i="35"/>
  <c r="Y87" i="35" s="1"/>
  <c r="Z82" i="90"/>
  <c r="AF82" i="90" s="1"/>
  <c r="AO82" i="90" s="1"/>
  <c r="Z84" i="43"/>
  <c r="AG84" i="43" s="1"/>
  <c r="AP84" i="43" s="1"/>
  <c r="Z86" i="85"/>
  <c r="AG86" i="85" s="1"/>
  <c r="AP86" i="85" s="1"/>
  <c r="AF85" i="87"/>
  <c r="AO85" i="87" s="1"/>
  <c r="Z89" i="41"/>
  <c r="AX89" i="41" s="1"/>
  <c r="S89" i="41" s="1"/>
  <c r="AC89" i="41" s="1"/>
  <c r="AE82" i="90"/>
  <c r="W83" i="90"/>
  <c r="AR85" i="85"/>
  <c r="AH91" i="18"/>
  <c r="AQ91" i="18" s="1"/>
  <c r="AE84" i="43"/>
  <c r="AN85" i="42"/>
  <c r="AI85" i="42"/>
  <c r="W85" i="91"/>
  <c r="AG84" i="91"/>
  <c r="AP84" i="91" s="1"/>
  <c r="AF84" i="91"/>
  <c r="AO84" i="91" s="1"/>
  <c r="AE84" i="91"/>
  <c r="Z91" i="18"/>
  <c r="Y91" i="98"/>
  <c r="X91" i="98"/>
  <c r="AE86" i="49"/>
  <c r="AF86" i="49"/>
  <c r="AO86" i="49" s="1"/>
  <c r="W87" i="49"/>
  <c r="AG86" i="49"/>
  <c r="AP86" i="49" s="1"/>
  <c r="AI86" i="48"/>
  <c r="AN86" i="48"/>
  <c r="AR84" i="83"/>
  <c r="W83" i="103"/>
  <c r="AG82" i="103"/>
  <c r="AP82" i="103" s="1"/>
  <c r="AF82" i="103"/>
  <c r="AO82" i="103" s="1"/>
  <c r="AE82" i="103"/>
  <c r="AI90" i="98"/>
  <c r="AN90" i="98"/>
  <c r="AR85" i="102"/>
  <c r="AH86" i="102"/>
  <c r="AQ86" i="102" s="1"/>
  <c r="AH82" i="90"/>
  <c r="AQ82" i="90" s="1"/>
  <c r="AH85" i="83"/>
  <c r="AQ85" i="83" s="1"/>
  <c r="Y82" i="95"/>
  <c r="X82" i="95"/>
  <c r="W87" i="85"/>
  <c r="AR87" i="94"/>
  <c r="Z86" i="102"/>
  <c r="AR83" i="43"/>
  <c r="AR86" i="16"/>
  <c r="AE84" i="50"/>
  <c r="W85" i="50"/>
  <c r="AF84" i="50"/>
  <c r="AO84" i="50" s="1"/>
  <c r="AG84" i="50"/>
  <c r="AP84" i="50" s="1"/>
  <c r="AH88" i="94"/>
  <c r="AQ88" i="94" s="1"/>
  <c r="Y86" i="87"/>
  <c r="X86" i="87"/>
  <c r="AR81" i="90"/>
  <c r="Z85" i="83"/>
  <c r="AR90" i="18"/>
  <c r="AI81" i="95"/>
  <c r="AN81" i="95"/>
  <c r="Y85" i="55"/>
  <c r="X85" i="55"/>
  <c r="X87" i="35"/>
  <c r="Z88" i="94"/>
  <c r="AI85" i="87"/>
  <c r="AN85" i="87"/>
  <c r="AH87" i="16"/>
  <c r="AQ87" i="16" s="1"/>
  <c r="AH85" i="11"/>
  <c r="AQ85" i="11" s="1"/>
  <c r="AE82" i="99"/>
  <c r="W83" i="99"/>
  <c r="AG82" i="99"/>
  <c r="AP82" i="99" s="1"/>
  <c r="AF82" i="99"/>
  <c r="AO82" i="99" s="1"/>
  <c r="AR84" i="11"/>
  <c r="AI84" i="55"/>
  <c r="AN84" i="55"/>
  <c r="AH86" i="85"/>
  <c r="AQ86" i="85" s="1"/>
  <c r="AR88" i="41"/>
  <c r="Y86" i="42"/>
  <c r="X86" i="42"/>
  <c r="AE84" i="10"/>
  <c r="AF84" i="10"/>
  <c r="AO84" i="10" s="1"/>
  <c r="W85" i="10"/>
  <c r="AG84" i="10"/>
  <c r="AP84" i="10" s="1"/>
  <c r="Y87" i="48"/>
  <c r="X87" i="48"/>
  <c r="AI86" i="35"/>
  <c r="AN86" i="35"/>
  <c r="Z87" i="16"/>
  <c r="AH84" i="43"/>
  <c r="AQ84" i="43" s="1"/>
  <c r="W85" i="82"/>
  <c r="AF84" i="82"/>
  <c r="AO84" i="82" s="1"/>
  <c r="AE84" i="82"/>
  <c r="AG84" i="82"/>
  <c r="AP84" i="82" s="1"/>
  <c r="Z85" i="11"/>
  <c r="AH89" i="41"/>
  <c r="AQ89" i="41" s="1"/>
  <c r="AQ91" i="41" s="1"/>
  <c r="AZ3" i="41"/>
  <c r="AX9" i="41" s="1"/>
  <c r="W85" i="43" l="1"/>
  <c r="AE86" i="85"/>
  <c r="AF84" i="43"/>
  <c r="AO84" i="43" s="1"/>
  <c r="AG89" i="41"/>
  <c r="AP89" i="41" s="1"/>
  <c r="AP91" i="41" s="1"/>
  <c r="AG82" i="90"/>
  <c r="AP82" i="90" s="1"/>
  <c r="Z85" i="55"/>
  <c r="AF86" i="85"/>
  <c r="AO86" i="85" s="1"/>
  <c r="AF89" i="41"/>
  <c r="AO89" i="41" s="1"/>
  <c r="AO91" i="41" s="1"/>
  <c r="AE89" i="41"/>
  <c r="AX88" i="41"/>
  <c r="S88" i="41" s="1"/>
  <c r="AC88" i="41" s="1"/>
  <c r="AB89" i="41" s="1"/>
  <c r="AX79" i="41"/>
  <c r="S79" i="41" s="1"/>
  <c r="AC79" i="41" s="1"/>
  <c r="AB80" i="41" s="1"/>
  <c r="AX73" i="41"/>
  <c r="S73" i="41" s="1"/>
  <c r="AC73" i="41" s="1"/>
  <c r="AB74" i="41" s="1"/>
  <c r="AX67" i="41"/>
  <c r="AX61" i="41"/>
  <c r="AX55" i="41"/>
  <c r="AX49" i="41"/>
  <c r="S49" i="41" s="1"/>
  <c r="AC49" i="41" s="1"/>
  <c r="AB50" i="41" s="1"/>
  <c r="AX43" i="41"/>
  <c r="S43" i="41" s="1"/>
  <c r="AC43" i="41" s="1"/>
  <c r="AB44" i="41" s="1"/>
  <c r="AX37" i="41"/>
  <c r="S37" i="41" s="1"/>
  <c r="AC37" i="41" s="1"/>
  <c r="AB38" i="41" s="1"/>
  <c r="AX31" i="41"/>
  <c r="AX25" i="41"/>
  <c r="AX19" i="41"/>
  <c r="AX13" i="41"/>
  <c r="S13" i="41" s="1"/>
  <c r="AC13" i="41" s="1"/>
  <c r="AB14" i="41" s="1"/>
  <c r="AX7" i="41"/>
  <c r="S7" i="41" s="1"/>
  <c r="AC7" i="41" s="1"/>
  <c r="AB8" i="41" s="1"/>
  <c r="AX84" i="41"/>
  <c r="S84" i="41" s="1"/>
  <c r="AC84" i="41" s="1"/>
  <c r="AB85" i="41" s="1"/>
  <c r="AX78" i="41"/>
  <c r="AX72" i="41"/>
  <c r="AX66" i="41"/>
  <c r="AX59" i="41"/>
  <c r="S59" i="41" s="1"/>
  <c r="AC59" i="41" s="1"/>
  <c r="AB60" i="41" s="1"/>
  <c r="AX54" i="41"/>
  <c r="S54" i="41" s="1"/>
  <c r="AC54" i="41" s="1"/>
  <c r="AB55" i="41" s="1"/>
  <c r="AX48" i="41"/>
  <c r="S48" i="41" s="1"/>
  <c r="AC48" i="41" s="1"/>
  <c r="AB49" i="41" s="1"/>
  <c r="AX42" i="41"/>
  <c r="AX36" i="41"/>
  <c r="AX30" i="41"/>
  <c r="AX24" i="41"/>
  <c r="S24" i="41" s="1"/>
  <c r="AC24" i="41" s="1"/>
  <c r="AB25" i="41" s="1"/>
  <c r="AX18" i="41"/>
  <c r="S18" i="41" s="1"/>
  <c r="AC18" i="41" s="1"/>
  <c r="AB19" i="41" s="1"/>
  <c r="AX12" i="41"/>
  <c r="AX6" i="41"/>
  <c r="AX83" i="41"/>
  <c r="AX77" i="41"/>
  <c r="AX71" i="41"/>
  <c r="S71" i="41" s="1"/>
  <c r="AC71" i="41" s="1"/>
  <c r="AB72" i="41" s="1"/>
  <c r="AX64" i="41"/>
  <c r="S64" i="41" s="1"/>
  <c r="AC64" i="41" s="1"/>
  <c r="AB65" i="41" s="1"/>
  <c r="AX60" i="41"/>
  <c r="S60" i="41" s="1"/>
  <c r="AC60" i="41" s="1"/>
  <c r="AB61" i="41" s="1"/>
  <c r="AX53" i="41"/>
  <c r="AX47" i="41"/>
  <c r="AX41" i="4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6" i="41"/>
  <c r="S16" i="41" s="1"/>
  <c r="AC16" i="41" s="1"/>
  <c r="AB17" i="41" s="1"/>
  <c r="AX11" i="41"/>
  <c r="AX5" i="41"/>
  <c r="AX87" i="41"/>
  <c r="S87" i="41" s="1"/>
  <c r="AC87" i="41" s="1"/>
  <c r="AB88" i="41" s="1"/>
  <c r="AX81" i="41"/>
  <c r="S81" i="41" s="1"/>
  <c r="AC81" i="41" s="1"/>
  <c r="AB82" i="41" s="1"/>
  <c r="AX76" i="41"/>
  <c r="AX70" i="41"/>
  <c r="AX65" i="41"/>
  <c r="AX58" i="41"/>
  <c r="AX52" i="41"/>
  <c r="S52" i="41" s="1"/>
  <c r="AC52" i="41" s="1"/>
  <c r="AB53" i="41" s="1"/>
  <c r="AX46" i="41"/>
  <c r="S46" i="41" s="1"/>
  <c r="AC46" i="41" s="1"/>
  <c r="AB47" i="41" s="1"/>
  <c r="AX40" i="41"/>
  <c r="AX34" i="41"/>
  <c r="S34" i="41" s="1"/>
  <c r="AC34" i="41" s="1"/>
  <c r="AB35" i="41" s="1"/>
  <c r="AX27" i="41"/>
  <c r="AX22" i="41"/>
  <c r="AX17" i="41"/>
  <c r="S17" i="41" s="1"/>
  <c r="AC17" i="41" s="1"/>
  <c r="AB18" i="41" s="1"/>
  <c r="AX10" i="41"/>
  <c r="S10" i="41" s="1"/>
  <c r="AC10" i="41" s="1"/>
  <c r="AB11" i="41" s="1"/>
  <c r="AX3" i="41"/>
  <c r="S3" i="41" s="1"/>
  <c r="AC3" i="41" s="1"/>
  <c r="AX86" i="41"/>
  <c r="S86" i="41" s="1"/>
  <c r="AC86" i="41" s="1"/>
  <c r="AB87" i="41" s="1"/>
  <c r="AX82" i="41"/>
  <c r="AX75" i="41"/>
  <c r="AX69" i="41"/>
  <c r="S69" i="41" s="1"/>
  <c r="AC69" i="41" s="1"/>
  <c r="AB70" i="41" s="1"/>
  <c r="AX63" i="41"/>
  <c r="S63" i="41" s="1"/>
  <c r="AC63" i="41" s="1"/>
  <c r="AB64" i="41" s="1"/>
  <c r="AX57" i="41"/>
  <c r="AX51" i="41"/>
  <c r="AX44" i="41"/>
  <c r="AX39" i="41"/>
  <c r="AX33" i="41"/>
  <c r="S33" i="41" s="1"/>
  <c r="AC33" i="41" s="1"/>
  <c r="AB34" i="41" s="1"/>
  <c r="AX28" i="41"/>
  <c r="S28" i="41" s="1"/>
  <c r="AC28" i="41" s="1"/>
  <c r="AB29" i="41" s="1"/>
  <c r="AX21" i="41"/>
  <c r="AX15" i="41"/>
  <c r="S15" i="41" s="1"/>
  <c r="AC15" i="41" s="1"/>
  <c r="AB16" i="41" s="1"/>
  <c r="AX8" i="41"/>
  <c r="AX4" i="41"/>
  <c r="Z86" i="87"/>
  <c r="AE86" i="87" s="1"/>
  <c r="AX85" i="41"/>
  <c r="S85" i="41" s="1"/>
  <c r="AC85" i="41" s="1"/>
  <c r="AB86" i="41" s="1"/>
  <c r="AX80" i="41"/>
  <c r="S80" i="41" s="1"/>
  <c r="AC80" i="41" s="1"/>
  <c r="AB81" i="41" s="1"/>
  <c r="AX74" i="41"/>
  <c r="S74" i="41" s="1"/>
  <c r="AC74" i="41" s="1"/>
  <c r="AB75" i="41" s="1"/>
  <c r="AX68" i="41"/>
  <c r="AX62" i="41"/>
  <c r="S62" i="41" s="1"/>
  <c r="AC62" i="41" s="1"/>
  <c r="AB63" i="41" s="1"/>
  <c r="AX56" i="41"/>
  <c r="S56" i="41" s="1"/>
  <c r="AC56" i="41" s="1"/>
  <c r="AB57" i="41" s="1"/>
  <c r="AX50" i="41"/>
  <c r="S50" i="41" s="1"/>
  <c r="AC50" i="41" s="1"/>
  <c r="AB51" i="41" s="1"/>
  <c r="AX45" i="41"/>
  <c r="S45" i="41" s="1"/>
  <c r="AC45" i="41" s="1"/>
  <c r="AB46" i="41" s="1"/>
  <c r="AX38" i="41"/>
  <c r="S38" i="41" s="1"/>
  <c r="AC38" i="41" s="1"/>
  <c r="AB39" i="41" s="1"/>
  <c r="AX32" i="4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W87" i="87"/>
  <c r="AR86" i="35"/>
  <c r="AH87" i="35"/>
  <c r="AQ87" i="35" s="1"/>
  <c r="AR85" i="42"/>
  <c r="Y85" i="82"/>
  <c r="X85" i="82"/>
  <c r="AH87" i="48"/>
  <c r="AQ87" i="48" s="1"/>
  <c r="AI84" i="10"/>
  <c r="AN84" i="10"/>
  <c r="Z87" i="35"/>
  <c r="AR81" i="95"/>
  <c r="AH86" i="87"/>
  <c r="AQ86" i="87" s="1"/>
  <c r="AN86" i="85"/>
  <c r="AI86" i="85"/>
  <c r="Y83" i="103"/>
  <c r="X83" i="103"/>
  <c r="Y87" i="49"/>
  <c r="X87" i="49"/>
  <c r="AG91" i="18"/>
  <c r="AP91" i="18" s="1"/>
  <c r="AF91" i="18"/>
  <c r="AO91" i="18" s="1"/>
  <c r="AE91" i="18"/>
  <c r="W92" i="18"/>
  <c r="Y85" i="43"/>
  <c r="X85" i="43"/>
  <c r="S4" i="41"/>
  <c r="AC4" i="41" s="1"/>
  <c r="AB5" i="41" s="1"/>
  <c r="S5" i="41"/>
  <c r="AC5" i="41" s="1"/>
  <c r="AB6" i="41" s="1"/>
  <c r="S6" i="41"/>
  <c r="AC6" i="41" s="1"/>
  <c r="AB7" i="41" s="1"/>
  <c r="S8" i="41"/>
  <c r="AC8" i="41" s="1"/>
  <c r="AB9" i="41" s="1"/>
  <c r="S9" i="41"/>
  <c r="AC9" i="41" s="1"/>
  <c r="AB10" i="41" s="1"/>
  <c r="S11" i="41"/>
  <c r="AC11" i="41" s="1"/>
  <c r="AB12" i="41" s="1"/>
  <c r="S12" i="41"/>
  <c r="AC12" i="41" s="1"/>
  <c r="AB13" i="41" s="1"/>
  <c r="S19" i="41"/>
  <c r="AC19" i="41" s="1"/>
  <c r="AB20" i="41" s="1"/>
  <c r="S21" i="41"/>
  <c r="AC21" i="41" s="1"/>
  <c r="AB22" i="41" s="1"/>
  <c r="S22" i="41"/>
  <c r="AC22" i="41" s="1"/>
  <c r="AB23" i="41" s="1"/>
  <c r="S25" i="41"/>
  <c r="AC25" i="41" s="1"/>
  <c r="AB26" i="41" s="1"/>
  <c r="S27" i="41"/>
  <c r="AC27" i="41" s="1"/>
  <c r="AB28" i="41" s="1"/>
  <c r="S30" i="41"/>
  <c r="AC30" i="41" s="1"/>
  <c r="AB31" i="41" s="1"/>
  <c r="S31" i="41"/>
  <c r="AC31" i="41" s="1"/>
  <c r="AB32" i="41" s="1"/>
  <c r="S32" i="41"/>
  <c r="AC32" i="41" s="1"/>
  <c r="AB33" i="41" s="1"/>
  <c r="S36" i="41"/>
  <c r="AC36" i="41" s="1"/>
  <c r="AB37" i="41" s="1"/>
  <c r="S39" i="41"/>
  <c r="AC39" i="41" s="1"/>
  <c r="AB40" i="41" s="1"/>
  <c r="S40" i="41"/>
  <c r="AC40" i="41" s="1"/>
  <c r="AB41" i="41" s="1"/>
  <c r="S41" i="41"/>
  <c r="AC41" i="41" s="1"/>
  <c r="AB42" i="41" s="1"/>
  <c r="S42" i="41"/>
  <c r="AC42" i="41" s="1"/>
  <c r="AB43" i="41" s="1"/>
  <c r="S44" i="41"/>
  <c r="AC44" i="41" s="1"/>
  <c r="AB45" i="41" s="1"/>
  <c r="S47" i="41"/>
  <c r="AC47" i="41" s="1"/>
  <c r="AB48" i="41" s="1"/>
  <c r="S51" i="41"/>
  <c r="AC51" i="41" s="1"/>
  <c r="AB52" i="41" s="1"/>
  <c r="S53" i="41"/>
  <c r="AC53" i="41" s="1"/>
  <c r="AB54" i="41" s="1"/>
  <c r="S55" i="41"/>
  <c r="AC55" i="41" s="1"/>
  <c r="AB56" i="41" s="1"/>
  <c r="S57" i="41"/>
  <c r="AC57" i="41" s="1"/>
  <c r="AB58" i="41" s="1"/>
  <c r="S58" i="41"/>
  <c r="AC58" i="41" s="1"/>
  <c r="AB59" i="41" s="1"/>
  <c r="S61" i="41"/>
  <c r="AC61" i="41" s="1"/>
  <c r="AB62" i="41" s="1"/>
  <c r="S65" i="41"/>
  <c r="AC65" i="41" s="1"/>
  <c r="AB66" i="41" s="1"/>
  <c r="S66" i="41"/>
  <c r="AC66" i="41" s="1"/>
  <c r="AB67" i="41" s="1"/>
  <c r="S67" i="41"/>
  <c r="AC67" i="41" s="1"/>
  <c r="AB68" i="41" s="1"/>
  <c r="S68" i="41"/>
  <c r="AC68" i="41" s="1"/>
  <c r="AB69" i="41" s="1"/>
  <c r="S70" i="41"/>
  <c r="AC70" i="41" s="1"/>
  <c r="AB71" i="41" s="1"/>
  <c r="S72" i="41"/>
  <c r="AC72" i="41" s="1"/>
  <c r="AB73" i="41" s="1"/>
  <c r="S75" i="41"/>
  <c r="AC75" i="41" s="1"/>
  <c r="AB76" i="41" s="1"/>
  <c r="S76" i="41"/>
  <c r="AC76" i="41" s="1"/>
  <c r="AB77" i="41" s="1"/>
  <c r="S77" i="41"/>
  <c r="AC77" i="41" s="1"/>
  <c r="AB78" i="41" s="1"/>
  <c r="S78" i="41"/>
  <c r="AC78" i="41" s="1"/>
  <c r="AB79" i="41" s="1"/>
  <c r="S82" i="41"/>
  <c r="AC82" i="41" s="1"/>
  <c r="AB83" i="41" s="1"/>
  <c r="S83" i="41"/>
  <c r="AC83" i="41" s="1"/>
  <c r="AB84" i="41" s="1"/>
  <c r="Z87" i="48"/>
  <c r="AH86" i="42"/>
  <c r="AQ86" i="42" s="1"/>
  <c r="Y85" i="50"/>
  <c r="X85" i="50"/>
  <c r="AF86" i="102"/>
  <c r="AO86" i="102" s="1"/>
  <c r="W87" i="102"/>
  <c r="AE86" i="102"/>
  <c r="AG86" i="102"/>
  <c r="AP86" i="102" s="1"/>
  <c r="Y87" i="85"/>
  <c r="X87" i="85"/>
  <c r="AN84" i="91"/>
  <c r="AI84" i="91"/>
  <c r="AI89" i="41"/>
  <c r="AN89" i="41"/>
  <c r="AN91" i="41" s="1"/>
  <c r="AN84" i="43"/>
  <c r="AI84" i="43"/>
  <c r="W86" i="11"/>
  <c r="AF85" i="11"/>
  <c r="AO85" i="11" s="1"/>
  <c r="AG85" i="11"/>
  <c r="AP85" i="11" s="1"/>
  <c r="AE85" i="11"/>
  <c r="Z86" i="42"/>
  <c r="Y83" i="99"/>
  <c r="X83" i="99"/>
  <c r="AH85" i="55"/>
  <c r="AQ85" i="55" s="1"/>
  <c r="AI84" i="50"/>
  <c r="AN84" i="50"/>
  <c r="AH82" i="95"/>
  <c r="AQ82" i="95" s="1"/>
  <c r="AR90" i="98"/>
  <c r="AI86" i="49"/>
  <c r="AN86" i="49"/>
  <c r="Y83" i="90"/>
  <c r="X83" i="90"/>
  <c r="AN82" i="99"/>
  <c r="AI82" i="99"/>
  <c r="AF85" i="83"/>
  <c r="AO85" i="83" s="1"/>
  <c r="AE85" i="83"/>
  <c r="W86" i="83"/>
  <c r="AG85" i="83"/>
  <c r="AP85" i="83" s="1"/>
  <c r="Z82" i="95"/>
  <c r="AN82" i="103"/>
  <c r="AI82" i="103"/>
  <c r="AH91" i="98"/>
  <c r="AQ91" i="98" s="1"/>
  <c r="AI82" i="90"/>
  <c r="AN82" i="90"/>
  <c r="AE87" i="16"/>
  <c r="AF87" i="16"/>
  <c r="AO87" i="16" s="1"/>
  <c r="W88" i="16"/>
  <c r="AG87" i="16"/>
  <c r="AP87" i="16" s="1"/>
  <c r="AR84" i="55"/>
  <c r="AR85" i="87"/>
  <c r="AE85" i="55"/>
  <c r="W86" i="55"/>
  <c r="AF85" i="55"/>
  <c r="AO85" i="55" s="1"/>
  <c r="AG85" i="55"/>
  <c r="AP85" i="55" s="1"/>
  <c r="AI84" i="82"/>
  <c r="AN84" i="82"/>
  <c r="Y85" i="10"/>
  <c r="X85" i="10"/>
  <c r="W89" i="94"/>
  <c r="AE88" i="94"/>
  <c r="AG88" i="94"/>
  <c r="AP88" i="94" s="1"/>
  <c r="AF88" i="94"/>
  <c r="AO88" i="94" s="1"/>
  <c r="AR86" i="48"/>
  <c r="Z91" i="98"/>
  <c r="Y85" i="91"/>
  <c r="X85" i="91"/>
  <c r="AF86" i="87" l="1"/>
  <c r="AO86" i="87" s="1"/>
  <c r="AG86" i="87"/>
  <c r="AP86" i="87" s="1"/>
  <c r="Z85" i="82"/>
  <c r="AE85" i="82" s="1"/>
  <c r="Z85" i="10"/>
  <c r="AE85" i="10" s="1"/>
  <c r="Z83" i="99"/>
  <c r="Z87" i="85"/>
  <c r="W88" i="85" s="1"/>
  <c r="Z83" i="90"/>
  <c r="AE83" i="90" s="1"/>
  <c r="Z85" i="43"/>
  <c r="W86" i="43" s="1"/>
  <c r="W86" i="10"/>
  <c r="AG85" i="10"/>
  <c r="AP85" i="10" s="1"/>
  <c r="AJ89" i="41"/>
  <c r="AS89" i="41" s="1"/>
  <c r="AK89" i="41"/>
  <c r="AT89" i="41" s="1"/>
  <c r="AF82" i="95"/>
  <c r="AO82" i="95" s="1"/>
  <c r="AG82" i="95"/>
  <c r="AP82" i="95" s="1"/>
  <c r="AE82" i="95"/>
  <c r="W83" i="95"/>
  <c r="AN85" i="11"/>
  <c r="AI85" i="11"/>
  <c r="Y86" i="55"/>
  <c r="X86" i="55"/>
  <c r="Y86" i="83"/>
  <c r="X86" i="83"/>
  <c r="AH83" i="99"/>
  <c r="AQ83" i="99" s="1"/>
  <c r="AR84" i="91"/>
  <c r="AI86" i="102"/>
  <c r="AN86" i="102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H87" i="49"/>
  <c r="AQ87" i="49" s="1"/>
  <c r="AR86" i="85"/>
  <c r="AG87" i="35"/>
  <c r="AP87" i="35" s="1"/>
  <c r="AF87" i="35"/>
  <c r="AO87" i="35" s="1"/>
  <c r="W88" i="35"/>
  <c r="AE87" i="35"/>
  <c r="W86" i="82"/>
  <c r="AG85" i="82"/>
  <c r="AP85" i="82" s="1"/>
  <c r="AF85" i="82"/>
  <c r="AO85" i="82" s="1"/>
  <c r="AJ77" i="41"/>
  <c r="AK77" i="41"/>
  <c r="AT77" i="41" s="1"/>
  <c r="Y89" i="94"/>
  <c r="X89" i="94"/>
  <c r="AH85" i="91"/>
  <c r="AQ85" i="91" s="1"/>
  <c r="AI85" i="55"/>
  <c r="AN85" i="55"/>
  <c r="AN85" i="83"/>
  <c r="AI85" i="83"/>
  <c r="AE83" i="99"/>
  <c r="W84" i="99"/>
  <c r="AF83" i="99"/>
  <c r="AO83" i="99" s="1"/>
  <c r="AG83" i="99"/>
  <c r="AP83" i="99" s="1"/>
  <c r="Y86" i="11"/>
  <c r="X86" i="11"/>
  <c r="Y87" i="102"/>
  <c r="X87" i="102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86" i="42"/>
  <c r="W87" i="42"/>
  <c r="AF86" i="42"/>
  <c r="AO86" i="42" s="1"/>
  <c r="AG86" i="42"/>
  <c r="AP86" i="42" s="1"/>
  <c r="AH85" i="50"/>
  <c r="AQ85" i="50" s="1"/>
  <c r="AF91" i="98"/>
  <c r="AO91" i="98" s="1"/>
  <c r="W92" i="98"/>
  <c r="AE91" i="98"/>
  <c r="AG91" i="98"/>
  <c r="AP91" i="98" s="1"/>
  <c r="Y88" i="16"/>
  <c r="X88" i="16"/>
  <c r="Z85" i="91"/>
  <c r="AR82" i="103"/>
  <c r="AR84" i="43"/>
  <c r="AH87" i="85"/>
  <c r="AQ87" i="85" s="1"/>
  <c r="AE87" i="48"/>
  <c r="AF87" i="48"/>
  <c r="AO87" i="48" s="1"/>
  <c r="AG87" i="48"/>
  <c r="AP87" i="48" s="1"/>
  <c r="W88" i="48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K6" i="41"/>
  <c r="AT6" i="41" s="1"/>
  <c r="AJ6" i="41"/>
  <c r="Y92" i="18"/>
  <c r="X92" i="18"/>
  <c r="Z87" i="49"/>
  <c r="AR84" i="10"/>
  <c r="Y87" i="87"/>
  <c r="X87" i="87"/>
  <c r="AI87" i="16"/>
  <c r="AN87" i="16"/>
  <c r="AJ83" i="41"/>
  <c r="AK83" i="41"/>
  <c r="AT83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B4" i="41"/>
  <c r="AJ3" i="41"/>
  <c r="AI91" i="18"/>
  <c r="AN91" i="18"/>
  <c r="AH83" i="103"/>
  <c r="AQ83" i="103" s="1"/>
  <c r="AN88" i="94"/>
  <c r="AI88" i="94"/>
  <c r="AR86" i="49"/>
  <c r="AR84" i="50"/>
  <c r="Z85" i="50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J5" i="41"/>
  <c r="AK5" i="41"/>
  <c r="AT5" i="41" s="1"/>
  <c r="Z83" i="103"/>
  <c r="AN86" i="87"/>
  <c r="AI86" i="87"/>
  <c r="AR84" i="82"/>
  <c r="AR82" i="99"/>
  <c r="AE87" i="85"/>
  <c r="AJ88" i="41"/>
  <c r="AK88" i="41"/>
  <c r="AT88" i="41" s="1"/>
  <c r="AH85" i="10"/>
  <c r="AQ85" i="10" s="1"/>
  <c r="AR82" i="90"/>
  <c r="AH83" i="90"/>
  <c r="AQ83" i="90" s="1"/>
  <c r="AR89" i="41"/>
  <c r="AR91" i="41" s="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J15" i="41"/>
  <c r="AK9" i="41"/>
  <c r="AT9" i="41" s="1"/>
  <c r="AJ9" i="41"/>
  <c r="AH85" i="43"/>
  <c r="AQ85" i="43" s="1"/>
  <c r="AH85" i="82"/>
  <c r="AQ85" i="82" s="1"/>
  <c r="AF85" i="43" l="1"/>
  <c r="AO85" i="43" s="1"/>
  <c r="AF85" i="10"/>
  <c r="AO85" i="10" s="1"/>
  <c r="AL89" i="41"/>
  <c r="AU89" i="41" s="1"/>
  <c r="Z86" i="55"/>
  <c r="W87" i="55" s="1"/>
  <c r="AF83" i="90"/>
  <c r="AO83" i="90" s="1"/>
  <c r="AG83" i="90"/>
  <c r="AP83" i="90" s="1"/>
  <c r="AF87" i="85"/>
  <c r="AO87" i="85" s="1"/>
  <c r="AG87" i="85"/>
  <c r="AP87" i="85" s="1"/>
  <c r="AG85" i="43"/>
  <c r="AP85" i="43" s="1"/>
  <c r="AE85" i="43"/>
  <c r="Z89" i="94"/>
  <c r="W90" i="94" s="1"/>
  <c r="Z86" i="83"/>
  <c r="AF86" i="83" s="1"/>
  <c r="AO86" i="83" s="1"/>
  <c r="W84" i="90"/>
  <c r="AR86" i="87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R88" i="94"/>
  <c r="AS3" i="41"/>
  <c r="AL3" i="41"/>
  <c r="AU3" i="4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H86" i="11"/>
  <c r="AQ86" i="11" s="1"/>
  <c r="AN83" i="99"/>
  <c r="AI83" i="99"/>
  <c r="AN85" i="82"/>
  <c r="AI85" i="82"/>
  <c r="Y86" i="43"/>
  <c r="X86" i="43"/>
  <c r="AE86" i="55"/>
  <c r="AF86" i="55"/>
  <c r="AO86" i="55" s="1"/>
  <c r="AG86" i="55"/>
  <c r="AP86" i="55" s="1"/>
  <c r="Y88" i="85"/>
  <c r="X88" i="85"/>
  <c r="AE85" i="50"/>
  <c r="AF85" i="50"/>
  <c r="AO85" i="50" s="1"/>
  <c r="AG85" i="50"/>
  <c r="AP85" i="50" s="1"/>
  <c r="W86" i="50"/>
  <c r="AJ4" i="41"/>
  <c r="AK4" i="41"/>
  <c r="AT4" i="41" s="1"/>
  <c r="AT91" i="41" s="1"/>
  <c r="AS23" i="41"/>
  <c r="AL23" i="41"/>
  <c r="AU23" i="41" s="1"/>
  <c r="AS41" i="41"/>
  <c r="AL41" i="41"/>
  <c r="AU41" i="41" s="1"/>
  <c r="AS59" i="41"/>
  <c r="AL59" i="41"/>
  <c r="AU59" i="41" s="1"/>
  <c r="AS83" i="41"/>
  <c r="AL83" i="41"/>
  <c r="AU83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Z86" i="11"/>
  <c r="AR85" i="83"/>
  <c r="AH89" i="94"/>
  <c r="AQ89" i="94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4" i="41"/>
  <c r="AL34" i="41"/>
  <c r="AU34" i="41" s="1"/>
  <c r="AS52" i="41"/>
  <c r="AL52" i="41"/>
  <c r="AU52" i="41" s="1"/>
  <c r="AS70" i="41"/>
  <c r="AL70" i="41"/>
  <c r="AU70" i="41" s="1"/>
  <c r="AI87" i="48"/>
  <c r="AN87" i="48"/>
  <c r="AI91" i="98"/>
  <c r="AN91" i="98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H86" i="83"/>
  <c r="AQ86" i="83" s="1"/>
  <c r="AR85" i="11"/>
  <c r="AS39" i="41"/>
  <c r="AL39" i="41"/>
  <c r="AU39" i="41" s="1"/>
  <c r="AS63" i="41"/>
  <c r="AL63" i="41"/>
  <c r="AU63" i="41" s="1"/>
  <c r="W84" i="103"/>
  <c r="AG83" i="103"/>
  <c r="AP83" i="103" s="1"/>
  <c r="AF83" i="103"/>
  <c r="AO83" i="103" s="1"/>
  <c r="AE83" i="103"/>
  <c r="AS88" i="41"/>
  <c r="AL88" i="41"/>
  <c r="AU88" i="41" s="1"/>
  <c r="AS11" i="41"/>
  <c r="AL11" i="41"/>
  <c r="AU11" i="41" s="1"/>
  <c r="AS47" i="41"/>
  <c r="AL47" i="41"/>
  <c r="AU47" i="41" s="1"/>
  <c r="AR87" i="16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W86" i="91"/>
  <c r="AG85" i="91"/>
  <c r="AP85" i="91" s="1"/>
  <c r="AF85" i="91"/>
  <c r="AO85" i="91" s="1"/>
  <c r="AE85" i="91"/>
  <c r="Y92" i="98"/>
  <c r="X92" i="98"/>
  <c r="Y87" i="42"/>
  <c r="X87" i="42"/>
  <c r="AH87" i="102"/>
  <c r="AQ87" i="102" s="1"/>
  <c r="Y86" i="82"/>
  <c r="X86" i="82"/>
  <c r="AN85" i="43"/>
  <c r="AI85" i="43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R86" i="102"/>
  <c r="Y86" i="10"/>
  <c r="X86" i="10"/>
  <c r="AS57" i="41"/>
  <c r="AL57" i="41"/>
  <c r="AU57" i="41" s="1"/>
  <c r="AS65" i="41"/>
  <c r="AL65" i="41"/>
  <c r="AU65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N87" i="85"/>
  <c r="AI87" i="85"/>
  <c r="AS5" i="41"/>
  <c r="AL5" i="41"/>
  <c r="AU5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H87" i="87"/>
  <c r="AQ87" i="87" s="1"/>
  <c r="AH92" i="18"/>
  <c r="AQ92" i="18" s="1"/>
  <c r="AH88" i="16"/>
  <c r="AQ88" i="16" s="1"/>
  <c r="AI86" i="42"/>
  <c r="AN86" i="42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Z87" i="102"/>
  <c r="AR85" i="55"/>
  <c r="AI87" i="35"/>
  <c r="AN87" i="35"/>
  <c r="Y83" i="95"/>
  <c r="X83" i="95"/>
  <c r="Y84" i="90"/>
  <c r="X84" i="90"/>
  <c r="AS21" i="41"/>
  <c r="AL21" i="41"/>
  <c r="AU21" i="41" s="1"/>
  <c r="AS75" i="41"/>
  <c r="AL75" i="41"/>
  <c r="AU75" i="41" s="1"/>
  <c r="AS9" i="41"/>
  <c r="AL9" i="41"/>
  <c r="AU9" i="41" s="1"/>
  <c r="AS27" i="41"/>
  <c r="AL27" i="41"/>
  <c r="AU27" i="41" s="1"/>
  <c r="AS45" i="41"/>
  <c r="AL45" i="41"/>
  <c r="AU45" i="41" s="1"/>
  <c r="AS81" i="41"/>
  <c r="AL81" i="41"/>
  <c r="AU81" i="41" s="1"/>
  <c r="AS16" i="41"/>
  <c r="AL16" i="41"/>
  <c r="AU16" i="41" s="1"/>
  <c r="AS29" i="41"/>
  <c r="AL29" i="41"/>
  <c r="AU29" i="41" s="1"/>
  <c r="AE87" i="49"/>
  <c r="W88" i="49"/>
  <c r="AF87" i="49"/>
  <c r="AO87" i="49" s="1"/>
  <c r="AG87" i="49"/>
  <c r="AP87" i="49" s="1"/>
  <c r="AR91" i="18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Z87" i="87"/>
  <c r="Z92" i="18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Y88" i="48"/>
  <c r="X88" i="48"/>
  <c r="Z88" i="16"/>
  <c r="Y84" i="99"/>
  <c r="X84" i="99"/>
  <c r="AS77" i="41"/>
  <c r="AL77" i="41"/>
  <c r="AU77" i="41" s="1"/>
  <c r="Y88" i="35"/>
  <c r="X88" i="35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H86" i="55"/>
  <c r="AQ86" i="55" s="1"/>
  <c r="AI82" i="95"/>
  <c r="AN82" i="95"/>
  <c r="AN83" i="90"/>
  <c r="AN85" i="10"/>
  <c r="AI85" i="10" l="1"/>
  <c r="W87" i="83"/>
  <c r="AF89" i="94"/>
  <c r="AO89" i="94" s="1"/>
  <c r="AG86" i="83"/>
  <c r="AP86" i="83" s="1"/>
  <c r="AE86" i="83"/>
  <c r="AI83" i="90"/>
  <c r="Z86" i="82"/>
  <c r="AE86" i="82" s="1"/>
  <c r="AG89" i="94"/>
  <c r="AP89" i="94" s="1"/>
  <c r="Z87" i="42"/>
  <c r="W88" i="42" s="1"/>
  <c r="Z92" i="98"/>
  <c r="AF92" i="98" s="1"/>
  <c r="AO92" i="98" s="1"/>
  <c r="Z88" i="85"/>
  <c r="AE89" i="94"/>
  <c r="AI89" i="94" s="1"/>
  <c r="Z84" i="90"/>
  <c r="W85" i="90" s="1"/>
  <c r="Z86" i="10"/>
  <c r="W87" i="10" s="1"/>
  <c r="Z88" i="48"/>
  <c r="W89" i="48" s="1"/>
  <c r="Y88" i="49"/>
  <c r="X88" i="49"/>
  <c r="AH84" i="90"/>
  <c r="AQ84" i="90" s="1"/>
  <c r="AH86" i="82"/>
  <c r="AQ86" i="82" s="1"/>
  <c r="Y84" i="103"/>
  <c r="X84" i="103"/>
  <c r="AR85" i="82"/>
  <c r="AI87" i="49"/>
  <c r="AN87" i="49"/>
  <c r="AR87" i="35"/>
  <c r="AR87" i="85"/>
  <c r="W87" i="11"/>
  <c r="AG86" i="11"/>
  <c r="AP86" i="11" s="1"/>
  <c r="AF86" i="11"/>
  <c r="AO86" i="11" s="1"/>
  <c r="AE86" i="11"/>
  <c r="AI85" i="50"/>
  <c r="AN85" i="50"/>
  <c r="AR85" i="10"/>
  <c r="AR86" i="42"/>
  <c r="AH92" i="98"/>
  <c r="AQ92" i="98" s="1"/>
  <c r="Y86" i="91"/>
  <c r="X86" i="91"/>
  <c r="AR91" i="98"/>
  <c r="AH88" i="85"/>
  <c r="AQ88" i="85" s="1"/>
  <c r="AN86" i="55"/>
  <c r="AI86" i="55"/>
  <c r="AR83" i="99"/>
  <c r="AH88" i="35"/>
  <c r="AQ88" i="35" s="1"/>
  <c r="AE92" i="98"/>
  <c r="AG92" i="98"/>
  <c r="AP92" i="98" s="1"/>
  <c r="W93" i="98"/>
  <c r="AN83" i="103"/>
  <c r="AI83" i="103"/>
  <c r="AL4" i="41"/>
  <c r="AU4" i="41" s="1"/>
  <c r="AS4" i="41"/>
  <c r="AS91" i="41" s="1"/>
  <c r="W89" i="85"/>
  <c r="AE88" i="85"/>
  <c r="AG88" i="85"/>
  <c r="AP88" i="85" s="1"/>
  <c r="AF88" i="85"/>
  <c r="AO88" i="85" s="1"/>
  <c r="AH86" i="43"/>
  <c r="AQ86" i="43" s="1"/>
  <c r="AR82" i="95"/>
  <c r="AH84" i="99"/>
  <c r="AQ84" i="99" s="1"/>
  <c r="Z84" i="99"/>
  <c r="Z88" i="35"/>
  <c r="AH83" i="95"/>
  <c r="AQ83" i="95" s="1"/>
  <c r="Y87" i="83"/>
  <c r="X87" i="83"/>
  <c r="AR83" i="90"/>
  <c r="AE88" i="16"/>
  <c r="W89" i="16"/>
  <c r="AF88" i="16"/>
  <c r="AO88" i="16" s="1"/>
  <c r="AG88" i="16"/>
  <c r="AP88" i="16" s="1"/>
  <c r="AE92" i="18"/>
  <c r="AF92" i="18"/>
  <c r="AO92" i="18" s="1"/>
  <c r="W93" i="18"/>
  <c r="AG92" i="18"/>
  <c r="AP92" i="18" s="1"/>
  <c r="Z83" i="95"/>
  <c r="AF87" i="102"/>
  <c r="AO87" i="102" s="1"/>
  <c r="AE87" i="102"/>
  <c r="AG87" i="102"/>
  <c r="AP87" i="102" s="1"/>
  <c r="W88" i="102"/>
  <c r="AN86" i="83"/>
  <c r="AI86" i="83"/>
  <c r="AR85" i="43"/>
  <c r="AR87" i="48"/>
  <c r="Y86" i="50"/>
  <c r="X86" i="50"/>
  <c r="Z86" i="43"/>
  <c r="AU91" i="41"/>
  <c r="C11" i="41" s="1"/>
  <c r="Y90" i="94"/>
  <c r="X90" i="94"/>
  <c r="AH88" i="48"/>
  <c r="AQ88" i="48" s="1"/>
  <c r="AF87" i="87"/>
  <c r="AO87" i="87" s="1"/>
  <c r="AE87" i="87"/>
  <c r="W88" i="87"/>
  <c r="AG87" i="87"/>
  <c r="AP87" i="87" s="1"/>
  <c r="AH86" i="10"/>
  <c r="AQ86" i="10" s="1"/>
  <c r="AH87" i="42"/>
  <c r="AQ87" i="42" s="1"/>
  <c r="AN85" i="91"/>
  <c r="AI85" i="91"/>
  <c r="Y87" i="55"/>
  <c r="X87" i="55"/>
  <c r="AN89" i="94" l="1"/>
  <c r="AF86" i="82"/>
  <c r="AO86" i="82" s="1"/>
  <c r="AG86" i="82"/>
  <c r="AP86" i="82" s="1"/>
  <c r="W87" i="82"/>
  <c r="X87" i="82" s="1"/>
  <c r="AE87" i="42"/>
  <c r="AE84" i="90"/>
  <c r="AF87" i="42"/>
  <c r="AO87" i="42" s="1"/>
  <c r="AG87" i="42"/>
  <c r="AP87" i="42" s="1"/>
  <c r="AF84" i="90"/>
  <c r="AO84" i="90" s="1"/>
  <c r="AF86" i="10"/>
  <c r="AO86" i="10" s="1"/>
  <c r="AG84" i="90"/>
  <c r="AP84" i="90" s="1"/>
  <c r="AE86" i="10"/>
  <c r="Z84" i="103"/>
  <c r="AE84" i="103" s="1"/>
  <c r="AG88" i="48"/>
  <c r="AP88" i="48" s="1"/>
  <c r="AE88" i="48"/>
  <c r="AN88" i="48" s="1"/>
  <c r="Z86" i="50"/>
  <c r="AF86" i="50" s="1"/>
  <c r="AO86" i="50" s="1"/>
  <c r="AG86" i="10"/>
  <c r="AP86" i="10" s="1"/>
  <c r="AF88" i="48"/>
  <c r="AO88" i="48" s="1"/>
  <c r="AI87" i="87"/>
  <c r="AN87" i="87"/>
  <c r="AH86" i="50"/>
  <c r="AQ86" i="50" s="1"/>
  <c r="AH87" i="83"/>
  <c r="AQ87" i="83" s="1"/>
  <c r="W85" i="99"/>
  <c r="AE84" i="99"/>
  <c r="AG84" i="99"/>
  <c r="AP84" i="99" s="1"/>
  <c r="AF84" i="99"/>
  <c r="AO84" i="99" s="1"/>
  <c r="AR89" i="94"/>
  <c r="Y89" i="85"/>
  <c r="X89" i="85"/>
  <c r="AN86" i="11"/>
  <c r="AI86" i="11"/>
  <c r="AH90" i="94"/>
  <c r="AQ90" i="94" s="1"/>
  <c r="AR86" i="83"/>
  <c r="AF83" i="95"/>
  <c r="AO83" i="95" s="1"/>
  <c r="W84" i="95"/>
  <c r="AE83" i="95"/>
  <c r="AG83" i="95"/>
  <c r="AP83" i="95" s="1"/>
  <c r="Z87" i="83"/>
  <c r="AI92" i="98"/>
  <c r="AN92" i="98"/>
  <c r="AR86" i="55"/>
  <c r="AH86" i="91"/>
  <c r="AQ86" i="91" s="1"/>
  <c r="AN86" i="82"/>
  <c r="AI86" i="82"/>
  <c r="Y85" i="90"/>
  <c r="X85" i="90"/>
  <c r="Y89" i="48"/>
  <c r="X89" i="48"/>
  <c r="AR85" i="91"/>
  <c r="Y88" i="87"/>
  <c r="X88" i="87"/>
  <c r="Z90" i="94"/>
  <c r="Y89" i="16"/>
  <c r="X89" i="16"/>
  <c r="Z86" i="91"/>
  <c r="AN84" i="90"/>
  <c r="AH84" i="103"/>
  <c r="AQ84" i="103" s="1"/>
  <c r="Y88" i="42"/>
  <c r="X88" i="42"/>
  <c r="Y93" i="18"/>
  <c r="X93" i="18"/>
  <c r="W85" i="103"/>
  <c r="AG84" i="103"/>
  <c r="AP84" i="103" s="1"/>
  <c r="AF84" i="103"/>
  <c r="AO84" i="103" s="1"/>
  <c r="AH88" i="49"/>
  <c r="AQ88" i="49" s="1"/>
  <c r="AN87" i="42"/>
  <c r="Y87" i="10"/>
  <c r="X87" i="10"/>
  <c r="Y88" i="102"/>
  <c r="X88" i="102"/>
  <c r="AI88" i="16"/>
  <c r="AN88" i="16"/>
  <c r="Y87" i="11"/>
  <c r="X87" i="11"/>
  <c r="AH87" i="55"/>
  <c r="AQ87" i="55" s="1"/>
  <c r="AR83" i="103"/>
  <c r="Z87" i="55"/>
  <c r="AE86" i="43"/>
  <c r="AF86" i="43"/>
  <c r="AO86" i="43" s="1"/>
  <c r="W87" i="43"/>
  <c r="AG86" i="43"/>
  <c r="AP86" i="43" s="1"/>
  <c r="AI87" i="102"/>
  <c r="AN87" i="102"/>
  <c r="AI92" i="18"/>
  <c r="AN92" i="18"/>
  <c r="W89" i="35"/>
  <c r="AE88" i="35"/>
  <c r="AF88" i="35"/>
  <c r="AO88" i="35" s="1"/>
  <c r="AG88" i="35"/>
  <c r="AP88" i="35" s="1"/>
  <c r="AN88" i="85"/>
  <c r="AI88" i="85"/>
  <c r="Y93" i="98"/>
  <c r="X93" i="98"/>
  <c r="AR85" i="50"/>
  <c r="AR87" i="49"/>
  <c r="Z88" i="49"/>
  <c r="AN86" i="10"/>
  <c r="AI86" i="10" l="1"/>
  <c r="AI84" i="90"/>
  <c r="Y87" i="82"/>
  <c r="AI87" i="42"/>
  <c r="AR87" i="42" s="1"/>
  <c r="W87" i="50"/>
  <c r="AE86" i="50"/>
  <c r="Z88" i="102"/>
  <c r="W89" i="102" s="1"/>
  <c r="Z87" i="11"/>
  <c r="AF87" i="11" s="1"/>
  <c r="AO87" i="11" s="1"/>
  <c r="Z89" i="16"/>
  <c r="AX89" i="16" s="1"/>
  <c r="S89" i="16" s="1"/>
  <c r="AC89" i="16" s="1"/>
  <c r="AG86" i="50"/>
  <c r="AP86" i="50" s="1"/>
  <c r="Z93" i="98"/>
  <c r="AG93" i="98" s="1"/>
  <c r="AP93" i="98" s="1"/>
  <c r="Z85" i="90"/>
  <c r="W86" i="90" s="1"/>
  <c r="AI88" i="48"/>
  <c r="Z89" i="85"/>
  <c r="AG89" i="85" s="1"/>
  <c r="AP89" i="85" s="1"/>
  <c r="Z89" i="48"/>
  <c r="W90" i="48" s="1"/>
  <c r="Z87" i="10"/>
  <c r="AF87" i="10" s="1"/>
  <c r="AO87" i="10" s="1"/>
  <c r="AE88" i="102"/>
  <c r="AE87" i="10"/>
  <c r="AR86" i="10"/>
  <c r="AR88" i="16"/>
  <c r="AH88" i="42"/>
  <c r="AQ88" i="42" s="1"/>
  <c r="AH88" i="87"/>
  <c r="AQ88" i="87" s="1"/>
  <c r="AE89" i="48"/>
  <c r="AF89" i="48"/>
  <c r="AO89" i="48" s="1"/>
  <c r="AR92" i="98"/>
  <c r="Y87" i="43"/>
  <c r="X87" i="43"/>
  <c r="AR88" i="85"/>
  <c r="AH88" i="102"/>
  <c r="AQ88" i="102" s="1"/>
  <c r="W87" i="91"/>
  <c r="AG86" i="91"/>
  <c r="AP86" i="91" s="1"/>
  <c r="AF86" i="91"/>
  <c r="AO86" i="91" s="1"/>
  <c r="AE86" i="91"/>
  <c r="Z88" i="87"/>
  <c r="AF87" i="83"/>
  <c r="AO87" i="83" s="1"/>
  <c r="AE87" i="83"/>
  <c r="W88" i="83"/>
  <c r="AG87" i="83"/>
  <c r="AP87" i="83" s="1"/>
  <c r="AR86" i="11"/>
  <c r="Y89" i="35"/>
  <c r="X89" i="35"/>
  <c r="AR92" i="18"/>
  <c r="AN86" i="43"/>
  <c r="AI86" i="43"/>
  <c r="AH87" i="11"/>
  <c r="AQ87" i="11" s="1"/>
  <c r="Y85" i="103"/>
  <c r="X85" i="103"/>
  <c r="Z88" i="42"/>
  <c r="AH89" i="16"/>
  <c r="AQ89" i="16" s="1"/>
  <c r="AQ91" i="16" s="1"/>
  <c r="AZ3" i="16"/>
  <c r="AX6" i="16" s="1"/>
  <c r="AH85" i="90"/>
  <c r="AQ85" i="90" s="1"/>
  <c r="AE87" i="55"/>
  <c r="W88" i="55"/>
  <c r="AF87" i="55"/>
  <c r="AO87" i="55" s="1"/>
  <c r="AG87" i="55"/>
  <c r="AP87" i="55" s="1"/>
  <c r="AG85" i="90"/>
  <c r="AP85" i="90" s="1"/>
  <c r="AH93" i="98"/>
  <c r="AQ93" i="98" s="1"/>
  <c r="AR87" i="102"/>
  <c r="AH87" i="10"/>
  <c r="AQ87" i="10" s="1"/>
  <c r="Y84" i="95"/>
  <c r="X84" i="95"/>
  <c r="Y87" i="50"/>
  <c r="X87" i="50"/>
  <c r="AH87" i="82"/>
  <c r="AQ87" i="82" s="1"/>
  <c r="AN84" i="99"/>
  <c r="AI84" i="99"/>
  <c r="W88" i="11"/>
  <c r="AG87" i="11"/>
  <c r="AP87" i="11" s="1"/>
  <c r="AE87" i="11"/>
  <c r="AH93" i="18"/>
  <c r="AQ93" i="18" s="1"/>
  <c r="AG89" i="16"/>
  <c r="AP89" i="16" s="1"/>
  <c r="AP91" i="16" s="1"/>
  <c r="AI83" i="95"/>
  <c r="AN83" i="95"/>
  <c r="AR88" i="48"/>
  <c r="AH89" i="85"/>
  <c r="AQ89" i="85" s="1"/>
  <c r="AE88" i="49"/>
  <c r="AG88" i="49"/>
  <c r="AP88" i="49" s="1"/>
  <c r="W89" i="49"/>
  <c r="AF88" i="49"/>
  <c r="AO88" i="49" s="1"/>
  <c r="AI88" i="35"/>
  <c r="AN88" i="35"/>
  <c r="AN84" i="103"/>
  <c r="AI84" i="103"/>
  <c r="Z93" i="18"/>
  <c r="AR84" i="90"/>
  <c r="AG90" i="94"/>
  <c r="AP90" i="94" s="1"/>
  <c r="AF90" i="94"/>
  <c r="AO90" i="94" s="1"/>
  <c r="AE90" i="94"/>
  <c r="W91" i="94"/>
  <c r="AH89" i="48"/>
  <c r="AQ89" i="48" s="1"/>
  <c r="AR86" i="82"/>
  <c r="Z87" i="82"/>
  <c r="Y85" i="99"/>
  <c r="X85" i="99"/>
  <c r="AR87" i="87"/>
  <c r="AE85" i="90" l="1"/>
  <c r="AF93" i="98"/>
  <c r="AO93" i="98" s="1"/>
  <c r="AF85" i="90"/>
  <c r="AO85" i="90" s="1"/>
  <c r="Z85" i="99"/>
  <c r="AG88" i="102"/>
  <c r="AP88" i="102" s="1"/>
  <c r="AF88" i="102"/>
  <c r="AO88" i="102" s="1"/>
  <c r="AI86" i="50"/>
  <c r="AE89" i="16"/>
  <c r="AF89" i="16"/>
  <c r="AO89" i="16" s="1"/>
  <c r="AO91" i="16" s="1"/>
  <c r="AN86" i="50"/>
  <c r="AE93" i="98"/>
  <c r="AG89" i="48"/>
  <c r="AP89" i="48" s="1"/>
  <c r="W94" i="98"/>
  <c r="AE89" i="85"/>
  <c r="W90" i="85"/>
  <c r="Z84" i="95"/>
  <c r="Z85" i="103"/>
  <c r="AG87" i="10"/>
  <c r="AP87" i="10" s="1"/>
  <c r="W88" i="10"/>
  <c r="AF89" i="85"/>
  <c r="AO89" i="85" s="1"/>
  <c r="AX83" i="16"/>
  <c r="S83" i="16" s="1"/>
  <c r="AC83" i="16" s="1"/>
  <c r="AB84" i="16" s="1"/>
  <c r="AX77" i="16"/>
  <c r="AX71" i="16"/>
  <c r="AX65" i="16"/>
  <c r="S65" i="16" s="1"/>
  <c r="AC65" i="16" s="1"/>
  <c r="AB66" i="16" s="1"/>
  <c r="AX59" i="16"/>
  <c r="AX53" i="16"/>
  <c r="AX47" i="16"/>
  <c r="S47" i="16" s="1"/>
  <c r="AC47" i="16" s="1"/>
  <c r="AB48" i="16" s="1"/>
  <c r="AX41" i="16"/>
  <c r="AX35" i="16"/>
  <c r="AX29" i="16"/>
  <c r="S29" i="16" s="1"/>
  <c r="AC29" i="16" s="1"/>
  <c r="AB30" i="16" s="1"/>
  <c r="AX23" i="16"/>
  <c r="AX17" i="16"/>
  <c r="S17" i="16" s="1"/>
  <c r="AC17" i="16" s="1"/>
  <c r="AB18" i="16" s="1"/>
  <c r="AX11" i="16"/>
  <c r="S11" i="16" s="1"/>
  <c r="AC11" i="16" s="1"/>
  <c r="AB12" i="16" s="1"/>
  <c r="AX5" i="16"/>
  <c r="AX88" i="16"/>
  <c r="AX82" i="16"/>
  <c r="AX76" i="16"/>
  <c r="AX70" i="16"/>
  <c r="S70" i="16" s="1"/>
  <c r="AC70" i="16" s="1"/>
  <c r="AB71" i="16" s="1"/>
  <c r="AX64" i="16"/>
  <c r="S64" i="16" s="1"/>
  <c r="AC64" i="16" s="1"/>
  <c r="AB65" i="16" s="1"/>
  <c r="AX58" i="16"/>
  <c r="AX52" i="16"/>
  <c r="AX46" i="16"/>
  <c r="AX40" i="16"/>
  <c r="AX34" i="16"/>
  <c r="S34" i="16" s="1"/>
  <c r="AC34" i="16" s="1"/>
  <c r="AB35" i="16" s="1"/>
  <c r="AX28" i="16"/>
  <c r="AX22" i="16"/>
  <c r="AX16" i="16"/>
  <c r="AX9" i="16"/>
  <c r="AX3" i="16"/>
  <c r="AX86" i="16"/>
  <c r="AX81" i="16"/>
  <c r="S81" i="16" s="1"/>
  <c r="AC81" i="16" s="1"/>
  <c r="AB82" i="16" s="1"/>
  <c r="AX75" i="16"/>
  <c r="AX69" i="16"/>
  <c r="AX63" i="16"/>
  <c r="S63" i="16" s="1"/>
  <c r="AC63" i="16" s="1"/>
  <c r="AB64" i="16" s="1"/>
  <c r="AX57" i="16"/>
  <c r="AX51" i="16"/>
  <c r="S51" i="16" s="1"/>
  <c r="AC51" i="16" s="1"/>
  <c r="AB52" i="16" s="1"/>
  <c r="AX44" i="16"/>
  <c r="S44" i="16" s="1"/>
  <c r="AC44" i="16" s="1"/>
  <c r="AB45" i="16" s="1"/>
  <c r="AX38" i="16"/>
  <c r="AX33" i="16"/>
  <c r="AX27" i="16"/>
  <c r="S27" i="16" s="1"/>
  <c r="AC27" i="16" s="1"/>
  <c r="AB28" i="16" s="1"/>
  <c r="AX21" i="16"/>
  <c r="S21" i="16" s="1"/>
  <c r="AC21" i="16" s="1"/>
  <c r="AB22" i="16" s="1"/>
  <c r="AX15" i="16"/>
  <c r="S15" i="16" s="1"/>
  <c r="AC15" i="16" s="1"/>
  <c r="AB16" i="16" s="1"/>
  <c r="AX10" i="16"/>
  <c r="S10" i="16" s="1"/>
  <c r="AC10" i="16" s="1"/>
  <c r="AB11" i="16" s="1"/>
  <c r="AX4" i="16"/>
  <c r="AX85" i="16"/>
  <c r="S85" i="16" s="1"/>
  <c r="AC85" i="16" s="1"/>
  <c r="AB86" i="16" s="1"/>
  <c r="AX80" i="16"/>
  <c r="S80" i="16" s="1"/>
  <c r="AC80" i="16" s="1"/>
  <c r="AB81" i="16" s="1"/>
  <c r="AX74" i="16"/>
  <c r="S74" i="16" s="1"/>
  <c r="AC74" i="16" s="1"/>
  <c r="AB75" i="16" s="1"/>
  <c r="AX67" i="16"/>
  <c r="S67" i="16" s="1"/>
  <c r="AC67" i="16" s="1"/>
  <c r="AB68" i="16" s="1"/>
  <c r="AX62" i="16"/>
  <c r="S62" i="16" s="1"/>
  <c r="AC62" i="16" s="1"/>
  <c r="AB63" i="16" s="1"/>
  <c r="AX56" i="16"/>
  <c r="AX50" i="16"/>
  <c r="S50" i="16" s="1"/>
  <c r="AC50" i="16" s="1"/>
  <c r="AB51" i="16" s="1"/>
  <c r="AX45" i="16"/>
  <c r="S45" i="16" s="1"/>
  <c r="AC45" i="16" s="1"/>
  <c r="AB46" i="16" s="1"/>
  <c r="AX39" i="16"/>
  <c r="S39" i="16" s="1"/>
  <c r="AC39" i="16" s="1"/>
  <c r="AB40" i="16" s="1"/>
  <c r="AX32" i="16"/>
  <c r="S32" i="16" s="1"/>
  <c r="AC32" i="16" s="1"/>
  <c r="AB33" i="16" s="1"/>
  <c r="AX26" i="16"/>
  <c r="S26" i="16" s="1"/>
  <c r="AC26" i="16" s="1"/>
  <c r="AB27" i="16" s="1"/>
  <c r="AX20" i="16"/>
  <c r="AX14" i="16"/>
  <c r="AX8" i="16"/>
  <c r="S8" i="16" s="1"/>
  <c r="AC8" i="16" s="1"/>
  <c r="AB9" i="16" s="1"/>
  <c r="AX87" i="16"/>
  <c r="AX79" i="16"/>
  <c r="AX73" i="16"/>
  <c r="S73" i="16" s="1"/>
  <c r="AC73" i="16" s="1"/>
  <c r="AB74" i="16" s="1"/>
  <c r="AX68" i="16"/>
  <c r="AX60" i="16"/>
  <c r="S60" i="16" s="1"/>
  <c r="AC60" i="16" s="1"/>
  <c r="AB61" i="16" s="1"/>
  <c r="AX55" i="16"/>
  <c r="S55" i="16" s="1"/>
  <c r="AC55" i="16" s="1"/>
  <c r="AB56" i="16" s="1"/>
  <c r="AX49" i="16"/>
  <c r="S49" i="16" s="1"/>
  <c r="AC49" i="16" s="1"/>
  <c r="AB50" i="16" s="1"/>
  <c r="AX43" i="16"/>
  <c r="S43" i="16" s="1"/>
  <c r="AC43" i="16" s="1"/>
  <c r="AB44" i="16" s="1"/>
  <c r="AX37" i="16"/>
  <c r="S37" i="16" s="1"/>
  <c r="AC37" i="16" s="1"/>
  <c r="AB38" i="16" s="1"/>
  <c r="AX31" i="16"/>
  <c r="AX25" i="16"/>
  <c r="S25" i="16" s="1"/>
  <c r="AC25" i="16" s="1"/>
  <c r="AB26" i="16" s="1"/>
  <c r="AX19" i="16"/>
  <c r="S19" i="16" s="1"/>
  <c r="AC19" i="16" s="1"/>
  <c r="AB20" i="16" s="1"/>
  <c r="AX13" i="16"/>
  <c r="AX7" i="16"/>
  <c r="S7" i="16" s="1"/>
  <c r="AC7" i="16" s="1"/>
  <c r="AB8" i="16" s="1"/>
  <c r="AX84" i="16"/>
  <c r="S84" i="16" s="1"/>
  <c r="AC84" i="16" s="1"/>
  <c r="AB85" i="16" s="1"/>
  <c r="AX78" i="16"/>
  <c r="AX72" i="16"/>
  <c r="S72" i="16" s="1"/>
  <c r="AC72" i="16" s="1"/>
  <c r="AB73" i="16" s="1"/>
  <c r="AX66" i="16"/>
  <c r="S66" i="16" s="1"/>
  <c r="AC66" i="16" s="1"/>
  <c r="AB67" i="16" s="1"/>
  <c r="AX61" i="16"/>
  <c r="S61" i="16" s="1"/>
  <c r="AC61" i="16" s="1"/>
  <c r="AB62" i="16" s="1"/>
  <c r="AX54" i="16"/>
  <c r="S54" i="16" s="1"/>
  <c r="AC54" i="16" s="1"/>
  <c r="AB55" i="16" s="1"/>
  <c r="AX48" i="16"/>
  <c r="S48" i="16" s="1"/>
  <c r="AC48" i="16" s="1"/>
  <c r="AB49" i="16" s="1"/>
  <c r="AX42" i="16"/>
  <c r="AX36" i="16"/>
  <c r="AX30" i="16"/>
  <c r="S30" i="16" s="1"/>
  <c r="AC30" i="16" s="1"/>
  <c r="AB31" i="16" s="1"/>
  <c r="AX24" i="16"/>
  <c r="S24" i="16" s="1"/>
  <c r="AC24" i="16" s="1"/>
  <c r="AB25" i="16" s="1"/>
  <c r="AX18" i="16"/>
  <c r="S18" i="16" s="1"/>
  <c r="AC18" i="16" s="1"/>
  <c r="AB19" i="16" s="1"/>
  <c r="AX12" i="16"/>
  <c r="S12" i="16" s="1"/>
  <c r="AC12" i="16" s="1"/>
  <c r="AB13" i="16" s="1"/>
  <c r="W86" i="103"/>
  <c r="AG85" i="103"/>
  <c r="AP85" i="103" s="1"/>
  <c r="AF85" i="103"/>
  <c r="AO85" i="103" s="1"/>
  <c r="AE85" i="103"/>
  <c r="AE85" i="99"/>
  <c r="W86" i="99"/>
  <c r="AG85" i="99"/>
  <c r="AP85" i="99" s="1"/>
  <c r="AF85" i="99"/>
  <c r="AO85" i="99" s="1"/>
  <c r="AH85" i="99"/>
  <c r="AQ85" i="99" s="1"/>
  <c r="AI88" i="49"/>
  <c r="AN88" i="49"/>
  <c r="AR83" i="95"/>
  <c r="AH84" i="95"/>
  <c r="AQ84" i="95" s="1"/>
  <c r="AF88" i="87"/>
  <c r="AO88" i="87" s="1"/>
  <c r="AE88" i="87"/>
  <c r="W89" i="87"/>
  <c r="AG88" i="87"/>
  <c r="AP88" i="87" s="1"/>
  <c r="Y89" i="102"/>
  <c r="X89" i="102"/>
  <c r="AN93" i="98"/>
  <c r="AI93" i="98"/>
  <c r="S3" i="16"/>
  <c r="AC3" i="16" s="1"/>
  <c r="S4" i="16"/>
  <c r="AC4" i="16" s="1"/>
  <c r="AB5" i="16" s="1"/>
  <c r="S5" i="16"/>
  <c r="AC5" i="16" s="1"/>
  <c r="AB6" i="16" s="1"/>
  <c r="S6" i="16"/>
  <c r="AC6" i="16" s="1"/>
  <c r="AB7" i="16" s="1"/>
  <c r="S9" i="16"/>
  <c r="AC9" i="16" s="1"/>
  <c r="AB10" i="16" s="1"/>
  <c r="S13" i="16"/>
  <c r="AC13" i="16" s="1"/>
  <c r="AB14" i="16" s="1"/>
  <c r="S14" i="16"/>
  <c r="AC14" i="16" s="1"/>
  <c r="AB15" i="16" s="1"/>
  <c r="S16" i="16"/>
  <c r="AC16" i="16" s="1"/>
  <c r="AB17" i="16" s="1"/>
  <c r="S20" i="16"/>
  <c r="AC20" i="16" s="1"/>
  <c r="AB21" i="16" s="1"/>
  <c r="S22" i="16"/>
  <c r="AC22" i="16" s="1"/>
  <c r="AB23" i="16" s="1"/>
  <c r="S23" i="16"/>
  <c r="AC23" i="16" s="1"/>
  <c r="AB24" i="16" s="1"/>
  <c r="S28" i="16"/>
  <c r="AC28" i="16" s="1"/>
  <c r="AB29" i="16" s="1"/>
  <c r="S31" i="16"/>
  <c r="AC31" i="16" s="1"/>
  <c r="AB32" i="16" s="1"/>
  <c r="S33" i="16"/>
  <c r="AC33" i="16" s="1"/>
  <c r="AB34" i="16" s="1"/>
  <c r="S35" i="16"/>
  <c r="AC35" i="16" s="1"/>
  <c r="AB36" i="16" s="1"/>
  <c r="S36" i="16"/>
  <c r="AC36" i="16" s="1"/>
  <c r="AB37" i="16" s="1"/>
  <c r="S38" i="16"/>
  <c r="AC38" i="16" s="1"/>
  <c r="AB39" i="16" s="1"/>
  <c r="S40" i="16"/>
  <c r="AC40" i="16" s="1"/>
  <c r="AB41" i="16" s="1"/>
  <c r="S41" i="16"/>
  <c r="AC41" i="16" s="1"/>
  <c r="AB42" i="16" s="1"/>
  <c r="S42" i="16"/>
  <c r="AC42" i="16" s="1"/>
  <c r="AB43" i="16" s="1"/>
  <c r="S46" i="16"/>
  <c r="AC46" i="16" s="1"/>
  <c r="AB47" i="16" s="1"/>
  <c r="S52" i="16"/>
  <c r="AC52" i="16" s="1"/>
  <c r="AB53" i="16" s="1"/>
  <c r="S53" i="16"/>
  <c r="AC53" i="16" s="1"/>
  <c r="AB54" i="16" s="1"/>
  <c r="S56" i="16"/>
  <c r="AC56" i="16" s="1"/>
  <c r="AB57" i="16" s="1"/>
  <c r="S57" i="16"/>
  <c r="AC57" i="16" s="1"/>
  <c r="AB58" i="16" s="1"/>
  <c r="S58" i="16"/>
  <c r="AC58" i="16" s="1"/>
  <c r="AB59" i="16" s="1"/>
  <c r="S59" i="16"/>
  <c r="AC59" i="16" s="1"/>
  <c r="AB60" i="16" s="1"/>
  <c r="S68" i="16"/>
  <c r="AC68" i="16" s="1"/>
  <c r="AB69" i="16" s="1"/>
  <c r="S69" i="16"/>
  <c r="AC69" i="16" s="1"/>
  <c r="AB70" i="16" s="1"/>
  <c r="S71" i="16"/>
  <c r="AC71" i="16" s="1"/>
  <c r="AB72" i="16" s="1"/>
  <c r="S75" i="16"/>
  <c r="AC75" i="16" s="1"/>
  <c r="AB76" i="16" s="1"/>
  <c r="S76" i="16"/>
  <c r="AC76" i="16" s="1"/>
  <c r="AB77" i="16" s="1"/>
  <c r="S77" i="16"/>
  <c r="AC77" i="16" s="1"/>
  <c r="AB78" i="16" s="1"/>
  <c r="S78" i="16"/>
  <c r="AC78" i="16" s="1"/>
  <c r="AB79" i="16" s="1"/>
  <c r="S79" i="16"/>
  <c r="AC79" i="16" s="1"/>
  <c r="AB80" i="16" s="1"/>
  <c r="S82" i="16"/>
  <c r="AC82" i="16" s="1"/>
  <c r="AB83" i="16" s="1"/>
  <c r="S86" i="16"/>
  <c r="AC86" i="16" s="1"/>
  <c r="AB87" i="16" s="1"/>
  <c r="S87" i="16"/>
  <c r="AC87" i="16" s="1"/>
  <c r="AB88" i="16" s="1"/>
  <c r="S88" i="16"/>
  <c r="AC88" i="16" s="1"/>
  <c r="AB89" i="16" s="1"/>
  <c r="AN86" i="91"/>
  <c r="AI86" i="91"/>
  <c r="AI89" i="16"/>
  <c r="AN89" i="16"/>
  <c r="AN91" i="16" s="1"/>
  <c r="AI88" i="102"/>
  <c r="AN88" i="102"/>
  <c r="AI89" i="85"/>
  <c r="AN89" i="85"/>
  <c r="AR88" i="35"/>
  <c r="AG88" i="42"/>
  <c r="AP88" i="42" s="1"/>
  <c r="AE88" i="42"/>
  <c r="W89" i="42"/>
  <c r="AF88" i="42"/>
  <c r="AO88" i="42" s="1"/>
  <c r="AH89" i="35"/>
  <c r="AQ89" i="35" s="1"/>
  <c r="Y88" i="83"/>
  <c r="X88" i="83"/>
  <c r="AH87" i="43"/>
  <c r="AQ87" i="43" s="1"/>
  <c r="Y88" i="10"/>
  <c r="X88" i="10"/>
  <c r="AF84" i="95"/>
  <c r="AO84" i="95" s="1"/>
  <c r="AE84" i="95"/>
  <c r="AG84" i="95"/>
  <c r="AP84" i="95" s="1"/>
  <c r="W85" i="95"/>
  <c r="AN87" i="11"/>
  <c r="AI87" i="11"/>
  <c r="AG87" i="82"/>
  <c r="AP87" i="82" s="1"/>
  <c r="AE87" i="82"/>
  <c r="W88" i="82"/>
  <c r="AF87" i="82"/>
  <c r="AO87" i="82" s="1"/>
  <c r="AH87" i="50"/>
  <c r="AQ87" i="50" s="1"/>
  <c r="AE93" i="18"/>
  <c r="W94" i="18"/>
  <c r="AF93" i="18"/>
  <c r="AO93" i="18" s="1"/>
  <c r="AG93" i="18"/>
  <c r="AP93" i="18" s="1"/>
  <c r="Y89" i="49"/>
  <c r="X89" i="49"/>
  <c r="Y88" i="11"/>
  <c r="X88" i="11"/>
  <c r="Z87" i="50"/>
  <c r="AI87" i="55"/>
  <c r="AN87" i="55"/>
  <c r="AH85" i="103"/>
  <c r="AQ85" i="103" s="1"/>
  <c r="AN87" i="83"/>
  <c r="AI87" i="83"/>
  <c r="Y87" i="91"/>
  <c r="X87" i="91"/>
  <c r="Z87" i="43"/>
  <c r="AN89" i="48"/>
  <c r="AI89" i="48"/>
  <c r="Y94" i="98"/>
  <c r="X94" i="98"/>
  <c r="Y86" i="90"/>
  <c r="X86" i="90"/>
  <c r="Y88" i="55"/>
  <c r="X88" i="55"/>
  <c r="Y91" i="94"/>
  <c r="X91" i="94"/>
  <c r="AR86" i="50"/>
  <c r="AN90" i="94"/>
  <c r="AI90" i="94"/>
  <c r="AR84" i="103"/>
  <c r="AR84" i="99"/>
  <c r="AI85" i="90"/>
  <c r="AN85" i="90"/>
  <c r="AR86" i="43"/>
  <c r="Z89" i="35"/>
  <c r="Y90" i="48"/>
  <c r="X90" i="48"/>
  <c r="AI87" i="10"/>
  <c r="AN87" i="10"/>
  <c r="Y90" i="85"/>
  <c r="X90" i="85"/>
  <c r="Z90" i="85" l="1"/>
  <c r="Z88" i="55"/>
  <c r="Z89" i="102"/>
  <c r="AE89" i="102" s="1"/>
  <c r="Z88" i="10"/>
  <c r="AE88" i="10" s="1"/>
  <c r="Z89" i="49"/>
  <c r="AX89" i="49" s="1"/>
  <c r="S89" i="49" s="1"/>
  <c r="AC89" i="49" s="1"/>
  <c r="Z91" i="94"/>
  <c r="AG91" i="94" s="1"/>
  <c r="AP91" i="94" s="1"/>
  <c r="Z94" i="98"/>
  <c r="Z87" i="91"/>
  <c r="AF87" i="91" s="1"/>
  <c r="AO87" i="91" s="1"/>
  <c r="AF89" i="102"/>
  <c r="AO89" i="102" s="1"/>
  <c r="AF88" i="10"/>
  <c r="AO88" i="10" s="1"/>
  <c r="AH88" i="83"/>
  <c r="AQ88" i="83" s="1"/>
  <c r="AR89" i="85"/>
  <c r="AJ89" i="16"/>
  <c r="AS89" i="16" s="1"/>
  <c r="AK89" i="16"/>
  <c r="AT89" i="16" s="1"/>
  <c r="AJ71" i="16"/>
  <c r="AK71" i="16"/>
  <c r="AT71" i="16" s="1"/>
  <c r="AK53" i="16"/>
  <c r="AT53" i="16" s="1"/>
  <c r="AJ53" i="16"/>
  <c r="AK17" i="16"/>
  <c r="AT17" i="16" s="1"/>
  <c r="AJ17" i="16"/>
  <c r="AH86" i="90"/>
  <c r="AQ86" i="90" s="1"/>
  <c r="AE87" i="50"/>
  <c r="AF87" i="50"/>
  <c r="AO87" i="50" s="1"/>
  <c r="W88" i="50"/>
  <c r="AG87" i="50"/>
  <c r="AP87" i="50" s="1"/>
  <c r="AR87" i="10"/>
  <c r="Z86" i="90"/>
  <c r="AH88" i="11"/>
  <c r="AQ88" i="11" s="1"/>
  <c r="Y85" i="95"/>
  <c r="X85" i="95"/>
  <c r="AH90" i="48"/>
  <c r="AQ90" i="48" s="1"/>
  <c r="AR90" i="94"/>
  <c r="AE87" i="43"/>
  <c r="AF87" i="43"/>
  <c r="AO87" i="43" s="1"/>
  <c r="W88" i="43"/>
  <c r="AG87" i="43"/>
  <c r="AP87" i="43" s="1"/>
  <c r="Z88" i="11"/>
  <c r="Y88" i="82"/>
  <c r="X88" i="82"/>
  <c r="AR89" i="16"/>
  <c r="AR91" i="16" s="1"/>
  <c r="AJ86" i="16"/>
  <c r="AK86" i="16"/>
  <c r="AT86" i="16" s="1"/>
  <c r="AK80" i="16"/>
  <c r="AT80" i="16" s="1"/>
  <c r="AJ80" i="16"/>
  <c r="AJ74" i="16"/>
  <c r="AK74" i="16"/>
  <c r="AT74" i="16" s="1"/>
  <c r="AK68" i="16"/>
  <c r="AT68" i="16" s="1"/>
  <c r="AJ68" i="16"/>
  <c r="AK62" i="16"/>
  <c r="AT62" i="16" s="1"/>
  <c r="AJ62" i="16"/>
  <c r="AK56" i="16"/>
  <c r="AT56" i="16" s="1"/>
  <c r="AJ56" i="16"/>
  <c r="AK50" i="16"/>
  <c r="AT50" i="16" s="1"/>
  <c r="AJ50" i="16"/>
  <c r="AK44" i="16"/>
  <c r="AT44" i="16" s="1"/>
  <c r="AJ44" i="16"/>
  <c r="AK38" i="16"/>
  <c r="AT38" i="16" s="1"/>
  <c r="AJ38" i="16"/>
  <c r="AK32" i="16"/>
  <c r="AT32" i="16" s="1"/>
  <c r="AJ32" i="16"/>
  <c r="AK26" i="16"/>
  <c r="AT26" i="16" s="1"/>
  <c r="AJ26" i="16"/>
  <c r="AK20" i="16"/>
  <c r="AT20" i="16" s="1"/>
  <c r="AJ20" i="16"/>
  <c r="AK14" i="16"/>
  <c r="AT14" i="16" s="1"/>
  <c r="AJ14" i="16"/>
  <c r="AK8" i="16"/>
  <c r="AT8" i="16" s="1"/>
  <c r="AJ8" i="16"/>
  <c r="AN88" i="87"/>
  <c r="AI88" i="87"/>
  <c r="Y86" i="99"/>
  <c r="X86" i="99"/>
  <c r="AJ72" i="16"/>
  <c r="AK72" i="16"/>
  <c r="AT72" i="16" s="1"/>
  <c r="AR87" i="55"/>
  <c r="AR87" i="11"/>
  <c r="AN88" i="42"/>
  <c r="AI88" i="42"/>
  <c r="AK77" i="16"/>
  <c r="AT77" i="16" s="1"/>
  <c r="AJ77" i="16"/>
  <c r="AK47" i="16"/>
  <c r="AT47" i="16" s="1"/>
  <c r="AJ47" i="16"/>
  <c r="AK23" i="16"/>
  <c r="AT23" i="16" s="1"/>
  <c r="AJ23" i="16"/>
  <c r="AR89" i="48"/>
  <c r="AR87" i="83"/>
  <c r="AR88" i="102"/>
  <c r="AH90" i="85"/>
  <c r="AQ90" i="85" s="1"/>
  <c r="Z90" i="48"/>
  <c r="AR85" i="90"/>
  <c r="AH88" i="55"/>
  <c r="AQ88" i="55" s="1"/>
  <c r="AH94" i="98"/>
  <c r="AQ94" i="98" s="1"/>
  <c r="AH87" i="91"/>
  <c r="AQ87" i="91" s="1"/>
  <c r="Y94" i="18"/>
  <c r="X94" i="18"/>
  <c r="AN87" i="82"/>
  <c r="AI87" i="82"/>
  <c r="AI84" i="95"/>
  <c r="AN84" i="95"/>
  <c r="AR86" i="91"/>
  <c r="AJ85" i="16"/>
  <c r="AK85" i="16"/>
  <c r="AT85" i="16" s="1"/>
  <c r="AJ79" i="16"/>
  <c r="AK79" i="16"/>
  <c r="AT79" i="16" s="1"/>
  <c r="AJ73" i="16"/>
  <c r="AK73" i="16"/>
  <c r="AT73" i="16" s="1"/>
  <c r="AJ67" i="16"/>
  <c r="AK67" i="16"/>
  <c r="AT67" i="16" s="1"/>
  <c r="AJ61" i="16"/>
  <c r="AK61" i="16"/>
  <c r="AT61" i="16" s="1"/>
  <c r="AJ55" i="16"/>
  <c r="AK55" i="16"/>
  <c r="AT55" i="16" s="1"/>
  <c r="AJ49" i="16"/>
  <c r="AK49" i="16"/>
  <c r="AT49" i="16" s="1"/>
  <c r="AJ43" i="16"/>
  <c r="AK43" i="16"/>
  <c r="AT43" i="16" s="1"/>
  <c r="AJ37" i="16"/>
  <c r="AK37" i="16"/>
  <c r="AT37" i="16" s="1"/>
  <c r="AJ31" i="16"/>
  <c r="AK31" i="16"/>
  <c r="AT31" i="16" s="1"/>
  <c r="AJ25" i="16"/>
  <c r="AK25" i="16"/>
  <c r="AT25" i="16" s="1"/>
  <c r="AJ19" i="16"/>
  <c r="AK19" i="16"/>
  <c r="AT19" i="16" s="1"/>
  <c r="AJ13" i="16"/>
  <c r="AK13" i="16"/>
  <c r="AT13" i="16" s="1"/>
  <c r="AJ7" i="16"/>
  <c r="AK7" i="16"/>
  <c r="AT7" i="16" s="1"/>
  <c r="AH89" i="102"/>
  <c r="AQ89" i="102" s="1"/>
  <c r="AR88" i="49"/>
  <c r="AN85" i="99"/>
  <c r="AI85" i="99"/>
  <c r="AN93" i="18"/>
  <c r="AI93" i="18"/>
  <c r="AJ66" i="16"/>
  <c r="AK66" i="16"/>
  <c r="AT66" i="16" s="1"/>
  <c r="AJ60" i="16"/>
  <c r="AK60" i="16"/>
  <c r="AT60" i="16" s="1"/>
  <c r="AJ54" i="16"/>
  <c r="AK54" i="16"/>
  <c r="AT54" i="16" s="1"/>
  <c r="AJ48" i="16"/>
  <c r="AK48" i="16"/>
  <c r="AT48" i="16" s="1"/>
  <c r="AJ42" i="16"/>
  <c r="AK42" i="16"/>
  <c r="AT42" i="16" s="1"/>
  <c r="AJ36" i="16"/>
  <c r="AK36" i="16"/>
  <c r="AT36" i="16" s="1"/>
  <c r="AJ30" i="16"/>
  <c r="AK30" i="16"/>
  <c r="AT30" i="16" s="1"/>
  <c r="AJ24" i="16"/>
  <c r="AK24" i="16"/>
  <c r="AT24" i="16" s="1"/>
  <c r="AJ18" i="16"/>
  <c r="AK18" i="16"/>
  <c r="AT18" i="16" s="1"/>
  <c r="AJ12" i="16"/>
  <c r="AK12" i="16"/>
  <c r="AT12" i="16" s="1"/>
  <c r="AJ6" i="16"/>
  <c r="AK6" i="16"/>
  <c r="AT6" i="16" s="1"/>
  <c r="AN85" i="103"/>
  <c r="AI85" i="103"/>
  <c r="AF90" i="85"/>
  <c r="AO90" i="85" s="1"/>
  <c r="AG90" i="85"/>
  <c r="AP90" i="85" s="1"/>
  <c r="AE90" i="85"/>
  <c r="W91" i="85"/>
  <c r="AF94" i="98"/>
  <c r="AO94" i="98" s="1"/>
  <c r="AE94" i="98"/>
  <c r="AG94" i="98"/>
  <c r="AP94" i="98" s="1"/>
  <c r="W95" i="98"/>
  <c r="AH89" i="49"/>
  <c r="AQ89" i="49" s="1"/>
  <c r="AQ91" i="49" s="1"/>
  <c r="AZ3" i="49"/>
  <c r="AX6" i="49" s="1"/>
  <c r="Y89" i="42"/>
  <c r="X89" i="42"/>
  <c r="Z89" i="42" s="1"/>
  <c r="AH88" i="10"/>
  <c r="AQ88" i="10" s="1"/>
  <c r="AK35" i="16"/>
  <c r="AT35" i="16" s="1"/>
  <c r="AJ35" i="16"/>
  <c r="AJ84" i="16"/>
  <c r="AK84" i="16"/>
  <c r="AT84" i="16" s="1"/>
  <c r="AE89" i="35"/>
  <c r="W90" i="35"/>
  <c r="AF89" i="35"/>
  <c r="AO89" i="35" s="1"/>
  <c r="AG89" i="35"/>
  <c r="AP89" i="35" s="1"/>
  <c r="Z88" i="83"/>
  <c r="AK65" i="16"/>
  <c r="AT65" i="16" s="1"/>
  <c r="AJ65" i="16"/>
  <c r="AK41" i="16"/>
  <c r="AT41" i="16" s="1"/>
  <c r="AJ41" i="16"/>
  <c r="AK11" i="16"/>
  <c r="AT11" i="16" s="1"/>
  <c r="AJ11" i="16"/>
  <c r="AH91" i="94"/>
  <c r="AQ91" i="94" s="1"/>
  <c r="AJ88" i="16"/>
  <c r="AK88" i="16"/>
  <c r="AT88" i="16" s="1"/>
  <c r="AJ82" i="16"/>
  <c r="AK82" i="16"/>
  <c r="AT82" i="16" s="1"/>
  <c r="AJ76" i="16"/>
  <c r="AK76" i="16"/>
  <c r="AT76" i="16" s="1"/>
  <c r="AJ70" i="16"/>
  <c r="AK70" i="16"/>
  <c r="AT70" i="16" s="1"/>
  <c r="AJ64" i="16"/>
  <c r="AK64" i="16"/>
  <c r="AT64" i="16" s="1"/>
  <c r="AJ58" i="16"/>
  <c r="AK58" i="16"/>
  <c r="AT58" i="16" s="1"/>
  <c r="AJ52" i="16"/>
  <c r="AK52" i="16"/>
  <c r="AT52" i="16" s="1"/>
  <c r="AJ46" i="16"/>
  <c r="AK46" i="16"/>
  <c r="AT46" i="16" s="1"/>
  <c r="AJ40" i="16"/>
  <c r="AK40" i="16"/>
  <c r="AT40" i="16" s="1"/>
  <c r="AJ34" i="16"/>
  <c r="AK34" i="16"/>
  <c r="AT34" i="16" s="1"/>
  <c r="AJ28" i="16"/>
  <c r="AK28" i="16"/>
  <c r="AT28" i="1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G88" i="55"/>
  <c r="AP88" i="55" s="1"/>
  <c r="AE88" i="55"/>
  <c r="AF88" i="55"/>
  <c r="AO88" i="55" s="1"/>
  <c r="W89" i="55"/>
  <c r="AJ78" i="16"/>
  <c r="AK78" i="16"/>
  <c r="AT78" i="16" s="1"/>
  <c r="AJ83" i="16"/>
  <c r="AK83" i="16"/>
  <c r="AT83" i="16" s="1"/>
  <c r="AK59" i="16"/>
  <c r="AT59" i="16" s="1"/>
  <c r="AJ59" i="16"/>
  <c r="AK29" i="16"/>
  <c r="AT29" i="16" s="1"/>
  <c r="AJ29" i="16"/>
  <c r="AK5" i="16"/>
  <c r="AT5" i="16" s="1"/>
  <c r="AJ5" i="16"/>
  <c r="AJ87" i="16"/>
  <c r="AK87" i="16"/>
  <c r="AT87" i="16" s="1"/>
  <c r="AJ81" i="16"/>
  <c r="AK81" i="16"/>
  <c r="AT81" i="16" s="1"/>
  <c r="AJ75" i="16"/>
  <c r="AK75" i="16"/>
  <c r="AT75" i="16" s="1"/>
  <c r="AJ69" i="16"/>
  <c r="AK69" i="16"/>
  <c r="AT69" i="16" s="1"/>
  <c r="AJ63" i="16"/>
  <c r="AK63" i="16"/>
  <c r="AT63" i="16" s="1"/>
  <c r="AJ57" i="16"/>
  <c r="AK57" i="16"/>
  <c r="AT57" i="16" s="1"/>
  <c r="AJ51" i="16"/>
  <c r="AK51" i="16"/>
  <c r="AT51" i="16" s="1"/>
  <c r="AJ45" i="16"/>
  <c r="AK45" i="16"/>
  <c r="AT45" i="16" s="1"/>
  <c r="AJ39" i="16"/>
  <c r="AK39" i="16"/>
  <c r="AT39" i="16" s="1"/>
  <c r="AJ33" i="16"/>
  <c r="AK33" i="16"/>
  <c r="AT33" i="16" s="1"/>
  <c r="AJ27" i="16"/>
  <c r="AK27" i="16"/>
  <c r="AT27" i="16" s="1"/>
  <c r="AJ21" i="16"/>
  <c r="AK21" i="16"/>
  <c r="AT21" i="16" s="1"/>
  <c r="AJ15" i="16"/>
  <c r="AK15" i="16"/>
  <c r="AT15" i="16" s="1"/>
  <c r="AJ9" i="16"/>
  <c r="AK9" i="16"/>
  <c r="AT9" i="16" s="1"/>
  <c r="AR93" i="98"/>
  <c r="Y89" i="87"/>
  <c r="X89" i="87"/>
  <c r="Y86" i="103"/>
  <c r="X86" i="103"/>
  <c r="W88" i="91" l="1"/>
  <c r="AG87" i="91"/>
  <c r="AP87" i="91" s="1"/>
  <c r="W90" i="102"/>
  <c r="AG89" i="102"/>
  <c r="AP89" i="102" s="1"/>
  <c r="AG88" i="10"/>
  <c r="AP88" i="10" s="1"/>
  <c r="W89" i="10"/>
  <c r="W92" i="94"/>
  <c r="Z88" i="82"/>
  <c r="AF91" i="94"/>
  <c r="AO91" i="94" s="1"/>
  <c r="AE89" i="49"/>
  <c r="AE87" i="91"/>
  <c r="AN87" i="91" s="1"/>
  <c r="AE91" i="94"/>
  <c r="AG89" i="49"/>
  <c r="AP89" i="49" s="1"/>
  <c r="AP91" i="49" s="1"/>
  <c r="AF89" i="49"/>
  <c r="AO89" i="49" s="1"/>
  <c r="AO91" i="49" s="1"/>
  <c r="AX83" i="49"/>
  <c r="S83" i="49" s="1"/>
  <c r="AC83" i="49" s="1"/>
  <c r="AB84" i="49" s="1"/>
  <c r="AX77" i="49"/>
  <c r="AX71" i="49"/>
  <c r="S71" i="49" s="1"/>
  <c r="AC71" i="49" s="1"/>
  <c r="AB72" i="49" s="1"/>
  <c r="AX65" i="49"/>
  <c r="AX59" i="49"/>
  <c r="AX53" i="49"/>
  <c r="AX47" i="49"/>
  <c r="S47" i="49" s="1"/>
  <c r="AC47" i="49" s="1"/>
  <c r="AB48" i="49" s="1"/>
  <c r="AX41" i="49"/>
  <c r="AX35" i="49"/>
  <c r="S35" i="49" s="1"/>
  <c r="AC35" i="49" s="1"/>
  <c r="AB36" i="49" s="1"/>
  <c r="AX29" i="49"/>
  <c r="AX23" i="49"/>
  <c r="AX17" i="49"/>
  <c r="AX11" i="49"/>
  <c r="S11" i="49" s="1"/>
  <c r="AC11" i="49" s="1"/>
  <c r="AB12" i="49" s="1"/>
  <c r="AX5" i="49"/>
  <c r="AX88" i="49"/>
  <c r="AX82" i="49"/>
  <c r="AX76" i="49"/>
  <c r="AX70" i="49"/>
  <c r="AX63" i="49"/>
  <c r="S63" i="49" s="1"/>
  <c r="AC63" i="49" s="1"/>
  <c r="AB64" i="49" s="1"/>
  <c r="AX58" i="49"/>
  <c r="AX52" i="49"/>
  <c r="AX46" i="49"/>
  <c r="AX40" i="49"/>
  <c r="AX34" i="49"/>
  <c r="AX28" i="49"/>
  <c r="S28" i="49" s="1"/>
  <c r="AC28" i="49" s="1"/>
  <c r="AB29" i="49" s="1"/>
  <c r="AX22" i="49"/>
  <c r="AX16" i="49"/>
  <c r="AX10" i="49"/>
  <c r="AX4" i="49"/>
  <c r="AX87" i="49"/>
  <c r="AX80" i="49"/>
  <c r="S80" i="49" s="1"/>
  <c r="AC80" i="49" s="1"/>
  <c r="AB81" i="49" s="1"/>
  <c r="AX75" i="49"/>
  <c r="AX69" i="49"/>
  <c r="AX64" i="49"/>
  <c r="AX57" i="49"/>
  <c r="AX50" i="49"/>
  <c r="AX45" i="49"/>
  <c r="S45" i="49" s="1"/>
  <c r="AC45" i="49" s="1"/>
  <c r="AB46" i="49" s="1"/>
  <c r="AX39" i="49"/>
  <c r="AX33" i="49"/>
  <c r="AX27" i="49"/>
  <c r="AX21" i="49"/>
  <c r="AX15" i="49"/>
  <c r="S15" i="49" s="1"/>
  <c r="AC15" i="49" s="1"/>
  <c r="AB16" i="49" s="1"/>
  <c r="AX9" i="49"/>
  <c r="AX3" i="49"/>
  <c r="AX85" i="49"/>
  <c r="S85" i="49" s="1"/>
  <c r="AC85" i="49" s="1"/>
  <c r="AB86" i="49" s="1"/>
  <c r="AX81" i="49"/>
  <c r="AX74" i="49"/>
  <c r="AX68" i="49"/>
  <c r="AX62" i="49"/>
  <c r="S62" i="49" s="1"/>
  <c r="AC62" i="49" s="1"/>
  <c r="AB63" i="49" s="1"/>
  <c r="AX56" i="49"/>
  <c r="AX51" i="49"/>
  <c r="AX44" i="49"/>
  <c r="S44" i="49" s="1"/>
  <c r="AC44" i="49" s="1"/>
  <c r="AB45" i="49" s="1"/>
  <c r="AX38" i="49"/>
  <c r="AX32" i="49"/>
  <c r="AX26" i="49"/>
  <c r="S26" i="49" s="1"/>
  <c r="AC26" i="49" s="1"/>
  <c r="AB27" i="49" s="1"/>
  <c r="AX19" i="49"/>
  <c r="S19" i="49" s="1"/>
  <c r="AC19" i="49" s="1"/>
  <c r="AB20" i="49" s="1"/>
  <c r="AX14" i="49"/>
  <c r="S14" i="49" s="1"/>
  <c r="AC14" i="49" s="1"/>
  <c r="AB15" i="49" s="1"/>
  <c r="AX7" i="49"/>
  <c r="S7" i="49" s="1"/>
  <c r="AC7" i="49" s="1"/>
  <c r="AB8" i="49" s="1"/>
  <c r="Z89" i="87"/>
  <c r="AX89" i="87" s="1"/>
  <c r="S89" i="87" s="1"/>
  <c r="Z94" i="18"/>
  <c r="AE94" i="18" s="1"/>
  <c r="AX86" i="49"/>
  <c r="S86" i="49" s="1"/>
  <c r="AC86" i="49" s="1"/>
  <c r="AB87" i="49" s="1"/>
  <c r="AX79" i="49"/>
  <c r="S79" i="49" s="1"/>
  <c r="AC79" i="49" s="1"/>
  <c r="AB80" i="49" s="1"/>
  <c r="AX73" i="49"/>
  <c r="S73" i="49" s="1"/>
  <c r="AC73" i="49" s="1"/>
  <c r="AB74" i="49" s="1"/>
  <c r="AX67" i="49"/>
  <c r="S67" i="49" s="1"/>
  <c r="AC67" i="49" s="1"/>
  <c r="AB68" i="49" s="1"/>
  <c r="AX61" i="49"/>
  <c r="S61" i="49" s="1"/>
  <c r="AC61" i="49" s="1"/>
  <c r="AB62" i="49" s="1"/>
  <c r="AX55" i="49"/>
  <c r="S55" i="49" s="1"/>
  <c r="AC55" i="49" s="1"/>
  <c r="AB56" i="49" s="1"/>
  <c r="AX49" i="49"/>
  <c r="S49" i="49" s="1"/>
  <c r="AC49" i="49" s="1"/>
  <c r="AB50" i="49" s="1"/>
  <c r="AX43" i="49"/>
  <c r="S43" i="49" s="1"/>
  <c r="AC43" i="49" s="1"/>
  <c r="AB44" i="49" s="1"/>
  <c r="AX37" i="49"/>
  <c r="S37" i="49" s="1"/>
  <c r="AC37" i="49" s="1"/>
  <c r="AB38" i="49" s="1"/>
  <c r="AX31" i="49"/>
  <c r="S31" i="49" s="1"/>
  <c r="AC31" i="49" s="1"/>
  <c r="AB32" i="49" s="1"/>
  <c r="AX25" i="49"/>
  <c r="AX20" i="49"/>
  <c r="AX13" i="49"/>
  <c r="S13" i="49" s="1"/>
  <c r="AC13" i="49" s="1"/>
  <c r="AB14" i="49" s="1"/>
  <c r="AX8" i="49"/>
  <c r="S8" i="49" s="1"/>
  <c r="AC8" i="49" s="1"/>
  <c r="AB9" i="49" s="1"/>
  <c r="Z85" i="95"/>
  <c r="AE85" i="95" s="1"/>
  <c r="AX84" i="49"/>
  <c r="S84" i="49" s="1"/>
  <c r="AC84" i="49" s="1"/>
  <c r="AB85" i="49" s="1"/>
  <c r="AX78" i="49"/>
  <c r="S78" i="49" s="1"/>
  <c r="AC78" i="49" s="1"/>
  <c r="AB79" i="49" s="1"/>
  <c r="AX72" i="49"/>
  <c r="S72" i="49" s="1"/>
  <c r="AC72" i="49" s="1"/>
  <c r="AB73" i="49" s="1"/>
  <c r="AX66" i="49"/>
  <c r="S66" i="49" s="1"/>
  <c r="AC66" i="49" s="1"/>
  <c r="AB67" i="49" s="1"/>
  <c r="AX60" i="49"/>
  <c r="AX54" i="49"/>
  <c r="S54" i="49" s="1"/>
  <c r="AC54" i="49" s="1"/>
  <c r="AB55" i="49" s="1"/>
  <c r="AX48" i="49"/>
  <c r="S48" i="49" s="1"/>
  <c r="AC48" i="49" s="1"/>
  <c r="AB49" i="49" s="1"/>
  <c r="AX42" i="49"/>
  <c r="S42" i="49" s="1"/>
  <c r="AC42" i="49" s="1"/>
  <c r="AB43" i="49" s="1"/>
  <c r="AX36" i="49"/>
  <c r="AX30" i="49"/>
  <c r="S30" i="49" s="1"/>
  <c r="AC30" i="49" s="1"/>
  <c r="AB31" i="49" s="1"/>
  <c r="AX24" i="49"/>
  <c r="S24" i="49" s="1"/>
  <c r="AC24" i="49" s="1"/>
  <c r="AB25" i="49" s="1"/>
  <c r="AX18" i="49"/>
  <c r="S18" i="49" s="1"/>
  <c r="AC18" i="49" s="1"/>
  <c r="AB19" i="49" s="1"/>
  <c r="AX12" i="49"/>
  <c r="S12" i="49" s="1"/>
  <c r="AC12" i="49" s="1"/>
  <c r="AB13" i="49" s="1"/>
  <c r="AL89" i="16"/>
  <c r="AU89" i="16" s="1"/>
  <c r="AG94" i="18"/>
  <c r="AP94" i="18" s="1"/>
  <c r="AF94" i="18"/>
  <c r="AO94" i="18" s="1"/>
  <c r="AS29" i="16"/>
  <c r="AL29" i="16"/>
  <c r="AU29" i="16" s="1"/>
  <c r="AS15" i="16"/>
  <c r="AL15" i="16"/>
  <c r="AU15" i="16" s="1"/>
  <c r="AS51" i="16"/>
  <c r="AL51" i="16"/>
  <c r="AU51" i="16" s="1"/>
  <c r="AS69" i="16"/>
  <c r="AL69" i="16"/>
  <c r="AU69" i="16" s="1"/>
  <c r="AS87" i="16"/>
  <c r="AL87" i="16"/>
  <c r="AU87" i="16" s="1"/>
  <c r="AS10" i="16"/>
  <c r="AL10" i="16"/>
  <c r="AU10" i="16" s="1"/>
  <c r="AS28" i="16"/>
  <c r="AL28" i="16"/>
  <c r="AU28" i="16" s="1"/>
  <c r="AS46" i="16"/>
  <c r="AL46" i="16"/>
  <c r="AU46" i="16" s="1"/>
  <c r="AS64" i="16"/>
  <c r="AL64" i="16"/>
  <c r="AU64" i="16" s="1"/>
  <c r="AS82" i="16"/>
  <c r="AL82" i="16"/>
  <c r="AU82" i="16" s="1"/>
  <c r="AS35" i="16"/>
  <c r="AL35" i="16"/>
  <c r="AU35" i="16" s="1"/>
  <c r="AS18" i="16"/>
  <c r="AL18" i="16"/>
  <c r="AU18" i="16" s="1"/>
  <c r="AS36" i="16"/>
  <c r="AL36" i="16"/>
  <c r="AU36" i="16" s="1"/>
  <c r="AS54" i="16"/>
  <c r="AL54" i="16"/>
  <c r="AU54" i="16" s="1"/>
  <c r="AS19" i="16"/>
  <c r="AL19" i="16"/>
  <c r="AU19" i="16" s="1"/>
  <c r="AS37" i="16"/>
  <c r="AL37" i="16"/>
  <c r="AU37" i="16" s="1"/>
  <c r="AS55" i="16"/>
  <c r="AL55" i="16"/>
  <c r="AU55" i="16" s="1"/>
  <c r="AS73" i="16"/>
  <c r="AL73" i="16"/>
  <c r="AU73" i="16" s="1"/>
  <c r="AR88" i="87"/>
  <c r="AS20" i="16"/>
  <c r="AL20" i="16"/>
  <c r="AU20" i="16" s="1"/>
  <c r="AS38" i="16"/>
  <c r="AL38" i="16"/>
  <c r="AU38" i="16" s="1"/>
  <c r="AS56" i="16"/>
  <c r="AL56" i="16"/>
  <c r="AU56" i="16" s="1"/>
  <c r="AS53" i="16"/>
  <c r="AL53" i="16"/>
  <c r="AU53" i="16" s="1"/>
  <c r="AN89" i="49"/>
  <c r="AN91" i="49" s="1"/>
  <c r="AI89" i="49"/>
  <c r="AH86" i="99"/>
  <c r="AQ86" i="99" s="1"/>
  <c r="AF89" i="87"/>
  <c r="AO89" i="87" s="1"/>
  <c r="AO91" i="87" s="1"/>
  <c r="AG89" i="87"/>
  <c r="AP89" i="87" s="1"/>
  <c r="AP91" i="87" s="1"/>
  <c r="AE89" i="87"/>
  <c r="AC89" i="87"/>
  <c r="AH86" i="103"/>
  <c r="AQ86" i="103" s="1"/>
  <c r="AS5" i="16"/>
  <c r="AL5" i="16"/>
  <c r="AU5" i="16" s="1"/>
  <c r="AI88" i="55"/>
  <c r="AN88" i="55"/>
  <c r="AS41" i="16"/>
  <c r="AL41" i="16"/>
  <c r="AU41" i="16" s="1"/>
  <c r="S3" i="49"/>
  <c r="AC3" i="49" s="1"/>
  <c r="S4" i="49"/>
  <c r="AC4" i="49" s="1"/>
  <c r="AB5" i="49" s="1"/>
  <c r="S5" i="49"/>
  <c r="AC5" i="49" s="1"/>
  <c r="AB6" i="49" s="1"/>
  <c r="S6" i="49"/>
  <c r="AC6" i="49" s="1"/>
  <c r="AB7" i="49" s="1"/>
  <c r="S9" i="49"/>
  <c r="AC9" i="49" s="1"/>
  <c r="AB10" i="49" s="1"/>
  <c r="S10" i="49"/>
  <c r="AC10" i="49" s="1"/>
  <c r="AB11" i="49" s="1"/>
  <c r="S16" i="49"/>
  <c r="AC16" i="49" s="1"/>
  <c r="AB17" i="49" s="1"/>
  <c r="S17" i="49"/>
  <c r="AC17" i="49" s="1"/>
  <c r="AB18" i="49" s="1"/>
  <c r="S20" i="49"/>
  <c r="AC20" i="49" s="1"/>
  <c r="AB21" i="49" s="1"/>
  <c r="S21" i="49"/>
  <c r="AC21" i="49" s="1"/>
  <c r="AB22" i="49" s="1"/>
  <c r="S22" i="49"/>
  <c r="AC22" i="49" s="1"/>
  <c r="AB23" i="49" s="1"/>
  <c r="S23" i="49"/>
  <c r="AC23" i="49" s="1"/>
  <c r="AB24" i="49" s="1"/>
  <c r="S25" i="49"/>
  <c r="AC25" i="49" s="1"/>
  <c r="AB26" i="49" s="1"/>
  <c r="S27" i="49"/>
  <c r="AC27" i="49" s="1"/>
  <c r="AB28" i="49" s="1"/>
  <c r="S29" i="49"/>
  <c r="AC29" i="49" s="1"/>
  <c r="AB30" i="49" s="1"/>
  <c r="S32" i="49"/>
  <c r="AC32" i="49" s="1"/>
  <c r="AB33" i="49" s="1"/>
  <c r="S33" i="49"/>
  <c r="AC33" i="49" s="1"/>
  <c r="AB34" i="49" s="1"/>
  <c r="S34" i="49"/>
  <c r="AC34" i="49" s="1"/>
  <c r="AB35" i="49" s="1"/>
  <c r="S36" i="49"/>
  <c r="AC36" i="49" s="1"/>
  <c r="AB37" i="49" s="1"/>
  <c r="S38" i="49"/>
  <c r="AC38" i="49" s="1"/>
  <c r="AB39" i="49" s="1"/>
  <c r="S39" i="49"/>
  <c r="AC39" i="49" s="1"/>
  <c r="AB40" i="49" s="1"/>
  <c r="S40" i="49"/>
  <c r="AC40" i="49" s="1"/>
  <c r="AB41" i="49" s="1"/>
  <c r="S41" i="49"/>
  <c r="AC41" i="49" s="1"/>
  <c r="AB42" i="49" s="1"/>
  <c r="S46" i="49"/>
  <c r="AC46" i="49" s="1"/>
  <c r="AB47" i="49" s="1"/>
  <c r="S50" i="49"/>
  <c r="AC50" i="49" s="1"/>
  <c r="AB51" i="49" s="1"/>
  <c r="S51" i="49"/>
  <c r="AC51" i="49" s="1"/>
  <c r="AB52" i="49" s="1"/>
  <c r="S52" i="49"/>
  <c r="AC52" i="49" s="1"/>
  <c r="AB53" i="49" s="1"/>
  <c r="S53" i="49"/>
  <c r="AC53" i="49" s="1"/>
  <c r="AB54" i="49" s="1"/>
  <c r="S56" i="49"/>
  <c r="AC56" i="49" s="1"/>
  <c r="AB57" i="49" s="1"/>
  <c r="S57" i="49"/>
  <c r="AC57" i="49" s="1"/>
  <c r="AB58" i="49" s="1"/>
  <c r="S58" i="49"/>
  <c r="AC58" i="49" s="1"/>
  <c r="AB59" i="49" s="1"/>
  <c r="S59" i="49"/>
  <c r="AC59" i="49" s="1"/>
  <c r="AB60" i="49" s="1"/>
  <c r="S60" i="49"/>
  <c r="AC60" i="49" s="1"/>
  <c r="AB61" i="49" s="1"/>
  <c r="S64" i="49"/>
  <c r="AC64" i="49" s="1"/>
  <c r="AB65" i="49" s="1"/>
  <c r="S65" i="49"/>
  <c r="AC65" i="49" s="1"/>
  <c r="AB66" i="49" s="1"/>
  <c r="S68" i="49"/>
  <c r="AC68" i="49" s="1"/>
  <c r="AB69" i="49" s="1"/>
  <c r="S69" i="49"/>
  <c r="AC69" i="49" s="1"/>
  <c r="AB70" i="49" s="1"/>
  <c r="S70" i="49"/>
  <c r="AC70" i="49" s="1"/>
  <c r="AB71" i="49" s="1"/>
  <c r="S74" i="49"/>
  <c r="AC74" i="49" s="1"/>
  <c r="AB75" i="49" s="1"/>
  <c r="S75" i="49"/>
  <c r="AC75" i="49" s="1"/>
  <c r="AB76" i="49" s="1"/>
  <c r="S76" i="49"/>
  <c r="AC76" i="49" s="1"/>
  <c r="AB77" i="49" s="1"/>
  <c r="S77" i="49"/>
  <c r="AC77" i="49" s="1"/>
  <c r="AB78" i="49" s="1"/>
  <c r="S81" i="49"/>
  <c r="AC81" i="49" s="1"/>
  <c r="AB82" i="49" s="1"/>
  <c r="S82" i="49"/>
  <c r="AC82" i="49" s="1"/>
  <c r="AB83" i="49" s="1"/>
  <c r="S87" i="49"/>
  <c r="AC87" i="49" s="1"/>
  <c r="AB88" i="49" s="1"/>
  <c r="S88" i="49"/>
  <c r="AC88" i="49" s="1"/>
  <c r="AB89" i="49" s="1"/>
  <c r="Y91" i="85"/>
  <c r="X91" i="85"/>
  <c r="AR85" i="99"/>
  <c r="AS23" i="16"/>
  <c r="AL23" i="16"/>
  <c r="AU23" i="16" s="1"/>
  <c r="AR88" i="42"/>
  <c r="AS74" i="16"/>
  <c r="AL74" i="16"/>
  <c r="AU74" i="16" s="1"/>
  <c r="Y88" i="43"/>
  <c r="X88" i="43"/>
  <c r="AF86" i="90"/>
  <c r="AO86" i="90" s="1"/>
  <c r="AE86" i="90"/>
  <c r="W87" i="90"/>
  <c r="AG86" i="90"/>
  <c r="AP86" i="90" s="1"/>
  <c r="AN87" i="50"/>
  <c r="AI87" i="50"/>
  <c r="Y88" i="91"/>
  <c r="X88" i="91"/>
  <c r="Y89" i="10"/>
  <c r="X89" i="10"/>
  <c r="AS33" i="16"/>
  <c r="AL33" i="16"/>
  <c r="AU33" i="16" s="1"/>
  <c r="Z86" i="103"/>
  <c r="AS21" i="16"/>
  <c r="AL21" i="16"/>
  <c r="AU21" i="16" s="1"/>
  <c r="AS39" i="16"/>
  <c r="AL39" i="16"/>
  <c r="AU39" i="16" s="1"/>
  <c r="AS57" i="16"/>
  <c r="AL57" i="16"/>
  <c r="AU57" i="16" s="1"/>
  <c r="AS75" i="16"/>
  <c r="AL75" i="16"/>
  <c r="AU75" i="16" s="1"/>
  <c r="AS83" i="16"/>
  <c r="AL83" i="16"/>
  <c r="AU83" i="16" s="1"/>
  <c r="AS16" i="16"/>
  <c r="AL16" i="16"/>
  <c r="AU16" i="16" s="1"/>
  <c r="AS34" i="16"/>
  <c r="AL34" i="16"/>
  <c r="AU34" i="16" s="1"/>
  <c r="AS52" i="16"/>
  <c r="AL52" i="16"/>
  <c r="AU52" i="16" s="1"/>
  <c r="AS70" i="16"/>
  <c r="AL70" i="16"/>
  <c r="AU70" i="16" s="1"/>
  <c r="AS88" i="16"/>
  <c r="AL88" i="16"/>
  <c r="AU88" i="16" s="1"/>
  <c r="Y90" i="35"/>
  <c r="X90" i="35"/>
  <c r="AN90" i="85"/>
  <c r="AI90" i="85"/>
  <c r="AS6" i="16"/>
  <c r="AL6" i="16"/>
  <c r="AU6" i="16" s="1"/>
  <c r="AS24" i="16"/>
  <c r="AL24" i="16"/>
  <c r="AU24" i="16" s="1"/>
  <c r="AS42" i="16"/>
  <c r="AL42" i="16"/>
  <c r="AU42" i="16" s="1"/>
  <c r="AS60" i="16"/>
  <c r="AL60" i="16"/>
  <c r="AU60" i="16" s="1"/>
  <c r="AS7" i="16"/>
  <c r="AL7" i="16"/>
  <c r="AU7" i="16" s="1"/>
  <c r="AS25" i="16"/>
  <c r="AL25" i="16"/>
  <c r="AU25" i="16" s="1"/>
  <c r="AS43" i="16"/>
  <c r="AL43" i="16"/>
  <c r="AU43" i="16" s="1"/>
  <c r="AS61" i="16"/>
  <c r="AL61" i="16"/>
  <c r="AU61" i="16" s="1"/>
  <c r="AS79" i="16"/>
  <c r="AL79" i="16"/>
  <c r="AU79" i="16" s="1"/>
  <c r="AR84" i="95"/>
  <c r="AS72" i="16"/>
  <c r="AL72" i="16"/>
  <c r="AU72" i="16" s="1"/>
  <c r="AS8" i="16"/>
  <c r="AL8" i="16"/>
  <c r="AU8" i="16" s="1"/>
  <c r="AS26" i="16"/>
  <c r="AL26" i="16"/>
  <c r="AU26" i="16" s="1"/>
  <c r="AS44" i="16"/>
  <c r="AL44" i="16"/>
  <c r="AU44" i="16" s="1"/>
  <c r="AS62" i="16"/>
  <c r="AL62" i="16"/>
  <c r="AU62" i="16" s="1"/>
  <c r="AS80" i="16"/>
  <c r="AL80" i="16"/>
  <c r="AU80" i="16" s="1"/>
  <c r="AH88" i="82"/>
  <c r="AQ88" i="82" s="1"/>
  <c r="AH85" i="95"/>
  <c r="AQ85" i="95" s="1"/>
  <c r="Y90" i="102"/>
  <c r="X90" i="102"/>
  <c r="AJ4" i="16"/>
  <c r="AK4" i="16"/>
  <c r="AT4" i="16" s="1"/>
  <c r="AT91" i="16" s="1"/>
  <c r="Y95" i="98"/>
  <c r="X95" i="98"/>
  <c r="AS47" i="16"/>
  <c r="AL47" i="16"/>
  <c r="AU47" i="16" s="1"/>
  <c r="W89" i="82"/>
  <c r="AF88" i="82"/>
  <c r="AO88" i="82" s="1"/>
  <c r="AE88" i="82"/>
  <c r="AG88" i="82"/>
  <c r="AP88" i="82" s="1"/>
  <c r="AN87" i="43"/>
  <c r="AI87" i="43"/>
  <c r="AF85" i="95"/>
  <c r="AO85" i="95" s="1"/>
  <c r="AG85" i="95"/>
  <c r="AP85" i="95" s="1"/>
  <c r="AS71" i="16"/>
  <c r="AL71" i="16"/>
  <c r="AU71" i="16" s="1"/>
  <c r="Y92" i="94"/>
  <c r="X92" i="94"/>
  <c r="AN88" i="10"/>
  <c r="AI88" i="10"/>
  <c r="AH89" i="87"/>
  <c r="AQ89" i="87" s="1"/>
  <c r="AQ91" i="87" s="1"/>
  <c r="AZ3" i="87"/>
  <c r="AX8" i="87" s="1"/>
  <c r="AS9" i="16"/>
  <c r="AL9" i="16"/>
  <c r="AU9" i="16" s="1"/>
  <c r="AS27" i="16"/>
  <c r="AL27" i="16"/>
  <c r="AU27" i="16" s="1"/>
  <c r="AS45" i="16"/>
  <c r="AL45" i="16"/>
  <c r="AU45" i="16" s="1"/>
  <c r="AS63" i="16"/>
  <c r="AL63" i="16"/>
  <c r="AU63" i="16" s="1"/>
  <c r="AS81" i="16"/>
  <c r="AL81" i="16"/>
  <c r="AU81" i="16" s="1"/>
  <c r="AS78" i="16"/>
  <c r="AL78" i="16"/>
  <c r="AU78" i="16" s="1"/>
  <c r="AL3" i="16"/>
  <c r="AU3" i="16" s="1"/>
  <c r="AS3" i="16"/>
  <c r="AS22" i="16"/>
  <c r="AL22" i="16"/>
  <c r="AU22" i="16" s="1"/>
  <c r="AS40" i="16"/>
  <c r="AL40" i="16"/>
  <c r="AU40" i="16" s="1"/>
  <c r="AS58" i="16"/>
  <c r="AL58" i="16"/>
  <c r="AU58" i="16" s="1"/>
  <c r="AS76" i="16"/>
  <c r="AL76" i="16"/>
  <c r="AU76" i="16" s="1"/>
  <c r="AH89" i="42"/>
  <c r="AQ89" i="42" s="1"/>
  <c r="AS12" i="16"/>
  <c r="AL12" i="16"/>
  <c r="AU12" i="16" s="1"/>
  <c r="AS30" i="16"/>
  <c r="AL30" i="16"/>
  <c r="AU30" i="16" s="1"/>
  <c r="AS48" i="16"/>
  <c r="AL48" i="16"/>
  <c r="AU48" i="16" s="1"/>
  <c r="AS66" i="16"/>
  <c r="AL66" i="16"/>
  <c r="AU66" i="16" s="1"/>
  <c r="AS13" i="16"/>
  <c r="AL13" i="16"/>
  <c r="AU13" i="16" s="1"/>
  <c r="AS31" i="16"/>
  <c r="AL31" i="16"/>
  <c r="AU31" i="16" s="1"/>
  <c r="AS49" i="16"/>
  <c r="AL49" i="16"/>
  <c r="AU49" i="16" s="1"/>
  <c r="AS67" i="16"/>
  <c r="AL67" i="16"/>
  <c r="AU67" i="16" s="1"/>
  <c r="AS85" i="16"/>
  <c r="AL85" i="16"/>
  <c r="AU85" i="16" s="1"/>
  <c r="W91" i="48"/>
  <c r="AE90" i="48"/>
  <c r="AF90" i="48"/>
  <c r="AO90" i="48" s="1"/>
  <c r="AG90" i="48"/>
  <c r="AP90" i="48" s="1"/>
  <c r="Z86" i="99"/>
  <c r="AS14" i="16"/>
  <c r="AL14" i="16"/>
  <c r="AU14" i="16" s="1"/>
  <c r="AS32" i="16"/>
  <c r="AL32" i="16"/>
  <c r="AU32" i="16" s="1"/>
  <c r="AS50" i="16"/>
  <c r="AL50" i="16"/>
  <c r="AU50" i="16" s="1"/>
  <c r="AS68" i="16"/>
  <c r="AL68" i="16"/>
  <c r="AU68" i="16" s="1"/>
  <c r="AS17" i="16"/>
  <c r="AL17" i="16"/>
  <c r="AU17" i="16" s="1"/>
  <c r="AI91" i="94"/>
  <c r="AN91" i="94"/>
  <c r="AN89" i="102"/>
  <c r="AI89" i="102"/>
  <c r="AS65" i="16"/>
  <c r="AL65" i="16"/>
  <c r="AU65" i="16" s="1"/>
  <c r="AI89" i="35"/>
  <c r="AN89" i="35"/>
  <c r="AR87" i="82"/>
  <c r="AS59" i="16"/>
  <c r="AL59" i="16"/>
  <c r="AU59" i="16" s="1"/>
  <c r="Y89" i="55"/>
  <c r="X89" i="55"/>
  <c r="AS11" i="16"/>
  <c r="AL11" i="16"/>
  <c r="AU11" i="16" s="1"/>
  <c r="AF88" i="83"/>
  <c r="AO88" i="83" s="1"/>
  <c r="AE88" i="83"/>
  <c r="AG88" i="83"/>
  <c r="AP88" i="83" s="1"/>
  <c r="W89" i="83"/>
  <c r="AS84" i="16"/>
  <c r="AL84" i="16"/>
  <c r="AU84" i="16" s="1"/>
  <c r="AG89" i="42"/>
  <c r="AP89" i="42" s="1"/>
  <c r="AE89" i="42"/>
  <c r="AF89" i="42"/>
  <c r="AO89" i="42" s="1"/>
  <c r="W90" i="42"/>
  <c r="AN94" i="98"/>
  <c r="AI94" i="98"/>
  <c r="AR85" i="103"/>
  <c r="AR93" i="18"/>
  <c r="AH94" i="18"/>
  <c r="AQ94" i="18" s="1"/>
  <c r="AS77" i="16"/>
  <c r="AL77" i="16"/>
  <c r="AU77" i="16" s="1"/>
  <c r="AS86" i="16"/>
  <c r="AL86" i="16"/>
  <c r="AU86" i="16" s="1"/>
  <c r="W89" i="11"/>
  <c r="AG88" i="11"/>
  <c r="AP88" i="11" s="1"/>
  <c r="AF88" i="11"/>
  <c r="AO88" i="11" s="1"/>
  <c r="AE88" i="11"/>
  <c r="Y88" i="50"/>
  <c r="X88" i="50"/>
  <c r="W95" i="18" l="1"/>
  <c r="Z95" i="98"/>
  <c r="AI87" i="91"/>
  <c r="W86" i="95"/>
  <c r="AX85" i="87"/>
  <c r="AX78" i="87"/>
  <c r="S78" i="87" s="1"/>
  <c r="AC78" i="87" s="1"/>
  <c r="AB79" i="87" s="1"/>
  <c r="AX73" i="87"/>
  <c r="S73" i="87" s="1"/>
  <c r="AC73" i="87" s="1"/>
  <c r="AB74" i="87" s="1"/>
  <c r="AX67" i="87"/>
  <c r="AX61" i="87"/>
  <c r="AX55" i="87"/>
  <c r="AX49" i="87"/>
  <c r="AX43" i="87"/>
  <c r="S43" i="87" s="1"/>
  <c r="AC43" i="87" s="1"/>
  <c r="AB44" i="87" s="1"/>
  <c r="AX37" i="87"/>
  <c r="AX31" i="87"/>
  <c r="AX25" i="87"/>
  <c r="AX19" i="87"/>
  <c r="AX13" i="87"/>
  <c r="AX7" i="87"/>
  <c r="S7" i="87" s="1"/>
  <c r="AC7" i="87" s="1"/>
  <c r="AB8" i="87" s="1"/>
  <c r="AX83" i="87"/>
  <c r="S83" i="87" s="1"/>
  <c r="AC83" i="87" s="1"/>
  <c r="AB84" i="87" s="1"/>
  <c r="AX79" i="87"/>
  <c r="AX72" i="87"/>
  <c r="AX66" i="87"/>
  <c r="AX60" i="87"/>
  <c r="AX54" i="87"/>
  <c r="S54" i="87" s="1"/>
  <c r="AC54" i="87" s="1"/>
  <c r="AB55" i="87" s="1"/>
  <c r="AX48" i="87"/>
  <c r="S48" i="87" s="1"/>
  <c r="AC48" i="87" s="1"/>
  <c r="AB49" i="87" s="1"/>
  <c r="AX42" i="87"/>
  <c r="AX36" i="87"/>
  <c r="AX30" i="87"/>
  <c r="AX24" i="87"/>
  <c r="AX17" i="87"/>
  <c r="S17" i="87" s="1"/>
  <c r="AC17" i="87" s="1"/>
  <c r="AB18" i="87" s="1"/>
  <c r="AX12" i="87"/>
  <c r="S12" i="87" s="1"/>
  <c r="AC12" i="87" s="1"/>
  <c r="AB13" i="87" s="1"/>
  <c r="AX6" i="87"/>
  <c r="Z88" i="91"/>
  <c r="AX84" i="87"/>
  <c r="AX77" i="87"/>
  <c r="AX71" i="87"/>
  <c r="S71" i="87" s="1"/>
  <c r="AC71" i="87" s="1"/>
  <c r="AB72" i="87" s="1"/>
  <c r="AX64" i="87"/>
  <c r="S64" i="87" s="1"/>
  <c r="AC64" i="87" s="1"/>
  <c r="AB65" i="87" s="1"/>
  <c r="AX58" i="87"/>
  <c r="AX52" i="87"/>
  <c r="AX47" i="87"/>
  <c r="AX41" i="87"/>
  <c r="AX35" i="87"/>
  <c r="S35" i="87" s="1"/>
  <c r="AC35" i="87" s="1"/>
  <c r="AB36" i="87" s="1"/>
  <c r="AX29" i="87"/>
  <c r="S29" i="87" s="1"/>
  <c r="AC29" i="87" s="1"/>
  <c r="AB30" i="87" s="1"/>
  <c r="AX23" i="87"/>
  <c r="AX18" i="87"/>
  <c r="AX11" i="87"/>
  <c r="AX5" i="87"/>
  <c r="Z90" i="35"/>
  <c r="AG90" i="35" s="1"/>
  <c r="AP90" i="35" s="1"/>
  <c r="AX88" i="87"/>
  <c r="S88" i="87" s="1"/>
  <c r="AC88" i="87" s="1"/>
  <c r="AB89" i="87" s="1"/>
  <c r="AX82" i="87"/>
  <c r="AX76" i="87"/>
  <c r="AX70" i="87"/>
  <c r="AX65" i="87"/>
  <c r="AX59" i="87"/>
  <c r="S59" i="87" s="1"/>
  <c r="AC59" i="87" s="1"/>
  <c r="AB60" i="87" s="1"/>
  <c r="AX53" i="87"/>
  <c r="S53" i="87" s="1"/>
  <c r="AC53" i="87" s="1"/>
  <c r="AB54" i="87" s="1"/>
  <c r="AX46" i="87"/>
  <c r="AX40" i="87"/>
  <c r="AX34" i="87"/>
  <c r="AX28" i="87"/>
  <c r="AX22" i="87"/>
  <c r="S22" i="87" s="1"/>
  <c r="AC22" i="87" s="1"/>
  <c r="AB23" i="87" s="1"/>
  <c r="AX16" i="87"/>
  <c r="S16" i="87" s="1"/>
  <c r="AC16" i="87" s="1"/>
  <c r="AB17" i="87" s="1"/>
  <c r="AX10" i="87"/>
  <c r="AX4" i="87"/>
  <c r="AX87" i="87"/>
  <c r="AX81" i="87"/>
  <c r="AX75" i="87"/>
  <c r="S75" i="87" s="1"/>
  <c r="AC75" i="87" s="1"/>
  <c r="AB76" i="87" s="1"/>
  <c r="AX69" i="87"/>
  <c r="S69" i="87" s="1"/>
  <c r="AC69" i="87" s="1"/>
  <c r="AB70" i="87" s="1"/>
  <c r="AX63" i="87"/>
  <c r="AX57" i="87"/>
  <c r="AX51" i="87"/>
  <c r="AX45" i="87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AX15" i="87"/>
  <c r="S15" i="87" s="1"/>
  <c r="AC15" i="87" s="1"/>
  <c r="AB16" i="87" s="1"/>
  <c r="AX9" i="87"/>
  <c r="AX3" i="87"/>
  <c r="S3" i="87" s="1"/>
  <c r="AC3" i="87" s="1"/>
  <c r="Z88" i="50"/>
  <c r="AE88" i="50" s="1"/>
  <c r="Z89" i="10"/>
  <c r="Z88" i="43"/>
  <c r="AF88" i="43" s="1"/>
  <c r="AO88" i="43" s="1"/>
  <c r="AX86" i="87"/>
  <c r="AX80" i="87"/>
  <c r="AX74" i="87"/>
  <c r="S74" i="87" s="1"/>
  <c r="AC74" i="87" s="1"/>
  <c r="AB75" i="87" s="1"/>
  <c r="AX68" i="87"/>
  <c r="S68" i="87" s="1"/>
  <c r="AC68" i="87" s="1"/>
  <c r="AB69" i="87" s="1"/>
  <c r="AX62" i="87"/>
  <c r="S62" i="87" s="1"/>
  <c r="AC62" i="87" s="1"/>
  <c r="AB63" i="87" s="1"/>
  <c r="AX56" i="87"/>
  <c r="AX50" i="87"/>
  <c r="AX44" i="87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W91" i="35"/>
  <c r="W89" i="43"/>
  <c r="Y89" i="83"/>
  <c r="X89" i="83"/>
  <c r="AI90" i="48"/>
  <c r="AN90" i="48"/>
  <c r="AN88" i="82"/>
  <c r="AI88" i="82"/>
  <c r="AJ72" i="49"/>
  <c r="AK72" i="49"/>
  <c r="AT72" i="49" s="1"/>
  <c r="S4" i="87"/>
  <c r="AC4" i="87" s="1"/>
  <c r="AB5" i="87" s="1"/>
  <c r="S5" i="87"/>
  <c r="AC5" i="87" s="1"/>
  <c r="AB6" i="87" s="1"/>
  <c r="S6" i="87"/>
  <c r="AC6" i="87" s="1"/>
  <c r="AB7" i="87" s="1"/>
  <c r="S8" i="87"/>
  <c r="AC8" i="87" s="1"/>
  <c r="AB9" i="87" s="1"/>
  <c r="S9" i="87"/>
  <c r="AC9" i="87" s="1"/>
  <c r="AB10" i="87" s="1"/>
  <c r="S10" i="87"/>
  <c r="AC10" i="87" s="1"/>
  <c r="AB11" i="87" s="1"/>
  <c r="S11" i="87"/>
  <c r="AC11" i="87" s="1"/>
  <c r="AB12" i="87" s="1"/>
  <c r="S13" i="87"/>
  <c r="AC13" i="87" s="1"/>
  <c r="AB14" i="87" s="1"/>
  <c r="S18" i="87"/>
  <c r="AC18" i="87" s="1"/>
  <c r="AB19" i="87" s="1"/>
  <c r="S19" i="87"/>
  <c r="AC19" i="87" s="1"/>
  <c r="AB20" i="87" s="1"/>
  <c r="S21" i="87"/>
  <c r="AC21" i="87" s="1"/>
  <c r="AB22" i="87" s="1"/>
  <c r="S23" i="87"/>
  <c r="AC23" i="87" s="1"/>
  <c r="AB24" i="87" s="1"/>
  <c r="S24" i="87"/>
  <c r="AC24" i="87" s="1"/>
  <c r="AB25" i="87" s="1"/>
  <c r="S25" i="87"/>
  <c r="AC25" i="87" s="1"/>
  <c r="AB26" i="87" s="1"/>
  <c r="S28" i="87"/>
  <c r="AC28" i="87" s="1"/>
  <c r="AB29" i="87" s="1"/>
  <c r="S30" i="87"/>
  <c r="AC30" i="87" s="1"/>
  <c r="AB31" i="87" s="1"/>
  <c r="S31" i="87"/>
  <c r="AC31" i="87" s="1"/>
  <c r="AB32" i="87" s="1"/>
  <c r="S34" i="87"/>
  <c r="AC34" i="87" s="1"/>
  <c r="AB35" i="87" s="1"/>
  <c r="S36" i="87"/>
  <c r="AC36" i="87" s="1"/>
  <c r="AB37" i="87" s="1"/>
  <c r="S37" i="87"/>
  <c r="AC37" i="87" s="1"/>
  <c r="AB38" i="87" s="1"/>
  <c r="S40" i="87"/>
  <c r="AC40" i="87" s="1"/>
  <c r="AB41" i="87" s="1"/>
  <c r="S41" i="87"/>
  <c r="AC41" i="87" s="1"/>
  <c r="AB42" i="87" s="1"/>
  <c r="S42" i="87"/>
  <c r="AC42" i="87" s="1"/>
  <c r="AB43" i="87" s="1"/>
  <c r="S44" i="87"/>
  <c r="AC44" i="87" s="1"/>
  <c r="AB45" i="87" s="1"/>
  <c r="S45" i="87"/>
  <c r="AC45" i="87" s="1"/>
  <c r="AB46" i="87" s="1"/>
  <c r="S46" i="87"/>
  <c r="AC46" i="87" s="1"/>
  <c r="AB47" i="87" s="1"/>
  <c r="S47" i="87"/>
  <c r="AC47" i="87" s="1"/>
  <c r="AB48" i="87" s="1"/>
  <c r="S49" i="87"/>
  <c r="AC49" i="87" s="1"/>
  <c r="AB50" i="87" s="1"/>
  <c r="S50" i="87"/>
  <c r="AC50" i="87" s="1"/>
  <c r="AB51" i="87" s="1"/>
  <c r="S51" i="87"/>
  <c r="AC51" i="87" s="1"/>
  <c r="AB52" i="87" s="1"/>
  <c r="S52" i="87"/>
  <c r="AC52" i="87" s="1"/>
  <c r="AB53" i="87" s="1"/>
  <c r="S55" i="87"/>
  <c r="AC55" i="87" s="1"/>
  <c r="AB56" i="87" s="1"/>
  <c r="S56" i="87"/>
  <c r="AC56" i="87" s="1"/>
  <c r="AB57" i="87" s="1"/>
  <c r="S57" i="87"/>
  <c r="AC57" i="87" s="1"/>
  <c r="AB58" i="87" s="1"/>
  <c r="S58" i="87"/>
  <c r="AC58" i="87" s="1"/>
  <c r="AB59" i="87" s="1"/>
  <c r="S60" i="87"/>
  <c r="AC60" i="87" s="1"/>
  <c r="AB61" i="87" s="1"/>
  <c r="S61" i="87"/>
  <c r="AC61" i="87" s="1"/>
  <c r="AB62" i="87" s="1"/>
  <c r="S63" i="87"/>
  <c r="AC63" i="87" s="1"/>
  <c r="AB64" i="87" s="1"/>
  <c r="S65" i="87"/>
  <c r="AC65" i="87" s="1"/>
  <c r="AB66" i="87" s="1"/>
  <c r="S66" i="87"/>
  <c r="AC66" i="87" s="1"/>
  <c r="AB67" i="87" s="1"/>
  <c r="S67" i="87"/>
  <c r="AC67" i="87" s="1"/>
  <c r="AB68" i="87" s="1"/>
  <c r="S70" i="87"/>
  <c r="AC70" i="87" s="1"/>
  <c r="AB71" i="87" s="1"/>
  <c r="S72" i="87"/>
  <c r="AC72" i="87" s="1"/>
  <c r="AB73" i="87" s="1"/>
  <c r="S76" i="87"/>
  <c r="AC76" i="87" s="1"/>
  <c r="AB77" i="87" s="1"/>
  <c r="S77" i="87"/>
  <c r="AC77" i="87" s="1"/>
  <c r="AB78" i="87" s="1"/>
  <c r="S79" i="87"/>
  <c r="AC79" i="87" s="1"/>
  <c r="AB80" i="87" s="1"/>
  <c r="S80" i="87"/>
  <c r="AC80" i="87" s="1"/>
  <c r="AB81" i="87" s="1"/>
  <c r="S81" i="87"/>
  <c r="AC81" i="87" s="1"/>
  <c r="AB82" i="87" s="1"/>
  <c r="S82" i="87"/>
  <c r="AC82" i="87" s="1"/>
  <c r="AB83" i="87" s="1"/>
  <c r="S84" i="87"/>
  <c r="AC84" i="87" s="1"/>
  <c r="AB85" i="87" s="1"/>
  <c r="S85" i="87"/>
  <c r="AC85" i="87" s="1"/>
  <c r="AB86" i="87" s="1"/>
  <c r="S86" i="87"/>
  <c r="AC86" i="87" s="1"/>
  <c r="AB87" i="87" s="1"/>
  <c r="S87" i="87"/>
  <c r="AC87" i="87" s="1"/>
  <c r="AB88" i="87" s="1"/>
  <c r="W89" i="91"/>
  <c r="AG88" i="91"/>
  <c r="AP88" i="91" s="1"/>
  <c r="AF88" i="91"/>
  <c r="AO88" i="91" s="1"/>
  <c r="AE88" i="91"/>
  <c r="AI86" i="90"/>
  <c r="AN86" i="90"/>
  <c r="AJ75" i="49"/>
  <c r="AK75" i="49"/>
  <c r="AT75" i="49" s="1"/>
  <c r="AJ69" i="49"/>
  <c r="AK69" i="49"/>
  <c r="AT69" i="49" s="1"/>
  <c r="AJ63" i="49"/>
  <c r="AK63" i="49"/>
  <c r="AT63" i="49" s="1"/>
  <c r="AJ57" i="49"/>
  <c r="AK57" i="49"/>
  <c r="AT57" i="49" s="1"/>
  <c r="AJ51" i="49"/>
  <c r="AK51" i="49"/>
  <c r="AT51" i="49" s="1"/>
  <c r="AJ45" i="49"/>
  <c r="AK45" i="49"/>
  <c r="AT45" i="49" s="1"/>
  <c r="AJ39" i="49"/>
  <c r="AK39" i="49"/>
  <c r="AT39" i="49" s="1"/>
  <c r="AJ33" i="49"/>
  <c r="AK33" i="49"/>
  <c r="AT33" i="49" s="1"/>
  <c r="AJ27" i="49"/>
  <c r="AK27" i="49"/>
  <c r="AT27" i="49" s="1"/>
  <c r="AJ21" i="49"/>
  <c r="AK21" i="49"/>
  <c r="AT21" i="49" s="1"/>
  <c r="AJ15" i="49"/>
  <c r="AK15" i="49"/>
  <c r="AT15" i="49" s="1"/>
  <c r="AJ9" i="49"/>
  <c r="AK9" i="49"/>
  <c r="AT9" i="49" s="1"/>
  <c r="AH89" i="55"/>
  <c r="AQ89" i="55" s="1"/>
  <c r="AQ91" i="55" s="1"/>
  <c r="AZ3" i="55"/>
  <c r="AX8" i="55" s="1"/>
  <c r="AH92" i="94"/>
  <c r="AQ92" i="94" s="1"/>
  <c r="AJ54" i="49"/>
  <c r="AK54" i="49"/>
  <c r="AT54" i="49" s="1"/>
  <c r="AI88" i="11"/>
  <c r="AN88" i="11"/>
  <c r="AJ87" i="49"/>
  <c r="AK87" i="49"/>
  <c r="AT87" i="49" s="1"/>
  <c r="AR94" i="98"/>
  <c r="AR88" i="10"/>
  <c r="AH90" i="102"/>
  <c r="AQ90" i="102" s="1"/>
  <c r="AH91" i="85"/>
  <c r="AQ91" i="85" s="1"/>
  <c r="AJ86" i="49"/>
  <c r="AK86" i="49"/>
  <c r="AT86" i="49" s="1"/>
  <c r="AJ80" i="49"/>
  <c r="AK80" i="49"/>
  <c r="AT80" i="49" s="1"/>
  <c r="AJ74" i="49"/>
  <c r="AK74" i="49"/>
  <c r="AT74" i="49" s="1"/>
  <c r="AJ68" i="49"/>
  <c r="AK68" i="49"/>
  <c r="AT68" i="49" s="1"/>
  <c r="AJ62" i="49"/>
  <c r="AK62" i="49"/>
  <c r="AT62" i="49" s="1"/>
  <c r="AJ56" i="49"/>
  <c r="AK56" i="49"/>
  <c r="AT56" i="49" s="1"/>
  <c r="AJ50" i="49"/>
  <c r="AK50" i="49"/>
  <c r="AT50" i="49" s="1"/>
  <c r="AJ44" i="49"/>
  <c r="AK44" i="49"/>
  <c r="AT44" i="49" s="1"/>
  <c r="AJ38" i="49"/>
  <c r="AK38" i="49"/>
  <c r="AT38" i="49" s="1"/>
  <c r="AJ32" i="49"/>
  <c r="AK32" i="49"/>
  <c r="AT32" i="49" s="1"/>
  <c r="AJ26" i="49"/>
  <c r="AK26" i="49"/>
  <c r="AT26" i="49" s="1"/>
  <c r="AJ20" i="49"/>
  <c r="AK20" i="49"/>
  <c r="AT20" i="49" s="1"/>
  <c r="AJ14" i="49"/>
  <c r="AK14" i="49"/>
  <c r="AT14" i="49" s="1"/>
  <c r="AJ8" i="49"/>
  <c r="AK8" i="49"/>
  <c r="AT8" i="49" s="1"/>
  <c r="AF95" i="98"/>
  <c r="AO95" i="98" s="1"/>
  <c r="W96" i="98"/>
  <c r="AE95" i="98"/>
  <c r="AG95" i="98"/>
  <c r="AP95" i="98" s="1"/>
  <c r="AJ60" i="49"/>
  <c r="AK60" i="49"/>
  <c r="AT60" i="49" s="1"/>
  <c r="Z89" i="55"/>
  <c r="AX89" i="55" s="1"/>
  <c r="S89" i="55" s="1"/>
  <c r="AI89" i="42"/>
  <c r="AN89" i="42"/>
  <c r="AI88" i="83"/>
  <c r="AN88" i="83"/>
  <c r="AR89" i="35"/>
  <c r="AR91" i="94"/>
  <c r="AR87" i="91"/>
  <c r="AE86" i="99"/>
  <c r="W87" i="99"/>
  <c r="AF86" i="99"/>
  <c r="AO86" i="99" s="1"/>
  <c r="AG86" i="99"/>
  <c r="AP86" i="99" s="1"/>
  <c r="AR87" i="43"/>
  <c r="AL4" i="16"/>
  <c r="AU4" i="16" s="1"/>
  <c r="AU91" i="16" s="1"/>
  <c r="C11" i="16" s="1"/>
  <c r="AS4" i="16"/>
  <c r="AS91" i="16" s="1"/>
  <c r="AH90" i="35"/>
  <c r="AQ90" i="35" s="1"/>
  <c r="AJ81" i="49"/>
  <c r="AK81" i="49"/>
  <c r="AT81" i="49" s="1"/>
  <c r="AH88" i="50"/>
  <c r="AQ88" i="50" s="1"/>
  <c r="Y89" i="11"/>
  <c r="X89" i="11"/>
  <c r="AR89" i="102"/>
  <c r="Y86" i="95"/>
  <c r="X86" i="95"/>
  <c r="AH95" i="98"/>
  <c r="AQ95" i="98" s="1"/>
  <c r="Z90" i="102"/>
  <c r="AH89" i="10"/>
  <c r="AQ89" i="10" s="1"/>
  <c r="AR87" i="50"/>
  <c r="AH88" i="43"/>
  <c r="AQ88" i="43" s="1"/>
  <c r="Z91" i="85"/>
  <c r="AJ85" i="49"/>
  <c r="AK85" i="49"/>
  <c r="AT85" i="49" s="1"/>
  <c r="AJ79" i="49"/>
  <c r="AK79" i="49"/>
  <c r="AT79" i="49" s="1"/>
  <c r="AJ73" i="49"/>
  <c r="AK73" i="49"/>
  <c r="AT73" i="49" s="1"/>
  <c r="AJ67" i="49"/>
  <c r="AK67" i="49"/>
  <c r="AT67" i="49" s="1"/>
  <c r="AJ61" i="49"/>
  <c r="AK61" i="49"/>
  <c r="AT61" i="49" s="1"/>
  <c r="AJ55" i="49"/>
  <c r="AK55" i="49"/>
  <c r="AT55" i="49" s="1"/>
  <c r="AJ49" i="49"/>
  <c r="AK49" i="49"/>
  <c r="AT49" i="49" s="1"/>
  <c r="AJ43" i="49"/>
  <c r="AK43" i="49"/>
  <c r="AT43" i="49" s="1"/>
  <c r="AJ37" i="49"/>
  <c r="AK37" i="49"/>
  <c r="AT37" i="49" s="1"/>
  <c r="AJ31" i="49"/>
  <c r="AK31" i="49"/>
  <c r="AT31" i="49" s="1"/>
  <c r="AK25" i="49"/>
  <c r="AT25" i="49" s="1"/>
  <c r="AJ25" i="49"/>
  <c r="AK19" i="49"/>
  <c r="AT19" i="49" s="1"/>
  <c r="AJ19" i="49"/>
  <c r="AK13" i="49"/>
  <c r="AT13" i="49" s="1"/>
  <c r="AJ13" i="49"/>
  <c r="AK7" i="49"/>
  <c r="AT7" i="49" s="1"/>
  <c r="AJ7" i="49"/>
  <c r="AR89" i="49"/>
  <c r="AR91" i="49" s="1"/>
  <c r="Y95" i="18"/>
  <c r="X95" i="18"/>
  <c r="W90" i="10"/>
  <c r="AE89" i="10"/>
  <c r="AG89" i="10"/>
  <c r="AP89" i="10" s="1"/>
  <c r="AF89" i="10"/>
  <c r="AO89" i="10" s="1"/>
  <c r="AJ66" i="49"/>
  <c r="AK66" i="49"/>
  <c r="AT66" i="49" s="1"/>
  <c r="AJ48" i="49"/>
  <c r="AK48" i="49"/>
  <c r="AT48" i="49" s="1"/>
  <c r="AJ42" i="49"/>
  <c r="AK42" i="49"/>
  <c r="AT42" i="49" s="1"/>
  <c r="AJ36" i="49"/>
  <c r="AK36" i="49"/>
  <c r="AT36" i="49" s="1"/>
  <c r="AJ30" i="49"/>
  <c r="AK30" i="49"/>
  <c r="AT30" i="49" s="1"/>
  <c r="AJ24" i="49"/>
  <c r="AK24" i="49"/>
  <c r="AT24" i="49" s="1"/>
  <c r="AJ18" i="49"/>
  <c r="AK18" i="49"/>
  <c r="AT18" i="49" s="1"/>
  <c r="AJ12" i="49"/>
  <c r="AK12" i="49"/>
  <c r="AT12" i="49" s="1"/>
  <c r="AJ6" i="49"/>
  <c r="AK6" i="49"/>
  <c r="AT6" i="49" s="1"/>
  <c r="AR88" i="55"/>
  <c r="AN89" i="87"/>
  <c r="AN91" i="87" s="1"/>
  <c r="AI89" i="87"/>
  <c r="AI94" i="18"/>
  <c r="AN94" i="18"/>
  <c r="Y90" i="42"/>
  <c r="X90" i="42"/>
  <c r="AI85" i="95"/>
  <c r="AN85" i="95"/>
  <c r="AJ84" i="49"/>
  <c r="AK84" i="49"/>
  <c r="AT84" i="49" s="1"/>
  <c r="Y91" i="48"/>
  <c r="X91" i="48"/>
  <c r="Z92" i="94"/>
  <c r="AR90" i="85"/>
  <c r="AK89" i="49"/>
  <c r="AT89" i="49" s="1"/>
  <c r="AJ89" i="49"/>
  <c r="AS89" i="49" s="1"/>
  <c r="AJ83" i="49"/>
  <c r="AK83" i="49"/>
  <c r="AT83" i="49" s="1"/>
  <c r="AJ77" i="49"/>
  <c r="AK77" i="49"/>
  <c r="AT77" i="49" s="1"/>
  <c r="AJ71" i="49"/>
  <c r="AK71" i="49"/>
  <c r="AT71" i="49" s="1"/>
  <c r="AJ65" i="49"/>
  <c r="AK65" i="49"/>
  <c r="AT65" i="49" s="1"/>
  <c r="AJ59" i="49"/>
  <c r="AK59" i="49"/>
  <c r="AT59" i="49" s="1"/>
  <c r="AJ53" i="49"/>
  <c r="AK53" i="49"/>
  <c r="AT53" i="49" s="1"/>
  <c r="AJ47" i="49"/>
  <c r="AK47" i="49"/>
  <c r="AT47" i="49" s="1"/>
  <c r="AJ41" i="49"/>
  <c r="AK41" i="49"/>
  <c r="AT41" i="49" s="1"/>
  <c r="AJ35" i="49"/>
  <c r="AK35" i="49"/>
  <c r="AT35" i="49" s="1"/>
  <c r="AJ29" i="49"/>
  <c r="AK29" i="49"/>
  <c r="AT29" i="49" s="1"/>
  <c r="AJ23" i="49"/>
  <c r="AK23" i="49"/>
  <c r="AT23" i="49" s="1"/>
  <c r="AJ17" i="49"/>
  <c r="AK17" i="49"/>
  <c r="AT17" i="49" s="1"/>
  <c r="AJ11" i="49"/>
  <c r="AK11" i="49"/>
  <c r="AT11" i="49" s="1"/>
  <c r="AK5" i="49"/>
  <c r="AT5" i="49" s="1"/>
  <c r="AJ5" i="49"/>
  <c r="AJ78" i="49"/>
  <c r="AK78" i="49"/>
  <c r="AT78" i="49" s="1"/>
  <c r="Y89" i="82"/>
  <c r="X89" i="82"/>
  <c r="W87" i="103"/>
  <c r="AG86" i="103"/>
  <c r="AP86" i="103" s="1"/>
  <c r="AF86" i="103"/>
  <c r="AO86" i="103" s="1"/>
  <c r="AE86" i="103"/>
  <c r="AH88" i="91"/>
  <c r="AQ88" i="91" s="1"/>
  <c r="Y87" i="90"/>
  <c r="X87" i="90"/>
  <c r="AJ88" i="49"/>
  <c r="AK88" i="49"/>
  <c r="AT88" i="49" s="1"/>
  <c r="AJ82" i="49"/>
  <c r="AK82" i="49"/>
  <c r="AT82" i="49" s="1"/>
  <c r="AJ76" i="49"/>
  <c r="AK76" i="49"/>
  <c r="AT76" i="49" s="1"/>
  <c r="AJ70" i="49"/>
  <c r="AK70" i="49"/>
  <c r="AT70" i="49" s="1"/>
  <c r="AJ64" i="49"/>
  <c r="AK64" i="49"/>
  <c r="AT64" i="49" s="1"/>
  <c r="AJ58" i="49"/>
  <c r="AK58" i="49"/>
  <c r="AT58" i="49" s="1"/>
  <c r="AJ52" i="49"/>
  <c r="AK52" i="49"/>
  <c r="AT52" i="49" s="1"/>
  <c r="AJ46" i="49"/>
  <c r="AK46" i="49"/>
  <c r="AT46" i="49" s="1"/>
  <c r="AJ40" i="49"/>
  <c r="AK40" i="49"/>
  <c r="AT40" i="49" s="1"/>
  <c r="AJ34" i="49"/>
  <c r="AK34" i="49"/>
  <c r="AT34" i="49" s="1"/>
  <c r="AJ28" i="49"/>
  <c r="AK28" i="49"/>
  <c r="AT28" i="49" s="1"/>
  <c r="AK22" i="49"/>
  <c r="AT22" i="49" s="1"/>
  <c r="AJ22" i="49"/>
  <c r="AK16" i="49"/>
  <c r="AT16" i="49" s="1"/>
  <c r="AJ16" i="49"/>
  <c r="AK10" i="49"/>
  <c r="AT10" i="49" s="1"/>
  <c r="AJ10" i="49"/>
  <c r="AB4" i="49"/>
  <c r="AJ3" i="49"/>
  <c r="AE90" i="35" l="1"/>
  <c r="AF90" i="35"/>
  <c r="AO90" i="35" s="1"/>
  <c r="AE88" i="43"/>
  <c r="Z95" i="18"/>
  <c r="AG88" i="50"/>
  <c r="AP88" i="50" s="1"/>
  <c r="Z91" i="48"/>
  <c r="W89" i="50"/>
  <c r="AF88" i="50"/>
  <c r="AO88" i="50" s="1"/>
  <c r="Z89" i="11"/>
  <c r="AX89" i="11" s="1"/>
  <c r="S89" i="11" s="1"/>
  <c r="AC89" i="11" s="1"/>
  <c r="Z89" i="82"/>
  <c r="AX86" i="55"/>
  <c r="S86" i="55" s="1"/>
  <c r="AC86" i="55" s="1"/>
  <c r="AB87" i="55" s="1"/>
  <c r="AX79" i="55"/>
  <c r="AX73" i="55"/>
  <c r="AX67" i="55"/>
  <c r="AX61" i="55"/>
  <c r="S61" i="55" s="1"/>
  <c r="AC61" i="55" s="1"/>
  <c r="AB62" i="55" s="1"/>
  <c r="AX55" i="55"/>
  <c r="AX49" i="55"/>
  <c r="S49" i="55" s="1"/>
  <c r="AC49" i="55" s="1"/>
  <c r="AB50" i="55" s="1"/>
  <c r="AX43" i="55"/>
  <c r="AX37" i="55"/>
  <c r="AX30" i="55"/>
  <c r="AX25" i="55"/>
  <c r="S25" i="55" s="1"/>
  <c r="AC25" i="55" s="1"/>
  <c r="AB26" i="55" s="1"/>
  <c r="AX19" i="55"/>
  <c r="AX13" i="55"/>
  <c r="S13" i="55" s="1"/>
  <c r="AC13" i="55" s="1"/>
  <c r="AB14" i="55" s="1"/>
  <c r="AX7" i="55"/>
  <c r="Z87" i="90"/>
  <c r="AG88" i="43"/>
  <c r="AP88" i="43" s="1"/>
  <c r="AX84" i="55"/>
  <c r="S84" i="55" s="1"/>
  <c r="AC84" i="55" s="1"/>
  <c r="AB85" i="55" s="1"/>
  <c r="AX78" i="55"/>
  <c r="AX72" i="55"/>
  <c r="S72" i="55" s="1"/>
  <c r="AC72" i="55" s="1"/>
  <c r="AB73" i="55" s="1"/>
  <c r="AX66" i="55"/>
  <c r="AX60" i="55"/>
  <c r="AX54" i="55"/>
  <c r="AX47" i="55"/>
  <c r="AX42" i="55"/>
  <c r="AX36" i="55"/>
  <c r="S36" i="55" s="1"/>
  <c r="AC36" i="55" s="1"/>
  <c r="AB37" i="55" s="1"/>
  <c r="AX31" i="55"/>
  <c r="AX24" i="55"/>
  <c r="AX18" i="55"/>
  <c r="AX12" i="55"/>
  <c r="S12" i="55" s="1"/>
  <c r="AC12" i="55" s="1"/>
  <c r="AB13" i="55" s="1"/>
  <c r="AX6" i="55"/>
  <c r="Z86" i="95"/>
  <c r="AF86" i="95" s="1"/>
  <c r="AO86" i="95" s="1"/>
  <c r="AX83" i="55"/>
  <c r="AX77" i="55"/>
  <c r="AX71" i="55"/>
  <c r="AX65" i="55"/>
  <c r="S65" i="55" s="1"/>
  <c r="AC65" i="55" s="1"/>
  <c r="AB66" i="55" s="1"/>
  <c r="AX59" i="55"/>
  <c r="AX53" i="55"/>
  <c r="S53" i="55" s="1"/>
  <c r="AC53" i="55" s="1"/>
  <c r="AB54" i="55" s="1"/>
  <c r="AX48" i="55"/>
  <c r="AX41" i="55"/>
  <c r="AX35" i="55"/>
  <c r="AX29" i="55"/>
  <c r="S29" i="55" s="1"/>
  <c r="AC29" i="55" s="1"/>
  <c r="AB30" i="55" s="1"/>
  <c r="AX23" i="55"/>
  <c r="AX17" i="55"/>
  <c r="S17" i="55" s="1"/>
  <c r="AC17" i="55" s="1"/>
  <c r="AB18" i="55" s="1"/>
  <c r="AX11" i="55"/>
  <c r="AX5" i="55"/>
  <c r="AX88" i="55"/>
  <c r="AX82" i="55"/>
  <c r="S82" i="55" s="1"/>
  <c r="AC82" i="55" s="1"/>
  <c r="AB83" i="55" s="1"/>
  <c r="AX76" i="55"/>
  <c r="AX70" i="55"/>
  <c r="S70" i="55" s="1"/>
  <c r="AC70" i="55" s="1"/>
  <c r="AB71" i="55" s="1"/>
  <c r="AX64" i="55"/>
  <c r="AX58" i="55"/>
  <c r="AX52" i="55"/>
  <c r="AX46" i="55"/>
  <c r="S46" i="55" s="1"/>
  <c r="AC46" i="55" s="1"/>
  <c r="AB47" i="55" s="1"/>
  <c r="AX39" i="55"/>
  <c r="AX34" i="55"/>
  <c r="S34" i="55" s="1"/>
  <c r="AC34" i="55" s="1"/>
  <c r="AB35" i="55" s="1"/>
  <c r="AX28" i="55"/>
  <c r="AX22" i="55"/>
  <c r="AX16" i="55"/>
  <c r="AX10" i="55"/>
  <c r="S10" i="55" s="1"/>
  <c r="AC10" i="55" s="1"/>
  <c r="AB11" i="55" s="1"/>
  <c r="AX4" i="55"/>
  <c r="AX87" i="55"/>
  <c r="AX81" i="55"/>
  <c r="AX75" i="55"/>
  <c r="AX69" i="55"/>
  <c r="AX63" i="55"/>
  <c r="AX57" i="55"/>
  <c r="AX50" i="55"/>
  <c r="S50" i="55" s="1"/>
  <c r="AC50" i="55" s="1"/>
  <c r="AB51" i="55" s="1"/>
  <c r="AX45" i="55"/>
  <c r="AX40" i="55"/>
  <c r="AX33" i="55"/>
  <c r="AX27" i="55"/>
  <c r="S27" i="55" s="1"/>
  <c r="AC27" i="55" s="1"/>
  <c r="AB28" i="55" s="1"/>
  <c r="AX21" i="55"/>
  <c r="AX15" i="55"/>
  <c r="AX9" i="55"/>
  <c r="AX3" i="55"/>
  <c r="AX85" i="55"/>
  <c r="AX80" i="55"/>
  <c r="S80" i="55" s="1"/>
  <c r="AC80" i="55" s="1"/>
  <c r="AB81" i="55" s="1"/>
  <c r="AX74" i="55"/>
  <c r="AX68" i="55"/>
  <c r="S68" i="55" s="1"/>
  <c r="AC68" i="55" s="1"/>
  <c r="AB69" i="55" s="1"/>
  <c r="AX62" i="55"/>
  <c r="AX56" i="55"/>
  <c r="AX51" i="55"/>
  <c r="AX44" i="55"/>
  <c r="S44" i="55" s="1"/>
  <c r="AC44" i="55" s="1"/>
  <c r="AB45" i="55" s="1"/>
  <c r="AX38" i="55"/>
  <c r="AX32" i="55"/>
  <c r="S32" i="55" s="1"/>
  <c r="AC32" i="55" s="1"/>
  <c r="AB33" i="55" s="1"/>
  <c r="AX26" i="55"/>
  <c r="AX20" i="55"/>
  <c r="AX14" i="55"/>
  <c r="AG89" i="82"/>
  <c r="AP89" i="82" s="1"/>
  <c r="AF89" i="82"/>
  <c r="AO89" i="82" s="1"/>
  <c r="AE89" i="82"/>
  <c r="W90" i="82"/>
  <c r="AJ4" i="49"/>
  <c r="AK4" i="49"/>
  <c r="AT4" i="49" s="1"/>
  <c r="AT91" i="49" s="1"/>
  <c r="AS58" i="49"/>
  <c r="AL58" i="49"/>
  <c r="AU58" i="49" s="1"/>
  <c r="AS17" i="49"/>
  <c r="AL17" i="49"/>
  <c r="AU17" i="49" s="1"/>
  <c r="AF91" i="48"/>
  <c r="AO91" i="48" s="1"/>
  <c r="AG91" i="48"/>
  <c r="AP91" i="48" s="1"/>
  <c r="W92" i="48"/>
  <c r="AE91" i="48"/>
  <c r="Y90" i="10"/>
  <c r="X90" i="10"/>
  <c r="AS16" i="49"/>
  <c r="AL16" i="49"/>
  <c r="AU16" i="49" s="1"/>
  <c r="AE92" i="94"/>
  <c r="W93" i="94"/>
  <c r="AG92" i="94"/>
  <c r="AP92" i="94" s="1"/>
  <c r="AF92" i="94"/>
  <c r="AO92" i="94" s="1"/>
  <c r="AS84" i="49"/>
  <c r="AL84" i="49"/>
  <c r="AU84" i="49" s="1"/>
  <c r="AS31" i="49"/>
  <c r="AL31" i="49"/>
  <c r="AU31" i="49" s="1"/>
  <c r="AS49" i="49"/>
  <c r="AL49" i="49"/>
  <c r="AU49" i="49" s="1"/>
  <c r="AS67" i="49"/>
  <c r="AL67" i="49"/>
  <c r="AU67" i="49" s="1"/>
  <c r="AS85" i="49"/>
  <c r="AL85" i="49"/>
  <c r="AU85" i="49" s="1"/>
  <c r="AR89" i="42"/>
  <c r="Y96" i="98"/>
  <c r="X96" i="98"/>
  <c r="AS14" i="49"/>
  <c r="AL14" i="49"/>
  <c r="AU14" i="49" s="1"/>
  <c r="AS32" i="49"/>
  <c r="AL32" i="49"/>
  <c r="AU32" i="49" s="1"/>
  <c r="AS50" i="49"/>
  <c r="AL50" i="49"/>
  <c r="AU50" i="49" s="1"/>
  <c r="AS68" i="49"/>
  <c r="AL68" i="49"/>
  <c r="AU68" i="49" s="1"/>
  <c r="AS86" i="49"/>
  <c r="AL86" i="49"/>
  <c r="AU86" i="49" s="1"/>
  <c r="AR88" i="11"/>
  <c r="AS21" i="49"/>
  <c r="AL21" i="49"/>
  <c r="AU21" i="49" s="1"/>
  <c r="AS39" i="49"/>
  <c r="AL39" i="49"/>
  <c r="AU39" i="49" s="1"/>
  <c r="AS57" i="49"/>
  <c r="AL57" i="49"/>
  <c r="AU57" i="49" s="1"/>
  <c r="AS75" i="49"/>
  <c r="AL75" i="49"/>
  <c r="AU75" i="49" s="1"/>
  <c r="Y89" i="91"/>
  <c r="X89" i="91"/>
  <c r="AK84" i="87"/>
  <c r="AT84" i="87" s="1"/>
  <c r="AJ84" i="87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J42" i="87"/>
  <c r="AK42" i="87"/>
  <c r="AT42" i="87" s="1"/>
  <c r="AK36" i="87"/>
  <c r="AT36" i="87" s="1"/>
  <c r="AJ36" i="87"/>
  <c r="AJ30" i="87"/>
  <c r="AK30" i="87"/>
  <c r="AT30" i="87" s="1"/>
  <c r="AK24" i="87"/>
  <c r="AT24" i="87" s="1"/>
  <c r="AJ24" i="87"/>
  <c r="AK18" i="87"/>
  <c r="AT18" i="87" s="1"/>
  <c r="AJ18" i="87"/>
  <c r="AJ12" i="87"/>
  <c r="AK12" i="87"/>
  <c r="AT12" i="87" s="1"/>
  <c r="AK6" i="87"/>
  <c r="AT6" i="87" s="1"/>
  <c r="AJ6" i="87"/>
  <c r="Y89" i="50"/>
  <c r="X89" i="50"/>
  <c r="AS78" i="49"/>
  <c r="AL78" i="49"/>
  <c r="AU78" i="49" s="1"/>
  <c r="AS35" i="49"/>
  <c r="AL35" i="49"/>
  <c r="AU35" i="49" s="1"/>
  <c r="AH90" i="42"/>
  <c r="AQ90" i="42" s="1"/>
  <c r="AS7" i="49"/>
  <c r="AL7" i="49"/>
  <c r="AU7" i="49" s="1"/>
  <c r="AS34" i="49"/>
  <c r="AL34" i="49"/>
  <c r="AU34" i="49" s="1"/>
  <c r="AS52" i="49"/>
  <c r="AL52" i="49"/>
  <c r="AU52" i="49" s="1"/>
  <c r="AS70" i="49"/>
  <c r="AL70" i="49"/>
  <c r="AU70" i="49" s="1"/>
  <c r="AS88" i="49"/>
  <c r="AL88" i="49"/>
  <c r="AU88" i="49" s="1"/>
  <c r="AN86" i="103"/>
  <c r="AI86" i="103"/>
  <c r="AS11" i="49"/>
  <c r="AL11" i="49"/>
  <c r="AU11" i="49" s="1"/>
  <c r="AS29" i="49"/>
  <c r="AL29" i="49"/>
  <c r="AU29" i="49" s="1"/>
  <c r="AS47" i="49"/>
  <c r="AL47" i="49"/>
  <c r="AU47" i="49" s="1"/>
  <c r="AS65" i="49"/>
  <c r="AL65" i="49"/>
  <c r="AU65" i="49" s="1"/>
  <c r="AS83" i="49"/>
  <c r="AL83" i="49"/>
  <c r="AU83" i="49" s="1"/>
  <c r="AR94" i="18"/>
  <c r="AS6" i="49"/>
  <c r="AL6" i="49"/>
  <c r="AU6" i="49" s="1"/>
  <c r="AS24" i="49"/>
  <c r="AL24" i="49"/>
  <c r="AU24" i="49" s="1"/>
  <c r="AS42" i="49"/>
  <c r="AL42" i="49"/>
  <c r="AU42" i="49" s="1"/>
  <c r="AL89" i="49"/>
  <c r="AU89" i="49" s="1"/>
  <c r="AS19" i="49"/>
  <c r="AL19" i="49"/>
  <c r="AU19" i="49" s="1"/>
  <c r="AF91" i="85"/>
  <c r="AO91" i="85" s="1"/>
  <c r="AE91" i="85"/>
  <c r="W92" i="85"/>
  <c r="AG91" i="85"/>
  <c r="AP91" i="85" s="1"/>
  <c r="Y87" i="99"/>
  <c r="X87" i="99"/>
  <c r="AC89" i="55"/>
  <c r="AE89" i="55"/>
  <c r="AF89" i="55"/>
  <c r="AO89" i="55" s="1"/>
  <c r="AO91" i="55" s="1"/>
  <c r="AG89" i="55"/>
  <c r="AP89" i="55" s="1"/>
  <c r="AP91" i="55" s="1"/>
  <c r="AK89" i="87"/>
  <c r="AT89" i="87" s="1"/>
  <c r="AJ89" i="87"/>
  <c r="AS89" i="87" s="1"/>
  <c r="AK83" i="87"/>
  <c r="AT83" i="87" s="1"/>
  <c r="AJ83" i="87"/>
  <c r="AK77" i="87"/>
  <c r="AT77" i="87" s="1"/>
  <c r="AJ77" i="87"/>
  <c r="AK71" i="87"/>
  <c r="AT71" i="87" s="1"/>
  <c r="AJ71" i="87"/>
  <c r="AK65" i="87"/>
  <c r="AT65" i="87" s="1"/>
  <c r="AJ65" i="87"/>
  <c r="AK59" i="87"/>
  <c r="AT59" i="87" s="1"/>
  <c r="AJ59" i="87"/>
  <c r="AK53" i="87"/>
  <c r="AT53" i="87" s="1"/>
  <c r="AJ53" i="87"/>
  <c r="AK47" i="87"/>
  <c r="AT47" i="87" s="1"/>
  <c r="AJ47" i="87"/>
  <c r="AJ41" i="87"/>
  <c r="AK41" i="87"/>
  <c r="AT41" i="87" s="1"/>
  <c r="AK35" i="87"/>
  <c r="AT35" i="87" s="1"/>
  <c r="AJ35" i="87"/>
  <c r="AJ29" i="87"/>
  <c r="AK29" i="87"/>
  <c r="AT29" i="87" s="1"/>
  <c r="AK23" i="87"/>
  <c r="AT23" i="87" s="1"/>
  <c r="AJ23" i="87"/>
  <c r="AK17" i="87"/>
  <c r="AT17" i="87" s="1"/>
  <c r="AJ17" i="87"/>
  <c r="AJ11" i="87"/>
  <c r="AK11" i="87"/>
  <c r="AT11" i="87" s="1"/>
  <c r="AB4" i="87"/>
  <c r="AJ3" i="87"/>
  <c r="AN88" i="43"/>
  <c r="AI88" i="43"/>
  <c r="AS25" i="49"/>
  <c r="AL25" i="49"/>
  <c r="AU25" i="49" s="1"/>
  <c r="AL3" i="49"/>
  <c r="AU3" i="49" s="1"/>
  <c r="AS3" i="49"/>
  <c r="AS22" i="49"/>
  <c r="AL22" i="49"/>
  <c r="AU22" i="49" s="1"/>
  <c r="AH87" i="90"/>
  <c r="AQ87" i="90" s="1"/>
  <c r="AH91" i="48"/>
  <c r="AQ91" i="48" s="1"/>
  <c r="AR85" i="95"/>
  <c r="AR89" i="87"/>
  <c r="AR91" i="87" s="1"/>
  <c r="AI89" i="10"/>
  <c r="AN89" i="10"/>
  <c r="AS37" i="49"/>
  <c r="AL37" i="49"/>
  <c r="AU37" i="49" s="1"/>
  <c r="AS55" i="49"/>
  <c r="AL55" i="49"/>
  <c r="AU55" i="49" s="1"/>
  <c r="AS73" i="49"/>
  <c r="AL73" i="49"/>
  <c r="AU73" i="49" s="1"/>
  <c r="W91" i="102"/>
  <c r="AG90" i="102"/>
  <c r="AP90" i="102" s="1"/>
  <c r="AE90" i="102"/>
  <c r="AF90" i="102"/>
  <c r="AO90" i="102" s="1"/>
  <c r="AN86" i="99"/>
  <c r="AI86" i="99"/>
  <c r="AS20" i="49"/>
  <c r="AL20" i="49"/>
  <c r="AU20" i="49" s="1"/>
  <c r="AS38" i="49"/>
  <c r="AL38" i="49"/>
  <c r="AU38" i="49" s="1"/>
  <c r="AS56" i="49"/>
  <c r="AL56" i="49"/>
  <c r="AU56" i="49" s="1"/>
  <c r="AS74" i="49"/>
  <c r="AL74" i="49"/>
  <c r="AU74" i="49" s="1"/>
  <c r="AS54" i="49"/>
  <c r="AL54" i="49"/>
  <c r="AU54" i="49" s="1"/>
  <c r="AS9" i="49"/>
  <c r="AL9" i="49"/>
  <c r="AU9" i="49" s="1"/>
  <c r="AS27" i="49"/>
  <c r="AL27" i="49"/>
  <c r="AU27" i="49" s="1"/>
  <c r="AS45" i="49"/>
  <c r="AL45" i="49"/>
  <c r="AU45" i="49" s="1"/>
  <c r="AS63" i="49"/>
  <c r="AL63" i="49"/>
  <c r="AU63" i="49" s="1"/>
  <c r="AR86" i="90"/>
  <c r="AJ88" i="87"/>
  <c r="AK88" i="87"/>
  <c r="AT88" i="87" s="1"/>
  <c r="AJ82" i="87"/>
  <c r="AK82" i="87"/>
  <c r="AT82" i="87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K40" i="87"/>
  <c r="AT40" i="87" s="1"/>
  <c r="AJ40" i="87"/>
  <c r="AK34" i="87"/>
  <c r="AT34" i="87" s="1"/>
  <c r="AJ34" i="87"/>
  <c r="AJ28" i="87"/>
  <c r="AK28" i="87"/>
  <c r="AT28" i="87" s="1"/>
  <c r="AK22" i="87"/>
  <c r="AT22" i="87" s="1"/>
  <c r="AJ22" i="87"/>
  <c r="AK16" i="87"/>
  <c r="AT16" i="87" s="1"/>
  <c r="AJ16" i="87"/>
  <c r="AJ10" i="87"/>
  <c r="AK10" i="87"/>
  <c r="AT10" i="87" s="1"/>
  <c r="AJ5" i="87"/>
  <c r="AK5" i="87"/>
  <c r="AT5" i="87" s="1"/>
  <c r="AR90" i="48"/>
  <c r="AI90" i="35"/>
  <c r="AN90" i="35"/>
  <c r="AS40" i="49"/>
  <c r="AL40" i="49"/>
  <c r="AU40" i="49" s="1"/>
  <c r="AS53" i="49"/>
  <c r="AL53" i="49"/>
  <c r="AU53" i="49" s="1"/>
  <c r="AS30" i="49"/>
  <c r="AL30" i="49"/>
  <c r="AU30" i="49" s="1"/>
  <c r="AK81" i="87"/>
  <c r="AT81" i="87" s="1"/>
  <c r="AJ81" i="87"/>
  <c r="AK69" i="87"/>
  <c r="AT69" i="87" s="1"/>
  <c r="AJ69" i="87"/>
  <c r="AK63" i="87"/>
  <c r="AT63" i="87" s="1"/>
  <c r="AJ63" i="87"/>
  <c r="AK57" i="87"/>
  <c r="AT57" i="87" s="1"/>
  <c r="AJ57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J21" i="87"/>
  <c r="AK21" i="87"/>
  <c r="AT21" i="87" s="1"/>
  <c r="AK15" i="87"/>
  <c r="AT15" i="87" s="1"/>
  <c r="AJ15" i="87"/>
  <c r="AK9" i="87"/>
  <c r="AT9" i="87" s="1"/>
  <c r="AJ9" i="87"/>
  <c r="AH89" i="83"/>
  <c r="AQ89" i="83" s="1"/>
  <c r="AQ91" i="83" s="1"/>
  <c r="AZ3" i="83"/>
  <c r="AX5" i="83" s="1"/>
  <c r="AI88" i="50"/>
  <c r="AN88" i="50"/>
  <c r="Y91" i="35"/>
  <c r="X91" i="35"/>
  <c r="AF87" i="90"/>
  <c r="AO87" i="90" s="1"/>
  <c r="W88" i="90"/>
  <c r="AE87" i="90"/>
  <c r="AG87" i="90"/>
  <c r="AP87" i="90" s="1"/>
  <c r="AS71" i="49"/>
  <c r="AL71" i="49"/>
  <c r="AU71" i="49" s="1"/>
  <c r="AS12" i="49"/>
  <c r="AL12" i="49"/>
  <c r="AU12" i="49" s="1"/>
  <c r="AS60" i="49"/>
  <c r="AL60" i="49"/>
  <c r="AU60" i="49" s="1"/>
  <c r="AK87" i="87"/>
  <c r="AT87" i="87" s="1"/>
  <c r="AJ87" i="87"/>
  <c r="AK75" i="87"/>
  <c r="AT75" i="87" s="1"/>
  <c r="AJ75" i="87"/>
  <c r="AK51" i="87"/>
  <c r="AT51" i="87" s="1"/>
  <c r="AJ51" i="87"/>
  <c r="AS10" i="49"/>
  <c r="AL10" i="49"/>
  <c r="AU10" i="49" s="1"/>
  <c r="Y87" i="103"/>
  <c r="X87" i="103"/>
  <c r="AS5" i="49"/>
  <c r="AL5" i="49"/>
  <c r="AU5" i="49" s="1"/>
  <c r="Z90" i="42"/>
  <c r="AH95" i="18"/>
  <c r="AQ95" i="18" s="1"/>
  <c r="AS43" i="49"/>
  <c r="AL43" i="49"/>
  <c r="AU43" i="49" s="1"/>
  <c r="AS61" i="49"/>
  <c r="AL61" i="49"/>
  <c r="AU61" i="49" s="1"/>
  <c r="AS79" i="49"/>
  <c r="AL79" i="49"/>
  <c r="AU79" i="49" s="1"/>
  <c r="AH89" i="11"/>
  <c r="AQ89" i="11" s="1"/>
  <c r="AQ91" i="11" s="1"/>
  <c r="AZ3" i="11"/>
  <c r="AX3" i="11" s="1"/>
  <c r="AS81" i="49"/>
  <c r="AL81" i="49"/>
  <c r="AU81" i="49" s="1"/>
  <c r="AR88" i="83"/>
  <c r="AS8" i="49"/>
  <c r="AL8" i="49"/>
  <c r="AU8" i="49" s="1"/>
  <c r="AS26" i="49"/>
  <c r="AL26" i="49"/>
  <c r="AU26" i="49" s="1"/>
  <c r="AS44" i="49"/>
  <c r="AL44" i="49"/>
  <c r="AU44" i="49" s="1"/>
  <c r="AS62" i="49"/>
  <c r="AL62" i="49"/>
  <c r="AU62" i="49" s="1"/>
  <c r="AS80" i="49"/>
  <c r="AL80" i="49"/>
  <c r="AU80" i="49" s="1"/>
  <c r="AS87" i="49"/>
  <c r="AL87" i="49"/>
  <c r="AU87" i="49" s="1"/>
  <c r="AS15" i="49"/>
  <c r="AL15" i="49"/>
  <c r="AU15" i="49" s="1"/>
  <c r="AS33" i="49"/>
  <c r="AL33" i="49"/>
  <c r="AU33" i="49" s="1"/>
  <c r="AS51" i="49"/>
  <c r="AL51" i="49"/>
  <c r="AU51" i="49" s="1"/>
  <c r="AS69" i="49"/>
  <c r="AL69" i="49"/>
  <c r="AU69" i="49" s="1"/>
  <c r="AK86" i="87"/>
  <c r="AT86" i="87" s="1"/>
  <c r="AJ86" i="87"/>
  <c r="AK80" i="87"/>
  <c r="AT80" i="87" s="1"/>
  <c r="AJ80" i="87"/>
  <c r="AK74" i="87"/>
  <c r="AT74" i="87" s="1"/>
  <c r="AJ74" i="87"/>
  <c r="AK68" i="87"/>
  <c r="AT68" i="87" s="1"/>
  <c r="AJ68" i="87"/>
  <c r="AK62" i="87"/>
  <c r="AT62" i="87" s="1"/>
  <c r="AJ62" i="87"/>
  <c r="AK56" i="87"/>
  <c r="AT56" i="87" s="1"/>
  <c r="AJ56" i="87"/>
  <c r="AK50" i="87"/>
  <c r="AT50" i="87" s="1"/>
  <c r="AJ50" i="87"/>
  <c r="AK44" i="87"/>
  <c r="AT44" i="87" s="1"/>
  <c r="AJ44" i="87"/>
  <c r="AK38" i="87"/>
  <c r="AT38" i="87" s="1"/>
  <c r="AJ38" i="87"/>
  <c r="AK32" i="87"/>
  <c r="AT32" i="87" s="1"/>
  <c r="AJ32" i="87"/>
  <c r="AK26" i="87"/>
  <c r="AT26" i="87" s="1"/>
  <c r="AJ26" i="87"/>
  <c r="AJ20" i="87"/>
  <c r="AK20" i="87"/>
  <c r="AT20" i="87" s="1"/>
  <c r="AK14" i="87"/>
  <c r="AT14" i="87" s="1"/>
  <c r="AJ14" i="87"/>
  <c r="AK8" i="87"/>
  <c r="AT8" i="87" s="1"/>
  <c r="AJ8" i="87"/>
  <c r="AS72" i="49"/>
  <c r="AL72" i="49"/>
  <c r="AU72" i="49" s="1"/>
  <c r="Z89" i="83"/>
  <c r="AX89" i="83" s="1"/>
  <c r="S89" i="83" s="1"/>
  <c r="Y89" i="43"/>
  <c r="X89" i="43"/>
  <c r="AS76" i="49"/>
  <c r="AL76" i="49"/>
  <c r="AU76" i="49" s="1"/>
  <c r="AS48" i="49"/>
  <c r="AL48" i="49"/>
  <c r="AU48" i="49" s="1"/>
  <c r="AN88" i="91"/>
  <c r="AI88" i="91"/>
  <c r="AS28" i="49"/>
  <c r="AL28" i="49"/>
  <c r="AU28" i="49" s="1"/>
  <c r="AS46" i="49"/>
  <c r="AL46" i="49"/>
  <c r="AU46" i="49" s="1"/>
  <c r="AS64" i="49"/>
  <c r="AL64" i="49"/>
  <c r="AU64" i="49" s="1"/>
  <c r="AS82" i="49"/>
  <c r="AL82" i="49"/>
  <c r="AU82" i="49" s="1"/>
  <c r="AH89" i="82"/>
  <c r="AQ89" i="82" s="1"/>
  <c r="AS23" i="49"/>
  <c r="AL23" i="49"/>
  <c r="AU23" i="49" s="1"/>
  <c r="AS41" i="49"/>
  <c r="AL41" i="49"/>
  <c r="AU41" i="49" s="1"/>
  <c r="AS59" i="49"/>
  <c r="AL59" i="49"/>
  <c r="AU59" i="49" s="1"/>
  <c r="AS77" i="49"/>
  <c r="AL77" i="49"/>
  <c r="AU77" i="49" s="1"/>
  <c r="AS18" i="49"/>
  <c r="AL18" i="49"/>
  <c r="AU18" i="49" s="1"/>
  <c r="AS36" i="49"/>
  <c r="AL36" i="49"/>
  <c r="AU36" i="49" s="1"/>
  <c r="AS66" i="49"/>
  <c r="AL66" i="49"/>
  <c r="AU66" i="49" s="1"/>
  <c r="AE95" i="18"/>
  <c r="AF95" i="18"/>
  <c r="AO95" i="18" s="1"/>
  <c r="W96" i="18"/>
  <c r="AG95" i="18"/>
  <c r="AP95" i="18" s="1"/>
  <c r="AS13" i="49"/>
  <c r="AL13" i="49"/>
  <c r="AU13" i="49" s="1"/>
  <c r="AH86" i="95"/>
  <c r="AQ86" i="95" s="1"/>
  <c r="AG89" i="11"/>
  <c r="AP89" i="11" s="1"/>
  <c r="AP91" i="11" s="1"/>
  <c r="AF89" i="11"/>
  <c r="AO89" i="11" s="1"/>
  <c r="AO91" i="11" s="1"/>
  <c r="AE89" i="11"/>
  <c r="AI95" i="98"/>
  <c r="AN95" i="98"/>
  <c r="S4" i="55"/>
  <c r="AC4" i="55" s="1"/>
  <c r="AB5" i="55" s="1"/>
  <c r="S3" i="55"/>
  <c r="AC3" i="55" s="1"/>
  <c r="S5" i="55"/>
  <c r="AC5" i="55" s="1"/>
  <c r="AB6" i="55" s="1"/>
  <c r="S6" i="55"/>
  <c r="AC6" i="55" s="1"/>
  <c r="AB7" i="55" s="1"/>
  <c r="S7" i="55"/>
  <c r="AC7" i="55" s="1"/>
  <c r="AB8" i="55" s="1"/>
  <c r="S8" i="55"/>
  <c r="AC8" i="55" s="1"/>
  <c r="AB9" i="55" s="1"/>
  <c r="S9" i="55"/>
  <c r="AC9" i="55" s="1"/>
  <c r="AB10" i="55" s="1"/>
  <c r="S11" i="55"/>
  <c r="AC11" i="55" s="1"/>
  <c r="AB12" i="55" s="1"/>
  <c r="S14" i="55"/>
  <c r="AC14" i="55" s="1"/>
  <c r="AB15" i="55" s="1"/>
  <c r="S15" i="55"/>
  <c r="AC15" i="55" s="1"/>
  <c r="AB16" i="55" s="1"/>
  <c r="S16" i="55"/>
  <c r="AC16" i="55" s="1"/>
  <c r="AB17" i="55" s="1"/>
  <c r="S18" i="55"/>
  <c r="AC18" i="55" s="1"/>
  <c r="AB19" i="55" s="1"/>
  <c r="S19" i="55"/>
  <c r="AC19" i="55" s="1"/>
  <c r="AB20" i="55" s="1"/>
  <c r="S20" i="55"/>
  <c r="AC20" i="55" s="1"/>
  <c r="AB21" i="55" s="1"/>
  <c r="S21" i="55"/>
  <c r="AC21" i="55" s="1"/>
  <c r="AB22" i="55" s="1"/>
  <c r="S22" i="55"/>
  <c r="AC22" i="55" s="1"/>
  <c r="AB23" i="55" s="1"/>
  <c r="S23" i="55"/>
  <c r="AC23" i="55" s="1"/>
  <c r="AB24" i="55" s="1"/>
  <c r="S24" i="55"/>
  <c r="AC24" i="55" s="1"/>
  <c r="AB25" i="55" s="1"/>
  <c r="S26" i="55"/>
  <c r="AC26" i="55" s="1"/>
  <c r="AB27" i="55" s="1"/>
  <c r="S28" i="55"/>
  <c r="AC28" i="55" s="1"/>
  <c r="AB29" i="55" s="1"/>
  <c r="S30" i="55"/>
  <c r="AC30" i="55" s="1"/>
  <c r="AB31" i="55" s="1"/>
  <c r="S31" i="55"/>
  <c r="AC31" i="55" s="1"/>
  <c r="AB32" i="55" s="1"/>
  <c r="S33" i="55"/>
  <c r="AC33" i="55" s="1"/>
  <c r="AB34" i="55" s="1"/>
  <c r="S35" i="55"/>
  <c r="AC35" i="55" s="1"/>
  <c r="AB36" i="55" s="1"/>
  <c r="S37" i="55"/>
  <c r="AC37" i="55" s="1"/>
  <c r="AB38" i="55" s="1"/>
  <c r="S38" i="55"/>
  <c r="AC38" i="55" s="1"/>
  <c r="AB39" i="55" s="1"/>
  <c r="S39" i="55"/>
  <c r="AC39" i="55" s="1"/>
  <c r="AB40" i="55" s="1"/>
  <c r="S40" i="55"/>
  <c r="AC40" i="55" s="1"/>
  <c r="AB41" i="55" s="1"/>
  <c r="S41" i="55"/>
  <c r="AC41" i="55" s="1"/>
  <c r="AB42" i="55" s="1"/>
  <c r="S42" i="55"/>
  <c r="AC42" i="55" s="1"/>
  <c r="AB43" i="55" s="1"/>
  <c r="S43" i="55"/>
  <c r="AC43" i="55" s="1"/>
  <c r="AB44" i="55" s="1"/>
  <c r="S45" i="55"/>
  <c r="AC45" i="55" s="1"/>
  <c r="AB46" i="55" s="1"/>
  <c r="S47" i="55"/>
  <c r="AC47" i="55" s="1"/>
  <c r="AB48" i="55" s="1"/>
  <c r="S48" i="55"/>
  <c r="AC48" i="55" s="1"/>
  <c r="AB49" i="55" s="1"/>
  <c r="S51" i="55"/>
  <c r="AC51" i="55" s="1"/>
  <c r="AB52" i="55" s="1"/>
  <c r="S52" i="55"/>
  <c r="AC52" i="55" s="1"/>
  <c r="AB53" i="55" s="1"/>
  <c r="S54" i="55"/>
  <c r="AC54" i="55" s="1"/>
  <c r="AB55" i="55" s="1"/>
  <c r="S55" i="55"/>
  <c r="AC55" i="55" s="1"/>
  <c r="AB56" i="55" s="1"/>
  <c r="S56" i="55"/>
  <c r="AC56" i="55" s="1"/>
  <c r="AB57" i="55" s="1"/>
  <c r="S57" i="55"/>
  <c r="AC57" i="55" s="1"/>
  <c r="AB58" i="55" s="1"/>
  <c r="S58" i="55"/>
  <c r="AC58" i="55" s="1"/>
  <c r="AB59" i="55" s="1"/>
  <c r="S59" i="55"/>
  <c r="AC59" i="55" s="1"/>
  <c r="AB60" i="55" s="1"/>
  <c r="S60" i="55"/>
  <c r="AC60" i="55" s="1"/>
  <c r="AB61" i="55" s="1"/>
  <c r="S62" i="55"/>
  <c r="AC62" i="55" s="1"/>
  <c r="AB63" i="55" s="1"/>
  <c r="S63" i="55"/>
  <c r="AC63" i="55" s="1"/>
  <c r="AB64" i="55" s="1"/>
  <c r="S64" i="55"/>
  <c r="AC64" i="55" s="1"/>
  <c r="AB65" i="55" s="1"/>
  <c r="S66" i="55"/>
  <c r="AC66" i="55" s="1"/>
  <c r="AB67" i="55" s="1"/>
  <c r="S67" i="55"/>
  <c r="AC67" i="55" s="1"/>
  <c r="AB68" i="55" s="1"/>
  <c r="S69" i="55"/>
  <c r="AC69" i="55" s="1"/>
  <c r="AB70" i="55" s="1"/>
  <c r="S71" i="55"/>
  <c r="AC71" i="55" s="1"/>
  <c r="AB72" i="55" s="1"/>
  <c r="S73" i="55"/>
  <c r="AC73" i="55" s="1"/>
  <c r="AB74" i="55" s="1"/>
  <c r="S74" i="55"/>
  <c r="AC74" i="55" s="1"/>
  <c r="AB75" i="55" s="1"/>
  <c r="S75" i="55"/>
  <c r="AC75" i="55" s="1"/>
  <c r="AB76" i="55" s="1"/>
  <c r="S76" i="55"/>
  <c r="AC76" i="55" s="1"/>
  <c r="AB77" i="55" s="1"/>
  <c r="S77" i="55"/>
  <c r="AC77" i="55" s="1"/>
  <c r="AB78" i="55" s="1"/>
  <c r="S78" i="55"/>
  <c r="AC78" i="55" s="1"/>
  <c r="AB79" i="55" s="1"/>
  <c r="S79" i="55"/>
  <c r="AC79" i="55" s="1"/>
  <c r="AB80" i="55" s="1"/>
  <c r="S81" i="55"/>
  <c r="AC81" i="55" s="1"/>
  <c r="AB82" i="55" s="1"/>
  <c r="S83" i="55"/>
  <c r="AC83" i="55" s="1"/>
  <c r="AB84" i="55" s="1"/>
  <c r="S85" i="55"/>
  <c r="AC85" i="55" s="1"/>
  <c r="AB86" i="55" s="1"/>
  <c r="S87" i="55"/>
  <c r="AC87" i="55" s="1"/>
  <c r="AB88" i="55" s="1"/>
  <c r="S88" i="55"/>
  <c r="AC88" i="55" s="1"/>
  <c r="AB89" i="55" s="1"/>
  <c r="AJ85" i="87"/>
  <c r="AK85" i="87"/>
  <c r="AT85" i="87" s="1"/>
  <c r="AJ79" i="87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K43" i="87"/>
  <c r="AT43" i="87" s="1"/>
  <c r="AJ43" i="87"/>
  <c r="AK37" i="87"/>
  <c r="AT37" i="87" s="1"/>
  <c r="AJ37" i="87"/>
  <c r="AK31" i="87"/>
  <c r="AT31" i="87" s="1"/>
  <c r="AJ31" i="87"/>
  <c r="AK25" i="87"/>
  <c r="AT25" i="87" s="1"/>
  <c r="AJ25" i="87"/>
  <c r="AJ19" i="87"/>
  <c r="AK19" i="87"/>
  <c r="AT19" i="87" s="1"/>
  <c r="AK13" i="87"/>
  <c r="AT13" i="87" s="1"/>
  <c r="AJ13" i="87"/>
  <c r="AJ7" i="87"/>
  <c r="AK7" i="87"/>
  <c r="AT7" i="87" s="1"/>
  <c r="AR88" i="82"/>
  <c r="AL89" i="87" l="1"/>
  <c r="AU89" i="87" s="1"/>
  <c r="Z87" i="99"/>
  <c r="AG86" i="95"/>
  <c r="AP86" i="95" s="1"/>
  <c r="W87" i="95"/>
  <c r="X87" i="95" s="1"/>
  <c r="AE86" i="95"/>
  <c r="AN86" i="95" s="1"/>
  <c r="Z87" i="103"/>
  <c r="AX86" i="11"/>
  <c r="S86" i="11" s="1"/>
  <c r="AC86" i="11" s="1"/>
  <c r="AB87" i="11" s="1"/>
  <c r="AX82" i="11"/>
  <c r="AX75" i="11"/>
  <c r="AX68" i="11"/>
  <c r="S68" i="11" s="1"/>
  <c r="AC68" i="11" s="1"/>
  <c r="AB69" i="11" s="1"/>
  <c r="AX63" i="11"/>
  <c r="AX57" i="11"/>
  <c r="AX51" i="11"/>
  <c r="S51" i="11" s="1"/>
  <c r="AC51" i="11" s="1"/>
  <c r="AB52" i="11" s="1"/>
  <c r="AX45" i="11"/>
  <c r="AX39" i="11"/>
  <c r="AX33" i="11"/>
  <c r="AX27" i="11"/>
  <c r="AX20" i="11"/>
  <c r="AX15" i="11"/>
  <c r="S15" i="11" s="1"/>
  <c r="AC15" i="11" s="1"/>
  <c r="AB16" i="11" s="1"/>
  <c r="AX9" i="11"/>
  <c r="AX4" i="11"/>
  <c r="AX87" i="83"/>
  <c r="AX80" i="83"/>
  <c r="AX75" i="83"/>
  <c r="AX69" i="83"/>
  <c r="S69" i="83" s="1"/>
  <c r="AC69" i="83" s="1"/>
  <c r="AB70" i="83" s="1"/>
  <c r="AX63" i="83"/>
  <c r="AX57" i="83"/>
  <c r="AX51" i="83"/>
  <c r="S51" i="83" s="1"/>
  <c r="AC51" i="83" s="1"/>
  <c r="AB52" i="83" s="1"/>
  <c r="AX45" i="83"/>
  <c r="AX39" i="83"/>
  <c r="AX33" i="83"/>
  <c r="S33" i="83" s="1"/>
  <c r="AC33" i="83" s="1"/>
  <c r="AB34" i="83" s="1"/>
  <c r="AX27" i="83"/>
  <c r="AX21" i="83"/>
  <c r="AX14" i="83"/>
  <c r="AX9" i="83"/>
  <c r="AX4" i="83"/>
  <c r="AX87" i="11"/>
  <c r="S87" i="11" s="1"/>
  <c r="AC87" i="11" s="1"/>
  <c r="AB88" i="11" s="1"/>
  <c r="AX80" i="11"/>
  <c r="AX74" i="11"/>
  <c r="AX69" i="11"/>
  <c r="S69" i="11" s="1"/>
  <c r="AC69" i="11" s="1"/>
  <c r="AB70" i="11" s="1"/>
  <c r="AX62" i="11"/>
  <c r="S62" i="11" s="1"/>
  <c r="AC62" i="11" s="1"/>
  <c r="AB63" i="11" s="1"/>
  <c r="AX56" i="11"/>
  <c r="AX50" i="11"/>
  <c r="S50" i="11" s="1"/>
  <c r="AC50" i="11" s="1"/>
  <c r="AB51" i="11" s="1"/>
  <c r="AX44" i="11"/>
  <c r="AX38" i="11"/>
  <c r="AX32" i="11"/>
  <c r="S32" i="11" s="1"/>
  <c r="AC32" i="11" s="1"/>
  <c r="AB33" i="11" s="1"/>
  <c r="AX26" i="11"/>
  <c r="S26" i="11" s="1"/>
  <c r="AC26" i="11" s="1"/>
  <c r="AB27" i="11" s="1"/>
  <c r="AX21" i="11"/>
  <c r="AX14" i="11"/>
  <c r="S14" i="11" s="1"/>
  <c r="AC14" i="11" s="1"/>
  <c r="AB15" i="11" s="1"/>
  <c r="AX8" i="11"/>
  <c r="AX85" i="83"/>
  <c r="AX81" i="83"/>
  <c r="AX74" i="83"/>
  <c r="S74" i="83" s="1"/>
  <c r="AC74" i="83" s="1"/>
  <c r="AB75" i="83" s="1"/>
  <c r="AX67" i="83"/>
  <c r="AX62" i="83"/>
  <c r="S62" i="83" s="1"/>
  <c r="AC62" i="83" s="1"/>
  <c r="AB63" i="83" s="1"/>
  <c r="AX56" i="83"/>
  <c r="AX50" i="83"/>
  <c r="AX44" i="83"/>
  <c r="S44" i="83" s="1"/>
  <c r="AC44" i="83" s="1"/>
  <c r="AB45" i="83" s="1"/>
  <c r="AX38" i="83"/>
  <c r="S38" i="83" s="1"/>
  <c r="AC38" i="83" s="1"/>
  <c r="AB39" i="83" s="1"/>
  <c r="AX32" i="83"/>
  <c r="AX26" i="83"/>
  <c r="S26" i="83" s="1"/>
  <c r="AC26" i="83" s="1"/>
  <c r="AB27" i="83" s="1"/>
  <c r="AX20" i="83"/>
  <c r="AX15" i="83"/>
  <c r="AX8" i="83"/>
  <c r="Z91" i="35"/>
  <c r="AE91" i="35" s="1"/>
  <c r="AX85" i="11"/>
  <c r="AX79" i="11"/>
  <c r="S79" i="11" s="1"/>
  <c r="AC79" i="11" s="1"/>
  <c r="AB80" i="11" s="1"/>
  <c r="AX73" i="11"/>
  <c r="AX67" i="11"/>
  <c r="AX61" i="11"/>
  <c r="S61" i="11" s="1"/>
  <c r="AC61" i="11" s="1"/>
  <c r="AB62" i="11" s="1"/>
  <c r="AX55" i="11"/>
  <c r="S55" i="11" s="1"/>
  <c r="AC55" i="11" s="1"/>
  <c r="AB56" i="11" s="1"/>
  <c r="AX49" i="11"/>
  <c r="AX43" i="11"/>
  <c r="S43" i="11" s="1"/>
  <c r="AC43" i="11" s="1"/>
  <c r="AB44" i="11" s="1"/>
  <c r="AX37" i="11"/>
  <c r="AX31" i="11"/>
  <c r="S31" i="11" s="1"/>
  <c r="AC31" i="11" s="1"/>
  <c r="AB32" i="11" s="1"/>
  <c r="AX25" i="11"/>
  <c r="AX19" i="11"/>
  <c r="S19" i="11" s="1"/>
  <c r="AC19" i="11" s="1"/>
  <c r="AB20" i="11" s="1"/>
  <c r="AX13" i="11"/>
  <c r="AX7" i="11"/>
  <c r="S7" i="11" s="1"/>
  <c r="AC7" i="11" s="1"/>
  <c r="AB8" i="11" s="1"/>
  <c r="AX86" i="83"/>
  <c r="AX79" i="83"/>
  <c r="AX73" i="83"/>
  <c r="AX68" i="83"/>
  <c r="S68" i="83" s="1"/>
  <c r="AC68" i="83" s="1"/>
  <c r="AB69" i="83" s="1"/>
  <c r="AX60" i="83"/>
  <c r="AX55" i="83"/>
  <c r="S55" i="83" s="1"/>
  <c r="AC55" i="83" s="1"/>
  <c r="AB56" i="83" s="1"/>
  <c r="AX49" i="83"/>
  <c r="AX43" i="83"/>
  <c r="AX37" i="83"/>
  <c r="S37" i="83" s="1"/>
  <c r="AC37" i="83" s="1"/>
  <c r="AB38" i="83" s="1"/>
  <c r="AX30" i="83"/>
  <c r="AX25" i="83"/>
  <c r="AX19" i="83"/>
  <c r="S19" i="83" s="1"/>
  <c r="AC19" i="83" s="1"/>
  <c r="AB20" i="83" s="1"/>
  <c r="AX13" i="83"/>
  <c r="AX7" i="83"/>
  <c r="AX84" i="11"/>
  <c r="S84" i="11" s="1"/>
  <c r="AC84" i="11" s="1"/>
  <c r="AB85" i="11" s="1"/>
  <c r="AX78" i="11"/>
  <c r="S78" i="11" s="1"/>
  <c r="AC78" i="11" s="1"/>
  <c r="AB79" i="11" s="1"/>
  <c r="AX72" i="11"/>
  <c r="AX66" i="11"/>
  <c r="S66" i="11" s="1"/>
  <c r="AC66" i="11" s="1"/>
  <c r="AB67" i="11" s="1"/>
  <c r="AX60" i="11"/>
  <c r="AX54" i="11"/>
  <c r="S54" i="11" s="1"/>
  <c r="AC54" i="11" s="1"/>
  <c r="AB55" i="11" s="1"/>
  <c r="AX48" i="11"/>
  <c r="AX42" i="11"/>
  <c r="S42" i="11" s="1"/>
  <c r="AC42" i="11" s="1"/>
  <c r="AB43" i="11" s="1"/>
  <c r="AX35" i="11"/>
  <c r="AX30" i="11"/>
  <c r="S30" i="11" s="1"/>
  <c r="AC30" i="11" s="1"/>
  <c r="AB31" i="11" s="1"/>
  <c r="AX24" i="11"/>
  <c r="AX18" i="11"/>
  <c r="S18" i="11" s="1"/>
  <c r="AC18" i="11" s="1"/>
  <c r="AB19" i="11" s="1"/>
  <c r="AX12" i="11"/>
  <c r="S12" i="11" s="1"/>
  <c r="AC12" i="11" s="1"/>
  <c r="AB13" i="11" s="1"/>
  <c r="AX6" i="11"/>
  <c r="S6" i="11" s="1"/>
  <c r="AC6" i="11" s="1"/>
  <c r="AB7" i="11" s="1"/>
  <c r="AX84" i="83"/>
  <c r="AX78" i="83"/>
  <c r="S78" i="83" s="1"/>
  <c r="AC78" i="83" s="1"/>
  <c r="AB79" i="83" s="1"/>
  <c r="AX72" i="83"/>
  <c r="AX66" i="83"/>
  <c r="S66" i="83" s="1"/>
  <c r="AC66" i="83" s="1"/>
  <c r="AB67" i="83" s="1"/>
  <c r="AX61" i="83"/>
  <c r="S61" i="83" s="1"/>
  <c r="AC61" i="83" s="1"/>
  <c r="AB62" i="83" s="1"/>
  <c r="AX54" i="83"/>
  <c r="S54" i="83" s="1"/>
  <c r="AC54" i="83" s="1"/>
  <c r="AB55" i="83" s="1"/>
  <c r="AX47" i="83"/>
  <c r="AX42" i="83"/>
  <c r="S42" i="83" s="1"/>
  <c r="AC42" i="83" s="1"/>
  <c r="AB43" i="83" s="1"/>
  <c r="AX36" i="83"/>
  <c r="AX31" i="83"/>
  <c r="AX24" i="83"/>
  <c r="S24" i="83" s="1"/>
  <c r="AC24" i="83" s="1"/>
  <c r="AB25" i="83" s="1"/>
  <c r="AX18" i="83"/>
  <c r="S18" i="83" s="1"/>
  <c r="AC18" i="83" s="1"/>
  <c r="AB19" i="83" s="1"/>
  <c r="AX12" i="83"/>
  <c r="AX6" i="83"/>
  <c r="S6" i="83" s="1"/>
  <c r="AC6" i="83" s="1"/>
  <c r="AB7" i="83" s="1"/>
  <c r="AX83" i="11"/>
  <c r="AX77" i="11"/>
  <c r="S77" i="11" s="1"/>
  <c r="AC77" i="11" s="1"/>
  <c r="AB78" i="11" s="1"/>
  <c r="AX71" i="11"/>
  <c r="S71" i="11" s="1"/>
  <c r="AC71" i="11" s="1"/>
  <c r="AB72" i="11" s="1"/>
  <c r="AX65" i="11"/>
  <c r="AX59" i="11"/>
  <c r="AX53" i="11"/>
  <c r="S53" i="11" s="1"/>
  <c r="AC53" i="11" s="1"/>
  <c r="AB54" i="11" s="1"/>
  <c r="AX47" i="11"/>
  <c r="AX41" i="11"/>
  <c r="S41" i="11" s="1"/>
  <c r="AC41" i="11" s="1"/>
  <c r="AB42" i="11" s="1"/>
  <c r="AX36" i="11"/>
  <c r="S36" i="11" s="1"/>
  <c r="AC36" i="11" s="1"/>
  <c r="AB37" i="11" s="1"/>
  <c r="AX29" i="11"/>
  <c r="AX23" i="11"/>
  <c r="AX17" i="11"/>
  <c r="S17" i="11" s="1"/>
  <c r="AC17" i="11" s="1"/>
  <c r="AB18" i="11" s="1"/>
  <c r="AX11" i="11"/>
  <c r="AX5" i="11"/>
  <c r="AX83" i="83"/>
  <c r="S83" i="83" s="1"/>
  <c r="AC83" i="83" s="1"/>
  <c r="AB84" i="83" s="1"/>
  <c r="AX77" i="83"/>
  <c r="AX71" i="83"/>
  <c r="AX65" i="83"/>
  <c r="S65" i="83" s="1"/>
  <c r="AC65" i="83" s="1"/>
  <c r="AB66" i="83" s="1"/>
  <c r="AX59" i="83"/>
  <c r="AX53" i="83"/>
  <c r="AX48" i="83"/>
  <c r="S48" i="83" s="1"/>
  <c r="AC48" i="83" s="1"/>
  <c r="AB49" i="83" s="1"/>
  <c r="AX41" i="83"/>
  <c r="AX35" i="83"/>
  <c r="AX29" i="83"/>
  <c r="S29" i="83" s="1"/>
  <c r="AC29" i="83" s="1"/>
  <c r="AB30" i="83" s="1"/>
  <c r="AX23" i="83"/>
  <c r="AX17" i="83"/>
  <c r="S17" i="83" s="1"/>
  <c r="AC17" i="83" s="1"/>
  <c r="AB18" i="83" s="1"/>
  <c r="AX11" i="83"/>
  <c r="S11" i="83" s="1"/>
  <c r="AC11" i="83" s="1"/>
  <c r="AB12" i="83" s="1"/>
  <c r="AX3" i="83"/>
  <c r="AX88" i="11"/>
  <c r="AX81" i="11"/>
  <c r="S81" i="11" s="1"/>
  <c r="AC81" i="11" s="1"/>
  <c r="AB82" i="11" s="1"/>
  <c r="AX76" i="11"/>
  <c r="AX70" i="11"/>
  <c r="S70" i="11" s="1"/>
  <c r="AC70" i="11" s="1"/>
  <c r="AB71" i="11" s="1"/>
  <c r="AX64" i="11"/>
  <c r="S64" i="11" s="1"/>
  <c r="AC64" i="11" s="1"/>
  <c r="AB65" i="11" s="1"/>
  <c r="AX58" i="11"/>
  <c r="S58" i="11" s="1"/>
  <c r="AC58" i="11" s="1"/>
  <c r="AB59" i="11" s="1"/>
  <c r="AX52" i="11"/>
  <c r="AX46" i="11"/>
  <c r="S46" i="11" s="1"/>
  <c r="AC46" i="11" s="1"/>
  <c r="AB47" i="11" s="1"/>
  <c r="AX40" i="11"/>
  <c r="AX34" i="11"/>
  <c r="S34" i="11" s="1"/>
  <c r="AC34" i="11" s="1"/>
  <c r="AB35" i="11" s="1"/>
  <c r="AX28" i="11"/>
  <c r="S28" i="11" s="1"/>
  <c r="AC28" i="11" s="1"/>
  <c r="AB29" i="11" s="1"/>
  <c r="AX22" i="11"/>
  <c r="S22" i="11" s="1"/>
  <c r="AC22" i="11" s="1"/>
  <c r="AB23" i="11" s="1"/>
  <c r="AX16" i="11"/>
  <c r="AX10" i="11"/>
  <c r="S10" i="11" s="1"/>
  <c r="AC10" i="11" s="1"/>
  <c r="AB11" i="11" s="1"/>
  <c r="AX88" i="83"/>
  <c r="AX82" i="83"/>
  <c r="AX76" i="83"/>
  <c r="S76" i="83" s="1"/>
  <c r="AC76" i="83" s="1"/>
  <c r="AB77" i="83" s="1"/>
  <c r="AX70" i="83"/>
  <c r="S70" i="83" s="1"/>
  <c r="AC70" i="83" s="1"/>
  <c r="AB71" i="83" s="1"/>
  <c r="AX64" i="83"/>
  <c r="AX58" i="83"/>
  <c r="S58" i="83" s="1"/>
  <c r="AC58" i="83" s="1"/>
  <c r="AB59" i="83" s="1"/>
  <c r="AX52" i="83"/>
  <c r="AX46" i="83"/>
  <c r="AX40" i="83"/>
  <c r="AX34" i="83"/>
  <c r="S34" i="83" s="1"/>
  <c r="AC34" i="83" s="1"/>
  <c r="AB35" i="83" s="1"/>
  <c r="AX28" i="83"/>
  <c r="AX22" i="83"/>
  <c r="S22" i="83" s="1"/>
  <c r="AC22" i="83" s="1"/>
  <c r="AB23" i="83" s="1"/>
  <c r="AX16" i="83"/>
  <c r="AX10" i="83"/>
  <c r="S10" i="83" s="1"/>
  <c r="AC10" i="83" s="1"/>
  <c r="AB11" i="83" s="1"/>
  <c r="AJ73" i="55"/>
  <c r="AK73" i="55"/>
  <c r="AT73" i="55" s="1"/>
  <c r="AJ88" i="55"/>
  <c r="AK88" i="55"/>
  <c r="AT88" i="55" s="1"/>
  <c r="AJ70" i="55"/>
  <c r="AK70" i="55"/>
  <c r="AT70" i="55" s="1"/>
  <c r="AJ52" i="55"/>
  <c r="AK52" i="55"/>
  <c r="AT52" i="55" s="1"/>
  <c r="AJ46" i="55"/>
  <c r="AK46" i="55"/>
  <c r="AT46" i="55" s="1"/>
  <c r="AJ40" i="55"/>
  <c r="AK40" i="55"/>
  <c r="AT40" i="55" s="1"/>
  <c r="AJ34" i="55"/>
  <c r="AK34" i="55"/>
  <c r="AT34" i="55" s="1"/>
  <c r="AJ28" i="55"/>
  <c r="AK28" i="55"/>
  <c r="AT28" i="55" s="1"/>
  <c r="AJ22" i="55"/>
  <c r="AK22" i="55"/>
  <c r="AT22" i="55" s="1"/>
  <c r="AJ16" i="55"/>
  <c r="AK16" i="55"/>
  <c r="AT16" i="55" s="1"/>
  <c r="AJ10" i="55"/>
  <c r="AK10" i="55"/>
  <c r="AT10" i="55" s="1"/>
  <c r="AK5" i="55"/>
  <c r="AT5" i="55" s="1"/>
  <c r="AJ5" i="55"/>
  <c r="Y96" i="18"/>
  <c r="X96" i="18"/>
  <c r="AE89" i="83"/>
  <c r="AC89" i="83"/>
  <c r="AF89" i="83"/>
  <c r="AO89" i="83" s="1"/>
  <c r="AO91" i="83" s="1"/>
  <c r="AG89" i="83"/>
  <c r="AP89" i="83" s="1"/>
  <c r="AP91" i="83" s="1"/>
  <c r="AF91" i="35"/>
  <c r="AO91" i="35" s="1"/>
  <c r="W92" i="35"/>
  <c r="AS9" i="87"/>
  <c r="AL9" i="87"/>
  <c r="AU9" i="87" s="1"/>
  <c r="AS27" i="87"/>
  <c r="AL27" i="87"/>
  <c r="AU27" i="87" s="1"/>
  <c r="AS45" i="87"/>
  <c r="AL45" i="87"/>
  <c r="AU45" i="87" s="1"/>
  <c r="AS69" i="87"/>
  <c r="AL69" i="87"/>
  <c r="AU69" i="87" s="1"/>
  <c r="AS16" i="87"/>
  <c r="AL16" i="87"/>
  <c r="AU16" i="87" s="1"/>
  <c r="AS34" i="87"/>
  <c r="AL34" i="87"/>
  <c r="AU34" i="87" s="1"/>
  <c r="AS47" i="87"/>
  <c r="AL47" i="87"/>
  <c r="AU47" i="87" s="1"/>
  <c r="AS65" i="87"/>
  <c r="AL65" i="87"/>
  <c r="AU65" i="87" s="1"/>
  <c r="AS83" i="87"/>
  <c r="AL83" i="87"/>
  <c r="AU83" i="87" s="1"/>
  <c r="AI89" i="55"/>
  <c r="AN89" i="55"/>
  <c r="AN91" i="55" s="1"/>
  <c r="Y92" i="85"/>
  <c r="X92" i="85"/>
  <c r="AR86" i="103"/>
  <c r="AH89" i="50"/>
  <c r="AQ89" i="50" s="1"/>
  <c r="AS12" i="87"/>
  <c r="AL12" i="87"/>
  <c r="AU12" i="87" s="1"/>
  <c r="AS30" i="87"/>
  <c r="AL30" i="87"/>
  <c r="AU30" i="87" s="1"/>
  <c r="AH96" i="98"/>
  <c r="AQ96" i="98" s="1"/>
  <c r="AN92" i="94"/>
  <c r="AI92" i="94"/>
  <c r="AI91" i="48"/>
  <c r="AN91" i="48"/>
  <c r="AI86" i="95"/>
  <c r="AJ61" i="55"/>
  <c r="AK61" i="55"/>
  <c r="AT61" i="55" s="1"/>
  <c r="AS19" i="87"/>
  <c r="AL19" i="87"/>
  <c r="AU19" i="87" s="1"/>
  <c r="AS55" i="87"/>
  <c r="AL55" i="87"/>
  <c r="AU55" i="87" s="1"/>
  <c r="AJ82" i="55"/>
  <c r="AK82" i="55"/>
  <c r="AT82" i="55" s="1"/>
  <c r="AJ64" i="55"/>
  <c r="AK64" i="55"/>
  <c r="AT64" i="55" s="1"/>
  <c r="AS25" i="87"/>
  <c r="AL25" i="87"/>
  <c r="AU25" i="87" s="1"/>
  <c r="AJ87" i="55"/>
  <c r="AK87" i="55"/>
  <c r="AT87" i="55" s="1"/>
  <c r="AJ81" i="55"/>
  <c r="AK81" i="55"/>
  <c r="AT81" i="55" s="1"/>
  <c r="AJ75" i="55"/>
  <c r="AK75" i="55"/>
  <c r="AT75" i="55" s="1"/>
  <c r="AJ69" i="55"/>
  <c r="AK69" i="55"/>
  <c r="AT69" i="55" s="1"/>
  <c r="AJ63" i="55"/>
  <c r="AK63" i="55"/>
  <c r="AT63" i="55" s="1"/>
  <c r="AJ57" i="55"/>
  <c r="AK57" i="55"/>
  <c r="AT57" i="55" s="1"/>
  <c r="AJ51" i="55"/>
  <c r="AK51" i="55"/>
  <c r="AT51" i="55" s="1"/>
  <c r="AJ45" i="55"/>
  <c r="AK45" i="55"/>
  <c r="AT45" i="55" s="1"/>
  <c r="AJ39" i="55"/>
  <c r="AK39" i="55"/>
  <c r="AT39" i="55" s="1"/>
  <c r="AJ33" i="55"/>
  <c r="AK33" i="55"/>
  <c r="AT33" i="55" s="1"/>
  <c r="AJ27" i="55"/>
  <c r="AK27" i="55"/>
  <c r="AT27" i="55" s="1"/>
  <c r="AJ21" i="55"/>
  <c r="AK21" i="55"/>
  <c r="AT21" i="55" s="1"/>
  <c r="AJ15" i="55"/>
  <c r="AK15" i="55"/>
  <c r="AT15" i="55" s="1"/>
  <c r="AJ9" i="55"/>
  <c r="AK9" i="55"/>
  <c r="AT9" i="55" s="1"/>
  <c r="AS38" i="87"/>
  <c r="AL38" i="87"/>
  <c r="AU38" i="87" s="1"/>
  <c r="AS56" i="87"/>
  <c r="AL56" i="87"/>
  <c r="AU56" i="87" s="1"/>
  <c r="AS74" i="87"/>
  <c r="AL74" i="87"/>
  <c r="AU74" i="87" s="1"/>
  <c r="S4" i="11"/>
  <c r="AC4" i="11" s="1"/>
  <c r="AB5" i="11" s="1"/>
  <c r="S3" i="11"/>
  <c r="AC3" i="11" s="1"/>
  <c r="S5" i="11"/>
  <c r="AC5" i="11" s="1"/>
  <c r="AB6" i="11" s="1"/>
  <c r="S8" i="11"/>
  <c r="AC8" i="11" s="1"/>
  <c r="AB9" i="11" s="1"/>
  <c r="S9" i="11"/>
  <c r="AC9" i="11" s="1"/>
  <c r="AB10" i="11" s="1"/>
  <c r="S11" i="11"/>
  <c r="AC11" i="11" s="1"/>
  <c r="AB12" i="11" s="1"/>
  <c r="S13" i="11"/>
  <c r="AC13" i="11" s="1"/>
  <c r="AB14" i="11" s="1"/>
  <c r="S16" i="11"/>
  <c r="AC16" i="11" s="1"/>
  <c r="AB17" i="11" s="1"/>
  <c r="S20" i="11"/>
  <c r="AC20" i="11" s="1"/>
  <c r="AB21" i="11" s="1"/>
  <c r="S21" i="11"/>
  <c r="AC21" i="11" s="1"/>
  <c r="AB22" i="11" s="1"/>
  <c r="S23" i="11"/>
  <c r="AC23" i="11" s="1"/>
  <c r="AB24" i="11" s="1"/>
  <c r="S24" i="11"/>
  <c r="AC24" i="11" s="1"/>
  <c r="AB25" i="11" s="1"/>
  <c r="S25" i="11"/>
  <c r="AC25" i="11" s="1"/>
  <c r="AB26" i="11" s="1"/>
  <c r="S27" i="11"/>
  <c r="AC27" i="11" s="1"/>
  <c r="AB28" i="11" s="1"/>
  <c r="S29" i="11"/>
  <c r="AC29" i="11" s="1"/>
  <c r="AB30" i="11" s="1"/>
  <c r="S33" i="11"/>
  <c r="AC33" i="11" s="1"/>
  <c r="AB34" i="11" s="1"/>
  <c r="S35" i="11"/>
  <c r="AC35" i="11" s="1"/>
  <c r="AB36" i="11" s="1"/>
  <c r="S37" i="11"/>
  <c r="AC37" i="11" s="1"/>
  <c r="AB38" i="11" s="1"/>
  <c r="S38" i="11"/>
  <c r="AC38" i="11" s="1"/>
  <c r="AB39" i="11" s="1"/>
  <c r="S39" i="11"/>
  <c r="AC39" i="11" s="1"/>
  <c r="AB40" i="11" s="1"/>
  <c r="S40" i="11"/>
  <c r="AC40" i="11" s="1"/>
  <c r="AB41" i="11" s="1"/>
  <c r="S44" i="11"/>
  <c r="AC44" i="11" s="1"/>
  <c r="AB45" i="11" s="1"/>
  <c r="S45" i="11"/>
  <c r="AC45" i="11" s="1"/>
  <c r="AB46" i="11" s="1"/>
  <c r="S47" i="11"/>
  <c r="AC47" i="11" s="1"/>
  <c r="AB48" i="11" s="1"/>
  <c r="S48" i="11"/>
  <c r="AC48" i="11" s="1"/>
  <c r="AB49" i="11" s="1"/>
  <c r="S49" i="11"/>
  <c r="AC49" i="11" s="1"/>
  <c r="AB50" i="11" s="1"/>
  <c r="S52" i="11"/>
  <c r="AC52" i="11" s="1"/>
  <c r="AB53" i="11" s="1"/>
  <c r="S56" i="11"/>
  <c r="AC56" i="11" s="1"/>
  <c r="AB57" i="11" s="1"/>
  <c r="S57" i="11"/>
  <c r="AC57" i="11" s="1"/>
  <c r="AB58" i="11" s="1"/>
  <c r="S59" i="11"/>
  <c r="AC59" i="11" s="1"/>
  <c r="AB60" i="11" s="1"/>
  <c r="S60" i="11"/>
  <c r="AC60" i="11" s="1"/>
  <c r="AB61" i="11" s="1"/>
  <c r="S63" i="11"/>
  <c r="AC63" i="11" s="1"/>
  <c r="AB64" i="11" s="1"/>
  <c r="S65" i="11"/>
  <c r="AC65" i="11" s="1"/>
  <c r="AB66" i="11" s="1"/>
  <c r="S67" i="11"/>
  <c r="AC67" i="11" s="1"/>
  <c r="AB68" i="11" s="1"/>
  <c r="S72" i="11"/>
  <c r="AC72" i="11" s="1"/>
  <c r="AB73" i="11" s="1"/>
  <c r="S73" i="11"/>
  <c r="AC73" i="11" s="1"/>
  <c r="AB74" i="11" s="1"/>
  <c r="S74" i="11"/>
  <c r="AC74" i="11" s="1"/>
  <c r="AB75" i="11" s="1"/>
  <c r="S75" i="11"/>
  <c r="AC75" i="11" s="1"/>
  <c r="AB76" i="11" s="1"/>
  <c r="S76" i="11"/>
  <c r="AC76" i="11" s="1"/>
  <c r="AB77" i="11" s="1"/>
  <c r="S80" i="11"/>
  <c r="AC80" i="11" s="1"/>
  <c r="AB81" i="11" s="1"/>
  <c r="S82" i="11"/>
  <c r="AC82" i="11" s="1"/>
  <c r="AB83" i="11" s="1"/>
  <c r="S83" i="11"/>
  <c r="AC83" i="11" s="1"/>
  <c r="AB84" i="11" s="1"/>
  <c r="S85" i="11"/>
  <c r="AC85" i="11" s="1"/>
  <c r="AB86" i="11" s="1"/>
  <c r="S88" i="11"/>
  <c r="AC88" i="11" s="1"/>
  <c r="AB89" i="11" s="1"/>
  <c r="AS51" i="87"/>
  <c r="AL51" i="87"/>
  <c r="AU51" i="87" s="1"/>
  <c r="AS52" i="87"/>
  <c r="AL52" i="87"/>
  <c r="AU52" i="87" s="1"/>
  <c r="AS70" i="87"/>
  <c r="AL70" i="87"/>
  <c r="AU70" i="87" s="1"/>
  <c r="AS88" i="87"/>
  <c r="AL88" i="87"/>
  <c r="AU88" i="87" s="1"/>
  <c r="AN90" i="102"/>
  <c r="AI90" i="102"/>
  <c r="AS11" i="87"/>
  <c r="AL11" i="87"/>
  <c r="AU11" i="87" s="1"/>
  <c r="AS29" i="87"/>
  <c r="AL29" i="87"/>
  <c r="AU29" i="87" s="1"/>
  <c r="AI91" i="85"/>
  <c r="AN91" i="85"/>
  <c r="Z89" i="50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9" i="91"/>
  <c r="AQ89" i="91" s="1"/>
  <c r="AQ91" i="91" s="1"/>
  <c r="AZ3" i="91"/>
  <c r="AX3" i="91" s="1"/>
  <c r="Z96" i="98"/>
  <c r="Y92" i="48"/>
  <c r="X92" i="48"/>
  <c r="AJ67" i="55"/>
  <c r="AK67" i="55"/>
  <c r="AT67" i="55" s="1"/>
  <c r="AS73" i="87"/>
  <c r="AL73" i="87"/>
  <c r="AU73" i="87" s="1"/>
  <c r="AJ76" i="55"/>
  <c r="AK76" i="55"/>
  <c r="AT76" i="55" s="1"/>
  <c r="AJ58" i="55"/>
  <c r="AK58" i="55"/>
  <c r="AT58" i="55" s="1"/>
  <c r="AS43" i="87"/>
  <c r="AL43" i="87"/>
  <c r="AU43" i="87" s="1"/>
  <c r="AS7" i="87"/>
  <c r="AL7" i="87"/>
  <c r="AU7" i="87" s="1"/>
  <c r="AS61" i="87"/>
  <c r="AL61" i="87"/>
  <c r="AU61" i="87" s="1"/>
  <c r="AS79" i="87"/>
  <c r="AL79" i="87"/>
  <c r="AU79" i="87" s="1"/>
  <c r="AJ86" i="55"/>
  <c r="AK86" i="55"/>
  <c r="AT86" i="55" s="1"/>
  <c r="AJ80" i="55"/>
  <c r="AK80" i="55"/>
  <c r="AT80" i="55" s="1"/>
  <c r="AJ74" i="55"/>
  <c r="AK74" i="55"/>
  <c r="AT74" i="55" s="1"/>
  <c r="AJ68" i="55"/>
  <c r="AK68" i="55"/>
  <c r="AT68" i="55" s="1"/>
  <c r="AJ62" i="55"/>
  <c r="AK62" i="55"/>
  <c r="AT62" i="55" s="1"/>
  <c r="AJ56" i="55"/>
  <c r="AK56" i="55"/>
  <c r="AT56" i="55" s="1"/>
  <c r="AJ50" i="55"/>
  <c r="AK50" i="55"/>
  <c r="AT50" i="55" s="1"/>
  <c r="AJ44" i="55"/>
  <c r="AK44" i="55"/>
  <c r="AT44" i="55" s="1"/>
  <c r="AJ38" i="55"/>
  <c r="AK38" i="55"/>
  <c r="AT38" i="55" s="1"/>
  <c r="AJ32" i="55"/>
  <c r="AK32" i="55"/>
  <c r="AT32" i="55" s="1"/>
  <c r="AJ26" i="55"/>
  <c r="AK26" i="55"/>
  <c r="AT26" i="55" s="1"/>
  <c r="AJ20" i="55"/>
  <c r="AK20" i="55"/>
  <c r="AT20" i="55" s="1"/>
  <c r="AJ14" i="55"/>
  <c r="AK14" i="55"/>
  <c r="AT14" i="55" s="1"/>
  <c r="AJ8" i="55"/>
  <c r="AK8" i="55"/>
  <c r="AT8" i="55" s="1"/>
  <c r="AR95" i="98"/>
  <c r="AI95" i="18"/>
  <c r="AN95" i="18"/>
  <c r="AS20" i="87"/>
  <c r="AL20" i="87"/>
  <c r="AU20" i="87" s="1"/>
  <c r="AH87" i="103"/>
  <c r="AQ87" i="103" s="1"/>
  <c r="AI87" i="90"/>
  <c r="AN87" i="90"/>
  <c r="AS15" i="87"/>
  <c r="AL15" i="87"/>
  <c r="AU15" i="87" s="1"/>
  <c r="AS33" i="87"/>
  <c r="AL33" i="87"/>
  <c r="AU33" i="87" s="1"/>
  <c r="AS57" i="87"/>
  <c r="AL57" i="87"/>
  <c r="AU57" i="87" s="1"/>
  <c r="AS81" i="87"/>
  <c r="AL81" i="87"/>
  <c r="AU81" i="87" s="1"/>
  <c r="AS22" i="87"/>
  <c r="AL22" i="87"/>
  <c r="AU22" i="87" s="1"/>
  <c r="AS40" i="87"/>
  <c r="AL40" i="87"/>
  <c r="AU40" i="87" s="1"/>
  <c r="AR88" i="43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H87" i="99"/>
  <c r="AQ87" i="99" s="1"/>
  <c r="Z89" i="91"/>
  <c r="AX89" i="91" s="1"/>
  <c r="S89" i="91" s="1"/>
  <c r="Y90" i="82"/>
  <c r="X90" i="82"/>
  <c r="AJ85" i="55"/>
  <c r="AK85" i="55"/>
  <c r="AT85" i="55" s="1"/>
  <c r="AJ43" i="55"/>
  <c r="AK43" i="55"/>
  <c r="AT43" i="55" s="1"/>
  <c r="AJ25" i="55"/>
  <c r="AK25" i="55"/>
  <c r="AT25" i="55" s="1"/>
  <c r="AJ7" i="55"/>
  <c r="AK7" i="55"/>
  <c r="AT7" i="55" s="1"/>
  <c r="AN89" i="11"/>
  <c r="AN91" i="11" s="1"/>
  <c r="AI89" i="11"/>
  <c r="AR88" i="91"/>
  <c r="AH89" i="43"/>
  <c r="AQ89" i="43" s="1"/>
  <c r="AQ91" i="43" s="1"/>
  <c r="AZ3" i="43"/>
  <c r="AX6" i="43" s="1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S80" i="87"/>
  <c r="AL80" i="87"/>
  <c r="AU80" i="87" s="1"/>
  <c r="W88" i="103"/>
  <c r="AG87" i="103"/>
  <c r="AP87" i="103" s="1"/>
  <c r="AF87" i="103"/>
  <c r="AO87" i="103" s="1"/>
  <c r="AE87" i="103"/>
  <c r="AS75" i="87"/>
  <c r="AL75" i="87"/>
  <c r="AU75" i="87" s="1"/>
  <c r="Y88" i="90"/>
  <c r="X88" i="90"/>
  <c r="AR88" i="50"/>
  <c r="AS5" i="87"/>
  <c r="AL5" i="87"/>
  <c r="AU5" i="87" s="1"/>
  <c r="AS58" i="87"/>
  <c r="AL58" i="87"/>
  <c r="AU58" i="87" s="1"/>
  <c r="AS76" i="87"/>
  <c r="AL76" i="87"/>
  <c r="AU76" i="87" s="1"/>
  <c r="Y91" i="102"/>
  <c r="X91" i="102"/>
  <c r="W88" i="99"/>
  <c r="AG87" i="99"/>
  <c r="AP87" i="99" s="1"/>
  <c r="AE87" i="99"/>
  <c r="AF87" i="99"/>
  <c r="AO87" i="99" s="1"/>
  <c r="AS6" i="87"/>
  <c r="AL6" i="87"/>
  <c r="AU6" i="87" s="1"/>
  <c r="AS24" i="87"/>
  <c r="AL24" i="87"/>
  <c r="AU24" i="87" s="1"/>
  <c r="AS60" i="87"/>
  <c r="AL60" i="87"/>
  <c r="AU60" i="87" s="1"/>
  <c r="AS78" i="87"/>
  <c r="AL78" i="87"/>
  <c r="AU78" i="87" s="1"/>
  <c r="AH90" i="10"/>
  <c r="AQ90" i="10" s="1"/>
  <c r="AS4" i="49"/>
  <c r="AS91" i="49" s="1"/>
  <c r="AL4" i="49"/>
  <c r="AU4" i="49" s="1"/>
  <c r="AU91" i="49" s="1"/>
  <c r="C11" i="49" s="1"/>
  <c r="AN89" i="82"/>
  <c r="AI89" i="82"/>
  <c r="AS31" i="87"/>
  <c r="AL31" i="87"/>
  <c r="AU31" i="87" s="1"/>
  <c r="AJ55" i="55"/>
  <c r="AK55" i="55"/>
  <c r="AT55" i="55" s="1"/>
  <c r="AJ37" i="55"/>
  <c r="AK37" i="55"/>
  <c r="AT37" i="55" s="1"/>
  <c r="AJ13" i="55"/>
  <c r="AK13" i="55"/>
  <c r="AT13" i="55" s="1"/>
  <c r="AS49" i="87"/>
  <c r="AL49" i="87"/>
  <c r="AU49" i="87" s="1"/>
  <c r="AS67" i="87"/>
  <c r="AL67" i="87"/>
  <c r="AU67" i="87" s="1"/>
  <c r="AS85" i="87"/>
  <c r="AL85" i="87"/>
  <c r="AU85" i="87" s="1"/>
  <c r="AJ78" i="55"/>
  <c r="AK78" i="55"/>
  <c r="AT78" i="55" s="1"/>
  <c r="AJ66" i="55"/>
  <c r="AK66" i="55"/>
  <c r="AT66" i="55" s="1"/>
  <c r="AJ48" i="55"/>
  <c r="AK48" i="55"/>
  <c r="AT48" i="55" s="1"/>
  <c r="AJ36" i="55"/>
  <c r="AK36" i="55"/>
  <c r="AT36" i="55" s="1"/>
  <c r="AJ24" i="55"/>
  <c r="AK24" i="55"/>
  <c r="AT24" i="55" s="1"/>
  <c r="AJ18" i="55"/>
  <c r="AK18" i="55"/>
  <c r="AT18" i="55" s="1"/>
  <c r="AJ12" i="55"/>
  <c r="AK12" i="55"/>
  <c r="AT12" i="55" s="1"/>
  <c r="AJ6" i="55"/>
  <c r="AK6" i="55"/>
  <c r="AT6" i="55" s="1"/>
  <c r="Z89" i="43"/>
  <c r="AX89" i="43" s="1"/>
  <c r="S89" i="43" s="1"/>
  <c r="S3" i="83"/>
  <c r="AC3" i="83" s="1"/>
  <c r="S4" i="83"/>
  <c r="AC4" i="83" s="1"/>
  <c r="AB5" i="83" s="1"/>
  <c r="S5" i="83"/>
  <c r="AC5" i="83" s="1"/>
  <c r="AB6" i="83" s="1"/>
  <c r="S7" i="83"/>
  <c r="AC7" i="83" s="1"/>
  <c r="AB8" i="83" s="1"/>
  <c r="S8" i="83"/>
  <c r="AC8" i="83" s="1"/>
  <c r="AB9" i="83" s="1"/>
  <c r="S9" i="83"/>
  <c r="AC9" i="83" s="1"/>
  <c r="AB10" i="83" s="1"/>
  <c r="S12" i="83"/>
  <c r="AC12" i="83" s="1"/>
  <c r="AB13" i="83" s="1"/>
  <c r="S13" i="83"/>
  <c r="AC13" i="83" s="1"/>
  <c r="AB14" i="83" s="1"/>
  <c r="S14" i="83"/>
  <c r="AC14" i="83" s="1"/>
  <c r="AB15" i="83" s="1"/>
  <c r="S15" i="83"/>
  <c r="AC15" i="83" s="1"/>
  <c r="AB16" i="83" s="1"/>
  <c r="S16" i="83"/>
  <c r="AC16" i="83" s="1"/>
  <c r="AB17" i="83" s="1"/>
  <c r="S20" i="83"/>
  <c r="AC20" i="83" s="1"/>
  <c r="AB21" i="83" s="1"/>
  <c r="S21" i="83"/>
  <c r="AC21" i="83" s="1"/>
  <c r="AB22" i="83" s="1"/>
  <c r="S23" i="83"/>
  <c r="AC23" i="83" s="1"/>
  <c r="AB24" i="83" s="1"/>
  <c r="S25" i="83"/>
  <c r="AC25" i="83" s="1"/>
  <c r="AB26" i="83" s="1"/>
  <c r="S27" i="83"/>
  <c r="AC27" i="83" s="1"/>
  <c r="AB28" i="83" s="1"/>
  <c r="S28" i="83"/>
  <c r="AC28" i="83" s="1"/>
  <c r="AB29" i="83" s="1"/>
  <c r="S30" i="83"/>
  <c r="AC30" i="83" s="1"/>
  <c r="AB31" i="83" s="1"/>
  <c r="S31" i="83"/>
  <c r="AC31" i="83" s="1"/>
  <c r="AB32" i="83" s="1"/>
  <c r="S32" i="83"/>
  <c r="AC32" i="83" s="1"/>
  <c r="AB33" i="83" s="1"/>
  <c r="S35" i="83"/>
  <c r="AC35" i="83" s="1"/>
  <c r="AB36" i="83" s="1"/>
  <c r="S36" i="83"/>
  <c r="AC36" i="83" s="1"/>
  <c r="AB37" i="83" s="1"/>
  <c r="S39" i="83"/>
  <c r="AC39" i="83" s="1"/>
  <c r="AB40" i="83" s="1"/>
  <c r="S40" i="83"/>
  <c r="AC40" i="83" s="1"/>
  <c r="AB41" i="83" s="1"/>
  <c r="S41" i="83"/>
  <c r="AC41" i="83" s="1"/>
  <c r="AB42" i="83" s="1"/>
  <c r="S43" i="83"/>
  <c r="AC43" i="83" s="1"/>
  <c r="AB44" i="83" s="1"/>
  <c r="S45" i="83"/>
  <c r="AC45" i="83" s="1"/>
  <c r="AB46" i="83" s="1"/>
  <c r="S46" i="83"/>
  <c r="AC46" i="83" s="1"/>
  <c r="AB47" i="83" s="1"/>
  <c r="S47" i="83"/>
  <c r="AC47" i="83" s="1"/>
  <c r="AB48" i="83" s="1"/>
  <c r="S49" i="83"/>
  <c r="AC49" i="83" s="1"/>
  <c r="AB50" i="83" s="1"/>
  <c r="S50" i="83"/>
  <c r="AC50" i="83" s="1"/>
  <c r="AB51" i="83" s="1"/>
  <c r="S52" i="83"/>
  <c r="AC52" i="83" s="1"/>
  <c r="AB53" i="83" s="1"/>
  <c r="S53" i="83"/>
  <c r="AC53" i="83" s="1"/>
  <c r="AB54" i="83" s="1"/>
  <c r="S56" i="83"/>
  <c r="AC56" i="83" s="1"/>
  <c r="AB57" i="83" s="1"/>
  <c r="S57" i="83"/>
  <c r="AC57" i="83" s="1"/>
  <c r="AB58" i="83" s="1"/>
  <c r="S59" i="83"/>
  <c r="AC59" i="83" s="1"/>
  <c r="AB60" i="83" s="1"/>
  <c r="S60" i="83"/>
  <c r="AC60" i="83" s="1"/>
  <c r="AB61" i="83" s="1"/>
  <c r="S63" i="83"/>
  <c r="AC63" i="83" s="1"/>
  <c r="AB64" i="83" s="1"/>
  <c r="S64" i="83"/>
  <c r="AC64" i="83" s="1"/>
  <c r="AB65" i="83" s="1"/>
  <c r="S67" i="83"/>
  <c r="AC67" i="83" s="1"/>
  <c r="AB68" i="83" s="1"/>
  <c r="S71" i="83"/>
  <c r="AC71" i="83" s="1"/>
  <c r="AB72" i="83" s="1"/>
  <c r="S72" i="83"/>
  <c r="AC72" i="83" s="1"/>
  <c r="AB73" i="83" s="1"/>
  <c r="S73" i="83"/>
  <c r="AC73" i="83" s="1"/>
  <c r="AB74" i="83" s="1"/>
  <c r="S75" i="83"/>
  <c r="AC75" i="83" s="1"/>
  <c r="AB76" i="83" s="1"/>
  <c r="S77" i="83"/>
  <c r="AC77" i="83" s="1"/>
  <c r="AB78" i="83" s="1"/>
  <c r="S79" i="83"/>
  <c r="AC79" i="83" s="1"/>
  <c r="AB80" i="83" s="1"/>
  <c r="S80" i="83"/>
  <c r="AC80" i="83" s="1"/>
  <c r="AB81" i="83" s="1"/>
  <c r="S81" i="83"/>
  <c r="AC81" i="83" s="1"/>
  <c r="AB82" i="83" s="1"/>
  <c r="S82" i="83"/>
  <c r="AC82" i="83" s="1"/>
  <c r="AB83" i="83" s="1"/>
  <c r="S84" i="83"/>
  <c r="AC84" i="83" s="1"/>
  <c r="AB85" i="83" s="1"/>
  <c r="S85" i="83"/>
  <c r="AC85" i="83" s="1"/>
  <c r="AB86" i="83" s="1"/>
  <c r="S86" i="83"/>
  <c r="AC86" i="83" s="1"/>
  <c r="AB87" i="83" s="1"/>
  <c r="S87" i="83"/>
  <c r="AC87" i="83" s="1"/>
  <c r="AB88" i="83" s="1"/>
  <c r="S88" i="83"/>
  <c r="AC88" i="83" s="1"/>
  <c r="AB89" i="83" s="1"/>
  <c r="AS39" i="87"/>
  <c r="AL39" i="87"/>
  <c r="AU39" i="87" s="1"/>
  <c r="AS63" i="87"/>
  <c r="AL63" i="87"/>
  <c r="AU63" i="87" s="1"/>
  <c r="AR86" i="99"/>
  <c r="AL3" i="87"/>
  <c r="AU3" i="87" s="1"/>
  <c r="AS3" i="87"/>
  <c r="AS23" i="87"/>
  <c r="AL23" i="87"/>
  <c r="AU23" i="87" s="1"/>
  <c r="AS59" i="87"/>
  <c r="AL59" i="87"/>
  <c r="AU59" i="87" s="1"/>
  <c r="AS77" i="87"/>
  <c r="AL77" i="87"/>
  <c r="AU77" i="87" s="1"/>
  <c r="AS42" i="87"/>
  <c r="AL42" i="87"/>
  <c r="AU42" i="87" s="1"/>
  <c r="Z90" i="10"/>
  <c r="AS13" i="87"/>
  <c r="AL13" i="87"/>
  <c r="AU13" i="87" s="1"/>
  <c r="AJ79" i="55"/>
  <c r="AK79" i="55"/>
  <c r="AT79" i="55" s="1"/>
  <c r="AJ49" i="55"/>
  <c r="AK49" i="55"/>
  <c r="AT49" i="55" s="1"/>
  <c r="AJ31" i="55"/>
  <c r="AK31" i="55"/>
  <c r="AT31" i="55" s="1"/>
  <c r="AJ19" i="55"/>
  <c r="AK19" i="55"/>
  <c r="AT19" i="55" s="1"/>
  <c r="AJ84" i="55"/>
  <c r="AK84" i="55"/>
  <c r="AT84" i="55" s="1"/>
  <c r="AJ72" i="55"/>
  <c r="AK72" i="55"/>
  <c r="AT72" i="55" s="1"/>
  <c r="AJ60" i="55"/>
  <c r="AK60" i="55"/>
  <c r="AT60" i="55" s="1"/>
  <c r="AJ54" i="55"/>
  <c r="AK54" i="55"/>
  <c r="AT54" i="55" s="1"/>
  <c r="AJ42" i="55"/>
  <c r="AK42" i="55"/>
  <c r="AT42" i="55" s="1"/>
  <c r="AJ30" i="55"/>
  <c r="AK30" i="55"/>
  <c r="AT30" i="55" s="1"/>
  <c r="AS37" i="87"/>
  <c r="AL37" i="87"/>
  <c r="AU37" i="87" s="1"/>
  <c r="AJ89" i="55"/>
  <c r="AS89" i="55" s="1"/>
  <c r="AK89" i="55"/>
  <c r="AT89" i="55" s="1"/>
  <c r="AJ83" i="55"/>
  <c r="AK83" i="55"/>
  <c r="AT83" i="55" s="1"/>
  <c r="AJ77" i="55"/>
  <c r="AK77" i="55"/>
  <c r="AT77" i="55" s="1"/>
  <c r="AJ71" i="55"/>
  <c r="AK71" i="55"/>
  <c r="AT71" i="55" s="1"/>
  <c r="AJ65" i="55"/>
  <c r="AK65" i="55"/>
  <c r="AT65" i="55" s="1"/>
  <c r="AJ59" i="55"/>
  <c r="AK59" i="55"/>
  <c r="AT59" i="55" s="1"/>
  <c r="AJ53" i="55"/>
  <c r="AK53" i="55"/>
  <c r="AT53" i="55" s="1"/>
  <c r="AJ47" i="55"/>
  <c r="AK47" i="55"/>
  <c r="AT47" i="55" s="1"/>
  <c r="AJ41" i="55"/>
  <c r="AK41" i="55"/>
  <c r="AT41" i="55" s="1"/>
  <c r="AJ35" i="55"/>
  <c r="AK35" i="55"/>
  <c r="AT35" i="55" s="1"/>
  <c r="AJ29" i="55"/>
  <c r="AK29" i="55"/>
  <c r="AT29" i="55" s="1"/>
  <c r="AJ23" i="55"/>
  <c r="AK23" i="55"/>
  <c r="AT23" i="55" s="1"/>
  <c r="AJ17" i="55"/>
  <c r="AK17" i="55"/>
  <c r="AT17" i="55" s="1"/>
  <c r="AJ11" i="55"/>
  <c r="AK11" i="55"/>
  <c r="AT11" i="55" s="1"/>
  <c r="AJ3" i="55"/>
  <c r="AB4" i="55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86" i="87"/>
  <c r="AL86" i="87"/>
  <c r="AU86" i="87" s="1"/>
  <c r="AG90" i="42"/>
  <c r="AP90" i="42" s="1"/>
  <c r="AE90" i="42"/>
  <c r="AF90" i="42"/>
  <c r="AO90" i="42" s="1"/>
  <c r="W91" i="42"/>
  <c r="AS87" i="87"/>
  <c r="AL87" i="87"/>
  <c r="AU87" i="87" s="1"/>
  <c r="AH91" i="35"/>
  <c r="AQ91" i="35" s="1"/>
  <c r="AS21" i="87"/>
  <c r="AL21" i="87"/>
  <c r="AU21" i="87" s="1"/>
  <c r="AR90" i="35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82" i="87"/>
  <c r="AL82" i="87"/>
  <c r="AU82" i="87" s="1"/>
  <c r="AR89" i="10"/>
  <c r="AJ4" i="87"/>
  <c r="AK4" i="87"/>
  <c r="AT4" i="87" s="1"/>
  <c r="AT91" i="87" s="1"/>
  <c r="AS41" i="87"/>
  <c r="AL41" i="87"/>
  <c r="AU41" i="87" s="1"/>
  <c r="AS48" i="87"/>
  <c r="AL48" i="87"/>
  <c r="AU48" i="87" s="1"/>
  <c r="AS66" i="87"/>
  <c r="AL66" i="87"/>
  <c r="AU66" i="87" s="1"/>
  <c r="AS84" i="87"/>
  <c r="AL84" i="87"/>
  <c r="AU84" i="87" s="1"/>
  <c r="Y93" i="94"/>
  <c r="X93" i="94"/>
  <c r="Y87" i="95" l="1"/>
  <c r="Z88" i="90"/>
  <c r="AE88" i="90" s="1"/>
  <c r="AG91" i="35"/>
  <c r="AP91" i="35" s="1"/>
  <c r="Z90" i="82"/>
  <c r="AX86" i="91"/>
  <c r="AX81" i="91"/>
  <c r="AX74" i="91"/>
  <c r="S74" i="91" s="1"/>
  <c r="AC74" i="91" s="1"/>
  <c r="AB75" i="91" s="1"/>
  <c r="AX69" i="91"/>
  <c r="AX63" i="91"/>
  <c r="AX57" i="91"/>
  <c r="AX51" i="91"/>
  <c r="AX45" i="91"/>
  <c r="AX39" i="91"/>
  <c r="S39" i="91" s="1"/>
  <c r="AC39" i="91" s="1"/>
  <c r="AB40" i="91" s="1"/>
  <c r="AX33" i="91"/>
  <c r="AX27" i="91"/>
  <c r="AX22" i="91"/>
  <c r="AX15" i="91"/>
  <c r="AX9" i="91"/>
  <c r="AX4" i="91"/>
  <c r="S4" i="91" s="1"/>
  <c r="AC4" i="91" s="1"/>
  <c r="AB5" i="91" s="1"/>
  <c r="AX84" i="43"/>
  <c r="AX77" i="43"/>
  <c r="AX71" i="43"/>
  <c r="AX65" i="43"/>
  <c r="AX59" i="43"/>
  <c r="S59" i="43" s="1"/>
  <c r="AC59" i="43" s="1"/>
  <c r="AB60" i="43" s="1"/>
  <c r="AX53" i="43"/>
  <c r="S53" i="43" s="1"/>
  <c r="AC53" i="43" s="1"/>
  <c r="AB54" i="43" s="1"/>
  <c r="AX47" i="43"/>
  <c r="AX41" i="43"/>
  <c r="AX35" i="43"/>
  <c r="AX29" i="43"/>
  <c r="AX23" i="43"/>
  <c r="S23" i="43" s="1"/>
  <c r="AC23" i="43" s="1"/>
  <c r="AB24" i="43" s="1"/>
  <c r="AX16" i="43"/>
  <c r="S16" i="43" s="1"/>
  <c r="AC16" i="43" s="1"/>
  <c r="AB17" i="43" s="1"/>
  <c r="AX11" i="43"/>
  <c r="AX5" i="43"/>
  <c r="AX85" i="91"/>
  <c r="AX80" i="91"/>
  <c r="AX75" i="91"/>
  <c r="AX68" i="91"/>
  <c r="S68" i="91" s="1"/>
  <c r="AC68" i="91" s="1"/>
  <c r="AB69" i="91" s="1"/>
  <c r="AX62" i="91"/>
  <c r="AX56" i="91"/>
  <c r="AX50" i="91"/>
  <c r="AX43" i="91"/>
  <c r="AX38" i="91"/>
  <c r="AX32" i="91"/>
  <c r="S32" i="91" s="1"/>
  <c r="AC32" i="91" s="1"/>
  <c r="AB33" i="91" s="1"/>
  <c r="AX26" i="91"/>
  <c r="AX20" i="91"/>
  <c r="AX14" i="91"/>
  <c r="AX8" i="91"/>
  <c r="AX82" i="43"/>
  <c r="AX76" i="43"/>
  <c r="S76" i="43" s="1"/>
  <c r="AC76" i="43" s="1"/>
  <c r="AB77" i="43" s="1"/>
  <c r="AX70" i="43"/>
  <c r="AX63" i="43"/>
  <c r="AX58" i="43"/>
  <c r="AX52" i="43"/>
  <c r="AX45" i="43"/>
  <c r="S45" i="43" s="1"/>
  <c r="AC45" i="43" s="1"/>
  <c r="AB46" i="43" s="1"/>
  <c r="AX40" i="43"/>
  <c r="S40" i="43" s="1"/>
  <c r="AC40" i="43" s="1"/>
  <c r="AB41" i="43" s="1"/>
  <c r="AX34" i="43"/>
  <c r="AX28" i="43"/>
  <c r="AX22" i="43"/>
  <c r="AX17" i="43"/>
  <c r="AX10" i="43"/>
  <c r="AX3" i="43"/>
  <c r="S3" i="43" s="1"/>
  <c r="AC3" i="43" s="1"/>
  <c r="Z93" i="94"/>
  <c r="AX87" i="91"/>
  <c r="AX79" i="91"/>
  <c r="AX73" i="91"/>
  <c r="AX67" i="91"/>
  <c r="AX61" i="91"/>
  <c r="S61" i="91" s="1"/>
  <c r="AC61" i="91" s="1"/>
  <c r="AB62" i="91" s="1"/>
  <c r="AX55" i="91"/>
  <c r="AX49" i="91"/>
  <c r="AX44" i="91"/>
  <c r="AX37" i="91"/>
  <c r="AX31" i="91"/>
  <c r="AX25" i="91"/>
  <c r="S25" i="91" s="1"/>
  <c r="AC25" i="91" s="1"/>
  <c r="AB26" i="91" s="1"/>
  <c r="AX19" i="91"/>
  <c r="AX13" i="91"/>
  <c r="AX7" i="91"/>
  <c r="AX87" i="43"/>
  <c r="AX81" i="43"/>
  <c r="S81" i="43" s="1"/>
  <c r="AC81" i="43" s="1"/>
  <c r="AB82" i="43" s="1"/>
  <c r="AX75" i="43"/>
  <c r="S75" i="43" s="1"/>
  <c r="AC75" i="43" s="1"/>
  <c r="AB76" i="43" s="1"/>
  <c r="AX69" i="43"/>
  <c r="AX64" i="43"/>
  <c r="AX57" i="43"/>
  <c r="AX50" i="43"/>
  <c r="AX46" i="43"/>
  <c r="S46" i="43" s="1"/>
  <c r="AC46" i="43" s="1"/>
  <c r="AB47" i="43" s="1"/>
  <c r="AX39" i="43"/>
  <c r="S39" i="43" s="1"/>
  <c r="AC39" i="43" s="1"/>
  <c r="AB40" i="43" s="1"/>
  <c r="AX32" i="43"/>
  <c r="AX26" i="43"/>
  <c r="AX21" i="43"/>
  <c r="AX15" i="43"/>
  <c r="AX9" i="43"/>
  <c r="S9" i="43" s="1"/>
  <c r="AC9" i="43" s="1"/>
  <c r="AB10" i="43" s="1"/>
  <c r="AX4" i="43"/>
  <c r="S4" i="43" s="1"/>
  <c r="AC4" i="43" s="1"/>
  <c r="AB5" i="43" s="1"/>
  <c r="AX84" i="91"/>
  <c r="AX78" i="91"/>
  <c r="AX72" i="91"/>
  <c r="AX66" i="91"/>
  <c r="S66" i="91" s="1"/>
  <c r="AC66" i="91" s="1"/>
  <c r="AB67" i="91" s="1"/>
  <c r="AX60" i="91"/>
  <c r="AX54" i="91"/>
  <c r="S54" i="91" s="1"/>
  <c r="AC54" i="91" s="1"/>
  <c r="AB55" i="91" s="1"/>
  <c r="AX48" i="91"/>
  <c r="AX42" i="91"/>
  <c r="AX36" i="91"/>
  <c r="AX30" i="91"/>
  <c r="AX24" i="91"/>
  <c r="AX18" i="91"/>
  <c r="S18" i="91" s="1"/>
  <c r="AC18" i="91" s="1"/>
  <c r="AB19" i="91" s="1"/>
  <c r="AX12" i="91"/>
  <c r="AX6" i="91"/>
  <c r="AX86" i="43"/>
  <c r="AX80" i="43"/>
  <c r="AX74" i="43"/>
  <c r="AX68" i="43"/>
  <c r="S68" i="43" s="1"/>
  <c r="AC68" i="43" s="1"/>
  <c r="AB69" i="43" s="1"/>
  <c r="AX62" i="43"/>
  <c r="AX56" i="43"/>
  <c r="AX51" i="43"/>
  <c r="AX44" i="43"/>
  <c r="AX38" i="43"/>
  <c r="S38" i="43" s="1"/>
  <c r="AC38" i="43" s="1"/>
  <c r="AB39" i="43" s="1"/>
  <c r="AX33" i="43"/>
  <c r="S33" i="43" s="1"/>
  <c r="AC33" i="43" s="1"/>
  <c r="AB34" i="43" s="1"/>
  <c r="AX27" i="43"/>
  <c r="AX20" i="43"/>
  <c r="AX14" i="43"/>
  <c r="AX8" i="43"/>
  <c r="S8" i="43" s="1"/>
  <c r="AC8" i="43" s="1"/>
  <c r="AB9" i="43" s="1"/>
  <c r="AX83" i="91"/>
  <c r="AX77" i="91"/>
  <c r="S77" i="91" s="1"/>
  <c r="AC77" i="91" s="1"/>
  <c r="AB78" i="91" s="1"/>
  <c r="AX71" i="91"/>
  <c r="AX65" i="91"/>
  <c r="AX59" i="91"/>
  <c r="AX53" i="91"/>
  <c r="S53" i="91" s="1"/>
  <c r="AC53" i="91" s="1"/>
  <c r="AB54" i="91" s="1"/>
  <c r="AX47" i="91"/>
  <c r="AX40" i="91"/>
  <c r="S40" i="91" s="1"/>
  <c r="AC40" i="91" s="1"/>
  <c r="AB41" i="91" s="1"/>
  <c r="AX35" i="91"/>
  <c r="AX29" i="91"/>
  <c r="AX23" i="91"/>
  <c r="AX17" i="91"/>
  <c r="S17" i="91" s="1"/>
  <c r="AC17" i="91" s="1"/>
  <c r="AB18" i="91" s="1"/>
  <c r="AX11" i="91"/>
  <c r="AX5" i="91"/>
  <c r="S5" i="91" s="1"/>
  <c r="AC5" i="91" s="1"/>
  <c r="AB6" i="91" s="1"/>
  <c r="AX88" i="43"/>
  <c r="AX85" i="43"/>
  <c r="AX79" i="43"/>
  <c r="AX73" i="43"/>
  <c r="AX67" i="43"/>
  <c r="AX61" i="43"/>
  <c r="S61" i="43" s="1"/>
  <c r="AC61" i="43" s="1"/>
  <c r="AB62" i="43" s="1"/>
  <c r="AX54" i="43"/>
  <c r="AX49" i="43"/>
  <c r="AX43" i="43"/>
  <c r="AX37" i="43"/>
  <c r="AX30" i="43"/>
  <c r="S30" i="43" s="1"/>
  <c r="AC30" i="43" s="1"/>
  <c r="AB31" i="43" s="1"/>
  <c r="AX25" i="43"/>
  <c r="S25" i="43" s="1"/>
  <c r="AC25" i="43" s="1"/>
  <c r="AB26" i="43" s="1"/>
  <c r="AX19" i="43"/>
  <c r="AX13" i="43"/>
  <c r="AX7" i="43"/>
  <c r="AX88" i="91"/>
  <c r="S88" i="91" s="1"/>
  <c r="AC88" i="91" s="1"/>
  <c r="AB89" i="91" s="1"/>
  <c r="Z92" i="85"/>
  <c r="AX82" i="91"/>
  <c r="S82" i="91" s="1"/>
  <c r="AC82" i="91" s="1"/>
  <c r="AB83" i="91" s="1"/>
  <c r="AX76" i="91"/>
  <c r="AX70" i="91"/>
  <c r="AX64" i="91"/>
  <c r="AX58" i="91"/>
  <c r="S58" i="91" s="1"/>
  <c r="AC58" i="91" s="1"/>
  <c r="AB59" i="91" s="1"/>
  <c r="AX52" i="91"/>
  <c r="AX46" i="91"/>
  <c r="S46" i="91" s="1"/>
  <c r="AC46" i="91" s="1"/>
  <c r="AB47" i="91" s="1"/>
  <c r="AX41" i="91"/>
  <c r="AX34" i="91"/>
  <c r="AX28" i="91"/>
  <c r="AX21" i="91"/>
  <c r="S21" i="91" s="1"/>
  <c r="AC21" i="91" s="1"/>
  <c r="AB22" i="91" s="1"/>
  <c r="AX16" i="91"/>
  <c r="AX10" i="91"/>
  <c r="S10" i="91" s="1"/>
  <c r="AC10" i="91" s="1"/>
  <c r="AB11" i="91" s="1"/>
  <c r="AX83" i="43"/>
  <c r="AX78" i="43"/>
  <c r="AX72" i="43"/>
  <c r="AX66" i="43"/>
  <c r="AX60" i="43"/>
  <c r="AX55" i="43"/>
  <c r="S55" i="43" s="1"/>
  <c r="AC55" i="43" s="1"/>
  <c r="AB56" i="43" s="1"/>
  <c r="AX48" i="43"/>
  <c r="AX42" i="43"/>
  <c r="AX36" i="43"/>
  <c r="AX31" i="43"/>
  <c r="S31" i="43" s="1"/>
  <c r="AC31" i="43" s="1"/>
  <c r="AB32" i="43" s="1"/>
  <c r="AX24" i="43"/>
  <c r="AX18" i="43"/>
  <c r="S18" i="43" s="1"/>
  <c r="AC18" i="43" s="1"/>
  <c r="AB19" i="43" s="1"/>
  <c r="AX12" i="43"/>
  <c r="W91" i="82"/>
  <c r="AE90" i="82"/>
  <c r="AG90" i="82"/>
  <c r="AP90" i="82" s="1"/>
  <c r="AF90" i="82"/>
  <c r="AO90" i="82" s="1"/>
  <c r="AK88" i="83"/>
  <c r="AT88" i="83" s="1"/>
  <c r="AJ88" i="83"/>
  <c r="AH93" i="94"/>
  <c r="AQ93" i="94" s="1"/>
  <c r="AS4" i="87"/>
  <c r="AL4" i="87"/>
  <c r="AU4" i="87" s="1"/>
  <c r="AI90" i="42"/>
  <c r="AN90" i="42"/>
  <c r="AJ4" i="55"/>
  <c r="AK4" i="55"/>
  <c r="AT4" i="55" s="1"/>
  <c r="AT91" i="55" s="1"/>
  <c r="AE90" i="10"/>
  <c r="AG90" i="10"/>
  <c r="AP90" i="10" s="1"/>
  <c r="W91" i="10"/>
  <c r="AF90" i="10"/>
  <c r="AO90" i="10" s="1"/>
  <c r="AK89" i="83"/>
  <c r="AT89" i="83" s="1"/>
  <c r="AJ89" i="83"/>
  <c r="AS89" i="83" s="1"/>
  <c r="AK83" i="83"/>
  <c r="AT83" i="83" s="1"/>
  <c r="AJ83" i="83"/>
  <c r="AK77" i="83"/>
  <c r="AT77" i="83" s="1"/>
  <c r="AJ77" i="83"/>
  <c r="AK71" i="83"/>
  <c r="AT71" i="83" s="1"/>
  <c r="AJ71" i="83"/>
  <c r="AK65" i="83"/>
  <c r="AT65" i="83" s="1"/>
  <c r="AJ65" i="83"/>
  <c r="AK59" i="83"/>
  <c r="AT59" i="83" s="1"/>
  <c r="AJ59" i="83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K11" i="83"/>
  <c r="AT11" i="83" s="1"/>
  <c r="AJ11" i="83"/>
  <c r="AK5" i="83"/>
  <c r="AT5" i="83" s="1"/>
  <c r="AJ5" i="83"/>
  <c r="AS12" i="55"/>
  <c r="AL12" i="55"/>
  <c r="AU12" i="55" s="1"/>
  <c r="AS36" i="55"/>
  <c r="AL36" i="55"/>
  <c r="AU36" i="55" s="1"/>
  <c r="AS78" i="55"/>
  <c r="AL78" i="55"/>
  <c r="AU78" i="55" s="1"/>
  <c r="AS55" i="55"/>
  <c r="AL55" i="55"/>
  <c r="AU55" i="55" s="1"/>
  <c r="AN87" i="99"/>
  <c r="AI87" i="99"/>
  <c r="AS25" i="55"/>
  <c r="AL25" i="55"/>
  <c r="AU25" i="55" s="1"/>
  <c r="AS20" i="55"/>
  <c r="AL20" i="55"/>
  <c r="AU20" i="55" s="1"/>
  <c r="AS38" i="55"/>
  <c r="AL38" i="55"/>
  <c r="AU38" i="55" s="1"/>
  <c r="AS56" i="55"/>
  <c r="AL56" i="55"/>
  <c r="AU56" i="55" s="1"/>
  <c r="AS74" i="55"/>
  <c r="AL74" i="55"/>
  <c r="AU74" i="55" s="1"/>
  <c r="AF96" i="98"/>
  <c r="AO96" i="98" s="1"/>
  <c r="AE96" i="98"/>
  <c r="AG96" i="98"/>
  <c r="AP96" i="98" s="1"/>
  <c r="W97" i="98"/>
  <c r="AR90" i="102"/>
  <c r="AJ87" i="11"/>
  <c r="AK87" i="11"/>
  <c r="AT87" i="11" s="1"/>
  <c r="AJ81" i="11"/>
  <c r="AK81" i="11"/>
  <c r="AT81" i="11" s="1"/>
  <c r="AJ75" i="11"/>
  <c r="AK75" i="11"/>
  <c r="AT75" i="11" s="1"/>
  <c r="AJ69" i="11"/>
  <c r="AK69" i="11"/>
  <c r="AT69" i="11" s="1"/>
  <c r="AJ63" i="11"/>
  <c r="AK63" i="11"/>
  <c r="AT63" i="11" s="1"/>
  <c r="AK57" i="11"/>
  <c r="AT57" i="11" s="1"/>
  <c r="AJ57" i="11"/>
  <c r="AJ51" i="11"/>
  <c r="AK51" i="11"/>
  <c r="AT51" i="11" s="1"/>
  <c r="AJ45" i="11"/>
  <c r="AK45" i="11"/>
  <c r="AT45" i="11" s="1"/>
  <c r="AJ39" i="11"/>
  <c r="AK39" i="11"/>
  <c r="AT39" i="11" s="1"/>
  <c r="AJ33" i="11"/>
  <c r="AK33" i="11"/>
  <c r="AT33" i="11" s="1"/>
  <c r="AJ27" i="11"/>
  <c r="AK27" i="11"/>
  <c r="AT27" i="11" s="1"/>
  <c r="AJ21" i="11"/>
  <c r="AK21" i="11"/>
  <c r="AT21" i="11" s="1"/>
  <c r="AJ15" i="11"/>
  <c r="AK15" i="11"/>
  <c r="AT15" i="11" s="1"/>
  <c r="AJ9" i="11"/>
  <c r="AK9" i="11"/>
  <c r="AT9" i="11" s="1"/>
  <c r="AR89" i="55"/>
  <c r="AR91" i="55" s="1"/>
  <c r="AL89" i="55"/>
  <c r="AU89" i="55" s="1"/>
  <c r="AS5" i="55"/>
  <c r="AL5" i="55"/>
  <c r="AU5" i="55" s="1"/>
  <c r="AS77" i="55"/>
  <c r="AL77" i="55"/>
  <c r="AU77" i="55" s="1"/>
  <c r="AK82" i="83"/>
  <c r="AT82" i="83" s="1"/>
  <c r="AJ82" i="83"/>
  <c r="AK70" i="83"/>
  <c r="AT70" i="83" s="1"/>
  <c r="AJ70" i="83"/>
  <c r="AK64" i="83"/>
  <c r="AT64" i="83" s="1"/>
  <c r="AJ64" i="83"/>
  <c r="AK58" i="83"/>
  <c r="AT58" i="83" s="1"/>
  <c r="AJ58" i="83"/>
  <c r="AK52" i="83"/>
  <c r="AT52" i="83" s="1"/>
  <c r="AJ52" i="83"/>
  <c r="AK46" i="83"/>
  <c r="AT46" i="83" s="1"/>
  <c r="AJ46" i="83"/>
  <c r="AK40" i="83"/>
  <c r="AT40" i="83" s="1"/>
  <c r="AJ40" i="83"/>
  <c r="AK34" i="83"/>
  <c r="AT34" i="83" s="1"/>
  <c r="AJ34" i="83"/>
  <c r="AK28" i="83"/>
  <c r="AT28" i="83" s="1"/>
  <c r="AJ28" i="83"/>
  <c r="AK22" i="83"/>
  <c r="AT22" i="83" s="1"/>
  <c r="AJ22" i="83"/>
  <c r="AK16" i="83"/>
  <c r="AT16" i="83" s="1"/>
  <c r="AJ16" i="83"/>
  <c r="AK10" i="83"/>
  <c r="AT10" i="83" s="1"/>
  <c r="AJ10" i="83"/>
  <c r="AB4" i="83"/>
  <c r="AJ3" i="83"/>
  <c r="AN87" i="103"/>
  <c r="AI87" i="103"/>
  <c r="AR89" i="11"/>
  <c r="AR91" i="11" s="1"/>
  <c r="S3" i="91"/>
  <c r="AC3" i="91" s="1"/>
  <c r="S6" i="91"/>
  <c r="AC6" i="91" s="1"/>
  <c r="AB7" i="91" s="1"/>
  <c r="S7" i="91"/>
  <c r="AC7" i="91" s="1"/>
  <c r="AB8" i="91" s="1"/>
  <c r="S8" i="91"/>
  <c r="AC8" i="91" s="1"/>
  <c r="AB9" i="91" s="1"/>
  <c r="S9" i="91"/>
  <c r="AC9" i="91" s="1"/>
  <c r="AB10" i="91" s="1"/>
  <c r="S11" i="91"/>
  <c r="AC11" i="91" s="1"/>
  <c r="AB12" i="91" s="1"/>
  <c r="S12" i="91"/>
  <c r="AC12" i="91" s="1"/>
  <c r="AB13" i="91" s="1"/>
  <c r="S13" i="91"/>
  <c r="AC13" i="91" s="1"/>
  <c r="AB14" i="91" s="1"/>
  <c r="S14" i="91"/>
  <c r="AC14" i="91" s="1"/>
  <c r="AB15" i="91" s="1"/>
  <c r="S15" i="91"/>
  <c r="AC15" i="91" s="1"/>
  <c r="AB16" i="91" s="1"/>
  <c r="S16" i="91"/>
  <c r="AC16" i="91" s="1"/>
  <c r="AB17" i="91" s="1"/>
  <c r="S19" i="91"/>
  <c r="AC19" i="91" s="1"/>
  <c r="AB20" i="91" s="1"/>
  <c r="S20" i="91"/>
  <c r="AC20" i="91" s="1"/>
  <c r="AB21" i="91" s="1"/>
  <c r="S22" i="91"/>
  <c r="AC22" i="91" s="1"/>
  <c r="AB23" i="91" s="1"/>
  <c r="S23" i="91"/>
  <c r="AC23" i="91" s="1"/>
  <c r="AB24" i="91" s="1"/>
  <c r="S24" i="91"/>
  <c r="AC24" i="91" s="1"/>
  <c r="AB25" i="91" s="1"/>
  <c r="S26" i="91"/>
  <c r="AC26" i="91" s="1"/>
  <c r="AB27" i="91" s="1"/>
  <c r="S27" i="91"/>
  <c r="AC27" i="91" s="1"/>
  <c r="AB28" i="91" s="1"/>
  <c r="S28" i="91"/>
  <c r="AC28" i="91" s="1"/>
  <c r="AB29" i="91" s="1"/>
  <c r="S29" i="91"/>
  <c r="AC29" i="91" s="1"/>
  <c r="AB30" i="91" s="1"/>
  <c r="S30" i="91"/>
  <c r="AC30" i="91" s="1"/>
  <c r="AB31" i="91" s="1"/>
  <c r="S31" i="91"/>
  <c r="AC31" i="91" s="1"/>
  <c r="AB32" i="91" s="1"/>
  <c r="S33" i="91"/>
  <c r="AC33" i="91" s="1"/>
  <c r="AB34" i="91" s="1"/>
  <c r="S34" i="91"/>
  <c r="AC34" i="91" s="1"/>
  <c r="AB35" i="91" s="1"/>
  <c r="S35" i="91"/>
  <c r="AC35" i="91" s="1"/>
  <c r="AB36" i="91" s="1"/>
  <c r="S36" i="91"/>
  <c r="AC36" i="91" s="1"/>
  <c r="AB37" i="91" s="1"/>
  <c r="S37" i="91"/>
  <c r="AC37" i="91" s="1"/>
  <c r="AB38" i="91" s="1"/>
  <c r="S38" i="91"/>
  <c r="AC38" i="91" s="1"/>
  <c r="AB39" i="91" s="1"/>
  <c r="S41" i="91"/>
  <c r="AC41" i="91" s="1"/>
  <c r="AB42" i="91" s="1"/>
  <c r="S42" i="91"/>
  <c r="AC42" i="91" s="1"/>
  <c r="AB43" i="91" s="1"/>
  <c r="S43" i="91"/>
  <c r="AC43" i="91" s="1"/>
  <c r="AB44" i="91" s="1"/>
  <c r="S44" i="91"/>
  <c r="AC44" i="91" s="1"/>
  <c r="AB45" i="91" s="1"/>
  <c r="S45" i="91"/>
  <c r="AC45" i="91" s="1"/>
  <c r="AB46" i="91" s="1"/>
  <c r="S47" i="91"/>
  <c r="AC47" i="91" s="1"/>
  <c r="AB48" i="91" s="1"/>
  <c r="S48" i="91"/>
  <c r="AC48" i="91" s="1"/>
  <c r="AB49" i="91" s="1"/>
  <c r="S49" i="91"/>
  <c r="AC49" i="91" s="1"/>
  <c r="AB50" i="91" s="1"/>
  <c r="S50" i="91"/>
  <c r="AC50" i="91" s="1"/>
  <c r="AB51" i="91" s="1"/>
  <c r="S51" i="91"/>
  <c r="AC51" i="91" s="1"/>
  <c r="AB52" i="91" s="1"/>
  <c r="S52" i="91"/>
  <c r="AC52" i="91" s="1"/>
  <c r="AB53" i="91" s="1"/>
  <c r="S55" i="91"/>
  <c r="AC55" i="91" s="1"/>
  <c r="AB56" i="91" s="1"/>
  <c r="S56" i="91"/>
  <c r="AC56" i="91" s="1"/>
  <c r="AB57" i="91" s="1"/>
  <c r="S57" i="91"/>
  <c r="AC57" i="91" s="1"/>
  <c r="AB58" i="91" s="1"/>
  <c r="S59" i="91"/>
  <c r="AC59" i="91" s="1"/>
  <c r="AB60" i="91" s="1"/>
  <c r="S60" i="91"/>
  <c r="AC60" i="91" s="1"/>
  <c r="AB61" i="91" s="1"/>
  <c r="S62" i="91"/>
  <c r="AC62" i="91" s="1"/>
  <c r="AB63" i="91" s="1"/>
  <c r="S63" i="91"/>
  <c r="AC63" i="91" s="1"/>
  <c r="AB64" i="91" s="1"/>
  <c r="S64" i="91"/>
  <c r="AC64" i="91" s="1"/>
  <c r="AB65" i="91" s="1"/>
  <c r="S65" i="91"/>
  <c r="AC65" i="91" s="1"/>
  <c r="AB66" i="91" s="1"/>
  <c r="S67" i="91"/>
  <c r="AC67" i="91" s="1"/>
  <c r="AB68" i="91" s="1"/>
  <c r="S69" i="91"/>
  <c r="AC69" i="91" s="1"/>
  <c r="AB70" i="91" s="1"/>
  <c r="S70" i="91"/>
  <c r="AC70" i="91" s="1"/>
  <c r="AB71" i="91" s="1"/>
  <c r="S71" i="91"/>
  <c r="AC71" i="91" s="1"/>
  <c r="AB72" i="91" s="1"/>
  <c r="S72" i="91"/>
  <c r="AC72" i="91" s="1"/>
  <c r="AB73" i="91" s="1"/>
  <c r="S73" i="91"/>
  <c r="AC73" i="91" s="1"/>
  <c r="AB74" i="91" s="1"/>
  <c r="S75" i="91"/>
  <c r="AC75" i="91" s="1"/>
  <c r="AB76" i="91" s="1"/>
  <c r="S76" i="91"/>
  <c r="AC76" i="91" s="1"/>
  <c r="AB77" i="91" s="1"/>
  <c r="S78" i="91"/>
  <c r="AC78" i="91" s="1"/>
  <c r="AB79" i="91" s="1"/>
  <c r="S79" i="91"/>
  <c r="AC79" i="91" s="1"/>
  <c r="AB80" i="91" s="1"/>
  <c r="S80" i="91"/>
  <c r="AC80" i="91" s="1"/>
  <c r="AB81" i="91" s="1"/>
  <c r="S81" i="91"/>
  <c r="AC81" i="91" s="1"/>
  <c r="AB82" i="91" s="1"/>
  <c r="S83" i="91"/>
  <c r="AC83" i="91" s="1"/>
  <c r="AB84" i="91" s="1"/>
  <c r="S84" i="91"/>
  <c r="AC84" i="91" s="1"/>
  <c r="AB85" i="91" s="1"/>
  <c r="S85" i="91"/>
  <c r="AC85" i="91" s="1"/>
  <c r="AB86" i="91" s="1"/>
  <c r="S86" i="91"/>
  <c r="AC86" i="91" s="1"/>
  <c r="AB87" i="91" s="1"/>
  <c r="S87" i="91"/>
  <c r="AC87" i="91" s="1"/>
  <c r="AB88" i="91" s="1"/>
  <c r="AR91" i="85"/>
  <c r="AJ86" i="11"/>
  <c r="AK86" i="11"/>
  <c r="AT86" i="11" s="1"/>
  <c r="AJ80" i="11"/>
  <c r="AK80" i="11"/>
  <c r="AT80" i="11" s="1"/>
  <c r="AJ74" i="11"/>
  <c r="AK74" i="11"/>
  <c r="AT74" i="11" s="1"/>
  <c r="AJ68" i="11"/>
  <c r="AK68" i="11"/>
  <c r="AT68" i="11" s="1"/>
  <c r="AJ62" i="11"/>
  <c r="AK62" i="11"/>
  <c r="AT62" i="11" s="1"/>
  <c r="AJ56" i="11"/>
  <c r="AK56" i="11"/>
  <c r="AT56" i="11" s="1"/>
  <c r="AJ50" i="11"/>
  <c r="AK50" i="11"/>
  <c r="AT50" i="11" s="1"/>
  <c r="AK44" i="11"/>
  <c r="AT44" i="11" s="1"/>
  <c r="AJ44" i="11"/>
  <c r="AK38" i="11"/>
  <c r="AT38" i="11" s="1"/>
  <c r="AJ38" i="11"/>
  <c r="AK32" i="11"/>
  <c r="AT32" i="11" s="1"/>
  <c r="AJ32" i="11"/>
  <c r="AK26" i="11"/>
  <c r="AT26" i="11" s="1"/>
  <c r="AJ26" i="11"/>
  <c r="AK20" i="11"/>
  <c r="AT20" i="11" s="1"/>
  <c r="AJ20" i="11"/>
  <c r="AK14" i="11"/>
  <c r="AT14" i="11" s="1"/>
  <c r="AJ14" i="11"/>
  <c r="AK8" i="11"/>
  <c r="AT8" i="11" s="1"/>
  <c r="AJ8" i="11"/>
  <c r="AS9" i="55"/>
  <c r="AL9" i="55"/>
  <c r="AU9" i="55" s="1"/>
  <c r="AS27" i="55"/>
  <c r="AL27" i="55"/>
  <c r="AU27" i="55" s="1"/>
  <c r="AS45" i="55"/>
  <c r="AL45" i="55"/>
  <c r="AU45" i="55" s="1"/>
  <c r="AS63" i="55"/>
  <c r="AL63" i="55"/>
  <c r="AU63" i="55" s="1"/>
  <c r="AS81" i="55"/>
  <c r="AL81" i="55"/>
  <c r="AU81" i="55" s="1"/>
  <c r="AS64" i="55"/>
  <c r="AL64" i="55"/>
  <c r="AU64" i="55" s="1"/>
  <c r="AR91" i="48"/>
  <c r="Y92" i="35"/>
  <c r="X92" i="35"/>
  <c r="AS22" i="55"/>
  <c r="AL22" i="55"/>
  <c r="AU22" i="55" s="1"/>
  <c r="AS40" i="55"/>
  <c r="AL40" i="55"/>
  <c r="AU40" i="55" s="1"/>
  <c r="AS70" i="55"/>
  <c r="AL70" i="55"/>
  <c r="AU70" i="55" s="1"/>
  <c r="AS23" i="55"/>
  <c r="AL23" i="55"/>
  <c r="AU23" i="55" s="1"/>
  <c r="AS54" i="55"/>
  <c r="AL54" i="55"/>
  <c r="AU54" i="55" s="1"/>
  <c r="AK76" i="83"/>
  <c r="AT76" i="83" s="1"/>
  <c r="AJ76" i="83"/>
  <c r="AJ87" i="83"/>
  <c r="AK87" i="83"/>
  <c r="AT87" i="83" s="1"/>
  <c r="AJ81" i="83"/>
  <c r="AK81" i="83"/>
  <c r="AT81" i="83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G89" i="43"/>
  <c r="AP89" i="43" s="1"/>
  <c r="AP91" i="43" s="1"/>
  <c r="AC89" i="43"/>
  <c r="AE89" i="43"/>
  <c r="AF89" i="43"/>
  <c r="AO89" i="43" s="1"/>
  <c r="AO91" i="43" s="1"/>
  <c r="AS18" i="55"/>
  <c r="AL18" i="55"/>
  <c r="AU18" i="55" s="1"/>
  <c r="AS48" i="55"/>
  <c r="AL48" i="55"/>
  <c r="AU48" i="55" s="1"/>
  <c r="AS13" i="55"/>
  <c r="AL13" i="55"/>
  <c r="AU13" i="55" s="1"/>
  <c r="Y88" i="99"/>
  <c r="X88" i="99"/>
  <c r="AH88" i="90"/>
  <c r="AQ88" i="90" s="1"/>
  <c r="AS43" i="55"/>
  <c r="AL43" i="55"/>
  <c r="AU43" i="55" s="1"/>
  <c r="AG89" i="91"/>
  <c r="AP89" i="91" s="1"/>
  <c r="AP91" i="91" s="1"/>
  <c r="AF89" i="91"/>
  <c r="AO89" i="91" s="1"/>
  <c r="AO91" i="91" s="1"/>
  <c r="AE89" i="91"/>
  <c r="AC89" i="91"/>
  <c r="AS8" i="55"/>
  <c r="AL8" i="55"/>
  <c r="AU8" i="55" s="1"/>
  <c r="AS26" i="55"/>
  <c r="AL26" i="55"/>
  <c r="AU26" i="55" s="1"/>
  <c r="AS44" i="55"/>
  <c r="AL44" i="55"/>
  <c r="AU44" i="55" s="1"/>
  <c r="AS62" i="55"/>
  <c r="AL62" i="55"/>
  <c r="AU62" i="55" s="1"/>
  <c r="AS80" i="55"/>
  <c r="AL80" i="55"/>
  <c r="AU80" i="55" s="1"/>
  <c r="AS58" i="55"/>
  <c r="AL58" i="55"/>
  <c r="AU58" i="55" s="1"/>
  <c r="AS67" i="55"/>
  <c r="AL67" i="55"/>
  <c r="AU67" i="55" s="1"/>
  <c r="AK85" i="11"/>
  <c r="AT85" i="11" s="1"/>
  <c r="AJ85" i="11"/>
  <c r="AK79" i="11"/>
  <c r="AT79" i="11" s="1"/>
  <c r="AJ79" i="11"/>
  <c r="AK73" i="11"/>
  <c r="AT73" i="11" s="1"/>
  <c r="AJ73" i="11"/>
  <c r="AK67" i="11"/>
  <c r="AT67" i="11" s="1"/>
  <c r="AJ67" i="11"/>
  <c r="AK61" i="11"/>
  <c r="AT61" i="11" s="1"/>
  <c r="AJ61" i="11"/>
  <c r="AJ55" i="11"/>
  <c r="AK55" i="11"/>
  <c r="AT55" i="11" s="1"/>
  <c r="AJ49" i="11"/>
  <c r="AK49" i="11"/>
  <c r="AT49" i="11" s="1"/>
  <c r="AJ43" i="11"/>
  <c r="AK43" i="11"/>
  <c r="AT43" i="11" s="1"/>
  <c r="AJ37" i="11"/>
  <c r="AK37" i="11"/>
  <c r="AT37" i="11" s="1"/>
  <c r="AJ31" i="11"/>
  <c r="AK31" i="11"/>
  <c r="AT31" i="11" s="1"/>
  <c r="AJ25" i="11"/>
  <c r="AK25" i="11"/>
  <c r="AT25" i="11" s="1"/>
  <c r="AJ19" i="11"/>
  <c r="AK19" i="11"/>
  <c r="AT19" i="11" s="1"/>
  <c r="AJ13" i="11"/>
  <c r="AK13" i="11"/>
  <c r="AT13" i="11" s="1"/>
  <c r="AK7" i="11"/>
  <c r="AT7" i="11" s="1"/>
  <c r="AJ7" i="11"/>
  <c r="AR92" i="94"/>
  <c r="AH92" i="85"/>
  <c r="AQ92" i="85" s="1"/>
  <c r="AN89" i="83"/>
  <c r="AN91" i="83" s="1"/>
  <c r="AI89" i="83"/>
  <c r="AS3" i="55"/>
  <c r="AL3" i="55"/>
  <c r="AU3" i="55" s="1"/>
  <c r="AS49" i="55"/>
  <c r="AL49" i="55"/>
  <c r="AU49" i="55" s="1"/>
  <c r="AS65" i="55"/>
  <c r="AL65" i="55"/>
  <c r="AU65" i="55" s="1"/>
  <c r="AK74" i="83"/>
  <c r="AT74" i="83" s="1"/>
  <c r="AJ74" i="83"/>
  <c r="AK56" i="83"/>
  <c r="AT56" i="83" s="1"/>
  <c r="AJ56" i="83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K8" i="83"/>
  <c r="AT8" i="83" s="1"/>
  <c r="AJ8" i="83"/>
  <c r="AR89" i="82"/>
  <c r="AH91" i="102"/>
  <c r="AQ91" i="102" s="1"/>
  <c r="S5" i="43"/>
  <c r="AC5" i="43" s="1"/>
  <c r="AB6" i="43" s="1"/>
  <c r="S6" i="43"/>
  <c r="AC6" i="43" s="1"/>
  <c r="AB7" i="43" s="1"/>
  <c r="S7" i="43"/>
  <c r="AC7" i="43" s="1"/>
  <c r="AB8" i="43" s="1"/>
  <c r="S10" i="43"/>
  <c r="AC10" i="43" s="1"/>
  <c r="AB11" i="43" s="1"/>
  <c r="S11" i="43"/>
  <c r="AC11" i="43" s="1"/>
  <c r="AB12" i="43" s="1"/>
  <c r="S12" i="43"/>
  <c r="AC12" i="43" s="1"/>
  <c r="AB13" i="43" s="1"/>
  <c r="S13" i="43"/>
  <c r="AC13" i="43" s="1"/>
  <c r="AB14" i="43" s="1"/>
  <c r="S14" i="43"/>
  <c r="AC14" i="43" s="1"/>
  <c r="AB15" i="43" s="1"/>
  <c r="S15" i="43"/>
  <c r="AC15" i="43" s="1"/>
  <c r="AB16" i="43" s="1"/>
  <c r="S17" i="43"/>
  <c r="AC17" i="43" s="1"/>
  <c r="AB18" i="43" s="1"/>
  <c r="S19" i="43"/>
  <c r="AC19" i="43" s="1"/>
  <c r="AB20" i="43" s="1"/>
  <c r="S20" i="43"/>
  <c r="AC20" i="43" s="1"/>
  <c r="AB21" i="43" s="1"/>
  <c r="S21" i="43"/>
  <c r="AC21" i="43" s="1"/>
  <c r="AB22" i="43" s="1"/>
  <c r="S22" i="43"/>
  <c r="AC22" i="43" s="1"/>
  <c r="AB23" i="43" s="1"/>
  <c r="S24" i="43"/>
  <c r="AC24" i="43" s="1"/>
  <c r="AB25" i="43" s="1"/>
  <c r="S26" i="43"/>
  <c r="AC26" i="43" s="1"/>
  <c r="AB27" i="43" s="1"/>
  <c r="S27" i="43"/>
  <c r="AC27" i="43" s="1"/>
  <c r="AB28" i="43" s="1"/>
  <c r="S28" i="43"/>
  <c r="AC28" i="43" s="1"/>
  <c r="AB29" i="43" s="1"/>
  <c r="S29" i="43"/>
  <c r="AC29" i="43" s="1"/>
  <c r="AB30" i="43" s="1"/>
  <c r="S32" i="43"/>
  <c r="AC32" i="43" s="1"/>
  <c r="AB33" i="43" s="1"/>
  <c r="S34" i="43"/>
  <c r="AC34" i="43" s="1"/>
  <c r="AB35" i="43" s="1"/>
  <c r="S35" i="43"/>
  <c r="AC35" i="43" s="1"/>
  <c r="AB36" i="43" s="1"/>
  <c r="S36" i="43"/>
  <c r="AC36" i="43" s="1"/>
  <c r="AB37" i="43" s="1"/>
  <c r="S37" i="43"/>
  <c r="AC37" i="43" s="1"/>
  <c r="AB38" i="43" s="1"/>
  <c r="S41" i="43"/>
  <c r="AC41" i="43" s="1"/>
  <c r="AB42" i="43" s="1"/>
  <c r="S42" i="43"/>
  <c r="AC42" i="43" s="1"/>
  <c r="AB43" i="43" s="1"/>
  <c r="S43" i="43"/>
  <c r="AC43" i="43" s="1"/>
  <c r="AB44" i="43" s="1"/>
  <c r="S44" i="43"/>
  <c r="AC44" i="43" s="1"/>
  <c r="AB45" i="43" s="1"/>
  <c r="S47" i="43"/>
  <c r="AC47" i="43" s="1"/>
  <c r="AB48" i="43" s="1"/>
  <c r="S48" i="43"/>
  <c r="AC48" i="43" s="1"/>
  <c r="AB49" i="43" s="1"/>
  <c r="S49" i="43"/>
  <c r="AC49" i="43" s="1"/>
  <c r="AB50" i="43" s="1"/>
  <c r="S50" i="43"/>
  <c r="AC50" i="43" s="1"/>
  <c r="AB51" i="43" s="1"/>
  <c r="S51" i="43"/>
  <c r="AC51" i="43" s="1"/>
  <c r="AB52" i="43" s="1"/>
  <c r="S52" i="43"/>
  <c r="AC52" i="43" s="1"/>
  <c r="AB53" i="43" s="1"/>
  <c r="S54" i="43"/>
  <c r="AC54" i="43" s="1"/>
  <c r="AB55" i="43" s="1"/>
  <c r="S56" i="43"/>
  <c r="AC56" i="43" s="1"/>
  <c r="AB57" i="43" s="1"/>
  <c r="S57" i="43"/>
  <c r="AC57" i="43" s="1"/>
  <c r="AB58" i="43" s="1"/>
  <c r="S58" i="43"/>
  <c r="AC58" i="43" s="1"/>
  <c r="AB59" i="43" s="1"/>
  <c r="S60" i="43"/>
  <c r="AC60" i="43" s="1"/>
  <c r="AB61" i="43" s="1"/>
  <c r="S62" i="43"/>
  <c r="AC62" i="43" s="1"/>
  <c r="AB63" i="43" s="1"/>
  <c r="S63" i="43"/>
  <c r="AC63" i="43" s="1"/>
  <c r="AB64" i="43" s="1"/>
  <c r="S64" i="43"/>
  <c r="AC64" i="43" s="1"/>
  <c r="AB65" i="43" s="1"/>
  <c r="S65" i="43"/>
  <c r="AC65" i="43" s="1"/>
  <c r="AB66" i="43" s="1"/>
  <c r="S66" i="43"/>
  <c r="AC66" i="43" s="1"/>
  <c r="AB67" i="43" s="1"/>
  <c r="S67" i="43"/>
  <c r="AC67" i="43" s="1"/>
  <c r="AB68" i="43" s="1"/>
  <c r="S69" i="43"/>
  <c r="AC69" i="43" s="1"/>
  <c r="AB70" i="43" s="1"/>
  <c r="S70" i="43"/>
  <c r="AC70" i="43" s="1"/>
  <c r="AB71" i="43" s="1"/>
  <c r="S71" i="43"/>
  <c r="AC71" i="43" s="1"/>
  <c r="AB72" i="43" s="1"/>
  <c r="S72" i="43"/>
  <c r="AC72" i="43" s="1"/>
  <c r="AB73" i="43" s="1"/>
  <c r="S73" i="43"/>
  <c r="AC73" i="43" s="1"/>
  <c r="AB74" i="43" s="1"/>
  <c r="S74" i="43"/>
  <c r="AC74" i="43" s="1"/>
  <c r="AB75" i="43" s="1"/>
  <c r="S77" i="43"/>
  <c r="AC77" i="43" s="1"/>
  <c r="AB78" i="43" s="1"/>
  <c r="S78" i="43"/>
  <c r="AC78" i="43" s="1"/>
  <c r="AB79" i="43" s="1"/>
  <c r="S79" i="43"/>
  <c r="AC79" i="43" s="1"/>
  <c r="AB80" i="43" s="1"/>
  <c r="S80" i="43"/>
  <c r="AC80" i="43" s="1"/>
  <c r="AB81" i="43" s="1"/>
  <c r="S82" i="43"/>
  <c r="AC82" i="43" s="1"/>
  <c r="AB83" i="43" s="1"/>
  <c r="S83" i="43"/>
  <c r="AC83" i="43" s="1"/>
  <c r="AB84" i="43" s="1"/>
  <c r="S84" i="43"/>
  <c r="AC84" i="43" s="1"/>
  <c r="AB85" i="43" s="1"/>
  <c r="S85" i="43"/>
  <c r="AC85" i="43" s="1"/>
  <c r="AB86" i="43" s="1"/>
  <c r="S86" i="43"/>
  <c r="AC86" i="43" s="1"/>
  <c r="AB87" i="43" s="1"/>
  <c r="S87" i="43"/>
  <c r="AC87" i="43" s="1"/>
  <c r="AB88" i="43" s="1"/>
  <c r="S88" i="43"/>
  <c r="AC88" i="43" s="1"/>
  <c r="AB89" i="43" s="1"/>
  <c r="AH92" i="48"/>
  <c r="AQ92" i="48" s="1"/>
  <c r="AJ84" i="11"/>
  <c r="AK84" i="11"/>
  <c r="AT84" i="11" s="1"/>
  <c r="AJ78" i="11"/>
  <c r="AK78" i="11"/>
  <c r="AT78" i="11" s="1"/>
  <c r="AJ72" i="11"/>
  <c r="AK72" i="11"/>
  <c r="AT72" i="11" s="1"/>
  <c r="AJ66" i="11"/>
  <c r="AK66" i="11"/>
  <c r="AT66" i="11" s="1"/>
  <c r="AJ60" i="11"/>
  <c r="AK60" i="11"/>
  <c r="AT60" i="11" s="1"/>
  <c r="AK54" i="11"/>
  <c r="AT54" i="11" s="1"/>
  <c r="AJ54" i="11"/>
  <c r="AJ48" i="11"/>
  <c r="AK48" i="11"/>
  <c r="AT48" i="11" s="1"/>
  <c r="AK42" i="11"/>
  <c r="AT42" i="11" s="1"/>
  <c r="AJ42" i="11"/>
  <c r="AK36" i="11"/>
  <c r="AT36" i="11" s="1"/>
  <c r="AJ36" i="11"/>
  <c r="AK30" i="11"/>
  <c r="AT30" i="11" s="1"/>
  <c r="AJ30" i="11"/>
  <c r="AK24" i="11"/>
  <c r="AT24" i="11" s="1"/>
  <c r="AJ24" i="11"/>
  <c r="AK18" i="11"/>
  <c r="AT18" i="11" s="1"/>
  <c r="AJ18" i="11"/>
  <c r="AK12" i="11"/>
  <c r="AT12" i="11" s="1"/>
  <c r="AJ12" i="11"/>
  <c r="AK6" i="11"/>
  <c r="AT6" i="11" s="1"/>
  <c r="AJ6" i="11"/>
  <c r="AS15" i="55"/>
  <c r="AL15" i="55"/>
  <c r="AU15" i="55" s="1"/>
  <c r="AS33" i="55"/>
  <c r="AL33" i="55"/>
  <c r="AU33" i="55" s="1"/>
  <c r="AS51" i="55"/>
  <c r="AL51" i="55"/>
  <c r="AU51" i="55" s="1"/>
  <c r="AS69" i="55"/>
  <c r="AL69" i="55"/>
  <c r="AU69" i="55" s="1"/>
  <c r="AS87" i="55"/>
  <c r="AL87" i="55"/>
  <c r="AU87" i="55" s="1"/>
  <c r="AS82" i="55"/>
  <c r="AL82" i="55"/>
  <c r="AU82" i="55" s="1"/>
  <c r="AS61" i="55"/>
  <c r="AL61" i="55"/>
  <c r="AU61" i="55" s="1"/>
  <c r="AF92" i="85"/>
  <c r="AO92" i="85" s="1"/>
  <c r="AE92" i="85"/>
  <c r="W93" i="85"/>
  <c r="AG92" i="85"/>
  <c r="AP92" i="85" s="1"/>
  <c r="AH96" i="18"/>
  <c r="AQ96" i="18" s="1"/>
  <c r="AS10" i="55"/>
  <c r="AL10" i="55"/>
  <c r="AU10" i="55" s="1"/>
  <c r="AS28" i="55"/>
  <c r="AL28" i="55"/>
  <c r="AU28" i="55" s="1"/>
  <c r="AS46" i="55"/>
  <c r="AL46" i="55"/>
  <c r="AU46" i="55" s="1"/>
  <c r="AS88" i="55"/>
  <c r="AL88" i="55"/>
  <c r="AU88" i="55" s="1"/>
  <c r="AE93" i="94"/>
  <c r="W94" i="94"/>
  <c r="AG93" i="94"/>
  <c r="AP93" i="94" s="1"/>
  <c r="AF93" i="94"/>
  <c r="AO93" i="94" s="1"/>
  <c r="AS59" i="55"/>
  <c r="AL59" i="55"/>
  <c r="AU59" i="55" s="1"/>
  <c r="AS84" i="55"/>
  <c r="AL84" i="55"/>
  <c r="AU84" i="55" s="1"/>
  <c r="AS29" i="55"/>
  <c r="AL29" i="55"/>
  <c r="AU29" i="55" s="1"/>
  <c r="AS83" i="55"/>
  <c r="AL83" i="55"/>
  <c r="AU83" i="55" s="1"/>
  <c r="AS60" i="55"/>
  <c r="AL60" i="55"/>
  <c r="AU60" i="55" s="1"/>
  <c r="AS79" i="55"/>
  <c r="AL79" i="55"/>
  <c r="AU79" i="55" s="1"/>
  <c r="AK86" i="83"/>
  <c r="AT86" i="83" s="1"/>
  <c r="AJ86" i="83"/>
  <c r="AK62" i="83"/>
  <c r="AT62" i="83" s="1"/>
  <c r="AJ62" i="83"/>
  <c r="Y91" i="42"/>
  <c r="X91" i="42"/>
  <c r="AU91" i="87"/>
  <c r="C11" i="87" s="1"/>
  <c r="F31" i="57" s="1"/>
  <c r="AK79" i="83"/>
  <c r="AT79" i="83" s="1"/>
  <c r="AJ79" i="83"/>
  <c r="AK67" i="83"/>
  <c r="AT67" i="83" s="1"/>
  <c r="AJ67" i="83"/>
  <c r="AK61" i="83"/>
  <c r="AT61" i="83" s="1"/>
  <c r="AJ61" i="83"/>
  <c r="AK55" i="83"/>
  <c r="AT55" i="83" s="1"/>
  <c r="AJ55" i="83"/>
  <c r="AK49" i="83"/>
  <c r="AT49" i="83" s="1"/>
  <c r="AJ49" i="83"/>
  <c r="AK43" i="83"/>
  <c r="AT43" i="83" s="1"/>
  <c r="AJ43" i="83"/>
  <c r="AK37" i="83"/>
  <c r="AT37" i="83" s="1"/>
  <c r="AJ37" i="83"/>
  <c r="AK31" i="83"/>
  <c r="AT31" i="83" s="1"/>
  <c r="AJ31" i="83"/>
  <c r="AK25" i="83"/>
  <c r="AT25" i="83" s="1"/>
  <c r="AJ25" i="83"/>
  <c r="AK19" i="83"/>
  <c r="AT19" i="83" s="1"/>
  <c r="AJ19" i="83"/>
  <c r="AK13" i="83"/>
  <c r="AT13" i="83" s="1"/>
  <c r="AJ13" i="83"/>
  <c r="AK7" i="83"/>
  <c r="AT7" i="83" s="1"/>
  <c r="AJ7" i="83"/>
  <c r="AS6" i="55"/>
  <c r="AL6" i="55"/>
  <c r="AU6" i="55" s="1"/>
  <c r="AS24" i="55"/>
  <c r="AL24" i="55"/>
  <c r="AU24" i="55" s="1"/>
  <c r="AS66" i="55"/>
  <c r="AL66" i="55"/>
  <c r="AU66" i="55" s="1"/>
  <c r="AS37" i="55"/>
  <c r="AL37" i="55"/>
  <c r="AU37" i="55" s="1"/>
  <c r="Z91" i="102"/>
  <c r="Y88" i="103"/>
  <c r="X88" i="103"/>
  <c r="AS7" i="55"/>
  <c r="AL7" i="55"/>
  <c r="AU7" i="55" s="1"/>
  <c r="AS85" i="55"/>
  <c r="AL85" i="55"/>
  <c r="AU85" i="55" s="1"/>
  <c r="AR87" i="90"/>
  <c r="AR95" i="18"/>
  <c r="AS14" i="55"/>
  <c r="AL14" i="55"/>
  <c r="AU14" i="55" s="1"/>
  <c r="AS32" i="55"/>
  <c r="AL32" i="55"/>
  <c r="AU32" i="55" s="1"/>
  <c r="AS50" i="55"/>
  <c r="AL50" i="55"/>
  <c r="AU50" i="55" s="1"/>
  <c r="AS68" i="55"/>
  <c r="AL68" i="55"/>
  <c r="AU68" i="55" s="1"/>
  <c r="AS86" i="55"/>
  <c r="AL86" i="55"/>
  <c r="AU86" i="55" s="1"/>
  <c r="AS76" i="55"/>
  <c r="AL76" i="55"/>
  <c r="AU76" i="55" s="1"/>
  <c r="Z92" i="48"/>
  <c r="AJ89" i="11"/>
  <c r="AS89" i="11" s="1"/>
  <c r="AK89" i="11"/>
  <c r="AT89" i="11" s="1"/>
  <c r="AJ83" i="11"/>
  <c r="AK83" i="11"/>
  <c r="AT83" i="11" s="1"/>
  <c r="AJ77" i="11"/>
  <c r="AK77" i="11"/>
  <c r="AT77" i="11" s="1"/>
  <c r="AJ71" i="11"/>
  <c r="AK71" i="11"/>
  <c r="AT71" i="11" s="1"/>
  <c r="AJ65" i="11"/>
  <c r="AK65" i="11"/>
  <c r="AT65" i="11" s="1"/>
  <c r="AK59" i="11"/>
  <c r="AT59" i="11" s="1"/>
  <c r="AJ59" i="11"/>
  <c r="AJ53" i="11"/>
  <c r="AK53" i="11"/>
  <c r="AT53" i="11" s="1"/>
  <c r="AJ47" i="11"/>
  <c r="AK47" i="11"/>
  <c r="AT47" i="11" s="1"/>
  <c r="AJ41" i="11"/>
  <c r="AK41" i="11"/>
  <c r="AT41" i="11" s="1"/>
  <c r="AJ35" i="11"/>
  <c r="AK35" i="11"/>
  <c r="AT35" i="11" s="1"/>
  <c r="AJ29" i="11"/>
  <c r="AK29" i="11"/>
  <c r="AT29" i="11" s="1"/>
  <c r="AJ23" i="11"/>
  <c r="AK23" i="11"/>
  <c r="AT23" i="11" s="1"/>
  <c r="AJ17" i="11"/>
  <c r="AK17" i="11"/>
  <c r="AT17" i="11" s="1"/>
  <c r="AJ11" i="11"/>
  <c r="AK11" i="11"/>
  <c r="AT11" i="11" s="1"/>
  <c r="AB4" i="11"/>
  <c r="AJ3" i="11"/>
  <c r="AI91" i="35"/>
  <c r="AN91" i="35"/>
  <c r="AS41" i="55"/>
  <c r="AL41" i="55"/>
  <c r="AU41" i="55" s="1"/>
  <c r="AH87" i="95"/>
  <c r="AQ87" i="95" s="1"/>
  <c r="AS11" i="55"/>
  <c r="AL11" i="55"/>
  <c r="AU11" i="55" s="1"/>
  <c r="AS47" i="55"/>
  <c r="AL47" i="55"/>
  <c r="AU47" i="55" s="1"/>
  <c r="AS30" i="55"/>
  <c r="AL30" i="55"/>
  <c r="AU30" i="55" s="1"/>
  <c r="AS19" i="55"/>
  <c r="AL19" i="55"/>
  <c r="AU19" i="55" s="1"/>
  <c r="AS91" i="87"/>
  <c r="AK80" i="83"/>
  <c r="AT80" i="83" s="1"/>
  <c r="AJ80" i="83"/>
  <c r="AK68" i="83"/>
  <c r="AT68" i="83" s="1"/>
  <c r="AJ68" i="83"/>
  <c r="Z87" i="95"/>
  <c r="AK85" i="83"/>
  <c r="AT85" i="83" s="1"/>
  <c r="AJ85" i="83"/>
  <c r="AK73" i="83"/>
  <c r="AT73" i="83" s="1"/>
  <c r="AJ73" i="83"/>
  <c r="AS17" i="55"/>
  <c r="AL17" i="55"/>
  <c r="AU17" i="55" s="1"/>
  <c r="AS35" i="55"/>
  <c r="AL35" i="55"/>
  <c r="AU35" i="55" s="1"/>
  <c r="AS53" i="55"/>
  <c r="AL53" i="55"/>
  <c r="AU53" i="55" s="1"/>
  <c r="AS71" i="55"/>
  <c r="AL71" i="55"/>
  <c r="AU71" i="55" s="1"/>
  <c r="AS42" i="55"/>
  <c r="AL42" i="55"/>
  <c r="AU42" i="55" s="1"/>
  <c r="AS72" i="55"/>
  <c r="AL72" i="55"/>
  <c r="AU72" i="55" s="1"/>
  <c r="AS31" i="55"/>
  <c r="AL31" i="55"/>
  <c r="AU31" i="55" s="1"/>
  <c r="AJ84" i="83"/>
  <c r="AK84" i="83"/>
  <c r="AT84" i="83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H90" i="82"/>
  <c r="AQ90" i="82" s="1"/>
  <c r="AE89" i="50"/>
  <c r="AF89" i="50"/>
  <c r="AO89" i="50" s="1"/>
  <c r="AG89" i="50"/>
  <c r="AP89" i="50" s="1"/>
  <c r="W90" i="50"/>
  <c r="AK88" i="11"/>
  <c r="AT88" i="11" s="1"/>
  <c r="AJ88" i="11"/>
  <c r="AK82" i="11"/>
  <c r="AT82" i="11" s="1"/>
  <c r="AJ82" i="11"/>
  <c r="AK76" i="11"/>
  <c r="AT76" i="11" s="1"/>
  <c r="AJ76" i="11"/>
  <c r="AK70" i="11"/>
  <c r="AT70" i="11" s="1"/>
  <c r="AJ70" i="11"/>
  <c r="AK64" i="11"/>
  <c r="AT64" i="11" s="1"/>
  <c r="AJ64" i="11"/>
  <c r="AJ58" i="11"/>
  <c r="AK58" i="11"/>
  <c r="AT58" i="11" s="1"/>
  <c r="AK52" i="11"/>
  <c r="AT52" i="11" s="1"/>
  <c r="AJ52" i="11"/>
  <c r="AK46" i="11"/>
  <c r="AT46" i="11" s="1"/>
  <c r="AJ46" i="11"/>
  <c r="AK40" i="11"/>
  <c r="AT40" i="11" s="1"/>
  <c r="AJ40" i="11"/>
  <c r="AK34" i="11"/>
  <c r="AT34" i="11" s="1"/>
  <c r="AJ34" i="11"/>
  <c r="AK28" i="11"/>
  <c r="AT28" i="11" s="1"/>
  <c r="AJ28" i="11"/>
  <c r="AK22" i="11"/>
  <c r="AT22" i="11" s="1"/>
  <c r="AJ22" i="11"/>
  <c r="AK16" i="11"/>
  <c r="AT16" i="11" s="1"/>
  <c r="AJ16" i="11"/>
  <c r="AK10" i="11"/>
  <c r="AT10" i="11" s="1"/>
  <c r="AJ10" i="11"/>
  <c r="AJ5" i="11"/>
  <c r="AK5" i="11"/>
  <c r="AT5" i="11" s="1"/>
  <c r="AS21" i="55"/>
  <c r="AL21" i="55"/>
  <c r="AU21" i="55" s="1"/>
  <c r="AS39" i="55"/>
  <c r="AL39" i="55"/>
  <c r="AU39" i="55" s="1"/>
  <c r="AS57" i="55"/>
  <c r="AL57" i="55"/>
  <c r="AU57" i="55" s="1"/>
  <c r="AS75" i="55"/>
  <c r="AL75" i="55"/>
  <c r="AU75" i="55" s="1"/>
  <c r="AR86" i="95"/>
  <c r="Z96" i="18"/>
  <c r="AS16" i="55"/>
  <c r="AL16" i="55"/>
  <c r="AU16" i="55" s="1"/>
  <c r="AS34" i="55"/>
  <c r="AL34" i="55"/>
  <c r="AU34" i="55" s="1"/>
  <c r="AS52" i="55"/>
  <c r="AL52" i="55"/>
  <c r="AU52" i="55" s="1"/>
  <c r="AS73" i="55"/>
  <c r="AL73" i="55"/>
  <c r="AU73" i="55" s="1"/>
  <c r="AF88" i="90" l="1"/>
  <c r="AO88" i="90" s="1"/>
  <c r="AG88" i="90"/>
  <c r="AP88" i="90" s="1"/>
  <c r="W89" i="90"/>
  <c r="Z92" i="35"/>
  <c r="Z88" i="99"/>
  <c r="Z91" i="42"/>
  <c r="Z88" i="103"/>
  <c r="W89" i="103" s="1"/>
  <c r="Y90" i="50"/>
  <c r="X90" i="50"/>
  <c r="AL3" i="11"/>
  <c r="AU3" i="11" s="1"/>
  <c r="AS3" i="11"/>
  <c r="AS59" i="11"/>
  <c r="AL59" i="11"/>
  <c r="AU59" i="11" s="1"/>
  <c r="AI89" i="50"/>
  <c r="AN89" i="50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84" i="83"/>
  <c r="AL84" i="83"/>
  <c r="AU84" i="83" s="1"/>
  <c r="AS11" i="11"/>
  <c r="AL11" i="11"/>
  <c r="AU11" i="11" s="1"/>
  <c r="AS29" i="11"/>
  <c r="AL29" i="11"/>
  <c r="AU29" i="11" s="1"/>
  <c r="AS47" i="11"/>
  <c r="AL47" i="11"/>
  <c r="AU47" i="11" s="1"/>
  <c r="AS65" i="11"/>
  <c r="AL65" i="11"/>
  <c r="AU65" i="11" s="1"/>
  <c r="AS83" i="11"/>
  <c r="AL83" i="11"/>
  <c r="AU83" i="11" s="1"/>
  <c r="AH88" i="103"/>
  <c r="AQ88" i="103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86" i="83"/>
  <c r="AL86" i="83"/>
  <c r="AU86" i="83" s="1"/>
  <c r="AN92" i="85"/>
  <c r="AI92" i="85"/>
  <c r="AS12" i="11"/>
  <c r="AL12" i="11"/>
  <c r="AU12" i="11" s="1"/>
  <c r="AS30" i="11"/>
  <c r="AL30" i="11"/>
  <c r="AU30" i="11" s="1"/>
  <c r="AJ87" i="43"/>
  <c r="AK87" i="43"/>
  <c r="AT87" i="43" s="1"/>
  <c r="AJ81" i="43"/>
  <c r="AK81" i="43"/>
  <c r="AT81" i="43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J21" i="43"/>
  <c r="AK15" i="43"/>
  <c r="AT15" i="43" s="1"/>
  <c r="AJ15" i="43"/>
  <c r="AK9" i="43"/>
  <c r="AT9" i="43" s="1"/>
  <c r="AJ9" i="43"/>
  <c r="AS20" i="83"/>
  <c r="AL20" i="83"/>
  <c r="AU20" i="83" s="1"/>
  <c r="AS38" i="83"/>
  <c r="AL38" i="83"/>
  <c r="AU38" i="83" s="1"/>
  <c r="AS56" i="83"/>
  <c r="AL56" i="83"/>
  <c r="AU56" i="83" s="1"/>
  <c r="AS67" i="11"/>
  <c r="AL67" i="11"/>
  <c r="AU67" i="11" s="1"/>
  <c r="AS85" i="11"/>
  <c r="AL85" i="11"/>
  <c r="AU85" i="11" s="1"/>
  <c r="AH88" i="99"/>
  <c r="AQ88" i="99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14" i="11"/>
  <c r="AL14" i="11"/>
  <c r="AU14" i="11" s="1"/>
  <c r="AS32" i="11"/>
  <c r="AL32" i="11"/>
  <c r="AU32" i="11" s="1"/>
  <c r="AK87" i="91"/>
  <c r="AT87" i="91" s="1"/>
  <c r="AJ87" i="91"/>
  <c r="AK81" i="91"/>
  <c r="AT81" i="91" s="1"/>
  <c r="AJ81" i="91"/>
  <c r="AK75" i="91"/>
  <c r="AT75" i="91" s="1"/>
  <c r="AJ75" i="91"/>
  <c r="AK69" i="91"/>
  <c r="AT69" i="91" s="1"/>
  <c r="AJ69" i="91"/>
  <c r="AK63" i="91"/>
  <c r="AT63" i="91" s="1"/>
  <c r="AJ63" i="91"/>
  <c r="AK57" i="91"/>
  <c r="AT57" i="91" s="1"/>
  <c r="AJ57" i="91"/>
  <c r="AK51" i="91"/>
  <c r="AT51" i="91" s="1"/>
  <c r="AJ51" i="91"/>
  <c r="AK45" i="91"/>
  <c r="AT45" i="91" s="1"/>
  <c r="AJ45" i="91"/>
  <c r="AK39" i="91"/>
  <c r="AT39" i="91" s="1"/>
  <c r="AJ39" i="91"/>
  <c r="AK33" i="91"/>
  <c r="AT33" i="91" s="1"/>
  <c r="AJ33" i="91"/>
  <c r="AK27" i="91"/>
  <c r="AT27" i="91" s="1"/>
  <c r="AJ27" i="91"/>
  <c r="AK21" i="91"/>
  <c r="AT21" i="91" s="1"/>
  <c r="AJ21" i="91"/>
  <c r="AK15" i="91"/>
  <c r="AT15" i="91" s="1"/>
  <c r="AJ15" i="91"/>
  <c r="AK9" i="91"/>
  <c r="AT9" i="91" s="1"/>
  <c r="AJ9" i="91"/>
  <c r="AL89" i="11"/>
  <c r="AU89" i="11" s="1"/>
  <c r="AS10" i="83"/>
  <c r="AL10" i="83"/>
  <c r="AU10" i="83" s="1"/>
  <c r="AS28" i="83"/>
  <c r="AL28" i="83"/>
  <c r="AU28" i="83" s="1"/>
  <c r="AS46" i="83"/>
  <c r="AL46" i="83"/>
  <c r="AU46" i="83" s="1"/>
  <c r="AS64" i="83"/>
  <c r="AL64" i="83"/>
  <c r="AU64" i="83" s="1"/>
  <c r="Y97" i="98"/>
  <c r="X97" i="98"/>
  <c r="AS5" i="83"/>
  <c r="AL5" i="83"/>
  <c r="AU5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S88" i="83"/>
  <c r="AL88" i="83"/>
  <c r="AU88" i="83" s="1"/>
  <c r="AE92" i="48"/>
  <c r="W93" i="48"/>
  <c r="AF92" i="48"/>
  <c r="AO92" i="48" s="1"/>
  <c r="AG92" i="48"/>
  <c r="AP92" i="48" s="1"/>
  <c r="AS34" i="11"/>
  <c r="AL34" i="11"/>
  <c r="AU34" i="11" s="1"/>
  <c r="AS70" i="11"/>
  <c r="AL70" i="11"/>
  <c r="AU70" i="11" s="1"/>
  <c r="AS88" i="11"/>
  <c r="AL88" i="11"/>
  <c r="AU88" i="11" s="1"/>
  <c r="AF87" i="95"/>
  <c r="AO87" i="95" s="1"/>
  <c r="AE87" i="95"/>
  <c r="W88" i="95"/>
  <c r="AG87" i="95"/>
  <c r="AP87" i="95" s="1"/>
  <c r="AG88" i="103"/>
  <c r="AP88" i="103" s="1"/>
  <c r="AF88" i="103"/>
  <c r="AO88" i="103" s="1"/>
  <c r="AH91" i="42"/>
  <c r="AQ91" i="42" s="1"/>
  <c r="AS48" i="11"/>
  <c r="AL48" i="11"/>
  <c r="AU48" i="11" s="1"/>
  <c r="AS66" i="11"/>
  <c r="AL66" i="11"/>
  <c r="AU66" i="11" s="1"/>
  <c r="AS84" i="11"/>
  <c r="AL84" i="11"/>
  <c r="AU84" i="11" s="1"/>
  <c r="AJ86" i="43"/>
  <c r="AK86" i="43"/>
  <c r="AT86" i="43" s="1"/>
  <c r="AJ80" i="43"/>
  <c r="AK80" i="43"/>
  <c r="AT80" i="43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Y89" i="90"/>
  <c r="X89" i="90"/>
  <c r="AS13" i="11"/>
  <c r="AL13" i="11"/>
  <c r="AU13" i="11" s="1"/>
  <c r="AS31" i="11"/>
  <c r="AL31" i="11"/>
  <c r="AU31" i="11" s="1"/>
  <c r="AS49" i="11"/>
  <c r="AL49" i="11"/>
  <c r="AU49" i="11" s="1"/>
  <c r="AE88" i="99"/>
  <c r="W89" i="99"/>
  <c r="AG88" i="99"/>
  <c r="AP88" i="99" s="1"/>
  <c r="AF88" i="99"/>
  <c r="AO88" i="99" s="1"/>
  <c r="AE92" i="35"/>
  <c r="W93" i="35"/>
  <c r="AF92" i="35"/>
  <c r="AO92" i="35" s="1"/>
  <c r="AG92" i="35"/>
  <c r="AP92" i="35" s="1"/>
  <c r="AS50" i="11"/>
  <c r="AL50" i="11"/>
  <c r="AU50" i="11" s="1"/>
  <c r="AS68" i="11"/>
  <c r="AL68" i="11"/>
  <c r="AU68" i="11" s="1"/>
  <c r="AS86" i="11"/>
  <c r="AL86" i="11"/>
  <c r="AU86" i="11" s="1"/>
  <c r="AK86" i="91"/>
  <c r="AT86" i="91" s="1"/>
  <c r="AJ86" i="91"/>
  <c r="AK80" i="91"/>
  <c r="AT80" i="91" s="1"/>
  <c r="AJ80" i="9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K14" i="91"/>
  <c r="AT14" i="91" s="1"/>
  <c r="AJ14" i="91"/>
  <c r="AK8" i="91"/>
  <c r="AT8" i="91" s="1"/>
  <c r="AJ8" i="91"/>
  <c r="AS9" i="11"/>
  <c r="AL9" i="11"/>
  <c r="AU9" i="11" s="1"/>
  <c r="AS27" i="11"/>
  <c r="AL27" i="11"/>
  <c r="AU27" i="11" s="1"/>
  <c r="AS45" i="11"/>
  <c r="AL45" i="11"/>
  <c r="AU45" i="11" s="1"/>
  <c r="AS63" i="11"/>
  <c r="AL63" i="11"/>
  <c r="AU63" i="11" s="1"/>
  <c r="AS81" i="11"/>
  <c r="AL81" i="11"/>
  <c r="AU81" i="11" s="1"/>
  <c r="Y91" i="10"/>
  <c r="X91" i="10"/>
  <c r="AR90" i="42"/>
  <c r="AS40" i="11"/>
  <c r="AL40" i="11"/>
  <c r="AU40" i="11" s="1"/>
  <c r="AS16" i="11"/>
  <c r="AL16" i="11"/>
  <c r="AU16" i="11" s="1"/>
  <c r="AS52" i="11"/>
  <c r="AL52" i="11"/>
  <c r="AU52" i="11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68" i="83"/>
  <c r="AL68" i="83"/>
  <c r="AU68" i="83" s="1"/>
  <c r="AR91" i="35"/>
  <c r="AS17" i="11"/>
  <c r="AL17" i="11"/>
  <c r="AU17" i="11" s="1"/>
  <c r="AS35" i="11"/>
  <c r="AL35" i="11"/>
  <c r="AU35" i="11" s="1"/>
  <c r="AS53" i="11"/>
  <c r="AL53" i="11"/>
  <c r="AU53" i="11" s="1"/>
  <c r="AS71" i="11"/>
  <c r="AL71" i="11"/>
  <c r="AU71" i="1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18" i="11"/>
  <c r="AL18" i="11"/>
  <c r="AU18" i="11" s="1"/>
  <c r="AS36" i="11"/>
  <c r="AL36" i="11"/>
  <c r="AU36" i="11" s="1"/>
  <c r="AS54" i="11"/>
  <c r="AL54" i="11"/>
  <c r="AU54" i="11" s="1"/>
  <c r="AJ85" i="43"/>
  <c r="AK85" i="43"/>
  <c r="AT85" i="43" s="1"/>
  <c r="AJ79" i="43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N88" i="90"/>
  <c r="AI88" i="90"/>
  <c r="AS8" i="83"/>
  <c r="AL8" i="83"/>
  <c r="AU8" i="83" s="1"/>
  <c r="AS26" i="83"/>
  <c r="AL26" i="83"/>
  <c r="AU26" i="83" s="1"/>
  <c r="AS44" i="83"/>
  <c r="AL44" i="83"/>
  <c r="AU44" i="83" s="1"/>
  <c r="AS74" i="83"/>
  <c r="AL74" i="83"/>
  <c r="AU74" i="83" s="1"/>
  <c r="AS73" i="11"/>
  <c r="AL73" i="11"/>
  <c r="AU73" i="11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81" i="83"/>
  <c r="AL81" i="83"/>
  <c r="AU81" i="83" s="1"/>
  <c r="AS20" i="11"/>
  <c r="AL20" i="11"/>
  <c r="AU20" i="11" s="1"/>
  <c r="AS38" i="11"/>
  <c r="AL38" i="11"/>
  <c r="AU38" i="11" s="1"/>
  <c r="AJ85" i="91"/>
  <c r="AK85" i="91"/>
  <c r="AT85" i="91" s="1"/>
  <c r="AJ79" i="9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J7" i="91"/>
  <c r="AR87" i="103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I96" i="98"/>
  <c r="AN96" i="98"/>
  <c r="AR87" i="99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S83" i="83"/>
  <c r="AL83" i="83"/>
  <c r="AU83" i="83" s="1"/>
  <c r="AS76" i="11"/>
  <c r="AL76" i="11"/>
  <c r="AU76" i="11" s="1"/>
  <c r="W92" i="102"/>
  <c r="AG91" i="102"/>
  <c r="AP91" i="102" s="1"/>
  <c r="AF91" i="102"/>
  <c r="AO91" i="102" s="1"/>
  <c r="AE91" i="102"/>
  <c r="AE91" i="42"/>
  <c r="AF91" i="42"/>
  <c r="AO91" i="42" s="1"/>
  <c r="AG91" i="42"/>
  <c r="AP91" i="42" s="1"/>
  <c r="W92" i="42"/>
  <c r="AS72" i="11"/>
  <c r="AL72" i="11"/>
  <c r="AU72" i="11" s="1"/>
  <c r="AJ84" i="43"/>
  <c r="AK84" i="43"/>
  <c r="AT84" i="43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K36" i="43"/>
  <c r="AT36" i="43" s="1"/>
  <c r="AJ36" i="43"/>
  <c r="AK30" i="43"/>
  <c r="AT30" i="43" s="1"/>
  <c r="AJ30" i="43"/>
  <c r="AK24" i="43"/>
  <c r="AT24" i="43" s="1"/>
  <c r="AJ24" i="43"/>
  <c r="AK18" i="43"/>
  <c r="AT18" i="43" s="1"/>
  <c r="AJ18" i="43"/>
  <c r="AK12" i="43"/>
  <c r="AT12" i="43" s="1"/>
  <c r="AJ12" i="43"/>
  <c r="AK6" i="43"/>
  <c r="AT6" i="43" s="1"/>
  <c r="AJ6" i="43"/>
  <c r="AS19" i="11"/>
  <c r="AL19" i="11"/>
  <c r="AU19" i="11" s="1"/>
  <c r="AS37" i="11"/>
  <c r="AL37" i="11"/>
  <c r="AU37" i="11" s="1"/>
  <c r="AS55" i="11"/>
  <c r="AL55" i="11"/>
  <c r="AU55" i="11" s="1"/>
  <c r="AS56" i="11"/>
  <c r="AL56" i="11"/>
  <c r="AU56" i="11" s="1"/>
  <c r="AS74" i="11"/>
  <c r="AL74" i="11"/>
  <c r="AU74" i="11" s="1"/>
  <c r="AK84" i="91"/>
  <c r="AT84" i="91" s="1"/>
  <c r="AJ84" i="91"/>
  <c r="AK78" i="91"/>
  <c r="AT78" i="91" s="1"/>
  <c r="AJ78" i="91"/>
  <c r="AK72" i="91"/>
  <c r="AT72" i="91" s="1"/>
  <c r="AJ72" i="91"/>
  <c r="AK66" i="91"/>
  <c r="AT66" i="91" s="1"/>
  <c r="AJ66" i="91"/>
  <c r="AK60" i="91"/>
  <c r="AT60" i="91" s="1"/>
  <c r="AJ60" i="91"/>
  <c r="AK54" i="91"/>
  <c r="AT54" i="91" s="1"/>
  <c r="AJ54" i="91"/>
  <c r="AK48" i="91"/>
  <c r="AT48" i="91" s="1"/>
  <c r="AJ48" i="91"/>
  <c r="AK42" i="91"/>
  <c r="AT42" i="91" s="1"/>
  <c r="AJ42" i="91"/>
  <c r="AK36" i="91"/>
  <c r="AT36" i="91" s="1"/>
  <c r="AJ36" i="91"/>
  <c r="AK30" i="91"/>
  <c r="AT30" i="91" s="1"/>
  <c r="AJ30" i="91"/>
  <c r="AK24" i="91"/>
  <c r="AT24" i="91" s="1"/>
  <c r="AJ24" i="91"/>
  <c r="AK18" i="91"/>
  <c r="AT18" i="91" s="1"/>
  <c r="AJ18" i="91"/>
  <c r="AK12" i="91"/>
  <c r="AT12" i="91" s="1"/>
  <c r="AJ12" i="91"/>
  <c r="AK6" i="91"/>
  <c r="AT6" i="91" s="1"/>
  <c r="AJ6" i="91"/>
  <c r="AS15" i="11"/>
  <c r="AL15" i="11"/>
  <c r="AU15" i="11" s="1"/>
  <c r="AS33" i="11"/>
  <c r="AL33" i="11"/>
  <c r="AU33" i="11" s="1"/>
  <c r="AS51" i="11"/>
  <c r="AL51" i="11"/>
  <c r="AU51" i="11" s="1"/>
  <c r="AS69" i="11"/>
  <c r="AL69" i="11"/>
  <c r="AU69" i="11" s="1"/>
  <c r="AS87" i="11"/>
  <c r="AL87" i="11"/>
  <c r="AU87" i="11" s="1"/>
  <c r="AN90" i="10"/>
  <c r="AI90" i="10"/>
  <c r="AS22" i="11"/>
  <c r="AL22" i="11"/>
  <c r="AU22" i="11" s="1"/>
  <c r="AS73" i="83"/>
  <c r="AL73" i="83"/>
  <c r="AU73" i="83" s="1"/>
  <c r="AE96" i="18"/>
  <c r="W97" i="18"/>
  <c r="AF96" i="18"/>
  <c r="AO96" i="18" s="1"/>
  <c r="AG96" i="18"/>
  <c r="AP96" i="18" s="1"/>
  <c r="AS5" i="11"/>
  <c r="AL5" i="11"/>
  <c r="AU5" i="11" s="1"/>
  <c r="AS58" i="11"/>
  <c r="AL58" i="11"/>
  <c r="AU58" i="1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80" i="83"/>
  <c r="AL80" i="83"/>
  <c r="AU80" i="83" s="1"/>
  <c r="AJ4" i="11"/>
  <c r="AK4" i="11"/>
  <c r="AT4" i="11" s="1"/>
  <c r="AT91" i="11" s="1"/>
  <c r="AS23" i="11"/>
  <c r="AL23" i="11"/>
  <c r="AU23" i="11" s="1"/>
  <c r="AS41" i="11"/>
  <c r="AL41" i="11"/>
  <c r="AU41" i="11" s="1"/>
  <c r="AS77" i="11"/>
  <c r="AL77" i="11"/>
  <c r="AU77" i="11" s="1"/>
  <c r="AS19" i="83"/>
  <c r="AL19" i="83"/>
  <c r="AU19" i="83" s="1"/>
  <c r="AS37" i="83"/>
  <c r="AL37" i="83"/>
  <c r="AU37" i="83" s="1"/>
  <c r="AS55" i="83"/>
  <c r="AL55" i="83"/>
  <c r="AU55" i="83" s="1"/>
  <c r="AS79" i="83"/>
  <c r="AL79" i="83"/>
  <c r="AU79" i="83" s="1"/>
  <c r="AS62" i="83"/>
  <c r="AL62" i="83"/>
  <c r="AU62" i="83" s="1"/>
  <c r="Y94" i="94"/>
  <c r="X94" i="94"/>
  <c r="AS6" i="11"/>
  <c r="AL6" i="11"/>
  <c r="AU6" i="11" s="1"/>
  <c r="AS24" i="11"/>
  <c r="AL24" i="11"/>
  <c r="AU24" i="11" s="1"/>
  <c r="AS42" i="11"/>
  <c r="AL42" i="11"/>
  <c r="AU42" i="11" s="1"/>
  <c r="AK89" i="43"/>
  <c r="AT89" i="43" s="1"/>
  <c r="AJ89" i="43"/>
  <c r="AS89" i="43" s="1"/>
  <c r="AJ83" i="43"/>
  <c r="AK83" i="43"/>
  <c r="AT83" i="4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3" i="43"/>
  <c r="AB4" i="43"/>
  <c r="AS14" i="83"/>
  <c r="AL14" i="83"/>
  <c r="AU14" i="83" s="1"/>
  <c r="AS32" i="83"/>
  <c r="AL32" i="83"/>
  <c r="AU32" i="83" s="1"/>
  <c r="AS50" i="83"/>
  <c r="AL50" i="83"/>
  <c r="AU50" i="83" s="1"/>
  <c r="AR89" i="83"/>
  <c r="AR91" i="83" s="1"/>
  <c r="AL89" i="83"/>
  <c r="AU89" i="83" s="1"/>
  <c r="AS7" i="11"/>
  <c r="AL7" i="11"/>
  <c r="AU7" i="11" s="1"/>
  <c r="AS61" i="11"/>
  <c r="AL61" i="11"/>
  <c r="AU61" i="11" s="1"/>
  <c r="AS79" i="11"/>
  <c r="AL79" i="11"/>
  <c r="AU79" i="11" s="1"/>
  <c r="AI89" i="43"/>
  <c r="AN89" i="43"/>
  <c r="AN91" i="43" s="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87" i="83"/>
  <c r="AL87" i="83"/>
  <c r="AU87" i="83" s="1"/>
  <c r="AS8" i="11"/>
  <c r="AL8" i="11"/>
  <c r="AU8" i="11" s="1"/>
  <c r="AS26" i="11"/>
  <c r="AL26" i="11"/>
  <c r="AU26" i="11" s="1"/>
  <c r="AS44" i="11"/>
  <c r="AL44" i="11"/>
  <c r="AU44" i="11" s="1"/>
  <c r="AK89" i="91"/>
  <c r="AT89" i="91" s="1"/>
  <c r="AJ89" i="91"/>
  <c r="AS89" i="91" s="1"/>
  <c r="AK83" i="91"/>
  <c r="AT83" i="91" s="1"/>
  <c r="AJ83" i="91"/>
  <c r="AK77" i="91"/>
  <c r="AT77" i="91" s="1"/>
  <c r="AJ77" i="9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K17" i="91"/>
  <c r="AT17" i="91" s="1"/>
  <c r="AJ17" i="91"/>
  <c r="AK11" i="91"/>
  <c r="AT11" i="91" s="1"/>
  <c r="AJ11" i="91"/>
  <c r="AJ3" i="91"/>
  <c r="AB4" i="91"/>
  <c r="AL3" i="83"/>
  <c r="AU3" i="83" s="1"/>
  <c r="AS3" i="83"/>
  <c r="AS22" i="83"/>
  <c r="AL22" i="83"/>
  <c r="AU22" i="83" s="1"/>
  <c r="AS40" i="83"/>
  <c r="AL40" i="83"/>
  <c r="AU40" i="83" s="1"/>
  <c r="AS58" i="83"/>
  <c r="AL58" i="83"/>
  <c r="AU58" i="83" s="1"/>
  <c r="AS82" i="83"/>
  <c r="AL82" i="83"/>
  <c r="AU82" i="83" s="1"/>
  <c r="AS57" i="11"/>
  <c r="AL57" i="11"/>
  <c r="AU57" i="1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I90" i="82"/>
  <c r="AN90" i="82"/>
  <c r="AS10" i="11"/>
  <c r="AL10" i="11"/>
  <c r="AU10" i="11" s="1"/>
  <c r="AS28" i="11"/>
  <c r="AL28" i="11"/>
  <c r="AU28" i="11" s="1"/>
  <c r="AS46" i="11"/>
  <c r="AL46" i="11"/>
  <c r="AU46" i="11" s="1"/>
  <c r="AS64" i="11"/>
  <c r="AL64" i="11"/>
  <c r="AU64" i="11" s="1"/>
  <c r="AS82" i="11"/>
  <c r="AL82" i="11"/>
  <c r="AU82" i="11" s="1"/>
  <c r="AS85" i="83"/>
  <c r="AL85" i="83"/>
  <c r="AU85" i="83" s="1"/>
  <c r="AN93" i="94"/>
  <c r="AI93" i="94"/>
  <c r="Y93" i="85"/>
  <c r="X93" i="85"/>
  <c r="Z93" i="85" s="1"/>
  <c r="AS60" i="11"/>
  <c r="AL60" i="11"/>
  <c r="AU60" i="11" s="1"/>
  <c r="AS78" i="11"/>
  <c r="AL78" i="11"/>
  <c r="AU78" i="11" s="1"/>
  <c r="AJ88" i="43"/>
  <c r="AK88" i="43"/>
  <c r="AT88" i="43" s="1"/>
  <c r="AJ82" i="43"/>
  <c r="AK82" i="43"/>
  <c r="AT82" i="43" s="1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K5" i="43"/>
  <c r="AT5" i="43" s="1"/>
  <c r="AJ5" i="43"/>
  <c r="AS25" i="11"/>
  <c r="AL25" i="11"/>
  <c r="AU25" i="11" s="1"/>
  <c r="AS43" i="11"/>
  <c r="AL43" i="11"/>
  <c r="AU43" i="11" s="1"/>
  <c r="AN89" i="91"/>
  <c r="AN91" i="91" s="1"/>
  <c r="AI89" i="91"/>
  <c r="AS76" i="83"/>
  <c r="AL76" i="83"/>
  <c r="AU76" i="83" s="1"/>
  <c r="AH92" i="35"/>
  <c r="AQ92" i="35" s="1"/>
  <c r="AS62" i="11"/>
  <c r="AL62" i="11"/>
  <c r="AU62" i="11" s="1"/>
  <c r="AS80" i="11"/>
  <c r="AL80" i="11"/>
  <c r="AU80" i="11" s="1"/>
  <c r="AJ88" i="91"/>
  <c r="AK88" i="91"/>
  <c r="AT88" i="91" s="1"/>
  <c r="AJ82" i="91"/>
  <c r="AK82" i="91"/>
  <c r="AT82" i="91" s="1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K5" i="91"/>
  <c r="AT5" i="91" s="1"/>
  <c r="AJ5" i="91"/>
  <c r="AJ4" i="83"/>
  <c r="AK4" i="83"/>
  <c r="AT4" i="83" s="1"/>
  <c r="AT91" i="83" s="1"/>
  <c r="AS21" i="11"/>
  <c r="AL21" i="11"/>
  <c r="AU21" i="11" s="1"/>
  <c r="AS39" i="11"/>
  <c r="AL39" i="11"/>
  <c r="AU39" i="11" s="1"/>
  <c r="AS75" i="11"/>
  <c r="AL75" i="11"/>
  <c r="AU75" i="11" s="1"/>
  <c r="AS4" i="55"/>
  <c r="AS91" i="55" s="1"/>
  <c r="AL4" i="55"/>
  <c r="AU4" i="55" s="1"/>
  <c r="AU91" i="55" s="1"/>
  <c r="C11" i="55" s="1"/>
  <c r="Y91" i="82"/>
  <c r="X91" i="82"/>
  <c r="AE88" i="103" l="1"/>
  <c r="Z97" i="98"/>
  <c r="Z89" i="90"/>
  <c r="AF89" i="90" s="1"/>
  <c r="AO89" i="90" s="1"/>
  <c r="AS52" i="91"/>
  <c r="AL52" i="91"/>
  <c r="AU52" i="91" s="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88" i="43"/>
  <c r="AL88" i="43"/>
  <c r="AU88" i="43" s="1"/>
  <c r="AF93" i="85"/>
  <c r="AO93" i="85" s="1"/>
  <c r="AE93" i="85"/>
  <c r="AG93" i="85"/>
  <c r="AP93" i="85" s="1"/>
  <c r="W94" i="85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L4" i="11"/>
  <c r="AU4" i="11" s="1"/>
  <c r="AS4" i="11"/>
  <c r="AS91" i="11" s="1"/>
  <c r="AS12" i="43"/>
  <c r="AL12" i="43"/>
  <c r="AU12" i="43" s="1"/>
  <c r="AS30" i="43"/>
  <c r="AL30" i="43"/>
  <c r="AU30" i="43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5" i="43"/>
  <c r="AL85" i="43"/>
  <c r="AU85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9" i="99"/>
  <c r="X89" i="99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0" i="43"/>
  <c r="AL80" i="43"/>
  <c r="AU80" i="43" s="1"/>
  <c r="AF97" i="98"/>
  <c r="AO97" i="98" s="1"/>
  <c r="AE97" i="98"/>
  <c r="AG97" i="98"/>
  <c r="AP97" i="98" s="1"/>
  <c r="W98" i="98"/>
  <c r="AS51" i="43"/>
  <c r="AL51" i="43"/>
  <c r="AU51" i="43" s="1"/>
  <c r="AS69" i="43"/>
  <c r="AL69" i="43"/>
  <c r="AU69" i="43" s="1"/>
  <c r="AS87" i="43"/>
  <c r="AL87" i="43"/>
  <c r="AU87" i="43" s="1"/>
  <c r="AL3" i="91"/>
  <c r="AU3" i="91" s="1"/>
  <c r="AS3" i="91"/>
  <c r="AS4" i="83"/>
  <c r="AS91" i="83" s="1"/>
  <c r="AL4" i="83"/>
  <c r="AU4" i="83" s="1"/>
  <c r="AU91" i="83" s="1"/>
  <c r="C11" i="83" s="1"/>
  <c r="F27" i="57" s="1"/>
  <c r="AR89" i="91"/>
  <c r="AR91" i="91" s="1"/>
  <c r="AL89" i="91"/>
  <c r="AU89" i="91" s="1"/>
  <c r="AS5" i="43"/>
  <c r="AL5" i="43"/>
  <c r="AU5" i="43" s="1"/>
  <c r="AR89" i="43"/>
  <c r="AR91" i="43" s="1"/>
  <c r="AL89" i="43"/>
  <c r="AU89" i="43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83" i="43"/>
  <c r="AL83" i="43"/>
  <c r="AU83" i="43" s="1"/>
  <c r="Y97" i="18"/>
  <c r="X97" i="18"/>
  <c r="AR90" i="10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S48" i="43"/>
  <c r="AL48" i="43"/>
  <c r="AU48" i="43" s="1"/>
  <c r="AS66" i="43"/>
  <c r="AL66" i="43"/>
  <c r="AU66" i="43" s="1"/>
  <c r="AS84" i="43"/>
  <c r="AL84" i="43"/>
  <c r="AU84" i="43" s="1"/>
  <c r="AI91" i="42"/>
  <c r="AN91" i="42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R88" i="90"/>
  <c r="AH91" i="10"/>
  <c r="AQ91" i="10" s="1"/>
  <c r="AN88" i="99"/>
  <c r="AI88" i="99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87" i="91"/>
  <c r="AL87" i="91"/>
  <c r="AU87" i="91" s="1"/>
  <c r="AS21" i="43"/>
  <c r="AL21" i="43"/>
  <c r="AU21" i="43" s="1"/>
  <c r="AS39" i="43"/>
  <c r="AL39" i="43"/>
  <c r="AU39" i="43" s="1"/>
  <c r="AS16" i="91"/>
  <c r="AL16" i="91"/>
  <c r="AU16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82" i="91"/>
  <c r="AL82" i="91"/>
  <c r="AU82" i="91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R93" i="94"/>
  <c r="AK4" i="91"/>
  <c r="AT4" i="91" s="1"/>
  <c r="AT91" i="91" s="1"/>
  <c r="AJ4" i="9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N96" i="18"/>
  <c r="AI96" i="18"/>
  <c r="AS18" i="43"/>
  <c r="AL18" i="43"/>
  <c r="AU18" i="43" s="1"/>
  <c r="AS36" i="43"/>
  <c r="AL36" i="43"/>
  <c r="AU36" i="43" s="1"/>
  <c r="AN91" i="102"/>
  <c r="AI91" i="102"/>
  <c r="AS7" i="91"/>
  <c r="AL7" i="91"/>
  <c r="AU7" i="91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Z91" i="10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S80" i="91"/>
  <c r="AL80" i="91"/>
  <c r="AU80" i="91" s="1"/>
  <c r="Y93" i="35"/>
  <c r="X93" i="35"/>
  <c r="AH89" i="90"/>
  <c r="AQ89" i="90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86" i="43"/>
  <c r="AL86" i="43"/>
  <c r="AU86" i="43" s="1"/>
  <c r="Y89" i="103"/>
  <c r="X89" i="103"/>
  <c r="AS57" i="43"/>
  <c r="AL57" i="43"/>
  <c r="AU57" i="43" s="1"/>
  <c r="AS75" i="43"/>
  <c r="AL75" i="43"/>
  <c r="AU75" i="43" s="1"/>
  <c r="AU91" i="11"/>
  <c r="C11" i="1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84" i="91"/>
  <c r="AL84" i="91"/>
  <c r="AU84" i="91" s="1"/>
  <c r="AS54" i="43"/>
  <c r="AL54" i="43"/>
  <c r="AU54" i="43" s="1"/>
  <c r="AS72" i="43"/>
  <c r="AL72" i="43"/>
  <c r="AU72" i="43" s="1"/>
  <c r="AR96" i="98"/>
  <c r="AS25" i="91"/>
  <c r="AL25" i="91"/>
  <c r="AU25" i="91" s="1"/>
  <c r="AS43" i="91"/>
  <c r="AL43" i="91"/>
  <c r="AU43" i="91" s="1"/>
  <c r="AS61" i="91"/>
  <c r="AL61" i="91"/>
  <c r="AU61" i="91" s="1"/>
  <c r="AS79" i="91"/>
  <c r="AL79" i="91"/>
  <c r="AU79" i="91" s="1"/>
  <c r="AI92" i="35"/>
  <c r="AN92" i="35"/>
  <c r="Y93" i="48"/>
  <c r="X93" i="48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S9" i="43"/>
  <c r="AL9" i="43"/>
  <c r="AU9" i="43" s="1"/>
  <c r="AS27" i="43"/>
  <c r="AL27" i="43"/>
  <c r="AU27" i="43" s="1"/>
  <c r="AH90" i="50"/>
  <c r="AQ90" i="50" s="1"/>
  <c r="AH91" i="82"/>
  <c r="AQ91" i="82" s="1"/>
  <c r="AS70" i="91"/>
  <c r="AL70" i="91"/>
  <c r="AU70" i="91" s="1"/>
  <c r="AS10" i="43"/>
  <c r="AL10" i="43"/>
  <c r="AU10" i="43" s="1"/>
  <c r="AS46" i="43"/>
  <c r="AL46" i="43"/>
  <c r="AU46" i="43" s="1"/>
  <c r="AS82" i="43"/>
  <c r="AL82" i="43"/>
  <c r="AU82" i="43" s="1"/>
  <c r="AS11" i="91"/>
  <c r="AL11" i="91"/>
  <c r="AU11" i="91" s="1"/>
  <c r="AS47" i="91"/>
  <c r="AL47" i="91"/>
  <c r="AU47" i="91" s="1"/>
  <c r="AS83" i="91"/>
  <c r="AL83" i="91"/>
  <c r="AU83" i="91" s="1"/>
  <c r="AJ4" i="43"/>
  <c r="AK4" i="43"/>
  <c r="AT4" i="43" s="1"/>
  <c r="AT91" i="43" s="1"/>
  <c r="AS6" i="43"/>
  <c r="AL6" i="43"/>
  <c r="AU6" i="43" s="1"/>
  <c r="AS24" i="43"/>
  <c r="AL24" i="43"/>
  <c r="AU24" i="43" s="1"/>
  <c r="Y92" i="42"/>
  <c r="X92" i="42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9" i="43"/>
  <c r="AL79" i="43"/>
  <c r="AU79" i="43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86" i="91"/>
  <c r="AL86" i="91"/>
  <c r="AU86" i="91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Y88" i="95"/>
  <c r="X88" i="95"/>
  <c r="AI92" i="48"/>
  <c r="AN92" i="48"/>
  <c r="AS45" i="43"/>
  <c r="AL45" i="43"/>
  <c r="AU45" i="43" s="1"/>
  <c r="AS63" i="43"/>
  <c r="AL63" i="43"/>
  <c r="AU63" i="43" s="1"/>
  <c r="AS81" i="43"/>
  <c r="AL81" i="43"/>
  <c r="AU81" i="43" s="1"/>
  <c r="AR89" i="50"/>
  <c r="AS34" i="91"/>
  <c r="AL34" i="91"/>
  <c r="AU34" i="91" s="1"/>
  <c r="AS88" i="91"/>
  <c r="AL88" i="91"/>
  <c r="AU88" i="91" s="1"/>
  <c r="AS28" i="43"/>
  <c r="AL28" i="43"/>
  <c r="AU28" i="43" s="1"/>
  <c r="AS64" i="43"/>
  <c r="AL64" i="43"/>
  <c r="AU64" i="43" s="1"/>
  <c r="AS29" i="91"/>
  <c r="AL29" i="91"/>
  <c r="AU29" i="91" s="1"/>
  <c r="AS65" i="91"/>
  <c r="AL65" i="91"/>
  <c r="AU65" i="91" s="1"/>
  <c r="AH94" i="94"/>
  <c r="AQ94" i="94" s="1"/>
  <c r="Z91" i="82"/>
  <c r="AS5" i="91"/>
  <c r="AL5" i="91"/>
  <c r="AU5" i="91" s="1"/>
  <c r="AH93" i="85"/>
  <c r="AQ93" i="85" s="1"/>
  <c r="AR90" i="82"/>
  <c r="AS3" i="43"/>
  <c r="AL3" i="43"/>
  <c r="AU3" i="43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Z94" i="9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S42" i="43"/>
  <c r="AL42" i="43"/>
  <c r="AU42" i="43" s="1"/>
  <c r="AS60" i="43"/>
  <c r="AL60" i="43"/>
  <c r="AU60" i="43" s="1"/>
  <c r="AS78" i="43"/>
  <c r="AL78" i="43"/>
  <c r="AU78" i="43" s="1"/>
  <c r="Y92" i="102"/>
  <c r="X92" i="102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85" i="91"/>
  <c r="AL85" i="91"/>
  <c r="AU85" i="91" s="1"/>
  <c r="AN88" i="103"/>
  <c r="AI88" i="103"/>
  <c r="AI87" i="95"/>
  <c r="AN87" i="95"/>
  <c r="AH97" i="98"/>
  <c r="AQ97" i="98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81" i="91"/>
  <c r="AL81" i="91"/>
  <c r="AU81" i="91" s="1"/>
  <c r="AS15" i="43"/>
  <c r="AL15" i="43"/>
  <c r="AU15" i="43" s="1"/>
  <c r="AS33" i="43"/>
  <c r="AL33" i="43"/>
  <c r="AU33" i="43" s="1"/>
  <c r="AR92" i="85"/>
  <c r="Z90" i="50"/>
  <c r="W90" i="90" l="1"/>
  <c r="Z97" i="18"/>
  <c r="Z89" i="99"/>
  <c r="AX89" i="99" s="1"/>
  <c r="S89" i="99" s="1"/>
  <c r="Z92" i="42"/>
  <c r="Z93" i="35"/>
  <c r="AE93" i="35" s="1"/>
  <c r="AG89" i="90"/>
  <c r="AP89" i="90" s="1"/>
  <c r="AE89" i="90"/>
  <c r="AN89" i="90" s="1"/>
  <c r="AR87" i="95"/>
  <c r="AF94" i="94"/>
  <c r="AO94" i="94" s="1"/>
  <c r="AG94" i="94"/>
  <c r="AP94" i="94" s="1"/>
  <c r="AE94" i="94"/>
  <c r="W95" i="94"/>
  <c r="AH88" i="95"/>
  <c r="AQ88" i="95" s="1"/>
  <c r="AH97" i="18"/>
  <c r="AQ97" i="18" s="1"/>
  <c r="Y98" i="98"/>
  <c r="X98" i="98"/>
  <c r="AS4" i="43"/>
  <c r="AS91" i="43" s="1"/>
  <c r="AL4" i="43"/>
  <c r="AU4" i="43" s="1"/>
  <c r="AU91" i="43" s="1"/>
  <c r="C11" i="43" s="1"/>
  <c r="AR88" i="103"/>
  <c r="AH92" i="102"/>
  <c r="AQ92" i="102" s="1"/>
  <c r="Z88" i="95"/>
  <c r="AH92" i="42"/>
  <c r="AQ92" i="42" s="1"/>
  <c r="AH93" i="35"/>
  <c r="AQ93" i="35" s="1"/>
  <c r="AR91" i="102"/>
  <c r="AR96" i="18"/>
  <c r="AG97" i="18"/>
  <c r="AP97" i="18" s="1"/>
  <c r="AF97" i="18"/>
  <c r="AO97" i="18" s="1"/>
  <c r="W98" i="18"/>
  <c r="AE97" i="18"/>
  <c r="AG93" i="35"/>
  <c r="AP93" i="35" s="1"/>
  <c r="AF93" i="35"/>
  <c r="AO93" i="35" s="1"/>
  <c r="AF90" i="50"/>
  <c r="AO90" i="50" s="1"/>
  <c r="AG90" i="50"/>
  <c r="AP90" i="50" s="1"/>
  <c r="AE90" i="50"/>
  <c r="W91" i="50"/>
  <c r="Z92" i="102"/>
  <c r="AR92" i="35"/>
  <c r="AE91" i="10"/>
  <c r="AF91" i="10"/>
  <c r="AO91" i="10" s="1"/>
  <c r="W92" i="10"/>
  <c r="AG91" i="10"/>
  <c r="AP91" i="10" s="1"/>
  <c r="AR88" i="99"/>
  <c r="AI97" i="98"/>
  <c r="AN97" i="98"/>
  <c r="AH89" i="99"/>
  <c r="AQ89" i="99" s="1"/>
  <c r="AQ91" i="99" s="1"/>
  <c r="AZ3" i="99"/>
  <c r="AX8" i="99" s="1"/>
  <c r="Y94" i="85"/>
  <c r="X94" i="85"/>
  <c r="Y90" i="90"/>
  <c r="X90" i="90"/>
  <c r="AH93" i="48"/>
  <c r="AQ93" i="48" s="1"/>
  <c r="AH89" i="103"/>
  <c r="AQ89" i="103" s="1"/>
  <c r="AQ91" i="103" s="1"/>
  <c r="AZ3" i="103"/>
  <c r="AX7" i="103" s="1"/>
  <c r="AN93" i="85"/>
  <c r="AI93" i="85"/>
  <c r="W93" i="42"/>
  <c r="AE92" i="42"/>
  <c r="AG92" i="42"/>
  <c r="AP92" i="42" s="1"/>
  <c r="AF92" i="42"/>
  <c r="AO92" i="42" s="1"/>
  <c r="AC89" i="99"/>
  <c r="AG89" i="99"/>
  <c r="AP89" i="99" s="1"/>
  <c r="AP91" i="99" s="1"/>
  <c r="AF89" i="99"/>
  <c r="AO89" i="99" s="1"/>
  <c r="AO91" i="99" s="1"/>
  <c r="AE89" i="99"/>
  <c r="W92" i="82"/>
  <c r="AF91" i="82"/>
  <c r="AO91" i="82" s="1"/>
  <c r="AE91" i="82"/>
  <c r="AG91" i="82"/>
  <c r="AP91" i="82" s="1"/>
  <c r="AR92" i="48"/>
  <c r="Z93" i="48"/>
  <c r="Z89" i="103"/>
  <c r="AX89" i="103" s="1"/>
  <c r="S89" i="103" s="1"/>
  <c r="AL4" i="91"/>
  <c r="AU4" i="91" s="1"/>
  <c r="AU91" i="91" s="1"/>
  <c r="C11" i="91" s="1"/>
  <c r="F35" i="57" s="1"/>
  <c r="AS4" i="91"/>
  <c r="AS91" i="91" s="1"/>
  <c r="AR91" i="42"/>
  <c r="W94" i="35" l="1"/>
  <c r="Z98" i="98"/>
  <c r="AI89" i="90"/>
  <c r="AR89" i="90" s="1"/>
  <c r="AX86" i="99"/>
  <c r="AX88" i="99"/>
  <c r="AX81" i="99"/>
  <c r="S81" i="99" s="1"/>
  <c r="AC81" i="99" s="1"/>
  <c r="AB82" i="99" s="1"/>
  <c r="AX87" i="99"/>
  <c r="S87" i="99" s="1"/>
  <c r="AC87" i="99" s="1"/>
  <c r="AB88" i="99" s="1"/>
  <c r="AX78" i="99"/>
  <c r="AX73" i="99"/>
  <c r="S73" i="99" s="1"/>
  <c r="AC73" i="99" s="1"/>
  <c r="AB74" i="99" s="1"/>
  <c r="AX67" i="99"/>
  <c r="AX61" i="99"/>
  <c r="AX55" i="99"/>
  <c r="S55" i="99" s="1"/>
  <c r="AC55" i="99" s="1"/>
  <c r="AB56" i="99" s="1"/>
  <c r="AX49" i="99"/>
  <c r="S49" i="99" s="1"/>
  <c r="AC49" i="99" s="1"/>
  <c r="AB50" i="99" s="1"/>
  <c r="AX43" i="99"/>
  <c r="AX37" i="99"/>
  <c r="AX32" i="99"/>
  <c r="AX26" i="99"/>
  <c r="S26" i="99" s="1"/>
  <c r="AC26" i="99" s="1"/>
  <c r="AB27" i="99" s="1"/>
  <c r="AX19" i="99"/>
  <c r="S19" i="99" s="1"/>
  <c r="AC19" i="99" s="1"/>
  <c r="AB20" i="99" s="1"/>
  <c r="AX13" i="99"/>
  <c r="S13" i="99" s="1"/>
  <c r="AC13" i="99" s="1"/>
  <c r="AB14" i="99" s="1"/>
  <c r="AX7" i="99"/>
  <c r="AX84" i="103"/>
  <c r="S84" i="103" s="1"/>
  <c r="AC84" i="103" s="1"/>
  <c r="AB85" i="103" s="1"/>
  <c r="AX78" i="103"/>
  <c r="AX73" i="103"/>
  <c r="S73" i="103" s="1"/>
  <c r="AC73" i="103" s="1"/>
  <c r="AB74" i="103" s="1"/>
  <c r="AX66" i="103"/>
  <c r="S66" i="103" s="1"/>
  <c r="AC66" i="103" s="1"/>
  <c r="AB67" i="103" s="1"/>
  <c r="AX60" i="103"/>
  <c r="S60" i="103" s="1"/>
  <c r="AC60" i="103" s="1"/>
  <c r="AB61" i="103" s="1"/>
  <c r="AX54" i="103"/>
  <c r="AX48" i="103"/>
  <c r="S48" i="103" s="1"/>
  <c r="AC48" i="103" s="1"/>
  <c r="AB49" i="103" s="1"/>
  <c r="AX42" i="103"/>
  <c r="AX36" i="103"/>
  <c r="AX30" i="103"/>
  <c r="S30" i="103" s="1"/>
  <c r="AC30" i="103" s="1"/>
  <c r="AB31" i="103" s="1"/>
  <c r="AX25" i="103"/>
  <c r="S25" i="103" s="1"/>
  <c r="AC25" i="103" s="1"/>
  <c r="AB26" i="103" s="1"/>
  <c r="AX18" i="103"/>
  <c r="AX12" i="103"/>
  <c r="S12" i="103" s="1"/>
  <c r="AC12" i="103" s="1"/>
  <c r="AB13" i="103" s="1"/>
  <c r="AX6" i="103"/>
  <c r="AX84" i="99"/>
  <c r="S84" i="99" s="1"/>
  <c r="AC84" i="99" s="1"/>
  <c r="AB85" i="99" s="1"/>
  <c r="AX79" i="99"/>
  <c r="S79" i="99" s="1"/>
  <c r="AC79" i="99" s="1"/>
  <c r="AB80" i="99" s="1"/>
  <c r="AX72" i="99"/>
  <c r="S72" i="99" s="1"/>
  <c r="AC72" i="99" s="1"/>
  <c r="AB73" i="99" s="1"/>
  <c r="AX66" i="99"/>
  <c r="AX60" i="99"/>
  <c r="AX54" i="99"/>
  <c r="AX48" i="99"/>
  <c r="S48" i="99" s="1"/>
  <c r="AC48" i="99" s="1"/>
  <c r="AB49" i="99" s="1"/>
  <c r="AX42" i="99"/>
  <c r="S42" i="99" s="1"/>
  <c r="AC42" i="99" s="1"/>
  <c r="AB43" i="99" s="1"/>
  <c r="AX36" i="99"/>
  <c r="S36" i="99" s="1"/>
  <c r="AC36" i="99" s="1"/>
  <c r="AB37" i="99" s="1"/>
  <c r="AX30" i="99"/>
  <c r="AX24" i="99"/>
  <c r="S24" i="99" s="1"/>
  <c r="AC24" i="99" s="1"/>
  <c r="AB25" i="99" s="1"/>
  <c r="AX18" i="99"/>
  <c r="AX12" i="99"/>
  <c r="S12" i="99" s="1"/>
  <c r="AC12" i="99" s="1"/>
  <c r="AB13" i="99" s="1"/>
  <c r="AX6" i="99"/>
  <c r="S6" i="99" s="1"/>
  <c r="AC6" i="99" s="1"/>
  <c r="AB7" i="99" s="1"/>
  <c r="AX88" i="103"/>
  <c r="AX83" i="103"/>
  <c r="AX77" i="103"/>
  <c r="S77" i="103" s="1"/>
  <c r="AC77" i="103" s="1"/>
  <c r="AB78" i="103" s="1"/>
  <c r="AX71" i="103"/>
  <c r="AX65" i="103"/>
  <c r="S65" i="103" s="1"/>
  <c r="AC65" i="103" s="1"/>
  <c r="AB66" i="103" s="1"/>
  <c r="AX59" i="103"/>
  <c r="S59" i="103" s="1"/>
  <c r="AC59" i="103" s="1"/>
  <c r="AB60" i="103" s="1"/>
  <c r="AX53" i="103"/>
  <c r="S53" i="103" s="1"/>
  <c r="AC53" i="103" s="1"/>
  <c r="AB54" i="103" s="1"/>
  <c r="AX47" i="103"/>
  <c r="AX41" i="103"/>
  <c r="S41" i="103" s="1"/>
  <c r="AC41" i="103" s="1"/>
  <c r="AB42" i="103" s="1"/>
  <c r="AX35" i="103"/>
  <c r="AX29" i="103"/>
  <c r="S29" i="103" s="1"/>
  <c r="AC29" i="103" s="1"/>
  <c r="AB30" i="103" s="1"/>
  <c r="AX23" i="103"/>
  <c r="S23" i="103" s="1"/>
  <c r="AC23" i="103" s="1"/>
  <c r="AB24" i="103" s="1"/>
  <c r="AX17" i="103"/>
  <c r="S17" i="103" s="1"/>
  <c r="AC17" i="103" s="1"/>
  <c r="AB18" i="103" s="1"/>
  <c r="AX11" i="103"/>
  <c r="AX3" i="103"/>
  <c r="S3" i="103" s="1"/>
  <c r="AC3" i="103" s="1"/>
  <c r="AX83" i="99"/>
  <c r="AX77" i="99"/>
  <c r="S77" i="99" s="1"/>
  <c r="AC77" i="99" s="1"/>
  <c r="AB78" i="99" s="1"/>
  <c r="AX71" i="99"/>
  <c r="S71" i="99" s="1"/>
  <c r="AC71" i="99" s="1"/>
  <c r="AB72" i="99" s="1"/>
  <c r="AX65" i="99"/>
  <c r="S65" i="99" s="1"/>
  <c r="AC65" i="99" s="1"/>
  <c r="AB66" i="99" s="1"/>
  <c r="AX59" i="99"/>
  <c r="AX53" i="99"/>
  <c r="AX47" i="99"/>
  <c r="AX41" i="99"/>
  <c r="AX35" i="99"/>
  <c r="S35" i="99" s="1"/>
  <c r="AC35" i="99" s="1"/>
  <c r="AB36" i="99" s="1"/>
  <c r="AX29" i="99"/>
  <c r="S29" i="99" s="1"/>
  <c r="AC29" i="99" s="1"/>
  <c r="AB30" i="99" s="1"/>
  <c r="AX23" i="99"/>
  <c r="AX17" i="99"/>
  <c r="S17" i="99" s="1"/>
  <c r="AC17" i="99" s="1"/>
  <c r="AB18" i="99" s="1"/>
  <c r="AX11" i="99"/>
  <c r="AX5" i="99"/>
  <c r="S5" i="99" s="1"/>
  <c r="AC5" i="99" s="1"/>
  <c r="AB6" i="99" s="1"/>
  <c r="AX82" i="103"/>
  <c r="S82" i="103" s="1"/>
  <c r="AC82" i="103" s="1"/>
  <c r="AB83" i="103" s="1"/>
  <c r="AX76" i="103"/>
  <c r="AX70" i="103"/>
  <c r="AX64" i="103"/>
  <c r="S64" i="103" s="1"/>
  <c r="AC64" i="103" s="1"/>
  <c r="AB65" i="103" s="1"/>
  <c r="AX58" i="103"/>
  <c r="AX52" i="103"/>
  <c r="S52" i="103" s="1"/>
  <c r="AC52" i="103" s="1"/>
  <c r="AB53" i="103" s="1"/>
  <c r="AX46" i="103"/>
  <c r="S46" i="103" s="1"/>
  <c r="AC46" i="103" s="1"/>
  <c r="AB47" i="103" s="1"/>
  <c r="AX40" i="103"/>
  <c r="AX34" i="103"/>
  <c r="AX28" i="103"/>
  <c r="S28" i="103" s="1"/>
  <c r="AC28" i="103" s="1"/>
  <c r="AB29" i="103" s="1"/>
  <c r="AX22" i="103"/>
  <c r="AX16" i="103"/>
  <c r="S16" i="103" s="1"/>
  <c r="AC16" i="103" s="1"/>
  <c r="AB17" i="103" s="1"/>
  <c r="AX10" i="103"/>
  <c r="S10" i="103" s="1"/>
  <c r="AC10" i="103" s="1"/>
  <c r="AB11" i="103" s="1"/>
  <c r="AX5" i="103"/>
  <c r="S5" i="103" s="1"/>
  <c r="AC5" i="103" s="1"/>
  <c r="AB6" i="103" s="1"/>
  <c r="Z90" i="90"/>
  <c r="AX82" i="99"/>
  <c r="S82" i="99" s="1"/>
  <c r="AC82" i="99" s="1"/>
  <c r="AB83" i="99" s="1"/>
  <c r="AX76" i="99"/>
  <c r="AX70" i="99"/>
  <c r="S70" i="99" s="1"/>
  <c r="AC70" i="99" s="1"/>
  <c r="AB71" i="99" s="1"/>
  <c r="AX64" i="99"/>
  <c r="S64" i="99" s="1"/>
  <c r="AC64" i="99" s="1"/>
  <c r="AB65" i="99" s="1"/>
  <c r="AX58" i="99"/>
  <c r="S58" i="99" s="1"/>
  <c r="AC58" i="99" s="1"/>
  <c r="AB59" i="99" s="1"/>
  <c r="AX52" i="99"/>
  <c r="AX46" i="99"/>
  <c r="S46" i="99" s="1"/>
  <c r="AC46" i="99" s="1"/>
  <c r="AB47" i="99" s="1"/>
  <c r="AX40" i="99"/>
  <c r="AX34" i="99"/>
  <c r="S34" i="99" s="1"/>
  <c r="AC34" i="99" s="1"/>
  <c r="AB35" i="99" s="1"/>
  <c r="AX28" i="99"/>
  <c r="S28" i="99" s="1"/>
  <c r="AC28" i="99" s="1"/>
  <c r="AB29" i="99" s="1"/>
  <c r="AX22" i="99"/>
  <c r="S22" i="99" s="1"/>
  <c r="AC22" i="99" s="1"/>
  <c r="AB23" i="99" s="1"/>
  <c r="AX16" i="99"/>
  <c r="AX10" i="99"/>
  <c r="S10" i="99" s="1"/>
  <c r="AC10" i="99" s="1"/>
  <c r="AB11" i="99" s="1"/>
  <c r="AX3" i="99"/>
  <c r="AX87" i="103"/>
  <c r="S87" i="103" s="1"/>
  <c r="AC87" i="103" s="1"/>
  <c r="AB88" i="103" s="1"/>
  <c r="AX81" i="103"/>
  <c r="S81" i="103" s="1"/>
  <c r="AC81" i="103" s="1"/>
  <c r="AB82" i="103" s="1"/>
  <c r="AX75" i="103"/>
  <c r="S75" i="103" s="1"/>
  <c r="AC75" i="103" s="1"/>
  <c r="AB76" i="103" s="1"/>
  <c r="AX69" i="103"/>
  <c r="AX63" i="103"/>
  <c r="S63" i="103" s="1"/>
  <c r="AC63" i="103" s="1"/>
  <c r="AB64" i="103" s="1"/>
  <c r="AX57" i="103"/>
  <c r="AX51" i="103"/>
  <c r="S51" i="103" s="1"/>
  <c r="AC51" i="103" s="1"/>
  <c r="AB52" i="103" s="1"/>
  <c r="AX44" i="103"/>
  <c r="S44" i="103" s="1"/>
  <c r="AC44" i="103" s="1"/>
  <c r="AB45" i="103" s="1"/>
  <c r="AX39" i="103"/>
  <c r="S39" i="103" s="1"/>
  <c r="AC39" i="103" s="1"/>
  <c r="AB40" i="103" s="1"/>
  <c r="AX33" i="103"/>
  <c r="AX27" i="103"/>
  <c r="AX21" i="103"/>
  <c r="AX14" i="103"/>
  <c r="S14" i="103" s="1"/>
  <c r="AC14" i="103" s="1"/>
  <c r="AB15" i="103" s="1"/>
  <c r="AX9" i="103"/>
  <c r="S9" i="103" s="1"/>
  <c r="AC9" i="103" s="1"/>
  <c r="AB10" i="103" s="1"/>
  <c r="AX4" i="103"/>
  <c r="S4" i="103" s="1"/>
  <c r="AC4" i="103" s="1"/>
  <c r="AB5" i="103" s="1"/>
  <c r="AX75" i="99"/>
  <c r="AX69" i="99"/>
  <c r="S69" i="99" s="1"/>
  <c r="AC69" i="99" s="1"/>
  <c r="AB70" i="99" s="1"/>
  <c r="AX63" i="99"/>
  <c r="AX57" i="99"/>
  <c r="S57" i="99" s="1"/>
  <c r="AC57" i="99" s="1"/>
  <c r="AB58" i="99" s="1"/>
  <c r="AX51" i="99"/>
  <c r="S51" i="99" s="1"/>
  <c r="AC51" i="99" s="1"/>
  <c r="AB52" i="99" s="1"/>
  <c r="AX45" i="99"/>
  <c r="S45" i="99" s="1"/>
  <c r="AC45" i="99" s="1"/>
  <c r="AB46" i="99" s="1"/>
  <c r="AX39" i="99"/>
  <c r="AX33" i="99"/>
  <c r="S33" i="99" s="1"/>
  <c r="AC33" i="99" s="1"/>
  <c r="AB34" i="99" s="1"/>
  <c r="AX27" i="99"/>
  <c r="AX21" i="99"/>
  <c r="S21" i="99" s="1"/>
  <c r="AC21" i="99" s="1"/>
  <c r="AB22" i="99" s="1"/>
  <c r="AX14" i="99"/>
  <c r="S14" i="99" s="1"/>
  <c r="AC14" i="99" s="1"/>
  <c r="AB15" i="99" s="1"/>
  <c r="AX9" i="99"/>
  <c r="S9" i="99" s="1"/>
  <c r="AC9" i="99" s="1"/>
  <c r="AB10" i="99" s="1"/>
  <c r="AX4" i="99"/>
  <c r="AX86" i="103"/>
  <c r="S86" i="103" s="1"/>
  <c r="AC86" i="103" s="1"/>
  <c r="AB87" i="103" s="1"/>
  <c r="AX80" i="103"/>
  <c r="AX74" i="103"/>
  <c r="S74" i="103" s="1"/>
  <c r="AC74" i="103" s="1"/>
  <c r="AB75" i="103" s="1"/>
  <c r="AX68" i="103"/>
  <c r="S68" i="103" s="1"/>
  <c r="AC68" i="103" s="1"/>
  <c r="AB69" i="103" s="1"/>
  <c r="AX62" i="103"/>
  <c r="S62" i="103" s="1"/>
  <c r="AC62" i="103" s="1"/>
  <c r="AB63" i="103" s="1"/>
  <c r="AX56" i="103"/>
  <c r="AX50" i="103"/>
  <c r="S50" i="103" s="1"/>
  <c r="AC50" i="103" s="1"/>
  <c r="AB51" i="103" s="1"/>
  <c r="AX45" i="103"/>
  <c r="AX37" i="103"/>
  <c r="S37" i="103" s="1"/>
  <c r="AC37" i="103" s="1"/>
  <c r="AB38" i="103" s="1"/>
  <c r="AX32" i="103"/>
  <c r="S32" i="103" s="1"/>
  <c r="AC32" i="103" s="1"/>
  <c r="AB33" i="103" s="1"/>
  <c r="AX26" i="103"/>
  <c r="S26" i="103" s="1"/>
  <c r="AC26" i="103" s="1"/>
  <c r="AB27" i="103" s="1"/>
  <c r="AX20" i="103"/>
  <c r="AX15" i="103"/>
  <c r="S15" i="103" s="1"/>
  <c r="AC15" i="103" s="1"/>
  <c r="AB16" i="103" s="1"/>
  <c r="AX8" i="103"/>
  <c r="AX85" i="99"/>
  <c r="S85" i="99" s="1"/>
  <c r="AC85" i="99" s="1"/>
  <c r="AB86" i="99" s="1"/>
  <c r="AX80" i="99"/>
  <c r="S80" i="99" s="1"/>
  <c r="AC80" i="99" s="1"/>
  <c r="AB81" i="99" s="1"/>
  <c r="AX74" i="99"/>
  <c r="S74" i="99" s="1"/>
  <c r="AC74" i="99" s="1"/>
  <c r="AB75" i="99" s="1"/>
  <c r="AX68" i="99"/>
  <c r="S68" i="99" s="1"/>
  <c r="AC68" i="99" s="1"/>
  <c r="AB69" i="99" s="1"/>
  <c r="AX62" i="99"/>
  <c r="S62" i="99" s="1"/>
  <c r="AC62" i="99" s="1"/>
  <c r="AB63" i="99" s="1"/>
  <c r="AX56" i="99"/>
  <c r="AX50" i="99"/>
  <c r="S50" i="99" s="1"/>
  <c r="AC50" i="99" s="1"/>
  <c r="AB51" i="99" s="1"/>
  <c r="AX44" i="99"/>
  <c r="S44" i="99" s="1"/>
  <c r="AC44" i="99" s="1"/>
  <c r="AB45" i="99" s="1"/>
  <c r="AX38" i="99"/>
  <c r="S38" i="99" s="1"/>
  <c r="AC38" i="99" s="1"/>
  <c r="AB39" i="99" s="1"/>
  <c r="AX31" i="99"/>
  <c r="AX25" i="99"/>
  <c r="S25" i="99" s="1"/>
  <c r="AC25" i="99" s="1"/>
  <c r="AB26" i="99" s="1"/>
  <c r="AX20" i="99"/>
  <c r="AX15" i="99"/>
  <c r="S15" i="99" s="1"/>
  <c r="AC15" i="99" s="1"/>
  <c r="AB16" i="99" s="1"/>
  <c r="AX85" i="103"/>
  <c r="S85" i="103" s="1"/>
  <c r="AC85" i="103" s="1"/>
  <c r="AB86" i="103" s="1"/>
  <c r="AX79" i="103"/>
  <c r="S79" i="103" s="1"/>
  <c r="AC79" i="103" s="1"/>
  <c r="AB80" i="103" s="1"/>
  <c r="AX72" i="103"/>
  <c r="AX67" i="103"/>
  <c r="S67" i="103" s="1"/>
  <c r="AC67" i="103" s="1"/>
  <c r="AB68" i="103" s="1"/>
  <c r="AX61" i="103"/>
  <c r="AX55" i="103"/>
  <c r="S55" i="103" s="1"/>
  <c r="AC55" i="103" s="1"/>
  <c r="AB56" i="103" s="1"/>
  <c r="AX49" i="103"/>
  <c r="S49" i="103" s="1"/>
  <c r="AC49" i="103" s="1"/>
  <c r="AB50" i="103" s="1"/>
  <c r="AX43" i="103"/>
  <c r="S43" i="103" s="1"/>
  <c r="AC43" i="103" s="1"/>
  <c r="AB44" i="103" s="1"/>
  <c r="AX38" i="103"/>
  <c r="AX31" i="103"/>
  <c r="S31" i="103" s="1"/>
  <c r="AC31" i="103" s="1"/>
  <c r="AB32" i="103" s="1"/>
  <c r="AX24" i="103"/>
  <c r="S24" i="103" s="1"/>
  <c r="AC24" i="103" s="1"/>
  <c r="AB25" i="103" s="1"/>
  <c r="AX19" i="103"/>
  <c r="S19" i="103" s="1"/>
  <c r="AC19" i="103" s="1"/>
  <c r="AB20" i="103" s="1"/>
  <c r="AX13" i="103"/>
  <c r="S13" i="103" s="1"/>
  <c r="AC13" i="103" s="1"/>
  <c r="AB14" i="103" s="1"/>
  <c r="W91" i="90"/>
  <c r="AG90" i="90"/>
  <c r="AP90" i="90" s="1"/>
  <c r="AE90" i="90"/>
  <c r="AF90" i="90"/>
  <c r="AO90" i="90" s="1"/>
  <c r="Y93" i="42"/>
  <c r="X93" i="42"/>
  <c r="Y94" i="35"/>
  <c r="X94" i="35"/>
  <c r="AE98" i="98"/>
  <c r="AC98" i="98"/>
  <c r="AG98" i="98"/>
  <c r="AP98" i="98" s="1"/>
  <c r="AP100" i="98" s="1"/>
  <c r="AF98" i="98"/>
  <c r="AO98" i="98" s="1"/>
  <c r="AO100" i="98" s="1"/>
  <c r="Y95" i="94"/>
  <c r="X95" i="94"/>
  <c r="AN89" i="99"/>
  <c r="AN91" i="99" s="1"/>
  <c r="AI89" i="99"/>
  <c r="AI92" i="42"/>
  <c r="AN92" i="42"/>
  <c r="AH90" i="90"/>
  <c r="AQ90" i="90" s="1"/>
  <c r="S4" i="99"/>
  <c r="AC4" i="99" s="1"/>
  <c r="AB5" i="99" s="1"/>
  <c r="S3" i="99"/>
  <c r="AC3" i="99" s="1"/>
  <c r="S7" i="99"/>
  <c r="AC7" i="99" s="1"/>
  <c r="AB8" i="99" s="1"/>
  <c r="S8" i="99"/>
  <c r="AC8" i="99" s="1"/>
  <c r="AB9" i="99" s="1"/>
  <c r="S11" i="99"/>
  <c r="AC11" i="99" s="1"/>
  <c r="AB12" i="99" s="1"/>
  <c r="S16" i="99"/>
  <c r="AC16" i="99" s="1"/>
  <c r="AB17" i="99" s="1"/>
  <c r="S18" i="99"/>
  <c r="AC18" i="99" s="1"/>
  <c r="AB19" i="99" s="1"/>
  <c r="S20" i="99"/>
  <c r="AC20" i="99" s="1"/>
  <c r="AB21" i="99" s="1"/>
  <c r="S23" i="99"/>
  <c r="AC23" i="99" s="1"/>
  <c r="AB24" i="99" s="1"/>
  <c r="S27" i="99"/>
  <c r="AC27" i="99" s="1"/>
  <c r="AB28" i="99" s="1"/>
  <c r="S30" i="99"/>
  <c r="AC30" i="99" s="1"/>
  <c r="AB31" i="99" s="1"/>
  <c r="S31" i="99"/>
  <c r="AC31" i="99" s="1"/>
  <c r="AB32" i="99" s="1"/>
  <c r="S32" i="99"/>
  <c r="AC32" i="99" s="1"/>
  <c r="AB33" i="99" s="1"/>
  <c r="S37" i="99"/>
  <c r="AC37" i="99" s="1"/>
  <c r="AB38" i="99" s="1"/>
  <c r="S39" i="99"/>
  <c r="AC39" i="99" s="1"/>
  <c r="AB40" i="99" s="1"/>
  <c r="S40" i="99"/>
  <c r="AC40" i="99" s="1"/>
  <c r="AB41" i="99" s="1"/>
  <c r="S41" i="99"/>
  <c r="AC41" i="99" s="1"/>
  <c r="AB42" i="99" s="1"/>
  <c r="S43" i="99"/>
  <c r="AC43" i="99" s="1"/>
  <c r="AB44" i="99" s="1"/>
  <c r="S47" i="99"/>
  <c r="AC47" i="99" s="1"/>
  <c r="AB48" i="99" s="1"/>
  <c r="S52" i="99"/>
  <c r="AC52" i="99" s="1"/>
  <c r="AB53" i="99" s="1"/>
  <c r="S53" i="99"/>
  <c r="AC53" i="99" s="1"/>
  <c r="AB54" i="99" s="1"/>
  <c r="S54" i="99"/>
  <c r="AC54" i="99" s="1"/>
  <c r="AB55" i="99" s="1"/>
  <c r="S56" i="99"/>
  <c r="AC56" i="99" s="1"/>
  <c r="AB57" i="99" s="1"/>
  <c r="S59" i="99"/>
  <c r="AC59" i="99" s="1"/>
  <c r="AB60" i="99" s="1"/>
  <c r="S60" i="99"/>
  <c r="AC60" i="99" s="1"/>
  <c r="AB61" i="99" s="1"/>
  <c r="S61" i="99"/>
  <c r="AC61" i="99" s="1"/>
  <c r="AB62" i="99" s="1"/>
  <c r="S63" i="99"/>
  <c r="AC63" i="99" s="1"/>
  <c r="AB64" i="99" s="1"/>
  <c r="S66" i="99"/>
  <c r="AC66" i="99" s="1"/>
  <c r="AB67" i="99" s="1"/>
  <c r="S67" i="99"/>
  <c r="AC67" i="99" s="1"/>
  <c r="AB68" i="99" s="1"/>
  <c r="S75" i="99"/>
  <c r="AC75" i="99" s="1"/>
  <c r="AB76" i="99" s="1"/>
  <c r="S76" i="99"/>
  <c r="AC76" i="99" s="1"/>
  <c r="AB77" i="99" s="1"/>
  <c r="S78" i="99"/>
  <c r="AC78" i="99" s="1"/>
  <c r="AB79" i="99" s="1"/>
  <c r="S83" i="99"/>
  <c r="AC83" i="99" s="1"/>
  <c r="AB84" i="99" s="1"/>
  <c r="S86" i="99"/>
  <c r="AC86" i="99" s="1"/>
  <c r="AB87" i="99" s="1"/>
  <c r="S88" i="99"/>
  <c r="AC88" i="99" s="1"/>
  <c r="AB89" i="99" s="1"/>
  <c r="W93" i="102"/>
  <c r="AG92" i="102"/>
  <c r="AP92" i="102" s="1"/>
  <c r="AE92" i="102"/>
  <c r="AF92" i="102"/>
  <c r="AO92" i="102" s="1"/>
  <c r="AI93" i="35"/>
  <c r="AN93" i="35"/>
  <c r="AN94" i="94"/>
  <c r="AI94" i="94"/>
  <c r="S6" i="103"/>
  <c r="AC6" i="103" s="1"/>
  <c r="AB7" i="103" s="1"/>
  <c r="S7" i="103"/>
  <c r="AC7" i="103" s="1"/>
  <c r="AB8" i="103" s="1"/>
  <c r="S8" i="103"/>
  <c r="AC8" i="103" s="1"/>
  <c r="AB9" i="103" s="1"/>
  <c r="S11" i="103"/>
  <c r="AC11" i="103" s="1"/>
  <c r="AB12" i="103" s="1"/>
  <c r="S18" i="103"/>
  <c r="AC18" i="103" s="1"/>
  <c r="AB19" i="103" s="1"/>
  <c r="S20" i="103"/>
  <c r="AC20" i="103" s="1"/>
  <c r="AB21" i="103" s="1"/>
  <c r="S21" i="103"/>
  <c r="AC21" i="103" s="1"/>
  <c r="AB22" i="103" s="1"/>
  <c r="S22" i="103"/>
  <c r="AC22" i="103" s="1"/>
  <c r="AB23" i="103" s="1"/>
  <c r="S27" i="103"/>
  <c r="AC27" i="103" s="1"/>
  <c r="AB28" i="103" s="1"/>
  <c r="S33" i="103"/>
  <c r="AC33" i="103" s="1"/>
  <c r="AB34" i="103" s="1"/>
  <c r="S34" i="103"/>
  <c r="AC34" i="103" s="1"/>
  <c r="AB35" i="103" s="1"/>
  <c r="S35" i="103"/>
  <c r="AC35" i="103" s="1"/>
  <c r="AB36" i="103" s="1"/>
  <c r="S36" i="103"/>
  <c r="AC36" i="103" s="1"/>
  <c r="AB37" i="103" s="1"/>
  <c r="S38" i="103"/>
  <c r="AC38" i="103" s="1"/>
  <c r="AB39" i="103" s="1"/>
  <c r="S40" i="103"/>
  <c r="AC40" i="103" s="1"/>
  <c r="AB41" i="103" s="1"/>
  <c r="S42" i="103"/>
  <c r="AC42" i="103" s="1"/>
  <c r="AB43" i="103" s="1"/>
  <c r="S45" i="103"/>
  <c r="AC45" i="103" s="1"/>
  <c r="AB46" i="103" s="1"/>
  <c r="S47" i="103"/>
  <c r="AC47" i="103" s="1"/>
  <c r="AB48" i="103" s="1"/>
  <c r="S54" i="103"/>
  <c r="AC54" i="103" s="1"/>
  <c r="AB55" i="103" s="1"/>
  <c r="S56" i="103"/>
  <c r="AC56" i="103" s="1"/>
  <c r="AB57" i="103" s="1"/>
  <c r="S57" i="103"/>
  <c r="AC57" i="103" s="1"/>
  <c r="AB58" i="103" s="1"/>
  <c r="S58" i="103"/>
  <c r="AC58" i="103" s="1"/>
  <c r="AB59" i="103" s="1"/>
  <c r="S61" i="103"/>
  <c r="AC61" i="103" s="1"/>
  <c r="AB62" i="103" s="1"/>
  <c r="S69" i="103"/>
  <c r="AC69" i="103" s="1"/>
  <c r="AB70" i="103" s="1"/>
  <c r="S70" i="103"/>
  <c r="AC70" i="103" s="1"/>
  <c r="AB71" i="103" s="1"/>
  <c r="S71" i="103"/>
  <c r="AC71" i="103" s="1"/>
  <c r="AB72" i="103" s="1"/>
  <c r="S72" i="103"/>
  <c r="AC72" i="103" s="1"/>
  <c r="AB73" i="103" s="1"/>
  <c r="S76" i="103"/>
  <c r="AC76" i="103" s="1"/>
  <c r="AB77" i="103" s="1"/>
  <c r="S78" i="103"/>
  <c r="AC78" i="103" s="1"/>
  <c r="AB79" i="103" s="1"/>
  <c r="S80" i="103"/>
  <c r="AC80" i="103" s="1"/>
  <c r="AB81" i="103" s="1"/>
  <c r="S83" i="103"/>
  <c r="AC83" i="103" s="1"/>
  <c r="AB84" i="103" s="1"/>
  <c r="S88" i="103"/>
  <c r="AC88" i="103" s="1"/>
  <c r="AB89" i="103" s="1"/>
  <c r="AI90" i="50"/>
  <c r="AN90" i="50"/>
  <c r="AH94" i="85"/>
  <c r="AQ94" i="85" s="1"/>
  <c r="AN91" i="10"/>
  <c r="AI91" i="10"/>
  <c r="AI97" i="18"/>
  <c r="AN97" i="18"/>
  <c r="AF88" i="95"/>
  <c r="AO88" i="95" s="1"/>
  <c r="AE88" i="95"/>
  <c r="AG88" i="95"/>
  <c r="AP88" i="95" s="1"/>
  <c r="W89" i="95"/>
  <c r="Y92" i="10"/>
  <c r="X92" i="10"/>
  <c r="Y91" i="50"/>
  <c r="X91" i="50"/>
  <c r="AN91" i="82"/>
  <c r="AI91" i="82"/>
  <c r="AG89" i="103"/>
  <c r="AP89" i="103" s="1"/>
  <c r="AP91" i="103" s="1"/>
  <c r="AF89" i="103"/>
  <c r="AO89" i="103" s="1"/>
  <c r="AO91" i="103" s="1"/>
  <c r="AE89" i="103"/>
  <c r="AC89" i="103"/>
  <c r="AR97" i="98"/>
  <c r="AE93" i="48"/>
  <c r="W94" i="48"/>
  <c r="AF93" i="48"/>
  <c r="AO93" i="48" s="1"/>
  <c r="AG93" i="48"/>
  <c r="AP93" i="48" s="1"/>
  <c r="Y92" i="82"/>
  <c r="X92" i="82"/>
  <c r="AR93" i="85"/>
  <c r="Z94" i="85"/>
  <c r="Y98" i="18"/>
  <c r="X98" i="18"/>
  <c r="AH98" i="98"/>
  <c r="AQ98" i="98" s="1"/>
  <c r="AQ100" i="98" s="1"/>
  <c r="AZ3" i="98"/>
  <c r="AX3" i="98" s="1"/>
  <c r="Z91" i="50" l="1"/>
  <c r="Z94" i="35"/>
  <c r="AX92" i="98"/>
  <c r="AX86" i="98"/>
  <c r="S86" i="98" s="1"/>
  <c r="AC86" i="98" s="1"/>
  <c r="AB87" i="98" s="1"/>
  <c r="AX80" i="98"/>
  <c r="S80" i="98" s="1"/>
  <c r="AC80" i="98" s="1"/>
  <c r="AB81" i="98" s="1"/>
  <c r="AX74" i="98"/>
  <c r="S74" i="98" s="1"/>
  <c r="AC74" i="98" s="1"/>
  <c r="AB75" i="98" s="1"/>
  <c r="AX68" i="98"/>
  <c r="AX62" i="98"/>
  <c r="AX56" i="98"/>
  <c r="AX50" i="98"/>
  <c r="S50" i="98" s="1"/>
  <c r="AC50" i="98" s="1"/>
  <c r="AB51" i="98" s="1"/>
  <c r="AX44" i="98"/>
  <c r="S44" i="98" s="1"/>
  <c r="AC44" i="98" s="1"/>
  <c r="AB45" i="98" s="1"/>
  <c r="AX39" i="98"/>
  <c r="S39" i="98" s="1"/>
  <c r="AC39" i="98" s="1"/>
  <c r="AB40" i="98" s="1"/>
  <c r="AX32" i="98"/>
  <c r="AX26" i="98"/>
  <c r="AX19" i="98"/>
  <c r="AX14" i="98"/>
  <c r="S14" i="98" s="1"/>
  <c r="AC14" i="98" s="1"/>
  <c r="AB15" i="98" s="1"/>
  <c r="AX8" i="98"/>
  <c r="S8" i="98" s="1"/>
  <c r="AC8" i="98" s="1"/>
  <c r="AB9" i="98" s="1"/>
  <c r="Z98" i="18"/>
  <c r="AG98" i="18" s="1"/>
  <c r="AP98" i="18" s="1"/>
  <c r="AP100" i="18" s="1"/>
  <c r="AX96" i="98"/>
  <c r="AX91" i="98"/>
  <c r="AX85" i="98"/>
  <c r="AX79" i="98"/>
  <c r="S79" i="98" s="1"/>
  <c r="AC79" i="98" s="1"/>
  <c r="AB80" i="98" s="1"/>
  <c r="AX73" i="98"/>
  <c r="S73" i="98" s="1"/>
  <c r="AC73" i="98" s="1"/>
  <c r="AB74" i="98" s="1"/>
  <c r="AX67" i="98"/>
  <c r="S67" i="98" s="1"/>
  <c r="AC67" i="98" s="1"/>
  <c r="AB68" i="98" s="1"/>
  <c r="AX61" i="98"/>
  <c r="AX55" i="98"/>
  <c r="AX49" i="98"/>
  <c r="AX43" i="98"/>
  <c r="S43" i="98" s="1"/>
  <c r="AC43" i="98" s="1"/>
  <c r="AB44" i="98" s="1"/>
  <c r="AX37" i="98"/>
  <c r="S37" i="98" s="1"/>
  <c r="AC37" i="98" s="1"/>
  <c r="AB38" i="98" s="1"/>
  <c r="AX31" i="98"/>
  <c r="S31" i="98" s="1"/>
  <c r="AC31" i="98" s="1"/>
  <c r="AB32" i="98" s="1"/>
  <c r="AX25" i="98"/>
  <c r="AX20" i="98"/>
  <c r="AX12" i="98"/>
  <c r="AX7" i="98"/>
  <c r="S7" i="98" s="1"/>
  <c r="AC7" i="98" s="1"/>
  <c r="AB8" i="98" s="1"/>
  <c r="Z92" i="82"/>
  <c r="AE92" i="82" s="1"/>
  <c r="Z93" i="42"/>
  <c r="AF93" i="42" s="1"/>
  <c r="AO93" i="42" s="1"/>
  <c r="AX95" i="98"/>
  <c r="AX90" i="98"/>
  <c r="AX84" i="98"/>
  <c r="AX78" i="98"/>
  <c r="S78" i="98" s="1"/>
  <c r="AC78" i="98" s="1"/>
  <c r="AB79" i="98" s="1"/>
  <c r="AX72" i="98"/>
  <c r="S72" i="98" s="1"/>
  <c r="AC72" i="98" s="1"/>
  <c r="AB73" i="98" s="1"/>
  <c r="AX66" i="98"/>
  <c r="S66" i="98" s="1"/>
  <c r="AC66" i="98" s="1"/>
  <c r="AB67" i="98" s="1"/>
  <c r="AX60" i="98"/>
  <c r="AX54" i="98"/>
  <c r="AX48" i="98"/>
  <c r="AX42" i="98"/>
  <c r="S42" i="98" s="1"/>
  <c r="AC42" i="98" s="1"/>
  <c r="AB43" i="98" s="1"/>
  <c r="AX36" i="98"/>
  <c r="S36" i="98" s="1"/>
  <c r="AC36" i="98" s="1"/>
  <c r="AB37" i="98" s="1"/>
  <c r="AX30" i="98"/>
  <c r="S30" i="98" s="1"/>
  <c r="AC30" i="98" s="1"/>
  <c r="AB31" i="98" s="1"/>
  <c r="AX24" i="98"/>
  <c r="AX18" i="98"/>
  <c r="AX13" i="98"/>
  <c r="AX6" i="98"/>
  <c r="S6" i="98" s="1"/>
  <c r="AC6" i="98" s="1"/>
  <c r="AB7" i="98" s="1"/>
  <c r="AX94" i="98"/>
  <c r="S94" i="98" s="1"/>
  <c r="AC94" i="98" s="1"/>
  <c r="AB95" i="98" s="1"/>
  <c r="AX89" i="98"/>
  <c r="AX83" i="98"/>
  <c r="AX77" i="98"/>
  <c r="AX70" i="98"/>
  <c r="AX65" i="98"/>
  <c r="AX59" i="98"/>
  <c r="S59" i="98" s="1"/>
  <c r="AC59" i="98" s="1"/>
  <c r="AB60" i="98" s="1"/>
  <c r="AX53" i="98"/>
  <c r="AX47" i="98"/>
  <c r="AX41" i="98"/>
  <c r="AX35" i="98"/>
  <c r="AX29" i="98"/>
  <c r="S29" i="98" s="1"/>
  <c r="AC29" i="98" s="1"/>
  <c r="AB30" i="98" s="1"/>
  <c r="AX23" i="98"/>
  <c r="S23" i="98" s="1"/>
  <c r="AC23" i="98" s="1"/>
  <c r="AB24" i="98" s="1"/>
  <c r="AX17" i="98"/>
  <c r="AX11" i="98"/>
  <c r="AX5" i="98"/>
  <c r="AX97" i="98"/>
  <c r="AX88" i="98"/>
  <c r="S88" i="98" s="1"/>
  <c r="AC88" i="98" s="1"/>
  <c r="AB89" i="98" s="1"/>
  <c r="AX81" i="98"/>
  <c r="S81" i="98" s="1"/>
  <c r="AC81" i="98" s="1"/>
  <c r="AB82" i="98" s="1"/>
  <c r="AX76" i="98"/>
  <c r="S76" i="98" s="1"/>
  <c r="AC76" i="98" s="1"/>
  <c r="AB77" i="98" s="1"/>
  <c r="AX71" i="98"/>
  <c r="AX64" i="98"/>
  <c r="AX58" i="98"/>
  <c r="AX52" i="98"/>
  <c r="S52" i="98" s="1"/>
  <c r="AC52" i="98" s="1"/>
  <c r="AB53" i="98" s="1"/>
  <c r="AX46" i="98"/>
  <c r="S46" i="98" s="1"/>
  <c r="AC46" i="98" s="1"/>
  <c r="AB47" i="98" s="1"/>
  <c r="AX40" i="98"/>
  <c r="S40" i="98" s="1"/>
  <c r="AC40" i="98" s="1"/>
  <c r="AB41" i="98" s="1"/>
  <c r="AX34" i="98"/>
  <c r="AX28" i="98"/>
  <c r="AX22" i="98"/>
  <c r="AX16" i="98"/>
  <c r="S16" i="98" s="1"/>
  <c r="AC16" i="98" s="1"/>
  <c r="AB17" i="98" s="1"/>
  <c r="AX10" i="98"/>
  <c r="S10" i="98" s="1"/>
  <c r="AC10" i="98" s="1"/>
  <c r="AB11" i="98" s="1"/>
  <c r="AX4" i="98"/>
  <c r="S4" i="98" s="1"/>
  <c r="AC4" i="98" s="1"/>
  <c r="AB5" i="98" s="1"/>
  <c r="AX93" i="98"/>
  <c r="AX87" i="98"/>
  <c r="AX82" i="98"/>
  <c r="AX75" i="98"/>
  <c r="S75" i="98" s="1"/>
  <c r="AC75" i="98" s="1"/>
  <c r="AB76" i="98" s="1"/>
  <c r="AX69" i="98"/>
  <c r="S69" i="98" s="1"/>
  <c r="AC69" i="98" s="1"/>
  <c r="AB70" i="98" s="1"/>
  <c r="AX63" i="98"/>
  <c r="S63" i="98" s="1"/>
  <c r="AC63" i="98" s="1"/>
  <c r="AB64" i="98" s="1"/>
  <c r="AX57" i="98"/>
  <c r="AX51" i="98"/>
  <c r="AX45" i="98"/>
  <c r="AX38" i="98"/>
  <c r="S38" i="98" s="1"/>
  <c r="AC38" i="98" s="1"/>
  <c r="AB39" i="98" s="1"/>
  <c r="AX33" i="98"/>
  <c r="S33" i="98" s="1"/>
  <c r="AC33" i="98" s="1"/>
  <c r="AB34" i="98" s="1"/>
  <c r="AX27" i="98"/>
  <c r="S27" i="98" s="1"/>
  <c r="AC27" i="98" s="1"/>
  <c r="AB28" i="98" s="1"/>
  <c r="AX21" i="98"/>
  <c r="S21" i="98" s="1"/>
  <c r="AC21" i="98" s="1"/>
  <c r="AB22" i="98" s="1"/>
  <c r="AX15" i="98"/>
  <c r="AX9" i="98"/>
  <c r="AG93" i="42"/>
  <c r="AP93" i="42" s="1"/>
  <c r="AI88" i="95"/>
  <c r="AN88" i="95"/>
  <c r="AK63" i="103"/>
  <c r="AT63" i="103" s="1"/>
  <c r="AJ63" i="103"/>
  <c r="AK33" i="103"/>
  <c r="AT33" i="103" s="1"/>
  <c r="AJ33" i="103"/>
  <c r="AJ73" i="99"/>
  <c r="AK73" i="99"/>
  <c r="AT73" i="99" s="1"/>
  <c r="AJ43" i="99"/>
  <c r="AK43" i="99"/>
  <c r="AT43" i="99" s="1"/>
  <c r="AH92" i="10"/>
  <c r="AQ92" i="10" s="1"/>
  <c r="AK80" i="103"/>
  <c r="AT80" i="103" s="1"/>
  <c r="AJ80" i="103"/>
  <c r="AK38" i="103"/>
  <c r="AT38" i="103" s="1"/>
  <c r="AJ38" i="103"/>
  <c r="AK14" i="103"/>
  <c r="AT14" i="103" s="1"/>
  <c r="AJ14" i="103"/>
  <c r="AK72" i="99"/>
  <c r="AT72" i="99" s="1"/>
  <c r="AJ72" i="99"/>
  <c r="Z92" i="10"/>
  <c r="AK85" i="103"/>
  <c r="AT85" i="103" s="1"/>
  <c r="AJ85" i="103"/>
  <c r="AK67" i="103"/>
  <c r="AT67" i="103" s="1"/>
  <c r="AJ67" i="103"/>
  <c r="AJ55" i="103"/>
  <c r="AK55" i="103"/>
  <c r="AT55" i="103" s="1"/>
  <c r="AJ37" i="103"/>
  <c r="AK37" i="103"/>
  <c r="AT37" i="103" s="1"/>
  <c r="S3" i="98"/>
  <c r="AC3" i="98" s="1"/>
  <c r="S5" i="98"/>
  <c r="AC5" i="98" s="1"/>
  <c r="AB6" i="98" s="1"/>
  <c r="S9" i="98"/>
  <c r="AC9" i="98" s="1"/>
  <c r="AB10" i="98" s="1"/>
  <c r="S11" i="98"/>
  <c r="AC11" i="98" s="1"/>
  <c r="AB12" i="98" s="1"/>
  <c r="S12" i="98"/>
  <c r="AC12" i="98" s="1"/>
  <c r="AB13" i="98" s="1"/>
  <c r="S13" i="98"/>
  <c r="AC13" i="98" s="1"/>
  <c r="AB14" i="98" s="1"/>
  <c r="S15" i="98"/>
  <c r="AC15" i="98" s="1"/>
  <c r="AB16" i="98" s="1"/>
  <c r="S17" i="98"/>
  <c r="AC17" i="98" s="1"/>
  <c r="AB18" i="98" s="1"/>
  <c r="S18" i="98"/>
  <c r="AC18" i="98" s="1"/>
  <c r="AB19" i="98" s="1"/>
  <c r="S19" i="98"/>
  <c r="AC19" i="98" s="1"/>
  <c r="AB20" i="98" s="1"/>
  <c r="S20" i="98"/>
  <c r="AC20" i="98" s="1"/>
  <c r="AB21" i="98" s="1"/>
  <c r="S22" i="98"/>
  <c r="AC22" i="98" s="1"/>
  <c r="AB23" i="98" s="1"/>
  <c r="S24" i="98"/>
  <c r="AC24" i="98" s="1"/>
  <c r="AB25" i="98" s="1"/>
  <c r="S25" i="98"/>
  <c r="AC25" i="98" s="1"/>
  <c r="AB26" i="98" s="1"/>
  <c r="S26" i="98"/>
  <c r="AC26" i="98" s="1"/>
  <c r="AB27" i="98" s="1"/>
  <c r="S28" i="98"/>
  <c r="AC28" i="98" s="1"/>
  <c r="AB29" i="98" s="1"/>
  <c r="S32" i="98"/>
  <c r="AC32" i="98" s="1"/>
  <c r="AB33" i="98" s="1"/>
  <c r="S34" i="98"/>
  <c r="AC34" i="98" s="1"/>
  <c r="AB35" i="98" s="1"/>
  <c r="S35" i="98"/>
  <c r="AC35" i="98" s="1"/>
  <c r="AB36" i="98" s="1"/>
  <c r="S41" i="98"/>
  <c r="AC41" i="98" s="1"/>
  <c r="AB42" i="98" s="1"/>
  <c r="S45" i="98"/>
  <c r="AC45" i="98" s="1"/>
  <c r="AB46" i="98" s="1"/>
  <c r="S47" i="98"/>
  <c r="AC47" i="98" s="1"/>
  <c r="AB48" i="98" s="1"/>
  <c r="S48" i="98"/>
  <c r="AC48" i="98" s="1"/>
  <c r="AB49" i="98" s="1"/>
  <c r="S49" i="98"/>
  <c r="AC49" i="98" s="1"/>
  <c r="AB50" i="98" s="1"/>
  <c r="S51" i="98"/>
  <c r="AC51" i="98" s="1"/>
  <c r="AB52" i="98" s="1"/>
  <c r="S53" i="98"/>
  <c r="AC53" i="98" s="1"/>
  <c r="AB54" i="98" s="1"/>
  <c r="S54" i="98"/>
  <c r="AC54" i="98" s="1"/>
  <c r="AB55" i="98" s="1"/>
  <c r="S55" i="98"/>
  <c r="AC55" i="98" s="1"/>
  <c r="AB56" i="98" s="1"/>
  <c r="S56" i="98"/>
  <c r="AC56" i="98" s="1"/>
  <c r="AB57" i="98" s="1"/>
  <c r="S57" i="98"/>
  <c r="AC57" i="98" s="1"/>
  <c r="AB58" i="98" s="1"/>
  <c r="S58" i="98"/>
  <c r="AC58" i="98" s="1"/>
  <c r="AB59" i="98" s="1"/>
  <c r="S60" i="98"/>
  <c r="AC60" i="98" s="1"/>
  <c r="AB61" i="98" s="1"/>
  <c r="S61" i="98"/>
  <c r="AC61" i="98" s="1"/>
  <c r="AB62" i="98" s="1"/>
  <c r="S62" i="98"/>
  <c r="AC62" i="98" s="1"/>
  <c r="AB63" i="98" s="1"/>
  <c r="S64" i="98"/>
  <c r="AC64" i="98" s="1"/>
  <c r="AB65" i="98" s="1"/>
  <c r="S65" i="98"/>
  <c r="AC65" i="98" s="1"/>
  <c r="AB66" i="98" s="1"/>
  <c r="S68" i="98"/>
  <c r="AC68" i="98" s="1"/>
  <c r="AB69" i="98" s="1"/>
  <c r="S70" i="98"/>
  <c r="AC70" i="98" s="1"/>
  <c r="AB71" i="98" s="1"/>
  <c r="S71" i="98"/>
  <c r="AC71" i="98" s="1"/>
  <c r="AB72" i="98" s="1"/>
  <c r="S77" i="98"/>
  <c r="AC77" i="98" s="1"/>
  <c r="AB78" i="98" s="1"/>
  <c r="S82" i="98"/>
  <c r="AC82" i="98" s="1"/>
  <c r="AB83" i="98" s="1"/>
  <c r="S83" i="98"/>
  <c r="AC83" i="98" s="1"/>
  <c r="AB84" i="98" s="1"/>
  <c r="S84" i="98"/>
  <c r="AC84" i="98" s="1"/>
  <c r="AB85" i="98" s="1"/>
  <c r="S85" i="98"/>
  <c r="AC85" i="98" s="1"/>
  <c r="AB86" i="98" s="1"/>
  <c r="S87" i="98"/>
  <c r="AC87" i="98" s="1"/>
  <c r="AB88" i="98" s="1"/>
  <c r="S89" i="98"/>
  <c r="AC89" i="98" s="1"/>
  <c r="AB90" i="98" s="1"/>
  <c r="S90" i="98"/>
  <c r="AC90" i="98" s="1"/>
  <c r="AB91" i="98" s="1"/>
  <c r="S91" i="98"/>
  <c r="AC91" i="98" s="1"/>
  <c r="AB92" i="98" s="1"/>
  <c r="S92" i="98"/>
  <c r="AC92" i="98" s="1"/>
  <c r="AB93" i="98" s="1"/>
  <c r="S93" i="98"/>
  <c r="AC93" i="98" s="1"/>
  <c r="AB94" i="98" s="1"/>
  <c r="S95" i="98"/>
  <c r="AC95" i="98" s="1"/>
  <c r="AB96" i="98" s="1"/>
  <c r="S96" i="98"/>
  <c r="AC96" i="98" s="1"/>
  <c r="AB97" i="98" s="1"/>
  <c r="S97" i="98"/>
  <c r="AC97" i="98" s="1"/>
  <c r="AB98" i="98" s="1"/>
  <c r="AN89" i="103"/>
  <c r="AN91" i="103" s="1"/>
  <c r="AI89" i="103"/>
  <c r="AR97" i="18"/>
  <c r="AR90" i="50"/>
  <c r="AJ84" i="103"/>
  <c r="AK84" i="103"/>
  <c r="AT84" i="103" s="1"/>
  <c r="AK78" i="103"/>
  <c r="AT78" i="103" s="1"/>
  <c r="AJ78" i="103"/>
  <c r="AK72" i="103"/>
  <c r="AT72" i="103" s="1"/>
  <c r="AJ72" i="103"/>
  <c r="AJ66" i="103"/>
  <c r="AK66" i="103"/>
  <c r="AT66" i="103" s="1"/>
  <c r="AK60" i="103"/>
  <c r="AT60" i="103" s="1"/>
  <c r="AJ60" i="103"/>
  <c r="AK54" i="103"/>
  <c r="AT54" i="103" s="1"/>
  <c r="AJ54" i="103"/>
  <c r="AK48" i="103"/>
  <c r="AT48" i="103" s="1"/>
  <c r="AJ48" i="103"/>
  <c r="AK42" i="103"/>
  <c r="AT42" i="103" s="1"/>
  <c r="AJ42" i="103"/>
  <c r="AK36" i="103"/>
  <c r="AT36" i="103" s="1"/>
  <c r="AJ36" i="103"/>
  <c r="AK30" i="103"/>
  <c r="AT30" i="103" s="1"/>
  <c r="AJ30" i="103"/>
  <c r="AK24" i="103"/>
  <c r="AT24" i="103" s="1"/>
  <c r="AJ24" i="103"/>
  <c r="AK18" i="103"/>
  <c r="AT18" i="103" s="1"/>
  <c r="AJ18" i="103"/>
  <c r="AK12" i="103"/>
  <c r="AT12" i="103" s="1"/>
  <c r="AJ12" i="103"/>
  <c r="AJ6" i="103"/>
  <c r="AK6" i="103"/>
  <c r="AT6" i="103" s="1"/>
  <c r="AR93" i="35"/>
  <c r="AJ88" i="99"/>
  <c r="AK88" i="99"/>
  <c r="AT88" i="99" s="1"/>
  <c r="AJ82" i="99"/>
  <c r="AK82" i="99"/>
  <c r="AT82" i="99" s="1"/>
  <c r="AJ76" i="99"/>
  <c r="AK76" i="99"/>
  <c r="AT76" i="99" s="1"/>
  <c r="AJ70" i="99"/>
  <c r="AK70" i="99"/>
  <c r="AT70" i="99" s="1"/>
  <c r="AJ64" i="99"/>
  <c r="AK64" i="99"/>
  <c r="AT64" i="99" s="1"/>
  <c r="AJ58" i="99"/>
  <c r="AK58" i="99"/>
  <c r="AT58" i="99" s="1"/>
  <c r="AJ52" i="99"/>
  <c r="AK52" i="99"/>
  <c r="AT52" i="99" s="1"/>
  <c r="AJ46" i="99"/>
  <c r="AK46" i="99"/>
  <c r="AT46" i="99" s="1"/>
  <c r="AJ40" i="99"/>
  <c r="AK40" i="99"/>
  <c r="AT40" i="99" s="1"/>
  <c r="AJ34" i="99"/>
  <c r="AK34" i="99"/>
  <c r="AT34" i="99" s="1"/>
  <c r="AJ28" i="99"/>
  <c r="AK28" i="99"/>
  <c r="AT28" i="99" s="1"/>
  <c r="AJ22" i="99"/>
  <c r="AK22" i="99"/>
  <c r="AT22" i="99" s="1"/>
  <c r="AJ16" i="99"/>
  <c r="AK16" i="99"/>
  <c r="AT16" i="99" s="1"/>
  <c r="AJ10" i="99"/>
  <c r="AK10" i="99"/>
  <c r="AT10" i="99" s="1"/>
  <c r="AK5" i="99"/>
  <c r="AT5" i="99" s="1"/>
  <c r="AJ5" i="99"/>
  <c r="AJ75" i="103"/>
  <c r="AK75" i="103"/>
  <c r="AT75" i="103" s="1"/>
  <c r="AK39" i="103"/>
  <c r="AT39" i="103" s="1"/>
  <c r="AJ39" i="103"/>
  <c r="AJ79" i="99"/>
  <c r="AK79" i="99"/>
  <c r="AT79" i="99" s="1"/>
  <c r="AJ49" i="99"/>
  <c r="AK49" i="99"/>
  <c r="AT49" i="99" s="1"/>
  <c r="AK86" i="103"/>
  <c r="AT86" i="103" s="1"/>
  <c r="AJ86" i="103"/>
  <c r="AK56" i="103"/>
  <c r="AT56" i="103" s="1"/>
  <c r="AJ56" i="103"/>
  <c r="AK8" i="103"/>
  <c r="AT8" i="103" s="1"/>
  <c r="AJ8" i="103"/>
  <c r="AK78" i="99"/>
  <c r="AT78" i="99" s="1"/>
  <c r="AJ78" i="99"/>
  <c r="AF94" i="85"/>
  <c r="AO94" i="85" s="1"/>
  <c r="AE94" i="85"/>
  <c r="AG94" i="85"/>
  <c r="AP94" i="85" s="1"/>
  <c r="W95" i="85"/>
  <c r="AK79" i="103"/>
  <c r="AT79" i="103" s="1"/>
  <c r="AJ79" i="103"/>
  <c r="AJ61" i="103"/>
  <c r="AK61" i="103"/>
  <c r="AT61" i="103" s="1"/>
  <c r="AJ43" i="103"/>
  <c r="AK43" i="103"/>
  <c r="AT43" i="103" s="1"/>
  <c r="AJ25" i="103"/>
  <c r="AK25" i="103"/>
  <c r="AT25" i="103" s="1"/>
  <c r="Y94" i="48"/>
  <c r="X94" i="48"/>
  <c r="AH91" i="50"/>
  <c r="AQ91" i="50" s="1"/>
  <c r="Y89" i="95"/>
  <c r="X89" i="95"/>
  <c r="AR91" i="10"/>
  <c r="AK89" i="103"/>
  <c r="AT89" i="103" s="1"/>
  <c r="AJ89" i="103"/>
  <c r="AS89" i="103" s="1"/>
  <c r="AJ83" i="103"/>
  <c r="AK83" i="103"/>
  <c r="AT83" i="103" s="1"/>
  <c r="AK77" i="103"/>
  <c r="AT77" i="103" s="1"/>
  <c r="AJ77" i="103"/>
  <c r="AK71" i="103"/>
  <c r="AT71" i="103" s="1"/>
  <c r="AJ71" i="103"/>
  <c r="AJ65" i="103"/>
  <c r="AK65" i="103"/>
  <c r="AT65" i="103" s="1"/>
  <c r="AK59" i="103"/>
  <c r="AT59" i="103" s="1"/>
  <c r="AJ59" i="103"/>
  <c r="AK53" i="103"/>
  <c r="AT53" i="103" s="1"/>
  <c r="AJ53" i="103"/>
  <c r="AK47" i="103"/>
  <c r="AT47" i="103" s="1"/>
  <c r="AJ47" i="103"/>
  <c r="AK41" i="103"/>
  <c r="AT41" i="103" s="1"/>
  <c r="AJ41" i="103"/>
  <c r="AK35" i="103"/>
  <c r="AT35" i="103" s="1"/>
  <c r="AJ35" i="103"/>
  <c r="AK29" i="103"/>
  <c r="AT29" i="103" s="1"/>
  <c r="AJ29" i="103"/>
  <c r="AK23" i="103"/>
  <c r="AT23" i="103" s="1"/>
  <c r="AJ23" i="103"/>
  <c r="AK17" i="103"/>
  <c r="AT17" i="103" s="1"/>
  <c r="AJ17" i="103"/>
  <c r="AK11" i="103"/>
  <c r="AT11" i="103" s="1"/>
  <c r="AJ11" i="103"/>
  <c r="AJ3" i="103"/>
  <c r="AB4" i="103"/>
  <c r="AK87" i="99"/>
  <c r="AT87" i="99" s="1"/>
  <c r="AJ87" i="99"/>
  <c r="AK81" i="99"/>
  <c r="AT81" i="99" s="1"/>
  <c r="AJ81" i="99"/>
  <c r="AK75" i="99"/>
  <c r="AT75" i="99" s="1"/>
  <c r="AJ75" i="99"/>
  <c r="AK69" i="99"/>
  <c r="AT69" i="99" s="1"/>
  <c r="AJ69" i="99"/>
  <c r="AK63" i="99"/>
  <c r="AT63" i="99" s="1"/>
  <c r="AJ63" i="99"/>
  <c r="AK57" i="99"/>
  <c r="AT57" i="99" s="1"/>
  <c r="AJ57" i="99"/>
  <c r="AK51" i="99"/>
  <c r="AT51" i="99" s="1"/>
  <c r="AJ51" i="99"/>
  <c r="AK45" i="99"/>
  <c r="AT45" i="99" s="1"/>
  <c r="AJ45" i="99"/>
  <c r="AK39" i="99"/>
  <c r="AT39" i="99" s="1"/>
  <c r="AJ39" i="99"/>
  <c r="AK33" i="99"/>
  <c r="AT33" i="99" s="1"/>
  <c r="AJ33" i="99"/>
  <c r="AK27" i="99"/>
  <c r="AT27" i="99" s="1"/>
  <c r="AJ27" i="99"/>
  <c r="AK21" i="99"/>
  <c r="AT21" i="99" s="1"/>
  <c r="AJ21" i="99"/>
  <c r="AK15" i="99"/>
  <c r="AT15" i="99" s="1"/>
  <c r="AJ15" i="99"/>
  <c r="AK9" i="99"/>
  <c r="AT9" i="99" s="1"/>
  <c r="AJ9" i="99"/>
  <c r="AH95" i="94"/>
  <c r="AQ95" i="94" s="1"/>
  <c r="AN98" i="98"/>
  <c r="AN100" i="98" s="1"/>
  <c r="AI98" i="98"/>
  <c r="AK81" i="103"/>
  <c r="AT81" i="103" s="1"/>
  <c r="AJ81" i="103"/>
  <c r="AK51" i="103"/>
  <c r="AT51" i="103" s="1"/>
  <c r="AJ51" i="103"/>
  <c r="AK27" i="103"/>
  <c r="AT27" i="103" s="1"/>
  <c r="AJ27" i="103"/>
  <c r="AJ85" i="99"/>
  <c r="AK85" i="99"/>
  <c r="AT85" i="99" s="1"/>
  <c r="AJ37" i="99"/>
  <c r="AK37" i="99"/>
  <c r="AT37" i="99" s="1"/>
  <c r="AJ74" i="103"/>
  <c r="AK74" i="103"/>
  <c r="AT74" i="103" s="1"/>
  <c r="AK44" i="103"/>
  <c r="AT44" i="103" s="1"/>
  <c r="AJ44" i="103"/>
  <c r="AK20" i="103"/>
  <c r="AT20" i="103" s="1"/>
  <c r="AJ20" i="103"/>
  <c r="AK66" i="99"/>
  <c r="AT66" i="99" s="1"/>
  <c r="AJ66" i="99"/>
  <c r="AH98" i="18"/>
  <c r="AQ98" i="18" s="1"/>
  <c r="AQ100" i="18" s="1"/>
  <c r="AZ3" i="18"/>
  <c r="AX6" i="18" s="1"/>
  <c r="AH92" i="82"/>
  <c r="AQ92" i="82" s="1"/>
  <c r="AI93" i="48"/>
  <c r="AN93" i="48"/>
  <c r="AK88" i="103"/>
  <c r="AT88" i="103" s="1"/>
  <c r="AJ88" i="103"/>
  <c r="AK82" i="103"/>
  <c r="AT82" i="103" s="1"/>
  <c r="AJ82" i="103"/>
  <c r="AK76" i="103"/>
  <c r="AT76" i="103" s="1"/>
  <c r="AJ76" i="103"/>
  <c r="AK70" i="103"/>
  <c r="AT70" i="103" s="1"/>
  <c r="AJ70" i="103"/>
  <c r="AK64" i="103"/>
  <c r="AT64" i="103" s="1"/>
  <c r="AJ64" i="103"/>
  <c r="AJ58" i="103"/>
  <c r="AK58" i="103"/>
  <c r="AT58" i="103" s="1"/>
  <c r="AJ52" i="103"/>
  <c r="AK52" i="103"/>
  <c r="AT52" i="103" s="1"/>
  <c r="AJ46" i="103"/>
  <c r="AK46" i="103"/>
  <c r="AT46" i="103" s="1"/>
  <c r="AJ40" i="103"/>
  <c r="AK40" i="103"/>
  <c r="AT40" i="103" s="1"/>
  <c r="AJ34" i="103"/>
  <c r="AK34" i="103"/>
  <c r="AT34" i="103" s="1"/>
  <c r="AJ28" i="103"/>
  <c r="AK28" i="103"/>
  <c r="AT28" i="103" s="1"/>
  <c r="AJ22" i="103"/>
  <c r="AK22" i="103"/>
  <c r="AT22" i="103" s="1"/>
  <c r="AJ16" i="103"/>
  <c r="AK16" i="103"/>
  <c r="AT16" i="103" s="1"/>
  <c r="AJ10" i="103"/>
  <c r="AK10" i="103"/>
  <c r="AT10" i="103" s="1"/>
  <c r="AK5" i="103"/>
  <c r="AT5" i="103" s="1"/>
  <c r="AJ5" i="103"/>
  <c r="AN92" i="102"/>
  <c r="AI92" i="102"/>
  <c r="AK86" i="99"/>
  <c r="AT86" i="99" s="1"/>
  <c r="AJ86" i="99"/>
  <c r="AK80" i="99"/>
  <c r="AT80" i="99" s="1"/>
  <c r="AJ80" i="99"/>
  <c r="AK74" i="99"/>
  <c r="AT74" i="99" s="1"/>
  <c r="AJ74" i="99"/>
  <c r="AK68" i="99"/>
  <c r="AT68" i="99" s="1"/>
  <c r="AJ68" i="99"/>
  <c r="AK62" i="99"/>
  <c r="AT62" i="99" s="1"/>
  <c r="AJ62" i="99"/>
  <c r="AK56" i="99"/>
  <c r="AT56" i="99" s="1"/>
  <c r="AJ56" i="99"/>
  <c r="AK50" i="99"/>
  <c r="AT50" i="99" s="1"/>
  <c r="AJ50" i="99"/>
  <c r="AK44" i="99"/>
  <c r="AT44" i="99" s="1"/>
  <c r="AJ44" i="99"/>
  <c r="AK38" i="99"/>
  <c r="AT38" i="99" s="1"/>
  <c r="AJ38" i="99"/>
  <c r="AK32" i="99"/>
  <c r="AT32" i="99" s="1"/>
  <c r="AJ32" i="99"/>
  <c r="AK26" i="99"/>
  <c r="AT26" i="99" s="1"/>
  <c r="AJ26" i="99"/>
  <c r="AK20" i="99"/>
  <c r="AT20" i="99" s="1"/>
  <c r="AJ20" i="99"/>
  <c r="AK14" i="99"/>
  <c r="AT14" i="99" s="1"/>
  <c r="AJ14" i="99"/>
  <c r="AK8" i="99"/>
  <c r="AT8" i="99" s="1"/>
  <c r="AJ8" i="99"/>
  <c r="Z95" i="94"/>
  <c r="AH94" i="35"/>
  <c r="AQ94" i="35" s="1"/>
  <c r="AK69" i="103"/>
  <c r="AT69" i="103" s="1"/>
  <c r="AJ69" i="103"/>
  <c r="AK21" i="103"/>
  <c r="AT21" i="103" s="1"/>
  <c r="AJ21" i="103"/>
  <c r="AR94" i="94"/>
  <c r="AJ67" i="99"/>
  <c r="AK67" i="99"/>
  <c r="AT67" i="99" s="1"/>
  <c r="AJ31" i="99"/>
  <c r="AK31" i="99"/>
  <c r="AT31" i="99" s="1"/>
  <c r="AJ25" i="99"/>
  <c r="AK25" i="99"/>
  <c r="AT25" i="99" s="1"/>
  <c r="AJ19" i="99"/>
  <c r="AK19" i="99"/>
  <c r="AT19" i="99" s="1"/>
  <c r="AJ13" i="99"/>
  <c r="AK13" i="99"/>
  <c r="AT13" i="99" s="1"/>
  <c r="AK7" i="99"/>
  <c r="AT7" i="99" s="1"/>
  <c r="AJ7" i="99"/>
  <c r="AF94" i="35"/>
  <c r="AO94" i="35" s="1"/>
  <c r="AG94" i="35"/>
  <c r="AP94" i="35" s="1"/>
  <c r="W95" i="35"/>
  <c r="AE94" i="35"/>
  <c r="AN90" i="90"/>
  <c r="AI90" i="90"/>
  <c r="W92" i="50"/>
  <c r="AF91" i="50"/>
  <c r="AO91" i="50" s="1"/>
  <c r="AG91" i="50"/>
  <c r="AP91" i="50" s="1"/>
  <c r="AE91" i="50"/>
  <c r="AK57" i="103"/>
  <c r="AT57" i="103" s="1"/>
  <c r="AJ57" i="103"/>
  <c r="AK15" i="103"/>
  <c r="AT15" i="103" s="1"/>
  <c r="AJ15" i="103"/>
  <c r="AJ61" i="99"/>
  <c r="AK61" i="99"/>
  <c r="AT61" i="99" s="1"/>
  <c r="AK62" i="103"/>
  <c r="AT62" i="103" s="1"/>
  <c r="AJ62" i="103"/>
  <c r="AK26" i="103"/>
  <c r="AT26" i="103" s="1"/>
  <c r="AJ26" i="103"/>
  <c r="AK84" i="99"/>
  <c r="AT84" i="99" s="1"/>
  <c r="AJ84" i="99"/>
  <c r="AK60" i="99"/>
  <c r="AT60" i="99" s="1"/>
  <c r="AJ60" i="99"/>
  <c r="AK54" i="99"/>
  <c r="AT54" i="99" s="1"/>
  <c r="AJ54" i="99"/>
  <c r="AK48" i="99"/>
  <c r="AT48" i="99" s="1"/>
  <c r="AJ48" i="99"/>
  <c r="AK42" i="99"/>
  <c r="AT42" i="99" s="1"/>
  <c r="AJ42" i="99"/>
  <c r="AK36" i="99"/>
  <c r="AT36" i="99" s="1"/>
  <c r="AJ36" i="99"/>
  <c r="AK30" i="99"/>
  <c r="AT30" i="99" s="1"/>
  <c r="AJ30" i="99"/>
  <c r="AK24" i="99"/>
  <c r="AT24" i="99" s="1"/>
  <c r="AJ24" i="99"/>
  <c r="AK18" i="99"/>
  <c r="AT18" i="99" s="1"/>
  <c r="AJ18" i="99"/>
  <c r="AK12" i="99"/>
  <c r="AT12" i="99" s="1"/>
  <c r="AJ12" i="99"/>
  <c r="AK6" i="99"/>
  <c r="AT6" i="99" s="1"/>
  <c r="AJ6" i="99"/>
  <c r="AR92" i="42"/>
  <c r="AK87" i="103"/>
  <c r="AT87" i="103" s="1"/>
  <c r="AJ87" i="103"/>
  <c r="AK45" i="103"/>
  <c r="AT45" i="103" s="1"/>
  <c r="AJ45" i="103"/>
  <c r="AK9" i="103"/>
  <c r="AT9" i="103" s="1"/>
  <c r="AJ9" i="103"/>
  <c r="AJ55" i="99"/>
  <c r="AK55" i="99"/>
  <c r="AT55" i="99" s="1"/>
  <c r="AK68" i="103"/>
  <c r="AT68" i="103" s="1"/>
  <c r="AJ68" i="103"/>
  <c r="AK50" i="103"/>
  <c r="AT50" i="103" s="1"/>
  <c r="AJ50" i="103"/>
  <c r="AK32" i="103"/>
  <c r="AT32" i="103" s="1"/>
  <c r="AJ32" i="103"/>
  <c r="Y93" i="102"/>
  <c r="X93" i="102"/>
  <c r="AR91" i="82"/>
  <c r="AK73" i="103"/>
  <c r="AT73" i="103" s="1"/>
  <c r="AJ73" i="103"/>
  <c r="AJ49" i="103"/>
  <c r="AK49" i="103"/>
  <c r="AT49" i="103" s="1"/>
  <c r="AJ31" i="103"/>
  <c r="AK31" i="103"/>
  <c r="AT31" i="103" s="1"/>
  <c r="AJ19" i="103"/>
  <c r="AK19" i="103"/>
  <c r="AT19" i="103" s="1"/>
  <c r="AJ13" i="103"/>
  <c r="AK13" i="103"/>
  <c r="AT13" i="103" s="1"/>
  <c r="AK7" i="103"/>
  <c r="AT7" i="103" s="1"/>
  <c r="AJ7" i="103"/>
  <c r="AK89" i="99"/>
  <c r="AT89" i="99" s="1"/>
  <c r="AJ89" i="99"/>
  <c r="AS89" i="99" s="1"/>
  <c r="AK83" i="99"/>
  <c r="AT83" i="99" s="1"/>
  <c r="AJ83" i="99"/>
  <c r="AK77" i="99"/>
  <c r="AT77" i="99" s="1"/>
  <c r="AJ77" i="99"/>
  <c r="AK71" i="99"/>
  <c r="AT71" i="99" s="1"/>
  <c r="AJ71" i="99"/>
  <c r="AK65" i="99"/>
  <c r="AT65" i="99" s="1"/>
  <c r="AJ65" i="99"/>
  <c r="AK59" i="99"/>
  <c r="AT59" i="99" s="1"/>
  <c r="AJ59" i="99"/>
  <c r="AK53" i="99"/>
  <c r="AT53" i="99" s="1"/>
  <c r="AJ53" i="99"/>
  <c r="AK47" i="99"/>
  <c r="AT47" i="99" s="1"/>
  <c r="AJ47" i="99"/>
  <c r="AK41" i="99"/>
  <c r="AT41" i="99" s="1"/>
  <c r="AJ41" i="99"/>
  <c r="AK35" i="99"/>
  <c r="AT35" i="99" s="1"/>
  <c r="AJ35" i="99"/>
  <c r="AK29" i="99"/>
  <c r="AT29" i="99" s="1"/>
  <c r="AJ29" i="99"/>
  <c r="AK23" i="99"/>
  <c r="AT23" i="99" s="1"/>
  <c r="AJ23" i="99"/>
  <c r="AK17" i="99"/>
  <c r="AT17" i="99" s="1"/>
  <c r="AJ17" i="99"/>
  <c r="AK11" i="99"/>
  <c r="AT11" i="99" s="1"/>
  <c r="AJ11" i="99"/>
  <c r="AJ3" i="99"/>
  <c r="AB4" i="99"/>
  <c r="AR89" i="99"/>
  <c r="AR91" i="99" s="1"/>
  <c r="AH93" i="42"/>
  <c r="AQ93" i="42" s="1"/>
  <c r="Y91" i="90"/>
  <c r="X91" i="90"/>
  <c r="W93" i="82" l="1"/>
  <c r="AE98" i="18"/>
  <c r="AE93" i="42"/>
  <c r="AF92" i="82"/>
  <c r="AO92" i="82" s="1"/>
  <c r="AG92" i="82"/>
  <c r="AP92" i="82" s="1"/>
  <c r="W94" i="42"/>
  <c r="X94" i="42" s="1"/>
  <c r="AC98" i="18"/>
  <c r="AF98" i="18"/>
  <c r="AO98" i="18" s="1"/>
  <c r="AO100" i="18" s="1"/>
  <c r="Z94" i="48"/>
  <c r="Z93" i="102"/>
  <c r="AL89" i="99"/>
  <c r="AU89" i="99" s="1"/>
  <c r="AX96" i="18"/>
  <c r="S96" i="18" s="1"/>
  <c r="AC96" i="18" s="1"/>
  <c r="AB97" i="18" s="1"/>
  <c r="AX89" i="18"/>
  <c r="AX84" i="18"/>
  <c r="AX78" i="18"/>
  <c r="AX72" i="18"/>
  <c r="AX66" i="18"/>
  <c r="S66" i="18" s="1"/>
  <c r="AC66" i="18" s="1"/>
  <c r="AB67" i="18" s="1"/>
  <c r="AX60" i="18"/>
  <c r="S60" i="18" s="1"/>
  <c r="AC60" i="18" s="1"/>
  <c r="AB61" i="18" s="1"/>
  <c r="AX54" i="18"/>
  <c r="AX48" i="18"/>
  <c r="AX42" i="18"/>
  <c r="AX36" i="18"/>
  <c r="AX30" i="18"/>
  <c r="S30" i="18" s="1"/>
  <c r="AC30" i="18" s="1"/>
  <c r="AB31" i="18" s="1"/>
  <c r="AX24" i="18"/>
  <c r="S24" i="18" s="1"/>
  <c r="AC24" i="18" s="1"/>
  <c r="AB25" i="18" s="1"/>
  <c r="AX18" i="18"/>
  <c r="AX12" i="18"/>
  <c r="AX7" i="18"/>
  <c r="AX95" i="18"/>
  <c r="AX90" i="18"/>
  <c r="S90" i="18" s="1"/>
  <c r="AC90" i="18" s="1"/>
  <c r="AB91" i="18" s="1"/>
  <c r="AX83" i="18"/>
  <c r="S83" i="18" s="1"/>
  <c r="AC83" i="18" s="1"/>
  <c r="AB84" i="18" s="1"/>
  <c r="AX77" i="18"/>
  <c r="AX71" i="18"/>
  <c r="AX65" i="18"/>
  <c r="AX59" i="18"/>
  <c r="AX53" i="18"/>
  <c r="S53" i="18" s="1"/>
  <c r="AC53" i="18" s="1"/>
  <c r="AB54" i="18" s="1"/>
  <c r="AX47" i="18"/>
  <c r="S47" i="18" s="1"/>
  <c r="AC47" i="18" s="1"/>
  <c r="AB48" i="18" s="1"/>
  <c r="AX41" i="18"/>
  <c r="AX34" i="18"/>
  <c r="AX28" i="18"/>
  <c r="AX23" i="18"/>
  <c r="AX17" i="18"/>
  <c r="S17" i="18" s="1"/>
  <c r="AC17" i="18" s="1"/>
  <c r="AB18" i="18" s="1"/>
  <c r="AX11" i="18"/>
  <c r="S11" i="18" s="1"/>
  <c r="AC11" i="18" s="1"/>
  <c r="AB12" i="18" s="1"/>
  <c r="AX3" i="18"/>
  <c r="AX93" i="18"/>
  <c r="AX88" i="18"/>
  <c r="AX82" i="18"/>
  <c r="AX76" i="18"/>
  <c r="S76" i="18" s="1"/>
  <c r="AC76" i="18" s="1"/>
  <c r="AB77" i="18" s="1"/>
  <c r="AX70" i="18"/>
  <c r="S70" i="18" s="1"/>
  <c r="AC70" i="18" s="1"/>
  <c r="AB71" i="18" s="1"/>
  <c r="AX64" i="18"/>
  <c r="AX58" i="18"/>
  <c r="AX52" i="18"/>
  <c r="AX46" i="18"/>
  <c r="AX39" i="18"/>
  <c r="S39" i="18" s="1"/>
  <c r="AC39" i="18" s="1"/>
  <c r="AB40" i="18" s="1"/>
  <c r="AX35" i="18"/>
  <c r="S35" i="18" s="1"/>
  <c r="AC35" i="18" s="1"/>
  <c r="AB36" i="18" s="1"/>
  <c r="AX29" i="18"/>
  <c r="AX22" i="18"/>
  <c r="AX16" i="18"/>
  <c r="AX10" i="18"/>
  <c r="AX5" i="18"/>
  <c r="AX94" i="18"/>
  <c r="S94" i="18" s="1"/>
  <c r="AC94" i="18" s="1"/>
  <c r="AB95" i="18" s="1"/>
  <c r="AX87" i="18"/>
  <c r="AX81" i="18"/>
  <c r="AX75" i="18"/>
  <c r="AX68" i="18"/>
  <c r="AX63" i="18"/>
  <c r="S63" i="18" s="1"/>
  <c r="AC63" i="18" s="1"/>
  <c r="AB64" i="18" s="1"/>
  <c r="AX57" i="18"/>
  <c r="S57" i="18" s="1"/>
  <c r="AC57" i="18" s="1"/>
  <c r="AB58" i="18" s="1"/>
  <c r="AX50" i="18"/>
  <c r="AX45" i="18"/>
  <c r="AX40" i="18"/>
  <c r="AX33" i="18"/>
  <c r="AX27" i="18"/>
  <c r="S27" i="18" s="1"/>
  <c r="AC27" i="18" s="1"/>
  <c r="AB28" i="18" s="1"/>
  <c r="AX21" i="18"/>
  <c r="S21" i="18" s="1"/>
  <c r="AC21" i="18" s="1"/>
  <c r="AB22" i="18" s="1"/>
  <c r="AX15" i="18"/>
  <c r="AX9" i="18"/>
  <c r="AX4" i="18"/>
  <c r="AX92" i="18"/>
  <c r="AX86" i="18"/>
  <c r="S86" i="18" s="1"/>
  <c r="AC86" i="18" s="1"/>
  <c r="AB87" i="18" s="1"/>
  <c r="AX80" i="18"/>
  <c r="S80" i="18" s="1"/>
  <c r="AC80" i="18" s="1"/>
  <c r="AB81" i="18" s="1"/>
  <c r="AX74" i="18"/>
  <c r="AX69" i="18"/>
  <c r="AX62" i="18"/>
  <c r="AX56" i="18"/>
  <c r="AX51" i="18"/>
  <c r="S51" i="18" s="1"/>
  <c r="AC51" i="18" s="1"/>
  <c r="AB52" i="18" s="1"/>
  <c r="AX44" i="18"/>
  <c r="S44" i="18" s="1"/>
  <c r="AC44" i="18" s="1"/>
  <c r="AB45" i="18" s="1"/>
  <c r="AX38" i="18"/>
  <c r="AX32" i="18"/>
  <c r="AX26" i="18"/>
  <c r="AX20" i="18"/>
  <c r="S20" i="18" s="1"/>
  <c r="AC20" i="18" s="1"/>
  <c r="AB21" i="18" s="1"/>
  <c r="AX14" i="18"/>
  <c r="S14" i="18" s="1"/>
  <c r="AC14" i="18" s="1"/>
  <c r="AB15" i="18" s="1"/>
  <c r="AX8" i="18"/>
  <c r="S8" i="18" s="1"/>
  <c r="AC8" i="18" s="1"/>
  <c r="AB9" i="18" s="1"/>
  <c r="Z89" i="95"/>
  <c r="AX89" i="95" s="1"/>
  <c r="S89" i="95" s="1"/>
  <c r="AX97" i="18"/>
  <c r="AX91" i="18"/>
  <c r="AX85" i="18"/>
  <c r="AX79" i="18"/>
  <c r="S79" i="18" s="1"/>
  <c r="AC79" i="18" s="1"/>
  <c r="AB80" i="18" s="1"/>
  <c r="AX73" i="18"/>
  <c r="AX67" i="18"/>
  <c r="AX61" i="18"/>
  <c r="AX55" i="18"/>
  <c r="AX49" i="18"/>
  <c r="AX43" i="18"/>
  <c r="S43" i="18" s="1"/>
  <c r="AC43" i="18" s="1"/>
  <c r="AB44" i="18" s="1"/>
  <c r="AX37" i="18"/>
  <c r="S37" i="18" s="1"/>
  <c r="AC37" i="18" s="1"/>
  <c r="AB38" i="18" s="1"/>
  <c r="AX31" i="18"/>
  <c r="S31" i="18" s="1"/>
  <c r="AC31" i="18" s="1"/>
  <c r="AB32" i="18" s="1"/>
  <c r="AX25" i="18"/>
  <c r="AX19" i="18"/>
  <c r="S19" i="18" s="1"/>
  <c r="AC19" i="18" s="1"/>
  <c r="AB20" i="18" s="1"/>
  <c r="AX13" i="18"/>
  <c r="S13" i="18" s="1"/>
  <c r="AC13" i="18" s="1"/>
  <c r="AB14" i="18" s="1"/>
  <c r="AE94" i="48"/>
  <c r="AF94" i="48"/>
  <c r="AO94" i="48" s="1"/>
  <c r="AG94" i="48"/>
  <c r="AP94" i="48" s="1"/>
  <c r="W95" i="48"/>
  <c r="AS11" i="99"/>
  <c r="AL11" i="99"/>
  <c r="AU11" i="99" s="1"/>
  <c r="AS29" i="99"/>
  <c r="AL29" i="99"/>
  <c r="AU29" i="99" s="1"/>
  <c r="AS47" i="99"/>
  <c r="AL47" i="99"/>
  <c r="AU47" i="99" s="1"/>
  <c r="AS65" i="99"/>
  <c r="AL65" i="99"/>
  <c r="AU65" i="99" s="1"/>
  <c r="AS83" i="99"/>
  <c r="AL83" i="99"/>
  <c r="AU83" i="99" s="1"/>
  <c r="AH93" i="102"/>
  <c r="AQ93" i="102" s="1"/>
  <c r="Y92" i="50"/>
  <c r="X92" i="50"/>
  <c r="AS19" i="99"/>
  <c r="AL19" i="99"/>
  <c r="AU19" i="99" s="1"/>
  <c r="AS67" i="99"/>
  <c r="AL67" i="99"/>
  <c r="AU67" i="99" s="1"/>
  <c r="AS20" i="99"/>
  <c r="AL20" i="99"/>
  <c r="AU20" i="99" s="1"/>
  <c r="AS38" i="99"/>
  <c r="AL38" i="99"/>
  <c r="AU38" i="99" s="1"/>
  <c r="AS56" i="99"/>
  <c r="AL56" i="99"/>
  <c r="AU56" i="99" s="1"/>
  <c r="AS74" i="99"/>
  <c r="AL74" i="99"/>
  <c r="AU74" i="99" s="1"/>
  <c r="AR92" i="102"/>
  <c r="AS70" i="103"/>
  <c r="AL70" i="103"/>
  <c r="AU70" i="103" s="1"/>
  <c r="AS88" i="103"/>
  <c r="AL88" i="103"/>
  <c r="AU88" i="103" s="1"/>
  <c r="S4" i="18"/>
  <c r="AC4" i="18" s="1"/>
  <c r="AB5" i="18" s="1"/>
  <c r="S3" i="18"/>
  <c r="AC3" i="18" s="1"/>
  <c r="S5" i="18"/>
  <c r="AC5" i="18" s="1"/>
  <c r="AB6" i="18" s="1"/>
  <c r="S6" i="18"/>
  <c r="AC6" i="18" s="1"/>
  <c r="AB7" i="18" s="1"/>
  <c r="S7" i="18"/>
  <c r="AC7" i="18" s="1"/>
  <c r="AB8" i="18" s="1"/>
  <c r="S9" i="18"/>
  <c r="AC9" i="18" s="1"/>
  <c r="AB10" i="18" s="1"/>
  <c r="S10" i="18"/>
  <c r="AC10" i="18" s="1"/>
  <c r="AB11" i="18" s="1"/>
  <c r="S12" i="18"/>
  <c r="AC12" i="18" s="1"/>
  <c r="AB13" i="18" s="1"/>
  <c r="S15" i="18"/>
  <c r="AC15" i="18" s="1"/>
  <c r="AB16" i="18" s="1"/>
  <c r="S16" i="18"/>
  <c r="AC16" i="18" s="1"/>
  <c r="AB17" i="18" s="1"/>
  <c r="S18" i="18"/>
  <c r="AC18" i="18" s="1"/>
  <c r="AB19" i="18" s="1"/>
  <c r="S22" i="18"/>
  <c r="AC22" i="18" s="1"/>
  <c r="AB23" i="18" s="1"/>
  <c r="S23" i="18"/>
  <c r="AC23" i="18" s="1"/>
  <c r="AB24" i="18" s="1"/>
  <c r="S25" i="18"/>
  <c r="AC25" i="18" s="1"/>
  <c r="AB26" i="18" s="1"/>
  <c r="S26" i="18"/>
  <c r="AC26" i="18" s="1"/>
  <c r="AB27" i="18" s="1"/>
  <c r="S28" i="18"/>
  <c r="AC28" i="18" s="1"/>
  <c r="AB29" i="18" s="1"/>
  <c r="S29" i="18"/>
  <c r="AC29" i="18" s="1"/>
  <c r="AB30" i="18" s="1"/>
  <c r="S32" i="18"/>
  <c r="AC32" i="18" s="1"/>
  <c r="AB33" i="18" s="1"/>
  <c r="S33" i="18"/>
  <c r="AC33" i="18" s="1"/>
  <c r="AB34" i="18" s="1"/>
  <c r="S34" i="18"/>
  <c r="AC34" i="18" s="1"/>
  <c r="AB35" i="18" s="1"/>
  <c r="S36" i="18"/>
  <c r="AC36" i="18" s="1"/>
  <c r="AB37" i="18" s="1"/>
  <c r="S38" i="18"/>
  <c r="AC38" i="18" s="1"/>
  <c r="AB39" i="18" s="1"/>
  <c r="S40" i="18"/>
  <c r="AC40" i="18" s="1"/>
  <c r="AB41" i="18" s="1"/>
  <c r="S41" i="18"/>
  <c r="AC41" i="18" s="1"/>
  <c r="AB42" i="18" s="1"/>
  <c r="S42" i="18"/>
  <c r="AC42" i="18" s="1"/>
  <c r="AB43" i="18" s="1"/>
  <c r="S45" i="18"/>
  <c r="AC45" i="18" s="1"/>
  <c r="AB46" i="18" s="1"/>
  <c r="S46" i="18"/>
  <c r="AC46" i="18" s="1"/>
  <c r="AB47" i="18" s="1"/>
  <c r="S48" i="18"/>
  <c r="AC48" i="18" s="1"/>
  <c r="AB49" i="18" s="1"/>
  <c r="S49" i="18"/>
  <c r="AC49" i="18" s="1"/>
  <c r="AB50" i="18" s="1"/>
  <c r="S50" i="18"/>
  <c r="AC50" i="18" s="1"/>
  <c r="AB51" i="18" s="1"/>
  <c r="S52" i="18"/>
  <c r="AC52" i="18" s="1"/>
  <c r="AB53" i="18" s="1"/>
  <c r="S54" i="18"/>
  <c r="AC54" i="18" s="1"/>
  <c r="AB55" i="18" s="1"/>
  <c r="S55" i="18"/>
  <c r="AC55" i="18" s="1"/>
  <c r="AB56" i="18" s="1"/>
  <c r="S56" i="18"/>
  <c r="AC56" i="18" s="1"/>
  <c r="AB57" i="18" s="1"/>
  <c r="S58" i="18"/>
  <c r="AC58" i="18" s="1"/>
  <c r="AB59" i="18" s="1"/>
  <c r="S59" i="18"/>
  <c r="AC59" i="18" s="1"/>
  <c r="AB60" i="18" s="1"/>
  <c r="S61" i="18"/>
  <c r="AC61" i="18" s="1"/>
  <c r="AB62" i="18" s="1"/>
  <c r="S62" i="18"/>
  <c r="AC62" i="18" s="1"/>
  <c r="AB63" i="18" s="1"/>
  <c r="S64" i="18"/>
  <c r="AC64" i="18" s="1"/>
  <c r="AB65" i="18" s="1"/>
  <c r="S65" i="18"/>
  <c r="AC65" i="18" s="1"/>
  <c r="AB66" i="18" s="1"/>
  <c r="S67" i="18"/>
  <c r="AC67" i="18" s="1"/>
  <c r="AB68" i="18" s="1"/>
  <c r="S68" i="18"/>
  <c r="AC68" i="18" s="1"/>
  <c r="AB69" i="18" s="1"/>
  <c r="S69" i="18"/>
  <c r="AC69" i="18" s="1"/>
  <c r="AB70" i="18" s="1"/>
  <c r="S71" i="18"/>
  <c r="AC71" i="18" s="1"/>
  <c r="AB72" i="18" s="1"/>
  <c r="S72" i="18"/>
  <c r="AC72" i="18" s="1"/>
  <c r="AB73" i="18" s="1"/>
  <c r="S73" i="18"/>
  <c r="AC73" i="18" s="1"/>
  <c r="AB74" i="18" s="1"/>
  <c r="S74" i="18"/>
  <c r="AC74" i="18" s="1"/>
  <c r="AB75" i="18" s="1"/>
  <c r="S75" i="18"/>
  <c r="AC75" i="18" s="1"/>
  <c r="AB76" i="18" s="1"/>
  <c r="S77" i="18"/>
  <c r="AC77" i="18" s="1"/>
  <c r="AB78" i="18" s="1"/>
  <c r="S78" i="18"/>
  <c r="AC78" i="18" s="1"/>
  <c r="AB79" i="18" s="1"/>
  <c r="S81" i="18"/>
  <c r="AC81" i="18" s="1"/>
  <c r="AB82" i="18" s="1"/>
  <c r="S82" i="18"/>
  <c r="AC82" i="18" s="1"/>
  <c r="AB83" i="18" s="1"/>
  <c r="S84" i="18"/>
  <c r="AC84" i="18" s="1"/>
  <c r="AB85" i="18" s="1"/>
  <c r="S85" i="18"/>
  <c r="AC85" i="18" s="1"/>
  <c r="AB86" i="18" s="1"/>
  <c r="S87" i="18"/>
  <c r="AC87" i="18" s="1"/>
  <c r="AB88" i="18" s="1"/>
  <c r="S88" i="18"/>
  <c r="AC88" i="18" s="1"/>
  <c r="AB89" i="18" s="1"/>
  <c r="S89" i="18"/>
  <c r="AC89" i="18" s="1"/>
  <c r="AB90" i="18" s="1"/>
  <c r="S91" i="18"/>
  <c r="AC91" i="18" s="1"/>
  <c r="AB92" i="18" s="1"/>
  <c r="S92" i="18"/>
  <c r="AC92" i="18" s="1"/>
  <c r="AB93" i="18" s="1"/>
  <c r="S93" i="18"/>
  <c r="AC93" i="18" s="1"/>
  <c r="AB94" i="18" s="1"/>
  <c r="S95" i="18"/>
  <c r="AC95" i="18" s="1"/>
  <c r="AB96" i="18" s="1"/>
  <c r="S97" i="18"/>
  <c r="AC97" i="18" s="1"/>
  <c r="AB98" i="18" s="1"/>
  <c r="AS44" i="103"/>
  <c r="AL44" i="103"/>
  <c r="AU44" i="103" s="1"/>
  <c r="AS81" i="103"/>
  <c r="AL81" i="103"/>
  <c r="AU81" i="103" s="1"/>
  <c r="AS9" i="99"/>
  <c r="AL9" i="99"/>
  <c r="AU9" i="99" s="1"/>
  <c r="AS27" i="99"/>
  <c r="AL27" i="99"/>
  <c r="AU27" i="99" s="1"/>
  <c r="AS45" i="99"/>
  <c r="AL45" i="99"/>
  <c r="AU45" i="99" s="1"/>
  <c r="AS63" i="99"/>
  <c r="AL63" i="99"/>
  <c r="AU63" i="99" s="1"/>
  <c r="AS81" i="99"/>
  <c r="AL81" i="99"/>
  <c r="AU81" i="99" s="1"/>
  <c r="AS11" i="103"/>
  <c r="AL11" i="103"/>
  <c r="AU11" i="103" s="1"/>
  <c r="AS29" i="103"/>
  <c r="AL29" i="103"/>
  <c r="AU29" i="103" s="1"/>
  <c r="AS47" i="103"/>
  <c r="AL47" i="103"/>
  <c r="AU47" i="103" s="1"/>
  <c r="AH89" i="95"/>
  <c r="AQ89" i="95" s="1"/>
  <c r="AQ91" i="95" s="1"/>
  <c r="AZ3" i="95"/>
  <c r="AX5" i="95" s="1"/>
  <c r="AN94" i="85"/>
  <c r="AI94" i="85"/>
  <c r="AS56" i="103"/>
  <c r="AL56" i="103"/>
  <c r="AU56" i="103" s="1"/>
  <c r="AS5" i="99"/>
  <c r="AL5" i="99"/>
  <c r="AU5" i="99" s="1"/>
  <c r="AS18" i="103"/>
  <c r="AL18" i="103"/>
  <c r="AU18" i="103" s="1"/>
  <c r="AS36" i="103"/>
  <c r="AL36" i="103"/>
  <c r="AU36" i="103" s="1"/>
  <c r="AS54" i="103"/>
  <c r="AL54" i="103"/>
  <c r="AU54" i="103" s="1"/>
  <c r="AS72" i="103"/>
  <c r="AL72" i="103"/>
  <c r="AU72" i="103" s="1"/>
  <c r="AJ98" i="98"/>
  <c r="AS98" i="98" s="1"/>
  <c r="AK98" i="98"/>
  <c r="AT98" i="98" s="1"/>
  <c r="AJ92" i="98"/>
  <c r="AK92" i="98"/>
  <c r="AT92" i="98" s="1"/>
  <c r="AJ86" i="98"/>
  <c r="AK86" i="98"/>
  <c r="AT86" i="98" s="1"/>
  <c r="AJ80" i="98"/>
  <c r="AK80" i="98"/>
  <c r="AT80" i="98" s="1"/>
  <c r="AJ74" i="98"/>
  <c r="AK74" i="98"/>
  <c r="AT74" i="98" s="1"/>
  <c r="AJ68" i="98"/>
  <c r="AK68" i="98"/>
  <c r="AT68" i="98" s="1"/>
  <c r="AJ62" i="98"/>
  <c r="AK62" i="98"/>
  <c r="AT62" i="98" s="1"/>
  <c r="AJ56" i="98"/>
  <c r="AK56" i="98"/>
  <c r="AT56" i="98" s="1"/>
  <c r="AJ50" i="98"/>
  <c r="AK50" i="98"/>
  <c r="AT50" i="98" s="1"/>
  <c r="AJ44" i="98"/>
  <c r="AK44" i="98"/>
  <c r="AT44" i="98" s="1"/>
  <c r="AJ38" i="98"/>
  <c r="AK38" i="98"/>
  <c r="AT38" i="98" s="1"/>
  <c r="AJ32" i="98"/>
  <c r="AK32" i="98"/>
  <c r="AT32" i="98" s="1"/>
  <c r="AJ26" i="98"/>
  <c r="AK26" i="98"/>
  <c r="AT26" i="98" s="1"/>
  <c r="AJ20" i="98"/>
  <c r="AK20" i="98"/>
  <c r="AT20" i="98" s="1"/>
  <c r="AJ14" i="98"/>
  <c r="AK14" i="98"/>
  <c r="AT14" i="98" s="1"/>
  <c r="AJ8" i="98"/>
  <c r="AK8" i="98"/>
  <c r="AT8" i="98" s="1"/>
  <c r="AS37" i="103"/>
  <c r="AL37" i="103"/>
  <c r="AU37" i="103" s="1"/>
  <c r="AS38" i="103"/>
  <c r="AL38" i="103"/>
  <c r="AU38" i="103" s="1"/>
  <c r="AS63" i="103"/>
  <c r="AL63" i="103"/>
  <c r="AU63" i="103" s="1"/>
  <c r="AS13" i="103"/>
  <c r="AL13" i="103"/>
  <c r="AU13" i="103" s="1"/>
  <c r="W94" i="102"/>
  <c r="AG93" i="102"/>
  <c r="AP93" i="102" s="1"/>
  <c r="AE93" i="102"/>
  <c r="AF93" i="102"/>
  <c r="AO93" i="102" s="1"/>
  <c r="AS45" i="103"/>
  <c r="AL45" i="103"/>
  <c r="AU45" i="103" s="1"/>
  <c r="AS6" i="99"/>
  <c r="AL6" i="99"/>
  <c r="AU6" i="99" s="1"/>
  <c r="AS24" i="99"/>
  <c r="AL24" i="99"/>
  <c r="AU24" i="99" s="1"/>
  <c r="AS60" i="99"/>
  <c r="AL60" i="99"/>
  <c r="AU60" i="99" s="1"/>
  <c r="AS62" i="103"/>
  <c r="AL62" i="103"/>
  <c r="AU62" i="103" s="1"/>
  <c r="AS57" i="103"/>
  <c r="AL57" i="103"/>
  <c r="AU57" i="103" s="1"/>
  <c r="AR90" i="90"/>
  <c r="AS7" i="99"/>
  <c r="AL7" i="99"/>
  <c r="AU7" i="99" s="1"/>
  <c r="AE95" i="94"/>
  <c r="W96" i="94"/>
  <c r="AG95" i="94"/>
  <c r="AP95" i="94" s="1"/>
  <c r="AF95" i="94"/>
  <c r="AO95" i="94" s="1"/>
  <c r="AS16" i="103"/>
  <c r="AL16" i="103"/>
  <c r="AU16" i="103" s="1"/>
  <c r="AS34" i="103"/>
  <c r="AL34" i="103"/>
  <c r="AU34" i="103" s="1"/>
  <c r="AS52" i="103"/>
  <c r="AL52" i="103"/>
  <c r="AU52" i="103" s="1"/>
  <c r="AS85" i="99"/>
  <c r="AL85" i="99"/>
  <c r="AU85" i="99" s="1"/>
  <c r="AS65" i="103"/>
  <c r="AL65" i="103"/>
  <c r="AU65" i="103" s="1"/>
  <c r="AS83" i="103"/>
  <c r="AL83" i="103"/>
  <c r="AU83" i="103" s="1"/>
  <c r="AE89" i="95"/>
  <c r="AC89" i="95"/>
  <c r="AF89" i="95"/>
  <c r="AO89" i="95" s="1"/>
  <c r="AO91" i="95" s="1"/>
  <c r="AG89" i="95"/>
  <c r="AP89" i="95" s="1"/>
  <c r="AP91" i="95" s="1"/>
  <c r="AS61" i="103"/>
  <c r="AL61" i="103"/>
  <c r="AU61" i="103" s="1"/>
  <c r="AS79" i="99"/>
  <c r="AL79" i="99"/>
  <c r="AU79" i="99" s="1"/>
  <c r="AS22" i="99"/>
  <c r="AL22" i="99"/>
  <c r="AU22" i="99" s="1"/>
  <c r="AS40" i="99"/>
  <c r="AL40" i="99"/>
  <c r="AU40" i="99" s="1"/>
  <c r="AS58" i="99"/>
  <c r="AL58" i="99"/>
  <c r="AU58" i="99" s="1"/>
  <c r="AS76" i="99"/>
  <c r="AL76" i="99"/>
  <c r="AU76" i="99" s="1"/>
  <c r="AK97" i="98"/>
  <c r="AT97" i="98" s="1"/>
  <c r="AJ97" i="98"/>
  <c r="AK91" i="98"/>
  <c r="AT91" i="98" s="1"/>
  <c r="AJ91" i="98"/>
  <c r="AK85" i="98"/>
  <c r="AT85" i="98" s="1"/>
  <c r="AJ85" i="98"/>
  <c r="AK79" i="98"/>
  <c r="AT79" i="98" s="1"/>
  <c r="AJ79" i="98"/>
  <c r="AK73" i="98"/>
  <c r="AT73" i="98" s="1"/>
  <c r="AJ73" i="98"/>
  <c r="AK67" i="98"/>
  <c r="AT67" i="98" s="1"/>
  <c r="AJ67" i="98"/>
  <c r="AK61" i="98"/>
  <c r="AT61" i="98" s="1"/>
  <c r="AJ61" i="98"/>
  <c r="AK55" i="98"/>
  <c r="AT55" i="98" s="1"/>
  <c r="AJ55" i="98"/>
  <c r="AK49" i="98"/>
  <c r="AT49" i="98" s="1"/>
  <c r="AJ49" i="98"/>
  <c r="AK43" i="98"/>
  <c r="AT43" i="98" s="1"/>
  <c r="AJ43" i="98"/>
  <c r="AK37" i="98"/>
  <c r="AT37" i="98" s="1"/>
  <c r="AJ37" i="98"/>
  <c r="AK31" i="98"/>
  <c r="AT31" i="98" s="1"/>
  <c r="AJ31" i="98"/>
  <c r="AK25" i="98"/>
  <c r="AT25" i="98" s="1"/>
  <c r="AJ25" i="98"/>
  <c r="AK19" i="98"/>
  <c r="AT19" i="98" s="1"/>
  <c r="AJ19" i="98"/>
  <c r="AK13" i="98"/>
  <c r="AT13" i="98" s="1"/>
  <c r="AJ13" i="98"/>
  <c r="AK7" i="98"/>
  <c r="AT7" i="98" s="1"/>
  <c r="AJ7" i="98"/>
  <c r="AE92" i="10"/>
  <c r="AF92" i="10"/>
  <c r="AO92" i="10" s="1"/>
  <c r="AG92" i="10"/>
  <c r="AP92" i="10" s="1"/>
  <c r="W93" i="10"/>
  <c r="AS43" i="99"/>
  <c r="AL43" i="99"/>
  <c r="AU43" i="99" s="1"/>
  <c r="AS49" i="103"/>
  <c r="AL49" i="103"/>
  <c r="AU49" i="103" s="1"/>
  <c r="AS68" i="103"/>
  <c r="AL68" i="103"/>
  <c r="AU68" i="103" s="1"/>
  <c r="AS42" i="99"/>
  <c r="AL42" i="99"/>
  <c r="AU42" i="99" s="1"/>
  <c r="AS17" i="99"/>
  <c r="AL17" i="99"/>
  <c r="AU17" i="99" s="1"/>
  <c r="AS35" i="99"/>
  <c r="AL35" i="99"/>
  <c r="AU35" i="99" s="1"/>
  <c r="AS53" i="99"/>
  <c r="AL53" i="99"/>
  <c r="AU53" i="99" s="1"/>
  <c r="AS71" i="99"/>
  <c r="AL71" i="99"/>
  <c r="AU71" i="99" s="1"/>
  <c r="AS73" i="103"/>
  <c r="AL73" i="103"/>
  <c r="AU73" i="103" s="1"/>
  <c r="AS25" i="99"/>
  <c r="AL25" i="99"/>
  <c r="AU25" i="99" s="1"/>
  <c r="AN92" i="82"/>
  <c r="AS8" i="99"/>
  <c r="AL8" i="99"/>
  <c r="AU8" i="99" s="1"/>
  <c r="AS26" i="99"/>
  <c r="AL26" i="99"/>
  <c r="AU26" i="99" s="1"/>
  <c r="AS44" i="99"/>
  <c r="AL44" i="99"/>
  <c r="AU44" i="99" s="1"/>
  <c r="AS62" i="99"/>
  <c r="AL62" i="99"/>
  <c r="AU62" i="99" s="1"/>
  <c r="AS80" i="99"/>
  <c r="AL80" i="99"/>
  <c r="AU80" i="99" s="1"/>
  <c r="AS5" i="103"/>
  <c r="AL5" i="103"/>
  <c r="AU5" i="103" s="1"/>
  <c r="AS76" i="103"/>
  <c r="AL76" i="103"/>
  <c r="AU76" i="103" s="1"/>
  <c r="AS66" i="99"/>
  <c r="AL66" i="99"/>
  <c r="AU66" i="99" s="1"/>
  <c r="AS27" i="103"/>
  <c r="AL27" i="103"/>
  <c r="AU27" i="103" s="1"/>
  <c r="AR98" i="98"/>
  <c r="AR100" i="98" s="1"/>
  <c r="AS15" i="99"/>
  <c r="AL15" i="99"/>
  <c r="AU15" i="99" s="1"/>
  <c r="AS33" i="99"/>
  <c r="AL33" i="99"/>
  <c r="AU33" i="99" s="1"/>
  <c r="AS51" i="99"/>
  <c r="AL51" i="99"/>
  <c r="AU51" i="99" s="1"/>
  <c r="AS69" i="99"/>
  <c r="AL69" i="99"/>
  <c r="AU69" i="99" s="1"/>
  <c r="AS87" i="99"/>
  <c r="AL87" i="99"/>
  <c r="AU87" i="99" s="1"/>
  <c r="AS17" i="103"/>
  <c r="AL17" i="103"/>
  <c r="AU17" i="103" s="1"/>
  <c r="AS35" i="103"/>
  <c r="AL35" i="103"/>
  <c r="AU35" i="103" s="1"/>
  <c r="AS53" i="103"/>
  <c r="AL53" i="103"/>
  <c r="AU53" i="103" s="1"/>
  <c r="AS71" i="103"/>
  <c r="AL71" i="103"/>
  <c r="AU71" i="103" s="1"/>
  <c r="AS79" i="103"/>
  <c r="AL79" i="103"/>
  <c r="AU79" i="103" s="1"/>
  <c r="AS78" i="99"/>
  <c r="AL78" i="99"/>
  <c r="AU78" i="99" s="1"/>
  <c r="AS86" i="103"/>
  <c r="AL86" i="103"/>
  <c r="AU86" i="103" s="1"/>
  <c r="AS39" i="103"/>
  <c r="AL39" i="103"/>
  <c r="AU39" i="103" s="1"/>
  <c r="AS24" i="103"/>
  <c r="AL24" i="103"/>
  <c r="AU24" i="103" s="1"/>
  <c r="AS42" i="103"/>
  <c r="AL42" i="103"/>
  <c r="AU42" i="103" s="1"/>
  <c r="AS60" i="103"/>
  <c r="AL60" i="103"/>
  <c r="AU60" i="103" s="1"/>
  <c r="AS78" i="103"/>
  <c r="AL78" i="103"/>
  <c r="AU78" i="103" s="1"/>
  <c r="AJ96" i="98"/>
  <c r="AK96" i="98"/>
  <c r="AT96" i="98" s="1"/>
  <c r="AJ90" i="98"/>
  <c r="AK90" i="98"/>
  <c r="AT90" i="98" s="1"/>
  <c r="AJ84" i="98"/>
  <c r="AK84" i="98"/>
  <c r="AT84" i="98" s="1"/>
  <c r="AJ78" i="98"/>
  <c r="AK78" i="98"/>
  <c r="AT78" i="98" s="1"/>
  <c r="AJ72" i="98"/>
  <c r="AK72" i="98"/>
  <c r="AT72" i="98" s="1"/>
  <c r="AJ66" i="98"/>
  <c r="AK66" i="98"/>
  <c r="AT66" i="98" s="1"/>
  <c r="AJ60" i="98"/>
  <c r="AK60" i="98"/>
  <c r="AT60" i="98" s="1"/>
  <c r="AJ54" i="98"/>
  <c r="AK54" i="98"/>
  <c r="AT54" i="98" s="1"/>
  <c r="AJ48" i="98"/>
  <c r="AK48" i="98"/>
  <c r="AT48" i="98" s="1"/>
  <c r="AJ42" i="98"/>
  <c r="AK42" i="98"/>
  <c r="AT42" i="98" s="1"/>
  <c r="AJ36" i="98"/>
  <c r="AK36" i="98"/>
  <c r="AT36" i="98" s="1"/>
  <c r="AJ30" i="98"/>
  <c r="AK30" i="98"/>
  <c r="AT30" i="98" s="1"/>
  <c r="AJ24" i="98"/>
  <c r="AK24" i="98"/>
  <c r="AT24" i="98" s="1"/>
  <c r="AJ18" i="98"/>
  <c r="AK18" i="98"/>
  <c r="AT18" i="98" s="1"/>
  <c r="AJ12" i="98"/>
  <c r="AK12" i="98"/>
  <c r="AT12" i="98" s="1"/>
  <c r="AJ6" i="98"/>
  <c r="AK6" i="98"/>
  <c r="AT6" i="98" s="1"/>
  <c r="AS55" i="103"/>
  <c r="AL55" i="103"/>
  <c r="AU55" i="103" s="1"/>
  <c r="AS72" i="99"/>
  <c r="AL72" i="99"/>
  <c r="AU72" i="99" s="1"/>
  <c r="AS80" i="103"/>
  <c r="AL80" i="103"/>
  <c r="AU80" i="103" s="1"/>
  <c r="AH91" i="90"/>
  <c r="AQ91" i="90" s="1"/>
  <c r="AS48" i="99"/>
  <c r="AL48" i="99"/>
  <c r="AU48" i="99" s="1"/>
  <c r="AI91" i="50"/>
  <c r="AN91" i="50"/>
  <c r="AS22" i="103"/>
  <c r="AL22" i="103"/>
  <c r="AU22" i="103" s="1"/>
  <c r="AS40" i="103"/>
  <c r="AL40" i="103"/>
  <c r="AU40" i="103" s="1"/>
  <c r="AS58" i="103"/>
  <c r="AL58" i="103"/>
  <c r="AU58" i="103" s="1"/>
  <c r="AS74" i="103"/>
  <c r="AL74" i="103"/>
  <c r="AU74" i="103" s="1"/>
  <c r="AS25" i="103"/>
  <c r="AL25" i="103"/>
  <c r="AU25" i="103" s="1"/>
  <c r="AS10" i="99"/>
  <c r="AL10" i="99"/>
  <c r="AU10" i="99" s="1"/>
  <c r="AS28" i="99"/>
  <c r="AL28" i="99"/>
  <c r="AU28" i="99" s="1"/>
  <c r="AS46" i="99"/>
  <c r="AL46" i="99"/>
  <c r="AU46" i="99" s="1"/>
  <c r="AS64" i="99"/>
  <c r="AL64" i="99"/>
  <c r="AU64" i="99" s="1"/>
  <c r="AS82" i="99"/>
  <c r="AL82" i="99"/>
  <c r="AU82" i="99" s="1"/>
  <c r="AS6" i="103"/>
  <c r="AL6" i="103"/>
  <c r="AU6" i="103" s="1"/>
  <c r="AJ95" i="98"/>
  <c r="AK95" i="98"/>
  <c r="AT95" i="98" s="1"/>
  <c r="AJ89" i="98"/>
  <c r="AK89" i="98"/>
  <c r="AT89" i="98" s="1"/>
  <c r="AJ83" i="98"/>
  <c r="AK83" i="98"/>
  <c r="AT83" i="98" s="1"/>
  <c r="AJ77" i="98"/>
  <c r="AK77" i="98"/>
  <c r="AT77" i="98" s="1"/>
  <c r="AJ71" i="98"/>
  <c r="AK71" i="98"/>
  <c r="AT71" i="98" s="1"/>
  <c r="AJ65" i="98"/>
  <c r="AK65" i="98"/>
  <c r="AT65" i="98" s="1"/>
  <c r="AJ59" i="98"/>
  <c r="AK59" i="98"/>
  <c r="AT59" i="98" s="1"/>
  <c r="AJ53" i="98"/>
  <c r="AK53" i="98"/>
  <c r="AT53" i="98" s="1"/>
  <c r="AJ47" i="98"/>
  <c r="AK47" i="98"/>
  <c r="AT47" i="98" s="1"/>
  <c r="AJ41" i="98"/>
  <c r="AK41" i="98"/>
  <c r="AT41" i="98" s="1"/>
  <c r="AJ35" i="98"/>
  <c r="AK35" i="98"/>
  <c r="AT35" i="98" s="1"/>
  <c r="AJ29" i="98"/>
  <c r="AK29" i="98"/>
  <c r="AT29" i="98" s="1"/>
  <c r="AJ23" i="98"/>
  <c r="AK23" i="98"/>
  <c r="AT23" i="98" s="1"/>
  <c r="AJ17" i="98"/>
  <c r="AK17" i="98"/>
  <c r="AT17" i="98" s="1"/>
  <c r="AJ11" i="98"/>
  <c r="AK11" i="98"/>
  <c r="AT11" i="98" s="1"/>
  <c r="AJ5" i="98"/>
  <c r="AK5" i="98"/>
  <c r="AT5" i="98" s="1"/>
  <c r="AS67" i="103"/>
  <c r="AL67" i="103"/>
  <c r="AU67" i="103" s="1"/>
  <c r="AS73" i="99"/>
  <c r="AL73" i="99"/>
  <c r="AU73" i="99" s="1"/>
  <c r="AR88" i="95"/>
  <c r="AS19" i="103"/>
  <c r="AL19" i="103"/>
  <c r="AU19" i="103" s="1"/>
  <c r="AS32" i="103"/>
  <c r="AL32" i="103"/>
  <c r="AU32" i="103" s="1"/>
  <c r="AS12" i="99"/>
  <c r="AL12" i="99"/>
  <c r="AU12" i="99" s="1"/>
  <c r="AS21" i="103"/>
  <c r="AL21" i="103"/>
  <c r="AU21" i="103" s="1"/>
  <c r="AS23" i="99"/>
  <c r="AL23" i="99"/>
  <c r="AU23" i="99" s="1"/>
  <c r="AS59" i="99"/>
  <c r="AL59" i="99"/>
  <c r="AU59" i="99" s="1"/>
  <c r="AS55" i="99"/>
  <c r="AL55" i="99"/>
  <c r="AU55" i="99" s="1"/>
  <c r="AS61" i="99"/>
  <c r="AL61" i="99"/>
  <c r="AU61" i="99" s="1"/>
  <c r="Y95" i="35"/>
  <c r="X95" i="35"/>
  <c r="AS14" i="99"/>
  <c r="AL14" i="99"/>
  <c r="AU14" i="99" s="1"/>
  <c r="AS32" i="99"/>
  <c r="AL32" i="99"/>
  <c r="AU32" i="99" s="1"/>
  <c r="AS50" i="99"/>
  <c r="AL50" i="99"/>
  <c r="AU50" i="99" s="1"/>
  <c r="AS68" i="99"/>
  <c r="AL68" i="99"/>
  <c r="AU68" i="99" s="1"/>
  <c r="AS86" i="99"/>
  <c r="AL86" i="99"/>
  <c r="AU86" i="99" s="1"/>
  <c r="AS64" i="103"/>
  <c r="AL64" i="103"/>
  <c r="AU64" i="103" s="1"/>
  <c r="AS82" i="103"/>
  <c r="AL82" i="103"/>
  <c r="AU82" i="103" s="1"/>
  <c r="AS20" i="103"/>
  <c r="AL20" i="103"/>
  <c r="AU20" i="103" s="1"/>
  <c r="AS51" i="103"/>
  <c r="AL51" i="103"/>
  <c r="AU51" i="103" s="1"/>
  <c r="AS21" i="99"/>
  <c r="AL21" i="99"/>
  <c r="AU21" i="99" s="1"/>
  <c r="AS39" i="99"/>
  <c r="AL39" i="99"/>
  <c r="AU39" i="99" s="1"/>
  <c r="AS57" i="99"/>
  <c r="AL57" i="99"/>
  <c r="AU57" i="99" s="1"/>
  <c r="AS75" i="99"/>
  <c r="AL75" i="99"/>
  <c r="AU75" i="99" s="1"/>
  <c r="AJ4" i="103"/>
  <c r="AK4" i="103"/>
  <c r="AT4" i="103" s="1"/>
  <c r="AT91" i="103" s="1"/>
  <c r="AS23" i="103"/>
  <c r="AL23" i="103"/>
  <c r="AU23" i="103" s="1"/>
  <c r="AS41" i="103"/>
  <c r="AL41" i="103"/>
  <c r="AU41" i="103" s="1"/>
  <c r="AS59" i="103"/>
  <c r="AL59" i="103"/>
  <c r="AU59" i="103" s="1"/>
  <c r="AS77" i="103"/>
  <c r="AL77" i="103"/>
  <c r="AU77" i="103" s="1"/>
  <c r="Y95" i="85"/>
  <c r="X95" i="85"/>
  <c r="AS8" i="103"/>
  <c r="AL8" i="103"/>
  <c r="AU8" i="103" s="1"/>
  <c r="AS12" i="103"/>
  <c r="AL12" i="103"/>
  <c r="AU12" i="103" s="1"/>
  <c r="AS30" i="103"/>
  <c r="AL30" i="103"/>
  <c r="AU30" i="103" s="1"/>
  <c r="AS48" i="103"/>
  <c r="AL48" i="103"/>
  <c r="AU48" i="103" s="1"/>
  <c r="AR89" i="103"/>
  <c r="AR91" i="103" s="1"/>
  <c r="AL89" i="103"/>
  <c r="AU89" i="103" s="1"/>
  <c r="AK94" i="98"/>
  <c r="AT94" i="98" s="1"/>
  <c r="AJ94" i="98"/>
  <c r="AK88" i="98"/>
  <c r="AT88" i="98" s="1"/>
  <c r="AJ88" i="98"/>
  <c r="AK82" i="98"/>
  <c r="AT82" i="98" s="1"/>
  <c r="AJ82" i="98"/>
  <c r="AK76" i="98"/>
  <c r="AT76" i="98" s="1"/>
  <c r="AJ76" i="98"/>
  <c r="AK70" i="98"/>
  <c r="AT70" i="98" s="1"/>
  <c r="AJ70" i="98"/>
  <c r="AK64" i="98"/>
  <c r="AT64" i="98" s="1"/>
  <c r="AJ64" i="98"/>
  <c r="AK58" i="98"/>
  <c r="AT58" i="98" s="1"/>
  <c r="AJ58" i="98"/>
  <c r="AK52" i="98"/>
  <c r="AT52" i="98" s="1"/>
  <c r="AJ52" i="98"/>
  <c r="AK46" i="98"/>
  <c r="AT46" i="98" s="1"/>
  <c r="AJ46" i="98"/>
  <c r="AK40" i="98"/>
  <c r="AT40" i="98" s="1"/>
  <c r="AJ40" i="98"/>
  <c r="AK34" i="98"/>
  <c r="AT34" i="98" s="1"/>
  <c r="AJ34" i="98"/>
  <c r="AK28" i="98"/>
  <c r="AT28" i="98" s="1"/>
  <c r="AJ28" i="98"/>
  <c r="AK22" i="98"/>
  <c r="AT22" i="98" s="1"/>
  <c r="AJ22" i="98"/>
  <c r="AK16" i="98"/>
  <c r="AT16" i="98" s="1"/>
  <c r="AJ16" i="98"/>
  <c r="AK10" i="98"/>
  <c r="AT10" i="98" s="1"/>
  <c r="AJ10" i="98"/>
  <c r="AJ3" i="98"/>
  <c r="AB4" i="98"/>
  <c r="AS14" i="103"/>
  <c r="AL14" i="103"/>
  <c r="AU14" i="103" s="1"/>
  <c r="AS33" i="103"/>
  <c r="AL33" i="103"/>
  <c r="AU33" i="103" s="1"/>
  <c r="AS87" i="103"/>
  <c r="AL87" i="103"/>
  <c r="AU87" i="103" s="1"/>
  <c r="AS30" i="99"/>
  <c r="AL30" i="99"/>
  <c r="AU30" i="99" s="1"/>
  <c r="AS84" i="99"/>
  <c r="AL84" i="99"/>
  <c r="AU84" i="99" s="1"/>
  <c r="AI94" i="35"/>
  <c r="AN94" i="35"/>
  <c r="AR93" i="48"/>
  <c r="Z91" i="90"/>
  <c r="AK4" i="99"/>
  <c r="AT4" i="99" s="1"/>
  <c r="AT91" i="99" s="1"/>
  <c r="AJ4" i="99"/>
  <c r="AS41" i="99"/>
  <c r="AL41" i="99"/>
  <c r="AU41" i="99" s="1"/>
  <c r="AS77" i="99"/>
  <c r="AL77" i="99"/>
  <c r="AU77" i="99" s="1"/>
  <c r="AS7" i="103"/>
  <c r="AL7" i="103"/>
  <c r="AU7" i="103" s="1"/>
  <c r="AS13" i="99"/>
  <c r="AL13" i="99"/>
  <c r="AU13" i="99" s="1"/>
  <c r="AS31" i="99"/>
  <c r="AL31" i="99"/>
  <c r="AU31" i="99" s="1"/>
  <c r="Y93" i="82"/>
  <c r="X93" i="82"/>
  <c r="AL3" i="99"/>
  <c r="AU3" i="99" s="1"/>
  <c r="AS3" i="99"/>
  <c r="AS31" i="103"/>
  <c r="AL31" i="103"/>
  <c r="AU31" i="103" s="1"/>
  <c r="AS50" i="103"/>
  <c r="AL50" i="103"/>
  <c r="AU50" i="103" s="1"/>
  <c r="AS9" i="103"/>
  <c r="AL9" i="103"/>
  <c r="AU9" i="103" s="1"/>
  <c r="AS18" i="99"/>
  <c r="AL18" i="99"/>
  <c r="AU18" i="99" s="1"/>
  <c r="AS36" i="99"/>
  <c r="AL36" i="99"/>
  <c r="AU36" i="99" s="1"/>
  <c r="AS54" i="99"/>
  <c r="AL54" i="99"/>
  <c r="AU54" i="99" s="1"/>
  <c r="AS26" i="103"/>
  <c r="AL26" i="103"/>
  <c r="AU26" i="103" s="1"/>
  <c r="AS15" i="103"/>
  <c r="AL15" i="103"/>
  <c r="AU15" i="103" s="1"/>
  <c r="AS69" i="103"/>
  <c r="AL69" i="103"/>
  <c r="AU69" i="103" s="1"/>
  <c r="AS10" i="103"/>
  <c r="AL10" i="103"/>
  <c r="AU10" i="103" s="1"/>
  <c r="AS28" i="103"/>
  <c r="AL28" i="103"/>
  <c r="AU28" i="103" s="1"/>
  <c r="AS46" i="103"/>
  <c r="AL46" i="103"/>
  <c r="AU46" i="103" s="1"/>
  <c r="AS37" i="99"/>
  <c r="AL37" i="99"/>
  <c r="AU37" i="99" s="1"/>
  <c r="AL3" i="103"/>
  <c r="AU3" i="103" s="1"/>
  <c r="AS3" i="103"/>
  <c r="AH94" i="48"/>
  <c r="AQ94" i="48" s="1"/>
  <c r="AS43" i="103"/>
  <c r="AL43" i="103"/>
  <c r="AU43" i="103" s="1"/>
  <c r="AS49" i="99"/>
  <c r="AL49" i="99"/>
  <c r="AU49" i="99" s="1"/>
  <c r="AS75" i="103"/>
  <c r="AL75" i="103"/>
  <c r="AU75" i="103" s="1"/>
  <c r="AS16" i="99"/>
  <c r="AL16" i="99"/>
  <c r="AU16" i="99" s="1"/>
  <c r="AS34" i="99"/>
  <c r="AL34" i="99"/>
  <c r="AU34" i="99" s="1"/>
  <c r="AS52" i="99"/>
  <c r="AL52" i="99"/>
  <c r="AU52" i="99" s="1"/>
  <c r="AS70" i="99"/>
  <c r="AL70" i="99"/>
  <c r="AU70" i="99" s="1"/>
  <c r="AS88" i="99"/>
  <c r="AL88" i="99"/>
  <c r="AU88" i="99" s="1"/>
  <c r="AS66" i="103"/>
  <c r="AL66" i="103"/>
  <c r="AU66" i="103" s="1"/>
  <c r="AS84" i="103"/>
  <c r="AL84" i="103"/>
  <c r="AU84" i="103" s="1"/>
  <c r="AJ93" i="98"/>
  <c r="AK93" i="98"/>
  <c r="AT93" i="98" s="1"/>
  <c r="AJ87" i="98"/>
  <c r="AK87" i="98"/>
  <c r="AT87" i="98" s="1"/>
  <c r="AJ81" i="98"/>
  <c r="AK81" i="98"/>
  <c r="AT81" i="98" s="1"/>
  <c r="AJ75" i="98"/>
  <c r="AK75" i="98"/>
  <c r="AT75" i="98" s="1"/>
  <c r="AJ69" i="98"/>
  <c r="AK69" i="98"/>
  <c r="AT69" i="98" s="1"/>
  <c r="AJ63" i="98"/>
  <c r="AK63" i="98"/>
  <c r="AT63" i="98" s="1"/>
  <c r="AJ57" i="98"/>
  <c r="AK57" i="98"/>
  <c r="AT57" i="98" s="1"/>
  <c r="AJ51" i="98"/>
  <c r="AK51" i="98"/>
  <c r="AT51" i="98" s="1"/>
  <c r="AJ45" i="98"/>
  <c r="AK45" i="98"/>
  <c r="AT45" i="98" s="1"/>
  <c r="AJ39" i="98"/>
  <c r="AK39" i="98"/>
  <c r="AT39" i="98" s="1"/>
  <c r="AJ33" i="98"/>
  <c r="AK33" i="98"/>
  <c r="AT33" i="98" s="1"/>
  <c r="AJ27" i="98"/>
  <c r="AK27" i="98"/>
  <c r="AT27" i="98" s="1"/>
  <c r="AJ21" i="98"/>
  <c r="AK21" i="98"/>
  <c r="AT21" i="98" s="1"/>
  <c r="AJ15" i="98"/>
  <c r="AK15" i="98"/>
  <c r="AT15" i="98" s="1"/>
  <c r="AJ9" i="98"/>
  <c r="AK9" i="98"/>
  <c r="AT9" i="98" s="1"/>
  <c r="AS85" i="103"/>
  <c r="AL85" i="103"/>
  <c r="AU85" i="103" s="1"/>
  <c r="AI98" i="18"/>
  <c r="AN98" i="18"/>
  <c r="AN100" i="18" s="1"/>
  <c r="AI93" i="42"/>
  <c r="AN93" i="42"/>
  <c r="Z95" i="35" l="1"/>
  <c r="AI92" i="82"/>
  <c r="Y94" i="42"/>
  <c r="AX87" i="95"/>
  <c r="AX81" i="95"/>
  <c r="S81" i="95" s="1"/>
  <c r="AC81" i="95" s="1"/>
  <c r="AB82" i="95" s="1"/>
  <c r="AX75" i="95"/>
  <c r="AX69" i="95"/>
  <c r="AX63" i="95"/>
  <c r="S63" i="95" s="1"/>
  <c r="AC63" i="95" s="1"/>
  <c r="AB64" i="95" s="1"/>
  <c r="AX57" i="95"/>
  <c r="AX51" i="95"/>
  <c r="AX45" i="95"/>
  <c r="S45" i="95" s="1"/>
  <c r="AC45" i="95" s="1"/>
  <c r="AB46" i="95" s="1"/>
  <c r="AX39" i="95"/>
  <c r="AX33" i="95"/>
  <c r="S33" i="95" s="1"/>
  <c r="AC33" i="95" s="1"/>
  <c r="AB34" i="95" s="1"/>
  <c r="AX26" i="95"/>
  <c r="S26" i="95" s="1"/>
  <c r="AC26" i="95" s="1"/>
  <c r="AB27" i="95" s="1"/>
  <c r="AX21" i="95"/>
  <c r="AX15" i="95"/>
  <c r="AX9" i="95"/>
  <c r="S9" i="95" s="1"/>
  <c r="AC9" i="95" s="1"/>
  <c r="AB10" i="95" s="1"/>
  <c r="AX4" i="95"/>
  <c r="AX86" i="95"/>
  <c r="S86" i="95" s="1"/>
  <c r="AC86" i="95" s="1"/>
  <c r="AB87" i="95" s="1"/>
  <c r="AX80" i="95"/>
  <c r="S80" i="95" s="1"/>
  <c r="AC80" i="95" s="1"/>
  <c r="AB81" i="95" s="1"/>
  <c r="AX74" i="95"/>
  <c r="AX68" i="95"/>
  <c r="AX62" i="95"/>
  <c r="S62" i="95" s="1"/>
  <c r="AC62" i="95" s="1"/>
  <c r="AB63" i="95" s="1"/>
  <c r="AX56" i="95"/>
  <c r="AX50" i="95"/>
  <c r="S50" i="95" s="1"/>
  <c r="AC50" i="95" s="1"/>
  <c r="AB51" i="95" s="1"/>
  <c r="AX44" i="95"/>
  <c r="S44" i="95" s="1"/>
  <c r="AC44" i="95" s="1"/>
  <c r="AB45" i="95" s="1"/>
  <c r="AX38" i="95"/>
  <c r="AX32" i="95"/>
  <c r="AX27" i="95"/>
  <c r="S27" i="95" s="1"/>
  <c r="AC27" i="95" s="1"/>
  <c r="AB28" i="95" s="1"/>
  <c r="AX20" i="95"/>
  <c r="AX14" i="95"/>
  <c r="S14" i="95" s="1"/>
  <c r="AC14" i="95" s="1"/>
  <c r="AB15" i="95" s="1"/>
  <c r="AX8" i="95"/>
  <c r="S8" i="95" s="1"/>
  <c r="AC8" i="95" s="1"/>
  <c r="AB9" i="95" s="1"/>
  <c r="Z94" i="42"/>
  <c r="Z92" i="50"/>
  <c r="AX85" i="95"/>
  <c r="S85" i="95" s="1"/>
  <c r="AC85" i="95" s="1"/>
  <c r="AB86" i="95" s="1"/>
  <c r="AX79" i="95"/>
  <c r="AX73" i="95"/>
  <c r="S73" i="95" s="1"/>
  <c r="AC73" i="95" s="1"/>
  <c r="AB74" i="95" s="1"/>
  <c r="AX67" i="95"/>
  <c r="S67" i="95" s="1"/>
  <c r="AC67" i="95" s="1"/>
  <c r="AB68" i="95" s="1"/>
  <c r="AX61" i="95"/>
  <c r="AX54" i="95"/>
  <c r="AX49" i="95"/>
  <c r="S49" i="95" s="1"/>
  <c r="AC49" i="95" s="1"/>
  <c r="AB50" i="95" s="1"/>
  <c r="AX43" i="95"/>
  <c r="AX37" i="95"/>
  <c r="S37" i="95" s="1"/>
  <c r="AC37" i="95" s="1"/>
  <c r="AB38" i="95" s="1"/>
  <c r="AX31" i="95"/>
  <c r="S31" i="95" s="1"/>
  <c r="AC31" i="95" s="1"/>
  <c r="AB32" i="95" s="1"/>
  <c r="AX25" i="95"/>
  <c r="AX19" i="95"/>
  <c r="AX13" i="95"/>
  <c r="S13" i="95" s="1"/>
  <c r="AC13" i="95" s="1"/>
  <c r="AB14" i="95" s="1"/>
  <c r="AX7" i="95"/>
  <c r="AX84" i="95"/>
  <c r="S84" i="95" s="1"/>
  <c r="AC84" i="95" s="1"/>
  <c r="AB85" i="95" s="1"/>
  <c r="AX78" i="95"/>
  <c r="AX72" i="95"/>
  <c r="AX66" i="95"/>
  <c r="AX60" i="95"/>
  <c r="S60" i="95" s="1"/>
  <c r="AC60" i="95" s="1"/>
  <c r="AB61" i="95" s="1"/>
  <c r="AX55" i="95"/>
  <c r="AX48" i="95"/>
  <c r="AX42" i="95"/>
  <c r="AX36" i="95"/>
  <c r="AX30" i="95"/>
  <c r="AX24" i="95"/>
  <c r="S24" i="95" s="1"/>
  <c r="AC24" i="95" s="1"/>
  <c r="AB25" i="95" s="1"/>
  <c r="AX18" i="95"/>
  <c r="AX12" i="95"/>
  <c r="S12" i="95" s="1"/>
  <c r="AC12" i="95" s="1"/>
  <c r="AB13" i="95" s="1"/>
  <c r="AX3" i="95"/>
  <c r="S3" i="95" s="1"/>
  <c r="AC3" i="95" s="1"/>
  <c r="AX83" i="95"/>
  <c r="AX77" i="95"/>
  <c r="AX71" i="95"/>
  <c r="S71" i="95" s="1"/>
  <c r="AC71" i="95" s="1"/>
  <c r="AB72" i="95" s="1"/>
  <c r="AX65" i="95"/>
  <c r="AX59" i="95"/>
  <c r="S59" i="95" s="1"/>
  <c r="AC59" i="95" s="1"/>
  <c r="AB60" i="95" s="1"/>
  <c r="AX53" i="95"/>
  <c r="S53" i="95" s="1"/>
  <c r="AC53" i="95" s="1"/>
  <c r="AB54" i="95" s="1"/>
  <c r="AX47" i="95"/>
  <c r="AX41" i="95"/>
  <c r="AX34" i="95"/>
  <c r="S34" i="95" s="1"/>
  <c r="AC34" i="95" s="1"/>
  <c r="AB35" i="95" s="1"/>
  <c r="AX29" i="95"/>
  <c r="AX23" i="95"/>
  <c r="S23" i="95" s="1"/>
  <c r="AC23" i="95" s="1"/>
  <c r="AB24" i="95" s="1"/>
  <c r="AX17" i="95"/>
  <c r="S17" i="95" s="1"/>
  <c r="AC17" i="95" s="1"/>
  <c r="AB18" i="95" s="1"/>
  <c r="AX11" i="95"/>
  <c r="AX6" i="95"/>
  <c r="AX88" i="95"/>
  <c r="S88" i="95" s="1"/>
  <c r="AC88" i="95" s="1"/>
  <c r="AB89" i="95" s="1"/>
  <c r="AX82" i="95"/>
  <c r="AX76" i="95"/>
  <c r="S76" i="95" s="1"/>
  <c r="AC76" i="95" s="1"/>
  <c r="AB77" i="95" s="1"/>
  <c r="AX70" i="95"/>
  <c r="S70" i="95" s="1"/>
  <c r="AC70" i="95" s="1"/>
  <c r="AB71" i="95" s="1"/>
  <c r="AX64" i="95"/>
  <c r="AX58" i="95"/>
  <c r="AX52" i="95"/>
  <c r="S52" i="95" s="1"/>
  <c r="AC52" i="95" s="1"/>
  <c r="AB53" i="95" s="1"/>
  <c r="AX46" i="95"/>
  <c r="AX40" i="95"/>
  <c r="S40" i="95" s="1"/>
  <c r="AC40" i="95" s="1"/>
  <c r="AB41" i="95" s="1"/>
  <c r="AX35" i="95"/>
  <c r="S35" i="95" s="1"/>
  <c r="AC35" i="95" s="1"/>
  <c r="AB36" i="95" s="1"/>
  <c r="AX28" i="95"/>
  <c r="AX22" i="95"/>
  <c r="AX16" i="95"/>
  <c r="S16" i="95" s="1"/>
  <c r="AC16" i="95" s="1"/>
  <c r="AB17" i="95" s="1"/>
  <c r="AX10" i="95"/>
  <c r="S10" i="95" s="1"/>
  <c r="AC10" i="95" s="1"/>
  <c r="AB11" i="95" s="1"/>
  <c r="AL98" i="98"/>
  <c r="AU98" i="98" s="1"/>
  <c r="AS57" i="98"/>
  <c r="AL57" i="98"/>
  <c r="AU57" i="98" s="1"/>
  <c r="AS93" i="98"/>
  <c r="AL93" i="98"/>
  <c r="AU93" i="98" s="1"/>
  <c r="AR93" i="42"/>
  <c r="AS9" i="98"/>
  <c r="AL9" i="98"/>
  <c r="AU9" i="98" s="1"/>
  <c r="AS27" i="98"/>
  <c r="AL27" i="98"/>
  <c r="AU27" i="98" s="1"/>
  <c r="AS45" i="98"/>
  <c r="AL45" i="98"/>
  <c r="AU45" i="98" s="1"/>
  <c r="AS63" i="98"/>
  <c r="AL63" i="98"/>
  <c r="AU63" i="98" s="1"/>
  <c r="AS81" i="98"/>
  <c r="AL81" i="98"/>
  <c r="AU81" i="98" s="1"/>
  <c r="W92" i="90"/>
  <c r="AG91" i="90"/>
  <c r="AP91" i="90" s="1"/>
  <c r="AF91" i="90"/>
  <c r="AO91" i="90" s="1"/>
  <c r="AE91" i="90"/>
  <c r="AH95" i="35"/>
  <c r="AQ95" i="35" s="1"/>
  <c r="AS17" i="98"/>
  <c r="AL17" i="98"/>
  <c r="AU17" i="98" s="1"/>
  <c r="AS35" i="98"/>
  <c r="AL35" i="98"/>
  <c r="AU35" i="98" s="1"/>
  <c r="AS53" i="98"/>
  <c r="AL53" i="98"/>
  <c r="AU53" i="98" s="1"/>
  <c r="AS71" i="98"/>
  <c r="AL71" i="98"/>
  <c r="AU71" i="98" s="1"/>
  <c r="AS89" i="98"/>
  <c r="AL89" i="98"/>
  <c r="AU89" i="98" s="1"/>
  <c r="AS19" i="98"/>
  <c r="AL19" i="98"/>
  <c r="AU19" i="98" s="1"/>
  <c r="AS37" i="98"/>
  <c r="AL37" i="98"/>
  <c r="AU37" i="98" s="1"/>
  <c r="AS55" i="98"/>
  <c r="AL55" i="98"/>
  <c r="AU55" i="98" s="1"/>
  <c r="AS73" i="98"/>
  <c r="AL73" i="98"/>
  <c r="AU73" i="98" s="1"/>
  <c r="AS91" i="98"/>
  <c r="AL91" i="98"/>
  <c r="AU91" i="98" s="1"/>
  <c r="AR94" i="85"/>
  <c r="AK98" i="18"/>
  <c r="AT98" i="18" s="1"/>
  <c r="AJ98" i="18"/>
  <c r="AS98" i="18" s="1"/>
  <c r="AK92" i="18"/>
  <c r="AT92" i="18" s="1"/>
  <c r="AJ92" i="18"/>
  <c r="AK86" i="18"/>
  <c r="AT86" i="18" s="1"/>
  <c r="AJ86" i="18"/>
  <c r="AK80" i="18"/>
  <c r="AT80" i="18" s="1"/>
  <c r="AJ80" i="18"/>
  <c r="AK74" i="18"/>
  <c r="AT74" i="18" s="1"/>
  <c r="AJ74" i="18"/>
  <c r="AK68" i="18"/>
  <c r="AT68" i="18" s="1"/>
  <c r="AJ68" i="18"/>
  <c r="AK62" i="18"/>
  <c r="AT62" i="18" s="1"/>
  <c r="AJ62" i="18"/>
  <c r="AK56" i="18"/>
  <c r="AT56" i="18" s="1"/>
  <c r="AJ56" i="18"/>
  <c r="AK50" i="18"/>
  <c r="AT50" i="18" s="1"/>
  <c r="AJ50" i="18"/>
  <c r="AK44" i="18"/>
  <c r="AT44" i="18" s="1"/>
  <c r="AJ44" i="18"/>
  <c r="AK38" i="18"/>
  <c r="AT38" i="18" s="1"/>
  <c r="AJ38" i="18"/>
  <c r="AK32" i="18"/>
  <c r="AT32" i="18" s="1"/>
  <c r="AJ32" i="18"/>
  <c r="AK26" i="18"/>
  <c r="AT26" i="18" s="1"/>
  <c r="AJ26" i="18"/>
  <c r="AJ20" i="18"/>
  <c r="AK20" i="18"/>
  <c r="AT20" i="18" s="1"/>
  <c r="AJ14" i="18"/>
  <c r="AK14" i="18"/>
  <c r="AT14" i="18" s="1"/>
  <c r="AJ8" i="18"/>
  <c r="AK8" i="18"/>
  <c r="AT8" i="18" s="1"/>
  <c r="AE92" i="50"/>
  <c r="AG92" i="50"/>
  <c r="AP92" i="50" s="1"/>
  <c r="AF92" i="50"/>
  <c r="AO92" i="50" s="1"/>
  <c r="W93" i="50"/>
  <c r="AS21" i="98"/>
  <c r="AL21" i="98"/>
  <c r="AU21" i="98" s="1"/>
  <c r="AS16" i="98"/>
  <c r="AL16" i="98"/>
  <c r="AU16" i="98" s="1"/>
  <c r="AS34" i="98"/>
  <c r="AL34" i="98"/>
  <c r="AU34" i="98" s="1"/>
  <c r="AS52" i="98"/>
  <c r="AL52" i="98"/>
  <c r="AU52" i="98" s="1"/>
  <c r="AS70" i="98"/>
  <c r="AL70" i="98"/>
  <c r="AU70" i="98" s="1"/>
  <c r="AS88" i="98"/>
  <c r="AL88" i="98"/>
  <c r="AU88" i="98" s="1"/>
  <c r="AH94" i="42"/>
  <c r="AQ94" i="42" s="1"/>
  <c r="AS12" i="98"/>
  <c r="AL12" i="98"/>
  <c r="AU12" i="98" s="1"/>
  <c r="AS30" i="98"/>
  <c r="AL30" i="98"/>
  <c r="AU30" i="98" s="1"/>
  <c r="AS48" i="98"/>
  <c r="AL48" i="98"/>
  <c r="AU48" i="98" s="1"/>
  <c r="AS66" i="98"/>
  <c r="AL66" i="98"/>
  <c r="AU66" i="98" s="1"/>
  <c r="AS84" i="98"/>
  <c r="AL84" i="98"/>
  <c r="AU84" i="98" s="1"/>
  <c r="AR92" i="82"/>
  <c r="AN92" i="10"/>
  <c r="AI92" i="10"/>
  <c r="AN89" i="95"/>
  <c r="AN91" i="95" s="1"/>
  <c r="AI89" i="95"/>
  <c r="Y94" i="102"/>
  <c r="X94" i="102"/>
  <c r="AS14" i="98"/>
  <c r="AL14" i="98"/>
  <c r="AU14" i="98" s="1"/>
  <c r="AS32" i="98"/>
  <c r="AL32" i="98"/>
  <c r="AU32" i="98" s="1"/>
  <c r="AS50" i="98"/>
  <c r="AL50" i="98"/>
  <c r="AU50" i="98" s="1"/>
  <c r="AS68" i="98"/>
  <c r="AL68" i="98"/>
  <c r="AU68" i="98" s="1"/>
  <c r="AS86" i="98"/>
  <c r="AL86" i="98"/>
  <c r="AU86" i="98" s="1"/>
  <c r="AJ97" i="18"/>
  <c r="AK97" i="18"/>
  <c r="AT97" i="18" s="1"/>
  <c r="AJ91" i="18"/>
  <c r="AK91" i="18"/>
  <c r="AT91" i="18" s="1"/>
  <c r="AJ85" i="18"/>
  <c r="AK85" i="18"/>
  <c r="AT85" i="18" s="1"/>
  <c r="AJ79" i="18"/>
  <c r="AK79" i="18"/>
  <c r="AT79" i="18" s="1"/>
  <c r="AJ73" i="18"/>
  <c r="AK73" i="18"/>
  <c r="AT73" i="18" s="1"/>
  <c r="AJ67" i="18"/>
  <c r="AK67" i="18"/>
  <c r="AT67" i="18" s="1"/>
  <c r="AJ61" i="18"/>
  <c r="AK61" i="18"/>
  <c r="AT61" i="18" s="1"/>
  <c r="AJ55" i="18"/>
  <c r="AK55" i="18"/>
  <c r="AT55" i="18" s="1"/>
  <c r="AJ49" i="18"/>
  <c r="AK49" i="18"/>
  <c r="AT49" i="18" s="1"/>
  <c r="AJ43" i="18"/>
  <c r="AK43" i="18"/>
  <c r="AT43" i="18" s="1"/>
  <c r="AJ37" i="18"/>
  <c r="AK37" i="18"/>
  <c r="AT37" i="18" s="1"/>
  <c r="AJ31" i="18"/>
  <c r="AK31" i="18"/>
  <c r="AT31" i="18" s="1"/>
  <c r="AK25" i="18"/>
  <c r="AT25" i="18" s="1"/>
  <c r="AJ25" i="18"/>
  <c r="AK19" i="18"/>
  <c r="AT19" i="18" s="1"/>
  <c r="AJ19" i="18"/>
  <c r="AJ13" i="18"/>
  <c r="AK13" i="18"/>
  <c r="AT13" i="18" s="1"/>
  <c r="AJ7" i="18"/>
  <c r="AK7" i="18"/>
  <c r="AT7" i="18" s="1"/>
  <c r="AR98" i="18"/>
  <c r="AR100" i="18" s="1"/>
  <c r="AS15" i="98"/>
  <c r="AL15" i="98"/>
  <c r="AU15" i="98" s="1"/>
  <c r="AS33" i="98"/>
  <c r="AL33" i="98"/>
  <c r="AU33" i="98" s="1"/>
  <c r="AS51" i="98"/>
  <c r="AL51" i="98"/>
  <c r="AU51" i="98" s="1"/>
  <c r="AS69" i="98"/>
  <c r="AL69" i="98"/>
  <c r="AU69" i="98" s="1"/>
  <c r="AS87" i="98"/>
  <c r="AL87" i="98"/>
  <c r="AU87" i="98" s="1"/>
  <c r="AE95" i="35"/>
  <c r="W96" i="35"/>
  <c r="AF95" i="35"/>
  <c r="AO95" i="35" s="1"/>
  <c r="AG95" i="35"/>
  <c r="AP95" i="35" s="1"/>
  <c r="AS5" i="98"/>
  <c r="AL5" i="98"/>
  <c r="AU5" i="98" s="1"/>
  <c r="AS23" i="98"/>
  <c r="AL23" i="98"/>
  <c r="AU23" i="98" s="1"/>
  <c r="AS41" i="98"/>
  <c r="AL41" i="98"/>
  <c r="AU41" i="98" s="1"/>
  <c r="AS59" i="98"/>
  <c r="AL59" i="98"/>
  <c r="AU59" i="98" s="1"/>
  <c r="AS77" i="98"/>
  <c r="AL77" i="98"/>
  <c r="AU77" i="98" s="1"/>
  <c r="AS95" i="98"/>
  <c r="AL95" i="98"/>
  <c r="AU95" i="98" s="1"/>
  <c r="AR91" i="50"/>
  <c r="AS7" i="98"/>
  <c r="AL7" i="98"/>
  <c r="AU7" i="98" s="1"/>
  <c r="AS25" i="98"/>
  <c r="AL25" i="98"/>
  <c r="AU25" i="98" s="1"/>
  <c r="AS43" i="98"/>
  <c r="AL43" i="98"/>
  <c r="AU43" i="98" s="1"/>
  <c r="AS61" i="98"/>
  <c r="AL61" i="98"/>
  <c r="AU61" i="98" s="1"/>
  <c r="AS79" i="98"/>
  <c r="AL79" i="98"/>
  <c r="AU79" i="98" s="1"/>
  <c r="AS97" i="98"/>
  <c r="AL97" i="98"/>
  <c r="AU97" i="98" s="1"/>
  <c r="S4" i="95"/>
  <c r="AC4" i="95" s="1"/>
  <c r="AB5" i="95" s="1"/>
  <c r="S5" i="95"/>
  <c r="AC5" i="95" s="1"/>
  <c r="AB6" i="95" s="1"/>
  <c r="S6" i="95"/>
  <c r="AC6" i="95" s="1"/>
  <c r="AB7" i="95" s="1"/>
  <c r="S7" i="95"/>
  <c r="AC7" i="95" s="1"/>
  <c r="AB8" i="95" s="1"/>
  <c r="S11" i="95"/>
  <c r="AC11" i="95" s="1"/>
  <c r="AB12" i="95" s="1"/>
  <c r="S15" i="95"/>
  <c r="AC15" i="95" s="1"/>
  <c r="AB16" i="95" s="1"/>
  <c r="S18" i="95"/>
  <c r="AC18" i="95" s="1"/>
  <c r="AB19" i="95" s="1"/>
  <c r="S19" i="95"/>
  <c r="AC19" i="95" s="1"/>
  <c r="AB20" i="95" s="1"/>
  <c r="S20" i="95"/>
  <c r="AC20" i="95" s="1"/>
  <c r="AB21" i="95" s="1"/>
  <c r="S21" i="95"/>
  <c r="AC21" i="95" s="1"/>
  <c r="AB22" i="95" s="1"/>
  <c r="S22" i="95"/>
  <c r="AC22" i="95" s="1"/>
  <c r="AB23" i="95" s="1"/>
  <c r="S25" i="95"/>
  <c r="AC25" i="95" s="1"/>
  <c r="AB26" i="95" s="1"/>
  <c r="S28" i="95"/>
  <c r="AC28" i="95" s="1"/>
  <c r="AB29" i="95" s="1"/>
  <c r="S29" i="95"/>
  <c r="AC29" i="95" s="1"/>
  <c r="AB30" i="95" s="1"/>
  <c r="S30" i="95"/>
  <c r="AC30" i="95" s="1"/>
  <c r="AB31" i="95" s="1"/>
  <c r="S32" i="95"/>
  <c r="AC32" i="95" s="1"/>
  <c r="AB33" i="95" s="1"/>
  <c r="S36" i="95"/>
  <c r="AC36" i="95" s="1"/>
  <c r="AB37" i="95" s="1"/>
  <c r="S38" i="95"/>
  <c r="AC38" i="95" s="1"/>
  <c r="AB39" i="95" s="1"/>
  <c r="S39" i="95"/>
  <c r="AC39" i="95" s="1"/>
  <c r="AB40" i="95" s="1"/>
  <c r="S41" i="95"/>
  <c r="AC41" i="95" s="1"/>
  <c r="AB42" i="95" s="1"/>
  <c r="S42" i="95"/>
  <c r="AC42" i="95" s="1"/>
  <c r="AB43" i="95" s="1"/>
  <c r="S43" i="95"/>
  <c r="AC43" i="95" s="1"/>
  <c r="AB44" i="95" s="1"/>
  <c r="S46" i="95"/>
  <c r="AC46" i="95" s="1"/>
  <c r="AB47" i="95" s="1"/>
  <c r="S47" i="95"/>
  <c r="AC47" i="95" s="1"/>
  <c r="AB48" i="95" s="1"/>
  <c r="S48" i="95"/>
  <c r="AC48" i="95" s="1"/>
  <c r="AB49" i="95" s="1"/>
  <c r="S51" i="95"/>
  <c r="AC51" i="95" s="1"/>
  <c r="AB52" i="95" s="1"/>
  <c r="S54" i="95"/>
  <c r="AC54" i="95" s="1"/>
  <c r="AB55" i="95" s="1"/>
  <c r="S55" i="95"/>
  <c r="AC55" i="95" s="1"/>
  <c r="AB56" i="95" s="1"/>
  <c r="S56" i="95"/>
  <c r="AC56" i="95" s="1"/>
  <c r="AB57" i="95" s="1"/>
  <c r="S57" i="95"/>
  <c r="AC57" i="95" s="1"/>
  <c r="AB58" i="95" s="1"/>
  <c r="S58" i="95"/>
  <c r="AC58" i="95" s="1"/>
  <c r="AB59" i="95" s="1"/>
  <c r="S61" i="95"/>
  <c r="AC61" i="95" s="1"/>
  <c r="AB62" i="95" s="1"/>
  <c r="S64" i="95"/>
  <c r="AC64" i="95" s="1"/>
  <c r="AB65" i="95" s="1"/>
  <c r="S65" i="95"/>
  <c r="AC65" i="95" s="1"/>
  <c r="AB66" i="95" s="1"/>
  <c r="S66" i="95"/>
  <c r="AC66" i="95" s="1"/>
  <c r="AB67" i="95" s="1"/>
  <c r="S68" i="95"/>
  <c r="AC68" i="95" s="1"/>
  <c r="AB69" i="95" s="1"/>
  <c r="S69" i="95"/>
  <c r="AC69" i="95" s="1"/>
  <c r="AB70" i="95" s="1"/>
  <c r="S72" i="95"/>
  <c r="AC72" i="95" s="1"/>
  <c r="AB73" i="95" s="1"/>
  <c r="S74" i="95"/>
  <c r="AC74" i="95" s="1"/>
  <c r="AB75" i="95" s="1"/>
  <c r="S75" i="95"/>
  <c r="AC75" i="95" s="1"/>
  <c r="AB76" i="95" s="1"/>
  <c r="S77" i="95"/>
  <c r="AC77" i="95" s="1"/>
  <c r="AB78" i="95" s="1"/>
  <c r="S78" i="95"/>
  <c r="AC78" i="95" s="1"/>
  <c r="AB79" i="95" s="1"/>
  <c r="S79" i="95"/>
  <c r="AC79" i="95" s="1"/>
  <c r="AB80" i="95" s="1"/>
  <c r="S82" i="95"/>
  <c r="AC82" i="95" s="1"/>
  <c r="AB83" i="95" s="1"/>
  <c r="S83" i="95"/>
  <c r="AC83" i="95" s="1"/>
  <c r="AB84" i="95" s="1"/>
  <c r="S87" i="95"/>
  <c r="AC87" i="95" s="1"/>
  <c r="AB88" i="95" s="1"/>
  <c r="AK96" i="18"/>
  <c r="AT96" i="18" s="1"/>
  <c r="AJ96" i="18"/>
  <c r="AK90" i="18"/>
  <c r="AT90" i="18" s="1"/>
  <c r="AJ90" i="18"/>
  <c r="AK84" i="18"/>
  <c r="AT84" i="18" s="1"/>
  <c r="AJ84" i="18"/>
  <c r="AK78" i="18"/>
  <c r="AT78" i="18" s="1"/>
  <c r="AJ78" i="18"/>
  <c r="AK72" i="18"/>
  <c r="AT72" i="18" s="1"/>
  <c r="AJ72" i="18"/>
  <c r="AK66" i="18"/>
  <c r="AT66" i="18" s="1"/>
  <c r="AJ66" i="18"/>
  <c r="AK60" i="18"/>
  <c r="AT60" i="18" s="1"/>
  <c r="AJ60" i="18"/>
  <c r="AK54" i="18"/>
  <c r="AT54" i="18" s="1"/>
  <c r="AJ54" i="18"/>
  <c r="AK48" i="18"/>
  <c r="AT48" i="18" s="1"/>
  <c r="AJ48" i="18"/>
  <c r="AK42" i="18"/>
  <c r="AT42" i="18" s="1"/>
  <c r="AJ42" i="18"/>
  <c r="AK36" i="18"/>
  <c r="AT36" i="18" s="1"/>
  <c r="AJ36" i="18"/>
  <c r="AK30" i="18"/>
  <c r="AT30" i="18" s="1"/>
  <c r="AJ30" i="18"/>
  <c r="AK24" i="18"/>
  <c r="AT24" i="18" s="1"/>
  <c r="AJ24" i="18"/>
  <c r="AK18" i="18"/>
  <c r="AT18" i="18" s="1"/>
  <c r="AJ18" i="18"/>
  <c r="AK12" i="18"/>
  <c r="AT12" i="18" s="1"/>
  <c r="AJ12" i="18"/>
  <c r="AK6" i="18"/>
  <c r="AT6" i="18" s="1"/>
  <c r="AJ6" i="18"/>
  <c r="Y95" i="48"/>
  <c r="X95" i="48"/>
  <c r="AH93" i="82"/>
  <c r="AQ93" i="82" s="1"/>
  <c r="AJ4" i="98"/>
  <c r="AK4" i="98"/>
  <c r="AT4" i="98" s="1"/>
  <c r="AT100" i="98" s="1"/>
  <c r="AS22" i="98"/>
  <c r="AL22" i="98"/>
  <c r="AU22" i="98" s="1"/>
  <c r="AS40" i="98"/>
  <c r="AL40" i="98"/>
  <c r="AU40" i="98" s="1"/>
  <c r="AS58" i="98"/>
  <c r="AL58" i="98"/>
  <c r="AU58" i="98" s="1"/>
  <c r="AS76" i="98"/>
  <c r="AL76" i="98"/>
  <c r="AU76" i="98" s="1"/>
  <c r="AS94" i="98"/>
  <c r="AL94" i="98"/>
  <c r="AU94" i="98" s="1"/>
  <c r="AH95" i="85"/>
  <c r="AQ95" i="85" s="1"/>
  <c r="AL4" i="103"/>
  <c r="AU4" i="103" s="1"/>
  <c r="AS4" i="103"/>
  <c r="AS91" i="103" s="1"/>
  <c r="AE94" i="42"/>
  <c r="AF94" i="42"/>
  <c r="AO94" i="42" s="1"/>
  <c r="AG94" i="42"/>
  <c r="AP94" i="42" s="1"/>
  <c r="W95" i="42"/>
  <c r="AS18" i="98"/>
  <c r="AL18" i="98"/>
  <c r="AU18" i="98" s="1"/>
  <c r="AS36" i="98"/>
  <c r="AL36" i="98"/>
  <c r="AU36" i="98" s="1"/>
  <c r="AS54" i="98"/>
  <c r="AL54" i="98"/>
  <c r="AU54" i="98" s="1"/>
  <c r="AS72" i="98"/>
  <c r="AL72" i="98"/>
  <c r="AU72" i="98" s="1"/>
  <c r="AS90" i="98"/>
  <c r="AL90" i="98"/>
  <c r="AU90" i="98" s="1"/>
  <c r="AS20" i="98"/>
  <c r="AL20" i="98"/>
  <c r="AU20" i="98" s="1"/>
  <c r="AS38" i="98"/>
  <c r="AL38" i="98"/>
  <c r="AU38" i="98" s="1"/>
  <c r="AS56" i="98"/>
  <c r="AL56" i="98"/>
  <c r="AU56" i="98" s="1"/>
  <c r="AS74" i="98"/>
  <c r="AL74" i="98"/>
  <c r="AU74" i="98" s="1"/>
  <c r="AS92" i="98"/>
  <c r="AL92" i="98"/>
  <c r="AU92" i="98" s="1"/>
  <c r="AK95" i="18"/>
  <c r="AT95" i="18" s="1"/>
  <c r="AJ95" i="18"/>
  <c r="AK89" i="18"/>
  <c r="AT89" i="18" s="1"/>
  <c r="AJ89" i="18"/>
  <c r="AK83" i="18"/>
  <c r="AT83" i="18" s="1"/>
  <c r="AJ83" i="18"/>
  <c r="AK77" i="18"/>
  <c r="AT77" i="18" s="1"/>
  <c r="AJ77" i="18"/>
  <c r="AK71" i="18"/>
  <c r="AT71" i="18" s="1"/>
  <c r="AJ71" i="18"/>
  <c r="AK65" i="18"/>
  <c r="AT65" i="18" s="1"/>
  <c r="AJ65" i="18"/>
  <c r="AK59" i="18"/>
  <c r="AT59" i="18" s="1"/>
  <c r="AJ59" i="18"/>
  <c r="AK53" i="18"/>
  <c r="AT53" i="18" s="1"/>
  <c r="AJ53" i="18"/>
  <c r="AK47" i="18"/>
  <c r="AT47" i="18" s="1"/>
  <c r="AJ47" i="18"/>
  <c r="AK41" i="18"/>
  <c r="AT41" i="18" s="1"/>
  <c r="AJ41" i="18"/>
  <c r="AK35" i="18"/>
  <c r="AT35" i="18" s="1"/>
  <c r="AJ35" i="18"/>
  <c r="AK29" i="18"/>
  <c r="AT29" i="18" s="1"/>
  <c r="AJ29" i="18"/>
  <c r="AJ23" i="18"/>
  <c r="AK23" i="18"/>
  <c r="AT23" i="18" s="1"/>
  <c r="AJ17" i="18"/>
  <c r="AK17" i="18"/>
  <c r="AT17" i="18" s="1"/>
  <c r="AJ11" i="18"/>
  <c r="AK11" i="18"/>
  <c r="AT11" i="18" s="1"/>
  <c r="AB4" i="18"/>
  <c r="AJ3" i="18"/>
  <c r="AS75" i="98"/>
  <c r="AL75" i="98"/>
  <c r="AU75" i="98" s="1"/>
  <c r="AU91" i="103"/>
  <c r="C11" i="103" s="1"/>
  <c r="F47" i="57" s="1"/>
  <c r="Z93" i="82"/>
  <c r="AL4" i="99"/>
  <c r="AU4" i="99" s="1"/>
  <c r="AU91" i="99" s="1"/>
  <c r="C11" i="99" s="1"/>
  <c r="F43" i="57" s="1"/>
  <c r="AS4" i="99"/>
  <c r="AS91" i="99" s="1"/>
  <c r="AS11" i="98"/>
  <c r="AL11" i="98"/>
  <c r="AU11" i="98" s="1"/>
  <c r="AS29" i="98"/>
  <c r="AL29" i="98"/>
  <c r="AU29" i="98" s="1"/>
  <c r="AS47" i="98"/>
  <c r="AL47" i="98"/>
  <c r="AU47" i="98" s="1"/>
  <c r="AS65" i="98"/>
  <c r="AL65" i="98"/>
  <c r="AU65" i="98" s="1"/>
  <c r="AS83" i="98"/>
  <c r="AL83" i="98"/>
  <c r="AU83" i="98" s="1"/>
  <c r="Y93" i="10"/>
  <c r="X93" i="10"/>
  <c r="AS13" i="98"/>
  <c r="AL13" i="98"/>
  <c r="AU13" i="98" s="1"/>
  <c r="AS31" i="98"/>
  <c r="AL31" i="98"/>
  <c r="AU31" i="98" s="1"/>
  <c r="AS49" i="98"/>
  <c r="AL49" i="98"/>
  <c r="AU49" i="98" s="1"/>
  <c r="AS67" i="98"/>
  <c r="AL67" i="98"/>
  <c r="AU67" i="98" s="1"/>
  <c r="AS85" i="98"/>
  <c r="AL85" i="98"/>
  <c r="AU85" i="98" s="1"/>
  <c r="Y96" i="94"/>
  <c r="X96" i="94"/>
  <c r="AJ94" i="18"/>
  <c r="AK94" i="18"/>
  <c r="AT94" i="18" s="1"/>
  <c r="AJ88" i="18"/>
  <c r="AK88" i="18"/>
  <c r="AT88" i="18" s="1"/>
  <c r="AJ82" i="18"/>
  <c r="AK82" i="18"/>
  <c r="AT82" i="18" s="1"/>
  <c r="AJ76" i="18"/>
  <c r="AK76" i="18"/>
  <c r="AT76" i="18" s="1"/>
  <c r="AJ70" i="18"/>
  <c r="AK70" i="18"/>
  <c r="AT70" i="18" s="1"/>
  <c r="AJ64" i="18"/>
  <c r="AK64" i="18"/>
  <c r="AT64" i="18" s="1"/>
  <c r="AJ58" i="18"/>
  <c r="AK58" i="18"/>
  <c r="AT58" i="18" s="1"/>
  <c r="AJ52" i="18"/>
  <c r="AK52" i="18"/>
  <c r="AT52" i="18" s="1"/>
  <c r="AJ46" i="18"/>
  <c r="AK46" i="18"/>
  <c r="AT46" i="18" s="1"/>
  <c r="AJ40" i="18"/>
  <c r="AK40" i="18"/>
  <c r="AT40" i="18" s="1"/>
  <c r="AJ34" i="18"/>
  <c r="AK34" i="18"/>
  <c r="AT34" i="18" s="1"/>
  <c r="AJ28" i="18"/>
  <c r="AK28" i="18"/>
  <c r="AT28" i="18" s="1"/>
  <c r="AK22" i="18"/>
  <c r="AT22" i="18" s="1"/>
  <c r="AJ22" i="18"/>
  <c r="AK16" i="18"/>
  <c r="AT16" i="18" s="1"/>
  <c r="AJ16" i="18"/>
  <c r="AK10" i="18"/>
  <c r="AT10" i="18" s="1"/>
  <c r="AJ10" i="18"/>
  <c r="AJ5" i="18"/>
  <c r="AK5" i="18"/>
  <c r="AT5" i="18" s="1"/>
  <c r="AS39" i="98"/>
  <c r="AL39" i="98"/>
  <c r="AU39" i="98" s="1"/>
  <c r="AR94" i="35"/>
  <c r="AL3" i="98"/>
  <c r="AU3" i="98" s="1"/>
  <c r="AS3" i="98"/>
  <c r="Z95" i="85"/>
  <c r="AS10" i="98"/>
  <c r="AL10" i="98"/>
  <c r="AU10" i="98" s="1"/>
  <c r="AS28" i="98"/>
  <c r="AL28" i="98"/>
  <c r="AU28" i="98" s="1"/>
  <c r="AS46" i="98"/>
  <c r="AL46" i="98"/>
  <c r="AU46" i="98" s="1"/>
  <c r="AS64" i="98"/>
  <c r="AL64" i="98"/>
  <c r="AU64" i="98" s="1"/>
  <c r="AS82" i="98"/>
  <c r="AL82" i="98"/>
  <c r="AU82" i="98" s="1"/>
  <c r="AS6" i="98"/>
  <c r="AL6" i="98"/>
  <c r="AU6" i="98" s="1"/>
  <c r="AS24" i="98"/>
  <c r="AL24" i="98"/>
  <c r="AU24" i="98" s="1"/>
  <c r="AS42" i="98"/>
  <c r="AL42" i="98"/>
  <c r="AU42" i="98" s="1"/>
  <c r="AS60" i="98"/>
  <c r="AL60" i="98"/>
  <c r="AU60" i="98" s="1"/>
  <c r="AS78" i="98"/>
  <c r="AL78" i="98"/>
  <c r="AU78" i="98" s="1"/>
  <c r="AS96" i="98"/>
  <c r="AL96" i="98"/>
  <c r="AU96" i="98" s="1"/>
  <c r="AI95" i="94"/>
  <c r="AN95" i="94"/>
  <c r="AN93" i="102"/>
  <c r="AI93" i="102"/>
  <c r="AS8" i="98"/>
  <c r="AL8" i="98"/>
  <c r="AU8" i="98" s="1"/>
  <c r="AS26" i="98"/>
  <c r="AL26" i="98"/>
  <c r="AU26" i="98" s="1"/>
  <c r="AS44" i="98"/>
  <c r="AL44" i="98"/>
  <c r="AU44" i="98" s="1"/>
  <c r="AS62" i="98"/>
  <c r="AL62" i="98"/>
  <c r="AU62" i="98" s="1"/>
  <c r="AS80" i="98"/>
  <c r="AL80" i="98"/>
  <c r="AU80" i="98" s="1"/>
  <c r="AK93" i="18"/>
  <c r="AT93" i="18" s="1"/>
  <c r="AJ93" i="18"/>
  <c r="AK87" i="18"/>
  <c r="AT87" i="18" s="1"/>
  <c r="AJ87" i="18"/>
  <c r="AK81" i="18"/>
  <c r="AT81" i="18" s="1"/>
  <c r="AJ81" i="18"/>
  <c r="AK75" i="18"/>
  <c r="AT75" i="18" s="1"/>
  <c r="AJ75" i="18"/>
  <c r="AK69" i="18"/>
  <c r="AT69" i="18" s="1"/>
  <c r="AJ69" i="18"/>
  <c r="AK63" i="18"/>
  <c r="AT63" i="18" s="1"/>
  <c r="AJ63" i="18"/>
  <c r="AK57" i="18"/>
  <c r="AT57" i="18" s="1"/>
  <c r="AJ57" i="18"/>
  <c r="AK51" i="18"/>
  <c r="AT51" i="18" s="1"/>
  <c r="AJ51" i="18"/>
  <c r="AK45" i="18"/>
  <c r="AT45" i="18" s="1"/>
  <c r="AJ45" i="18"/>
  <c r="AK39" i="18"/>
  <c r="AT39" i="18" s="1"/>
  <c r="AJ39" i="18"/>
  <c r="AK33" i="18"/>
  <c r="AT33" i="18" s="1"/>
  <c r="AJ33" i="18"/>
  <c r="AK27" i="18"/>
  <c r="AT27" i="18" s="1"/>
  <c r="AJ27" i="18"/>
  <c r="AK21" i="18"/>
  <c r="AT21" i="18" s="1"/>
  <c r="AJ21" i="18"/>
  <c r="AK15" i="18"/>
  <c r="AT15" i="18" s="1"/>
  <c r="AJ15" i="18"/>
  <c r="AK9" i="18"/>
  <c r="AT9" i="18" s="1"/>
  <c r="AJ9" i="18"/>
  <c r="AH92" i="50"/>
  <c r="AQ92" i="50" s="1"/>
  <c r="AN94" i="48"/>
  <c r="AI94" i="48"/>
  <c r="Z96" i="94" l="1"/>
  <c r="Z93" i="10"/>
  <c r="Z94" i="102"/>
  <c r="AL98" i="18"/>
  <c r="AU98" i="18" s="1"/>
  <c r="AG96" i="94"/>
  <c r="AP96" i="94" s="1"/>
  <c r="W97" i="94"/>
  <c r="AE96" i="94"/>
  <c r="AF96" i="94"/>
  <c r="AO96" i="94" s="1"/>
  <c r="AS21" i="18"/>
  <c r="AL21" i="18"/>
  <c r="AU21" i="18" s="1"/>
  <c r="AS39" i="18"/>
  <c r="AL39" i="18"/>
  <c r="AU39" i="18" s="1"/>
  <c r="AS57" i="18"/>
  <c r="AL57" i="18"/>
  <c r="AU57" i="18" s="1"/>
  <c r="AS75" i="18"/>
  <c r="AL75" i="18"/>
  <c r="AU75" i="18" s="1"/>
  <c r="AS93" i="18"/>
  <c r="AL93" i="18"/>
  <c r="AU93" i="18" s="1"/>
  <c r="AR93" i="102"/>
  <c r="AS28" i="18"/>
  <c r="AL28" i="18"/>
  <c r="AU28" i="18" s="1"/>
  <c r="AS46" i="18"/>
  <c r="AL46" i="18"/>
  <c r="AU46" i="18" s="1"/>
  <c r="AS64" i="18"/>
  <c r="AL64" i="18"/>
  <c r="AU64" i="18" s="1"/>
  <c r="AS82" i="18"/>
  <c r="AL82" i="18"/>
  <c r="AU82" i="18" s="1"/>
  <c r="AH93" i="10"/>
  <c r="AQ93" i="10" s="1"/>
  <c r="AS17" i="18"/>
  <c r="AL17" i="18"/>
  <c r="AU17" i="18" s="1"/>
  <c r="AL4" i="98"/>
  <c r="AU4" i="98" s="1"/>
  <c r="AU100" i="98" s="1"/>
  <c r="C11" i="98" s="1"/>
  <c r="F42" i="57" s="1"/>
  <c r="AS4" i="98"/>
  <c r="AS100" i="98" s="1"/>
  <c r="AS6" i="18"/>
  <c r="AL6" i="18"/>
  <c r="AU6" i="18" s="1"/>
  <c r="AS24" i="18"/>
  <c r="AL24" i="18"/>
  <c r="AU24" i="18" s="1"/>
  <c r="AS42" i="18"/>
  <c r="AL42" i="18"/>
  <c r="AU42" i="18" s="1"/>
  <c r="AS60" i="18"/>
  <c r="AL60" i="18"/>
  <c r="AU60" i="18" s="1"/>
  <c r="AS78" i="18"/>
  <c r="AL78" i="18"/>
  <c r="AU78" i="18" s="1"/>
  <c r="AS96" i="18"/>
  <c r="AL96" i="18"/>
  <c r="AU96" i="18" s="1"/>
  <c r="AK85" i="95"/>
  <c r="AT85" i="95" s="1"/>
  <c r="AJ85" i="95"/>
  <c r="AK79" i="95"/>
  <c r="AT79" i="95" s="1"/>
  <c r="AJ79" i="95"/>
  <c r="AK73" i="95"/>
  <c r="AT73" i="95" s="1"/>
  <c r="AJ73" i="95"/>
  <c r="AK67" i="95"/>
  <c r="AT67" i="95" s="1"/>
  <c r="AJ67" i="95"/>
  <c r="AK61" i="95"/>
  <c r="AT61" i="95" s="1"/>
  <c r="AJ61" i="95"/>
  <c r="AK55" i="95"/>
  <c r="AT55" i="95" s="1"/>
  <c r="AJ55" i="95"/>
  <c r="AK49" i="95"/>
  <c r="AT49" i="95" s="1"/>
  <c r="AJ49" i="95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K7" i="95"/>
  <c r="AT7" i="95" s="1"/>
  <c r="AJ7" i="95"/>
  <c r="AS25" i="18"/>
  <c r="AL25" i="18"/>
  <c r="AU25" i="18" s="1"/>
  <c r="AH94" i="102"/>
  <c r="AQ94" i="102" s="1"/>
  <c r="AS38" i="18"/>
  <c r="AL38" i="18"/>
  <c r="AU38" i="18" s="1"/>
  <c r="AS56" i="18"/>
  <c r="AL56" i="18"/>
  <c r="AU56" i="18" s="1"/>
  <c r="AS74" i="18"/>
  <c r="AL74" i="18"/>
  <c r="AU74" i="18" s="1"/>
  <c r="AS92" i="18"/>
  <c r="AL92" i="18"/>
  <c r="AU92" i="18" s="1"/>
  <c r="AS16" i="18"/>
  <c r="AL16" i="18"/>
  <c r="AU16" i="18" s="1"/>
  <c r="AE93" i="10"/>
  <c r="AF93" i="10"/>
  <c r="AO93" i="10" s="1"/>
  <c r="AG93" i="10"/>
  <c r="AP93" i="10" s="1"/>
  <c r="W94" i="10"/>
  <c r="AL3" i="18"/>
  <c r="AU3" i="18" s="1"/>
  <c r="AS3" i="18"/>
  <c r="AS41" i="18"/>
  <c r="AL41" i="18"/>
  <c r="AU41" i="18" s="1"/>
  <c r="AS59" i="18"/>
  <c r="AL59" i="18"/>
  <c r="AU59" i="18" s="1"/>
  <c r="AS77" i="18"/>
  <c r="AL77" i="18"/>
  <c r="AU77" i="18" s="1"/>
  <c r="AS95" i="18"/>
  <c r="AL95" i="18"/>
  <c r="AU95" i="18" s="1"/>
  <c r="AJ84" i="95"/>
  <c r="AK84" i="95"/>
  <c r="AT84" i="95" s="1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S7" i="18"/>
  <c r="AL7" i="18"/>
  <c r="AU7" i="18" s="1"/>
  <c r="AS43" i="18"/>
  <c r="AL43" i="18"/>
  <c r="AU43" i="18" s="1"/>
  <c r="AS61" i="18"/>
  <c r="AL61" i="18"/>
  <c r="AU61" i="18" s="1"/>
  <c r="AS79" i="18"/>
  <c r="AL79" i="18"/>
  <c r="AU79" i="18" s="1"/>
  <c r="AS97" i="18"/>
  <c r="AL97" i="18"/>
  <c r="AU97" i="18" s="1"/>
  <c r="W95" i="102"/>
  <c r="AG94" i="102"/>
  <c r="AP94" i="102" s="1"/>
  <c r="AF94" i="102"/>
  <c r="AO94" i="102" s="1"/>
  <c r="AE94" i="102"/>
  <c r="AN92" i="50"/>
  <c r="AI92" i="50"/>
  <c r="AS20" i="18"/>
  <c r="AL20" i="18"/>
  <c r="AU20" i="18" s="1"/>
  <c r="Y92" i="90"/>
  <c r="X92" i="90"/>
  <c r="AS9" i="18"/>
  <c r="AL9" i="18"/>
  <c r="AU9" i="18" s="1"/>
  <c r="AS27" i="18"/>
  <c r="AL27" i="18"/>
  <c r="AU27" i="18" s="1"/>
  <c r="AS45" i="18"/>
  <c r="AL45" i="18"/>
  <c r="AU45" i="18" s="1"/>
  <c r="AS63" i="18"/>
  <c r="AL63" i="18"/>
  <c r="AU63" i="18" s="1"/>
  <c r="AS81" i="18"/>
  <c r="AL81" i="18"/>
  <c r="AU81" i="18" s="1"/>
  <c r="AF95" i="85"/>
  <c r="AO95" i="85" s="1"/>
  <c r="AE95" i="85"/>
  <c r="W96" i="85"/>
  <c r="AG95" i="85"/>
  <c r="AP95" i="85" s="1"/>
  <c r="AS34" i="18"/>
  <c r="AL34" i="18"/>
  <c r="AU34" i="18" s="1"/>
  <c r="AS52" i="18"/>
  <c r="AL52" i="18"/>
  <c r="AU52" i="18" s="1"/>
  <c r="AS70" i="18"/>
  <c r="AL70" i="18"/>
  <c r="AU70" i="18" s="1"/>
  <c r="AS88" i="18"/>
  <c r="AL88" i="18"/>
  <c r="AU88" i="18" s="1"/>
  <c r="AK4" i="18"/>
  <c r="AT4" i="18" s="1"/>
  <c r="AT100" i="18" s="1"/>
  <c r="AJ4" i="18"/>
  <c r="AS23" i="18"/>
  <c r="AL23" i="18"/>
  <c r="AU23" i="18" s="1"/>
  <c r="AI94" i="42"/>
  <c r="AN94" i="42"/>
  <c r="AS12" i="18"/>
  <c r="AL12" i="18"/>
  <c r="AU12" i="18" s="1"/>
  <c r="AS30" i="18"/>
  <c r="AL30" i="18"/>
  <c r="AU30" i="18" s="1"/>
  <c r="AS48" i="18"/>
  <c r="AL48" i="18"/>
  <c r="AU48" i="18" s="1"/>
  <c r="AS66" i="18"/>
  <c r="AL66" i="18"/>
  <c r="AU66" i="18" s="1"/>
  <c r="AS84" i="18"/>
  <c r="AL84" i="18"/>
  <c r="AU84" i="18" s="1"/>
  <c r="AK89" i="95"/>
  <c r="AT89" i="95" s="1"/>
  <c r="AJ89" i="95"/>
  <c r="AS89" i="95" s="1"/>
  <c r="AK83" i="95"/>
  <c r="AT83" i="95" s="1"/>
  <c r="AJ83" i="95"/>
  <c r="AK77" i="95"/>
  <c r="AT77" i="95" s="1"/>
  <c r="AJ77" i="95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K47" i="95"/>
  <c r="AT47" i="95" s="1"/>
  <c r="AJ47" i="95"/>
  <c r="AK41" i="95"/>
  <c r="AT41" i="95" s="1"/>
  <c r="AJ41" i="95"/>
  <c r="AK35" i="95"/>
  <c r="AT35" i="95" s="1"/>
  <c r="AJ35" i="95"/>
  <c r="AK29" i="95"/>
  <c r="AT29" i="95" s="1"/>
  <c r="AJ29" i="95"/>
  <c r="AK23" i="95"/>
  <c r="AT23" i="95" s="1"/>
  <c r="AJ23" i="95"/>
  <c r="AK17" i="95"/>
  <c r="AT17" i="95" s="1"/>
  <c r="AJ17" i="95"/>
  <c r="AK11" i="95"/>
  <c r="AT11" i="95" s="1"/>
  <c r="AJ11" i="95"/>
  <c r="AK5" i="95"/>
  <c r="AT5" i="95" s="1"/>
  <c r="AJ5" i="95"/>
  <c r="Y96" i="35"/>
  <c r="X96" i="35"/>
  <c r="AS26" i="18"/>
  <c r="AL26" i="18"/>
  <c r="AU26" i="18" s="1"/>
  <c r="AS44" i="18"/>
  <c r="AL44" i="18"/>
  <c r="AU44" i="18" s="1"/>
  <c r="AS62" i="18"/>
  <c r="AL62" i="18"/>
  <c r="AU62" i="18" s="1"/>
  <c r="AS80" i="18"/>
  <c r="AL80" i="18"/>
  <c r="AU80" i="18" s="1"/>
  <c r="AS83" i="18"/>
  <c r="AL83" i="18"/>
  <c r="AU83" i="18" s="1"/>
  <c r="AH95" i="48"/>
  <c r="AQ95" i="48" s="1"/>
  <c r="AK82" i="95"/>
  <c r="AT82" i="95" s="1"/>
  <c r="AJ82" i="95"/>
  <c r="AK76" i="95"/>
  <c r="AT76" i="95" s="1"/>
  <c r="AJ76" i="95"/>
  <c r="AK70" i="95"/>
  <c r="AT70" i="95" s="1"/>
  <c r="AJ70" i="95"/>
  <c r="AK64" i="95"/>
  <c r="AT64" i="95" s="1"/>
  <c r="AJ64" i="95"/>
  <c r="AK58" i="95"/>
  <c r="AT58" i="95" s="1"/>
  <c r="AJ58" i="95"/>
  <c r="AK52" i="95"/>
  <c r="AT52" i="95" s="1"/>
  <c r="AJ52" i="95"/>
  <c r="AK46" i="95"/>
  <c r="AT46" i="95" s="1"/>
  <c r="AJ46" i="95"/>
  <c r="AK40" i="95"/>
  <c r="AT40" i="95" s="1"/>
  <c r="AJ40" i="95"/>
  <c r="AK34" i="95"/>
  <c r="AT34" i="95" s="1"/>
  <c r="AJ34" i="95"/>
  <c r="AK28" i="95"/>
  <c r="AT28" i="95" s="1"/>
  <c r="AJ28" i="95"/>
  <c r="AK22" i="95"/>
  <c r="AT22" i="95" s="1"/>
  <c r="AJ22" i="95"/>
  <c r="AK16" i="95"/>
  <c r="AT16" i="95" s="1"/>
  <c r="AJ16" i="95"/>
  <c r="AK10" i="95"/>
  <c r="AT10" i="95" s="1"/>
  <c r="AJ10" i="95"/>
  <c r="AB4" i="95"/>
  <c r="AJ3" i="95"/>
  <c r="AI95" i="35"/>
  <c r="AN95" i="35"/>
  <c r="AS13" i="18"/>
  <c r="AL13" i="18"/>
  <c r="AU13" i="18" s="1"/>
  <c r="AS31" i="18"/>
  <c r="AL31" i="18"/>
  <c r="AU31" i="18" s="1"/>
  <c r="AS49" i="18"/>
  <c r="AL49" i="18"/>
  <c r="AU49" i="18" s="1"/>
  <c r="AS67" i="18"/>
  <c r="AL67" i="18"/>
  <c r="AU67" i="18" s="1"/>
  <c r="AS85" i="18"/>
  <c r="AL85" i="18"/>
  <c r="AU85" i="18" s="1"/>
  <c r="AR89" i="95"/>
  <c r="AR91" i="95" s="1"/>
  <c r="AL89" i="95"/>
  <c r="AU89" i="95" s="1"/>
  <c r="AS8" i="18"/>
  <c r="AL8" i="18"/>
  <c r="AU8" i="18" s="1"/>
  <c r="AR95" i="94"/>
  <c r="AS22" i="18"/>
  <c r="AL22" i="18"/>
  <c r="AU22" i="18" s="1"/>
  <c r="W94" i="82"/>
  <c r="AG93" i="82"/>
  <c r="AP93" i="82" s="1"/>
  <c r="AF93" i="82"/>
  <c r="AO93" i="82" s="1"/>
  <c r="AE93" i="82"/>
  <c r="AS29" i="18"/>
  <c r="AL29" i="18"/>
  <c r="AU29" i="18" s="1"/>
  <c r="AS65" i="18"/>
  <c r="AL65" i="18"/>
  <c r="AU65" i="18" s="1"/>
  <c r="AS15" i="18"/>
  <c r="AL15" i="18"/>
  <c r="AU15" i="18" s="1"/>
  <c r="AS69" i="18"/>
  <c r="AL69" i="18"/>
  <c r="AU69" i="18" s="1"/>
  <c r="AS5" i="18"/>
  <c r="AL5" i="18"/>
  <c r="AU5" i="18" s="1"/>
  <c r="AS40" i="18"/>
  <c r="AL40" i="18"/>
  <c r="AU40" i="18" s="1"/>
  <c r="AS58" i="18"/>
  <c r="AL58" i="18"/>
  <c r="AU58" i="18" s="1"/>
  <c r="AS76" i="18"/>
  <c r="AL76" i="18"/>
  <c r="AU76" i="18" s="1"/>
  <c r="AS94" i="18"/>
  <c r="AL94" i="18"/>
  <c r="AU94" i="18" s="1"/>
  <c r="AS11" i="18"/>
  <c r="AL11" i="18"/>
  <c r="AU11" i="18" s="1"/>
  <c r="Z95" i="48"/>
  <c r="AS18" i="18"/>
  <c r="AL18" i="18"/>
  <c r="AU18" i="18" s="1"/>
  <c r="AS36" i="18"/>
  <c r="AL36" i="18"/>
  <c r="AU36" i="18" s="1"/>
  <c r="AS54" i="18"/>
  <c r="AL54" i="18"/>
  <c r="AU54" i="18" s="1"/>
  <c r="AS72" i="18"/>
  <c r="AL72" i="18"/>
  <c r="AU72" i="18" s="1"/>
  <c r="AS90" i="18"/>
  <c r="AL90" i="18"/>
  <c r="AU90" i="18" s="1"/>
  <c r="AJ87" i="95"/>
  <c r="AK87" i="95"/>
  <c r="AT87" i="95" s="1"/>
  <c r="AJ81" i="95"/>
  <c r="AK81" i="95"/>
  <c r="AT81" i="95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S19" i="18"/>
  <c r="AL19" i="18"/>
  <c r="AU19" i="18" s="1"/>
  <c r="Y93" i="50"/>
  <c r="X93" i="50"/>
  <c r="AS32" i="18"/>
  <c r="AL32" i="18"/>
  <c r="AU32" i="18" s="1"/>
  <c r="AS50" i="18"/>
  <c r="AL50" i="18"/>
  <c r="AU50" i="18" s="1"/>
  <c r="AS68" i="18"/>
  <c r="AL68" i="18"/>
  <c r="AU68" i="18" s="1"/>
  <c r="AS86" i="18"/>
  <c r="AL86" i="18"/>
  <c r="AU86" i="18" s="1"/>
  <c r="AN91" i="90"/>
  <c r="AI91" i="90"/>
  <c r="AS47" i="18"/>
  <c r="AL47" i="18"/>
  <c r="AU47" i="18" s="1"/>
  <c r="AK88" i="95"/>
  <c r="AT88" i="95" s="1"/>
  <c r="AJ88" i="95"/>
  <c r="AR94" i="48"/>
  <c r="AS33" i="18"/>
  <c r="AL33" i="18"/>
  <c r="AU33" i="18" s="1"/>
  <c r="AS51" i="18"/>
  <c r="AL51" i="18"/>
  <c r="AU51" i="18" s="1"/>
  <c r="AS87" i="18"/>
  <c r="AL87" i="18"/>
  <c r="AU87" i="18" s="1"/>
  <c r="AS10" i="18"/>
  <c r="AL10" i="18"/>
  <c r="AU10" i="18" s="1"/>
  <c r="AH96" i="94"/>
  <c r="AQ96" i="94" s="1"/>
  <c r="AS35" i="18"/>
  <c r="AL35" i="18"/>
  <c r="AU35" i="18" s="1"/>
  <c r="AS53" i="18"/>
  <c r="AL53" i="18"/>
  <c r="AU53" i="18" s="1"/>
  <c r="AS71" i="18"/>
  <c r="AL71" i="18"/>
  <c r="AU71" i="18" s="1"/>
  <c r="AS89" i="18"/>
  <c r="AL89" i="18"/>
  <c r="AU89" i="18" s="1"/>
  <c r="Y95" i="42"/>
  <c r="X95" i="42"/>
  <c r="AK86" i="95"/>
  <c r="AT86" i="95" s="1"/>
  <c r="AJ86" i="95"/>
  <c r="AK80" i="95"/>
  <c r="AT80" i="95" s="1"/>
  <c r="AJ80" i="95"/>
  <c r="AK74" i="95"/>
  <c r="AT74" i="95" s="1"/>
  <c r="AJ74" i="95"/>
  <c r="AK68" i="95"/>
  <c r="AT68" i="95" s="1"/>
  <c r="AJ68" i="95"/>
  <c r="AK62" i="95"/>
  <c r="AT62" i="95" s="1"/>
  <c r="AJ62" i="95"/>
  <c r="AK56" i="95"/>
  <c r="AT56" i="95" s="1"/>
  <c r="AJ56" i="95"/>
  <c r="AK50" i="95"/>
  <c r="AT50" i="95" s="1"/>
  <c r="AJ50" i="95"/>
  <c r="AK44" i="95"/>
  <c r="AT44" i="95" s="1"/>
  <c r="AJ44" i="95"/>
  <c r="AK38" i="95"/>
  <c r="AT38" i="95" s="1"/>
  <c r="AJ38" i="95"/>
  <c r="AK32" i="95"/>
  <c r="AT32" i="95" s="1"/>
  <c r="AJ32" i="95"/>
  <c r="AK26" i="95"/>
  <c r="AT26" i="95" s="1"/>
  <c r="AJ26" i="95"/>
  <c r="AK20" i="95"/>
  <c r="AT20" i="95" s="1"/>
  <c r="AJ20" i="95"/>
  <c r="AK14" i="95"/>
  <c r="AT14" i="95" s="1"/>
  <c r="AJ14" i="95"/>
  <c r="AK8" i="95"/>
  <c r="AT8" i="95" s="1"/>
  <c r="AJ8" i="95"/>
  <c r="AS37" i="18"/>
  <c r="AL37" i="18"/>
  <c r="AU37" i="18" s="1"/>
  <c r="AS55" i="18"/>
  <c r="AL55" i="18"/>
  <c r="AU55" i="18" s="1"/>
  <c r="AS73" i="18"/>
  <c r="AL73" i="18"/>
  <c r="AU73" i="18" s="1"/>
  <c r="AS91" i="18"/>
  <c r="AL91" i="18"/>
  <c r="AU91" i="18" s="1"/>
  <c r="AR92" i="10"/>
  <c r="AS14" i="18"/>
  <c r="AL14" i="18"/>
  <c r="AU14" i="18" s="1"/>
  <c r="Z93" i="50" l="1"/>
  <c r="Z95" i="42"/>
  <c r="AE95" i="42" s="1"/>
  <c r="AH93" i="50"/>
  <c r="AQ93" i="50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S81" i="95"/>
  <c r="AL81" i="95"/>
  <c r="AU81" i="95" s="1"/>
  <c r="AL3" i="95"/>
  <c r="AU3" i="95" s="1"/>
  <c r="AS3" i="95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R94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S8" i="95"/>
  <c r="AL8" i="95"/>
  <c r="AU8" i="95" s="1"/>
  <c r="AS80" i="95"/>
  <c r="AL80" i="95"/>
  <c r="AU80" i="95" s="1"/>
  <c r="AG95" i="42"/>
  <c r="AP95" i="42" s="1"/>
  <c r="W96" i="42"/>
  <c r="AF95" i="42"/>
  <c r="AO95" i="42" s="1"/>
  <c r="AE93" i="50"/>
  <c r="AF93" i="50"/>
  <c r="AO93" i="50" s="1"/>
  <c r="AG93" i="50"/>
  <c r="AP93" i="50" s="1"/>
  <c r="W94" i="50"/>
  <c r="AG95" i="48"/>
  <c r="AP95" i="48" s="1"/>
  <c r="W96" i="48"/>
  <c r="AE95" i="48"/>
  <c r="AF95" i="48"/>
  <c r="AO95" i="48" s="1"/>
  <c r="AJ4" i="95"/>
  <c r="AK4" i="95"/>
  <c r="AT4" i="95" s="1"/>
  <c r="AT91" i="95" s="1"/>
  <c r="AS5" i="95"/>
  <c r="AL5" i="95"/>
  <c r="AU5" i="95" s="1"/>
  <c r="AS23" i="95"/>
  <c r="AL23" i="95"/>
  <c r="AU23" i="95" s="1"/>
  <c r="AS41" i="95"/>
  <c r="AL41" i="95"/>
  <c r="AU41" i="95" s="1"/>
  <c r="AS59" i="95"/>
  <c r="AL59" i="95"/>
  <c r="AU59" i="95" s="1"/>
  <c r="AS77" i="95"/>
  <c r="AL77" i="95"/>
  <c r="AU77" i="95" s="1"/>
  <c r="Y95" i="102"/>
  <c r="Z95" i="102" s="1"/>
  <c r="X95" i="102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R91" i="90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S87" i="95"/>
  <c r="AL87" i="95"/>
  <c r="AU87" i="95" s="1"/>
  <c r="Y94" i="82"/>
  <c r="X94" i="82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S82" i="95"/>
  <c r="AL82" i="95"/>
  <c r="AU82" i="95" s="1"/>
  <c r="Y96" i="85"/>
  <c r="X96" i="85"/>
  <c r="AR92" i="50"/>
  <c r="Y94" i="10"/>
  <c r="X94" i="10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9" i="95"/>
  <c r="AL79" i="95"/>
  <c r="AU79" i="95" s="1"/>
  <c r="AS44" i="95"/>
  <c r="AL44" i="95"/>
  <c r="AU44" i="95" s="1"/>
  <c r="AS50" i="95"/>
  <c r="AL50" i="95"/>
  <c r="AU50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83" i="95"/>
  <c r="AL83" i="95"/>
  <c r="AU83" i="95" s="1"/>
  <c r="AS4" i="18"/>
  <c r="AS100" i="18" s="1"/>
  <c r="AL4" i="18"/>
  <c r="AU4" i="18" s="1"/>
  <c r="AU100" i="18" s="1"/>
  <c r="C11" i="18" s="1"/>
  <c r="AI95" i="85"/>
  <c r="AN95" i="85"/>
  <c r="AH92" i="90"/>
  <c r="AQ92" i="90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84" i="95"/>
  <c r="AL84" i="95"/>
  <c r="AU84" i="95" s="1"/>
  <c r="AI96" i="94"/>
  <c r="AN96" i="94"/>
  <c r="AS26" i="95"/>
  <c r="AL26" i="95"/>
  <c r="AU26" i="95" s="1"/>
  <c r="AS68" i="95"/>
  <c r="AL68" i="95"/>
  <c r="AU68" i="95" s="1"/>
  <c r="AS88" i="95"/>
  <c r="AL88" i="95"/>
  <c r="AU88" i="95" s="1"/>
  <c r="AS21" i="95"/>
  <c r="AL21" i="95"/>
  <c r="AU21" i="95" s="1"/>
  <c r="AS39" i="95"/>
  <c r="AL39" i="95"/>
  <c r="AU39" i="95" s="1"/>
  <c r="AS57" i="95"/>
  <c r="AL57" i="95"/>
  <c r="AU57" i="95" s="1"/>
  <c r="AS75" i="95"/>
  <c r="AL75" i="95"/>
  <c r="AU75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H96" i="35"/>
  <c r="AQ96" i="35" s="1"/>
  <c r="Z92" i="90"/>
  <c r="AN94" i="102"/>
  <c r="AI94" i="102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85" i="95"/>
  <c r="AL85" i="95"/>
  <c r="AU85" i="95" s="1"/>
  <c r="Y97" i="94"/>
  <c r="X97" i="94"/>
  <c r="AS62" i="95"/>
  <c r="AL62" i="95"/>
  <c r="AU62" i="95" s="1"/>
  <c r="AS14" i="95"/>
  <c r="AL14" i="95"/>
  <c r="AU14" i="95" s="1"/>
  <c r="AS32" i="95"/>
  <c r="AL32" i="95"/>
  <c r="AU32" i="95" s="1"/>
  <c r="AS86" i="95"/>
  <c r="AL86" i="95"/>
  <c r="AU86" i="95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H95" i="42"/>
  <c r="AQ95" i="42" s="1"/>
  <c r="AN93" i="82"/>
  <c r="AI93" i="82"/>
  <c r="AR95" i="35"/>
  <c r="Z96" i="35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N93" i="10"/>
  <c r="AI93" i="10"/>
  <c r="Z97" i="94" l="1"/>
  <c r="Z96" i="85"/>
  <c r="AG96" i="85" s="1"/>
  <c r="AP96" i="85" s="1"/>
  <c r="AH94" i="10"/>
  <c r="AQ94" i="10" s="1"/>
  <c r="AF96" i="85"/>
  <c r="AO96" i="85" s="1"/>
  <c r="AE96" i="85"/>
  <c r="W97" i="85"/>
  <c r="AH94" i="82"/>
  <c r="AQ94" i="82" s="1"/>
  <c r="AN95" i="48"/>
  <c r="AI95" i="48"/>
  <c r="AN93" i="50"/>
  <c r="AI93" i="50"/>
  <c r="AR96" i="94"/>
  <c r="Z94" i="10"/>
  <c r="Z94" i="82"/>
  <c r="Y96" i="48"/>
  <c r="X96" i="48"/>
  <c r="AH97" i="94"/>
  <c r="AQ97" i="94" s="1"/>
  <c r="AH95" i="102"/>
  <c r="AQ95" i="102" s="1"/>
  <c r="Y96" i="42"/>
  <c r="X96" i="42"/>
  <c r="Z96" i="42" s="1"/>
  <c r="AG96" i="35"/>
  <c r="AP96" i="35" s="1"/>
  <c r="AF96" i="35"/>
  <c r="AO96" i="35" s="1"/>
  <c r="W97" i="35"/>
  <c r="AE96" i="35"/>
  <c r="W96" i="102"/>
  <c r="AG95" i="102"/>
  <c r="AP95" i="102" s="1"/>
  <c r="AF95" i="102"/>
  <c r="AO95" i="102" s="1"/>
  <c r="AE95" i="102"/>
  <c r="Y94" i="50"/>
  <c r="X94" i="50"/>
  <c r="AR93" i="82"/>
  <c r="AR93" i="10"/>
  <c r="AR94" i="102"/>
  <c r="AS4" i="95"/>
  <c r="AS91" i="95" s="1"/>
  <c r="AL4" i="95"/>
  <c r="AU4" i="95" s="1"/>
  <c r="AU91" i="95" s="1"/>
  <c r="C11" i="95" s="1"/>
  <c r="F39" i="57" s="1"/>
  <c r="AI95" i="42"/>
  <c r="AN95" i="42"/>
  <c r="AE97" i="94"/>
  <c r="AG97" i="94"/>
  <c r="AP97" i="94" s="1"/>
  <c r="W98" i="94"/>
  <c r="AF97" i="94"/>
  <c r="AO97" i="94" s="1"/>
  <c r="AR95" i="85"/>
  <c r="W93" i="90"/>
  <c r="AF92" i="90"/>
  <c r="AO92" i="90" s="1"/>
  <c r="AE92" i="90"/>
  <c r="AG92" i="90"/>
  <c r="AP92" i="90" s="1"/>
  <c r="AH96" i="85"/>
  <c r="AQ96" i="85" s="1"/>
  <c r="Z94" i="50" l="1"/>
  <c r="AF94" i="50" s="1"/>
  <c r="AO94" i="50" s="1"/>
  <c r="Z96" i="48"/>
  <c r="AF96" i="48" s="1"/>
  <c r="AO96" i="48" s="1"/>
  <c r="W97" i="42"/>
  <c r="AE96" i="42"/>
  <c r="AF96" i="42"/>
  <c r="AO96" i="42" s="1"/>
  <c r="AG96" i="42"/>
  <c r="AP96" i="42" s="1"/>
  <c r="AR93" i="50"/>
  <c r="Y97" i="35"/>
  <c r="X97" i="35"/>
  <c r="Y97" i="85"/>
  <c r="X97" i="85"/>
  <c r="W95" i="82"/>
  <c r="AG94" i="82"/>
  <c r="AP94" i="82" s="1"/>
  <c r="AF94" i="82"/>
  <c r="AO94" i="82" s="1"/>
  <c r="AE94" i="82"/>
  <c r="AR95" i="48"/>
  <c r="AI96" i="85"/>
  <c r="AN96" i="85"/>
  <c r="AE94" i="50"/>
  <c r="AG94" i="50"/>
  <c r="AP94" i="50" s="1"/>
  <c r="AN95" i="102"/>
  <c r="AI95" i="102"/>
  <c r="Y98" i="94"/>
  <c r="X98" i="94"/>
  <c r="AH96" i="42"/>
  <c r="AQ96" i="42" s="1"/>
  <c r="AI96" i="35"/>
  <c r="AN96" i="35"/>
  <c r="AR95" i="42"/>
  <c r="AN92" i="90"/>
  <c r="AI92" i="90"/>
  <c r="AE94" i="10"/>
  <c r="AG94" i="10"/>
  <c r="AP94" i="10" s="1"/>
  <c r="AF94" i="10"/>
  <c r="AO94" i="10" s="1"/>
  <c r="W95" i="10"/>
  <c r="Y93" i="90"/>
  <c r="X93" i="90"/>
  <c r="AI97" i="94"/>
  <c r="AN97" i="94"/>
  <c r="AH94" i="50"/>
  <c r="AQ94" i="50" s="1"/>
  <c r="Y96" i="102"/>
  <c r="X96" i="102"/>
  <c r="AH96" i="48"/>
  <c r="AQ96" i="48" s="1"/>
  <c r="W95" i="50" l="1"/>
  <c r="Z96" i="102"/>
  <c r="W97" i="48"/>
  <c r="AG96" i="48"/>
  <c r="AP96" i="48" s="1"/>
  <c r="Z93" i="90"/>
  <c r="AG93" i="90" s="1"/>
  <c r="AP93" i="90" s="1"/>
  <c r="Z97" i="35"/>
  <c r="AE97" i="35" s="1"/>
  <c r="AE96" i="48"/>
  <c r="AR95" i="102"/>
  <c r="AR96" i="85"/>
  <c r="Y95" i="82"/>
  <c r="X95" i="82"/>
  <c r="AH97" i="85"/>
  <c r="AQ97" i="85" s="1"/>
  <c r="AR96" i="35"/>
  <c r="AH93" i="90"/>
  <c r="AQ93" i="90" s="1"/>
  <c r="AH98" i="94"/>
  <c r="AQ98" i="94" s="1"/>
  <c r="AQ100" i="94" s="1"/>
  <c r="AZ3" i="94"/>
  <c r="AX7" i="94" s="1"/>
  <c r="Y95" i="50"/>
  <c r="X95" i="50"/>
  <c r="Z98" i="94"/>
  <c r="AN94" i="82"/>
  <c r="AI94" i="82"/>
  <c r="Y97" i="48"/>
  <c r="X97" i="48"/>
  <c r="AI96" i="42"/>
  <c r="AN96" i="42"/>
  <c r="W97" i="102"/>
  <c r="AG96" i="102"/>
  <c r="AP96" i="102" s="1"/>
  <c r="AF96" i="102"/>
  <c r="AO96" i="102" s="1"/>
  <c r="AE96" i="102"/>
  <c r="AN94" i="10"/>
  <c r="AI94" i="10"/>
  <c r="AR92" i="90"/>
  <c r="Y95" i="10"/>
  <c r="X95" i="10"/>
  <c r="Z97" i="85"/>
  <c r="AH96" i="102"/>
  <c r="AQ96" i="102" s="1"/>
  <c r="AR97" i="94"/>
  <c r="AI94" i="50"/>
  <c r="AN94" i="50"/>
  <c r="AH97" i="35"/>
  <c r="AQ97" i="35" s="1"/>
  <c r="Y97" i="42"/>
  <c r="X97" i="42"/>
  <c r="AI96" i="48" l="1"/>
  <c r="W98" i="35"/>
  <c r="W94" i="90"/>
  <c r="AE93" i="90"/>
  <c r="AF93" i="90"/>
  <c r="AO93" i="90" s="1"/>
  <c r="Z97" i="48"/>
  <c r="Z97" i="42"/>
  <c r="Z95" i="50"/>
  <c r="AG97" i="35"/>
  <c r="AP97" i="35" s="1"/>
  <c r="AX97" i="94"/>
  <c r="S97" i="94" s="1"/>
  <c r="AC97" i="94" s="1"/>
  <c r="AB98" i="94" s="1"/>
  <c r="AX90" i="94"/>
  <c r="S90" i="94" s="1"/>
  <c r="AC90" i="94" s="1"/>
  <c r="AB91" i="94" s="1"/>
  <c r="AX84" i="94"/>
  <c r="AX78" i="94"/>
  <c r="AX72" i="94"/>
  <c r="AX66" i="94"/>
  <c r="AX60" i="94"/>
  <c r="S60" i="94" s="1"/>
  <c r="AC60" i="94" s="1"/>
  <c r="AB61" i="94" s="1"/>
  <c r="AX55" i="94"/>
  <c r="AX48" i="94"/>
  <c r="AX42" i="94"/>
  <c r="AX36" i="94"/>
  <c r="AX30" i="94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1" i="94"/>
  <c r="AX6" i="94"/>
  <c r="AN96" i="48"/>
  <c r="AF97" i="35"/>
  <c r="AO97" i="35" s="1"/>
  <c r="AX95" i="94"/>
  <c r="S95" i="94" s="1"/>
  <c r="AC95" i="94" s="1"/>
  <c r="AB96" i="94" s="1"/>
  <c r="AX89" i="94"/>
  <c r="S89" i="94" s="1"/>
  <c r="AC89" i="94" s="1"/>
  <c r="AB90" i="94" s="1"/>
  <c r="AX83" i="94"/>
  <c r="AX77" i="94"/>
  <c r="AX71" i="94"/>
  <c r="AX65" i="94"/>
  <c r="AX59" i="94"/>
  <c r="S59" i="94" s="1"/>
  <c r="AC59" i="94" s="1"/>
  <c r="AB60" i="94" s="1"/>
  <c r="AX52" i="94"/>
  <c r="S52" i="94" s="1"/>
  <c r="AC52" i="94" s="1"/>
  <c r="AB53" i="94" s="1"/>
  <c r="AX47" i="94"/>
  <c r="AX41" i="94"/>
  <c r="AX35" i="94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2" i="94"/>
  <c r="AX5" i="94"/>
  <c r="AX96" i="94"/>
  <c r="AX88" i="94"/>
  <c r="AX81" i="94"/>
  <c r="S81" i="94" s="1"/>
  <c r="AC81" i="94" s="1"/>
  <c r="AB82" i="94" s="1"/>
  <c r="AX75" i="94"/>
  <c r="S75" i="94" s="1"/>
  <c r="AC75" i="94" s="1"/>
  <c r="AB76" i="94" s="1"/>
  <c r="AX70" i="94"/>
  <c r="AX64" i="94"/>
  <c r="AX58" i="94"/>
  <c r="AX53" i="94"/>
  <c r="AX46" i="94"/>
  <c r="S46" i="94" s="1"/>
  <c r="AC46" i="94" s="1"/>
  <c r="AB47" i="94" s="1"/>
  <c r="AX40" i="94"/>
  <c r="S40" i="94" s="1"/>
  <c r="AC40" i="94" s="1"/>
  <c r="AB41" i="94" s="1"/>
  <c r="AX33" i="94"/>
  <c r="AX28" i="94"/>
  <c r="AX22" i="94"/>
  <c r="AX16" i="94"/>
  <c r="AX10" i="94"/>
  <c r="S10" i="94" s="1"/>
  <c r="AC10" i="94" s="1"/>
  <c r="AB11" i="94" s="1"/>
  <c r="AX3" i="94"/>
  <c r="S3" i="94" s="1"/>
  <c r="AC3" i="94" s="1"/>
  <c r="AX93" i="94"/>
  <c r="AX87" i="94"/>
  <c r="AX82" i="94"/>
  <c r="AX76" i="94"/>
  <c r="S76" i="94" s="1"/>
  <c r="AC76" i="94" s="1"/>
  <c r="AB77" i="94" s="1"/>
  <c r="AX68" i="94"/>
  <c r="S68" i="94" s="1"/>
  <c r="AC68" i="94" s="1"/>
  <c r="AB69" i="94" s="1"/>
  <c r="AX63" i="94"/>
  <c r="S63" i="94" s="1"/>
  <c r="AC63" i="94" s="1"/>
  <c r="AB64" i="94" s="1"/>
  <c r="AX57" i="94"/>
  <c r="AX51" i="94"/>
  <c r="AX45" i="94"/>
  <c r="AX39" i="94"/>
  <c r="S39" i="94" s="1"/>
  <c r="AC39" i="94" s="1"/>
  <c r="AB40" i="94" s="1"/>
  <c r="AX34" i="94"/>
  <c r="S34" i="94" s="1"/>
  <c r="AC34" i="94" s="1"/>
  <c r="AB35" i="94" s="1"/>
  <c r="AX27" i="94"/>
  <c r="S27" i="94" s="1"/>
  <c r="AC27" i="94" s="1"/>
  <c r="AB28" i="94" s="1"/>
  <c r="AX21" i="94"/>
  <c r="AX15" i="94"/>
  <c r="AX8" i="94"/>
  <c r="AX4" i="94"/>
  <c r="S4" i="94" s="1"/>
  <c r="AC4" i="94" s="1"/>
  <c r="AB5" i="94" s="1"/>
  <c r="AX92" i="94"/>
  <c r="S92" i="94" s="1"/>
  <c r="AC92" i="94" s="1"/>
  <c r="AB93" i="94" s="1"/>
  <c r="AX86" i="94"/>
  <c r="S86" i="94" s="1"/>
  <c r="AC86" i="94" s="1"/>
  <c r="AB87" i="94" s="1"/>
  <c r="AX80" i="94"/>
  <c r="AX74" i="94"/>
  <c r="AX69" i="94"/>
  <c r="AX62" i="94"/>
  <c r="AX56" i="94"/>
  <c r="S56" i="94" s="1"/>
  <c r="AC56" i="94" s="1"/>
  <c r="AB57" i="94" s="1"/>
  <c r="AX50" i="94"/>
  <c r="S50" i="94" s="1"/>
  <c r="AC50" i="94" s="1"/>
  <c r="AB51" i="94" s="1"/>
  <c r="AX43" i="94"/>
  <c r="AX38" i="94"/>
  <c r="AX32" i="94"/>
  <c r="AX26" i="94"/>
  <c r="AX19" i="94"/>
  <c r="S19" i="94" s="1"/>
  <c r="AC19" i="94" s="1"/>
  <c r="AB20" i="94" s="1"/>
  <c r="AX14" i="94"/>
  <c r="S14" i="94" s="1"/>
  <c r="AC14" i="94" s="1"/>
  <c r="AB15" i="94" s="1"/>
  <c r="AX9" i="94"/>
  <c r="S9" i="94" s="1"/>
  <c r="AC9" i="94" s="1"/>
  <c r="AB10" i="94" s="1"/>
  <c r="AX94" i="94"/>
  <c r="AX91" i="94"/>
  <c r="AX85" i="94"/>
  <c r="S85" i="94" s="1"/>
  <c r="AC85" i="94" s="1"/>
  <c r="AB86" i="94" s="1"/>
  <c r="AX79" i="94"/>
  <c r="S79" i="94" s="1"/>
  <c r="AC79" i="94" s="1"/>
  <c r="AB80" i="94" s="1"/>
  <c r="AX73" i="94"/>
  <c r="S73" i="94" s="1"/>
  <c r="AC73" i="94" s="1"/>
  <c r="AB74" i="94" s="1"/>
  <c r="AX67" i="94"/>
  <c r="S67" i="94" s="1"/>
  <c r="AC67" i="94" s="1"/>
  <c r="AB68" i="94" s="1"/>
  <c r="AX61" i="94"/>
  <c r="AX54" i="94"/>
  <c r="AX49" i="94"/>
  <c r="S49" i="94" s="1"/>
  <c r="AC49" i="94" s="1"/>
  <c r="AB50" i="94" s="1"/>
  <c r="AX44" i="94"/>
  <c r="S44" i="94" s="1"/>
  <c r="AC44" i="94" s="1"/>
  <c r="AB45" i="94" s="1"/>
  <c r="AX37" i="94"/>
  <c r="S37" i="94" s="1"/>
  <c r="AC37" i="94" s="1"/>
  <c r="AB38" i="94" s="1"/>
  <c r="AX31" i="94"/>
  <c r="S31" i="94" s="1"/>
  <c r="AC31" i="94" s="1"/>
  <c r="AB32" i="94" s="1"/>
  <c r="AX25" i="94"/>
  <c r="AX20" i="94"/>
  <c r="AX13" i="94"/>
  <c r="S13" i="94" s="1"/>
  <c r="AC13" i="94" s="1"/>
  <c r="AB14" i="94" s="1"/>
  <c r="AR94" i="50"/>
  <c r="AR96" i="42"/>
  <c r="AC98" i="94"/>
  <c r="AG98" i="94"/>
  <c r="AP98" i="94" s="1"/>
  <c r="AP100" i="94" s="1"/>
  <c r="AF98" i="94"/>
  <c r="AO98" i="94" s="1"/>
  <c r="AO100" i="94" s="1"/>
  <c r="AE98" i="94"/>
  <c r="Y97" i="102"/>
  <c r="X97" i="102"/>
  <c r="AR94" i="10"/>
  <c r="AH97" i="42"/>
  <c r="AQ97" i="42" s="1"/>
  <c r="AH95" i="10"/>
  <c r="AQ95" i="10" s="1"/>
  <c r="Z95" i="10"/>
  <c r="AN96" i="102"/>
  <c r="AI96" i="102"/>
  <c r="AH97" i="48"/>
  <c r="AQ97" i="48" s="1"/>
  <c r="AH95" i="50"/>
  <c r="AQ95" i="50" s="1"/>
  <c r="AR96" i="48"/>
  <c r="AN93" i="90"/>
  <c r="AI93" i="90"/>
  <c r="AF97" i="85"/>
  <c r="AO97" i="85" s="1"/>
  <c r="AE97" i="85"/>
  <c r="AG97" i="85"/>
  <c r="AP97" i="85" s="1"/>
  <c r="W98" i="85"/>
  <c r="AF97" i="48"/>
  <c r="AO97" i="48" s="1"/>
  <c r="AG97" i="48"/>
  <c r="AP97" i="48" s="1"/>
  <c r="W98" i="48"/>
  <c r="AE97" i="48"/>
  <c r="AH95" i="82"/>
  <c r="AQ95" i="82" s="1"/>
  <c r="AR94" i="82"/>
  <c r="AG97" i="42"/>
  <c r="AP97" i="42" s="1"/>
  <c r="AE97" i="42"/>
  <c r="AF97" i="42"/>
  <c r="AO97" i="42" s="1"/>
  <c r="W98" i="42"/>
  <c r="AE95" i="50"/>
  <c r="W96" i="50"/>
  <c r="AF95" i="50"/>
  <c r="AO95" i="50" s="1"/>
  <c r="AG95" i="50"/>
  <c r="AP95" i="50" s="1"/>
  <c r="Z95" i="82"/>
  <c r="AI97" i="35"/>
  <c r="AN97" i="35"/>
  <c r="S5" i="94"/>
  <c r="AC5" i="94" s="1"/>
  <c r="AB6" i="94" s="1"/>
  <c r="S6" i="94"/>
  <c r="AC6" i="94" s="1"/>
  <c r="AB7" i="94" s="1"/>
  <c r="S7" i="94"/>
  <c r="AC7" i="94" s="1"/>
  <c r="AB8" i="94" s="1"/>
  <c r="S8" i="94"/>
  <c r="AC8" i="94" s="1"/>
  <c r="AB9" i="94" s="1"/>
  <c r="S11" i="94"/>
  <c r="AC11" i="94" s="1"/>
  <c r="AB12" i="94" s="1"/>
  <c r="S12" i="94"/>
  <c r="AC12" i="94" s="1"/>
  <c r="AB13" i="94" s="1"/>
  <c r="S15" i="94"/>
  <c r="AC15" i="94" s="1"/>
  <c r="AB16" i="94" s="1"/>
  <c r="S16" i="94"/>
  <c r="AC16" i="94" s="1"/>
  <c r="AB17" i="94" s="1"/>
  <c r="S20" i="94"/>
  <c r="AC20" i="94" s="1"/>
  <c r="AB21" i="94" s="1"/>
  <c r="S21" i="94"/>
  <c r="AC21" i="94" s="1"/>
  <c r="AB22" i="94" s="1"/>
  <c r="S22" i="94"/>
  <c r="AC22" i="94" s="1"/>
  <c r="AB23" i="94" s="1"/>
  <c r="S25" i="94"/>
  <c r="AC25" i="94" s="1"/>
  <c r="AB26" i="94" s="1"/>
  <c r="S26" i="94"/>
  <c r="AC26" i="94" s="1"/>
  <c r="AB27" i="94" s="1"/>
  <c r="S28" i="94"/>
  <c r="AC28" i="94" s="1"/>
  <c r="AB29" i="94" s="1"/>
  <c r="S32" i="94"/>
  <c r="AC32" i="94" s="1"/>
  <c r="AB33" i="94" s="1"/>
  <c r="S33" i="94"/>
  <c r="AC33" i="94" s="1"/>
  <c r="AB34" i="94" s="1"/>
  <c r="S35" i="94"/>
  <c r="AC35" i="94" s="1"/>
  <c r="AB36" i="94" s="1"/>
  <c r="S36" i="94"/>
  <c r="AC36" i="94" s="1"/>
  <c r="AB37" i="94" s="1"/>
  <c r="S38" i="94"/>
  <c r="AC38" i="94" s="1"/>
  <c r="AB39" i="94" s="1"/>
  <c r="S41" i="94"/>
  <c r="AC41" i="94" s="1"/>
  <c r="AB42" i="94" s="1"/>
  <c r="S42" i="94"/>
  <c r="AC42" i="94" s="1"/>
  <c r="AB43" i="94" s="1"/>
  <c r="S43" i="94"/>
  <c r="AC43" i="94" s="1"/>
  <c r="AB44" i="94" s="1"/>
  <c r="S45" i="94"/>
  <c r="AC45" i="94" s="1"/>
  <c r="AB46" i="94" s="1"/>
  <c r="S47" i="94"/>
  <c r="AC47" i="94" s="1"/>
  <c r="AB48" i="94" s="1"/>
  <c r="S48" i="94"/>
  <c r="AC48" i="94" s="1"/>
  <c r="AB49" i="94" s="1"/>
  <c r="S51" i="94"/>
  <c r="AC51" i="94" s="1"/>
  <c r="AB52" i="94" s="1"/>
  <c r="S53" i="94"/>
  <c r="AC53" i="94" s="1"/>
  <c r="AB54" i="94" s="1"/>
  <c r="S54" i="94"/>
  <c r="AC54" i="94" s="1"/>
  <c r="AB55" i="94" s="1"/>
  <c r="S55" i="94"/>
  <c r="AC55" i="94" s="1"/>
  <c r="AB56" i="94" s="1"/>
  <c r="S57" i="94"/>
  <c r="AC57" i="94" s="1"/>
  <c r="AB58" i="94" s="1"/>
  <c r="S58" i="94"/>
  <c r="AC58" i="94" s="1"/>
  <c r="AB59" i="94" s="1"/>
  <c r="S61" i="94"/>
  <c r="AC61" i="94" s="1"/>
  <c r="AB62" i="94" s="1"/>
  <c r="S62" i="94"/>
  <c r="AC62" i="94" s="1"/>
  <c r="AB63" i="94" s="1"/>
  <c r="S64" i="94"/>
  <c r="AC64" i="94" s="1"/>
  <c r="AB65" i="94" s="1"/>
  <c r="S65" i="94"/>
  <c r="AC65" i="94" s="1"/>
  <c r="AB66" i="94" s="1"/>
  <c r="S66" i="94"/>
  <c r="AC66" i="94" s="1"/>
  <c r="AB67" i="94" s="1"/>
  <c r="S69" i="94"/>
  <c r="AC69" i="94" s="1"/>
  <c r="AB70" i="94" s="1"/>
  <c r="S70" i="94"/>
  <c r="AC70" i="94" s="1"/>
  <c r="AB71" i="94" s="1"/>
  <c r="S71" i="94"/>
  <c r="AC71" i="94" s="1"/>
  <c r="AB72" i="94" s="1"/>
  <c r="S72" i="94"/>
  <c r="AC72" i="94" s="1"/>
  <c r="AB73" i="94" s="1"/>
  <c r="S74" i="94"/>
  <c r="AC74" i="94" s="1"/>
  <c r="AB75" i="94" s="1"/>
  <c r="S77" i="94"/>
  <c r="AC77" i="94" s="1"/>
  <c r="AB78" i="94" s="1"/>
  <c r="S78" i="94"/>
  <c r="AC78" i="94" s="1"/>
  <c r="AB79" i="94" s="1"/>
  <c r="S80" i="94"/>
  <c r="AC80" i="94" s="1"/>
  <c r="AB81" i="94" s="1"/>
  <c r="S82" i="94"/>
  <c r="AC82" i="94" s="1"/>
  <c r="AB83" i="94" s="1"/>
  <c r="S83" i="94"/>
  <c r="AC83" i="94" s="1"/>
  <c r="AB84" i="94" s="1"/>
  <c r="S84" i="94"/>
  <c r="AC84" i="94" s="1"/>
  <c r="AB85" i="94" s="1"/>
  <c r="S87" i="94"/>
  <c r="AC87" i="94" s="1"/>
  <c r="AB88" i="94" s="1"/>
  <c r="S88" i="94"/>
  <c r="AC88" i="94" s="1"/>
  <c r="AB89" i="94" s="1"/>
  <c r="S91" i="94"/>
  <c r="AC91" i="94" s="1"/>
  <c r="AB92" i="94" s="1"/>
  <c r="S93" i="94"/>
  <c r="AC93" i="94" s="1"/>
  <c r="AB94" i="94" s="1"/>
  <c r="S94" i="94"/>
  <c r="AC94" i="94" s="1"/>
  <c r="AB95" i="94" s="1"/>
  <c r="S96" i="94"/>
  <c r="AC96" i="94" s="1"/>
  <c r="AB97" i="94" s="1"/>
  <c r="Y98" i="35"/>
  <c r="X98" i="35"/>
  <c r="Y94" i="90"/>
  <c r="X94" i="90"/>
  <c r="Z98" i="35" l="1"/>
  <c r="AC98" i="35" s="1"/>
  <c r="AF98" i="35"/>
  <c r="AO98" i="35" s="1"/>
  <c r="AO100" i="35" s="1"/>
  <c r="AG98" i="35"/>
  <c r="AP98" i="35" s="1"/>
  <c r="AP100" i="35" s="1"/>
  <c r="AJ82" i="94"/>
  <c r="AK82" i="94"/>
  <c r="AT82" i="94" s="1"/>
  <c r="AJ52" i="94"/>
  <c r="AK52" i="94"/>
  <c r="AT52" i="94" s="1"/>
  <c r="AJ69" i="94"/>
  <c r="AK69" i="94"/>
  <c r="AT69" i="94" s="1"/>
  <c r="AJ45" i="94"/>
  <c r="AK45" i="94"/>
  <c r="AT45" i="94" s="1"/>
  <c r="AJ15" i="94"/>
  <c r="AK15" i="94"/>
  <c r="AT15" i="94" s="1"/>
  <c r="AK90" i="94"/>
  <c r="AT90" i="94" s="1"/>
  <c r="AJ90" i="94"/>
  <c r="AK84" i="94"/>
  <c r="AT84" i="94" s="1"/>
  <c r="AJ84" i="94"/>
  <c r="AK78" i="94"/>
  <c r="AT78" i="94" s="1"/>
  <c r="AJ78" i="94"/>
  <c r="AK72" i="94"/>
  <c r="AT72" i="94" s="1"/>
  <c r="AJ72" i="94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J24" i="94"/>
  <c r="AK24" i="94"/>
  <c r="AT24" i="94" s="1"/>
  <c r="AJ18" i="94"/>
  <c r="AK18" i="94"/>
  <c r="AT18" i="94" s="1"/>
  <c r="AJ12" i="94"/>
  <c r="AK12" i="94"/>
  <c r="AT12" i="94" s="1"/>
  <c r="AJ6" i="94"/>
  <c r="AK6" i="94"/>
  <c r="AT6" i="94" s="1"/>
  <c r="AI97" i="42"/>
  <c r="AN97" i="42"/>
  <c r="AI97" i="48"/>
  <c r="AN97" i="48"/>
  <c r="AI97" i="85"/>
  <c r="AN97" i="85"/>
  <c r="AE95" i="10"/>
  <c r="AF95" i="10"/>
  <c r="AO95" i="10" s="1"/>
  <c r="W96" i="10"/>
  <c r="AG95" i="10"/>
  <c r="AP95" i="10" s="1"/>
  <c r="AJ94" i="94"/>
  <c r="AK94" i="94"/>
  <c r="AT94" i="94" s="1"/>
  <c r="AJ46" i="94"/>
  <c r="AK46" i="94"/>
  <c r="AT46" i="94" s="1"/>
  <c r="AJ75" i="94"/>
  <c r="AK75" i="94"/>
  <c r="AT75" i="94" s="1"/>
  <c r="AJ39" i="94"/>
  <c r="AK39" i="94"/>
  <c r="AT39" i="94" s="1"/>
  <c r="AJ21" i="94"/>
  <c r="AK21" i="94"/>
  <c r="AT21" i="94" s="1"/>
  <c r="AK96" i="94"/>
  <c r="AT96" i="94" s="1"/>
  <c r="AJ96" i="94"/>
  <c r="AH98" i="35"/>
  <c r="AQ98" i="35" s="1"/>
  <c r="AQ100" i="35" s="1"/>
  <c r="AZ3" i="35"/>
  <c r="AX4" i="35" s="1"/>
  <c r="AJ95" i="94"/>
  <c r="AK95" i="94"/>
  <c r="AT95" i="94" s="1"/>
  <c r="AJ89" i="94"/>
  <c r="AK89" i="94"/>
  <c r="AT89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J3" i="94"/>
  <c r="AB4" i="94"/>
  <c r="Y98" i="48"/>
  <c r="X98" i="48"/>
  <c r="AH97" i="102"/>
  <c r="AQ97" i="102" s="1"/>
  <c r="AJ88" i="94"/>
  <c r="AK88" i="94"/>
  <c r="AT88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5" i="94"/>
  <c r="AK5" i="94"/>
  <c r="AT5" i="94" s="1"/>
  <c r="Y96" i="50"/>
  <c r="Z96" i="50" s="1"/>
  <c r="X96" i="50"/>
  <c r="AR93" i="90"/>
  <c r="Z97" i="102"/>
  <c r="AJ76" i="94"/>
  <c r="AK76" i="94"/>
  <c r="AT76" i="94" s="1"/>
  <c r="AJ51" i="94"/>
  <c r="AK51" i="94"/>
  <c r="AT51" i="94" s="1"/>
  <c r="AJ64" i="94"/>
  <c r="AK64" i="94"/>
  <c r="AT64" i="94" s="1"/>
  <c r="AK93" i="94"/>
  <c r="AT93" i="94" s="1"/>
  <c r="AJ93" i="94"/>
  <c r="AK81" i="94"/>
  <c r="AT81" i="94" s="1"/>
  <c r="AJ81" i="94"/>
  <c r="AJ57" i="94"/>
  <c r="AK57" i="94"/>
  <c r="AT57" i="94" s="1"/>
  <c r="AJ9" i="94"/>
  <c r="AK9" i="94"/>
  <c r="AT9" i="94" s="1"/>
  <c r="AI95" i="50"/>
  <c r="AN95" i="50"/>
  <c r="AH94" i="90"/>
  <c r="AQ94" i="90" s="1"/>
  <c r="AJ98" i="94"/>
  <c r="AS98" i="94" s="1"/>
  <c r="AK98" i="94"/>
  <c r="AT98" i="94" s="1"/>
  <c r="AJ86" i="94"/>
  <c r="AK86" i="94"/>
  <c r="AT86" i="94" s="1"/>
  <c r="AJ80" i="94"/>
  <c r="AK80" i="94"/>
  <c r="AT80" i="94" s="1"/>
  <c r="AK74" i="94"/>
  <c r="AT74" i="94" s="1"/>
  <c r="AJ74" i="94"/>
  <c r="AK68" i="94"/>
  <c r="AT68" i="94" s="1"/>
  <c r="AJ68" i="94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K32" i="94"/>
  <c r="AT32" i="94" s="1"/>
  <c r="AJ32" i="94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AR97" i="35"/>
  <c r="Y98" i="42"/>
  <c r="X98" i="42"/>
  <c r="Y98" i="85"/>
  <c r="X98" i="85"/>
  <c r="AR96" i="102"/>
  <c r="AI98" i="94"/>
  <c r="AN98" i="94"/>
  <c r="AN100" i="94" s="1"/>
  <c r="AJ70" i="94"/>
  <c r="AK70" i="94"/>
  <c r="AT70" i="94" s="1"/>
  <c r="AK87" i="94"/>
  <c r="AT87" i="94" s="1"/>
  <c r="AJ87" i="94"/>
  <c r="AJ63" i="94"/>
  <c r="AK63" i="94"/>
  <c r="AT63" i="94" s="1"/>
  <c r="AJ33" i="94"/>
  <c r="AK33" i="94"/>
  <c r="AT33" i="94" s="1"/>
  <c r="AJ27" i="94"/>
  <c r="AK27" i="94"/>
  <c r="AT27" i="94" s="1"/>
  <c r="AJ92" i="94"/>
  <c r="AK92" i="94"/>
  <c r="AT92" i="94" s="1"/>
  <c r="Z94" i="90"/>
  <c r="AJ97" i="94"/>
  <c r="AK97" i="94"/>
  <c r="AT97" i="94" s="1"/>
  <c r="AJ91" i="94"/>
  <c r="AK91" i="94"/>
  <c r="AT91" i="94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W96" i="82"/>
  <c r="AF95" i="82"/>
  <c r="AO95" i="82" s="1"/>
  <c r="AG95" i="82"/>
  <c r="AP95" i="82" s="1"/>
  <c r="AE95" i="82"/>
  <c r="AE98" i="35" l="1"/>
  <c r="Z98" i="48"/>
  <c r="AX93" i="35"/>
  <c r="AX86" i="35"/>
  <c r="AX80" i="35"/>
  <c r="S80" i="35" s="1"/>
  <c r="AC80" i="35" s="1"/>
  <c r="AB81" i="35" s="1"/>
  <c r="AX74" i="35"/>
  <c r="S74" i="35" s="1"/>
  <c r="AC74" i="35" s="1"/>
  <c r="AB75" i="35" s="1"/>
  <c r="AX68" i="35"/>
  <c r="AX62" i="35"/>
  <c r="AX56" i="35"/>
  <c r="AX50" i="35"/>
  <c r="AX44" i="35"/>
  <c r="S44" i="35" s="1"/>
  <c r="AC44" i="35" s="1"/>
  <c r="AB45" i="35" s="1"/>
  <c r="AX38" i="35"/>
  <c r="S38" i="35" s="1"/>
  <c r="AC38" i="35" s="1"/>
  <c r="AB39" i="35" s="1"/>
  <c r="AX33" i="35"/>
  <c r="AX26" i="35"/>
  <c r="AX20" i="35"/>
  <c r="AX14" i="35"/>
  <c r="AX8" i="35"/>
  <c r="S8" i="35" s="1"/>
  <c r="AC8" i="35" s="1"/>
  <c r="AB9" i="35" s="1"/>
  <c r="AX97" i="35"/>
  <c r="S97" i="35" s="1"/>
  <c r="AC97" i="35" s="1"/>
  <c r="AB98" i="35" s="1"/>
  <c r="AX91" i="35"/>
  <c r="AX85" i="35"/>
  <c r="AX79" i="35"/>
  <c r="AX73" i="35"/>
  <c r="AX67" i="35"/>
  <c r="S67" i="35" s="1"/>
  <c r="AC67" i="35" s="1"/>
  <c r="AB68" i="35" s="1"/>
  <c r="AX61" i="35"/>
  <c r="S61" i="35" s="1"/>
  <c r="AC61" i="35" s="1"/>
  <c r="AB62" i="35" s="1"/>
  <c r="AX55" i="35"/>
  <c r="AX49" i="35"/>
  <c r="AX43" i="35"/>
  <c r="AX37" i="35"/>
  <c r="AX31" i="35"/>
  <c r="S31" i="35" s="1"/>
  <c r="AC31" i="35" s="1"/>
  <c r="AB32" i="35" s="1"/>
  <c r="AX25" i="35"/>
  <c r="S25" i="35" s="1"/>
  <c r="AC25" i="35" s="1"/>
  <c r="AB26" i="35" s="1"/>
  <c r="AX19" i="35"/>
  <c r="AX13" i="35"/>
  <c r="AX7" i="35"/>
  <c r="Z98" i="42"/>
  <c r="AX96" i="35"/>
  <c r="S96" i="35" s="1"/>
  <c r="AC96" i="35" s="1"/>
  <c r="AB97" i="35" s="1"/>
  <c r="AX89" i="35"/>
  <c r="S89" i="35" s="1"/>
  <c r="AC89" i="35" s="1"/>
  <c r="AB90" i="35" s="1"/>
  <c r="AX84" i="35"/>
  <c r="AX78" i="35"/>
  <c r="AX72" i="35"/>
  <c r="AX66" i="35"/>
  <c r="AX60" i="35"/>
  <c r="S60" i="35" s="1"/>
  <c r="AC60" i="35" s="1"/>
  <c r="AB61" i="35" s="1"/>
  <c r="AX54" i="35"/>
  <c r="S54" i="35" s="1"/>
  <c r="AC54" i="35" s="1"/>
  <c r="AB55" i="35" s="1"/>
  <c r="AX48" i="35"/>
  <c r="AX42" i="35"/>
  <c r="AX36" i="35"/>
  <c r="AX30" i="35"/>
  <c r="AX23" i="35"/>
  <c r="S23" i="35" s="1"/>
  <c r="AC23" i="35" s="1"/>
  <c r="AB24" i="35" s="1"/>
  <c r="AX18" i="35"/>
  <c r="S18" i="35" s="1"/>
  <c r="AC18" i="35" s="1"/>
  <c r="AB19" i="35" s="1"/>
  <c r="AX12" i="35"/>
  <c r="AX6" i="35"/>
  <c r="AX95" i="35"/>
  <c r="AX90" i="35"/>
  <c r="AX83" i="35"/>
  <c r="S83" i="35" s="1"/>
  <c r="AC83" i="35" s="1"/>
  <c r="AB84" i="35" s="1"/>
  <c r="AX77" i="35"/>
  <c r="S77" i="35" s="1"/>
  <c r="AC77" i="35" s="1"/>
  <c r="AB78" i="35" s="1"/>
  <c r="AX71" i="35"/>
  <c r="AX65" i="35"/>
  <c r="AX59" i="35"/>
  <c r="AX53" i="35"/>
  <c r="AX47" i="35"/>
  <c r="S47" i="35" s="1"/>
  <c r="AC47" i="35" s="1"/>
  <c r="AB48" i="35" s="1"/>
  <c r="AX41" i="35"/>
  <c r="S41" i="35" s="1"/>
  <c r="AC41" i="35" s="1"/>
  <c r="AB42" i="35" s="1"/>
  <c r="AX35" i="35"/>
  <c r="AX29" i="35"/>
  <c r="AX24" i="35"/>
  <c r="AX17" i="35"/>
  <c r="AX11" i="35"/>
  <c r="AX5" i="35"/>
  <c r="S5" i="35" s="1"/>
  <c r="AC5" i="35" s="1"/>
  <c r="AB6" i="35" s="1"/>
  <c r="AX94" i="35"/>
  <c r="AX88" i="35"/>
  <c r="AX82" i="35"/>
  <c r="AX76" i="35"/>
  <c r="AX69" i="35"/>
  <c r="S69" i="35" s="1"/>
  <c r="AC69" i="35" s="1"/>
  <c r="AB70" i="35" s="1"/>
  <c r="AX64" i="35"/>
  <c r="S64" i="35" s="1"/>
  <c r="AC64" i="35" s="1"/>
  <c r="AB65" i="35" s="1"/>
  <c r="AX58" i="35"/>
  <c r="AX52" i="35"/>
  <c r="AX46" i="35"/>
  <c r="AX39" i="35"/>
  <c r="AX34" i="35"/>
  <c r="S34" i="35" s="1"/>
  <c r="AC34" i="35" s="1"/>
  <c r="AB35" i="35" s="1"/>
  <c r="AX28" i="35"/>
  <c r="S28" i="35" s="1"/>
  <c r="AC28" i="35" s="1"/>
  <c r="AB29" i="35" s="1"/>
  <c r="AX22" i="35"/>
  <c r="AX16" i="35"/>
  <c r="AX9" i="35"/>
  <c r="S9" i="35" s="1"/>
  <c r="AC9" i="35" s="1"/>
  <c r="AB10" i="35" s="1"/>
  <c r="AX3" i="35"/>
  <c r="S3" i="35" s="1"/>
  <c r="AC3" i="35" s="1"/>
  <c r="AX92" i="35"/>
  <c r="S92" i="35" s="1"/>
  <c r="AC92" i="35" s="1"/>
  <c r="AB93" i="35" s="1"/>
  <c r="AX87" i="35"/>
  <c r="S87" i="35" s="1"/>
  <c r="AC87" i="35" s="1"/>
  <c r="AB88" i="35" s="1"/>
  <c r="AX81" i="35"/>
  <c r="AX75" i="35"/>
  <c r="AX70" i="35"/>
  <c r="AX63" i="35"/>
  <c r="AX57" i="35"/>
  <c r="AX51" i="35"/>
  <c r="S51" i="35" s="1"/>
  <c r="AC51" i="35" s="1"/>
  <c r="AB52" i="35" s="1"/>
  <c r="AX45" i="35"/>
  <c r="AX40" i="35"/>
  <c r="AX32" i="35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10" i="35"/>
  <c r="S10" i="35" s="1"/>
  <c r="AC10" i="35" s="1"/>
  <c r="AB11" i="35" s="1"/>
  <c r="AE96" i="50"/>
  <c r="AF96" i="50"/>
  <c r="AO96" i="50" s="1"/>
  <c r="AG96" i="50"/>
  <c r="AP96" i="50" s="1"/>
  <c r="W97" i="50"/>
  <c r="AC98" i="42"/>
  <c r="AE98" i="42"/>
  <c r="AG98" i="42"/>
  <c r="AP98" i="42" s="1"/>
  <c r="AP100" i="42" s="1"/>
  <c r="AF98" i="42"/>
  <c r="AO98" i="42" s="1"/>
  <c r="AO100" i="42" s="1"/>
  <c r="AS49" i="94"/>
  <c r="AL49" i="94"/>
  <c r="AU49" i="94" s="1"/>
  <c r="AS27" i="94"/>
  <c r="AL27" i="94"/>
  <c r="AU27" i="94" s="1"/>
  <c r="AS14" i="94"/>
  <c r="AL14" i="94"/>
  <c r="AU14" i="94" s="1"/>
  <c r="AS86" i="94"/>
  <c r="AL86" i="94"/>
  <c r="AU86" i="94" s="1"/>
  <c r="AR95" i="50"/>
  <c r="AS51" i="94"/>
  <c r="AL51" i="94"/>
  <c r="AU51" i="94" s="1"/>
  <c r="AH96" i="50"/>
  <c r="AQ96" i="50" s="1"/>
  <c r="AS10" i="94"/>
  <c r="AL10" i="94"/>
  <c r="AU10" i="94" s="1"/>
  <c r="AS28" i="94"/>
  <c r="AL28" i="94"/>
  <c r="AU28" i="94" s="1"/>
  <c r="AS58" i="94"/>
  <c r="AL58" i="94"/>
  <c r="AU58" i="94" s="1"/>
  <c r="AC98" i="48"/>
  <c r="AE98" i="48"/>
  <c r="AF98" i="48"/>
  <c r="AO98" i="48" s="1"/>
  <c r="AO100" i="48" s="1"/>
  <c r="AG98" i="48"/>
  <c r="AP98" i="48" s="1"/>
  <c r="AP100" i="48" s="1"/>
  <c r="AS96" i="94"/>
  <c r="AL96" i="94"/>
  <c r="AU96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S31" i="94"/>
  <c r="AL31" i="94"/>
  <c r="AU31" i="94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97" i="94"/>
  <c r="AL97" i="94"/>
  <c r="AU97" i="94" s="1"/>
  <c r="AH98" i="85"/>
  <c r="AQ98" i="85" s="1"/>
  <c r="AQ100" i="85" s="1"/>
  <c r="AZ3" i="85"/>
  <c r="AX6" i="85" s="1"/>
  <c r="AS38" i="94"/>
  <c r="AL38" i="94"/>
  <c r="AU38" i="94" s="1"/>
  <c r="AS56" i="94"/>
  <c r="AL56" i="94"/>
  <c r="AU56" i="94" s="1"/>
  <c r="AS74" i="94"/>
  <c r="AL74" i="94"/>
  <c r="AU74" i="94" s="1"/>
  <c r="AS93" i="94"/>
  <c r="AL93" i="94"/>
  <c r="AU93" i="9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9" i="94"/>
  <c r="AL89" i="94"/>
  <c r="AU89" i="94" s="1"/>
  <c r="AS75" i="94"/>
  <c r="AL75" i="94"/>
  <c r="AU75" i="94" s="1"/>
  <c r="Y96" i="10"/>
  <c r="X96" i="10"/>
  <c r="AR97" i="48"/>
  <c r="AS12" i="94"/>
  <c r="AL12" i="94"/>
  <c r="AU12" i="94" s="1"/>
  <c r="AS45" i="94"/>
  <c r="AL45" i="94"/>
  <c r="AU45" i="94" s="1"/>
  <c r="AS82" i="94"/>
  <c r="AL82" i="94"/>
  <c r="AU82" i="94" s="1"/>
  <c r="AN95" i="82"/>
  <c r="AI95" i="82"/>
  <c r="W95" i="90"/>
  <c r="AG94" i="90"/>
  <c r="AP94" i="90" s="1"/>
  <c r="AF94" i="90"/>
  <c r="AO94" i="90" s="1"/>
  <c r="AE94" i="90"/>
  <c r="AS33" i="94"/>
  <c r="AL33" i="94"/>
  <c r="AU33" i="94" s="1"/>
  <c r="AS70" i="94"/>
  <c r="AL70" i="94"/>
  <c r="AU70" i="94" s="1"/>
  <c r="Z98" i="85"/>
  <c r="AS20" i="94"/>
  <c r="AL20" i="94"/>
  <c r="AU20" i="94" s="1"/>
  <c r="AS9" i="94"/>
  <c r="AL9" i="94"/>
  <c r="AU9" i="94" s="1"/>
  <c r="AS76" i="94"/>
  <c r="AL76" i="94"/>
  <c r="AU76" i="94" s="1"/>
  <c r="AS16" i="94"/>
  <c r="AL16" i="94"/>
  <c r="AU16" i="94" s="1"/>
  <c r="AS34" i="94"/>
  <c r="AL34" i="94"/>
  <c r="AU34" i="94" s="1"/>
  <c r="AS88" i="94"/>
  <c r="AL88" i="94"/>
  <c r="AU88" i="94" s="1"/>
  <c r="AJ4" i="94"/>
  <c r="AK4" i="94"/>
  <c r="AT4" i="94" s="1"/>
  <c r="AT100" i="94" s="1"/>
  <c r="AS36" i="94"/>
  <c r="AL36" i="94"/>
  <c r="AU36" i="94" s="1"/>
  <c r="AS54" i="94"/>
  <c r="AL54" i="94"/>
  <c r="AU54" i="94" s="1"/>
  <c r="AS72" i="94"/>
  <c r="AL72" i="94"/>
  <c r="AU72" i="94" s="1"/>
  <c r="AS90" i="94"/>
  <c r="AL90" i="94"/>
  <c r="AU90" i="94" s="1"/>
  <c r="AS13" i="94"/>
  <c r="AL13" i="94"/>
  <c r="AU13" i="94" s="1"/>
  <c r="AS44" i="94"/>
  <c r="AL44" i="94"/>
  <c r="AU44" i="94" s="1"/>
  <c r="AS62" i="94"/>
  <c r="AL62" i="94"/>
  <c r="AU62" i="94" s="1"/>
  <c r="W98" i="102"/>
  <c r="AG97" i="102"/>
  <c r="AP97" i="102" s="1"/>
  <c r="AF97" i="102"/>
  <c r="AO97" i="102" s="1"/>
  <c r="AE97" i="102"/>
  <c r="AL3" i="94"/>
  <c r="AU3" i="94" s="1"/>
  <c r="AS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95" i="94"/>
  <c r="AL95" i="94"/>
  <c r="AU95" i="94" s="1"/>
  <c r="AS21" i="94"/>
  <c r="AL21" i="94"/>
  <c r="AU21" i="94" s="1"/>
  <c r="AS46" i="94"/>
  <c r="AL46" i="94"/>
  <c r="AU46" i="94" s="1"/>
  <c r="AN95" i="10"/>
  <c r="AI95" i="10"/>
  <c r="AR97" i="42"/>
  <c r="AS18" i="94"/>
  <c r="AL18" i="94"/>
  <c r="AU18" i="94" s="1"/>
  <c r="AS69" i="94"/>
  <c r="AL69" i="94"/>
  <c r="AU69" i="94" s="1"/>
  <c r="AS85" i="94"/>
  <c r="AL85" i="94"/>
  <c r="AU85" i="94" s="1"/>
  <c r="AS92" i="94"/>
  <c r="AL92" i="94"/>
  <c r="AU92" i="94" s="1"/>
  <c r="AR98" i="94"/>
  <c r="AR100" i="94" s="1"/>
  <c r="AL98" i="94"/>
  <c r="AU98" i="94" s="1"/>
  <c r="AS8" i="94"/>
  <c r="AL8" i="94"/>
  <c r="AU8" i="94" s="1"/>
  <c r="AS22" i="94"/>
  <c r="AL22" i="94"/>
  <c r="AU22" i="94" s="1"/>
  <c r="S4" i="35"/>
  <c r="AC4" i="35" s="1"/>
  <c r="AB5" i="35" s="1"/>
  <c r="S6" i="35"/>
  <c r="AC6" i="35" s="1"/>
  <c r="AB7" i="35" s="1"/>
  <c r="S7" i="35"/>
  <c r="AC7" i="35" s="1"/>
  <c r="AB8" i="35" s="1"/>
  <c r="S11" i="35"/>
  <c r="AC11" i="35" s="1"/>
  <c r="AB12" i="35" s="1"/>
  <c r="S12" i="35"/>
  <c r="AC12" i="35" s="1"/>
  <c r="AB13" i="35" s="1"/>
  <c r="S13" i="35"/>
  <c r="AC13" i="35" s="1"/>
  <c r="AB14" i="35" s="1"/>
  <c r="S14" i="35"/>
  <c r="AC14" i="35" s="1"/>
  <c r="AB15" i="35" s="1"/>
  <c r="S16" i="35"/>
  <c r="AC16" i="35" s="1"/>
  <c r="AB17" i="35" s="1"/>
  <c r="S17" i="35"/>
  <c r="AC17" i="35" s="1"/>
  <c r="AB18" i="35" s="1"/>
  <c r="S19" i="35"/>
  <c r="AC19" i="35" s="1"/>
  <c r="AB20" i="35" s="1"/>
  <c r="S20" i="35"/>
  <c r="AC20" i="35" s="1"/>
  <c r="AB21" i="35" s="1"/>
  <c r="S22" i="35"/>
  <c r="AC22" i="35" s="1"/>
  <c r="AB23" i="35" s="1"/>
  <c r="S24" i="35"/>
  <c r="AC24" i="35" s="1"/>
  <c r="AB25" i="35" s="1"/>
  <c r="S26" i="35"/>
  <c r="AC26" i="35" s="1"/>
  <c r="AB27" i="35" s="1"/>
  <c r="S29" i="35"/>
  <c r="AC29" i="35" s="1"/>
  <c r="AB30" i="35" s="1"/>
  <c r="S30" i="35"/>
  <c r="AC30" i="35" s="1"/>
  <c r="AB31" i="35" s="1"/>
  <c r="S32" i="35"/>
  <c r="AC32" i="35" s="1"/>
  <c r="AB33" i="35" s="1"/>
  <c r="S33" i="35"/>
  <c r="AC33" i="35" s="1"/>
  <c r="AB34" i="35" s="1"/>
  <c r="S35" i="35"/>
  <c r="AC35" i="35" s="1"/>
  <c r="AB36" i="35" s="1"/>
  <c r="S36" i="35"/>
  <c r="AC36" i="35" s="1"/>
  <c r="AB37" i="35" s="1"/>
  <c r="S37" i="35"/>
  <c r="AC37" i="35" s="1"/>
  <c r="AB38" i="35" s="1"/>
  <c r="S39" i="35"/>
  <c r="AC39" i="35" s="1"/>
  <c r="AB40" i="35" s="1"/>
  <c r="S40" i="35"/>
  <c r="AC40" i="35" s="1"/>
  <c r="AB41" i="35" s="1"/>
  <c r="S42" i="35"/>
  <c r="AC42" i="35" s="1"/>
  <c r="AB43" i="35" s="1"/>
  <c r="S43" i="35"/>
  <c r="AC43" i="35" s="1"/>
  <c r="AB44" i="35" s="1"/>
  <c r="S45" i="35"/>
  <c r="AC45" i="35" s="1"/>
  <c r="AB46" i="35" s="1"/>
  <c r="S46" i="35"/>
  <c r="AC46" i="35" s="1"/>
  <c r="AB47" i="35" s="1"/>
  <c r="S48" i="35"/>
  <c r="AC48" i="35" s="1"/>
  <c r="AB49" i="35" s="1"/>
  <c r="S49" i="35"/>
  <c r="AC49" i="35" s="1"/>
  <c r="AB50" i="35" s="1"/>
  <c r="S50" i="35"/>
  <c r="AC50" i="35" s="1"/>
  <c r="AB51" i="35" s="1"/>
  <c r="S52" i="35"/>
  <c r="AC52" i="35" s="1"/>
  <c r="AB53" i="35" s="1"/>
  <c r="S53" i="35"/>
  <c r="AC53" i="35" s="1"/>
  <c r="AB54" i="35" s="1"/>
  <c r="S55" i="35"/>
  <c r="AC55" i="35" s="1"/>
  <c r="AB56" i="35" s="1"/>
  <c r="S56" i="35"/>
  <c r="AC56" i="35" s="1"/>
  <c r="AB57" i="35" s="1"/>
  <c r="S57" i="35"/>
  <c r="AC57" i="35" s="1"/>
  <c r="AB58" i="35" s="1"/>
  <c r="S58" i="35"/>
  <c r="AC58" i="35" s="1"/>
  <c r="AB59" i="35" s="1"/>
  <c r="S59" i="35"/>
  <c r="AC59" i="35" s="1"/>
  <c r="AB60" i="35" s="1"/>
  <c r="S62" i="35"/>
  <c r="AC62" i="35" s="1"/>
  <c r="AB63" i="35" s="1"/>
  <c r="S63" i="35"/>
  <c r="AC63" i="35" s="1"/>
  <c r="AB64" i="35" s="1"/>
  <c r="S65" i="35"/>
  <c r="AC65" i="35" s="1"/>
  <c r="AB66" i="35" s="1"/>
  <c r="S66" i="35"/>
  <c r="AC66" i="35" s="1"/>
  <c r="AB67" i="35" s="1"/>
  <c r="S68" i="35"/>
  <c r="AC68" i="35" s="1"/>
  <c r="AB69" i="35" s="1"/>
  <c r="S70" i="35"/>
  <c r="AC70" i="35" s="1"/>
  <c r="AB71" i="35" s="1"/>
  <c r="S71" i="35"/>
  <c r="AC71" i="35" s="1"/>
  <c r="AB72" i="35" s="1"/>
  <c r="S72" i="35"/>
  <c r="AC72" i="35" s="1"/>
  <c r="AB73" i="35" s="1"/>
  <c r="S73" i="35"/>
  <c r="AC73" i="35" s="1"/>
  <c r="AB74" i="35" s="1"/>
  <c r="S75" i="35"/>
  <c r="AC75" i="35" s="1"/>
  <c r="AB76" i="35" s="1"/>
  <c r="S76" i="35"/>
  <c r="AC76" i="35" s="1"/>
  <c r="AB77" i="35" s="1"/>
  <c r="S78" i="35"/>
  <c r="AC78" i="35" s="1"/>
  <c r="AB79" i="35" s="1"/>
  <c r="S79" i="35"/>
  <c r="AC79" i="35" s="1"/>
  <c r="AB80" i="35" s="1"/>
  <c r="S81" i="35"/>
  <c r="AC81" i="35" s="1"/>
  <c r="AB82" i="35" s="1"/>
  <c r="S82" i="35"/>
  <c r="AC82" i="35" s="1"/>
  <c r="AB83" i="35" s="1"/>
  <c r="S84" i="35"/>
  <c r="AC84" i="35" s="1"/>
  <c r="AB85" i="35" s="1"/>
  <c r="S85" i="35"/>
  <c r="AC85" i="35" s="1"/>
  <c r="AB86" i="35" s="1"/>
  <c r="S86" i="35"/>
  <c r="AC86" i="35" s="1"/>
  <c r="AB87" i="35" s="1"/>
  <c r="S88" i="35"/>
  <c r="AC88" i="35" s="1"/>
  <c r="AB89" i="35" s="1"/>
  <c r="S90" i="35"/>
  <c r="AC90" i="35" s="1"/>
  <c r="AB91" i="35" s="1"/>
  <c r="S91" i="35"/>
  <c r="AC91" i="35" s="1"/>
  <c r="AB92" i="35" s="1"/>
  <c r="S93" i="35"/>
  <c r="AC93" i="35" s="1"/>
  <c r="AB94" i="35" s="1"/>
  <c r="S94" i="35"/>
  <c r="AC94" i="35" s="1"/>
  <c r="AB95" i="35" s="1"/>
  <c r="S95" i="35"/>
  <c r="AC95" i="35" s="1"/>
  <c r="AB96" i="35" s="1"/>
  <c r="AS42" i="94"/>
  <c r="AL42" i="94"/>
  <c r="AU42" i="94" s="1"/>
  <c r="AS60" i="94"/>
  <c r="AL60" i="94"/>
  <c r="AU60" i="94" s="1"/>
  <c r="AS78" i="94"/>
  <c r="AL78" i="94"/>
  <c r="AU78" i="94" s="1"/>
  <c r="AI98" i="35"/>
  <c r="AN98" i="35"/>
  <c r="AN100" i="35" s="1"/>
  <c r="AS67" i="94"/>
  <c r="AL67" i="94"/>
  <c r="AU67" i="94" s="1"/>
  <c r="AS63" i="94"/>
  <c r="AL63" i="94"/>
  <c r="AU63" i="94" s="1"/>
  <c r="AH98" i="42"/>
  <c r="AQ98" i="42" s="1"/>
  <c r="AQ100" i="42" s="1"/>
  <c r="AZ3" i="42"/>
  <c r="AX5" i="42" s="1"/>
  <c r="AS26" i="94"/>
  <c r="AL26" i="94"/>
  <c r="AU26" i="94" s="1"/>
  <c r="AS80" i="94"/>
  <c r="AL80" i="94"/>
  <c r="AU80" i="94" s="1"/>
  <c r="AS57" i="94"/>
  <c r="AL57" i="94"/>
  <c r="AU57" i="94" s="1"/>
  <c r="AS64" i="94"/>
  <c r="AL64" i="94"/>
  <c r="AU64" i="94" s="1"/>
  <c r="AS5" i="94"/>
  <c r="AL5" i="94"/>
  <c r="AU5" i="94" s="1"/>
  <c r="AS40" i="94"/>
  <c r="AL40" i="94"/>
  <c r="AU40" i="94" s="1"/>
  <c r="Y96" i="82"/>
  <c r="X96" i="82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91" i="94"/>
  <c r="AL91" i="94"/>
  <c r="AU91" i="94" s="1"/>
  <c r="AS87" i="94"/>
  <c r="AL87" i="94"/>
  <c r="AU87" i="94" s="1"/>
  <c r="AS32" i="94"/>
  <c r="AL32" i="94"/>
  <c r="AU32" i="94" s="1"/>
  <c r="AS50" i="94"/>
  <c r="AL50" i="94"/>
  <c r="AU50" i="94" s="1"/>
  <c r="AS68" i="94"/>
  <c r="AL68" i="94"/>
  <c r="AU68" i="94" s="1"/>
  <c r="AS81" i="94"/>
  <c r="AL81" i="94"/>
  <c r="AU81" i="94" s="1"/>
  <c r="AH98" i="48"/>
  <c r="AQ98" i="48" s="1"/>
  <c r="AQ100" i="48" s="1"/>
  <c r="AZ3" i="48"/>
  <c r="AX4" i="48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9" i="94"/>
  <c r="AL39" i="94"/>
  <c r="AU39" i="94" s="1"/>
  <c r="AS94" i="94"/>
  <c r="AL94" i="94"/>
  <c r="AU94" i="94" s="1"/>
  <c r="AR97" i="85"/>
  <c r="AS6" i="94"/>
  <c r="AL6" i="94"/>
  <c r="AU6" i="94" s="1"/>
  <c r="AS24" i="94"/>
  <c r="AL24" i="94"/>
  <c r="AU24" i="94" s="1"/>
  <c r="AS15" i="94"/>
  <c r="AL15" i="94"/>
  <c r="AU15" i="94" s="1"/>
  <c r="AS52" i="94"/>
  <c r="AL52" i="94"/>
  <c r="AU52" i="94" s="1"/>
  <c r="AX92" i="48" l="1"/>
  <c r="AX86" i="48"/>
  <c r="AX80" i="48"/>
  <c r="AX75" i="48"/>
  <c r="AX68" i="48"/>
  <c r="S68" i="48" s="1"/>
  <c r="AC68" i="48" s="1"/>
  <c r="AB69" i="48" s="1"/>
  <c r="AX62" i="48"/>
  <c r="S62" i="48" s="1"/>
  <c r="AC62" i="48" s="1"/>
  <c r="AB63" i="48" s="1"/>
  <c r="AX56" i="48"/>
  <c r="AX50" i="48"/>
  <c r="AX44" i="48"/>
  <c r="AX38" i="48"/>
  <c r="AX32" i="48"/>
  <c r="S32" i="48" s="1"/>
  <c r="AC32" i="48" s="1"/>
  <c r="AB33" i="48" s="1"/>
  <c r="AX26" i="48"/>
  <c r="S26" i="48" s="1"/>
  <c r="AC26" i="48" s="1"/>
  <c r="AB27" i="48" s="1"/>
  <c r="AX20" i="48"/>
  <c r="AX14" i="48"/>
  <c r="AX8" i="48"/>
  <c r="S8" i="48" s="1"/>
  <c r="AC8" i="48" s="1"/>
  <c r="AB9" i="48" s="1"/>
  <c r="AX94" i="85"/>
  <c r="AX88" i="85"/>
  <c r="S88" i="85" s="1"/>
  <c r="AC88" i="85" s="1"/>
  <c r="AB89" i="85" s="1"/>
  <c r="AX83" i="85"/>
  <c r="AX77" i="85"/>
  <c r="AX71" i="85"/>
  <c r="AX65" i="85"/>
  <c r="AX59" i="85"/>
  <c r="AX53" i="85"/>
  <c r="S53" i="85" s="1"/>
  <c r="AC53" i="85" s="1"/>
  <c r="AB54" i="85" s="1"/>
  <c r="AX47" i="85"/>
  <c r="AX41" i="85"/>
  <c r="AX35" i="85"/>
  <c r="AX29" i="85"/>
  <c r="AX23" i="85"/>
  <c r="AX17" i="85"/>
  <c r="S17" i="85" s="1"/>
  <c r="AC17" i="85" s="1"/>
  <c r="AB18" i="85" s="1"/>
  <c r="AX10" i="85"/>
  <c r="AX3" i="85"/>
  <c r="AX96" i="42"/>
  <c r="AX88" i="42"/>
  <c r="AX82" i="42"/>
  <c r="AX76" i="42"/>
  <c r="S76" i="42" s="1"/>
  <c r="AC76" i="42" s="1"/>
  <c r="AB77" i="42" s="1"/>
  <c r="AX70" i="42"/>
  <c r="AX64" i="42"/>
  <c r="AX58" i="42"/>
  <c r="AX53" i="42"/>
  <c r="AX46" i="42"/>
  <c r="AX40" i="42"/>
  <c r="S40" i="42" s="1"/>
  <c r="AC40" i="42" s="1"/>
  <c r="AB41" i="42" s="1"/>
  <c r="AX34" i="42"/>
  <c r="AX28" i="42"/>
  <c r="AX23" i="42"/>
  <c r="AX16" i="42"/>
  <c r="AX10" i="42"/>
  <c r="AX4" i="42"/>
  <c r="S4" i="42" s="1"/>
  <c r="AC4" i="42" s="1"/>
  <c r="AB5" i="42" s="1"/>
  <c r="AX96" i="48"/>
  <c r="S96" i="48" s="1"/>
  <c r="AC96" i="48" s="1"/>
  <c r="AB97" i="48" s="1"/>
  <c r="AX91" i="48"/>
  <c r="AX85" i="48"/>
  <c r="AX79" i="48"/>
  <c r="S79" i="48" s="1"/>
  <c r="AC79" i="48" s="1"/>
  <c r="AB80" i="48" s="1"/>
  <c r="AX73" i="48"/>
  <c r="AX67" i="48"/>
  <c r="S67" i="48" s="1"/>
  <c r="AC67" i="48" s="1"/>
  <c r="AB68" i="48" s="1"/>
  <c r="AX61" i="48"/>
  <c r="S61" i="48" s="1"/>
  <c r="AC61" i="48" s="1"/>
  <c r="AB62" i="48" s="1"/>
  <c r="AX55" i="48"/>
  <c r="AX49" i="48"/>
  <c r="AX43" i="48"/>
  <c r="S43" i="48" s="1"/>
  <c r="AC43" i="48" s="1"/>
  <c r="AB44" i="48" s="1"/>
  <c r="AX37" i="48"/>
  <c r="AX31" i="48"/>
  <c r="S31" i="48" s="1"/>
  <c r="AC31" i="48" s="1"/>
  <c r="AB32" i="48" s="1"/>
  <c r="AX25" i="48"/>
  <c r="AX19" i="48"/>
  <c r="AX13" i="48"/>
  <c r="AX7" i="48"/>
  <c r="AX96" i="85"/>
  <c r="AX89" i="85"/>
  <c r="S89" i="85" s="1"/>
  <c r="AC89" i="85" s="1"/>
  <c r="AB90" i="85" s="1"/>
  <c r="AX82" i="85"/>
  <c r="AX76" i="85"/>
  <c r="AX70" i="85"/>
  <c r="AX64" i="85"/>
  <c r="AX58" i="85"/>
  <c r="AX52" i="85"/>
  <c r="S52" i="85" s="1"/>
  <c r="AC52" i="85" s="1"/>
  <c r="AB53" i="85" s="1"/>
  <c r="AX46" i="85"/>
  <c r="AX40" i="85"/>
  <c r="AX34" i="85"/>
  <c r="AX28" i="85"/>
  <c r="S28" i="85" s="1"/>
  <c r="AC28" i="85" s="1"/>
  <c r="AB29" i="85" s="1"/>
  <c r="AX22" i="85"/>
  <c r="AX16" i="85"/>
  <c r="S16" i="85" s="1"/>
  <c r="AC16" i="85" s="1"/>
  <c r="AB17" i="85" s="1"/>
  <c r="AX11" i="85"/>
  <c r="AX5" i="85"/>
  <c r="AX93" i="42"/>
  <c r="AX87" i="42"/>
  <c r="AX81" i="42"/>
  <c r="AX75" i="42"/>
  <c r="S75" i="42" s="1"/>
  <c r="AC75" i="42" s="1"/>
  <c r="AB76" i="42" s="1"/>
  <c r="AX69" i="42"/>
  <c r="AX63" i="42"/>
  <c r="AX57" i="42"/>
  <c r="AX51" i="42"/>
  <c r="AX45" i="42"/>
  <c r="AX39" i="42"/>
  <c r="S39" i="42" s="1"/>
  <c r="AC39" i="42" s="1"/>
  <c r="AB40" i="42" s="1"/>
  <c r="AX33" i="42"/>
  <c r="AX27" i="42"/>
  <c r="AX21" i="42"/>
  <c r="AX15" i="42"/>
  <c r="S15" i="42" s="1"/>
  <c r="AC15" i="42" s="1"/>
  <c r="AB16" i="42" s="1"/>
  <c r="AX9" i="42"/>
  <c r="AX3" i="42"/>
  <c r="S3" i="42" s="1"/>
  <c r="AC3" i="42" s="1"/>
  <c r="AX95" i="48"/>
  <c r="S95" i="48" s="1"/>
  <c r="AC95" i="48" s="1"/>
  <c r="AB96" i="48" s="1"/>
  <c r="AX90" i="48"/>
  <c r="AX84" i="48"/>
  <c r="AX78" i="48"/>
  <c r="S78" i="48" s="1"/>
  <c r="AC78" i="48" s="1"/>
  <c r="AB79" i="48" s="1"/>
  <c r="AX72" i="48"/>
  <c r="AX66" i="48"/>
  <c r="S66" i="48" s="1"/>
  <c r="AC66" i="48" s="1"/>
  <c r="AB67" i="48" s="1"/>
  <c r="AX60" i="48"/>
  <c r="S60" i="48" s="1"/>
  <c r="AC60" i="48" s="1"/>
  <c r="AB61" i="48" s="1"/>
  <c r="AX54" i="48"/>
  <c r="AX48" i="48"/>
  <c r="AX42" i="48"/>
  <c r="AX36" i="48"/>
  <c r="AX30" i="48"/>
  <c r="S30" i="48" s="1"/>
  <c r="AC30" i="48" s="1"/>
  <c r="AB31" i="48" s="1"/>
  <c r="AX24" i="48"/>
  <c r="S24" i="48" s="1"/>
  <c r="AC24" i="48" s="1"/>
  <c r="AB25" i="48" s="1"/>
  <c r="AX18" i="48"/>
  <c r="AX12" i="48"/>
  <c r="AX6" i="48"/>
  <c r="S6" i="48" s="1"/>
  <c r="AC6" i="48" s="1"/>
  <c r="AB7" i="48" s="1"/>
  <c r="AX93" i="85"/>
  <c r="AX87" i="85"/>
  <c r="S87" i="85" s="1"/>
  <c r="AC87" i="85" s="1"/>
  <c r="AB88" i="85" s="1"/>
  <c r="AX81" i="85"/>
  <c r="AX75" i="85"/>
  <c r="AX69" i="85"/>
  <c r="AX63" i="85"/>
  <c r="S63" i="85" s="1"/>
  <c r="AC63" i="85" s="1"/>
  <c r="AB64" i="85" s="1"/>
  <c r="AX57" i="85"/>
  <c r="AX51" i="85"/>
  <c r="S51" i="85" s="1"/>
  <c r="AC51" i="85" s="1"/>
  <c r="AB52" i="85" s="1"/>
  <c r="AX45" i="85"/>
  <c r="AX38" i="85"/>
  <c r="AX33" i="85"/>
  <c r="AX27" i="85"/>
  <c r="AX21" i="85"/>
  <c r="AX15" i="85"/>
  <c r="S15" i="85" s="1"/>
  <c r="AC15" i="85" s="1"/>
  <c r="AB16" i="85" s="1"/>
  <c r="AX9" i="85"/>
  <c r="AX4" i="85"/>
  <c r="AX92" i="42"/>
  <c r="AX86" i="42"/>
  <c r="S86" i="42" s="1"/>
  <c r="AC86" i="42" s="1"/>
  <c r="AB87" i="42" s="1"/>
  <c r="AX80" i="42"/>
  <c r="AX73" i="42"/>
  <c r="S73" i="42" s="1"/>
  <c r="AC73" i="42" s="1"/>
  <c r="AB74" i="42" s="1"/>
  <c r="AX68" i="42"/>
  <c r="AX62" i="42"/>
  <c r="AX56" i="42"/>
  <c r="AX50" i="42"/>
  <c r="S50" i="42" s="1"/>
  <c r="AC50" i="42" s="1"/>
  <c r="AB51" i="42" s="1"/>
  <c r="AX44" i="42"/>
  <c r="AX38" i="42"/>
  <c r="S38" i="42" s="1"/>
  <c r="AC38" i="42" s="1"/>
  <c r="AB39" i="42" s="1"/>
  <c r="AX32" i="42"/>
  <c r="AX26" i="42"/>
  <c r="AX20" i="42"/>
  <c r="AX14" i="42"/>
  <c r="AX8" i="42"/>
  <c r="AX94" i="48"/>
  <c r="S94" i="48" s="1"/>
  <c r="AC94" i="48" s="1"/>
  <c r="AB95" i="48" s="1"/>
  <c r="AX88" i="48"/>
  <c r="S88" i="48" s="1"/>
  <c r="AC88" i="48" s="1"/>
  <c r="AB89" i="48" s="1"/>
  <c r="AX82" i="48"/>
  <c r="AX77" i="48"/>
  <c r="AX71" i="48"/>
  <c r="S71" i="48" s="1"/>
  <c r="AC71" i="48" s="1"/>
  <c r="AB72" i="48" s="1"/>
  <c r="AX65" i="48"/>
  <c r="AX59" i="48"/>
  <c r="S59" i="48" s="1"/>
  <c r="AC59" i="48" s="1"/>
  <c r="AB60" i="48" s="1"/>
  <c r="AX53" i="48"/>
  <c r="S53" i="48" s="1"/>
  <c r="AC53" i="48" s="1"/>
  <c r="AB54" i="48" s="1"/>
  <c r="AX46" i="48"/>
  <c r="AX41" i="48"/>
  <c r="AX35" i="48"/>
  <c r="S35" i="48" s="1"/>
  <c r="AC35" i="48" s="1"/>
  <c r="AB36" i="48" s="1"/>
  <c r="AX29" i="48"/>
  <c r="AX23" i="48"/>
  <c r="S23" i="48" s="1"/>
  <c r="AC23" i="48" s="1"/>
  <c r="AB24" i="48" s="1"/>
  <c r="AX17" i="48"/>
  <c r="S17" i="48" s="1"/>
  <c r="AC17" i="48" s="1"/>
  <c r="AB18" i="48" s="1"/>
  <c r="AX11" i="48"/>
  <c r="AX5" i="48"/>
  <c r="AX92" i="85"/>
  <c r="S92" i="85" s="1"/>
  <c r="AC92" i="85" s="1"/>
  <c r="AB93" i="85" s="1"/>
  <c r="AX86" i="85"/>
  <c r="AX80" i="85"/>
  <c r="S80" i="85" s="1"/>
  <c r="AC80" i="85" s="1"/>
  <c r="AB81" i="85" s="1"/>
  <c r="AX74" i="85"/>
  <c r="AX68" i="85"/>
  <c r="AX62" i="85"/>
  <c r="AX56" i="85"/>
  <c r="AX50" i="85"/>
  <c r="AX44" i="85"/>
  <c r="S44" i="85" s="1"/>
  <c r="AC44" i="85" s="1"/>
  <c r="AB45" i="85" s="1"/>
  <c r="AX39" i="85"/>
  <c r="AX32" i="85"/>
  <c r="AX26" i="85"/>
  <c r="AX20" i="85"/>
  <c r="S20" i="85" s="1"/>
  <c r="AC20" i="85" s="1"/>
  <c r="AB21" i="85" s="1"/>
  <c r="AX14" i="85"/>
  <c r="AX7" i="85"/>
  <c r="S7" i="85" s="1"/>
  <c r="AC7" i="85" s="1"/>
  <c r="AB8" i="85" s="1"/>
  <c r="AX95" i="42"/>
  <c r="AX91" i="42"/>
  <c r="AX85" i="42"/>
  <c r="AX78" i="42"/>
  <c r="S78" i="42" s="1"/>
  <c r="AC78" i="42" s="1"/>
  <c r="AB79" i="42" s="1"/>
  <c r="AX74" i="42"/>
  <c r="AX66" i="42"/>
  <c r="S66" i="42" s="1"/>
  <c r="AC66" i="42" s="1"/>
  <c r="AB67" i="42" s="1"/>
  <c r="AX61" i="42"/>
  <c r="AX55" i="42"/>
  <c r="AX49" i="42"/>
  <c r="AX43" i="42"/>
  <c r="AX37" i="42"/>
  <c r="AX31" i="42"/>
  <c r="S31" i="42" s="1"/>
  <c r="AC31" i="42" s="1"/>
  <c r="AB32" i="42" s="1"/>
  <c r="AX25" i="42"/>
  <c r="AX19" i="42"/>
  <c r="AX13" i="42"/>
  <c r="AX7" i="42"/>
  <c r="S7" i="42" s="1"/>
  <c r="AC7" i="42" s="1"/>
  <c r="AB8" i="42" s="1"/>
  <c r="AX97" i="48"/>
  <c r="AX89" i="48"/>
  <c r="S89" i="48" s="1"/>
  <c r="AC89" i="48" s="1"/>
  <c r="AB90" i="48" s="1"/>
  <c r="AX83" i="48"/>
  <c r="S83" i="48" s="1"/>
  <c r="AC83" i="48" s="1"/>
  <c r="AB84" i="48" s="1"/>
  <c r="AX76" i="48"/>
  <c r="AX70" i="48"/>
  <c r="AX64" i="48"/>
  <c r="S64" i="48" s="1"/>
  <c r="AC64" i="48" s="1"/>
  <c r="AB65" i="48" s="1"/>
  <c r="AX58" i="48"/>
  <c r="AX52" i="48"/>
  <c r="S52" i="48" s="1"/>
  <c r="AC52" i="48" s="1"/>
  <c r="AB53" i="48" s="1"/>
  <c r="AX47" i="48"/>
  <c r="S47" i="48" s="1"/>
  <c r="AC47" i="48" s="1"/>
  <c r="AB48" i="48" s="1"/>
  <c r="AX40" i="48"/>
  <c r="AX34" i="48"/>
  <c r="AX28" i="48"/>
  <c r="AX22" i="48"/>
  <c r="AX16" i="48"/>
  <c r="S16" i="48" s="1"/>
  <c r="AC16" i="48" s="1"/>
  <c r="AB17" i="48" s="1"/>
  <c r="AX10" i="48"/>
  <c r="S10" i="48" s="1"/>
  <c r="AC10" i="48" s="1"/>
  <c r="AB11" i="48" s="1"/>
  <c r="AX3" i="48"/>
  <c r="AX97" i="85"/>
  <c r="AX91" i="85"/>
  <c r="AX85" i="85"/>
  <c r="AX79" i="85"/>
  <c r="S79" i="85" s="1"/>
  <c r="AC79" i="85" s="1"/>
  <c r="AB80" i="85" s="1"/>
  <c r="AX73" i="85"/>
  <c r="AX67" i="85"/>
  <c r="AX61" i="85"/>
  <c r="AX55" i="85"/>
  <c r="S55" i="85" s="1"/>
  <c r="AC55" i="85" s="1"/>
  <c r="AB56" i="85" s="1"/>
  <c r="AX49" i="85"/>
  <c r="AX43" i="85"/>
  <c r="S43" i="85" s="1"/>
  <c r="AC43" i="85" s="1"/>
  <c r="AB44" i="85" s="1"/>
  <c r="AX37" i="85"/>
  <c r="AX31" i="85"/>
  <c r="AX24" i="85"/>
  <c r="AX18" i="85"/>
  <c r="S18" i="85" s="1"/>
  <c r="AC18" i="85" s="1"/>
  <c r="AB19" i="85" s="1"/>
  <c r="AX13" i="85"/>
  <c r="AX8" i="85"/>
  <c r="S8" i="85" s="1"/>
  <c r="AC8" i="85" s="1"/>
  <c r="AB9" i="85" s="1"/>
  <c r="AX94" i="42"/>
  <c r="AX90" i="42"/>
  <c r="AX84" i="42"/>
  <c r="AX79" i="42"/>
  <c r="AX72" i="42"/>
  <c r="AX67" i="42"/>
  <c r="S67" i="42" s="1"/>
  <c r="AC67" i="42" s="1"/>
  <c r="AB68" i="42" s="1"/>
  <c r="AX60" i="42"/>
  <c r="AX54" i="42"/>
  <c r="AX48" i="42"/>
  <c r="AX42" i="42"/>
  <c r="S42" i="42" s="1"/>
  <c r="AC42" i="42" s="1"/>
  <c r="AB43" i="42" s="1"/>
  <c r="AX36" i="42"/>
  <c r="AX30" i="42"/>
  <c r="S30" i="42" s="1"/>
  <c r="AC30" i="42" s="1"/>
  <c r="AB31" i="42" s="1"/>
  <c r="AX24" i="42"/>
  <c r="AX18" i="42"/>
  <c r="AX12" i="42"/>
  <c r="AX6" i="42"/>
  <c r="S6" i="42" s="1"/>
  <c r="AC6" i="42" s="1"/>
  <c r="AB7" i="42" s="1"/>
  <c r="AX93" i="48"/>
  <c r="AX87" i="48"/>
  <c r="S87" i="48" s="1"/>
  <c r="AC87" i="48" s="1"/>
  <c r="AB88" i="48" s="1"/>
  <c r="AX81" i="48"/>
  <c r="S81" i="48" s="1"/>
  <c r="AC81" i="48" s="1"/>
  <c r="AB82" i="48" s="1"/>
  <c r="AX74" i="48"/>
  <c r="AX69" i="48"/>
  <c r="S69" i="48" s="1"/>
  <c r="AC69" i="48" s="1"/>
  <c r="AB70" i="48" s="1"/>
  <c r="AX63" i="48"/>
  <c r="AX57" i="48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AX27" i="48"/>
  <c r="S27" i="48" s="1"/>
  <c r="AC27" i="48" s="1"/>
  <c r="AB28" i="48" s="1"/>
  <c r="AX21" i="48"/>
  <c r="AX15" i="48"/>
  <c r="S15" i="48" s="1"/>
  <c r="AC15" i="48" s="1"/>
  <c r="AB16" i="48" s="1"/>
  <c r="AX9" i="48"/>
  <c r="S9" i="48" s="1"/>
  <c r="AC9" i="48" s="1"/>
  <c r="AB10" i="48" s="1"/>
  <c r="AX95" i="85"/>
  <c r="AX90" i="85"/>
  <c r="AX84" i="85"/>
  <c r="AX78" i="85"/>
  <c r="AX72" i="85"/>
  <c r="S72" i="85" s="1"/>
  <c r="AC72" i="85" s="1"/>
  <c r="AB73" i="85" s="1"/>
  <c r="AX66" i="85"/>
  <c r="AX60" i="85"/>
  <c r="S60" i="85" s="1"/>
  <c r="AC60" i="85" s="1"/>
  <c r="AB61" i="85" s="1"/>
  <c r="AX54" i="85"/>
  <c r="AX48" i="85"/>
  <c r="S48" i="85" s="1"/>
  <c r="AC48" i="85" s="1"/>
  <c r="AB49" i="85" s="1"/>
  <c r="AX42" i="85"/>
  <c r="AX36" i="85"/>
  <c r="S36" i="85" s="1"/>
  <c r="AC36" i="85" s="1"/>
  <c r="AB37" i="85" s="1"/>
  <c r="AX30" i="85"/>
  <c r="S30" i="85" s="1"/>
  <c r="AC30" i="85" s="1"/>
  <c r="AB31" i="85" s="1"/>
  <c r="AX25" i="85"/>
  <c r="AX19" i="85"/>
  <c r="AX12" i="85"/>
  <c r="AX97" i="42"/>
  <c r="AX89" i="42"/>
  <c r="S89" i="42" s="1"/>
  <c r="AC89" i="42" s="1"/>
  <c r="AB90" i="42" s="1"/>
  <c r="AX83" i="42"/>
  <c r="AX77" i="42"/>
  <c r="AX71" i="42"/>
  <c r="AX65" i="42"/>
  <c r="S65" i="42" s="1"/>
  <c r="AC65" i="42" s="1"/>
  <c r="AB66" i="42" s="1"/>
  <c r="AX59" i="42"/>
  <c r="AX52" i="42"/>
  <c r="S52" i="42" s="1"/>
  <c r="AC52" i="42" s="1"/>
  <c r="AB53" i="42" s="1"/>
  <c r="AX47" i="42"/>
  <c r="S47" i="42" s="1"/>
  <c r="AC47" i="42" s="1"/>
  <c r="AB48" i="42" s="1"/>
  <c r="AX41" i="42"/>
  <c r="AX35" i="42"/>
  <c r="AX29" i="42"/>
  <c r="S29" i="42" s="1"/>
  <c r="AC29" i="42" s="1"/>
  <c r="AB30" i="42" s="1"/>
  <c r="AX22" i="42"/>
  <c r="S22" i="42" s="1"/>
  <c r="AC22" i="42" s="1"/>
  <c r="AB23" i="42" s="1"/>
  <c r="AX17" i="42"/>
  <c r="S17" i="42" s="1"/>
  <c r="AC17" i="42" s="1"/>
  <c r="AB18" i="42" s="1"/>
  <c r="AX11" i="42"/>
  <c r="S11" i="42" s="1"/>
  <c r="AC11" i="42" s="1"/>
  <c r="AB12" i="42" s="1"/>
  <c r="S4" i="48"/>
  <c r="AC4" i="48" s="1"/>
  <c r="AB5" i="48" s="1"/>
  <c r="S3" i="48"/>
  <c r="AC3" i="48" s="1"/>
  <c r="S5" i="48"/>
  <c r="AC5" i="48" s="1"/>
  <c r="AB6" i="48" s="1"/>
  <c r="S7" i="48"/>
  <c r="AC7" i="48" s="1"/>
  <c r="AB8" i="48" s="1"/>
  <c r="S11" i="48"/>
  <c r="AC11" i="48" s="1"/>
  <c r="AB12" i="48" s="1"/>
  <c r="S12" i="48"/>
  <c r="AC12" i="48" s="1"/>
  <c r="AB13" i="48" s="1"/>
  <c r="S13" i="48"/>
  <c r="AC13" i="48" s="1"/>
  <c r="AB14" i="48" s="1"/>
  <c r="S14" i="48"/>
  <c r="AC14" i="48" s="1"/>
  <c r="AB15" i="48" s="1"/>
  <c r="S18" i="48"/>
  <c r="AC18" i="48" s="1"/>
  <c r="AB19" i="48" s="1"/>
  <c r="S19" i="48"/>
  <c r="AC19" i="48" s="1"/>
  <c r="AB20" i="48" s="1"/>
  <c r="S20" i="48"/>
  <c r="AC20" i="48" s="1"/>
  <c r="AB21" i="48" s="1"/>
  <c r="S21" i="48"/>
  <c r="AC21" i="48" s="1"/>
  <c r="AB22" i="48" s="1"/>
  <c r="S22" i="48"/>
  <c r="AC22" i="48" s="1"/>
  <c r="AB23" i="48" s="1"/>
  <c r="S25" i="48"/>
  <c r="AC25" i="48" s="1"/>
  <c r="AB26" i="48" s="1"/>
  <c r="S28" i="48"/>
  <c r="AC28" i="48" s="1"/>
  <c r="AB29" i="48" s="1"/>
  <c r="S29" i="48"/>
  <c r="AC29" i="48" s="1"/>
  <c r="AB30" i="48" s="1"/>
  <c r="S33" i="48"/>
  <c r="AC33" i="48" s="1"/>
  <c r="AB34" i="48" s="1"/>
  <c r="S34" i="48"/>
  <c r="AC34" i="48" s="1"/>
  <c r="AB35" i="48" s="1"/>
  <c r="S36" i="48"/>
  <c r="AC36" i="48" s="1"/>
  <c r="AB37" i="48" s="1"/>
  <c r="S37" i="48"/>
  <c r="AC37" i="48" s="1"/>
  <c r="AB38" i="48" s="1"/>
  <c r="S38" i="48"/>
  <c r="AC38" i="48" s="1"/>
  <c r="AB39" i="48" s="1"/>
  <c r="S40" i="48"/>
  <c r="AC40" i="48" s="1"/>
  <c r="AB41" i="48" s="1"/>
  <c r="S41" i="48"/>
  <c r="AC41" i="48" s="1"/>
  <c r="AB42" i="48" s="1"/>
  <c r="S42" i="48"/>
  <c r="AC42" i="48" s="1"/>
  <c r="AB43" i="48" s="1"/>
  <c r="S44" i="48"/>
  <c r="AC44" i="48" s="1"/>
  <c r="AB45" i="48" s="1"/>
  <c r="S46" i="48"/>
  <c r="AC46" i="48" s="1"/>
  <c r="AB47" i="48" s="1"/>
  <c r="S48" i="48"/>
  <c r="AC48" i="48" s="1"/>
  <c r="AB49" i="48" s="1"/>
  <c r="S49" i="48"/>
  <c r="AC49" i="48" s="1"/>
  <c r="AB50" i="48" s="1"/>
  <c r="S50" i="48"/>
  <c r="AC50" i="48" s="1"/>
  <c r="AB51" i="48" s="1"/>
  <c r="S54" i="48"/>
  <c r="AC54" i="48" s="1"/>
  <c r="AB55" i="48" s="1"/>
  <c r="S55" i="48"/>
  <c r="AC55" i="48" s="1"/>
  <c r="AB56" i="48" s="1"/>
  <c r="S56" i="48"/>
  <c r="AC56" i="48" s="1"/>
  <c r="AB57" i="48" s="1"/>
  <c r="S57" i="48"/>
  <c r="AC57" i="48" s="1"/>
  <c r="AB58" i="48" s="1"/>
  <c r="S58" i="48"/>
  <c r="AC58" i="48" s="1"/>
  <c r="AB59" i="48" s="1"/>
  <c r="S63" i="48"/>
  <c r="AC63" i="48" s="1"/>
  <c r="AB64" i="48" s="1"/>
  <c r="S65" i="48"/>
  <c r="AC65" i="48" s="1"/>
  <c r="AB66" i="48" s="1"/>
  <c r="S70" i="48"/>
  <c r="AC70" i="48" s="1"/>
  <c r="AB71" i="48" s="1"/>
  <c r="S72" i="48"/>
  <c r="AC72" i="48" s="1"/>
  <c r="AB73" i="48" s="1"/>
  <c r="S73" i="48"/>
  <c r="AC73" i="48" s="1"/>
  <c r="AB74" i="48" s="1"/>
  <c r="S74" i="48"/>
  <c r="AC74" i="48" s="1"/>
  <c r="AB75" i="48" s="1"/>
  <c r="S75" i="48"/>
  <c r="AC75" i="48" s="1"/>
  <c r="AB76" i="48" s="1"/>
  <c r="S76" i="48"/>
  <c r="AC76" i="48" s="1"/>
  <c r="AB77" i="48" s="1"/>
  <c r="S77" i="48"/>
  <c r="AC77" i="48" s="1"/>
  <c r="AB78" i="48" s="1"/>
  <c r="S80" i="48"/>
  <c r="AC80" i="48" s="1"/>
  <c r="AB81" i="48" s="1"/>
  <c r="S82" i="48"/>
  <c r="AC82" i="48" s="1"/>
  <c r="AB83" i="48" s="1"/>
  <c r="S84" i="48"/>
  <c r="AC84" i="48" s="1"/>
  <c r="AB85" i="48" s="1"/>
  <c r="S85" i="48"/>
  <c r="AC85" i="48" s="1"/>
  <c r="AB86" i="48" s="1"/>
  <c r="S86" i="48"/>
  <c r="AC86" i="48" s="1"/>
  <c r="AB87" i="48" s="1"/>
  <c r="S90" i="48"/>
  <c r="AC90" i="48" s="1"/>
  <c r="AB91" i="48" s="1"/>
  <c r="S91" i="48"/>
  <c r="AC91" i="48" s="1"/>
  <c r="AB92" i="48" s="1"/>
  <c r="S92" i="48"/>
  <c r="AC92" i="48" s="1"/>
  <c r="AB93" i="48" s="1"/>
  <c r="S93" i="48"/>
  <c r="AC93" i="48" s="1"/>
  <c r="AB94" i="48" s="1"/>
  <c r="S97" i="48"/>
  <c r="AC97" i="48" s="1"/>
  <c r="AB98" i="48" s="1"/>
  <c r="AJ95" i="35"/>
  <c r="AK95" i="35"/>
  <c r="AT95" i="35" s="1"/>
  <c r="AJ89" i="35"/>
  <c r="AK89" i="35"/>
  <c r="AT89" i="35" s="1"/>
  <c r="AJ83" i="35"/>
  <c r="AK83" i="35"/>
  <c r="AT83" i="35" s="1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B4" i="35"/>
  <c r="AJ3" i="35"/>
  <c r="AR95" i="10"/>
  <c r="AN97" i="102"/>
  <c r="AI97" i="102"/>
  <c r="AI98" i="48"/>
  <c r="AN98" i="48"/>
  <c r="AN100" i="48" s="1"/>
  <c r="AI98" i="42"/>
  <c r="AN98" i="42"/>
  <c r="AN100" i="42" s="1"/>
  <c r="AK94" i="35"/>
  <c r="AT94" i="35" s="1"/>
  <c r="AJ94" i="35"/>
  <c r="AK88" i="35"/>
  <c r="AT88" i="35" s="1"/>
  <c r="AJ88" i="35"/>
  <c r="AK82" i="35"/>
  <c r="AT82" i="35" s="1"/>
  <c r="AJ82" i="35"/>
  <c r="AK76" i="35"/>
  <c r="AT76" i="35" s="1"/>
  <c r="AJ76" i="35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K28" i="35"/>
  <c r="AT28" i="35" s="1"/>
  <c r="AJ28" i="35"/>
  <c r="AK22" i="35"/>
  <c r="AT22" i="35" s="1"/>
  <c r="AJ22" i="35"/>
  <c r="AK16" i="35"/>
  <c r="AT16" i="35" s="1"/>
  <c r="AJ16" i="35"/>
  <c r="AK10" i="35"/>
  <c r="AT10" i="35" s="1"/>
  <c r="AJ10" i="35"/>
  <c r="AJ5" i="35"/>
  <c r="AK5" i="35"/>
  <c r="AT5" i="35" s="1"/>
  <c r="AL4" i="94"/>
  <c r="AU4" i="94" s="1"/>
  <c r="AU100" i="94" s="1"/>
  <c r="C11" i="94" s="1"/>
  <c r="F38" i="57" s="1"/>
  <c r="AS4" i="94"/>
  <c r="AS100" i="94" s="1"/>
  <c r="AN94" i="90"/>
  <c r="AI94" i="90"/>
  <c r="AR98" i="35"/>
  <c r="AR100" i="35" s="1"/>
  <c r="AJ93" i="35"/>
  <c r="AK93" i="35"/>
  <c r="AT93" i="35" s="1"/>
  <c r="AJ87" i="35"/>
  <c r="AK87" i="35"/>
  <c r="AT87" i="35" s="1"/>
  <c r="AJ81" i="35"/>
  <c r="AK81" i="35"/>
  <c r="AT81" i="35" s="1"/>
  <c r="AJ75" i="35"/>
  <c r="AK75" i="35"/>
  <c r="AT75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E98" i="85"/>
  <c r="AC98" i="85"/>
  <c r="AF98" i="85"/>
  <c r="AO98" i="85" s="1"/>
  <c r="AO100" i="85" s="1"/>
  <c r="AG98" i="85"/>
  <c r="AP98" i="85" s="1"/>
  <c r="AP100" i="85" s="1"/>
  <c r="S3" i="85"/>
  <c r="AC3" i="85" s="1"/>
  <c r="S4" i="85"/>
  <c r="AC4" i="85" s="1"/>
  <c r="AB5" i="85" s="1"/>
  <c r="S5" i="85"/>
  <c r="AC5" i="85" s="1"/>
  <c r="AB6" i="85" s="1"/>
  <c r="S6" i="85"/>
  <c r="AC6" i="85" s="1"/>
  <c r="AB7" i="85" s="1"/>
  <c r="S9" i="85"/>
  <c r="AC9" i="85" s="1"/>
  <c r="AB10" i="85" s="1"/>
  <c r="S10" i="85"/>
  <c r="AC10" i="85" s="1"/>
  <c r="AB11" i="85" s="1"/>
  <c r="S11" i="85"/>
  <c r="AC11" i="85" s="1"/>
  <c r="AB12" i="85" s="1"/>
  <c r="S12" i="85"/>
  <c r="AC12" i="85" s="1"/>
  <c r="AB13" i="85" s="1"/>
  <c r="S13" i="85"/>
  <c r="AC13" i="85" s="1"/>
  <c r="AB14" i="85" s="1"/>
  <c r="S14" i="85"/>
  <c r="AC14" i="85" s="1"/>
  <c r="AB15" i="85" s="1"/>
  <c r="S19" i="85"/>
  <c r="AC19" i="85" s="1"/>
  <c r="AB20" i="85" s="1"/>
  <c r="S21" i="85"/>
  <c r="AC21" i="85" s="1"/>
  <c r="AB22" i="85" s="1"/>
  <c r="S22" i="85"/>
  <c r="AC22" i="85" s="1"/>
  <c r="AB23" i="85" s="1"/>
  <c r="S23" i="85"/>
  <c r="AC23" i="85" s="1"/>
  <c r="AB24" i="85" s="1"/>
  <c r="S24" i="85"/>
  <c r="AC24" i="85" s="1"/>
  <c r="AB25" i="85" s="1"/>
  <c r="S25" i="85"/>
  <c r="AC25" i="85" s="1"/>
  <c r="AB26" i="85" s="1"/>
  <c r="S26" i="85"/>
  <c r="AC26" i="85" s="1"/>
  <c r="AB27" i="85" s="1"/>
  <c r="S27" i="85"/>
  <c r="AC27" i="85" s="1"/>
  <c r="AB28" i="85" s="1"/>
  <c r="S29" i="85"/>
  <c r="AC29" i="85" s="1"/>
  <c r="AB30" i="85" s="1"/>
  <c r="S31" i="85"/>
  <c r="AC31" i="85" s="1"/>
  <c r="AB32" i="85" s="1"/>
  <c r="S32" i="85"/>
  <c r="AC32" i="85" s="1"/>
  <c r="AB33" i="85" s="1"/>
  <c r="S33" i="85"/>
  <c r="AC33" i="85" s="1"/>
  <c r="AB34" i="85" s="1"/>
  <c r="S34" i="85"/>
  <c r="AC34" i="85" s="1"/>
  <c r="AB35" i="85" s="1"/>
  <c r="S35" i="85"/>
  <c r="AC35" i="85" s="1"/>
  <c r="AB36" i="85" s="1"/>
  <c r="S37" i="85"/>
  <c r="AC37" i="85" s="1"/>
  <c r="AB38" i="85" s="1"/>
  <c r="S38" i="85"/>
  <c r="AC38" i="85" s="1"/>
  <c r="AB39" i="85" s="1"/>
  <c r="S39" i="85"/>
  <c r="AC39" i="85" s="1"/>
  <c r="AB40" i="85" s="1"/>
  <c r="S40" i="85"/>
  <c r="AC40" i="85" s="1"/>
  <c r="AB41" i="85" s="1"/>
  <c r="S41" i="85"/>
  <c r="AC41" i="85" s="1"/>
  <c r="AB42" i="85" s="1"/>
  <c r="S42" i="85"/>
  <c r="AC42" i="85" s="1"/>
  <c r="AB43" i="85" s="1"/>
  <c r="S45" i="85"/>
  <c r="AC45" i="85" s="1"/>
  <c r="AB46" i="85" s="1"/>
  <c r="S46" i="85"/>
  <c r="AC46" i="85" s="1"/>
  <c r="AB47" i="85" s="1"/>
  <c r="S47" i="85"/>
  <c r="AC47" i="85" s="1"/>
  <c r="AB48" i="85" s="1"/>
  <c r="S49" i="85"/>
  <c r="AC49" i="85" s="1"/>
  <c r="AB50" i="85" s="1"/>
  <c r="S50" i="85"/>
  <c r="AC50" i="85" s="1"/>
  <c r="AB51" i="85" s="1"/>
  <c r="S54" i="85"/>
  <c r="AC54" i="85" s="1"/>
  <c r="AB55" i="85" s="1"/>
  <c r="S56" i="85"/>
  <c r="AC56" i="85" s="1"/>
  <c r="AB57" i="85" s="1"/>
  <c r="S57" i="85"/>
  <c r="AC57" i="85" s="1"/>
  <c r="AB58" i="85" s="1"/>
  <c r="S58" i="85"/>
  <c r="AC58" i="85" s="1"/>
  <c r="AB59" i="85" s="1"/>
  <c r="S59" i="85"/>
  <c r="AC59" i="85" s="1"/>
  <c r="AB60" i="85" s="1"/>
  <c r="S61" i="85"/>
  <c r="AC61" i="85" s="1"/>
  <c r="AB62" i="85" s="1"/>
  <c r="S62" i="85"/>
  <c r="AC62" i="85" s="1"/>
  <c r="AB63" i="85" s="1"/>
  <c r="S64" i="85"/>
  <c r="AC64" i="85" s="1"/>
  <c r="AB65" i="85" s="1"/>
  <c r="S65" i="85"/>
  <c r="AC65" i="85" s="1"/>
  <c r="AB66" i="85" s="1"/>
  <c r="S66" i="85"/>
  <c r="AC66" i="85" s="1"/>
  <c r="AB67" i="85" s="1"/>
  <c r="S67" i="85"/>
  <c r="AC67" i="85" s="1"/>
  <c r="AB68" i="85" s="1"/>
  <c r="S68" i="85"/>
  <c r="AC68" i="85" s="1"/>
  <c r="AB69" i="85" s="1"/>
  <c r="S69" i="85"/>
  <c r="AC69" i="85" s="1"/>
  <c r="AB70" i="85" s="1"/>
  <c r="S70" i="85"/>
  <c r="AC70" i="85" s="1"/>
  <c r="AB71" i="85" s="1"/>
  <c r="S71" i="85"/>
  <c r="AC71" i="85" s="1"/>
  <c r="AB72" i="85" s="1"/>
  <c r="S73" i="85"/>
  <c r="AC73" i="85" s="1"/>
  <c r="AB74" i="85" s="1"/>
  <c r="S74" i="85"/>
  <c r="AC74" i="85" s="1"/>
  <c r="AB75" i="85" s="1"/>
  <c r="S75" i="85"/>
  <c r="AC75" i="85" s="1"/>
  <c r="AB76" i="85" s="1"/>
  <c r="S76" i="85"/>
  <c r="AC76" i="85" s="1"/>
  <c r="AB77" i="85" s="1"/>
  <c r="S77" i="85"/>
  <c r="AC77" i="85" s="1"/>
  <c r="AB78" i="85" s="1"/>
  <c r="S78" i="85"/>
  <c r="AC78" i="85" s="1"/>
  <c r="AB79" i="85" s="1"/>
  <c r="S81" i="85"/>
  <c r="AC81" i="85" s="1"/>
  <c r="AB82" i="85" s="1"/>
  <c r="S82" i="85"/>
  <c r="AC82" i="85" s="1"/>
  <c r="AB83" i="85" s="1"/>
  <c r="S83" i="85"/>
  <c r="AC83" i="85" s="1"/>
  <c r="AB84" i="85" s="1"/>
  <c r="S84" i="85"/>
  <c r="AC84" i="85" s="1"/>
  <c r="AB85" i="85" s="1"/>
  <c r="S85" i="85"/>
  <c r="AC85" i="85" s="1"/>
  <c r="AB86" i="85" s="1"/>
  <c r="S86" i="85"/>
  <c r="AC86" i="85" s="1"/>
  <c r="AB87" i="85" s="1"/>
  <c r="S90" i="85"/>
  <c r="AC90" i="85" s="1"/>
  <c r="AB91" i="85" s="1"/>
  <c r="S91" i="85"/>
  <c r="AC91" i="85" s="1"/>
  <c r="AB92" i="85" s="1"/>
  <c r="S93" i="85"/>
  <c r="AC93" i="85" s="1"/>
  <c r="AB94" i="85" s="1"/>
  <c r="S94" i="85"/>
  <c r="AC94" i="85" s="1"/>
  <c r="AB95" i="85" s="1"/>
  <c r="S95" i="85"/>
  <c r="AC95" i="85" s="1"/>
  <c r="AB96" i="85" s="1"/>
  <c r="S96" i="85"/>
  <c r="AC96" i="85" s="1"/>
  <c r="AB97" i="85" s="1"/>
  <c r="S97" i="85"/>
  <c r="AC97" i="85" s="1"/>
  <c r="AB98" i="85" s="1"/>
  <c r="Y97" i="50"/>
  <c r="X97" i="50"/>
  <c r="S5" i="42"/>
  <c r="AC5" i="42" s="1"/>
  <c r="AB6" i="42" s="1"/>
  <c r="S8" i="42"/>
  <c r="AC8" i="42" s="1"/>
  <c r="AB9" i="42" s="1"/>
  <c r="S9" i="42"/>
  <c r="AC9" i="42" s="1"/>
  <c r="AB10" i="42" s="1"/>
  <c r="S10" i="42"/>
  <c r="AC10" i="42" s="1"/>
  <c r="AB11" i="42" s="1"/>
  <c r="S12" i="42"/>
  <c r="AC12" i="42" s="1"/>
  <c r="AB13" i="42" s="1"/>
  <c r="S13" i="42"/>
  <c r="AC13" i="42" s="1"/>
  <c r="AB14" i="42" s="1"/>
  <c r="S14" i="42"/>
  <c r="AC14" i="42" s="1"/>
  <c r="AB15" i="42" s="1"/>
  <c r="S16" i="42"/>
  <c r="AC16" i="42" s="1"/>
  <c r="AB17" i="42" s="1"/>
  <c r="S18" i="42"/>
  <c r="AC18" i="42" s="1"/>
  <c r="AB19" i="42" s="1"/>
  <c r="S19" i="42"/>
  <c r="AC19" i="42" s="1"/>
  <c r="AB20" i="42" s="1"/>
  <c r="S20" i="42"/>
  <c r="AC20" i="42" s="1"/>
  <c r="AB21" i="42" s="1"/>
  <c r="S21" i="42"/>
  <c r="AC21" i="42" s="1"/>
  <c r="AB22" i="42" s="1"/>
  <c r="S23" i="42"/>
  <c r="AC23" i="42" s="1"/>
  <c r="AB24" i="42" s="1"/>
  <c r="S24" i="42"/>
  <c r="AC24" i="42" s="1"/>
  <c r="AB25" i="42" s="1"/>
  <c r="S25" i="42"/>
  <c r="AC25" i="42" s="1"/>
  <c r="AB26" i="42" s="1"/>
  <c r="S26" i="42"/>
  <c r="AC26" i="42" s="1"/>
  <c r="AB27" i="42" s="1"/>
  <c r="S27" i="42"/>
  <c r="AC27" i="42" s="1"/>
  <c r="AB28" i="42" s="1"/>
  <c r="S28" i="42"/>
  <c r="AC28" i="42" s="1"/>
  <c r="AB29" i="42" s="1"/>
  <c r="S32" i="42"/>
  <c r="AC32" i="42" s="1"/>
  <c r="AB33" i="42" s="1"/>
  <c r="S33" i="42"/>
  <c r="AC33" i="42" s="1"/>
  <c r="AB34" i="42" s="1"/>
  <c r="S34" i="42"/>
  <c r="AC34" i="42" s="1"/>
  <c r="AB35" i="42" s="1"/>
  <c r="S35" i="42"/>
  <c r="AC35" i="42" s="1"/>
  <c r="AB36" i="42" s="1"/>
  <c r="S36" i="42"/>
  <c r="AC36" i="42" s="1"/>
  <c r="AB37" i="42" s="1"/>
  <c r="S37" i="42"/>
  <c r="AC37" i="42" s="1"/>
  <c r="AB38" i="42" s="1"/>
  <c r="S41" i="42"/>
  <c r="AC41" i="42" s="1"/>
  <c r="AB42" i="42" s="1"/>
  <c r="S43" i="42"/>
  <c r="AC43" i="42" s="1"/>
  <c r="AB44" i="42" s="1"/>
  <c r="S44" i="42"/>
  <c r="AC44" i="42" s="1"/>
  <c r="AB45" i="42" s="1"/>
  <c r="S45" i="42"/>
  <c r="AC45" i="42" s="1"/>
  <c r="AB46" i="42" s="1"/>
  <c r="S46" i="42"/>
  <c r="AC46" i="42" s="1"/>
  <c r="AB47" i="42" s="1"/>
  <c r="S48" i="42"/>
  <c r="AC48" i="42" s="1"/>
  <c r="AB49" i="42" s="1"/>
  <c r="S49" i="42"/>
  <c r="AC49" i="42" s="1"/>
  <c r="AB50" i="42" s="1"/>
  <c r="S51" i="42"/>
  <c r="AC51" i="42" s="1"/>
  <c r="AB52" i="42" s="1"/>
  <c r="S53" i="42"/>
  <c r="AC53" i="42" s="1"/>
  <c r="AB54" i="42" s="1"/>
  <c r="S54" i="42"/>
  <c r="AC54" i="42" s="1"/>
  <c r="AB55" i="42" s="1"/>
  <c r="S55" i="42"/>
  <c r="AC55" i="42" s="1"/>
  <c r="AB56" i="42" s="1"/>
  <c r="S56" i="42"/>
  <c r="AC56" i="42" s="1"/>
  <c r="AB57" i="42" s="1"/>
  <c r="S57" i="42"/>
  <c r="AC57" i="42" s="1"/>
  <c r="AB58" i="42" s="1"/>
  <c r="S58" i="42"/>
  <c r="AC58" i="42" s="1"/>
  <c r="AB59" i="42" s="1"/>
  <c r="S59" i="42"/>
  <c r="AC59" i="42" s="1"/>
  <c r="AB60" i="42" s="1"/>
  <c r="S60" i="42"/>
  <c r="AC60" i="42" s="1"/>
  <c r="AB61" i="42" s="1"/>
  <c r="S61" i="42"/>
  <c r="AC61" i="42" s="1"/>
  <c r="AB62" i="42" s="1"/>
  <c r="S62" i="42"/>
  <c r="AC62" i="42" s="1"/>
  <c r="AB63" i="42" s="1"/>
  <c r="S63" i="42"/>
  <c r="AC63" i="42" s="1"/>
  <c r="AB64" i="42" s="1"/>
  <c r="S64" i="42"/>
  <c r="AC64" i="42" s="1"/>
  <c r="AB65" i="42" s="1"/>
  <c r="S68" i="42"/>
  <c r="AC68" i="42" s="1"/>
  <c r="AB69" i="42" s="1"/>
  <c r="S69" i="42"/>
  <c r="AC69" i="42" s="1"/>
  <c r="AB70" i="42" s="1"/>
  <c r="S70" i="42"/>
  <c r="AC70" i="42" s="1"/>
  <c r="AB71" i="42" s="1"/>
  <c r="S71" i="42"/>
  <c r="AC71" i="42" s="1"/>
  <c r="AB72" i="42" s="1"/>
  <c r="S72" i="42"/>
  <c r="AC72" i="42" s="1"/>
  <c r="AB73" i="42" s="1"/>
  <c r="S74" i="42"/>
  <c r="AC74" i="42" s="1"/>
  <c r="AB75" i="42" s="1"/>
  <c r="S77" i="42"/>
  <c r="AC77" i="42" s="1"/>
  <c r="AB78" i="42" s="1"/>
  <c r="S79" i="42"/>
  <c r="AC79" i="42" s="1"/>
  <c r="AB80" i="42" s="1"/>
  <c r="S80" i="42"/>
  <c r="AC80" i="42" s="1"/>
  <c r="AB81" i="42" s="1"/>
  <c r="S81" i="42"/>
  <c r="AC81" i="42" s="1"/>
  <c r="AB82" i="42" s="1"/>
  <c r="S82" i="42"/>
  <c r="AC82" i="42" s="1"/>
  <c r="AB83" i="42" s="1"/>
  <c r="S83" i="42"/>
  <c r="AC83" i="42" s="1"/>
  <c r="AB84" i="42" s="1"/>
  <c r="S84" i="42"/>
  <c r="AC84" i="42" s="1"/>
  <c r="AB85" i="42" s="1"/>
  <c r="S85" i="42"/>
  <c r="AC85" i="42" s="1"/>
  <c r="AB86" i="42" s="1"/>
  <c r="S87" i="42"/>
  <c r="AC87" i="42" s="1"/>
  <c r="AB88" i="42" s="1"/>
  <c r="S88" i="42"/>
  <c r="AC88" i="42" s="1"/>
  <c r="AB89" i="42" s="1"/>
  <c r="S90" i="42"/>
  <c r="AC90" i="42" s="1"/>
  <c r="AB91" i="42" s="1"/>
  <c r="S91" i="42"/>
  <c r="AC91" i="42" s="1"/>
  <c r="AB92" i="42" s="1"/>
  <c r="S92" i="42"/>
  <c r="AC92" i="42" s="1"/>
  <c r="AB93" i="42" s="1"/>
  <c r="S93" i="42"/>
  <c r="AC93" i="42" s="1"/>
  <c r="AB94" i="42" s="1"/>
  <c r="S94" i="42"/>
  <c r="AC94" i="42" s="1"/>
  <c r="AB95" i="42" s="1"/>
  <c r="S95" i="42"/>
  <c r="AC95" i="42" s="1"/>
  <c r="AB96" i="42" s="1"/>
  <c r="S96" i="42"/>
  <c r="AC96" i="42" s="1"/>
  <c r="AB97" i="42" s="1"/>
  <c r="S97" i="42"/>
  <c r="AC97" i="42" s="1"/>
  <c r="AB98" i="42" s="1"/>
  <c r="AJ98" i="35"/>
  <c r="AS98" i="35" s="1"/>
  <c r="AK98" i="35"/>
  <c r="AT98" i="35" s="1"/>
  <c r="AJ80" i="35"/>
  <c r="AK80" i="35"/>
  <c r="AT80" i="35" s="1"/>
  <c r="AK74" i="35"/>
  <c r="AT74" i="35" s="1"/>
  <c r="AJ74" i="35"/>
  <c r="AJ68" i="35"/>
  <c r="AK68" i="35"/>
  <c r="AT68" i="35" s="1"/>
  <c r="AJ62" i="35"/>
  <c r="AK62" i="35"/>
  <c r="AT62" i="35" s="1"/>
  <c r="AK56" i="35"/>
  <c r="AT56" i="35" s="1"/>
  <c r="AJ56" i="35"/>
  <c r="AJ50" i="35"/>
  <c r="AK50" i="35"/>
  <c r="AT50" i="35" s="1"/>
  <c r="AJ44" i="35"/>
  <c r="AK44" i="35"/>
  <c r="AT44" i="35" s="1"/>
  <c r="AK38" i="35"/>
  <c r="AT38" i="35" s="1"/>
  <c r="AJ38" i="35"/>
  <c r="AJ32" i="35"/>
  <c r="AK32" i="35"/>
  <c r="AT32" i="35" s="1"/>
  <c r="AK26" i="35"/>
  <c r="AT26" i="35" s="1"/>
  <c r="AJ26" i="35"/>
  <c r="AJ20" i="35"/>
  <c r="AK20" i="35"/>
  <c r="AT20" i="35" s="1"/>
  <c r="AJ14" i="35"/>
  <c r="AK14" i="35"/>
  <c r="AT14" i="35" s="1"/>
  <c r="AJ8" i="35"/>
  <c r="AK8" i="35"/>
  <c r="AT8" i="35" s="1"/>
  <c r="Y98" i="102"/>
  <c r="X98" i="102"/>
  <c r="AH96" i="10"/>
  <c r="AQ96" i="10" s="1"/>
  <c r="AJ92" i="35"/>
  <c r="AK92" i="35"/>
  <c r="AT92" i="35" s="1"/>
  <c r="AK97" i="35"/>
  <c r="AT97" i="35" s="1"/>
  <c r="AJ97" i="35"/>
  <c r="AK91" i="35"/>
  <c r="AT91" i="35" s="1"/>
  <c r="AJ91" i="35"/>
  <c r="AK85" i="35"/>
  <c r="AT85" i="35" s="1"/>
  <c r="AJ85" i="35"/>
  <c r="AK79" i="35"/>
  <c r="AT79" i="35" s="1"/>
  <c r="AJ79" i="35"/>
  <c r="AJ73" i="35"/>
  <c r="AK73" i="35"/>
  <c r="AT73" i="35" s="1"/>
  <c r="AJ67" i="35"/>
  <c r="AK67" i="35"/>
  <c r="AT67" i="35" s="1"/>
  <c r="AK61" i="35"/>
  <c r="AT61" i="35" s="1"/>
  <c r="AJ61" i="35"/>
  <c r="AJ55" i="35"/>
  <c r="AK55" i="35"/>
  <c r="AT55" i="35" s="1"/>
  <c r="AJ49" i="35"/>
  <c r="AK49" i="35"/>
  <c r="AT49" i="35" s="1"/>
  <c r="AK43" i="35"/>
  <c r="AT43" i="35" s="1"/>
  <c r="AJ43" i="35"/>
  <c r="AJ37" i="35"/>
  <c r="AK37" i="35"/>
  <c r="AT37" i="35" s="1"/>
  <c r="AK31" i="35"/>
  <c r="AT31" i="35" s="1"/>
  <c r="AJ31" i="35"/>
  <c r="AK25" i="35"/>
  <c r="AT25" i="35" s="1"/>
  <c r="AJ25" i="35"/>
  <c r="AK19" i="35"/>
  <c r="AT19" i="35" s="1"/>
  <c r="AJ19" i="35"/>
  <c r="AK13" i="35"/>
  <c r="AT13" i="35" s="1"/>
  <c r="AJ13" i="35"/>
  <c r="AK7" i="35"/>
  <c r="AT7" i="35" s="1"/>
  <c r="AJ7" i="35"/>
  <c r="Y95" i="90"/>
  <c r="X95" i="90"/>
  <c r="Z96" i="10"/>
  <c r="AJ86" i="35"/>
  <c r="AK86" i="35"/>
  <c r="AT86" i="35" s="1"/>
  <c r="AH96" i="82"/>
  <c r="AQ96" i="82" s="1"/>
  <c r="Z96" i="82"/>
  <c r="AJ96" i="35"/>
  <c r="AK96" i="35"/>
  <c r="AT96" i="35" s="1"/>
  <c r="AJ90" i="35"/>
  <c r="AK90" i="35"/>
  <c r="AT90" i="35" s="1"/>
  <c r="AJ84" i="35"/>
  <c r="AK84" i="35"/>
  <c r="AT84" i="35" s="1"/>
  <c r="AJ78" i="35"/>
  <c r="AK78" i="35"/>
  <c r="AT78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R95" i="82"/>
  <c r="AI96" i="50"/>
  <c r="AN96" i="50"/>
  <c r="AJ70" i="42" l="1"/>
  <c r="AK70" i="42"/>
  <c r="AT70" i="42" s="1"/>
  <c r="AJ40" i="42"/>
  <c r="AK40" i="42"/>
  <c r="AT40" i="42" s="1"/>
  <c r="AK10" i="42"/>
  <c r="AT10" i="42" s="1"/>
  <c r="AJ10" i="42"/>
  <c r="AJ90" i="85"/>
  <c r="AK90" i="85"/>
  <c r="AT90" i="85" s="1"/>
  <c r="AJ66" i="85"/>
  <c r="AK66" i="85"/>
  <c r="AT66" i="85" s="1"/>
  <c r="AJ42" i="85"/>
  <c r="AK42" i="85"/>
  <c r="AT42" i="85" s="1"/>
  <c r="AJ6" i="85"/>
  <c r="AK6" i="85"/>
  <c r="AT6" i="85" s="1"/>
  <c r="AS21" i="35"/>
  <c r="AL21" i="35"/>
  <c r="AU21" i="35" s="1"/>
  <c r="AS57" i="35"/>
  <c r="AL57" i="35"/>
  <c r="AU57" i="35" s="1"/>
  <c r="AS34" i="35"/>
  <c r="AL34" i="35"/>
  <c r="AU34" i="35" s="1"/>
  <c r="AK4" i="35"/>
  <c r="AT4" i="35" s="1"/>
  <c r="AT100" i="35" s="1"/>
  <c r="AJ4" i="35"/>
  <c r="AJ93" i="48"/>
  <c r="AK93" i="48"/>
  <c r="AT93" i="48" s="1"/>
  <c r="AJ75" i="48"/>
  <c r="AK75" i="48"/>
  <c r="AT75" i="48" s="1"/>
  <c r="AJ63" i="48"/>
  <c r="AK63" i="48"/>
  <c r="AT63" i="48" s="1"/>
  <c r="AJ51" i="48"/>
  <c r="AK51" i="48"/>
  <c r="AT51" i="48" s="1"/>
  <c r="AJ39" i="48"/>
  <c r="AK39" i="48"/>
  <c r="AT39" i="48" s="1"/>
  <c r="AJ27" i="48"/>
  <c r="AK27" i="48"/>
  <c r="AT27" i="48" s="1"/>
  <c r="AJ15" i="48"/>
  <c r="AK15" i="48"/>
  <c r="AT15" i="48" s="1"/>
  <c r="AS86" i="35"/>
  <c r="AL86" i="35"/>
  <c r="AU86" i="35" s="1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9" i="35"/>
  <c r="AL79" i="35"/>
  <c r="AU79" i="35" s="1"/>
  <c r="AS97" i="35"/>
  <c r="AL97" i="35"/>
  <c r="AU97" i="35" s="1"/>
  <c r="AH98" i="102"/>
  <c r="AQ98" i="102" s="1"/>
  <c r="AQ100" i="102" s="1"/>
  <c r="AZ3" i="102"/>
  <c r="AX7" i="102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K93" i="42"/>
  <c r="AT93" i="42" s="1"/>
  <c r="AJ93" i="42"/>
  <c r="AK87" i="42"/>
  <c r="AT87" i="42" s="1"/>
  <c r="AJ87" i="42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K57" i="42"/>
  <c r="AT57" i="42" s="1"/>
  <c r="AJ57" i="42"/>
  <c r="AK51" i="42"/>
  <c r="AT51" i="42" s="1"/>
  <c r="AJ51" i="42"/>
  <c r="AK45" i="42"/>
  <c r="AT45" i="42" s="1"/>
  <c r="AJ45" i="42"/>
  <c r="AK39" i="42"/>
  <c r="AT39" i="42" s="1"/>
  <c r="AJ39" i="42"/>
  <c r="AK33" i="42"/>
  <c r="AT33" i="42" s="1"/>
  <c r="AJ33" i="42"/>
  <c r="AK27" i="42"/>
  <c r="AT27" i="42" s="1"/>
  <c r="AJ27" i="42"/>
  <c r="AK21" i="42"/>
  <c r="AT21" i="42" s="1"/>
  <c r="AJ21" i="42"/>
  <c r="AK15" i="42"/>
  <c r="AT15" i="42" s="1"/>
  <c r="AJ15" i="42"/>
  <c r="AJ9" i="42"/>
  <c r="AK9" i="42"/>
  <c r="AT9" i="42" s="1"/>
  <c r="AH97" i="50"/>
  <c r="AQ97" i="50" s="1"/>
  <c r="AJ95" i="85"/>
  <c r="AK95" i="85"/>
  <c r="AT95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J17" i="85"/>
  <c r="AK17" i="85"/>
  <c r="AT17" i="85" s="1"/>
  <c r="AJ11" i="85"/>
  <c r="AK11" i="85"/>
  <c r="AT11" i="85" s="1"/>
  <c r="AJ5" i="85"/>
  <c r="AK5" i="85"/>
  <c r="AT5" i="85" s="1"/>
  <c r="AL98" i="35"/>
  <c r="AU98" i="35" s="1"/>
  <c r="AS22" i="35"/>
  <c r="AL22" i="35"/>
  <c r="AU22" i="35" s="1"/>
  <c r="AS76" i="35"/>
  <c r="AL76" i="35"/>
  <c r="AU76" i="35" s="1"/>
  <c r="AS94" i="35"/>
  <c r="AL94" i="35"/>
  <c r="AU94" i="35" s="1"/>
  <c r="AR97" i="102"/>
  <c r="AJ98" i="48"/>
  <c r="AS98" i="48" s="1"/>
  <c r="AK98" i="48"/>
  <c r="AT98" i="48" s="1"/>
  <c r="AJ92" i="48"/>
  <c r="AK92" i="48"/>
  <c r="AT92" i="48" s="1"/>
  <c r="AJ86" i="48"/>
  <c r="AK86" i="48"/>
  <c r="AT86" i="48" s="1"/>
  <c r="AJ80" i="48"/>
  <c r="AK80" i="48"/>
  <c r="AT80" i="48" s="1"/>
  <c r="AJ74" i="48"/>
  <c r="AK74" i="48"/>
  <c r="AT74" i="48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S18" i="35"/>
  <c r="AL18" i="35"/>
  <c r="AU18" i="35" s="1"/>
  <c r="AS90" i="35"/>
  <c r="AL90" i="35"/>
  <c r="AU90" i="35" s="1"/>
  <c r="AJ94" i="42"/>
  <c r="AK94" i="42"/>
  <c r="AT94" i="42" s="1"/>
  <c r="AJ64" i="42"/>
  <c r="AK64" i="42"/>
  <c r="AT64" i="42" s="1"/>
  <c r="AJ34" i="42"/>
  <c r="AK34" i="42"/>
  <c r="AT34" i="42" s="1"/>
  <c r="AJ5" i="42"/>
  <c r="AK5" i="42"/>
  <c r="AT5" i="42" s="1"/>
  <c r="AJ84" i="85"/>
  <c r="AK84" i="85"/>
  <c r="AT84" i="85" s="1"/>
  <c r="AJ60" i="85"/>
  <c r="AK60" i="85"/>
  <c r="AT60" i="85" s="1"/>
  <c r="AJ36" i="85"/>
  <c r="AK36" i="85"/>
  <c r="AT36" i="85" s="1"/>
  <c r="AJ12" i="85"/>
  <c r="AK12" i="85"/>
  <c r="AT12" i="85" s="1"/>
  <c r="AN98" i="85"/>
  <c r="AN100" i="85" s="1"/>
  <c r="AI98" i="85"/>
  <c r="AS39" i="35"/>
  <c r="AL39" i="35"/>
  <c r="AU39" i="35" s="1"/>
  <c r="AS75" i="35"/>
  <c r="AL75" i="35"/>
  <c r="AU75" i="35" s="1"/>
  <c r="AS93" i="35"/>
  <c r="AL93" i="35"/>
  <c r="AU93" i="35" s="1"/>
  <c r="AS52" i="35"/>
  <c r="AL52" i="35"/>
  <c r="AU52" i="35" s="1"/>
  <c r="AS70" i="35"/>
  <c r="AL70" i="35"/>
  <c r="AU70" i="35" s="1"/>
  <c r="AR98" i="48"/>
  <c r="AR100" i="48" s="1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J81" i="48"/>
  <c r="AK81" i="48"/>
  <c r="AT81" i="48" s="1"/>
  <c r="AJ69" i="48"/>
  <c r="AK69" i="48"/>
  <c r="AT69" i="48" s="1"/>
  <c r="AJ57" i="48"/>
  <c r="AK57" i="48"/>
  <c r="AT57" i="48" s="1"/>
  <c r="AJ45" i="48"/>
  <c r="AK45" i="48"/>
  <c r="AT45" i="48" s="1"/>
  <c r="AJ33" i="48"/>
  <c r="AK33" i="48"/>
  <c r="AT33" i="48" s="1"/>
  <c r="AJ21" i="48"/>
  <c r="AK21" i="48"/>
  <c r="AT21" i="48" s="1"/>
  <c r="AJ9" i="48"/>
  <c r="AK9" i="48"/>
  <c r="AT9" i="48" s="1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S78" i="35"/>
  <c r="AL78" i="35"/>
  <c r="AU78" i="35" s="1"/>
  <c r="AS96" i="35"/>
  <c r="AL96" i="35"/>
  <c r="AU96" i="35" s="1"/>
  <c r="AE96" i="10"/>
  <c r="AF96" i="10"/>
  <c r="AO96" i="10" s="1"/>
  <c r="AG96" i="10"/>
  <c r="AP96" i="10" s="1"/>
  <c r="W97" i="10"/>
  <c r="Z98" i="102"/>
  <c r="AS38" i="35"/>
  <c r="AL38" i="35"/>
  <c r="AU38" i="35" s="1"/>
  <c r="AS56" i="35"/>
  <c r="AL56" i="35"/>
  <c r="AU56" i="35" s="1"/>
  <c r="AS74" i="35"/>
  <c r="AL74" i="35"/>
  <c r="AU74" i="35" s="1"/>
  <c r="AJ98" i="42"/>
  <c r="AS98" i="42" s="1"/>
  <c r="AK98" i="42"/>
  <c r="AT98" i="42" s="1"/>
  <c r="AJ92" i="42"/>
  <c r="AK92" i="42"/>
  <c r="AT92" i="42" s="1"/>
  <c r="AJ86" i="42"/>
  <c r="AK86" i="42"/>
  <c r="AT86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Z97" i="50"/>
  <c r="AJ94" i="85"/>
  <c r="AK94" i="85"/>
  <c r="AT94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J3" i="85"/>
  <c r="AB4" i="85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AS81" i="35"/>
  <c r="AL81" i="35"/>
  <c r="AU81" i="35" s="1"/>
  <c r="AS5" i="35"/>
  <c r="AL5" i="35"/>
  <c r="AU5" i="35" s="1"/>
  <c r="AS40" i="35"/>
  <c r="AL40" i="35"/>
  <c r="AU40" i="35" s="1"/>
  <c r="AS58" i="35"/>
  <c r="AL58" i="35"/>
  <c r="AU58" i="35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S83" i="35"/>
  <c r="AL83" i="35"/>
  <c r="AU83" i="35" s="1"/>
  <c r="AK97" i="48"/>
  <c r="AT97" i="48" s="1"/>
  <c r="AJ97" i="48"/>
  <c r="AK91" i="48"/>
  <c r="AT91" i="48" s="1"/>
  <c r="AJ91" i="48"/>
  <c r="AK85" i="48"/>
  <c r="AT85" i="48" s="1"/>
  <c r="AJ85" i="48"/>
  <c r="AK79" i="48"/>
  <c r="AT79" i="48" s="1"/>
  <c r="AJ79" i="48"/>
  <c r="AK73" i="48"/>
  <c r="AT73" i="48" s="1"/>
  <c r="AJ73" i="48"/>
  <c r="AK67" i="48"/>
  <c r="AT67" i="48" s="1"/>
  <c r="AJ67" i="48"/>
  <c r="AK61" i="48"/>
  <c r="AT61" i="48" s="1"/>
  <c r="AJ61" i="48"/>
  <c r="AK55" i="48"/>
  <c r="AT55" i="48" s="1"/>
  <c r="AJ55" i="48"/>
  <c r="AK49" i="48"/>
  <c r="AT49" i="48" s="1"/>
  <c r="AJ49" i="48"/>
  <c r="AK43" i="48"/>
  <c r="AT43" i="48" s="1"/>
  <c r="AJ43" i="48"/>
  <c r="AK37" i="48"/>
  <c r="AT37" i="48" s="1"/>
  <c r="AJ37" i="48"/>
  <c r="AK31" i="48"/>
  <c r="AT31" i="48" s="1"/>
  <c r="AJ31" i="48"/>
  <c r="AK25" i="48"/>
  <c r="AT25" i="48" s="1"/>
  <c r="AJ25" i="48"/>
  <c r="AK19" i="48"/>
  <c r="AT19" i="48" s="1"/>
  <c r="AJ19" i="48"/>
  <c r="AK13" i="48"/>
  <c r="AT13" i="48" s="1"/>
  <c r="AJ13" i="48"/>
  <c r="AK7" i="48"/>
  <c r="AT7" i="48" s="1"/>
  <c r="AJ7" i="48"/>
  <c r="AS36" i="35"/>
  <c r="AL36" i="35"/>
  <c r="AU36" i="35" s="1"/>
  <c r="AS72" i="35"/>
  <c r="AL72" i="35"/>
  <c r="AU72" i="35" s="1"/>
  <c r="AS37" i="35"/>
  <c r="AL37" i="35"/>
  <c r="AU37" i="35" s="1"/>
  <c r="AJ88" i="42"/>
  <c r="AK88" i="42"/>
  <c r="AT88" i="42" s="1"/>
  <c r="AJ52" i="42"/>
  <c r="AK52" i="42"/>
  <c r="AT52" i="42" s="1"/>
  <c r="AJ28" i="42"/>
  <c r="AK28" i="42"/>
  <c r="AT28" i="42" s="1"/>
  <c r="AJ96" i="85"/>
  <c r="AK96" i="85"/>
  <c r="AT96" i="85" s="1"/>
  <c r="AJ54" i="85"/>
  <c r="AK54" i="85"/>
  <c r="AT54" i="85" s="1"/>
  <c r="AJ24" i="85"/>
  <c r="AK24" i="85"/>
  <c r="AT24" i="85" s="1"/>
  <c r="AS95" i="35"/>
  <c r="AL95" i="35"/>
  <c r="AU95" i="35" s="1"/>
  <c r="AS31" i="35"/>
  <c r="AL31" i="35"/>
  <c r="AU31" i="35" s="1"/>
  <c r="AJ97" i="42"/>
  <c r="AK97" i="42"/>
  <c r="AT97" i="42" s="1"/>
  <c r="AJ85" i="42"/>
  <c r="AK85" i="42"/>
  <c r="AT85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K13" i="42"/>
  <c r="AT13" i="42" s="1"/>
  <c r="AJ13" i="42"/>
  <c r="AK7" i="42"/>
  <c r="AT7" i="42" s="1"/>
  <c r="AJ7" i="42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R94" i="90"/>
  <c r="AS10" i="35"/>
  <c r="AL10" i="35"/>
  <c r="AU10" i="35" s="1"/>
  <c r="AS28" i="35"/>
  <c r="AL28" i="35"/>
  <c r="AU28" i="35" s="1"/>
  <c r="AS82" i="35"/>
  <c r="AL82" i="35"/>
  <c r="AU82" i="35" s="1"/>
  <c r="AJ96" i="48"/>
  <c r="AK96" i="48"/>
  <c r="AT96" i="48" s="1"/>
  <c r="AJ90" i="48"/>
  <c r="AK90" i="48"/>
  <c r="AT90" i="48" s="1"/>
  <c r="AJ84" i="48"/>
  <c r="AK84" i="48"/>
  <c r="AT84" i="48" s="1"/>
  <c r="AJ78" i="48"/>
  <c r="AK78" i="48"/>
  <c r="AT78" i="48" s="1"/>
  <c r="AJ72" i="48"/>
  <c r="AK72" i="48"/>
  <c r="AT72" i="48" s="1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AS55" i="35"/>
  <c r="AL55" i="35"/>
  <c r="AU55" i="35" s="1"/>
  <c r="AS73" i="35"/>
  <c r="AL73" i="35"/>
  <c r="AU73" i="35" s="1"/>
  <c r="AJ82" i="42"/>
  <c r="AK82" i="42"/>
  <c r="AT82" i="42" s="1"/>
  <c r="AJ58" i="42"/>
  <c r="AK58" i="42"/>
  <c r="AT58" i="42" s="1"/>
  <c r="AJ22" i="42"/>
  <c r="AK22" i="42"/>
  <c r="AT22" i="42" s="1"/>
  <c r="AJ78" i="85"/>
  <c r="AK78" i="85"/>
  <c r="AT78" i="85" s="1"/>
  <c r="AJ30" i="85"/>
  <c r="AK30" i="85"/>
  <c r="AT30" i="85" s="1"/>
  <c r="AK78" i="42"/>
  <c r="AT78" i="42" s="1"/>
  <c r="AJ78" i="42"/>
  <c r="AK66" i="42"/>
  <c r="AT66" i="42" s="1"/>
  <c r="AJ66" i="42"/>
  <c r="AK54" i="42"/>
  <c r="AT54" i="42" s="1"/>
  <c r="AJ54" i="42"/>
  <c r="AK48" i="42"/>
  <c r="AT48" i="42" s="1"/>
  <c r="AJ48" i="42"/>
  <c r="AK42" i="42"/>
  <c r="AT42" i="42" s="1"/>
  <c r="AJ42" i="42"/>
  <c r="AK36" i="42"/>
  <c r="AT36" i="42" s="1"/>
  <c r="AJ36" i="42"/>
  <c r="AK30" i="42"/>
  <c r="AT30" i="42" s="1"/>
  <c r="AJ30" i="42"/>
  <c r="AK24" i="42"/>
  <c r="AT24" i="42" s="1"/>
  <c r="AJ24" i="42"/>
  <c r="AK18" i="42"/>
  <c r="AT18" i="42" s="1"/>
  <c r="AJ18" i="42"/>
  <c r="AJ12" i="42"/>
  <c r="AK12" i="42"/>
  <c r="AT12" i="42" s="1"/>
  <c r="AK6" i="42"/>
  <c r="AT6" i="42" s="1"/>
  <c r="AJ6" i="42"/>
  <c r="AJ98" i="85"/>
  <c r="AS98" i="85" s="1"/>
  <c r="AK98" i="85"/>
  <c r="AT98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J20" i="85"/>
  <c r="AK20" i="85"/>
  <c r="AT20" i="85" s="1"/>
  <c r="AJ14" i="85"/>
  <c r="AK14" i="85"/>
  <c r="AT14" i="85" s="1"/>
  <c r="AJ8" i="85"/>
  <c r="AK8" i="85"/>
  <c r="AT8" i="85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87" i="35"/>
  <c r="AL87" i="35"/>
  <c r="AU87" i="35" s="1"/>
  <c r="AS46" i="35"/>
  <c r="AL46" i="35"/>
  <c r="AU46" i="35" s="1"/>
  <c r="AS64" i="35"/>
  <c r="AL64" i="35"/>
  <c r="AU64" i="35" s="1"/>
  <c r="AR98" i="42"/>
  <c r="AR100" i="42" s="1"/>
  <c r="AL98" i="42"/>
  <c r="AU98" i="42" s="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89" i="35"/>
  <c r="AL89" i="35"/>
  <c r="AU89" i="35" s="1"/>
  <c r="AJ95" i="48"/>
  <c r="AK95" i="48"/>
  <c r="AT95" i="48" s="1"/>
  <c r="AJ89" i="48"/>
  <c r="AK89" i="48"/>
  <c r="AT89" i="48" s="1"/>
  <c r="AJ83" i="48"/>
  <c r="AK83" i="48"/>
  <c r="AT83" i="48" s="1"/>
  <c r="AJ77" i="48"/>
  <c r="AK77" i="48"/>
  <c r="AT77" i="48" s="1"/>
  <c r="AJ71" i="48"/>
  <c r="AK71" i="48"/>
  <c r="AT71" i="48" s="1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J3" i="48"/>
  <c r="AB4" i="48"/>
  <c r="AS54" i="35"/>
  <c r="AL54" i="35"/>
  <c r="AU54" i="35" s="1"/>
  <c r="AJ76" i="42"/>
  <c r="AK76" i="42"/>
  <c r="AT76" i="42" s="1"/>
  <c r="AJ46" i="42"/>
  <c r="AK46" i="42"/>
  <c r="AT46" i="42" s="1"/>
  <c r="AJ16" i="42"/>
  <c r="AK16" i="42"/>
  <c r="AT16" i="42" s="1"/>
  <c r="AJ72" i="85"/>
  <c r="AK72" i="85"/>
  <c r="AT72" i="85" s="1"/>
  <c r="AJ48" i="85"/>
  <c r="AK48" i="85"/>
  <c r="AT48" i="85" s="1"/>
  <c r="AJ18" i="85"/>
  <c r="AK18" i="85"/>
  <c r="AT18" i="85" s="1"/>
  <c r="AJ87" i="48"/>
  <c r="AK87" i="48"/>
  <c r="AT87" i="48" s="1"/>
  <c r="AR96" i="50"/>
  <c r="W97" i="82"/>
  <c r="AG96" i="82"/>
  <c r="AP96" i="82" s="1"/>
  <c r="AF96" i="82"/>
  <c r="AO96" i="82" s="1"/>
  <c r="AE96" i="82"/>
  <c r="AH95" i="90"/>
  <c r="AQ95" i="90" s="1"/>
  <c r="AS13" i="35"/>
  <c r="AL13" i="35"/>
  <c r="AU13" i="35" s="1"/>
  <c r="AS85" i="35"/>
  <c r="AL85" i="35"/>
  <c r="AU85" i="35" s="1"/>
  <c r="AS20" i="35"/>
  <c r="AL20" i="35"/>
  <c r="AU20" i="35" s="1"/>
  <c r="AJ91" i="42"/>
  <c r="AK91" i="42"/>
  <c r="AT91" i="42" s="1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S84" i="35"/>
  <c r="AL84" i="35"/>
  <c r="AU84" i="35" s="1"/>
  <c r="Z95" i="90"/>
  <c r="AS49" i="35"/>
  <c r="AL49" i="35"/>
  <c r="AU49" i="35" s="1"/>
  <c r="AS67" i="35"/>
  <c r="AL67" i="35"/>
  <c r="AU67" i="35" s="1"/>
  <c r="AS92" i="35"/>
  <c r="AL92" i="35"/>
  <c r="AU92" i="35" s="1"/>
  <c r="AS26" i="35"/>
  <c r="AL26" i="35"/>
  <c r="AU26" i="35" s="1"/>
  <c r="AK96" i="42"/>
  <c r="AT96" i="42" s="1"/>
  <c r="AJ96" i="42"/>
  <c r="AK90" i="42"/>
  <c r="AT90" i="42" s="1"/>
  <c r="AJ90" i="42"/>
  <c r="AK84" i="42"/>
  <c r="AT84" i="42" s="1"/>
  <c r="AJ84" i="42"/>
  <c r="AK72" i="42"/>
  <c r="AT72" i="42" s="1"/>
  <c r="AJ72" i="42"/>
  <c r="AK60" i="42"/>
  <c r="AT60" i="42" s="1"/>
  <c r="AJ60" i="42"/>
  <c r="AS19" i="35"/>
  <c r="AL19" i="35"/>
  <c r="AU19" i="35" s="1"/>
  <c r="AS91" i="35"/>
  <c r="AL91" i="35"/>
  <c r="AU91" i="35" s="1"/>
  <c r="AS8" i="35"/>
  <c r="AL8" i="35"/>
  <c r="AU8" i="35" s="1"/>
  <c r="AS44" i="35"/>
  <c r="AL44" i="35"/>
  <c r="AU44" i="35" s="1"/>
  <c r="AS62" i="35"/>
  <c r="AL62" i="35"/>
  <c r="AU62" i="35" s="1"/>
  <c r="AS80" i="35"/>
  <c r="AL80" i="35"/>
  <c r="AU80" i="35" s="1"/>
  <c r="AJ95" i="42"/>
  <c r="AK95" i="42"/>
  <c r="AT95" i="42" s="1"/>
  <c r="AJ89" i="42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J97" i="85"/>
  <c r="AK97" i="85"/>
  <c r="AT97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6" i="35"/>
  <c r="AL16" i="35"/>
  <c r="AU16" i="35" s="1"/>
  <c r="AS88" i="35"/>
  <c r="AL88" i="35"/>
  <c r="AU88" i="35" s="1"/>
  <c r="AS3" i="35"/>
  <c r="AL3" i="35"/>
  <c r="AU3" i="35" s="1"/>
  <c r="AK94" i="48"/>
  <c r="AT94" i="48" s="1"/>
  <c r="AJ94" i="48"/>
  <c r="AK88" i="48"/>
  <c r="AT88" i="48" s="1"/>
  <c r="AJ88" i="48"/>
  <c r="AK82" i="48"/>
  <c r="AT82" i="48" s="1"/>
  <c r="AJ82" i="48"/>
  <c r="AK76" i="48"/>
  <c r="AT76" i="48" s="1"/>
  <c r="AJ76" i="48"/>
  <c r="AK70" i="48"/>
  <c r="AT70" i="48" s="1"/>
  <c r="AJ70" i="48"/>
  <c r="AK64" i="48"/>
  <c r="AT64" i="48" s="1"/>
  <c r="AJ64" i="48"/>
  <c r="AK58" i="48"/>
  <c r="AT58" i="48" s="1"/>
  <c r="AJ58" i="48"/>
  <c r="AK52" i="48"/>
  <c r="AT52" i="48" s="1"/>
  <c r="AJ52" i="48"/>
  <c r="AK46" i="48"/>
  <c r="AT46" i="48" s="1"/>
  <c r="AJ46" i="48"/>
  <c r="AK40" i="48"/>
  <c r="AT40" i="48" s="1"/>
  <c r="AJ40" i="48"/>
  <c r="AK34" i="48"/>
  <c r="AT34" i="48" s="1"/>
  <c r="AJ34" i="48"/>
  <c r="AK28" i="48"/>
  <c r="AT28" i="48" s="1"/>
  <c r="AJ28" i="48"/>
  <c r="AK22" i="48"/>
  <c r="AT22" i="48" s="1"/>
  <c r="AJ22" i="48"/>
  <c r="AK16" i="48"/>
  <c r="AT16" i="48" s="1"/>
  <c r="AJ16" i="48"/>
  <c r="AK10" i="48"/>
  <c r="AT10" i="48" s="1"/>
  <c r="AJ10" i="48"/>
  <c r="AJ5" i="48"/>
  <c r="AK5" i="48"/>
  <c r="AT5" i="48" s="1"/>
  <c r="AX78" i="102" l="1"/>
  <c r="AX42" i="102"/>
  <c r="AX73" i="102"/>
  <c r="AX36" i="102"/>
  <c r="S36" i="102" s="1"/>
  <c r="AC36" i="102" s="1"/>
  <c r="AB37" i="102" s="1"/>
  <c r="AX97" i="102"/>
  <c r="S97" i="102" s="1"/>
  <c r="AC97" i="102" s="1"/>
  <c r="AB98" i="102" s="1"/>
  <c r="AX66" i="102"/>
  <c r="AX30" i="102"/>
  <c r="AX95" i="102"/>
  <c r="AX60" i="102"/>
  <c r="AX24" i="102"/>
  <c r="AX90" i="102"/>
  <c r="S90" i="102" s="1"/>
  <c r="AC90" i="102" s="1"/>
  <c r="AB91" i="102" s="1"/>
  <c r="AX54" i="102"/>
  <c r="AX17" i="102"/>
  <c r="AX84" i="102"/>
  <c r="AX48" i="102"/>
  <c r="AX12" i="102"/>
  <c r="AX6" i="102"/>
  <c r="AX96" i="102"/>
  <c r="AX89" i="102"/>
  <c r="AX83" i="102"/>
  <c r="AX77" i="102"/>
  <c r="AX71" i="102"/>
  <c r="S71" i="102" s="1"/>
  <c r="AC71" i="102" s="1"/>
  <c r="AB72" i="102" s="1"/>
  <c r="AX65" i="102"/>
  <c r="S65" i="102" s="1"/>
  <c r="AC65" i="102" s="1"/>
  <c r="AB66" i="102" s="1"/>
  <c r="AX59" i="102"/>
  <c r="AX53" i="102"/>
  <c r="AX47" i="102"/>
  <c r="AX41" i="102"/>
  <c r="AX35" i="102"/>
  <c r="S35" i="102" s="1"/>
  <c r="AC35" i="102" s="1"/>
  <c r="AB36" i="102" s="1"/>
  <c r="AX29" i="102"/>
  <c r="S29" i="102" s="1"/>
  <c r="AC29" i="102" s="1"/>
  <c r="AB30" i="102" s="1"/>
  <c r="AX23" i="102"/>
  <c r="AX18" i="102"/>
  <c r="AX11" i="102"/>
  <c r="AX3" i="102"/>
  <c r="AX93" i="102"/>
  <c r="AX88" i="102"/>
  <c r="S88" i="102" s="1"/>
  <c r="AC88" i="102" s="1"/>
  <c r="AB89" i="102" s="1"/>
  <c r="AX82" i="102"/>
  <c r="AX75" i="102"/>
  <c r="AX70" i="102"/>
  <c r="AX64" i="102"/>
  <c r="AX58" i="102"/>
  <c r="AX51" i="102"/>
  <c r="S51" i="102" s="1"/>
  <c r="AC51" i="102" s="1"/>
  <c r="AB52" i="102" s="1"/>
  <c r="AX46" i="102"/>
  <c r="AX40" i="102"/>
  <c r="AX34" i="102"/>
  <c r="AX28" i="102"/>
  <c r="AX22" i="102"/>
  <c r="S22" i="102" s="1"/>
  <c r="AC22" i="102" s="1"/>
  <c r="AB23" i="102" s="1"/>
  <c r="AX16" i="102"/>
  <c r="S16" i="102" s="1"/>
  <c r="AC16" i="102" s="1"/>
  <c r="AB17" i="102" s="1"/>
  <c r="AX10" i="102"/>
  <c r="AX5" i="102"/>
  <c r="AX94" i="102"/>
  <c r="AX87" i="102"/>
  <c r="AX80" i="102"/>
  <c r="S80" i="102" s="1"/>
  <c r="AC80" i="102" s="1"/>
  <c r="AB81" i="102" s="1"/>
  <c r="AX76" i="102"/>
  <c r="S76" i="102" s="1"/>
  <c r="AC76" i="102" s="1"/>
  <c r="AB77" i="102" s="1"/>
  <c r="AX69" i="102"/>
  <c r="AX63" i="102"/>
  <c r="AX57" i="102"/>
  <c r="AX52" i="102"/>
  <c r="AX45" i="102"/>
  <c r="AX39" i="102"/>
  <c r="S39" i="102" s="1"/>
  <c r="AC39" i="102" s="1"/>
  <c r="AB40" i="102" s="1"/>
  <c r="AX33" i="102"/>
  <c r="AX27" i="102"/>
  <c r="AX21" i="102"/>
  <c r="AX15" i="102"/>
  <c r="AX9" i="102"/>
  <c r="S9" i="102" s="1"/>
  <c r="AC9" i="102" s="1"/>
  <c r="AB10" i="102" s="1"/>
  <c r="AX4" i="102"/>
  <c r="S4" i="102" s="1"/>
  <c r="AC4" i="102" s="1"/>
  <c r="AB5" i="102" s="1"/>
  <c r="AX92" i="102"/>
  <c r="AX86" i="102"/>
  <c r="AX81" i="102"/>
  <c r="AX74" i="102"/>
  <c r="AX68" i="102"/>
  <c r="S68" i="102" s="1"/>
  <c r="AC68" i="102" s="1"/>
  <c r="AB69" i="102" s="1"/>
  <c r="AX62" i="102"/>
  <c r="S62" i="102" s="1"/>
  <c r="AC62" i="102" s="1"/>
  <c r="AB63" i="102" s="1"/>
  <c r="AX56" i="102"/>
  <c r="AX50" i="102"/>
  <c r="AX44" i="102"/>
  <c r="AX38" i="102"/>
  <c r="AX32" i="102"/>
  <c r="S32" i="102" s="1"/>
  <c r="AC32" i="102" s="1"/>
  <c r="AB33" i="102" s="1"/>
  <c r="AX26" i="102"/>
  <c r="AX20" i="102"/>
  <c r="AX14" i="102"/>
  <c r="AX8" i="102"/>
  <c r="AX91" i="102"/>
  <c r="AX85" i="102"/>
  <c r="S85" i="102" s="1"/>
  <c r="AC85" i="102" s="1"/>
  <c r="AB86" i="102" s="1"/>
  <c r="AX79" i="102"/>
  <c r="AX72" i="102"/>
  <c r="AX67" i="102"/>
  <c r="AX61" i="102"/>
  <c r="S61" i="102" s="1"/>
  <c r="AC61" i="102" s="1"/>
  <c r="AB62" i="102" s="1"/>
  <c r="AX55" i="102"/>
  <c r="AX49" i="102"/>
  <c r="S49" i="102" s="1"/>
  <c r="AC49" i="102" s="1"/>
  <c r="AB50" i="102" s="1"/>
  <c r="AX43" i="102"/>
  <c r="S43" i="102" s="1"/>
  <c r="AC43" i="102" s="1"/>
  <c r="AB44" i="102" s="1"/>
  <c r="AX37" i="102"/>
  <c r="AX31" i="102"/>
  <c r="S31" i="102" s="1"/>
  <c r="AC31" i="102" s="1"/>
  <c r="AB32" i="102" s="1"/>
  <c r="AX25" i="102"/>
  <c r="S25" i="102" s="1"/>
  <c r="AC25" i="102" s="1"/>
  <c r="AB26" i="102" s="1"/>
  <c r="AX19" i="102"/>
  <c r="AX13" i="102"/>
  <c r="S13" i="102" s="1"/>
  <c r="AC13" i="102" s="1"/>
  <c r="AB14" i="102" s="1"/>
  <c r="AL98" i="48"/>
  <c r="AU98" i="48" s="1"/>
  <c r="AS16" i="48"/>
  <c r="AL16" i="48"/>
  <c r="AU16" i="48" s="1"/>
  <c r="AS34" i="48"/>
  <c r="AL34" i="48"/>
  <c r="AU34" i="48" s="1"/>
  <c r="AS52" i="48"/>
  <c r="AL52" i="48"/>
  <c r="AU52" i="48" s="1"/>
  <c r="AS70" i="48"/>
  <c r="AL70" i="48"/>
  <c r="AU70" i="48" s="1"/>
  <c r="AS88" i="48"/>
  <c r="AL88" i="48"/>
  <c r="AU88" i="48" s="1"/>
  <c r="AL3" i="42"/>
  <c r="AU3" i="42" s="1"/>
  <c r="AS3" i="42"/>
  <c r="AS84" i="42"/>
  <c r="AL84" i="42"/>
  <c r="AU84" i="42" s="1"/>
  <c r="AS87" i="48"/>
  <c r="AL87" i="48"/>
  <c r="AU87" i="48" s="1"/>
  <c r="AS72" i="85"/>
  <c r="AL72" i="85"/>
  <c r="AU72" i="85" s="1"/>
  <c r="AS76" i="42"/>
  <c r="AL76" i="42"/>
  <c r="AU76" i="4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S83" i="48"/>
  <c r="AL83" i="48"/>
  <c r="AU83" i="48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12" i="42"/>
  <c r="AL12" i="42"/>
  <c r="AU12" i="42" s="1"/>
  <c r="AS22" i="42"/>
  <c r="AL22" i="42"/>
  <c r="AU22" i="42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84" i="48"/>
  <c r="AL84" i="48"/>
  <c r="AU84" i="48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S97" i="42"/>
  <c r="AL97" i="42"/>
  <c r="AU97" i="42" s="1"/>
  <c r="AS24" i="85"/>
  <c r="AL24" i="85"/>
  <c r="AU24" i="85" s="1"/>
  <c r="AS28" i="42"/>
  <c r="AL28" i="42"/>
  <c r="AU28" i="42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N96" i="10"/>
  <c r="AI96" i="10"/>
  <c r="AS33" i="48"/>
  <c r="AL33" i="48"/>
  <c r="AU33" i="48" s="1"/>
  <c r="AS69" i="48"/>
  <c r="AL69" i="48"/>
  <c r="AU69" i="48" s="1"/>
  <c r="AS60" i="85"/>
  <c r="AL60" i="85"/>
  <c r="AU60" i="85" s="1"/>
  <c r="AS34" i="42"/>
  <c r="AL34" i="42"/>
  <c r="AU34" i="4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86" i="48"/>
  <c r="AL86" i="48"/>
  <c r="AU86" i="4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S10" i="42"/>
  <c r="AL10" i="42"/>
  <c r="AU10" i="42" s="1"/>
  <c r="AS73" i="85"/>
  <c r="AL73" i="85"/>
  <c r="AU73" i="8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K4" i="42"/>
  <c r="AT4" i="42" s="1"/>
  <c r="AT100" i="42" s="1"/>
  <c r="AJ4" i="42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95" i="42"/>
  <c r="AL95" i="42"/>
  <c r="AU95" i="42" s="1"/>
  <c r="AS18" i="42"/>
  <c r="AL18" i="42"/>
  <c r="AU18" i="42" s="1"/>
  <c r="AS36" i="42"/>
  <c r="AL36" i="42"/>
  <c r="AU36" i="42" s="1"/>
  <c r="AS54" i="42"/>
  <c r="AL54" i="42"/>
  <c r="AU54" i="42" s="1"/>
  <c r="AS7" i="42"/>
  <c r="AL7" i="42"/>
  <c r="AU7" i="42" s="1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AS85" i="48"/>
  <c r="AL85" i="48"/>
  <c r="AU85" i="48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17" i="85"/>
  <c r="AL17" i="85"/>
  <c r="AU17" i="85" s="1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S9" i="42"/>
  <c r="AL9" i="42"/>
  <c r="AU9" i="42" s="1"/>
  <c r="AS15" i="48"/>
  <c r="AL15" i="48"/>
  <c r="AU15" i="48" s="1"/>
  <c r="AS51" i="48"/>
  <c r="AL51" i="48"/>
  <c r="AU51" i="48" s="1"/>
  <c r="AS93" i="48"/>
  <c r="AL93" i="48"/>
  <c r="AU93" i="48" s="1"/>
  <c r="AS42" i="85"/>
  <c r="AL42" i="85"/>
  <c r="AU42" i="85" s="1"/>
  <c r="AS55" i="85"/>
  <c r="AL55" i="85"/>
  <c r="AU55" i="85" s="1"/>
  <c r="AS22" i="48"/>
  <c r="AL22" i="48"/>
  <c r="AU22" i="48" s="1"/>
  <c r="AS40" i="48"/>
  <c r="AL40" i="48"/>
  <c r="AU40" i="48" s="1"/>
  <c r="AS58" i="48"/>
  <c r="AL58" i="48"/>
  <c r="AU58" i="48" s="1"/>
  <c r="AS76" i="48"/>
  <c r="AL76" i="48"/>
  <c r="AU76" i="48" s="1"/>
  <c r="AS94" i="48"/>
  <c r="AL94" i="48"/>
  <c r="AU94" i="48" s="1"/>
  <c r="AS60" i="42"/>
  <c r="AL60" i="42"/>
  <c r="AU60" i="42" s="1"/>
  <c r="AS90" i="42"/>
  <c r="AL90" i="42"/>
  <c r="AU90" i="42" s="1"/>
  <c r="W96" i="90"/>
  <c r="AG95" i="90"/>
  <c r="AP95" i="90" s="1"/>
  <c r="AF95" i="90"/>
  <c r="AO95" i="90" s="1"/>
  <c r="AE95" i="90"/>
  <c r="AS91" i="42"/>
  <c r="AL91" i="42"/>
  <c r="AU91" i="42" s="1"/>
  <c r="Y97" i="82"/>
  <c r="X97" i="82"/>
  <c r="AS18" i="85"/>
  <c r="AL18" i="85"/>
  <c r="AU18" i="85" s="1"/>
  <c r="AS16" i="42"/>
  <c r="AL16" i="42"/>
  <c r="AU16" i="42" s="1"/>
  <c r="AS17" i="48"/>
  <c r="AL17" i="48"/>
  <c r="AU17" i="48" s="1"/>
  <c r="AS35" i="48"/>
  <c r="AL35" i="48"/>
  <c r="AU35" i="48" s="1"/>
  <c r="AS53" i="48"/>
  <c r="AL53" i="48"/>
  <c r="AU53" i="48" s="1"/>
  <c r="AS71" i="48"/>
  <c r="AL71" i="48"/>
  <c r="AU71" i="48" s="1"/>
  <c r="AS89" i="48"/>
  <c r="AL89" i="48"/>
  <c r="AU89" i="48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30" i="85"/>
  <c r="AL30" i="85"/>
  <c r="AU30" i="85" s="1"/>
  <c r="AS58" i="42"/>
  <c r="AL58" i="42"/>
  <c r="AU58" i="42" s="1"/>
  <c r="AS18" i="48"/>
  <c r="AL18" i="48"/>
  <c r="AU18" i="48" s="1"/>
  <c r="AS36" i="48"/>
  <c r="AL36" i="48"/>
  <c r="AU36" i="48" s="1"/>
  <c r="AS54" i="48"/>
  <c r="AL54" i="48"/>
  <c r="AU54" i="48" s="1"/>
  <c r="AS72" i="48"/>
  <c r="AL72" i="48"/>
  <c r="AU72" i="48" s="1"/>
  <c r="AS90" i="48"/>
  <c r="AL90" i="48"/>
  <c r="AU90" i="48" s="1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4" i="85"/>
  <c r="AL54" i="85"/>
  <c r="AU54" i="85" s="1"/>
  <c r="AS52" i="42"/>
  <c r="AL52" i="42"/>
  <c r="AU52" i="42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G98" i="102"/>
  <c r="AP98" i="102" s="1"/>
  <c r="AP100" i="102" s="1"/>
  <c r="AF98" i="102"/>
  <c r="AO98" i="102" s="1"/>
  <c r="AO100" i="102" s="1"/>
  <c r="AE98" i="102"/>
  <c r="AC98" i="102"/>
  <c r="AS9" i="48"/>
  <c r="AL9" i="48"/>
  <c r="AU9" i="48" s="1"/>
  <c r="AS45" i="48"/>
  <c r="AL45" i="48"/>
  <c r="AU45" i="48" s="1"/>
  <c r="AS81" i="48"/>
  <c r="AL81" i="48"/>
  <c r="AU81" i="48" s="1"/>
  <c r="AS12" i="85"/>
  <c r="AL12" i="85"/>
  <c r="AU12" i="85" s="1"/>
  <c r="AS84" i="85"/>
  <c r="AL84" i="85"/>
  <c r="AU84" i="85" s="1"/>
  <c r="AS64" i="42"/>
  <c r="AL64" i="42"/>
  <c r="AU64" i="42" s="1"/>
  <c r="AS20" i="48"/>
  <c r="AL20" i="48"/>
  <c r="AU20" i="48" s="1"/>
  <c r="AS38" i="48"/>
  <c r="AL38" i="48"/>
  <c r="AU38" i="48" s="1"/>
  <c r="AS56" i="48"/>
  <c r="AL56" i="48"/>
  <c r="AU56" i="48" s="1"/>
  <c r="AS74" i="48"/>
  <c r="AL74" i="48"/>
  <c r="AU74" i="48" s="1"/>
  <c r="AS92" i="48"/>
  <c r="AL92" i="48"/>
  <c r="AU92" i="48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7" i="42"/>
  <c r="AL87" i="42"/>
  <c r="AU87" i="42" s="1"/>
  <c r="S3" i="102"/>
  <c r="AC3" i="102" s="1"/>
  <c r="S5" i="102"/>
  <c r="AC5" i="102" s="1"/>
  <c r="AB6" i="102" s="1"/>
  <c r="S6" i="102"/>
  <c r="AC6" i="102" s="1"/>
  <c r="AB7" i="102" s="1"/>
  <c r="S7" i="102"/>
  <c r="AC7" i="102" s="1"/>
  <c r="AB8" i="102" s="1"/>
  <c r="S8" i="102"/>
  <c r="AC8" i="102" s="1"/>
  <c r="AB9" i="102" s="1"/>
  <c r="S10" i="102"/>
  <c r="AC10" i="102" s="1"/>
  <c r="AB11" i="102" s="1"/>
  <c r="S11" i="102"/>
  <c r="AC11" i="102" s="1"/>
  <c r="AB12" i="102" s="1"/>
  <c r="S12" i="102"/>
  <c r="AC12" i="102" s="1"/>
  <c r="AB13" i="102" s="1"/>
  <c r="S14" i="102"/>
  <c r="AC14" i="102" s="1"/>
  <c r="AB15" i="102" s="1"/>
  <c r="S15" i="102"/>
  <c r="AC15" i="102" s="1"/>
  <c r="AB16" i="102" s="1"/>
  <c r="S17" i="102"/>
  <c r="AC17" i="102" s="1"/>
  <c r="AB18" i="102" s="1"/>
  <c r="S18" i="102"/>
  <c r="AC18" i="102" s="1"/>
  <c r="AB19" i="102" s="1"/>
  <c r="S19" i="102"/>
  <c r="AC19" i="102" s="1"/>
  <c r="AB20" i="102" s="1"/>
  <c r="S20" i="102"/>
  <c r="AC20" i="102" s="1"/>
  <c r="AB21" i="102" s="1"/>
  <c r="S21" i="102"/>
  <c r="AC21" i="102" s="1"/>
  <c r="AB22" i="102" s="1"/>
  <c r="S23" i="102"/>
  <c r="AC23" i="102" s="1"/>
  <c r="AB24" i="102" s="1"/>
  <c r="S24" i="102"/>
  <c r="AC24" i="102" s="1"/>
  <c r="AB25" i="102" s="1"/>
  <c r="S26" i="102"/>
  <c r="AC26" i="102" s="1"/>
  <c r="AB27" i="102" s="1"/>
  <c r="S27" i="102"/>
  <c r="AC27" i="102" s="1"/>
  <c r="AB28" i="102" s="1"/>
  <c r="S28" i="102"/>
  <c r="AC28" i="102" s="1"/>
  <c r="AB29" i="102" s="1"/>
  <c r="S30" i="102"/>
  <c r="AC30" i="102" s="1"/>
  <c r="AB31" i="102" s="1"/>
  <c r="S33" i="102"/>
  <c r="AC33" i="102" s="1"/>
  <c r="AB34" i="102" s="1"/>
  <c r="S34" i="102"/>
  <c r="AC34" i="102" s="1"/>
  <c r="AB35" i="102" s="1"/>
  <c r="S37" i="102"/>
  <c r="AC37" i="102" s="1"/>
  <c r="AB38" i="102" s="1"/>
  <c r="S38" i="102"/>
  <c r="AC38" i="102" s="1"/>
  <c r="AB39" i="102" s="1"/>
  <c r="S40" i="102"/>
  <c r="AC40" i="102" s="1"/>
  <c r="AB41" i="102" s="1"/>
  <c r="S41" i="102"/>
  <c r="AC41" i="102" s="1"/>
  <c r="AB42" i="102" s="1"/>
  <c r="S42" i="102"/>
  <c r="AC42" i="102" s="1"/>
  <c r="AB43" i="102" s="1"/>
  <c r="S44" i="102"/>
  <c r="AC44" i="102" s="1"/>
  <c r="AB45" i="102" s="1"/>
  <c r="S45" i="102"/>
  <c r="AC45" i="102" s="1"/>
  <c r="AB46" i="102" s="1"/>
  <c r="S46" i="102"/>
  <c r="AC46" i="102" s="1"/>
  <c r="AB47" i="102" s="1"/>
  <c r="S47" i="102"/>
  <c r="AC47" i="102" s="1"/>
  <c r="AB48" i="102" s="1"/>
  <c r="S48" i="102"/>
  <c r="AC48" i="102" s="1"/>
  <c r="AB49" i="102" s="1"/>
  <c r="S50" i="102"/>
  <c r="AC50" i="102" s="1"/>
  <c r="AB51" i="102" s="1"/>
  <c r="S52" i="102"/>
  <c r="AC52" i="102" s="1"/>
  <c r="AB53" i="102" s="1"/>
  <c r="S53" i="102"/>
  <c r="AC53" i="102" s="1"/>
  <c r="AB54" i="102" s="1"/>
  <c r="S54" i="102"/>
  <c r="AC54" i="102" s="1"/>
  <c r="AB55" i="102" s="1"/>
  <c r="S55" i="102"/>
  <c r="AC55" i="102" s="1"/>
  <c r="AB56" i="102" s="1"/>
  <c r="S56" i="102"/>
  <c r="AC56" i="102" s="1"/>
  <c r="AB57" i="102" s="1"/>
  <c r="S57" i="102"/>
  <c r="AC57" i="102" s="1"/>
  <c r="AB58" i="102" s="1"/>
  <c r="S58" i="102"/>
  <c r="AC58" i="102" s="1"/>
  <c r="AB59" i="102" s="1"/>
  <c r="S59" i="102"/>
  <c r="AC59" i="102" s="1"/>
  <c r="AB60" i="102" s="1"/>
  <c r="S60" i="102"/>
  <c r="AC60" i="102" s="1"/>
  <c r="AB61" i="102" s="1"/>
  <c r="S63" i="102"/>
  <c r="AC63" i="102" s="1"/>
  <c r="AB64" i="102" s="1"/>
  <c r="S64" i="102"/>
  <c r="AC64" i="102" s="1"/>
  <c r="AB65" i="102" s="1"/>
  <c r="S66" i="102"/>
  <c r="AC66" i="102" s="1"/>
  <c r="AB67" i="102" s="1"/>
  <c r="S67" i="102"/>
  <c r="AC67" i="102" s="1"/>
  <c r="AB68" i="102" s="1"/>
  <c r="S69" i="102"/>
  <c r="AC69" i="102" s="1"/>
  <c r="AB70" i="102" s="1"/>
  <c r="S70" i="102"/>
  <c r="AC70" i="102" s="1"/>
  <c r="AB71" i="102" s="1"/>
  <c r="S72" i="102"/>
  <c r="AC72" i="102" s="1"/>
  <c r="AB73" i="102" s="1"/>
  <c r="S73" i="102"/>
  <c r="AC73" i="102" s="1"/>
  <c r="AB74" i="102" s="1"/>
  <c r="S74" i="102"/>
  <c r="AC74" i="102" s="1"/>
  <c r="AB75" i="102" s="1"/>
  <c r="S75" i="102"/>
  <c r="AC75" i="102" s="1"/>
  <c r="AB76" i="102" s="1"/>
  <c r="S77" i="102"/>
  <c r="AC77" i="102" s="1"/>
  <c r="AB78" i="102" s="1"/>
  <c r="S78" i="102"/>
  <c r="AC78" i="102" s="1"/>
  <c r="AB79" i="102" s="1"/>
  <c r="S79" i="102"/>
  <c r="AC79" i="102" s="1"/>
  <c r="AB80" i="102" s="1"/>
  <c r="S81" i="102"/>
  <c r="AC81" i="102" s="1"/>
  <c r="AB82" i="102" s="1"/>
  <c r="S82" i="102"/>
  <c r="AC82" i="102" s="1"/>
  <c r="AB83" i="102" s="1"/>
  <c r="S83" i="102"/>
  <c r="AC83" i="102" s="1"/>
  <c r="AB84" i="102" s="1"/>
  <c r="S84" i="102"/>
  <c r="AC84" i="102" s="1"/>
  <c r="AB85" i="102" s="1"/>
  <c r="S86" i="102"/>
  <c r="AC86" i="102" s="1"/>
  <c r="AB87" i="102" s="1"/>
  <c r="S87" i="102"/>
  <c r="AC87" i="102" s="1"/>
  <c r="AB88" i="102" s="1"/>
  <c r="S89" i="102"/>
  <c r="AC89" i="102" s="1"/>
  <c r="AB90" i="102" s="1"/>
  <c r="S91" i="102"/>
  <c r="AC91" i="102" s="1"/>
  <c r="AB92" i="102" s="1"/>
  <c r="S92" i="102"/>
  <c r="AC92" i="102" s="1"/>
  <c r="AB93" i="102" s="1"/>
  <c r="S93" i="102"/>
  <c r="AC93" i="102" s="1"/>
  <c r="AB94" i="102" s="1"/>
  <c r="S94" i="102"/>
  <c r="AC94" i="102" s="1"/>
  <c r="AB95" i="102" s="1"/>
  <c r="S95" i="102"/>
  <c r="AC95" i="102" s="1"/>
  <c r="AB96" i="102" s="1"/>
  <c r="S96" i="102"/>
  <c r="AC96" i="102" s="1"/>
  <c r="AB97" i="102" s="1"/>
  <c r="AL4" i="35"/>
  <c r="AU4" i="35" s="1"/>
  <c r="AU100" i="35" s="1"/>
  <c r="C11" i="35" s="1"/>
  <c r="AS4" i="35"/>
  <c r="AS100" i="35" s="1"/>
  <c r="AS5" i="48"/>
  <c r="AL5" i="48"/>
  <c r="AU5" i="48" s="1"/>
  <c r="AS91" i="85"/>
  <c r="AL91" i="85"/>
  <c r="AU91" i="85" s="1"/>
  <c r="AS83" i="42"/>
  <c r="AL83" i="42"/>
  <c r="AU83" i="42" s="1"/>
  <c r="AS24" i="42"/>
  <c r="AL24" i="42"/>
  <c r="AU24" i="42" s="1"/>
  <c r="AS42" i="42"/>
  <c r="AL42" i="42"/>
  <c r="AU42" i="42" s="1"/>
  <c r="AS66" i="42"/>
  <c r="AL66" i="42"/>
  <c r="AU66" i="42" s="1"/>
  <c r="AS13" i="42"/>
  <c r="AL13" i="42"/>
  <c r="AU13" i="42" s="1"/>
  <c r="AS19" i="48"/>
  <c r="AL19" i="48"/>
  <c r="AU19" i="48" s="1"/>
  <c r="AS37" i="48"/>
  <c r="AL37" i="48"/>
  <c r="AU37" i="48" s="1"/>
  <c r="AS55" i="48"/>
  <c r="AL55" i="48"/>
  <c r="AU55" i="48" s="1"/>
  <c r="AS73" i="48"/>
  <c r="AL73" i="48"/>
  <c r="AU73" i="48" s="1"/>
  <c r="AS91" i="48"/>
  <c r="AL91" i="48"/>
  <c r="AU91" i="48" s="1"/>
  <c r="AK4" i="85"/>
  <c r="AT4" i="85" s="1"/>
  <c r="AT100" i="85" s="1"/>
  <c r="AJ4" i="85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6" i="42"/>
  <c r="AL86" i="42"/>
  <c r="AU86" i="42" s="1"/>
  <c r="Y97" i="10"/>
  <c r="X97" i="10"/>
  <c r="AS5" i="85"/>
  <c r="AL5" i="85"/>
  <c r="AU5" i="85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5" i="85"/>
  <c r="AL95" i="85"/>
  <c r="AU95" i="85" s="1"/>
  <c r="AS27" i="48"/>
  <c r="AL27" i="48"/>
  <c r="AU27" i="48" s="1"/>
  <c r="AS63" i="48"/>
  <c r="AL63" i="48"/>
  <c r="AU63" i="48" s="1"/>
  <c r="AS66" i="85"/>
  <c r="AL66" i="85"/>
  <c r="AU66" i="85" s="1"/>
  <c r="AS40" i="42"/>
  <c r="AL40" i="42"/>
  <c r="AU40" i="42" s="1"/>
  <c r="AS37" i="85"/>
  <c r="AL37" i="85"/>
  <c r="AU37" i="85" s="1"/>
  <c r="AS29" i="42"/>
  <c r="AL29" i="42"/>
  <c r="AU29" i="42" s="1"/>
  <c r="AS47" i="42"/>
  <c r="AL47" i="42"/>
  <c r="AU47" i="42" s="1"/>
  <c r="AS6" i="42"/>
  <c r="AL6" i="42"/>
  <c r="AU6" i="42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82" i="48"/>
  <c r="AL82" i="48"/>
  <c r="AU82" i="48" s="1"/>
  <c r="AS72" i="42"/>
  <c r="AL72" i="42"/>
  <c r="AU72" i="42" s="1"/>
  <c r="AS96" i="42"/>
  <c r="AL96" i="42"/>
  <c r="AU96" i="42" s="1"/>
  <c r="AS48" i="85"/>
  <c r="AL48" i="85"/>
  <c r="AU48" i="85" s="1"/>
  <c r="AS46" i="42"/>
  <c r="AL46" i="42"/>
  <c r="AU46" i="42" s="1"/>
  <c r="AL3" i="48"/>
  <c r="AU3" i="48" s="1"/>
  <c r="AS3" i="48"/>
  <c r="AS23" i="48"/>
  <c r="AL23" i="48"/>
  <c r="AU23" i="48" s="1"/>
  <c r="AS41" i="48"/>
  <c r="AL41" i="48"/>
  <c r="AU41" i="48" s="1"/>
  <c r="AS59" i="48"/>
  <c r="AL59" i="48"/>
  <c r="AU59" i="48" s="1"/>
  <c r="AS77" i="48"/>
  <c r="AL77" i="48"/>
  <c r="AU77" i="48" s="1"/>
  <c r="AS95" i="48"/>
  <c r="AL95" i="48"/>
  <c r="AU95" i="48" s="1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78" i="85"/>
  <c r="AL78" i="85"/>
  <c r="AU78" i="85" s="1"/>
  <c r="AS82" i="42"/>
  <c r="AL82" i="42"/>
  <c r="AU82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78" i="48"/>
  <c r="AL78" i="48"/>
  <c r="AU78" i="48" s="1"/>
  <c r="AS96" i="48"/>
  <c r="AL96" i="48"/>
  <c r="AU96" i="48" s="1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S31" i="42"/>
  <c r="AL31" i="42"/>
  <c r="AU31" i="42" s="1"/>
  <c r="AS49" i="42"/>
  <c r="AL49" i="42"/>
  <c r="AU49" i="42" s="1"/>
  <c r="AS67" i="42"/>
  <c r="AL67" i="42"/>
  <c r="AU67" i="42" s="1"/>
  <c r="AS85" i="42"/>
  <c r="AL85" i="42"/>
  <c r="AU85" i="42" s="1"/>
  <c r="AS96" i="85"/>
  <c r="AL96" i="85"/>
  <c r="AU96" i="85" s="1"/>
  <c r="AS88" i="42"/>
  <c r="AL88" i="42"/>
  <c r="AU88" i="42" s="1"/>
  <c r="AL3" i="85"/>
  <c r="AU3" i="85" s="1"/>
  <c r="AS3" i="85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4" i="85"/>
  <c r="AL94" i="85"/>
  <c r="AU94" i="85" s="1"/>
  <c r="AS21" i="48"/>
  <c r="AL21" i="48"/>
  <c r="AU21" i="48" s="1"/>
  <c r="AS57" i="48"/>
  <c r="AL57" i="48"/>
  <c r="AU57" i="48" s="1"/>
  <c r="AS36" i="85"/>
  <c r="AL36" i="85"/>
  <c r="AU36" i="85" s="1"/>
  <c r="AS5" i="42"/>
  <c r="AL5" i="42"/>
  <c r="AU5" i="42" s="1"/>
  <c r="AS94" i="42"/>
  <c r="AL94" i="42"/>
  <c r="AU94" i="42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S80" i="48"/>
  <c r="AL80" i="48"/>
  <c r="AU80" i="4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93" i="42"/>
  <c r="AL93" i="42"/>
  <c r="AU93" i="42" s="1"/>
  <c r="AS19" i="85"/>
  <c r="AL19" i="85"/>
  <c r="AU19" i="85" s="1"/>
  <c r="AS11" i="42"/>
  <c r="AL11" i="42"/>
  <c r="AU11" i="42" s="1"/>
  <c r="AS65" i="42"/>
  <c r="AL65" i="42"/>
  <c r="AU65" i="42" s="1"/>
  <c r="AK4" i="48"/>
  <c r="AT4" i="48" s="1"/>
  <c r="AT100" i="48" s="1"/>
  <c r="AJ4" i="48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7" i="85"/>
  <c r="AL97" i="85"/>
  <c r="AU97" i="85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9" i="42"/>
  <c r="AL89" i="42"/>
  <c r="AU89" i="42" s="1"/>
  <c r="AN96" i="82"/>
  <c r="AI96" i="82"/>
  <c r="AS30" i="42"/>
  <c r="AL30" i="42"/>
  <c r="AU30" i="42" s="1"/>
  <c r="AS48" i="42"/>
  <c r="AL48" i="42"/>
  <c r="AU48" i="42" s="1"/>
  <c r="AS78" i="42"/>
  <c r="AL78" i="42"/>
  <c r="AU78" i="42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79" i="48"/>
  <c r="AL79" i="48"/>
  <c r="AU79" i="48" s="1"/>
  <c r="AS97" i="48"/>
  <c r="AL97" i="48"/>
  <c r="AU97" i="48" s="1"/>
  <c r="AE97" i="50"/>
  <c r="AF97" i="50"/>
  <c r="AO97" i="50" s="1"/>
  <c r="W98" i="50"/>
  <c r="AG97" i="50"/>
  <c r="AP97" i="50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92" i="42"/>
  <c r="AL92" i="42"/>
  <c r="AU92" i="42" s="1"/>
  <c r="AR98" i="85"/>
  <c r="AR100" i="85" s="1"/>
  <c r="AL98" i="85"/>
  <c r="AU98" i="85" s="1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S39" i="48"/>
  <c r="AL39" i="48"/>
  <c r="AU39" i="48" s="1"/>
  <c r="AS75" i="48"/>
  <c r="AL75" i="48"/>
  <c r="AU75" i="48" s="1"/>
  <c r="AS6" i="85"/>
  <c r="AL6" i="85"/>
  <c r="AU6" i="85" s="1"/>
  <c r="AS90" i="85"/>
  <c r="AL90" i="85"/>
  <c r="AU90" i="85" s="1"/>
  <c r="AS70" i="42"/>
  <c r="AL70" i="42"/>
  <c r="AU70" i="42" s="1"/>
  <c r="Z97" i="82" l="1"/>
  <c r="Z97" i="10"/>
  <c r="AF97" i="82"/>
  <c r="AO97" i="82" s="1"/>
  <c r="AE97" i="82"/>
  <c r="W98" i="82"/>
  <c r="AG97" i="82"/>
  <c r="AP97" i="82" s="1"/>
  <c r="AL4" i="85"/>
  <c r="AU4" i="85" s="1"/>
  <c r="AS4" i="85"/>
  <c r="AS100" i="85" s="1"/>
  <c r="AJ78" i="102"/>
  <c r="AK78" i="102"/>
  <c r="AT78" i="102" s="1"/>
  <c r="AJ48" i="102"/>
  <c r="AK48" i="102"/>
  <c r="AT48" i="102" s="1"/>
  <c r="AK36" i="102"/>
  <c r="AT36" i="102" s="1"/>
  <c r="AJ36" i="102"/>
  <c r="AJ12" i="102"/>
  <c r="AK12" i="102"/>
  <c r="AT12" i="102" s="1"/>
  <c r="AJ95" i="102"/>
  <c r="AK95" i="102"/>
  <c r="AT95" i="102" s="1"/>
  <c r="AJ89" i="102"/>
  <c r="AK89" i="102"/>
  <c r="AT89" i="102" s="1"/>
  <c r="AJ83" i="102"/>
  <c r="AK83" i="102"/>
  <c r="AT83" i="102" s="1"/>
  <c r="AJ77" i="102"/>
  <c r="AK77" i="102"/>
  <c r="AT77" i="102" s="1"/>
  <c r="AJ71" i="102"/>
  <c r="AK71" i="102"/>
  <c r="AT71" i="102" s="1"/>
  <c r="AJ65" i="102"/>
  <c r="AK65" i="102"/>
  <c r="AT65" i="102" s="1"/>
  <c r="AJ59" i="102"/>
  <c r="AK59" i="102"/>
  <c r="AT59" i="102" s="1"/>
  <c r="AJ53" i="102"/>
  <c r="AK53" i="102"/>
  <c r="AT53" i="102" s="1"/>
  <c r="AJ47" i="102"/>
  <c r="AK47" i="102"/>
  <c r="AT47" i="102" s="1"/>
  <c r="AJ41" i="102"/>
  <c r="AK41" i="102"/>
  <c r="AT41" i="102" s="1"/>
  <c r="AJ35" i="102"/>
  <c r="AK35" i="102"/>
  <c r="AT35" i="102" s="1"/>
  <c r="AJ29" i="102"/>
  <c r="AK29" i="102"/>
  <c r="AT29" i="102" s="1"/>
  <c r="AJ23" i="102"/>
  <c r="AK23" i="102"/>
  <c r="AT23" i="102" s="1"/>
  <c r="AJ17" i="102"/>
  <c r="AK17" i="102"/>
  <c r="AT17" i="102" s="1"/>
  <c r="AJ11" i="102"/>
  <c r="AK11" i="102"/>
  <c r="AT11" i="102" s="1"/>
  <c r="AJ3" i="102"/>
  <c r="AB4" i="102"/>
  <c r="AH97" i="82"/>
  <c r="AQ97" i="82" s="1"/>
  <c r="AE97" i="10"/>
  <c r="AG97" i="10"/>
  <c r="AP97" i="10" s="1"/>
  <c r="AF97" i="10"/>
  <c r="AO97" i="10" s="1"/>
  <c r="W98" i="10"/>
  <c r="AJ96" i="102"/>
  <c r="AK96" i="102"/>
  <c r="AT96" i="102" s="1"/>
  <c r="AJ66" i="102"/>
  <c r="AK66" i="102"/>
  <c r="AT66" i="102" s="1"/>
  <c r="AJ42" i="102"/>
  <c r="AK42" i="102"/>
  <c r="AT42" i="102" s="1"/>
  <c r="AJ30" i="102"/>
  <c r="AK30" i="102"/>
  <c r="AT30" i="102" s="1"/>
  <c r="AJ6" i="102"/>
  <c r="AK6" i="102"/>
  <c r="AT6" i="102" s="1"/>
  <c r="AN98" i="102"/>
  <c r="AN100" i="102" s="1"/>
  <c r="AI98" i="102"/>
  <c r="AN95" i="90"/>
  <c r="AI95" i="90"/>
  <c r="AL4" i="42"/>
  <c r="AU4" i="42" s="1"/>
  <c r="AU100" i="42" s="1"/>
  <c r="C11" i="42" s="1"/>
  <c r="AS4" i="42"/>
  <c r="AS100" i="42" s="1"/>
  <c r="AR96" i="10"/>
  <c r="AI97" i="50"/>
  <c r="AN97" i="50"/>
  <c r="AK94" i="102"/>
  <c r="AT94" i="102" s="1"/>
  <c r="AJ94" i="102"/>
  <c r="AK88" i="102"/>
  <c r="AT88" i="102" s="1"/>
  <c r="AJ88" i="102"/>
  <c r="AJ82" i="102"/>
  <c r="AK82" i="102"/>
  <c r="AT82" i="102" s="1"/>
  <c r="AK76" i="102"/>
  <c r="AT76" i="102" s="1"/>
  <c r="AJ76" i="102"/>
  <c r="AK70" i="102"/>
  <c r="AT70" i="102" s="1"/>
  <c r="AJ70" i="102"/>
  <c r="AJ64" i="102"/>
  <c r="AK64" i="102"/>
  <c r="AT64" i="102" s="1"/>
  <c r="AK58" i="102"/>
  <c r="AT58" i="102" s="1"/>
  <c r="AJ58" i="102"/>
  <c r="AK52" i="102"/>
  <c r="AT52" i="102" s="1"/>
  <c r="AJ52" i="102"/>
  <c r="AJ46" i="102"/>
  <c r="AK46" i="102"/>
  <c r="AT46" i="102" s="1"/>
  <c r="AK40" i="102"/>
  <c r="AT40" i="102" s="1"/>
  <c r="AJ40" i="102"/>
  <c r="AK34" i="102"/>
  <c r="AT34" i="102" s="1"/>
  <c r="AJ34" i="102"/>
  <c r="AJ28" i="102"/>
  <c r="AK28" i="102"/>
  <c r="AT28" i="102" s="1"/>
  <c r="AK22" i="102"/>
  <c r="AT22" i="102" s="1"/>
  <c r="AJ22" i="102"/>
  <c r="AK16" i="102"/>
  <c r="AT16" i="102" s="1"/>
  <c r="AJ16" i="102"/>
  <c r="AJ10" i="102"/>
  <c r="AK10" i="102"/>
  <c r="AT10" i="102" s="1"/>
  <c r="AJ5" i="102"/>
  <c r="AK5" i="102"/>
  <c r="AT5" i="102" s="1"/>
  <c r="AJ93" i="102"/>
  <c r="AK93" i="102"/>
  <c r="AT93" i="102" s="1"/>
  <c r="AJ87" i="102"/>
  <c r="AK87" i="102"/>
  <c r="AT87" i="102" s="1"/>
  <c r="AK81" i="102"/>
  <c r="AT81" i="102" s="1"/>
  <c r="AJ81" i="102"/>
  <c r="AJ75" i="102"/>
  <c r="AK75" i="102"/>
  <c r="AT75" i="102" s="1"/>
  <c r="AJ69" i="102"/>
  <c r="AK69" i="102"/>
  <c r="AT69" i="102" s="1"/>
  <c r="AK63" i="102"/>
  <c r="AT63" i="102" s="1"/>
  <c r="AJ63" i="102"/>
  <c r="AJ57" i="102"/>
  <c r="AK57" i="102"/>
  <c r="AT57" i="102" s="1"/>
  <c r="AJ51" i="102"/>
  <c r="AK51" i="102"/>
  <c r="AT51" i="102" s="1"/>
  <c r="AK45" i="102"/>
  <c r="AT45" i="102" s="1"/>
  <c r="AJ45" i="102"/>
  <c r="AJ39" i="102"/>
  <c r="AK39" i="102"/>
  <c r="AT39" i="102" s="1"/>
  <c r="AJ33" i="102"/>
  <c r="AK33" i="102"/>
  <c r="AT33" i="102" s="1"/>
  <c r="AK27" i="102"/>
  <c r="AT27" i="102" s="1"/>
  <c r="AJ27" i="102"/>
  <c r="AJ21" i="102"/>
  <c r="AK21" i="102"/>
  <c r="AT21" i="102" s="1"/>
  <c r="AJ15" i="102"/>
  <c r="AK15" i="102"/>
  <c r="AT15" i="102" s="1"/>
  <c r="AK9" i="102"/>
  <c r="AT9" i="102" s="1"/>
  <c r="AJ9" i="102"/>
  <c r="Y96" i="90"/>
  <c r="X96" i="90"/>
  <c r="AJ84" i="102"/>
  <c r="AK84" i="102"/>
  <c r="AT84" i="102" s="1"/>
  <c r="AJ60" i="102"/>
  <c r="AK60" i="102"/>
  <c r="AT60" i="102" s="1"/>
  <c r="AK18" i="102"/>
  <c r="AT18" i="102" s="1"/>
  <c r="AJ18" i="102"/>
  <c r="AJ98" i="102"/>
  <c r="AS98" i="102" s="1"/>
  <c r="AK98" i="102"/>
  <c r="AT98" i="102" s="1"/>
  <c r="AJ92" i="102"/>
  <c r="AK92" i="102"/>
  <c r="AT92" i="102" s="1"/>
  <c r="AJ86" i="102"/>
  <c r="AK86" i="102"/>
  <c r="AT86" i="102" s="1"/>
  <c r="AJ80" i="102"/>
  <c r="AK80" i="102"/>
  <c r="AT80" i="102" s="1"/>
  <c r="AJ74" i="102"/>
  <c r="AK74" i="102"/>
  <c r="AT74" i="102" s="1"/>
  <c r="AJ68" i="102"/>
  <c r="AK68" i="102"/>
  <c r="AT68" i="102" s="1"/>
  <c r="AJ62" i="102"/>
  <c r="AK62" i="102"/>
  <c r="AT62" i="102" s="1"/>
  <c r="AJ56" i="102"/>
  <c r="AK56" i="102"/>
  <c r="AT56" i="102" s="1"/>
  <c r="AJ50" i="102"/>
  <c r="AK50" i="102"/>
  <c r="AT50" i="102" s="1"/>
  <c r="AJ44" i="102"/>
  <c r="AK44" i="102"/>
  <c r="AT44" i="102" s="1"/>
  <c r="AJ38" i="102"/>
  <c r="AK38" i="102"/>
  <c r="AT38" i="102" s="1"/>
  <c r="AJ32" i="102"/>
  <c r="AK32" i="102"/>
  <c r="AT32" i="102" s="1"/>
  <c r="AJ26" i="102"/>
  <c r="AK26" i="102"/>
  <c r="AT26" i="102" s="1"/>
  <c r="AJ20" i="102"/>
  <c r="AK20" i="102"/>
  <c r="AT20" i="102" s="1"/>
  <c r="AJ14" i="102"/>
  <c r="AK14" i="102"/>
  <c r="AT14" i="102" s="1"/>
  <c r="AJ8" i="102"/>
  <c r="AK8" i="102"/>
  <c r="AT8" i="102" s="1"/>
  <c r="Y98" i="50"/>
  <c r="X98" i="50"/>
  <c r="AK90" i="102"/>
  <c r="AT90" i="102" s="1"/>
  <c r="AJ90" i="102"/>
  <c r="AK72" i="102"/>
  <c r="AT72" i="102" s="1"/>
  <c r="AJ72" i="102"/>
  <c r="AK54" i="102"/>
  <c r="AT54" i="102" s="1"/>
  <c r="AJ54" i="102"/>
  <c r="AJ24" i="102"/>
  <c r="AK24" i="102"/>
  <c r="AT24" i="102" s="1"/>
  <c r="AR96" i="82"/>
  <c r="AS4" i="48"/>
  <c r="AS100" i="48" s="1"/>
  <c r="AL4" i="48"/>
  <c r="AU4" i="48" s="1"/>
  <c r="AU100" i="48" s="1"/>
  <c r="C11" i="48" s="1"/>
  <c r="AU100" i="85"/>
  <c r="C11" i="85" s="1"/>
  <c r="F30" i="57" s="1"/>
  <c r="AH97" i="10"/>
  <c r="AQ97" i="10" s="1"/>
  <c r="AK97" i="102"/>
  <c r="AT97" i="102" s="1"/>
  <c r="AJ97" i="102"/>
  <c r="AJ91" i="102"/>
  <c r="AK91" i="102"/>
  <c r="AT91" i="102" s="1"/>
  <c r="AK85" i="102"/>
  <c r="AT85" i="102" s="1"/>
  <c r="AJ85" i="102"/>
  <c r="AK79" i="102"/>
  <c r="AT79" i="102" s="1"/>
  <c r="AJ79" i="102"/>
  <c r="AJ73" i="102"/>
  <c r="AK73" i="102"/>
  <c r="AT73" i="102" s="1"/>
  <c r="AK67" i="102"/>
  <c r="AT67" i="102" s="1"/>
  <c r="AJ67" i="102"/>
  <c r="AK61" i="102"/>
  <c r="AT61" i="102" s="1"/>
  <c r="AJ61" i="102"/>
  <c r="AJ55" i="102"/>
  <c r="AK55" i="102"/>
  <c r="AT55" i="102" s="1"/>
  <c r="AK49" i="102"/>
  <c r="AT49" i="102" s="1"/>
  <c r="AJ49" i="102"/>
  <c r="AK43" i="102"/>
  <c r="AT43" i="102" s="1"/>
  <c r="AJ43" i="102"/>
  <c r="AJ37" i="102"/>
  <c r="AK37" i="102"/>
  <c r="AT37" i="102" s="1"/>
  <c r="AK31" i="102"/>
  <c r="AT31" i="102" s="1"/>
  <c r="AJ31" i="102"/>
  <c r="AK25" i="102"/>
  <c r="AT25" i="102" s="1"/>
  <c r="AJ25" i="102"/>
  <c r="AJ19" i="102"/>
  <c r="AK19" i="102"/>
  <c r="AT19" i="102" s="1"/>
  <c r="AK13" i="102"/>
  <c r="AT13" i="102" s="1"/>
  <c r="AJ13" i="102"/>
  <c r="AK7" i="102"/>
  <c r="AT7" i="102" s="1"/>
  <c r="AJ7" i="102"/>
  <c r="Z96" i="90" l="1"/>
  <c r="Z98" i="50"/>
  <c r="AC98" i="50" s="1"/>
  <c r="AE98" i="50"/>
  <c r="AF98" i="50"/>
  <c r="AO98" i="50" s="1"/>
  <c r="AO100" i="50" s="1"/>
  <c r="AG98" i="50"/>
  <c r="AP98" i="50" s="1"/>
  <c r="AP100" i="50" s="1"/>
  <c r="AS31" i="102"/>
  <c r="AL31" i="102"/>
  <c r="AU31" i="102" s="1"/>
  <c r="AS14" i="102"/>
  <c r="AL14" i="102"/>
  <c r="AU14" i="102" s="1"/>
  <c r="AS68" i="102"/>
  <c r="AL68" i="102"/>
  <c r="AU68" i="102" s="1"/>
  <c r="AS16" i="102"/>
  <c r="AL16" i="102"/>
  <c r="AU16" i="102" s="1"/>
  <c r="AS70" i="102"/>
  <c r="AL70" i="102"/>
  <c r="AU70" i="102" s="1"/>
  <c r="Y98" i="10"/>
  <c r="X98" i="10"/>
  <c r="AS53" i="102"/>
  <c r="AL53" i="102"/>
  <c r="AU53" i="102" s="1"/>
  <c r="AS21" i="102"/>
  <c r="AL21" i="102"/>
  <c r="AU21" i="102" s="1"/>
  <c r="AS39" i="102"/>
  <c r="AL39" i="102"/>
  <c r="AU39" i="102" s="1"/>
  <c r="AS57" i="102"/>
  <c r="AL57" i="102"/>
  <c r="AU57" i="102" s="1"/>
  <c r="AS75" i="102"/>
  <c r="AL75" i="102"/>
  <c r="AU75" i="102" s="1"/>
  <c r="AS93" i="102"/>
  <c r="AL93" i="102"/>
  <c r="AU93" i="102" s="1"/>
  <c r="AS42" i="102"/>
  <c r="AL42" i="102"/>
  <c r="AU42" i="102" s="1"/>
  <c r="AJ4" i="102"/>
  <c r="AK4" i="102"/>
  <c r="AT4" i="102" s="1"/>
  <c r="AT100" i="102" s="1"/>
  <c r="AS13" i="102"/>
  <c r="AL13" i="102"/>
  <c r="AU13" i="102" s="1"/>
  <c r="AS85" i="102"/>
  <c r="AL85" i="102"/>
  <c r="AU85" i="102" s="1"/>
  <c r="AS54" i="102"/>
  <c r="AL54" i="102"/>
  <c r="AU54" i="102" s="1"/>
  <c r="AS32" i="102"/>
  <c r="AL32" i="102"/>
  <c r="AU32" i="102" s="1"/>
  <c r="AS86" i="102"/>
  <c r="AL86" i="102"/>
  <c r="AU86" i="102" s="1"/>
  <c r="AS52" i="102"/>
  <c r="AL52" i="102"/>
  <c r="AU52" i="102" s="1"/>
  <c r="AS88" i="102"/>
  <c r="AL88" i="102"/>
  <c r="AU88" i="102" s="1"/>
  <c r="AR98" i="102"/>
  <c r="AR100" i="102" s="1"/>
  <c r="AL98" i="102"/>
  <c r="AU98" i="102" s="1"/>
  <c r="AS35" i="102"/>
  <c r="AL35" i="102"/>
  <c r="AU35" i="102" s="1"/>
  <c r="AS36" i="102"/>
  <c r="AL36" i="102"/>
  <c r="AU36" i="102" s="1"/>
  <c r="AS72" i="102"/>
  <c r="AL72" i="102"/>
  <c r="AU72" i="102" s="1"/>
  <c r="AS20" i="102"/>
  <c r="AL20" i="102"/>
  <c r="AU20" i="102" s="1"/>
  <c r="AS38" i="102"/>
  <c r="AL38" i="102"/>
  <c r="AU38" i="102" s="1"/>
  <c r="AS56" i="102"/>
  <c r="AL56" i="102"/>
  <c r="AU56" i="102" s="1"/>
  <c r="AS74" i="102"/>
  <c r="AL74" i="102"/>
  <c r="AU74" i="102" s="1"/>
  <c r="AS92" i="102"/>
  <c r="AL92" i="102"/>
  <c r="AU92" i="102" s="1"/>
  <c r="AS60" i="102"/>
  <c r="AL60" i="102"/>
  <c r="AU60" i="102" s="1"/>
  <c r="AS9" i="102"/>
  <c r="AL9" i="102"/>
  <c r="AU9" i="102" s="1"/>
  <c r="AS27" i="102"/>
  <c r="AL27" i="102"/>
  <c r="AU27" i="102" s="1"/>
  <c r="AS45" i="102"/>
  <c r="AL45" i="102"/>
  <c r="AU45" i="102" s="1"/>
  <c r="AS63" i="102"/>
  <c r="AL63" i="102"/>
  <c r="AU63" i="102" s="1"/>
  <c r="AS81" i="102"/>
  <c r="AL81" i="102"/>
  <c r="AU81" i="102" s="1"/>
  <c r="AS22" i="102"/>
  <c r="AL22" i="102"/>
  <c r="AU22" i="102" s="1"/>
  <c r="AS40" i="102"/>
  <c r="AL40" i="102"/>
  <c r="AU40" i="102" s="1"/>
  <c r="AS58" i="102"/>
  <c r="AL58" i="102"/>
  <c r="AU58" i="102" s="1"/>
  <c r="AS76" i="102"/>
  <c r="AL76" i="102"/>
  <c r="AU76" i="102" s="1"/>
  <c r="AS94" i="102"/>
  <c r="AL94" i="102"/>
  <c r="AU94" i="102" s="1"/>
  <c r="AL3" i="102"/>
  <c r="AU3" i="102" s="1"/>
  <c r="AS3" i="102"/>
  <c r="AS23" i="102"/>
  <c r="AL23" i="102"/>
  <c r="AU23" i="102" s="1"/>
  <c r="AS41" i="102"/>
  <c r="AL41" i="102"/>
  <c r="AU41" i="102" s="1"/>
  <c r="AS59" i="102"/>
  <c r="AL59" i="102"/>
  <c r="AU59" i="102" s="1"/>
  <c r="AS77" i="102"/>
  <c r="AL77" i="102"/>
  <c r="AU77" i="102" s="1"/>
  <c r="AS95" i="102"/>
  <c r="AL95" i="102"/>
  <c r="AU95" i="102" s="1"/>
  <c r="AS49" i="102"/>
  <c r="AL49" i="102"/>
  <c r="AU49" i="102" s="1"/>
  <c r="AS50" i="102"/>
  <c r="AL50" i="102"/>
  <c r="AU50" i="102" s="1"/>
  <c r="AS71" i="102"/>
  <c r="AL71" i="102"/>
  <c r="AU71" i="102" s="1"/>
  <c r="AS19" i="102"/>
  <c r="AL19" i="102"/>
  <c r="AU19" i="102" s="1"/>
  <c r="AS55" i="102"/>
  <c r="AL55" i="102"/>
  <c r="AU55" i="102" s="1"/>
  <c r="AS73" i="102"/>
  <c r="AL73" i="102"/>
  <c r="AU73" i="102" s="1"/>
  <c r="AS91" i="102"/>
  <c r="AL91" i="102"/>
  <c r="AU91" i="102" s="1"/>
  <c r="AS5" i="102"/>
  <c r="AL5" i="102"/>
  <c r="AU5" i="102" s="1"/>
  <c r="AS6" i="102"/>
  <c r="AL6" i="102"/>
  <c r="AU6" i="102" s="1"/>
  <c r="AS66" i="102"/>
  <c r="AL66" i="102"/>
  <c r="AU66" i="102" s="1"/>
  <c r="AN97" i="10"/>
  <c r="AI97" i="10"/>
  <c r="AS48" i="102"/>
  <c r="AL48" i="102"/>
  <c r="AU48" i="102" s="1"/>
  <c r="Y98" i="82"/>
  <c r="X98" i="82"/>
  <c r="AS67" i="102"/>
  <c r="AL67" i="102"/>
  <c r="AU67" i="102" s="1"/>
  <c r="AH98" i="50"/>
  <c r="AQ98" i="50" s="1"/>
  <c r="AQ100" i="50" s="1"/>
  <c r="AZ3" i="50"/>
  <c r="AX3" i="50" s="1"/>
  <c r="AS34" i="102"/>
  <c r="AL34" i="102"/>
  <c r="AU34" i="102" s="1"/>
  <c r="AS89" i="102"/>
  <c r="AL89" i="102"/>
  <c r="AU89" i="102" s="1"/>
  <c r="AS37" i="102"/>
  <c r="AL37" i="102"/>
  <c r="AU37" i="102" s="1"/>
  <c r="AS7" i="102"/>
  <c r="AL7" i="102"/>
  <c r="AU7" i="102" s="1"/>
  <c r="AS25" i="102"/>
  <c r="AL25" i="102"/>
  <c r="AU25" i="102" s="1"/>
  <c r="AS43" i="102"/>
  <c r="AL43" i="102"/>
  <c r="AU43" i="102" s="1"/>
  <c r="AS61" i="102"/>
  <c r="AL61" i="102"/>
  <c r="AU61" i="102" s="1"/>
  <c r="AS79" i="102"/>
  <c r="AL79" i="102"/>
  <c r="AU79" i="102" s="1"/>
  <c r="AS97" i="102"/>
  <c r="AL97" i="102"/>
  <c r="AU97" i="102" s="1"/>
  <c r="AS90" i="102"/>
  <c r="AL90" i="102"/>
  <c r="AU90" i="102" s="1"/>
  <c r="AS8" i="102"/>
  <c r="AL8" i="102"/>
  <c r="AU8" i="102" s="1"/>
  <c r="AS26" i="102"/>
  <c r="AL26" i="102"/>
  <c r="AU26" i="102" s="1"/>
  <c r="AS44" i="102"/>
  <c r="AL44" i="102"/>
  <c r="AU44" i="102" s="1"/>
  <c r="AS62" i="102"/>
  <c r="AL62" i="102"/>
  <c r="AU62" i="102" s="1"/>
  <c r="AS80" i="102"/>
  <c r="AL80" i="102"/>
  <c r="AU80" i="102" s="1"/>
  <c r="AS84" i="102"/>
  <c r="AL84" i="102"/>
  <c r="AU84" i="102" s="1"/>
  <c r="AR95" i="90"/>
  <c r="AS11" i="102"/>
  <c r="AL11" i="102"/>
  <c r="AU11" i="102" s="1"/>
  <c r="AS29" i="102"/>
  <c r="AL29" i="102"/>
  <c r="AU29" i="102" s="1"/>
  <c r="AS47" i="102"/>
  <c r="AL47" i="102"/>
  <c r="AU47" i="102" s="1"/>
  <c r="AS65" i="102"/>
  <c r="AL65" i="102"/>
  <c r="AU65" i="102" s="1"/>
  <c r="AS83" i="102"/>
  <c r="AL83" i="102"/>
  <c r="AU83" i="102" s="1"/>
  <c r="AN97" i="82"/>
  <c r="AI97" i="82"/>
  <c r="W97" i="90"/>
  <c r="AG96" i="90"/>
  <c r="AP96" i="90" s="1"/>
  <c r="AE96" i="90"/>
  <c r="AF96" i="90"/>
  <c r="AO96" i="90" s="1"/>
  <c r="AS17" i="102"/>
  <c r="AL17" i="102"/>
  <c r="AU17" i="102" s="1"/>
  <c r="AS24" i="102"/>
  <c r="AL24" i="102"/>
  <c r="AU24" i="102" s="1"/>
  <c r="AS18" i="102"/>
  <c r="AL18" i="102"/>
  <c r="AU18" i="102" s="1"/>
  <c r="AH96" i="90"/>
  <c r="AQ96" i="90" s="1"/>
  <c r="AS15" i="102"/>
  <c r="AL15" i="102"/>
  <c r="AU15" i="102" s="1"/>
  <c r="AS33" i="102"/>
  <c r="AL33" i="102"/>
  <c r="AU33" i="102" s="1"/>
  <c r="AS51" i="102"/>
  <c r="AL51" i="102"/>
  <c r="AU51" i="102" s="1"/>
  <c r="AS69" i="102"/>
  <c r="AL69" i="102"/>
  <c r="AU69" i="102" s="1"/>
  <c r="AS87" i="102"/>
  <c r="AL87" i="102"/>
  <c r="AU87" i="102" s="1"/>
  <c r="AS10" i="102"/>
  <c r="AL10" i="102"/>
  <c r="AU10" i="102" s="1"/>
  <c r="AS28" i="102"/>
  <c r="AL28" i="102"/>
  <c r="AU28" i="102" s="1"/>
  <c r="AS46" i="102"/>
  <c r="AL46" i="102"/>
  <c r="AU46" i="102" s="1"/>
  <c r="AS64" i="102"/>
  <c r="AL64" i="102"/>
  <c r="AU64" i="102" s="1"/>
  <c r="AS82" i="102"/>
  <c r="AL82" i="102"/>
  <c r="AU82" i="102" s="1"/>
  <c r="AR97" i="50"/>
  <c r="AS30" i="102"/>
  <c r="AL30" i="102"/>
  <c r="AU30" i="102" s="1"/>
  <c r="AS96" i="102"/>
  <c r="AL96" i="102"/>
  <c r="AU96" i="102" s="1"/>
  <c r="AS12" i="102"/>
  <c r="AL12" i="102"/>
  <c r="AU12" i="102" s="1"/>
  <c r="AS78" i="102"/>
  <c r="AL78" i="102"/>
  <c r="AU78" i="102" s="1"/>
  <c r="Z98" i="10" l="1"/>
  <c r="AX92" i="50"/>
  <c r="AX86" i="50"/>
  <c r="AX80" i="50"/>
  <c r="AX74" i="50"/>
  <c r="S74" i="50" s="1"/>
  <c r="AC74" i="50" s="1"/>
  <c r="AB75" i="50" s="1"/>
  <c r="AX68" i="50"/>
  <c r="AX62" i="50"/>
  <c r="AX56" i="50"/>
  <c r="AX50" i="50"/>
  <c r="AX44" i="50"/>
  <c r="AX38" i="50"/>
  <c r="S38" i="50" s="1"/>
  <c r="AC38" i="50" s="1"/>
  <c r="AB39" i="50" s="1"/>
  <c r="AX32" i="50"/>
  <c r="AX26" i="50"/>
  <c r="AX20" i="50"/>
  <c r="AX14" i="50"/>
  <c r="AX8" i="50"/>
  <c r="AX97" i="50"/>
  <c r="S97" i="50" s="1"/>
  <c r="AC97" i="50" s="1"/>
  <c r="AB98" i="50" s="1"/>
  <c r="AX91" i="50"/>
  <c r="AX85" i="50"/>
  <c r="AX79" i="50"/>
  <c r="AX72" i="50"/>
  <c r="AX67" i="50"/>
  <c r="AX61" i="50"/>
  <c r="S61" i="50" s="1"/>
  <c r="AC61" i="50" s="1"/>
  <c r="AB62" i="50" s="1"/>
  <c r="AX55" i="50"/>
  <c r="AX49" i="50"/>
  <c r="AX43" i="50"/>
  <c r="AX37" i="50"/>
  <c r="AX31" i="50"/>
  <c r="AX25" i="50"/>
  <c r="S25" i="50" s="1"/>
  <c r="AC25" i="50" s="1"/>
  <c r="AB26" i="50" s="1"/>
  <c r="AX19" i="50"/>
  <c r="AX13" i="50"/>
  <c r="AX7" i="50"/>
  <c r="Z98" i="82"/>
  <c r="AX94" i="50"/>
  <c r="AX90" i="50"/>
  <c r="S90" i="50" s="1"/>
  <c r="AC90" i="50" s="1"/>
  <c r="AB91" i="50" s="1"/>
  <c r="AX84" i="50"/>
  <c r="AX78" i="50"/>
  <c r="AX73" i="50"/>
  <c r="AX66" i="50"/>
  <c r="AX60" i="50"/>
  <c r="AX54" i="50"/>
  <c r="S54" i="50" s="1"/>
  <c r="AC54" i="50" s="1"/>
  <c r="AB55" i="50" s="1"/>
  <c r="AX47" i="50"/>
  <c r="AX41" i="50"/>
  <c r="AX36" i="50"/>
  <c r="AX30" i="50"/>
  <c r="AX24" i="50"/>
  <c r="AX18" i="50"/>
  <c r="AX12" i="50"/>
  <c r="AX6" i="50"/>
  <c r="AX95" i="50"/>
  <c r="AX89" i="50"/>
  <c r="AX83" i="50"/>
  <c r="AX77" i="50"/>
  <c r="S77" i="50" s="1"/>
  <c r="AC77" i="50" s="1"/>
  <c r="AB78" i="50" s="1"/>
  <c r="AX71" i="50"/>
  <c r="AX65" i="50"/>
  <c r="AX59" i="50"/>
  <c r="AX53" i="50"/>
  <c r="AX48" i="50"/>
  <c r="AX42" i="50"/>
  <c r="S42" i="50" s="1"/>
  <c r="AC42" i="50" s="1"/>
  <c r="AB43" i="50" s="1"/>
  <c r="AX35" i="50"/>
  <c r="AX29" i="50"/>
  <c r="AX23" i="50"/>
  <c r="AX17" i="50"/>
  <c r="AX11" i="50"/>
  <c r="AX5" i="50"/>
  <c r="S5" i="50" s="1"/>
  <c r="AC5" i="50" s="1"/>
  <c r="AB6" i="50" s="1"/>
  <c r="AX96" i="50"/>
  <c r="AX87" i="50"/>
  <c r="AX82" i="50"/>
  <c r="AX76" i="50"/>
  <c r="AX70" i="50"/>
  <c r="AX64" i="50"/>
  <c r="S64" i="50" s="1"/>
  <c r="AC64" i="50" s="1"/>
  <c r="AB65" i="50" s="1"/>
  <c r="AX58" i="50"/>
  <c r="AX52" i="50"/>
  <c r="AX46" i="50"/>
  <c r="AX40" i="50"/>
  <c r="AX34" i="50"/>
  <c r="S34" i="50" s="1"/>
  <c r="AC34" i="50" s="1"/>
  <c r="AB35" i="50" s="1"/>
  <c r="AX28" i="50"/>
  <c r="S28" i="50" s="1"/>
  <c r="AC28" i="50" s="1"/>
  <c r="AB29" i="50" s="1"/>
  <c r="AX22" i="50"/>
  <c r="AX16" i="50"/>
  <c r="AX10" i="50"/>
  <c r="AX4" i="50"/>
  <c r="AX93" i="50"/>
  <c r="AX88" i="50"/>
  <c r="S88" i="50" s="1"/>
  <c r="AC88" i="50" s="1"/>
  <c r="AB89" i="50" s="1"/>
  <c r="AX81" i="50"/>
  <c r="AX75" i="50"/>
  <c r="AX69" i="50"/>
  <c r="AX63" i="50"/>
  <c r="AX57" i="50"/>
  <c r="S57" i="50" s="1"/>
  <c r="AC57" i="50" s="1"/>
  <c r="AB58" i="50" s="1"/>
  <c r="AX51" i="50"/>
  <c r="S51" i="50" s="1"/>
  <c r="AC51" i="50" s="1"/>
  <c r="AB52" i="50" s="1"/>
  <c r="AX45" i="50"/>
  <c r="S45" i="50" s="1"/>
  <c r="AC45" i="50" s="1"/>
  <c r="AB46" i="50" s="1"/>
  <c r="AX39" i="50"/>
  <c r="AX33" i="50"/>
  <c r="AX27" i="50"/>
  <c r="AX21" i="50"/>
  <c r="S21" i="50" s="1"/>
  <c r="AC21" i="50" s="1"/>
  <c r="AB22" i="50" s="1"/>
  <c r="AX15" i="50"/>
  <c r="S15" i="50" s="1"/>
  <c r="AC15" i="50" s="1"/>
  <c r="AB16" i="50" s="1"/>
  <c r="AX9" i="50"/>
  <c r="S9" i="50" s="1"/>
  <c r="AC9" i="50" s="1"/>
  <c r="AB10" i="50" s="1"/>
  <c r="AG98" i="82"/>
  <c r="AP98" i="82" s="1"/>
  <c r="AP100" i="82" s="1"/>
  <c r="AE98" i="82"/>
  <c r="AF98" i="82"/>
  <c r="AO98" i="82" s="1"/>
  <c r="AO100" i="82" s="1"/>
  <c r="AC98" i="82"/>
  <c r="AN96" i="90"/>
  <c r="AI96" i="90"/>
  <c r="AH98" i="10"/>
  <c r="AQ98" i="10" s="1"/>
  <c r="AQ100" i="10" s="1"/>
  <c r="AZ3" i="10"/>
  <c r="AX8" i="10" s="1"/>
  <c r="AH98" i="82"/>
  <c r="AQ98" i="82" s="1"/>
  <c r="AQ100" i="82" s="1"/>
  <c r="AZ3" i="82"/>
  <c r="AX7" i="82" s="1"/>
  <c r="S4" i="50"/>
  <c r="AC4" i="50" s="1"/>
  <c r="AB5" i="50" s="1"/>
  <c r="S3" i="50"/>
  <c r="AC3" i="50" s="1"/>
  <c r="S6" i="50"/>
  <c r="AC6" i="50" s="1"/>
  <c r="AB7" i="50" s="1"/>
  <c r="S7" i="50"/>
  <c r="AC7" i="50" s="1"/>
  <c r="AB8" i="50" s="1"/>
  <c r="S8" i="50"/>
  <c r="AC8" i="50" s="1"/>
  <c r="AB9" i="50" s="1"/>
  <c r="S10" i="50"/>
  <c r="AC10" i="50" s="1"/>
  <c r="AB11" i="50" s="1"/>
  <c r="S11" i="50"/>
  <c r="AC11" i="50" s="1"/>
  <c r="AB12" i="50" s="1"/>
  <c r="S12" i="50"/>
  <c r="AC12" i="50" s="1"/>
  <c r="AB13" i="50" s="1"/>
  <c r="S13" i="50"/>
  <c r="AC13" i="50" s="1"/>
  <c r="AB14" i="50" s="1"/>
  <c r="S14" i="50"/>
  <c r="AC14" i="50" s="1"/>
  <c r="AB15" i="50" s="1"/>
  <c r="S16" i="50"/>
  <c r="AC16" i="50" s="1"/>
  <c r="AB17" i="50" s="1"/>
  <c r="S17" i="50"/>
  <c r="AC17" i="50" s="1"/>
  <c r="AB18" i="50" s="1"/>
  <c r="S18" i="50"/>
  <c r="AC18" i="50" s="1"/>
  <c r="AB19" i="50" s="1"/>
  <c r="S19" i="50"/>
  <c r="AC19" i="50" s="1"/>
  <c r="AB20" i="50" s="1"/>
  <c r="S20" i="50"/>
  <c r="AC20" i="50" s="1"/>
  <c r="AB21" i="50" s="1"/>
  <c r="S22" i="50"/>
  <c r="AC22" i="50" s="1"/>
  <c r="AB23" i="50" s="1"/>
  <c r="S23" i="50"/>
  <c r="AC23" i="50" s="1"/>
  <c r="AB24" i="50" s="1"/>
  <c r="S24" i="50"/>
  <c r="AC24" i="50" s="1"/>
  <c r="AB25" i="50" s="1"/>
  <c r="S26" i="50"/>
  <c r="AC26" i="50" s="1"/>
  <c r="AB27" i="50" s="1"/>
  <c r="S27" i="50"/>
  <c r="AC27" i="50" s="1"/>
  <c r="AB28" i="50" s="1"/>
  <c r="S29" i="50"/>
  <c r="AC29" i="50" s="1"/>
  <c r="AB30" i="50" s="1"/>
  <c r="S30" i="50"/>
  <c r="AC30" i="50" s="1"/>
  <c r="AB31" i="50" s="1"/>
  <c r="S31" i="50"/>
  <c r="AC31" i="50" s="1"/>
  <c r="AB32" i="50" s="1"/>
  <c r="S32" i="50"/>
  <c r="AC32" i="50" s="1"/>
  <c r="AB33" i="50" s="1"/>
  <c r="S33" i="50"/>
  <c r="AC33" i="50" s="1"/>
  <c r="AB34" i="50" s="1"/>
  <c r="S35" i="50"/>
  <c r="AC35" i="50" s="1"/>
  <c r="AB36" i="50" s="1"/>
  <c r="S36" i="50"/>
  <c r="AC36" i="50" s="1"/>
  <c r="AB37" i="50" s="1"/>
  <c r="S37" i="50"/>
  <c r="AC37" i="50" s="1"/>
  <c r="AB38" i="50" s="1"/>
  <c r="S39" i="50"/>
  <c r="AC39" i="50" s="1"/>
  <c r="AB40" i="50" s="1"/>
  <c r="S40" i="50"/>
  <c r="AC40" i="50" s="1"/>
  <c r="AB41" i="50" s="1"/>
  <c r="S41" i="50"/>
  <c r="AC41" i="50" s="1"/>
  <c r="AB42" i="50" s="1"/>
  <c r="S43" i="50"/>
  <c r="AC43" i="50" s="1"/>
  <c r="AB44" i="50" s="1"/>
  <c r="S44" i="50"/>
  <c r="AC44" i="50" s="1"/>
  <c r="AB45" i="50" s="1"/>
  <c r="S46" i="50"/>
  <c r="AC46" i="50" s="1"/>
  <c r="AB47" i="50" s="1"/>
  <c r="S47" i="50"/>
  <c r="AC47" i="50" s="1"/>
  <c r="AB48" i="50" s="1"/>
  <c r="S48" i="50"/>
  <c r="AC48" i="50" s="1"/>
  <c r="AB49" i="50" s="1"/>
  <c r="S49" i="50"/>
  <c r="AC49" i="50" s="1"/>
  <c r="AB50" i="50" s="1"/>
  <c r="S50" i="50"/>
  <c r="AC50" i="50" s="1"/>
  <c r="AB51" i="50" s="1"/>
  <c r="S52" i="50"/>
  <c r="AC52" i="50" s="1"/>
  <c r="AB53" i="50" s="1"/>
  <c r="S53" i="50"/>
  <c r="AC53" i="50" s="1"/>
  <c r="AB54" i="50" s="1"/>
  <c r="S55" i="50"/>
  <c r="AC55" i="50" s="1"/>
  <c r="AB56" i="50" s="1"/>
  <c r="S56" i="50"/>
  <c r="AC56" i="50" s="1"/>
  <c r="AB57" i="50" s="1"/>
  <c r="S58" i="50"/>
  <c r="AC58" i="50" s="1"/>
  <c r="AB59" i="50" s="1"/>
  <c r="S59" i="50"/>
  <c r="AC59" i="50" s="1"/>
  <c r="AB60" i="50" s="1"/>
  <c r="S60" i="50"/>
  <c r="AC60" i="50" s="1"/>
  <c r="AB61" i="50" s="1"/>
  <c r="S62" i="50"/>
  <c r="AC62" i="50" s="1"/>
  <c r="AB63" i="50" s="1"/>
  <c r="S63" i="50"/>
  <c r="AC63" i="50" s="1"/>
  <c r="AB64" i="50" s="1"/>
  <c r="S65" i="50"/>
  <c r="AC65" i="50" s="1"/>
  <c r="AB66" i="50" s="1"/>
  <c r="S66" i="50"/>
  <c r="AC66" i="50" s="1"/>
  <c r="AB67" i="50" s="1"/>
  <c r="S67" i="50"/>
  <c r="AC67" i="50" s="1"/>
  <c r="AB68" i="50" s="1"/>
  <c r="S68" i="50"/>
  <c r="AC68" i="50" s="1"/>
  <c r="AB69" i="50" s="1"/>
  <c r="S69" i="50"/>
  <c r="AC69" i="50" s="1"/>
  <c r="AB70" i="50" s="1"/>
  <c r="S70" i="50"/>
  <c r="AC70" i="50" s="1"/>
  <c r="AB71" i="50" s="1"/>
  <c r="S71" i="50"/>
  <c r="AC71" i="50" s="1"/>
  <c r="AB72" i="50" s="1"/>
  <c r="S72" i="50"/>
  <c r="AC72" i="50" s="1"/>
  <c r="AB73" i="50" s="1"/>
  <c r="S73" i="50"/>
  <c r="AC73" i="50" s="1"/>
  <c r="AB74" i="50" s="1"/>
  <c r="S75" i="50"/>
  <c r="AC75" i="50" s="1"/>
  <c r="AB76" i="50" s="1"/>
  <c r="S76" i="50"/>
  <c r="AC76" i="50" s="1"/>
  <c r="AB77" i="50" s="1"/>
  <c r="S78" i="50"/>
  <c r="AC78" i="50" s="1"/>
  <c r="AB79" i="50" s="1"/>
  <c r="S79" i="50"/>
  <c r="AC79" i="50" s="1"/>
  <c r="AB80" i="50" s="1"/>
  <c r="S80" i="50"/>
  <c r="AC80" i="50" s="1"/>
  <c r="AB81" i="50" s="1"/>
  <c r="S81" i="50"/>
  <c r="AC81" i="50" s="1"/>
  <c r="AB82" i="50" s="1"/>
  <c r="S82" i="50"/>
  <c r="AC82" i="50" s="1"/>
  <c r="AB83" i="50" s="1"/>
  <c r="S83" i="50"/>
  <c r="AC83" i="50" s="1"/>
  <c r="AB84" i="50" s="1"/>
  <c r="S84" i="50"/>
  <c r="AC84" i="50" s="1"/>
  <c r="AB85" i="50" s="1"/>
  <c r="S85" i="50"/>
  <c r="AC85" i="50" s="1"/>
  <c r="AB86" i="50" s="1"/>
  <c r="S86" i="50"/>
  <c r="AC86" i="50" s="1"/>
  <c r="AB87" i="50" s="1"/>
  <c r="S87" i="50"/>
  <c r="AC87" i="50" s="1"/>
  <c r="AB88" i="50" s="1"/>
  <c r="S89" i="50"/>
  <c r="AC89" i="50" s="1"/>
  <c r="AB90" i="50" s="1"/>
  <c r="S91" i="50"/>
  <c r="AC91" i="50" s="1"/>
  <c r="AB92" i="50" s="1"/>
  <c r="S92" i="50"/>
  <c r="AC92" i="50" s="1"/>
  <c r="AB93" i="50" s="1"/>
  <c r="S93" i="50"/>
  <c r="AC93" i="50" s="1"/>
  <c r="AB94" i="50" s="1"/>
  <c r="S94" i="50"/>
  <c r="AC94" i="50" s="1"/>
  <c r="AB95" i="50" s="1"/>
  <c r="S95" i="50"/>
  <c r="AC95" i="50" s="1"/>
  <c r="AB96" i="50" s="1"/>
  <c r="S96" i="50"/>
  <c r="AC96" i="50" s="1"/>
  <c r="AB97" i="50" s="1"/>
  <c r="AE98" i="10"/>
  <c r="AC98" i="10"/>
  <c r="AF98" i="10"/>
  <c r="AO98" i="10" s="1"/>
  <c r="AO100" i="10" s="1"/>
  <c r="AG98" i="10"/>
  <c r="AP98" i="10" s="1"/>
  <c r="AP100" i="10" s="1"/>
  <c r="Y97" i="90"/>
  <c r="X97" i="90"/>
  <c r="AR97" i="82"/>
  <c r="AL4" i="102"/>
  <c r="AU4" i="102" s="1"/>
  <c r="AU100" i="102" s="1"/>
  <c r="C11" i="102" s="1"/>
  <c r="F46" i="57" s="1"/>
  <c r="AS4" i="102"/>
  <c r="AS100" i="102" s="1"/>
  <c r="AI98" i="50"/>
  <c r="AN98" i="50"/>
  <c r="AN100" i="50" s="1"/>
  <c r="AR97" i="10"/>
  <c r="AX91" i="10" l="1"/>
  <c r="AX85" i="10"/>
  <c r="AX79" i="10"/>
  <c r="AX73" i="10"/>
  <c r="AX67" i="10"/>
  <c r="S67" i="10" s="1"/>
  <c r="AC67" i="10" s="1"/>
  <c r="AB68" i="10" s="1"/>
  <c r="AX61" i="10"/>
  <c r="AX56" i="10"/>
  <c r="AX49" i="10"/>
  <c r="AX43" i="10"/>
  <c r="AX37" i="10"/>
  <c r="AX31" i="10"/>
  <c r="AX25" i="10"/>
  <c r="AX19" i="10"/>
  <c r="AX13" i="10"/>
  <c r="AX7" i="10"/>
  <c r="AX96" i="82"/>
  <c r="AX90" i="82"/>
  <c r="S90" i="82" s="1"/>
  <c r="AC90" i="82" s="1"/>
  <c r="AB91" i="82" s="1"/>
  <c r="AX84" i="82"/>
  <c r="AX77" i="82"/>
  <c r="AX72" i="82"/>
  <c r="AX66" i="82"/>
  <c r="AX60" i="82"/>
  <c r="AX54" i="82"/>
  <c r="S54" i="82" s="1"/>
  <c r="AC54" i="82" s="1"/>
  <c r="AB55" i="82" s="1"/>
  <c r="AX48" i="82"/>
  <c r="AX42" i="82"/>
  <c r="AX36" i="82"/>
  <c r="AX30" i="82"/>
  <c r="AX25" i="82"/>
  <c r="AX18" i="82"/>
  <c r="S18" i="82" s="1"/>
  <c r="AC18" i="82" s="1"/>
  <c r="AB19" i="82" s="1"/>
  <c r="AX13" i="82"/>
  <c r="AX6" i="82"/>
  <c r="AX96" i="10"/>
  <c r="AX90" i="10"/>
  <c r="AX84" i="10"/>
  <c r="AX78" i="10"/>
  <c r="AX72" i="10"/>
  <c r="AX66" i="10"/>
  <c r="AX60" i="10"/>
  <c r="AX54" i="10"/>
  <c r="AX48" i="10"/>
  <c r="AX42" i="10"/>
  <c r="S42" i="10" s="1"/>
  <c r="AC42" i="10" s="1"/>
  <c r="AB43" i="10" s="1"/>
  <c r="AX36" i="10"/>
  <c r="AX30" i="10"/>
  <c r="AX24" i="10"/>
  <c r="AX18" i="10"/>
  <c r="AX12" i="10"/>
  <c r="AX6" i="10"/>
  <c r="S6" i="10" s="1"/>
  <c r="AC6" i="10" s="1"/>
  <c r="AB7" i="10" s="1"/>
  <c r="AX95" i="82"/>
  <c r="AX89" i="82"/>
  <c r="AX83" i="82"/>
  <c r="AX78" i="82"/>
  <c r="AX71" i="82"/>
  <c r="AX64" i="82"/>
  <c r="S64" i="82" s="1"/>
  <c r="AC64" i="82" s="1"/>
  <c r="AB65" i="82" s="1"/>
  <c r="AX59" i="82"/>
  <c r="AX52" i="82"/>
  <c r="AX47" i="82"/>
  <c r="AX41" i="82"/>
  <c r="AX35" i="82"/>
  <c r="AX29" i="82"/>
  <c r="S29" i="82" s="1"/>
  <c r="AC29" i="82" s="1"/>
  <c r="AB30" i="82" s="1"/>
  <c r="AX23" i="82"/>
  <c r="AX16" i="82"/>
  <c r="AX11" i="82"/>
  <c r="AX3" i="82"/>
  <c r="Z97" i="90"/>
  <c r="AX97" i="10"/>
  <c r="AX95" i="10"/>
  <c r="AX89" i="10"/>
  <c r="AX83" i="10"/>
  <c r="AX77" i="10"/>
  <c r="AX71" i="10"/>
  <c r="AX64" i="10"/>
  <c r="S64" i="10" s="1"/>
  <c r="AC64" i="10" s="1"/>
  <c r="AB65" i="10" s="1"/>
  <c r="AX59" i="10"/>
  <c r="AX53" i="10"/>
  <c r="AX47" i="10"/>
  <c r="AX41" i="10"/>
  <c r="AX35" i="10"/>
  <c r="AX29" i="10"/>
  <c r="S29" i="10" s="1"/>
  <c r="AC29" i="10" s="1"/>
  <c r="AB30" i="10" s="1"/>
  <c r="AX23" i="10"/>
  <c r="AX17" i="10"/>
  <c r="AX11" i="10"/>
  <c r="AX4" i="10"/>
  <c r="AX97" i="82"/>
  <c r="AX88" i="82"/>
  <c r="S88" i="82" s="1"/>
  <c r="AC88" i="82" s="1"/>
  <c r="AB89" i="82" s="1"/>
  <c r="AX82" i="82"/>
  <c r="AX76" i="82"/>
  <c r="AX70" i="82"/>
  <c r="AX65" i="82"/>
  <c r="AX57" i="82"/>
  <c r="AX53" i="82"/>
  <c r="S53" i="82" s="1"/>
  <c r="AC53" i="82" s="1"/>
  <c r="AB54" i="82" s="1"/>
  <c r="AX46" i="82"/>
  <c r="AX40" i="82"/>
  <c r="AX34" i="82"/>
  <c r="AX28" i="82"/>
  <c r="AX22" i="82"/>
  <c r="AX17" i="82"/>
  <c r="S17" i="82" s="1"/>
  <c r="AC17" i="82" s="1"/>
  <c r="AB18" i="82" s="1"/>
  <c r="AX10" i="82"/>
  <c r="AX5" i="82"/>
  <c r="AX94" i="10"/>
  <c r="AX88" i="10"/>
  <c r="AX82" i="10"/>
  <c r="AX76" i="10"/>
  <c r="S76" i="10" s="1"/>
  <c r="AC76" i="10" s="1"/>
  <c r="AB77" i="10" s="1"/>
  <c r="AX70" i="10"/>
  <c r="AX65" i="10"/>
  <c r="AX58" i="10"/>
  <c r="AX52" i="10"/>
  <c r="AX46" i="10"/>
  <c r="AX40" i="10"/>
  <c r="S40" i="10" s="1"/>
  <c r="AC40" i="10" s="1"/>
  <c r="AB41" i="10" s="1"/>
  <c r="AX33" i="10"/>
  <c r="AX28" i="10"/>
  <c r="AX22" i="10"/>
  <c r="AX16" i="10"/>
  <c r="AX9" i="10"/>
  <c r="AX5" i="10"/>
  <c r="S5" i="10" s="1"/>
  <c r="AC5" i="10" s="1"/>
  <c r="AB6" i="10" s="1"/>
  <c r="AX93" i="82"/>
  <c r="AX87" i="82"/>
  <c r="AX81" i="82"/>
  <c r="AX75" i="82"/>
  <c r="AX69" i="82"/>
  <c r="AX63" i="82"/>
  <c r="S63" i="82" s="1"/>
  <c r="AC63" i="82" s="1"/>
  <c r="AB64" i="82" s="1"/>
  <c r="AX58" i="82"/>
  <c r="AX51" i="82"/>
  <c r="AX45" i="82"/>
  <c r="AX39" i="82"/>
  <c r="AX33" i="82"/>
  <c r="AX27" i="82"/>
  <c r="S27" i="82" s="1"/>
  <c r="AC27" i="82" s="1"/>
  <c r="AB28" i="82" s="1"/>
  <c r="AX21" i="82"/>
  <c r="AX15" i="82"/>
  <c r="AX9" i="82"/>
  <c r="AX4" i="82"/>
  <c r="AX93" i="10"/>
  <c r="AX87" i="10"/>
  <c r="S87" i="10" s="1"/>
  <c r="AC87" i="10" s="1"/>
  <c r="AB88" i="10" s="1"/>
  <c r="AX81" i="10"/>
  <c r="AX75" i="10"/>
  <c r="AX69" i="10"/>
  <c r="AX63" i="10"/>
  <c r="AX57" i="10"/>
  <c r="AX51" i="10"/>
  <c r="S51" i="10" s="1"/>
  <c r="AC51" i="10" s="1"/>
  <c r="AB52" i="10" s="1"/>
  <c r="AX45" i="10"/>
  <c r="AX39" i="10"/>
  <c r="AX34" i="10"/>
  <c r="AX27" i="10"/>
  <c r="AX21" i="10"/>
  <c r="AX15" i="10"/>
  <c r="S15" i="10" s="1"/>
  <c r="AC15" i="10" s="1"/>
  <c r="AB16" i="10" s="1"/>
  <c r="AX10" i="10"/>
  <c r="AX3" i="10"/>
  <c r="AX92" i="82"/>
  <c r="AX86" i="82"/>
  <c r="AX80" i="82"/>
  <c r="AX74" i="82"/>
  <c r="S74" i="82" s="1"/>
  <c r="AC74" i="82" s="1"/>
  <c r="AB75" i="82" s="1"/>
  <c r="AX68" i="82"/>
  <c r="AX62" i="82"/>
  <c r="AX56" i="82"/>
  <c r="AX50" i="82"/>
  <c r="AX44" i="82"/>
  <c r="AX38" i="82"/>
  <c r="S38" i="82" s="1"/>
  <c r="AC38" i="82" s="1"/>
  <c r="AB39" i="82" s="1"/>
  <c r="AX31" i="82"/>
  <c r="AX26" i="82"/>
  <c r="AX20" i="82"/>
  <c r="AX14" i="82"/>
  <c r="AX8" i="82"/>
  <c r="AX92" i="10"/>
  <c r="S92" i="10" s="1"/>
  <c r="AC92" i="10" s="1"/>
  <c r="AB93" i="10" s="1"/>
  <c r="AX86" i="10"/>
  <c r="AX80" i="10"/>
  <c r="AX74" i="10"/>
  <c r="AX68" i="10"/>
  <c r="AX62" i="10"/>
  <c r="AX55" i="10"/>
  <c r="S55" i="10" s="1"/>
  <c r="AC55" i="10" s="1"/>
  <c r="AB56" i="10" s="1"/>
  <c r="AX50" i="10"/>
  <c r="AX44" i="10"/>
  <c r="AX38" i="10"/>
  <c r="AX32" i="10"/>
  <c r="AX26" i="10"/>
  <c r="S26" i="10" s="1"/>
  <c r="AC26" i="10" s="1"/>
  <c r="AB27" i="10" s="1"/>
  <c r="AX20" i="10"/>
  <c r="S20" i="10" s="1"/>
  <c r="AC20" i="10" s="1"/>
  <c r="AB21" i="10" s="1"/>
  <c r="AX14" i="10"/>
  <c r="S14" i="10" s="1"/>
  <c r="AC14" i="10" s="1"/>
  <c r="AB15" i="10" s="1"/>
  <c r="AX94" i="82"/>
  <c r="AX91" i="82"/>
  <c r="AX85" i="82"/>
  <c r="AX79" i="82"/>
  <c r="AX73" i="82"/>
  <c r="S73" i="82" s="1"/>
  <c r="AC73" i="82" s="1"/>
  <c r="AB74" i="82" s="1"/>
  <c r="AX67" i="82"/>
  <c r="AX61" i="82"/>
  <c r="AX55" i="82"/>
  <c r="AX49" i="82"/>
  <c r="AX43" i="82"/>
  <c r="AX37" i="82"/>
  <c r="S37" i="82" s="1"/>
  <c r="AC37" i="82" s="1"/>
  <c r="AB38" i="82" s="1"/>
  <c r="AX32" i="82"/>
  <c r="AX24" i="82"/>
  <c r="S24" i="82" s="1"/>
  <c r="AC24" i="82" s="1"/>
  <c r="AB25" i="82" s="1"/>
  <c r="AX19" i="82"/>
  <c r="AX12" i="82"/>
  <c r="W98" i="90"/>
  <c r="AF97" i="90"/>
  <c r="AO97" i="90" s="1"/>
  <c r="AG97" i="90"/>
  <c r="AP97" i="90" s="1"/>
  <c r="AE97" i="90"/>
  <c r="AK88" i="50"/>
  <c r="AT88" i="50" s="1"/>
  <c r="AJ88" i="50"/>
  <c r="AK70" i="50"/>
  <c r="AT70" i="50" s="1"/>
  <c r="AJ70" i="50"/>
  <c r="AK46" i="50"/>
  <c r="AT46" i="50" s="1"/>
  <c r="AJ46" i="50"/>
  <c r="AK10" i="50"/>
  <c r="AT10" i="50" s="1"/>
  <c r="AJ10" i="50"/>
  <c r="AJ81" i="50"/>
  <c r="AK81" i="50"/>
  <c r="AT81" i="50" s="1"/>
  <c r="AK57" i="50"/>
  <c r="AT57" i="50" s="1"/>
  <c r="AJ57" i="50"/>
  <c r="AK39" i="50"/>
  <c r="AT39" i="50" s="1"/>
  <c r="AJ39" i="50"/>
  <c r="AJ15" i="50"/>
  <c r="AK15" i="50"/>
  <c r="AT15" i="50" s="1"/>
  <c r="AK86" i="50"/>
  <c r="AT86" i="50" s="1"/>
  <c r="AJ86" i="50"/>
  <c r="AK80" i="50"/>
  <c r="AT80" i="50" s="1"/>
  <c r="AJ80" i="50"/>
  <c r="AK74" i="50"/>
  <c r="AT74" i="50" s="1"/>
  <c r="AJ74" i="50"/>
  <c r="AK68" i="50"/>
  <c r="AT68" i="50" s="1"/>
  <c r="AJ68" i="50"/>
  <c r="AK62" i="50"/>
  <c r="AT62" i="50" s="1"/>
  <c r="AJ62" i="50"/>
  <c r="AK56" i="50"/>
  <c r="AT56" i="50" s="1"/>
  <c r="AJ56" i="50"/>
  <c r="AK50" i="50"/>
  <c r="AT50" i="50" s="1"/>
  <c r="AJ50" i="50"/>
  <c r="AK44" i="50"/>
  <c r="AT44" i="50" s="1"/>
  <c r="AJ44" i="50"/>
  <c r="AK38" i="50"/>
  <c r="AT38" i="50" s="1"/>
  <c r="AJ38" i="50"/>
  <c r="AK32" i="50"/>
  <c r="AT32" i="50" s="1"/>
  <c r="AJ32" i="50"/>
  <c r="AK26" i="50"/>
  <c r="AT26" i="50" s="1"/>
  <c r="AJ26" i="50"/>
  <c r="AK20" i="50"/>
  <c r="AT20" i="50" s="1"/>
  <c r="AJ20" i="50"/>
  <c r="AK14" i="50"/>
  <c r="AT14" i="50" s="1"/>
  <c r="AJ14" i="50"/>
  <c r="AK8" i="50"/>
  <c r="AT8" i="50" s="1"/>
  <c r="AJ8" i="50"/>
  <c r="AN98" i="10"/>
  <c r="AN100" i="10" s="1"/>
  <c r="AI98" i="10"/>
  <c r="AK82" i="50"/>
  <c r="AT82" i="50" s="1"/>
  <c r="AJ82" i="50"/>
  <c r="AK52" i="50"/>
  <c r="AT52" i="50" s="1"/>
  <c r="AJ52" i="50"/>
  <c r="AK28" i="50"/>
  <c r="AT28" i="50" s="1"/>
  <c r="AJ28" i="50"/>
  <c r="AK16" i="50"/>
  <c r="AT16" i="50" s="1"/>
  <c r="AJ16" i="50"/>
  <c r="AK93" i="50"/>
  <c r="AT93" i="50" s="1"/>
  <c r="AJ93" i="50"/>
  <c r="AJ69" i="50"/>
  <c r="AK69" i="50"/>
  <c r="AT69" i="50" s="1"/>
  <c r="AJ51" i="50"/>
  <c r="AK51" i="50"/>
  <c r="AT51" i="50" s="1"/>
  <c r="AJ27" i="50"/>
  <c r="AK27" i="50"/>
  <c r="AT27" i="50" s="1"/>
  <c r="AK21" i="50"/>
  <c r="AT21" i="50" s="1"/>
  <c r="AJ21" i="50"/>
  <c r="AK91" i="50"/>
  <c r="AT91" i="50" s="1"/>
  <c r="AJ91" i="50"/>
  <c r="AK85" i="50"/>
  <c r="AT85" i="50" s="1"/>
  <c r="AJ85" i="50"/>
  <c r="AK79" i="50"/>
  <c r="AT79" i="50" s="1"/>
  <c r="AJ79" i="50"/>
  <c r="AK73" i="50"/>
  <c r="AT73" i="50" s="1"/>
  <c r="AJ73" i="50"/>
  <c r="AK67" i="50"/>
  <c r="AT67" i="50" s="1"/>
  <c r="AJ67" i="50"/>
  <c r="AK61" i="50"/>
  <c r="AT61" i="50" s="1"/>
  <c r="AJ61" i="50"/>
  <c r="AK55" i="50"/>
  <c r="AT55" i="50" s="1"/>
  <c r="AJ55" i="50"/>
  <c r="AK49" i="50"/>
  <c r="AT49" i="50" s="1"/>
  <c r="AJ49" i="50"/>
  <c r="AK43" i="50"/>
  <c r="AT43" i="50" s="1"/>
  <c r="AJ43" i="50"/>
  <c r="AK37" i="50"/>
  <c r="AT37" i="50" s="1"/>
  <c r="AJ37" i="50"/>
  <c r="AK31" i="50"/>
  <c r="AT31" i="50" s="1"/>
  <c r="AJ31" i="50"/>
  <c r="AK25" i="50"/>
  <c r="AT25" i="50" s="1"/>
  <c r="AJ25" i="50"/>
  <c r="AK19" i="50"/>
  <c r="AT19" i="50" s="1"/>
  <c r="AJ19" i="50"/>
  <c r="AK13" i="50"/>
  <c r="AT13" i="50" s="1"/>
  <c r="AJ13" i="50"/>
  <c r="AK7" i="50"/>
  <c r="AT7" i="50" s="1"/>
  <c r="AJ7" i="50"/>
  <c r="S3" i="10"/>
  <c r="AC3" i="10" s="1"/>
  <c r="S4" i="10"/>
  <c r="AC4" i="10" s="1"/>
  <c r="AB5" i="10" s="1"/>
  <c r="S7" i="10"/>
  <c r="AC7" i="10" s="1"/>
  <c r="AB8" i="10" s="1"/>
  <c r="S8" i="10"/>
  <c r="AC8" i="10" s="1"/>
  <c r="AB9" i="10" s="1"/>
  <c r="S9" i="10"/>
  <c r="AC9" i="10" s="1"/>
  <c r="AB10" i="10" s="1"/>
  <c r="S10" i="10"/>
  <c r="AC10" i="10" s="1"/>
  <c r="AB11" i="10" s="1"/>
  <c r="S11" i="10"/>
  <c r="AC11" i="10" s="1"/>
  <c r="AB12" i="10" s="1"/>
  <c r="S12" i="10"/>
  <c r="AC12" i="10" s="1"/>
  <c r="AB13" i="10" s="1"/>
  <c r="S13" i="10"/>
  <c r="AC13" i="10" s="1"/>
  <c r="AB14" i="10" s="1"/>
  <c r="S16" i="10"/>
  <c r="AC16" i="10" s="1"/>
  <c r="AB17" i="10" s="1"/>
  <c r="S17" i="10"/>
  <c r="AC17" i="10" s="1"/>
  <c r="AB18" i="10" s="1"/>
  <c r="S18" i="10"/>
  <c r="AC18" i="10" s="1"/>
  <c r="AB19" i="10" s="1"/>
  <c r="S19" i="10"/>
  <c r="AC19" i="10" s="1"/>
  <c r="AB20" i="10" s="1"/>
  <c r="S21" i="10"/>
  <c r="AC21" i="10" s="1"/>
  <c r="AB22" i="10" s="1"/>
  <c r="S22" i="10"/>
  <c r="AC22" i="10" s="1"/>
  <c r="AB23" i="10" s="1"/>
  <c r="S23" i="10"/>
  <c r="AC23" i="10" s="1"/>
  <c r="AB24" i="10" s="1"/>
  <c r="S24" i="10"/>
  <c r="AC24" i="10" s="1"/>
  <c r="AB25" i="10" s="1"/>
  <c r="S25" i="10"/>
  <c r="AC25" i="10" s="1"/>
  <c r="AB26" i="10" s="1"/>
  <c r="S27" i="10"/>
  <c r="AC27" i="10" s="1"/>
  <c r="AB28" i="10" s="1"/>
  <c r="S28" i="10"/>
  <c r="AC28" i="10" s="1"/>
  <c r="AB29" i="10" s="1"/>
  <c r="S30" i="10"/>
  <c r="AC30" i="10" s="1"/>
  <c r="AB31" i="10" s="1"/>
  <c r="S31" i="10"/>
  <c r="AC31" i="10" s="1"/>
  <c r="AB32" i="10" s="1"/>
  <c r="S32" i="10"/>
  <c r="AC32" i="10" s="1"/>
  <c r="AB33" i="10" s="1"/>
  <c r="S33" i="10"/>
  <c r="AC33" i="10" s="1"/>
  <c r="AB34" i="10" s="1"/>
  <c r="S34" i="10"/>
  <c r="AC34" i="10" s="1"/>
  <c r="AB35" i="10" s="1"/>
  <c r="S35" i="10"/>
  <c r="AC35" i="10" s="1"/>
  <c r="AB36" i="10" s="1"/>
  <c r="S36" i="10"/>
  <c r="AC36" i="10" s="1"/>
  <c r="AB37" i="10" s="1"/>
  <c r="S37" i="10"/>
  <c r="AC37" i="10" s="1"/>
  <c r="AB38" i="10" s="1"/>
  <c r="S38" i="10"/>
  <c r="AC38" i="10" s="1"/>
  <c r="AB39" i="10" s="1"/>
  <c r="S39" i="10"/>
  <c r="AC39" i="10" s="1"/>
  <c r="AB40" i="10" s="1"/>
  <c r="S41" i="10"/>
  <c r="AC41" i="10" s="1"/>
  <c r="AB42" i="10" s="1"/>
  <c r="S43" i="10"/>
  <c r="AC43" i="10" s="1"/>
  <c r="AB44" i="10" s="1"/>
  <c r="S44" i="10"/>
  <c r="AC44" i="10" s="1"/>
  <c r="AB45" i="10" s="1"/>
  <c r="S45" i="10"/>
  <c r="AC45" i="10" s="1"/>
  <c r="AB46" i="10" s="1"/>
  <c r="S46" i="10"/>
  <c r="AC46" i="10" s="1"/>
  <c r="AB47" i="10" s="1"/>
  <c r="S47" i="10"/>
  <c r="AC47" i="10" s="1"/>
  <c r="AB48" i="10" s="1"/>
  <c r="S48" i="10"/>
  <c r="AC48" i="10" s="1"/>
  <c r="AB49" i="10" s="1"/>
  <c r="S49" i="10"/>
  <c r="AC49" i="10" s="1"/>
  <c r="AB50" i="10" s="1"/>
  <c r="S50" i="10"/>
  <c r="AC50" i="10" s="1"/>
  <c r="AB51" i="10" s="1"/>
  <c r="S52" i="10"/>
  <c r="AC52" i="10" s="1"/>
  <c r="AB53" i="10" s="1"/>
  <c r="S53" i="10"/>
  <c r="AC53" i="10" s="1"/>
  <c r="AB54" i="10" s="1"/>
  <c r="S54" i="10"/>
  <c r="AC54" i="10" s="1"/>
  <c r="AB55" i="10" s="1"/>
  <c r="S56" i="10"/>
  <c r="AC56" i="10" s="1"/>
  <c r="AB57" i="10" s="1"/>
  <c r="S57" i="10"/>
  <c r="AC57" i="10" s="1"/>
  <c r="AB58" i="10" s="1"/>
  <c r="S58" i="10"/>
  <c r="AC58" i="10" s="1"/>
  <c r="AB59" i="10" s="1"/>
  <c r="S59" i="10"/>
  <c r="AC59" i="10" s="1"/>
  <c r="AB60" i="10" s="1"/>
  <c r="S60" i="10"/>
  <c r="AC60" i="10" s="1"/>
  <c r="AB61" i="10" s="1"/>
  <c r="S61" i="10"/>
  <c r="AC61" i="10" s="1"/>
  <c r="AB62" i="10" s="1"/>
  <c r="S62" i="10"/>
  <c r="AC62" i="10" s="1"/>
  <c r="AB63" i="10" s="1"/>
  <c r="S63" i="10"/>
  <c r="AC63" i="10" s="1"/>
  <c r="AB64" i="10" s="1"/>
  <c r="S65" i="10"/>
  <c r="AC65" i="10" s="1"/>
  <c r="AB66" i="10" s="1"/>
  <c r="S66" i="10"/>
  <c r="AC66" i="10" s="1"/>
  <c r="AB67" i="10" s="1"/>
  <c r="S68" i="10"/>
  <c r="AC68" i="10" s="1"/>
  <c r="AB69" i="10" s="1"/>
  <c r="S69" i="10"/>
  <c r="AC69" i="10" s="1"/>
  <c r="AB70" i="10" s="1"/>
  <c r="S70" i="10"/>
  <c r="AC70" i="10" s="1"/>
  <c r="AB71" i="10" s="1"/>
  <c r="S71" i="10"/>
  <c r="AC71" i="10" s="1"/>
  <c r="AB72" i="10" s="1"/>
  <c r="S72" i="10"/>
  <c r="AC72" i="10" s="1"/>
  <c r="AB73" i="10" s="1"/>
  <c r="S73" i="10"/>
  <c r="AC73" i="10" s="1"/>
  <c r="AB74" i="10" s="1"/>
  <c r="S74" i="10"/>
  <c r="AC74" i="10" s="1"/>
  <c r="AB75" i="10" s="1"/>
  <c r="S75" i="10"/>
  <c r="AC75" i="10" s="1"/>
  <c r="AB76" i="10" s="1"/>
  <c r="S77" i="10"/>
  <c r="AC77" i="10" s="1"/>
  <c r="AB78" i="10" s="1"/>
  <c r="S78" i="10"/>
  <c r="AC78" i="10" s="1"/>
  <c r="AB79" i="10" s="1"/>
  <c r="S79" i="10"/>
  <c r="AC79" i="10" s="1"/>
  <c r="AB80" i="10" s="1"/>
  <c r="S80" i="10"/>
  <c r="AC80" i="10" s="1"/>
  <c r="AB81" i="10" s="1"/>
  <c r="S81" i="10"/>
  <c r="AC81" i="10" s="1"/>
  <c r="AB82" i="10" s="1"/>
  <c r="S82" i="10"/>
  <c r="AC82" i="10" s="1"/>
  <c r="AB83" i="10" s="1"/>
  <c r="S83" i="10"/>
  <c r="AC83" i="10" s="1"/>
  <c r="AB84" i="10" s="1"/>
  <c r="S84" i="10"/>
  <c r="AC84" i="10" s="1"/>
  <c r="AB85" i="10" s="1"/>
  <c r="S85" i="10"/>
  <c r="AC85" i="10" s="1"/>
  <c r="AB86" i="10" s="1"/>
  <c r="S86" i="10"/>
  <c r="AC86" i="10" s="1"/>
  <c r="AB87" i="10" s="1"/>
  <c r="S88" i="10"/>
  <c r="AC88" i="10" s="1"/>
  <c r="AB89" i="10" s="1"/>
  <c r="S89" i="10"/>
  <c r="AC89" i="10" s="1"/>
  <c r="AB90" i="10" s="1"/>
  <c r="S90" i="10"/>
  <c r="AC90" i="10" s="1"/>
  <c r="AB91" i="10" s="1"/>
  <c r="S91" i="10"/>
  <c r="AC91" i="10" s="1"/>
  <c r="AB92" i="10" s="1"/>
  <c r="S93" i="10"/>
  <c r="AC93" i="10" s="1"/>
  <c r="AB94" i="10" s="1"/>
  <c r="S94" i="10"/>
  <c r="AC94" i="10" s="1"/>
  <c r="AB95" i="10" s="1"/>
  <c r="S95" i="10"/>
  <c r="AC95" i="10" s="1"/>
  <c r="AB96" i="10" s="1"/>
  <c r="S96" i="10"/>
  <c r="AC96" i="10" s="1"/>
  <c r="AB97" i="10" s="1"/>
  <c r="S97" i="10"/>
  <c r="AC97" i="10" s="1"/>
  <c r="AB98" i="10" s="1"/>
  <c r="AK94" i="50"/>
  <c r="AT94" i="50" s="1"/>
  <c r="AJ94" i="50"/>
  <c r="AK64" i="50"/>
  <c r="AT64" i="50" s="1"/>
  <c r="AJ64" i="50"/>
  <c r="AK34" i="50"/>
  <c r="AT34" i="50" s="1"/>
  <c r="AJ34" i="50"/>
  <c r="AK22" i="50"/>
  <c r="AT22" i="50" s="1"/>
  <c r="AJ22" i="50"/>
  <c r="AR96" i="90"/>
  <c r="AR98" i="50"/>
  <c r="AR100" i="50" s="1"/>
  <c r="AJ87" i="50"/>
  <c r="AK87" i="50"/>
  <c r="AT87" i="50" s="1"/>
  <c r="AJ63" i="50"/>
  <c r="AK63" i="50"/>
  <c r="AT63" i="50" s="1"/>
  <c r="S4" i="82"/>
  <c r="AC4" i="82" s="1"/>
  <c r="AB5" i="82" s="1"/>
  <c r="S3" i="82"/>
  <c r="AC3" i="82" s="1"/>
  <c r="S5" i="82"/>
  <c r="AC5" i="82" s="1"/>
  <c r="AB6" i="82" s="1"/>
  <c r="S6" i="82"/>
  <c r="AC6" i="82" s="1"/>
  <c r="AB7" i="82" s="1"/>
  <c r="S7" i="82"/>
  <c r="AC7" i="82" s="1"/>
  <c r="AB8" i="82" s="1"/>
  <c r="S8" i="82"/>
  <c r="AC8" i="82" s="1"/>
  <c r="AB9" i="82" s="1"/>
  <c r="S9" i="82"/>
  <c r="AC9" i="82" s="1"/>
  <c r="AB10" i="82" s="1"/>
  <c r="S10" i="82"/>
  <c r="AC10" i="82" s="1"/>
  <c r="AB11" i="82" s="1"/>
  <c r="S11" i="82"/>
  <c r="AC11" i="82" s="1"/>
  <c r="AB12" i="82" s="1"/>
  <c r="S12" i="82"/>
  <c r="AC12" i="82" s="1"/>
  <c r="AB13" i="82" s="1"/>
  <c r="S13" i="82"/>
  <c r="AC13" i="82" s="1"/>
  <c r="AB14" i="82" s="1"/>
  <c r="S14" i="82"/>
  <c r="AC14" i="82" s="1"/>
  <c r="AB15" i="82" s="1"/>
  <c r="S15" i="82"/>
  <c r="AC15" i="82" s="1"/>
  <c r="AB16" i="82" s="1"/>
  <c r="S16" i="82"/>
  <c r="AC16" i="82" s="1"/>
  <c r="AB17" i="82" s="1"/>
  <c r="S19" i="82"/>
  <c r="AC19" i="82" s="1"/>
  <c r="AB20" i="82" s="1"/>
  <c r="S20" i="82"/>
  <c r="AC20" i="82" s="1"/>
  <c r="AB21" i="82" s="1"/>
  <c r="S21" i="82"/>
  <c r="AC21" i="82" s="1"/>
  <c r="AB22" i="82" s="1"/>
  <c r="S22" i="82"/>
  <c r="AC22" i="82" s="1"/>
  <c r="AB23" i="82" s="1"/>
  <c r="S23" i="82"/>
  <c r="AC23" i="82" s="1"/>
  <c r="AB24" i="82" s="1"/>
  <c r="S25" i="82"/>
  <c r="AC25" i="82" s="1"/>
  <c r="AB26" i="82" s="1"/>
  <c r="S26" i="82"/>
  <c r="AC26" i="82" s="1"/>
  <c r="AB27" i="82" s="1"/>
  <c r="S28" i="82"/>
  <c r="AC28" i="82" s="1"/>
  <c r="AB29" i="82" s="1"/>
  <c r="S30" i="82"/>
  <c r="AC30" i="82" s="1"/>
  <c r="AB31" i="82" s="1"/>
  <c r="S31" i="82"/>
  <c r="AC31" i="82" s="1"/>
  <c r="AB32" i="82" s="1"/>
  <c r="S32" i="82"/>
  <c r="AC32" i="82" s="1"/>
  <c r="AB33" i="82" s="1"/>
  <c r="S33" i="82"/>
  <c r="AC33" i="82" s="1"/>
  <c r="AB34" i="82" s="1"/>
  <c r="S34" i="82"/>
  <c r="AC34" i="82" s="1"/>
  <c r="AB35" i="82" s="1"/>
  <c r="S35" i="82"/>
  <c r="AC35" i="82" s="1"/>
  <c r="AB36" i="82" s="1"/>
  <c r="S36" i="82"/>
  <c r="AC36" i="82" s="1"/>
  <c r="AB37" i="82" s="1"/>
  <c r="S39" i="82"/>
  <c r="AC39" i="82" s="1"/>
  <c r="AB40" i="82" s="1"/>
  <c r="S40" i="82"/>
  <c r="AC40" i="82" s="1"/>
  <c r="AB41" i="82" s="1"/>
  <c r="S41" i="82"/>
  <c r="AC41" i="82" s="1"/>
  <c r="AB42" i="82" s="1"/>
  <c r="S42" i="82"/>
  <c r="AC42" i="82" s="1"/>
  <c r="AB43" i="82" s="1"/>
  <c r="S43" i="82"/>
  <c r="AC43" i="82" s="1"/>
  <c r="AB44" i="82" s="1"/>
  <c r="S44" i="82"/>
  <c r="AC44" i="82" s="1"/>
  <c r="AB45" i="82" s="1"/>
  <c r="S45" i="82"/>
  <c r="AC45" i="82" s="1"/>
  <c r="AB46" i="82" s="1"/>
  <c r="S46" i="82"/>
  <c r="AC46" i="82" s="1"/>
  <c r="AB47" i="82" s="1"/>
  <c r="S47" i="82"/>
  <c r="AC47" i="82" s="1"/>
  <c r="AB48" i="82" s="1"/>
  <c r="S48" i="82"/>
  <c r="AC48" i="82" s="1"/>
  <c r="AB49" i="82" s="1"/>
  <c r="S49" i="82"/>
  <c r="AC49" i="82" s="1"/>
  <c r="AB50" i="82" s="1"/>
  <c r="S50" i="82"/>
  <c r="AC50" i="82" s="1"/>
  <c r="AB51" i="82" s="1"/>
  <c r="S51" i="82"/>
  <c r="AC51" i="82" s="1"/>
  <c r="AB52" i="82" s="1"/>
  <c r="S52" i="82"/>
  <c r="AC52" i="82" s="1"/>
  <c r="AB53" i="82" s="1"/>
  <c r="S55" i="82"/>
  <c r="AC55" i="82" s="1"/>
  <c r="AB56" i="82" s="1"/>
  <c r="S56" i="82"/>
  <c r="AC56" i="82" s="1"/>
  <c r="AB57" i="82" s="1"/>
  <c r="S57" i="82"/>
  <c r="AC57" i="82" s="1"/>
  <c r="AB58" i="82" s="1"/>
  <c r="S58" i="82"/>
  <c r="AC58" i="82" s="1"/>
  <c r="AB59" i="82" s="1"/>
  <c r="S59" i="82"/>
  <c r="AC59" i="82" s="1"/>
  <c r="AB60" i="82" s="1"/>
  <c r="S60" i="82"/>
  <c r="AC60" i="82" s="1"/>
  <c r="AB61" i="82" s="1"/>
  <c r="S61" i="82"/>
  <c r="AC61" i="82" s="1"/>
  <c r="AB62" i="82" s="1"/>
  <c r="S62" i="82"/>
  <c r="AC62" i="82" s="1"/>
  <c r="AB63" i="82" s="1"/>
  <c r="S65" i="82"/>
  <c r="AC65" i="82" s="1"/>
  <c r="AB66" i="82" s="1"/>
  <c r="S66" i="82"/>
  <c r="AC66" i="82" s="1"/>
  <c r="AB67" i="82" s="1"/>
  <c r="S67" i="82"/>
  <c r="AC67" i="82" s="1"/>
  <c r="AB68" i="82" s="1"/>
  <c r="S68" i="82"/>
  <c r="AC68" i="82" s="1"/>
  <c r="AB69" i="82" s="1"/>
  <c r="S69" i="82"/>
  <c r="AC69" i="82" s="1"/>
  <c r="AB70" i="82" s="1"/>
  <c r="S70" i="82"/>
  <c r="AC70" i="82" s="1"/>
  <c r="AB71" i="82" s="1"/>
  <c r="S71" i="82"/>
  <c r="AC71" i="82" s="1"/>
  <c r="AB72" i="82" s="1"/>
  <c r="S72" i="82"/>
  <c r="AC72" i="82" s="1"/>
  <c r="AB73" i="82" s="1"/>
  <c r="S75" i="82"/>
  <c r="AC75" i="82" s="1"/>
  <c r="AB76" i="82" s="1"/>
  <c r="S76" i="82"/>
  <c r="AC76" i="82" s="1"/>
  <c r="AB77" i="82" s="1"/>
  <c r="S77" i="82"/>
  <c r="AC77" i="82" s="1"/>
  <c r="AB78" i="82" s="1"/>
  <c r="S78" i="82"/>
  <c r="AC78" i="82" s="1"/>
  <c r="AB79" i="82" s="1"/>
  <c r="S79" i="82"/>
  <c r="AC79" i="82" s="1"/>
  <c r="AB80" i="82" s="1"/>
  <c r="S80" i="82"/>
  <c r="AC80" i="82" s="1"/>
  <c r="AB81" i="82" s="1"/>
  <c r="S81" i="82"/>
  <c r="AC81" i="82" s="1"/>
  <c r="AB82" i="82" s="1"/>
  <c r="S82" i="82"/>
  <c r="AC82" i="82" s="1"/>
  <c r="AB83" i="82" s="1"/>
  <c r="S83" i="82"/>
  <c r="AC83" i="82" s="1"/>
  <c r="AB84" i="82" s="1"/>
  <c r="S84" i="82"/>
  <c r="AC84" i="82" s="1"/>
  <c r="AB85" i="82" s="1"/>
  <c r="S85" i="82"/>
  <c r="AC85" i="82" s="1"/>
  <c r="AB86" i="82" s="1"/>
  <c r="S86" i="82"/>
  <c r="AC86" i="82" s="1"/>
  <c r="AB87" i="82" s="1"/>
  <c r="S87" i="82"/>
  <c r="AC87" i="82" s="1"/>
  <c r="AB88" i="82" s="1"/>
  <c r="S89" i="82"/>
  <c r="AC89" i="82" s="1"/>
  <c r="AB90" i="82" s="1"/>
  <c r="S91" i="82"/>
  <c r="AC91" i="82" s="1"/>
  <c r="AB92" i="82" s="1"/>
  <c r="S92" i="82"/>
  <c r="AC92" i="82" s="1"/>
  <c r="AB93" i="82" s="1"/>
  <c r="S93" i="82"/>
  <c r="AC93" i="82" s="1"/>
  <c r="AB94" i="82" s="1"/>
  <c r="S94" i="82"/>
  <c r="AC94" i="82" s="1"/>
  <c r="AB95" i="82" s="1"/>
  <c r="S95" i="82"/>
  <c r="AC95" i="82" s="1"/>
  <c r="AB96" i="82" s="1"/>
  <c r="S96" i="82"/>
  <c r="AC96" i="82" s="1"/>
  <c r="AB97" i="82" s="1"/>
  <c r="S97" i="82"/>
  <c r="AC97" i="82" s="1"/>
  <c r="AB98" i="82" s="1"/>
  <c r="AK92" i="50"/>
  <c r="AT92" i="50" s="1"/>
  <c r="AJ92" i="50"/>
  <c r="AK97" i="50"/>
  <c r="AT97" i="50" s="1"/>
  <c r="AJ97" i="50"/>
  <c r="AJ96" i="50"/>
  <c r="AK96" i="50"/>
  <c r="AT96" i="50" s="1"/>
  <c r="AJ90" i="50"/>
  <c r="AK90" i="50"/>
  <c r="AT90" i="50" s="1"/>
  <c r="AK84" i="50"/>
  <c r="AT84" i="50" s="1"/>
  <c r="AJ84" i="50"/>
  <c r="AJ78" i="50"/>
  <c r="AK78" i="50"/>
  <c r="AT78" i="50" s="1"/>
  <c r="AJ72" i="50"/>
  <c r="AK72" i="50"/>
  <c r="AT72" i="50" s="1"/>
  <c r="AK66" i="50"/>
  <c r="AT66" i="50" s="1"/>
  <c r="AJ66" i="50"/>
  <c r="AJ60" i="50"/>
  <c r="AK60" i="50"/>
  <c r="AT60" i="50" s="1"/>
  <c r="AJ54" i="50"/>
  <c r="AK54" i="50"/>
  <c r="AT54" i="50" s="1"/>
  <c r="AK48" i="50"/>
  <c r="AT48" i="50" s="1"/>
  <c r="AJ48" i="50"/>
  <c r="AJ42" i="50"/>
  <c r="AK42" i="50"/>
  <c r="AT42" i="50" s="1"/>
  <c r="AJ36" i="50"/>
  <c r="AK36" i="50"/>
  <c r="AT36" i="50" s="1"/>
  <c r="AK30" i="50"/>
  <c r="AT30" i="50" s="1"/>
  <c r="AJ30" i="50"/>
  <c r="AJ24" i="50"/>
  <c r="AK24" i="50"/>
  <c r="AT24" i="50" s="1"/>
  <c r="AJ18" i="50"/>
  <c r="AK18" i="50"/>
  <c r="AT18" i="50" s="1"/>
  <c r="AK12" i="50"/>
  <c r="AT12" i="50" s="1"/>
  <c r="AJ12" i="50"/>
  <c r="AJ6" i="50"/>
  <c r="AK6" i="50"/>
  <c r="AT6" i="50" s="1"/>
  <c r="AI98" i="82"/>
  <c r="AN98" i="82"/>
  <c r="AN100" i="82" s="1"/>
  <c r="AH97" i="90"/>
  <c r="AQ97" i="90" s="1"/>
  <c r="AK76" i="50"/>
  <c r="AT76" i="50" s="1"/>
  <c r="AJ76" i="50"/>
  <c r="AK58" i="50"/>
  <c r="AT58" i="50" s="1"/>
  <c r="AJ58" i="50"/>
  <c r="AK40" i="50"/>
  <c r="AT40" i="50" s="1"/>
  <c r="AJ40" i="50"/>
  <c r="AK5" i="50"/>
  <c r="AT5" i="50" s="1"/>
  <c r="AJ5" i="50"/>
  <c r="AK75" i="50"/>
  <c r="AT75" i="50" s="1"/>
  <c r="AJ75" i="50"/>
  <c r="AJ45" i="50"/>
  <c r="AK45" i="50"/>
  <c r="AT45" i="50" s="1"/>
  <c r="AJ33" i="50"/>
  <c r="AK33" i="50"/>
  <c r="AT33" i="50" s="1"/>
  <c r="AJ9" i="50"/>
  <c r="AK9" i="50"/>
  <c r="AT9" i="50" s="1"/>
  <c r="AJ98" i="50"/>
  <c r="AS98" i="50" s="1"/>
  <c r="AK98" i="50"/>
  <c r="AT98" i="50" s="1"/>
  <c r="AK95" i="50"/>
  <c r="AT95" i="50" s="1"/>
  <c r="AJ95" i="50"/>
  <c r="AK89" i="50"/>
  <c r="AT89" i="50" s="1"/>
  <c r="AJ89" i="50"/>
  <c r="AK83" i="50"/>
  <c r="AT83" i="50" s="1"/>
  <c r="AJ83" i="50"/>
  <c r="AK77" i="50"/>
  <c r="AT77" i="50" s="1"/>
  <c r="AJ77" i="50"/>
  <c r="AK71" i="50"/>
  <c r="AT71" i="50" s="1"/>
  <c r="AJ71" i="50"/>
  <c r="AK65" i="50"/>
  <c r="AT65" i="50" s="1"/>
  <c r="AJ65" i="50"/>
  <c r="AK59" i="50"/>
  <c r="AT59" i="50" s="1"/>
  <c r="AJ59" i="50"/>
  <c r="AK53" i="50"/>
  <c r="AT53" i="50" s="1"/>
  <c r="AJ53" i="50"/>
  <c r="AK47" i="50"/>
  <c r="AT47" i="50" s="1"/>
  <c r="AJ47" i="50"/>
  <c r="AK41" i="50"/>
  <c r="AT41" i="50" s="1"/>
  <c r="AJ41" i="50"/>
  <c r="AK35" i="50"/>
  <c r="AT35" i="50" s="1"/>
  <c r="AJ35" i="50"/>
  <c r="AK29" i="50"/>
  <c r="AT29" i="50" s="1"/>
  <c r="AJ29" i="50"/>
  <c r="AK23" i="50"/>
  <c r="AT23" i="50" s="1"/>
  <c r="AJ23" i="50"/>
  <c r="AK17" i="50"/>
  <c r="AT17" i="50" s="1"/>
  <c r="AJ17" i="50"/>
  <c r="AK11" i="50"/>
  <c r="AT11" i="50" s="1"/>
  <c r="AJ11" i="50"/>
  <c r="AB4" i="50"/>
  <c r="AJ3" i="50"/>
  <c r="AJ94" i="82" l="1"/>
  <c r="AK94" i="82"/>
  <c r="AT94" i="82" s="1"/>
  <c r="AJ70" i="82"/>
  <c r="AK70" i="82"/>
  <c r="AT70" i="82" s="1"/>
  <c r="AJ40" i="82"/>
  <c r="AK40" i="82"/>
  <c r="AT40" i="82" s="1"/>
  <c r="AJ5" i="82"/>
  <c r="AK5" i="82"/>
  <c r="AT5" i="82" s="1"/>
  <c r="AK91" i="10"/>
  <c r="AT91" i="10" s="1"/>
  <c r="AJ91" i="10"/>
  <c r="AJ67" i="10"/>
  <c r="AK67" i="10"/>
  <c r="AT67" i="10" s="1"/>
  <c r="AJ49" i="10"/>
  <c r="AK49" i="10"/>
  <c r="AT49" i="10" s="1"/>
  <c r="AJ13" i="10"/>
  <c r="AK13" i="10"/>
  <c r="AT13" i="10" s="1"/>
  <c r="AS80" i="50"/>
  <c r="AL80" i="50"/>
  <c r="AU80" i="50" s="1"/>
  <c r="AJ93" i="82"/>
  <c r="AK93" i="82"/>
  <c r="AT93" i="82" s="1"/>
  <c r="AJ69" i="82"/>
  <c r="AK69" i="82"/>
  <c r="AT69" i="82" s="1"/>
  <c r="AJ45" i="82"/>
  <c r="AK45" i="82"/>
  <c r="AT45" i="82" s="1"/>
  <c r="AJ15" i="82"/>
  <c r="AK15" i="82"/>
  <c r="AT15" i="82" s="1"/>
  <c r="AJ78" i="10"/>
  <c r="AK78" i="10"/>
  <c r="AT78" i="10" s="1"/>
  <c r="AK60" i="10"/>
  <c r="AT60" i="10" s="1"/>
  <c r="AJ60" i="10"/>
  <c r="AK48" i="10"/>
  <c r="AT48" i="10" s="1"/>
  <c r="AJ48" i="10"/>
  <c r="AK24" i="10"/>
  <c r="AT24" i="10" s="1"/>
  <c r="AJ24" i="10"/>
  <c r="AJ92" i="82"/>
  <c r="AK92" i="82"/>
  <c r="AT92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63" i="50"/>
  <c r="AL63" i="50"/>
  <c r="AU63" i="50" s="1"/>
  <c r="AJ95" i="10"/>
  <c r="AK95" i="10"/>
  <c r="AT95" i="10" s="1"/>
  <c r="AJ89" i="10"/>
  <c r="AK89" i="10"/>
  <c r="AT89" i="10" s="1"/>
  <c r="AJ83" i="10"/>
  <c r="AK83" i="10"/>
  <c r="AT83" i="10" s="1"/>
  <c r="AJ77" i="10"/>
  <c r="AK77" i="10"/>
  <c r="AT77" i="10" s="1"/>
  <c r="AJ71" i="10"/>
  <c r="AK71" i="10"/>
  <c r="AT71" i="10" s="1"/>
  <c r="AJ65" i="10"/>
  <c r="AK65" i="10"/>
  <c r="AT65" i="10" s="1"/>
  <c r="AK59" i="10"/>
  <c r="AT59" i="10" s="1"/>
  <c r="AJ59" i="10"/>
  <c r="AK53" i="10"/>
  <c r="AT53" i="10" s="1"/>
  <c r="AJ53" i="10"/>
  <c r="AK47" i="10"/>
  <c r="AT47" i="10" s="1"/>
  <c r="AJ47" i="10"/>
  <c r="AK41" i="10"/>
  <c r="AT41" i="10" s="1"/>
  <c r="AJ41" i="10"/>
  <c r="AK35" i="10"/>
  <c r="AT35" i="10" s="1"/>
  <c r="AJ35" i="10"/>
  <c r="AK29" i="10"/>
  <c r="AT29" i="10" s="1"/>
  <c r="AJ29" i="10"/>
  <c r="AK23" i="10"/>
  <c r="AT23" i="10" s="1"/>
  <c r="AJ23" i="10"/>
  <c r="AK17" i="10"/>
  <c r="AT17" i="10" s="1"/>
  <c r="AJ17" i="10"/>
  <c r="AK11" i="10"/>
  <c r="AT11" i="10" s="1"/>
  <c r="AJ11" i="10"/>
  <c r="AK5" i="10"/>
  <c r="AT5" i="10" s="1"/>
  <c r="AJ5" i="10"/>
  <c r="AS19" i="50"/>
  <c r="AL19" i="50"/>
  <c r="AU19" i="50" s="1"/>
  <c r="AS37" i="50"/>
  <c r="AL37" i="50"/>
  <c r="AU37" i="50" s="1"/>
  <c r="AS55" i="50"/>
  <c r="AL55" i="50"/>
  <c r="AU55" i="50" s="1"/>
  <c r="AS73" i="50"/>
  <c r="AL73" i="50"/>
  <c r="AU73" i="50" s="1"/>
  <c r="AS91" i="50"/>
  <c r="AL91" i="50"/>
  <c r="AU91" i="50" s="1"/>
  <c r="AS16" i="50"/>
  <c r="AL16" i="50"/>
  <c r="AU16" i="50" s="1"/>
  <c r="AS82" i="50"/>
  <c r="AL82" i="50"/>
  <c r="AU82" i="50" s="1"/>
  <c r="AS14" i="50"/>
  <c r="AL14" i="50"/>
  <c r="AU14" i="50" s="1"/>
  <c r="AS32" i="50"/>
  <c r="AL32" i="50"/>
  <c r="AU32" i="50" s="1"/>
  <c r="AS50" i="50"/>
  <c r="AL50" i="50"/>
  <c r="AU50" i="50" s="1"/>
  <c r="AS68" i="50"/>
  <c r="AL68" i="50"/>
  <c r="AU68" i="50" s="1"/>
  <c r="AS86" i="50"/>
  <c r="AL86" i="50"/>
  <c r="AU86" i="50" s="1"/>
  <c r="AS57" i="50"/>
  <c r="AL57" i="50"/>
  <c r="AU57" i="50" s="1"/>
  <c r="AS46" i="50"/>
  <c r="AL46" i="50"/>
  <c r="AU46" i="50" s="1"/>
  <c r="AN97" i="90"/>
  <c r="AI97" i="90"/>
  <c r="AS17" i="50"/>
  <c r="AL17" i="50"/>
  <c r="AU17" i="50" s="1"/>
  <c r="AS71" i="50"/>
  <c r="AL71" i="50"/>
  <c r="AU71" i="50" s="1"/>
  <c r="AS75" i="50"/>
  <c r="AL75" i="50"/>
  <c r="AU75" i="50" s="1"/>
  <c r="AJ76" i="82"/>
  <c r="AK76" i="82"/>
  <c r="AT76" i="82" s="1"/>
  <c r="AJ58" i="82"/>
  <c r="AK58" i="82"/>
  <c r="AT58" i="82" s="1"/>
  <c r="AJ46" i="82"/>
  <c r="AK46" i="82"/>
  <c r="AT46" i="82" s="1"/>
  <c r="AJ22" i="82"/>
  <c r="AK22" i="82"/>
  <c r="AT22" i="82" s="1"/>
  <c r="AJ79" i="10"/>
  <c r="AK79" i="10"/>
  <c r="AT79" i="10" s="1"/>
  <c r="AJ61" i="10"/>
  <c r="AK61" i="10"/>
  <c r="AT61" i="10" s="1"/>
  <c r="AJ43" i="10"/>
  <c r="AK43" i="10"/>
  <c r="AT43" i="10" s="1"/>
  <c r="AJ7" i="10"/>
  <c r="AK7" i="10"/>
  <c r="AT7" i="10" s="1"/>
  <c r="AS49" i="50"/>
  <c r="AL49" i="50"/>
  <c r="AU49" i="50" s="1"/>
  <c r="AS85" i="50"/>
  <c r="AL85" i="50"/>
  <c r="AU85" i="50" s="1"/>
  <c r="AS52" i="50"/>
  <c r="AL52" i="50"/>
  <c r="AU52" i="50" s="1"/>
  <c r="AS44" i="50"/>
  <c r="AL44" i="50"/>
  <c r="AU44" i="50" s="1"/>
  <c r="AS88" i="50"/>
  <c r="AL88" i="50"/>
  <c r="AU88" i="50" s="1"/>
  <c r="AS9" i="50"/>
  <c r="AL9" i="50"/>
  <c r="AU9" i="50" s="1"/>
  <c r="AS18" i="50"/>
  <c r="AL18" i="50"/>
  <c r="AU18" i="50" s="1"/>
  <c r="AJ81" i="82"/>
  <c r="AK81" i="82"/>
  <c r="AT81" i="82" s="1"/>
  <c r="AJ57" i="82"/>
  <c r="AK57" i="82"/>
  <c r="AT57" i="82" s="1"/>
  <c r="AJ39" i="82"/>
  <c r="AK39" i="82"/>
  <c r="AT39" i="82" s="1"/>
  <c r="AJ21" i="82"/>
  <c r="AK21" i="82"/>
  <c r="AT21" i="82" s="1"/>
  <c r="AK90" i="10"/>
  <c r="AT90" i="10" s="1"/>
  <c r="AJ90" i="10"/>
  <c r="AJ66" i="10"/>
  <c r="AK66" i="10"/>
  <c r="AT66" i="10" s="1"/>
  <c r="AK30" i="10"/>
  <c r="AT30" i="10" s="1"/>
  <c r="AJ30" i="10"/>
  <c r="AK12" i="10"/>
  <c r="AT12" i="10" s="1"/>
  <c r="AJ12" i="10"/>
  <c r="AS41" i="50"/>
  <c r="AL41" i="50"/>
  <c r="AU41" i="50" s="1"/>
  <c r="AJ98" i="82"/>
  <c r="AS98" i="82" s="1"/>
  <c r="AK98" i="82"/>
  <c r="AT98" i="82" s="1"/>
  <c r="AJ74" i="82"/>
  <c r="AK74" i="82"/>
  <c r="AT74" i="82" s="1"/>
  <c r="AK4" i="50"/>
  <c r="AT4" i="50" s="1"/>
  <c r="AT100" i="50" s="1"/>
  <c r="AJ4" i="50"/>
  <c r="AS33" i="50"/>
  <c r="AL33" i="50"/>
  <c r="AU33" i="50" s="1"/>
  <c r="AS6" i="50"/>
  <c r="AL6" i="50"/>
  <c r="AU6" i="50" s="1"/>
  <c r="AS24" i="50"/>
  <c r="AL24" i="50"/>
  <c r="AU24" i="50" s="1"/>
  <c r="AS42" i="50"/>
  <c r="AL42" i="50"/>
  <c r="AU42" i="50" s="1"/>
  <c r="AS60" i="50"/>
  <c r="AL60" i="50"/>
  <c r="AU60" i="50" s="1"/>
  <c r="AS78" i="50"/>
  <c r="AL78" i="50"/>
  <c r="AU78" i="50" s="1"/>
  <c r="AS96" i="50"/>
  <c r="AL96" i="50"/>
  <c r="AU96" i="50" s="1"/>
  <c r="AJ97" i="82"/>
  <c r="AK97" i="82"/>
  <c r="AT97" i="82" s="1"/>
  <c r="AJ91" i="82"/>
  <c r="AK91" i="82"/>
  <c r="AT91" i="82" s="1"/>
  <c r="AJ85" i="82"/>
  <c r="AK85" i="82"/>
  <c r="AT85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S22" i="50"/>
  <c r="AL22" i="50"/>
  <c r="AU22" i="50" s="1"/>
  <c r="AS94" i="50"/>
  <c r="AL94" i="50"/>
  <c r="AU94" i="50" s="1"/>
  <c r="AJ94" i="10"/>
  <c r="AK94" i="10"/>
  <c r="AT94" i="10" s="1"/>
  <c r="AJ88" i="10"/>
  <c r="AK88" i="10"/>
  <c r="AT88" i="10" s="1"/>
  <c r="AJ82" i="10"/>
  <c r="AK82" i="10"/>
  <c r="AT82" i="10" s="1"/>
  <c r="AJ76" i="10"/>
  <c r="AK76" i="10"/>
  <c r="AT76" i="10" s="1"/>
  <c r="AJ70" i="10"/>
  <c r="AK70" i="10"/>
  <c r="AT70" i="10" s="1"/>
  <c r="AJ64" i="10"/>
  <c r="AK64" i="10"/>
  <c r="AT64" i="10" s="1"/>
  <c r="AK58" i="10"/>
  <c r="AT58" i="10" s="1"/>
  <c r="AJ58" i="10"/>
  <c r="AK52" i="10"/>
  <c r="AT52" i="10" s="1"/>
  <c r="AJ52" i="10"/>
  <c r="AK46" i="10"/>
  <c r="AT46" i="10" s="1"/>
  <c r="AJ46" i="10"/>
  <c r="AJ40" i="10"/>
  <c r="AK40" i="10"/>
  <c r="AT40" i="10" s="1"/>
  <c r="AJ34" i="10"/>
  <c r="AK34" i="10"/>
  <c r="AT34" i="10" s="1"/>
  <c r="AJ28" i="10"/>
  <c r="AK28" i="10"/>
  <c r="AT28" i="10" s="1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S51" i="50"/>
  <c r="AL51" i="50"/>
  <c r="AU51" i="50" s="1"/>
  <c r="AS35" i="50"/>
  <c r="AL35" i="50"/>
  <c r="AU35" i="50" s="1"/>
  <c r="AS89" i="50"/>
  <c r="AL89" i="50"/>
  <c r="AU89" i="50" s="1"/>
  <c r="AS58" i="50"/>
  <c r="AL58" i="50"/>
  <c r="AU58" i="50" s="1"/>
  <c r="AJ88" i="82"/>
  <c r="AK88" i="82"/>
  <c r="AT88" i="82" s="1"/>
  <c r="AJ64" i="82"/>
  <c r="AK64" i="82"/>
  <c r="AT64" i="82" s="1"/>
  <c r="AJ34" i="82"/>
  <c r="AK34" i="82"/>
  <c r="AT34" i="82" s="1"/>
  <c r="AJ16" i="82"/>
  <c r="AK16" i="82"/>
  <c r="AT16" i="82" s="1"/>
  <c r="AJ97" i="10"/>
  <c r="AK97" i="10"/>
  <c r="AT97" i="10" s="1"/>
  <c r="AJ73" i="10"/>
  <c r="AK73" i="10"/>
  <c r="AT73" i="10" s="1"/>
  <c r="AJ37" i="10"/>
  <c r="AK37" i="10"/>
  <c r="AT37" i="10" s="1"/>
  <c r="AJ25" i="10"/>
  <c r="AK25" i="10"/>
  <c r="AT25" i="10" s="1"/>
  <c r="AS13" i="50"/>
  <c r="AL13" i="50"/>
  <c r="AU13" i="50" s="1"/>
  <c r="AS67" i="50"/>
  <c r="AL67" i="50"/>
  <c r="AU67" i="50" s="1"/>
  <c r="AS93" i="50"/>
  <c r="AL93" i="50"/>
  <c r="AU93" i="50" s="1"/>
  <c r="AS26" i="50"/>
  <c r="AL26" i="50"/>
  <c r="AU26" i="50" s="1"/>
  <c r="AS10" i="50"/>
  <c r="AL10" i="50"/>
  <c r="AU10" i="50" s="1"/>
  <c r="AS36" i="50"/>
  <c r="AL36" i="50"/>
  <c r="AU36" i="50" s="1"/>
  <c r="AS54" i="50"/>
  <c r="AL54" i="50"/>
  <c r="AU54" i="50" s="1"/>
  <c r="AS72" i="50"/>
  <c r="AL72" i="50"/>
  <c r="AU72" i="50" s="1"/>
  <c r="AS90" i="50"/>
  <c r="AL90" i="50"/>
  <c r="AU90" i="50" s="1"/>
  <c r="AJ75" i="82"/>
  <c r="AK75" i="82"/>
  <c r="AT75" i="82" s="1"/>
  <c r="AJ51" i="82"/>
  <c r="AK51" i="82"/>
  <c r="AT51" i="82" s="1"/>
  <c r="AJ9" i="82"/>
  <c r="AK9" i="82"/>
  <c r="AT9" i="82" s="1"/>
  <c r="AS64" i="50"/>
  <c r="AL64" i="50"/>
  <c r="AU64" i="50" s="1"/>
  <c r="AK96" i="10"/>
  <c r="AT96" i="10" s="1"/>
  <c r="AJ96" i="10"/>
  <c r="AJ72" i="10"/>
  <c r="AK72" i="10"/>
  <c r="AT72" i="10" s="1"/>
  <c r="AK42" i="10"/>
  <c r="AT42" i="10" s="1"/>
  <c r="AJ42" i="10"/>
  <c r="AK18" i="10"/>
  <c r="AT18" i="10" s="1"/>
  <c r="AJ18" i="10"/>
  <c r="AS27" i="50"/>
  <c r="AL27" i="50"/>
  <c r="AU27" i="50" s="1"/>
  <c r="AL3" i="50"/>
  <c r="AU3" i="50" s="1"/>
  <c r="AS3" i="50"/>
  <c r="AS77" i="50"/>
  <c r="AL77" i="50"/>
  <c r="AU77" i="50" s="1"/>
  <c r="AS5" i="50"/>
  <c r="AL5" i="50"/>
  <c r="AU5" i="50" s="1"/>
  <c r="AJ86" i="82"/>
  <c r="AK86" i="82"/>
  <c r="AT86" i="82" s="1"/>
  <c r="AS11" i="50"/>
  <c r="AL11" i="50"/>
  <c r="AU11" i="50" s="1"/>
  <c r="AS47" i="50"/>
  <c r="AL47" i="50"/>
  <c r="AU47" i="50" s="1"/>
  <c r="AS65" i="50"/>
  <c r="AL65" i="50"/>
  <c r="AU65" i="50" s="1"/>
  <c r="AS83" i="50"/>
  <c r="AL83" i="50"/>
  <c r="AU83" i="50" s="1"/>
  <c r="AS40" i="50"/>
  <c r="AL40" i="50"/>
  <c r="AU40" i="50" s="1"/>
  <c r="AS12" i="50"/>
  <c r="AL12" i="50"/>
  <c r="AU12" i="50" s="1"/>
  <c r="AS30" i="50"/>
  <c r="AL30" i="50"/>
  <c r="AU30" i="50" s="1"/>
  <c r="AS48" i="50"/>
  <c r="AL48" i="50"/>
  <c r="AU48" i="50" s="1"/>
  <c r="AS66" i="50"/>
  <c r="AL66" i="50"/>
  <c r="AU66" i="50" s="1"/>
  <c r="AS84" i="50"/>
  <c r="AL84" i="50"/>
  <c r="AU84" i="50" s="1"/>
  <c r="AS97" i="50"/>
  <c r="AL97" i="50"/>
  <c r="AU97" i="50" s="1"/>
  <c r="AJ96" i="82"/>
  <c r="AK96" i="82"/>
  <c r="AT96" i="82" s="1"/>
  <c r="AJ90" i="82"/>
  <c r="AK90" i="82"/>
  <c r="AT90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87" i="50"/>
  <c r="AL87" i="50"/>
  <c r="AU87" i="50" s="1"/>
  <c r="AJ93" i="10"/>
  <c r="AK93" i="10"/>
  <c r="AT93" i="10" s="1"/>
  <c r="AJ87" i="10"/>
  <c r="AK87" i="10"/>
  <c r="AT87" i="10" s="1"/>
  <c r="AJ81" i="10"/>
  <c r="AK81" i="10"/>
  <c r="AT81" i="10" s="1"/>
  <c r="AJ75" i="10"/>
  <c r="AK75" i="10"/>
  <c r="AT75" i="10" s="1"/>
  <c r="AJ69" i="10"/>
  <c r="AK69" i="10"/>
  <c r="AT69" i="10" s="1"/>
  <c r="AJ63" i="10"/>
  <c r="AK63" i="10"/>
  <c r="AT63" i="10" s="1"/>
  <c r="AJ57" i="10"/>
  <c r="AK57" i="10"/>
  <c r="AT57" i="10" s="1"/>
  <c r="AJ51" i="10"/>
  <c r="AK51" i="10"/>
  <c r="AT51" i="10" s="1"/>
  <c r="AJ45" i="10"/>
  <c r="AK45" i="10"/>
  <c r="AT45" i="10" s="1"/>
  <c r="AK39" i="10"/>
  <c r="AT39" i="10" s="1"/>
  <c r="AJ39" i="10"/>
  <c r="AK33" i="10"/>
  <c r="AT33" i="10" s="1"/>
  <c r="AJ33" i="10"/>
  <c r="AK27" i="10"/>
  <c r="AT27" i="10" s="1"/>
  <c r="AJ27" i="10"/>
  <c r="AK21" i="10"/>
  <c r="AT21" i="10" s="1"/>
  <c r="AJ21" i="10"/>
  <c r="AK15" i="10"/>
  <c r="AT15" i="10" s="1"/>
  <c r="AJ15" i="10"/>
  <c r="AK9" i="10"/>
  <c r="AT9" i="10" s="1"/>
  <c r="AJ9" i="10"/>
  <c r="AS7" i="50"/>
  <c r="AL7" i="50"/>
  <c r="AU7" i="50" s="1"/>
  <c r="AS25" i="50"/>
  <c r="AL25" i="50"/>
  <c r="AU25" i="50" s="1"/>
  <c r="AS43" i="50"/>
  <c r="AL43" i="50"/>
  <c r="AU43" i="50" s="1"/>
  <c r="AS61" i="50"/>
  <c r="AL61" i="50"/>
  <c r="AU61" i="50" s="1"/>
  <c r="AS79" i="50"/>
  <c r="AL79" i="50"/>
  <c r="AU79" i="50" s="1"/>
  <c r="AS21" i="50"/>
  <c r="AL21" i="50"/>
  <c r="AU21" i="50" s="1"/>
  <c r="AS28" i="50"/>
  <c r="AL28" i="50"/>
  <c r="AU28" i="50" s="1"/>
  <c r="AR98" i="10"/>
  <c r="AR100" i="10" s="1"/>
  <c r="AS20" i="50"/>
  <c r="AL20" i="50"/>
  <c r="AU20" i="50" s="1"/>
  <c r="AS38" i="50"/>
  <c r="AL38" i="50"/>
  <c r="AU38" i="50" s="1"/>
  <c r="AS56" i="50"/>
  <c r="AL56" i="50"/>
  <c r="AU56" i="50" s="1"/>
  <c r="AS74" i="50"/>
  <c r="AL74" i="50"/>
  <c r="AU74" i="50" s="1"/>
  <c r="AS70" i="50"/>
  <c r="AL70" i="50"/>
  <c r="AU70" i="50" s="1"/>
  <c r="AS53" i="50"/>
  <c r="AL53" i="50"/>
  <c r="AU53" i="50" s="1"/>
  <c r="AS92" i="50"/>
  <c r="AL92" i="50"/>
  <c r="AU92" i="50" s="1"/>
  <c r="AJ82" i="82"/>
  <c r="AK82" i="82"/>
  <c r="AT82" i="82" s="1"/>
  <c r="AJ52" i="82"/>
  <c r="AK52" i="82"/>
  <c r="AT52" i="82" s="1"/>
  <c r="AJ28" i="82"/>
  <c r="AK28" i="82"/>
  <c r="AT28" i="82" s="1"/>
  <c r="AJ10" i="82"/>
  <c r="AK10" i="82"/>
  <c r="AT10" i="82" s="1"/>
  <c r="AJ85" i="10"/>
  <c r="AK85" i="10"/>
  <c r="AT85" i="10" s="1"/>
  <c r="AJ55" i="10"/>
  <c r="AK55" i="10"/>
  <c r="AT55" i="10" s="1"/>
  <c r="AJ31" i="10"/>
  <c r="AK31" i="10"/>
  <c r="AT31" i="10" s="1"/>
  <c r="AJ19" i="10"/>
  <c r="AK19" i="10"/>
  <c r="AT19" i="10" s="1"/>
  <c r="AS31" i="50"/>
  <c r="AL31" i="50"/>
  <c r="AU31" i="50" s="1"/>
  <c r="AS8" i="50"/>
  <c r="AL8" i="50"/>
  <c r="AU8" i="50" s="1"/>
  <c r="AS62" i="50"/>
  <c r="AL62" i="50"/>
  <c r="AU62" i="50" s="1"/>
  <c r="AS39" i="50"/>
  <c r="AL39" i="50"/>
  <c r="AU39" i="50" s="1"/>
  <c r="AR98" i="82"/>
  <c r="AR100" i="82" s="1"/>
  <c r="AL98" i="82"/>
  <c r="AU98" i="82" s="1"/>
  <c r="AJ87" i="82"/>
  <c r="AK87" i="82"/>
  <c r="AT87" i="82" s="1"/>
  <c r="AJ63" i="82"/>
  <c r="AK63" i="82"/>
  <c r="AT63" i="82" s="1"/>
  <c r="AJ33" i="82"/>
  <c r="AK33" i="82"/>
  <c r="AT33" i="82" s="1"/>
  <c r="AJ27" i="82"/>
  <c r="AK27" i="82"/>
  <c r="AT27" i="82" s="1"/>
  <c r="AJ84" i="10"/>
  <c r="AK84" i="10"/>
  <c r="AT84" i="10" s="1"/>
  <c r="AK54" i="10"/>
  <c r="AT54" i="10" s="1"/>
  <c r="AJ54" i="10"/>
  <c r="AK36" i="10"/>
  <c r="AT36" i="10" s="1"/>
  <c r="AJ36" i="10"/>
  <c r="AK6" i="10"/>
  <c r="AT6" i="10" s="1"/>
  <c r="AJ6" i="10"/>
  <c r="AS23" i="50"/>
  <c r="AL23" i="50"/>
  <c r="AU23" i="50" s="1"/>
  <c r="AS59" i="50"/>
  <c r="AL59" i="50"/>
  <c r="AU59" i="50" s="1"/>
  <c r="AS95" i="50"/>
  <c r="AL95" i="50"/>
  <c r="AU95" i="50" s="1"/>
  <c r="AS76" i="50"/>
  <c r="AL76" i="50"/>
  <c r="AU76" i="50" s="1"/>
  <c r="AJ80" i="82"/>
  <c r="AK80" i="82"/>
  <c r="AT80" i="82" s="1"/>
  <c r="AS29" i="50"/>
  <c r="AL29" i="50"/>
  <c r="AU29" i="50" s="1"/>
  <c r="AS45" i="50"/>
  <c r="AL45" i="50"/>
  <c r="AU45" i="50" s="1"/>
  <c r="AJ95" i="82"/>
  <c r="AK95" i="82"/>
  <c r="AT95" i="82" s="1"/>
  <c r="AJ89" i="82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3" i="82"/>
  <c r="AB4" i="82"/>
  <c r="AL98" i="50"/>
  <c r="AU98" i="50" s="1"/>
  <c r="AS34" i="50"/>
  <c r="AL34" i="50"/>
  <c r="AU34" i="50" s="1"/>
  <c r="AK98" i="10"/>
  <c r="AT98" i="10" s="1"/>
  <c r="AJ98" i="10"/>
  <c r="AS98" i="10" s="1"/>
  <c r="AJ92" i="10"/>
  <c r="AK92" i="10"/>
  <c r="AT92" i="10" s="1"/>
  <c r="AJ86" i="10"/>
  <c r="AK86" i="10"/>
  <c r="AT86" i="10" s="1"/>
  <c r="AJ80" i="10"/>
  <c r="AK80" i="10"/>
  <c r="AT80" i="10" s="1"/>
  <c r="AJ74" i="10"/>
  <c r="AK74" i="10"/>
  <c r="AT74" i="10" s="1"/>
  <c r="AJ68" i="10"/>
  <c r="AK68" i="10"/>
  <c r="AT68" i="10" s="1"/>
  <c r="AJ62" i="10"/>
  <c r="AK62" i="10"/>
  <c r="AT62" i="10" s="1"/>
  <c r="AK56" i="10"/>
  <c r="AT56" i="10" s="1"/>
  <c r="AJ56" i="10"/>
  <c r="AK50" i="10"/>
  <c r="AT50" i="10" s="1"/>
  <c r="AJ50" i="10"/>
  <c r="AK44" i="10"/>
  <c r="AT44" i="10" s="1"/>
  <c r="AJ44" i="10"/>
  <c r="AK38" i="10"/>
  <c r="AT38" i="10" s="1"/>
  <c r="AJ38" i="10"/>
  <c r="AK32" i="10"/>
  <c r="AT32" i="10" s="1"/>
  <c r="AJ32" i="10"/>
  <c r="AK26" i="10"/>
  <c r="AT26" i="10" s="1"/>
  <c r="AJ26" i="10"/>
  <c r="AK20" i="10"/>
  <c r="AT20" i="10" s="1"/>
  <c r="AJ20" i="10"/>
  <c r="AK14" i="10"/>
  <c r="AT14" i="10" s="1"/>
  <c r="AJ14" i="10"/>
  <c r="AK8" i="10"/>
  <c r="AT8" i="10" s="1"/>
  <c r="AJ8" i="10"/>
  <c r="AS69" i="50"/>
  <c r="AL69" i="50"/>
  <c r="AU69" i="50" s="1"/>
  <c r="AS15" i="50"/>
  <c r="AL15" i="50"/>
  <c r="AU15" i="50" s="1"/>
  <c r="AS81" i="50"/>
  <c r="AL81" i="50"/>
  <c r="AU81" i="50" s="1"/>
  <c r="Y98" i="90"/>
  <c r="X98" i="90"/>
  <c r="Z98" i="90" l="1"/>
  <c r="AG98" i="90" s="1"/>
  <c r="AP98" i="90" s="1"/>
  <c r="AP100" i="90" s="1"/>
  <c r="AC98" i="90"/>
  <c r="AS11" i="10"/>
  <c r="AL11" i="10"/>
  <c r="AU11" i="10" s="1"/>
  <c r="AS60" i="10"/>
  <c r="AL60" i="10"/>
  <c r="AU60" i="10" s="1"/>
  <c r="AS47" i="82"/>
  <c r="AL47" i="82"/>
  <c r="AU47" i="82" s="1"/>
  <c r="AS9" i="82"/>
  <c r="AL9" i="82"/>
  <c r="AU9" i="82" s="1"/>
  <c r="AS46" i="10"/>
  <c r="AL46" i="10"/>
  <c r="AU46" i="10" s="1"/>
  <c r="AS30" i="10"/>
  <c r="AL30" i="10"/>
  <c r="AU30" i="10" s="1"/>
  <c r="AS17" i="10"/>
  <c r="AL17" i="10"/>
  <c r="AU17" i="10" s="1"/>
  <c r="AS35" i="10"/>
  <c r="AL35" i="10"/>
  <c r="AU35" i="10" s="1"/>
  <c r="AS53" i="10"/>
  <c r="AL53" i="10"/>
  <c r="AU53" i="10" s="1"/>
  <c r="AS24" i="10"/>
  <c r="AL24" i="10"/>
  <c r="AU24" i="10" s="1"/>
  <c r="AS91" i="10"/>
  <c r="AL91" i="10"/>
  <c r="AU91" i="10" s="1"/>
  <c r="AS54" i="10"/>
  <c r="AL54" i="10"/>
  <c r="AU54" i="10" s="1"/>
  <c r="AS58" i="10"/>
  <c r="AL58" i="10"/>
  <c r="AU58" i="10" s="1"/>
  <c r="AS90" i="10"/>
  <c r="AL90" i="10"/>
  <c r="AU90" i="10" s="1"/>
  <c r="AS29" i="10"/>
  <c r="AL29" i="10"/>
  <c r="AU29" i="10" s="1"/>
  <c r="AS14" i="10"/>
  <c r="AL14" i="10"/>
  <c r="AU14" i="10" s="1"/>
  <c r="AS29" i="82"/>
  <c r="AL29" i="82"/>
  <c r="AU29" i="82" s="1"/>
  <c r="AS83" i="82"/>
  <c r="AL83" i="82"/>
  <c r="AU83" i="82" s="1"/>
  <c r="AS82" i="82"/>
  <c r="AL82" i="82"/>
  <c r="AU82" i="82" s="1"/>
  <c r="AS93" i="10"/>
  <c r="AL93" i="10"/>
  <c r="AU93" i="10" s="1"/>
  <c r="AS48" i="82"/>
  <c r="AL48" i="82"/>
  <c r="AU48" i="82" s="1"/>
  <c r="AS64" i="82"/>
  <c r="AL64" i="82"/>
  <c r="AU64" i="82" s="1"/>
  <c r="AJ4" i="10"/>
  <c r="AK4" i="10"/>
  <c r="AT4" i="10" s="1"/>
  <c r="AT100" i="10" s="1"/>
  <c r="AS40" i="10"/>
  <c r="AL40" i="10"/>
  <c r="AU40" i="10" s="1"/>
  <c r="AS94" i="10"/>
  <c r="AL94" i="10"/>
  <c r="AU94" i="10" s="1"/>
  <c r="AS43" i="82"/>
  <c r="AL43" i="82"/>
  <c r="AU43" i="82" s="1"/>
  <c r="AS97" i="82"/>
  <c r="AL97" i="82"/>
  <c r="AU97" i="82" s="1"/>
  <c r="AS79" i="10"/>
  <c r="AL79" i="10"/>
  <c r="AU79" i="10" s="1"/>
  <c r="AS56" i="82"/>
  <c r="AL56" i="82"/>
  <c r="AU56" i="82" s="1"/>
  <c r="AS45" i="82"/>
  <c r="AL45" i="82"/>
  <c r="AU45" i="82" s="1"/>
  <c r="AS68" i="10"/>
  <c r="AL68" i="10"/>
  <c r="AU68" i="10" s="1"/>
  <c r="AS6" i="10"/>
  <c r="AL6" i="10"/>
  <c r="AU6" i="10" s="1"/>
  <c r="AS96" i="10"/>
  <c r="AL96" i="10"/>
  <c r="AU96" i="10" s="1"/>
  <c r="AS20" i="10"/>
  <c r="AL20" i="10"/>
  <c r="AU20" i="10" s="1"/>
  <c r="AS38" i="10"/>
  <c r="AL38" i="10"/>
  <c r="AU38" i="10" s="1"/>
  <c r="AS56" i="10"/>
  <c r="AL56" i="10"/>
  <c r="AU56" i="10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9" i="82"/>
  <c r="AL89" i="82"/>
  <c r="AU89" i="82" s="1"/>
  <c r="AS84" i="10"/>
  <c r="AL84" i="10"/>
  <c r="AU84" i="10" s="1"/>
  <c r="AS63" i="82"/>
  <c r="AL63" i="82"/>
  <c r="AU63" i="82" s="1"/>
  <c r="AS55" i="10"/>
  <c r="AL55" i="10"/>
  <c r="AU55" i="10" s="1"/>
  <c r="AS28" i="82"/>
  <c r="AL28" i="82"/>
  <c r="AU28" i="82" s="1"/>
  <c r="AS45" i="10"/>
  <c r="AL45" i="10"/>
  <c r="AU45" i="10" s="1"/>
  <c r="AS63" i="10"/>
  <c r="AL63" i="10"/>
  <c r="AU63" i="10" s="1"/>
  <c r="AS81" i="10"/>
  <c r="AL81" i="10"/>
  <c r="AU81" i="10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90" i="82"/>
  <c r="AL90" i="82"/>
  <c r="AU90" i="82" s="1"/>
  <c r="AS51" i="82"/>
  <c r="AL51" i="82"/>
  <c r="AU51" i="82" s="1"/>
  <c r="AS37" i="10"/>
  <c r="AL37" i="10"/>
  <c r="AU37" i="10" s="1"/>
  <c r="AS16" i="82"/>
  <c r="AL16" i="82"/>
  <c r="AU16" i="82" s="1"/>
  <c r="AS88" i="82"/>
  <c r="AL88" i="82"/>
  <c r="AU88" i="82" s="1"/>
  <c r="AS10" i="10"/>
  <c r="AL10" i="10"/>
  <c r="AU10" i="10" s="1"/>
  <c r="AS28" i="10"/>
  <c r="AL28" i="10"/>
  <c r="AU28" i="10" s="1"/>
  <c r="AS64" i="10"/>
  <c r="AL64" i="10"/>
  <c r="AU64" i="10" s="1"/>
  <c r="AS82" i="10"/>
  <c r="AL82" i="10"/>
  <c r="AU82" i="10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5" i="82"/>
  <c r="AL85" i="82"/>
  <c r="AU85" i="82" s="1"/>
  <c r="AS21" i="82"/>
  <c r="AL21" i="82"/>
  <c r="AU21" i="82" s="1"/>
  <c r="AS81" i="82"/>
  <c r="AL81" i="82"/>
  <c r="AU81" i="82" s="1"/>
  <c r="AS43" i="10"/>
  <c r="AL43" i="10"/>
  <c r="AU43" i="10" s="1"/>
  <c r="AS22" i="82"/>
  <c r="AL22" i="82"/>
  <c r="AU22" i="82" s="1"/>
  <c r="AS76" i="82"/>
  <c r="AL76" i="82"/>
  <c r="AU76" i="82" s="1"/>
  <c r="AS71" i="10"/>
  <c r="AL71" i="10"/>
  <c r="AU71" i="10" s="1"/>
  <c r="AS89" i="10"/>
  <c r="AL89" i="10"/>
  <c r="AU89" i="10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78" i="10"/>
  <c r="AL78" i="10"/>
  <c r="AU78" i="10" s="1"/>
  <c r="AS69" i="82"/>
  <c r="AL69" i="82"/>
  <c r="AU69" i="82" s="1"/>
  <c r="AS13" i="10"/>
  <c r="AL13" i="10"/>
  <c r="AU13" i="10" s="1"/>
  <c r="AS70" i="82"/>
  <c r="AL70" i="82"/>
  <c r="AU70" i="82" s="1"/>
  <c r="AS80" i="10"/>
  <c r="AL80" i="10"/>
  <c r="AU80" i="10" s="1"/>
  <c r="AS39" i="10"/>
  <c r="AL39" i="10"/>
  <c r="AU39" i="10" s="1"/>
  <c r="AL3" i="10"/>
  <c r="AU3" i="10" s="1"/>
  <c r="AS3" i="10"/>
  <c r="AS12" i="10"/>
  <c r="AL12" i="10"/>
  <c r="AU12" i="10" s="1"/>
  <c r="AS50" i="10"/>
  <c r="AL50" i="10"/>
  <c r="AU50" i="10" s="1"/>
  <c r="AS31" i="10"/>
  <c r="AL31" i="10"/>
  <c r="AU31" i="10" s="1"/>
  <c r="AS75" i="10"/>
  <c r="AL75" i="10"/>
  <c r="AU75" i="10" s="1"/>
  <c r="AS30" i="82"/>
  <c r="AL30" i="82"/>
  <c r="AU30" i="82" s="1"/>
  <c r="AS84" i="82"/>
  <c r="AL84" i="82"/>
  <c r="AU84" i="82" s="1"/>
  <c r="AS25" i="10"/>
  <c r="AL25" i="10"/>
  <c r="AU25" i="10" s="1"/>
  <c r="AS7" i="82"/>
  <c r="AL7" i="82"/>
  <c r="AU7" i="82" s="1"/>
  <c r="AS79" i="82"/>
  <c r="AL79" i="82"/>
  <c r="AU79" i="82" s="1"/>
  <c r="AS58" i="82"/>
  <c r="AL58" i="82"/>
  <c r="AU58" i="82" s="1"/>
  <c r="AS65" i="10"/>
  <c r="AL65" i="10"/>
  <c r="AU65" i="10" s="1"/>
  <c r="AS20" i="82"/>
  <c r="AL20" i="82"/>
  <c r="AU20" i="82" s="1"/>
  <c r="AS92" i="82"/>
  <c r="AL92" i="82"/>
  <c r="AU92" i="82" s="1"/>
  <c r="AS67" i="10"/>
  <c r="AL67" i="10"/>
  <c r="AU67" i="10" s="1"/>
  <c r="AH98" i="90"/>
  <c r="AQ98" i="90" s="1"/>
  <c r="AQ100" i="90" s="1"/>
  <c r="AZ3" i="90"/>
  <c r="AX8" i="90" s="1"/>
  <c r="AS9" i="10"/>
  <c r="AL9" i="10"/>
  <c r="AU9" i="10" s="1"/>
  <c r="AS18" i="10"/>
  <c r="AL18" i="10"/>
  <c r="AU18" i="10" s="1"/>
  <c r="AS74" i="10"/>
  <c r="AL74" i="10"/>
  <c r="AU74" i="10" s="1"/>
  <c r="AS36" i="10"/>
  <c r="AL36" i="10"/>
  <c r="AU36" i="10" s="1"/>
  <c r="AL98" i="10"/>
  <c r="AU98" i="10" s="1"/>
  <c r="AS15" i="10"/>
  <c r="AL15" i="10"/>
  <c r="AU15" i="10" s="1"/>
  <c r="AS33" i="10"/>
  <c r="AL33" i="10"/>
  <c r="AU33" i="10" s="1"/>
  <c r="AS42" i="10"/>
  <c r="AL42" i="10"/>
  <c r="AU42" i="10" s="1"/>
  <c r="AS52" i="10"/>
  <c r="AL52" i="10"/>
  <c r="AU52" i="10" s="1"/>
  <c r="AS4" i="50"/>
  <c r="AS100" i="50" s="1"/>
  <c r="AL4" i="50"/>
  <c r="AU4" i="50" s="1"/>
  <c r="AU100" i="50" s="1"/>
  <c r="C11" i="50" s="1"/>
  <c r="AR97" i="90"/>
  <c r="AS5" i="10"/>
  <c r="AL5" i="10"/>
  <c r="AU5" i="10" s="1"/>
  <c r="AS23" i="10"/>
  <c r="AL23" i="10"/>
  <c r="AU23" i="10" s="1"/>
  <c r="AS41" i="10"/>
  <c r="AL41" i="10"/>
  <c r="AU41" i="10" s="1"/>
  <c r="AS59" i="10"/>
  <c r="AL59" i="10"/>
  <c r="AU59" i="10" s="1"/>
  <c r="AS48" i="10"/>
  <c r="AL48" i="10"/>
  <c r="AU48" i="10" s="1"/>
  <c r="AS62" i="10"/>
  <c r="AL62" i="10"/>
  <c r="AU62" i="10" s="1"/>
  <c r="AS21" i="10"/>
  <c r="AL21" i="10"/>
  <c r="AU21" i="10" s="1"/>
  <c r="AS47" i="10"/>
  <c r="AL47" i="10"/>
  <c r="AU47" i="10" s="1"/>
  <c r="AS32" i="10"/>
  <c r="AL32" i="10"/>
  <c r="AU32" i="10" s="1"/>
  <c r="AS11" i="82"/>
  <c r="AL11" i="82"/>
  <c r="AU11" i="82" s="1"/>
  <c r="AS65" i="82"/>
  <c r="AL65" i="82"/>
  <c r="AU65" i="82" s="1"/>
  <c r="AS33" i="82"/>
  <c r="AL33" i="82"/>
  <c r="AU33" i="82" s="1"/>
  <c r="AS10" i="82"/>
  <c r="AL10" i="82"/>
  <c r="AU10" i="82" s="1"/>
  <c r="AS57" i="10"/>
  <c r="AL57" i="10"/>
  <c r="AU57" i="10" s="1"/>
  <c r="AS12" i="82"/>
  <c r="AL12" i="82"/>
  <c r="AU12" i="82" s="1"/>
  <c r="AS66" i="82"/>
  <c r="AL66" i="82"/>
  <c r="AU66" i="82" s="1"/>
  <c r="AS72" i="10"/>
  <c r="AL72" i="10"/>
  <c r="AU72" i="10" s="1"/>
  <c r="AS97" i="10"/>
  <c r="AL97" i="10"/>
  <c r="AU97" i="10" s="1"/>
  <c r="AS22" i="10"/>
  <c r="AL22" i="10"/>
  <c r="AU22" i="10" s="1"/>
  <c r="AS76" i="10"/>
  <c r="AL76" i="10"/>
  <c r="AU76" i="10" s="1"/>
  <c r="AS25" i="82"/>
  <c r="AL25" i="82"/>
  <c r="AU25" i="82" s="1"/>
  <c r="AS61" i="82"/>
  <c r="AL61" i="82"/>
  <c r="AU61" i="82" s="1"/>
  <c r="AS74" i="82"/>
  <c r="AL74" i="82"/>
  <c r="AU74" i="82" s="1"/>
  <c r="AS57" i="82"/>
  <c r="AL57" i="82"/>
  <c r="AU57" i="82" s="1"/>
  <c r="AS7" i="10"/>
  <c r="AL7" i="10"/>
  <c r="AU7" i="10" s="1"/>
  <c r="AS83" i="10"/>
  <c r="AL83" i="10"/>
  <c r="AU83" i="10" s="1"/>
  <c r="AS38" i="82"/>
  <c r="AL38" i="82"/>
  <c r="AU38" i="82" s="1"/>
  <c r="AS40" i="82"/>
  <c r="AL40" i="82"/>
  <c r="AU40" i="82" s="1"/>
  <c r="AS86" i="10"/>
  <c r="AL86" i="10"/>
  <c r="AU86" i="10" s="1"/>
  <c r="AS27" i="10"/>
  <c r="AL27" i="10"/>
  <c r="AU27" i="10" s="1"/>
  <c r="AS92" i="10"/>
  <c r="AL92" i="10"/>
  <c r="AU92" i="10" s="1"/>
  <c r="AJ4" i="82"/>
  <c r="AK4" i="82"/>
  <c r="AT4" i="82" s="1"/>
  <c r="AT100" i="82" s="1"/>
  <c r="AS8" i="10"/>
  <c r="AL8" i="10"/>
  <c r="AU8" i="10" s="1"/>
  <c r="AS26" i="10"/>
  <c r="AL26" i="10"/>
  <c r="AU26" i="10" s="1"/>
  <c r="AS44" i="10"/>
  <c r="AL44" i="10"/>
  <c r="AU44" i="10" s="1"/>
  <c r="AL3" i="82"/>
  <c r="AU3" i="82" s="1"/>
  <c r="AS3" i="82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95" i="82"/>
  <c r="AL95" i="82"/>
  <c r="AU95" i="82" s="1"/>
  <c r="AS80" i="82"/>
  <c r="AL80" i="82"/>
  <c r="AU80" i="82" s="1"/>
  <c r="AS27" i="82"/>
  <c r="AL27" i="82"/>
  <c r="AU27" i="82" s="1"/>
  <c r="AS87" i="82"/>
  <c r="AL87" i="82"/>
  <c r="AU87" i="82" s="1"/>
  <c r="AS19" i="10"/>
  <c r="AL19" i="10"/>
  <c r="AU19" i="10" s="1"/>
  <c r="AS85" i="10"/>
  <c r="AL85" i="10"/>
  <c r="AU85" i="10" s="1"/>
  <c r="AS52" i="82"/>
  <c r="AL52" i="82"/>
  <c r="AU52" i="82" s="1"/>
  <c r="AS51" i="10"/>
  <c r="AL51" i="10"/>
  <c r="AU51" i="10" s="1"/>
  <c r="AS69" i="10"/>
  <c r="AL69" i="10"/>
  <c r="AU69" i="10" s="1"/>
  <c r="AS87" i="10"/>
  <c r="AL87" i="10"/>
  <c r="AU87" i="10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96" i="82"/>
  <c r="AL96" i="82"/>
  <c r="AU96" i="82" s="1"/>
  <c r="AS86" i="82"/>
  <c r="AL86" i="82"/>
  <c r="AU86" i="82" s="1"/>
  <c r="AS75" i="82"/>
  <c r="AL75" i="82"/>
  <c r="AU75" i="82" s="1"/>
  <c r="AS73" i="10"/>
  <c r="AL73" i="10"/>
  <c r="AU73" i="10" s="1"/>
  <c r="AS34" i="82"/>
  <c r="AL34" i="82"/>
  <c r="AU34" i="82" s="1"/>
  <c r="AS16" i="10"/>
  <c r="AL16" i="10"/>
  <c r="AU16" i="10" s="1"/>
  <c r="AS34" i="10"/>
  <c r="AL34" i="10"/>
  <c r="AU34" i="10" s="1"/>
  <c r="AS70" i="10"/>
  <c r="AL70" i="10"/>
  <c r="AU70" i="10" s="1"/>
  <c r="AS88" i="10"/>
  <c r="AL88" i="10"/>
  <c r="AU88" i="10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1" i="82"/>
  <c r="AL91" i="82"/>
  <c r="AU91" i="82" s="1"/>
  <c r="AS66" i="10"/>
  <c r="AL66" i="10"/>
  <c r="AU66" i="10" s="1"/>
  <c r="AS39" i="82"/>
  <c r="AL39" i="82"/>
  <c r="AU39" i="82" s="1"/>
  <c r="AS61" i="10"/>
  <c r="AL61" i="10"/>
  <c r="AU61" i="10" s="1"/>
  <c r="AS46" i="82"/>
  <c r="AL46" i="82"/>
  <c r="AU46" i="82" s="1"/>
  <c r="AS77" i="10"/>
  <c r="AL77" i="10"/>
  <c r="AU77" i="10" s="1"/>
  <c r="AS95" i="10"/>
  <c r="AL95" i="10"/>
  <c r="AU95" i="10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15" i="82"/>
  <c r="AL15" i="82"/>
  <c r="AU15" i="82" s="1"/>
  <c r="AS93" i="82"/>
  <c r="AL93" i="82"/>
  <c r="AU93" i="82" s="1"/>
  <c r="AS49" i="10"/>
  <c r="AL49" i="10"/>
  <c r="AU49" i="10" s="1"/>
  <c r="AS5" i="82"/>
  <c r="AL5" i="82"/>
  <c r="AU5" i="82" s="1"/>
  <c r="AS94" i="82"/>
  <c r="AL94" i="82"/>
  <c r="AU94" i="82" s="1"/>
  <c r="AE98" i="90" l="1"/>
  <c r="AF98" i="90"/>
  <c r="AO98" i="90" s="1"/>
  <c r="AO100" i="90" s="1"/>
  <c r="AX97" i="90"/>
  <c r="AX91" i="90"/>
  <c r="AX85" i="90"/>
  <c r="AX79" i="90"/>
  <c r="AX73" i="90"/>
  <c r="S73" i="90" s="1"/>
  <c r="AC73" i="90" s="1"/>
  <c r="AB74" i="90" s="1"/>
  <c r="AX67" i="90"/>
  <c r="AX60" i="90"/>
  <c r="AX55" i="90"/>
  <c r="AX49" i="90"/>
  <c r="AX43" i="90"/>
  <c r="AX37" i="90"/>
  <c r="S37" i="90" s="1"/>
  <c r="AC37" i="90" s="1"/>
  <c r="AB38" i="90" s="1"/>
  <c r="AX31" i="90"/>
  <c r="AX26" i="90"/>
  <c r="AX18" i="90"/>
  <c r="AX13" i="90"/>
  <c r="AX7" i="90"/>
  <c r="AX95" i="90"/>
  <c r="AX90" i="90"/>
  <c r="AX84" i="90"/>
  <c r="AX78" i="90"/>
  <c r="AX72" i="90"/>
  <c r="AX66" i="90"/>
  <c r="AX61" i="90"/>
  <c r="S61" i="90" s="1"/>
  <c r="AC61" i="90" s="1"/>
  <c r="AB62" i="90" s="1"/>
  <c r="AX54" i="90"/>
  <c r="AX48" i="90"/>
  <c r="AX42" i="90"/>
  <c r="AX35" i="90"/>
  <c r="AX30" i="90"/>
  <c r="AX24" i="90"/>
  <c r="AX19" i="90"/>
  <c r="AX11" i="90"/>
  <c r="AX6" i="90"/>
  <c r="AX94" i="90"/>
  <c r="AX89" i="90"/>
  <c r="AX83" i="90"/>
  <c r="S83" i="90" s="1"/>
  <c r="AC83" i="90" s="1"/>
  <c r="AB84" i="90" s="1"/>
  <c r="AX77" i="90"/>
  <c r="AX71" i="90"/>
  <c r="AX65" i="90"/>
  <c r="AX59" i="90"/>
  <c r="AX53" i="90"/>
  <c r="AX47" i="90"/>
  <c r="S47" i="90" s="1"/>
  <c r="AC47" i="90" s="1"/>
  <c r="AB48" i="90" s="1"/>
  <c r="AX41" i="90"/>
  <c r="AX36" i="90"/>
  <c r="AX29" i="90"/>
  <c r="AX23" i="90"/>
  <c r="AX17" i="90"/>
  <c r="AX12" i="90"/>
  <c r="S12" i="90" s="1"/>
  <c r="AC12" i="90" s="1"/>
  <c r="AB13" i="90" s="1"/>
  <c r="AX3" i="90"/>
  <c r="AX96" i="90"/>
  <c r="AX88" i="90"/>
  <c r="AX81" i="90"/>
  <c r="AX76" i="90"/>
  <c r="AX70" i="90"/>
  <c r="S70" i="90" s="1"/>
  <c r="AC70" i="90" s="1"/>
  <c r="AB71" i="90" s="1"/>
  <c r="AX64" i="90"/>
  <c r="AX58" i="90"/>
  <c r="AX52" i="90"/>
  <c r="AX46" i="90"/>
  <c r="AX40" i="90"/>
  <c r="AX34" i="90"/>
  <c r="S34" i="90" s="1"/>
  <c r="AC34" i="90" s="1"/>
  <c r="AB35" i="90" s="1"/>
  <c r="AX28" i="90"/>
  <c r="AX22" i="90"/>
  <c r="AX16" i="90"/>
  <c r="AX10" i="90"/>
  <c r="AX5" i="90"/>
  <c r="AX93" i="90"/>
  <c r="AX87" i="90"/>
  <c r="AX82" i="90"/>
  <c r="AX74" i="90"/>
  <c r="AX69" i="90"/>
  <c r="AX63" i="90"/>
  <c r="AX57" i="90"/>
  <c r="AX51" i="90"/>
  <c r="AX45" i="90"/>
  <c r="AX39" i="90"/>
  <c r="AX33" i="90"/>
  <c r="AX27" i="90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4" i="90"/>
  <c r="S4" i="90" s="1"/>
  <c r="AC4" i="90" s="1"/>
  <c r="AB5" i="90" s="1"/>
  <c r="AX92" i="90"/>
  <c r="AX86" i="90"/>
  <c r="AX80" i="90"/>
  <c r="S80" i="90" s="1"/>
  <c r="AC80" i="90" s="1"/>
  <c r="AB81" i="90" s="1"/>
  <c r="AX75" i="90"/>
  <c r="AX68" i="90"/>
  <c r="AX62" i="90"/>
  <c r="AX56" i="90"/>
  <c r="AX50" i="90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5" i="90"/>
  <c r="S25" i="90" s="1"/>
  <c r="AC25" i="90" s="1"/>
  <c r="AB26" i="90" s="1"/>
  <c r="AX20" i="90"/>
  <c r="S20" i="90" s="1"/>
  <c r="AC20" i="90" s="1"/>
  <c r="AB21" i="90" s="1"/>
  <c r="AX14" i="90"/>
  <c r="S14" i="90" s="1"/>
  <c r="AC14" i="90" s="1"/>
  <c r="AB15" i="90" s="1"/>
  <c r="S3" i="90"/>
  <c r="AC3" i="90" s="1"/>
  <c r="S5" i="90"/>
  <c r="AC5" i="90" s="1"/>
  <c r="AB6" i="90" s="1"/>
  <c r="S6" i="90"/>
  <c r="AC6" i="90" s="1"/>
  <c r="AB7" i="90" s="1"/>
  <c r="S7" i="90"/>
  <c r="AC7" i="90" s="1"/>
  <c r="AB8" i="90" s="1"/>
  <c r="S8" i="90"/>
  <c r="AC8" i="90" s="1"/>
  <c r="AB9" i="90" s="1"/>
  <c r="S10" i="90"/>
  <c r="AC10" i="90" s="1"/>
  <c r="AB11" i="90" s="1"/>
  <c r="S11" i="90"/>
  <c r="AC11" i="90" s="1"/>
  <c r="AB12" i="90" s="1"/>
  <c r="S13" i="90"/>
  <c r="AC13" i="90" s="1"/>
  <c r="AB14" i="90" s="1"/>
  <c r="S16" i="90"/>
  <c r="AC16" i="90" s="1"/>
  <c r="AB17" i="90" s="1"/>
  <c r="S17" i="90"/>
  <c r="AC17" i="90" s="1"/>
  <c r="AB18" i="90" s="1"/>
  <c r="S18" i="90"/>
  <c r="AC18" i="90" s="1"/>
  <c r="AB19" i="90" s="1"/>
  <c r="S19" i="90"/>
  <c r="AC19" i="90" s="1"/>
  <c r="AB20" i="90" s="1"/>
  <c r="S22" i="90"/>
  <c r="AC22" i="90" s="1"/>
  <c r="AB23" i="90" s="1"/>
  <c r="S23" i="90"/>
  <c r="AC23" i="90" s="1"/>
  <c r="AB24" i="90" s="1"/>
  <c r="S24" i="90"/>
  <c r="AC24" i="90" s="1"/>
  <c r="AB25" i="90" s="1"/>
  <c r="S26" i="90"/>
  <c r="AC26" i="90" s="1"/>
  <c r="AB27" i="90" s="1"/>
  <c r="S27" i="90"/>
  <c r="AC27" i="90" s="1"/>
  <c r="AB28" i="90" s="1"/>
  <c r="S28" i="90"/>
  <c r="AC28" i="90" s="1"/>
  <c r="AB29" i="90" s="1"/>
  <c r="S29" i="90"/>
  <c r="AC29" i="90" s="1"/>
  <c r="AB30" i="90" s="1"/>
  <c r="S30" i="90"/>
  <c r="AC30" i="90" s="1"/>
  <c r="AB31" i="90" s="1"/>
  <c r="S31" i="90"/>
  <c r="AC31" i="90" s="1"/>
  <c r="AB32" i="90" s="1"/>
  <c r="S33" i="90"/>
  <c r="AC33" i="90" s="1"/>
  <c r="AB34" i="90" s="1"/>
  <c r="S35" i="90"/>
  <c r="AC35" i="90" s="1"/>
  <c r="AB36" i="90" s="1"/>
  <c r="S36" i="90"/>
  <c r="AC36" i="90" s="1"/>
  <c r="AB37" i="90" s="1"/>
  <c r="S39" i="90"/>
  <c r="AC39" i="90" s="1"/>
  <c r="AB40" i="90" s="1"/>
  <c r="S40" i="90"/>
  <c r="AC40" i="90" s="1"/>
  <c r="AB41" i="90" s="1"/>
  <c r="S41" i="90"/>
  <c r="AC41" i="90" s="1"/>
  <c r="AB42" i="90" s="1"/>
  <c r="S42" i="90"/>
  <c r="AC42" i="90" s="1"/>
  <c r="AB43" i="90" s="1"/>
  <c r="S43" i="90"/>
  <c r="AC43" i="90" s="1"/>
  <c r="AB44" i="90" s="1"/>
  <c r="S45" i="90"/>
  <c r="AC45" i="90" s="1"/>
  <c r="AB46" i="90" s="1"/>
  <c r="S46" i="90"/>
  <c r="AC46" i="90" s="1"/>
  <c r="AB47" i="90" s="1"/>
  <c r="S48" i="90"/>
  <c r="AC48" i="90" s="1"/>
  <c r="AB49" i="90" s="1"/>
  <c r="S49" i="90"/>
  <c r="AC49" i="90" s="1"/>
  <c r="AB50" i="90" s="1"/>
  <c r="S50" i="90"/>
  <c r="AC50" i="90" s="1"/>
  <c r="AB51" i="90" s="1"/>
  <c r="S51" i="90"/>
  <c r="AC51" i="90" s="1"/>
  <c r="AB52" i="90" s="1"/>
  <c r="S52" i="90"/>
  <c r="AC52" i="90" s="1"/>
  <c r="AB53" i="90" s="1"/>
  <c r="S53" i="90"/>
  <c r="AC53" i="90" s="1"/>
  <c r="AB54" i="90" s="1"/>
  <c r="S54" i="90"/>
  <c r="AC54" i="90" s="1"/>
  <c r="AB55" i="90" s="1"/>
  <c r="S55" i="90"/>
  <c r="AC55" i="90" s="1"/>
  <c r="AB56" i="90" s="1"/>
  <c r="S56" i="90"/>
  <c r="AC56" i="90" s="1"/>
  <c r="AB57" i="90" s="1"/>
  <c r="S57" i="90"/>
  <c r="AC57" i="90" s="1"/>
  <c r="AB58" i="90" s="1"/>
  <c r="S58" i="90"/>
  <c r="AC58" i="90" s="1"/>
  <c r="AB59" i="90" s="1"/>
  <c r="S59" i="90"/>
  <c r="AC59" i="90" s="1"/>
  <c r="AB60" i="90" s="1"/>
  <c r="S60" i="90"/>
  <c r="AC60" i="90" s="1"/>
  <c r="AB61" i="90" s="1"/>
  <c r="S62" i="90"/>
  <c r="AC62" i="90" s="1"/>
  <c r="AB63" i="90" s="1"/>
  <c r="S63" i="90"/>
  <c r="AC63" i="90" s="1"/>
  <c r="AB64" i="90" s="1"/>
  <c r="S64" i="90"/>
  <c r="AC64" i="90" s="1"/>
  <c r="AB65" i="90" s="1"/>
  <c r="S65" i="90"/>
  <c r="AC65" i="90" s="1"/>
  <c r="AB66" i="90" s="1"/>
  <c r="S66" i="90"/>
  <c r="AC66" i="90" s="1"/>
  <c r="AB67" i="90" s="1"/>
  <c r="S67" i="90"/>
  <c r="AC67" i="90" s="1"/>
  <c r="AB68" i="90" s="1"/>
  <c r="S68" i="90"/>
  <c r="AC68" i="90" s="1"/>
  <c r="AB69" i="90" s="1"/>
  <c r="S69" i="90"/>
  <c r="AC69" i="90" s="1"/>
  <c r="AB70" i="90" s="1"/>
  <c r="S71" i="90"/>
  <c r="AC71" i="90" s="1"/>
  <c r="AB72" i="90" s="1"/>
  <c r="S72" i="90"/>
  <c r="AC72" i="90" s="1"/>
  <c r="AB73" i="90" s="1"/>
  <c r="S74" i="90"/>
  <c r="AC74" i="90" s="1"/>
  <c r="AB75" i="90" s="1"/>
  <c r="S75" i="90"/>
  <c r="AC75" i="90" s="1"/>
  <c r="AB76" i="90" s="1"/>
  <c r="S76" i="90"/>
  <c r="AC76" i="90" s="1"/>
  <c r="AB77" i="90" s="1"/>
  <c r="S77" i="90"/>
  <c r="AC77" i="90" s="1"/>
  <c r="AB78" i="90" s="1"/>
  <c r="S78" i="90"/>
  <c r="AC78" i="90" s="1"/>
  <c r="AB79" i="90" s="1"/>
  <c r="S79" i="90"/>
  <c r="AC79" i="90" s="1"/>
  <c r="AB80" i="90" s="1"/>
  <c r="S81" i="90"/>
  <c r="AC81" i="90" s="1"/>
  <c r="AB82" i="90" s="1"/>
  <c r="S82" i="90"/>
  <c r="AC82" i="90" s="1"/>
  <c r="AB83" i="90" s="1"/>
  <c r="S84" i="90"/>
  <c r="AC84" i="90" s="1"/>
  <c r="AB85" i="90" s="1"/>
  <c r="S85" i="90"/>
  <c r="AC85" i="90" s="1"/>
  <c r="AB86" i="90" s="1"/>
  <c r="S86" i="90"/>
  <c r="AC86" i="90" s="1"/>
  <c r="AB87" i="90" s="1"/>
  <c r="S87" i="90"/>
  <c r="AC87" i="90" s="1"/>
  <c r="AB88" i="90" s="1"/>
  <c r="S88" i="90"/>
  <c r="AC88" i="90" s="1"/>
  <c r="AB89" i="90" s="1"/>
  <c r="S89" i="90"/>
  <c r="AC89" i="90" s="1"/>
  <c r="AB90" i="90" s="1"/>
  <c r="S90" i="90"/>
  <c r="AC90" i="90" s="1"/>
  <c r="AB91" i="90" s="1"/>
  <c r="S91" i="90"/>
  <c r="AC91" i="90" s="1"/>
  <c r="AB92" i="90" s="1"/>
  <c r="S92" i="90"/>
  <c r="AC92" i="90" s="1"/>
  <c r="AB93" i="90" s="1"/>
  <c r="S93" i="90"/>
  <c r="AC93" i="90" s="1"/>
  <c r="AB94" i="90" s="1"/>
  <c r="S94" i="90"/>
  <c r="AC94" i="90" s="1"/>
  <c r="AB95" i="90" s="1"/>
  <c r="S95" i="90"/>
  <c r="AC95" i="90" s="1"/>
  <c r="AB96" i="90" s="1"/>
  <c r="S96" i="90"/>
  <c r="AC96" i="90" s="1"/>
  <c r="AB97" i="90" s="1"/>
  <c r="S97" i="90"/>
  <c r="AC97" i="90" s="1"/>
  <c r="AB98" i="90" s="1"/>
  <c r="AN98" i="90"/>
  <c r="AN100" i="90" s="1"/>
  <c r="AI98" i="90"/>
  <c r="AL4" i="82"/>
  <c r="AU4" i="82" s="1"/>
  <c r="AU100" i="82" s="1"/>
  <c r="C11" i="82" s="1"/>
  <c r="F26" i="57" s="1"/>
  <c r="AS4" i="82"/>
  <c r="AS100" i="82" s="1"/>
  <c r="AS4" i="10"/>
  <c r="AS100" i="10" s="1"/>
  <c r="AL4" i="10"/>
  <c r="AU4" i="10" s="1"/>
  <c r="AU100" i="10" s="1"/>
  <c r="C11" i="10" s="1"/>
  <c r="AJ81" i="90" l="1"/>
  <c r="AK81" i="90"/>
  <c r="AT81" i="90" s="1"/>
  <c r="AJ57" i="90"/>
  <c r="AK57" i="90"/>
  <c r="AT57" i="90" s="1"/>
  <c r="AJ33" i="90"/>
  <c r="AK33" i="90"/>
  <c r="AT33" i="90" s="1"/>
  <c r="AJ27" i="90"/>
  <c r="AK27" i="90"/>
  <c r="AT27" i="90" s="1"/>
  <c r="AJ92" i="90"/>
  <c r="AK92" i="90"/>
  <c r="AT92" i="90" s="1"/>
  <c r="AJ68" i="90"/>
  <c r="AK68" i="90"/>
  <c r="AT68" i="90" s="1"/>
  <c r="AJ44" i="90"/>
  <c r="AK44" i="90"/>
  <c r="AT44" i="90" s="1"/>
  <c r="AJ32" i="90"/>
  <c r="AK32" i="90"/>
  <c r="AT32" i="90" s="1"/>
  <c r="AJ8" i="90"/>
  <c r="AK8" i="90"/>
  <c r="AT8" i="90" s="1"/>
  <c r="AK97" i="90"/>
  <c r="AT97" i="90" s="1"/>
  <c r="AJ97" i="90"/>
  <c r="AK91" i="90"/>
  <c r="AT91" i="90" s="1"/>
  <c r="AJ91" i="90"/>
  <c r="AK85" i="90"/>
  <c r="AT85" i="90" s="1"/>
  <c r="AJ85" i="90"/>
  <c r="AK79" i="90"/>
  <c r="AT79" i="90" s="1"/>
  <c r="AJ79" i="90"/>
  <c r="AK73" i="90"/>
  <c r="AT73" i="90" s="1"/>
  <c r="AJ73" i="90"/>
  <c r="AK67" i="90"/>
  <c r="AT67" i="90" s="1"/>
  <c r="AJ67" i="90"/>
  <c r="AK61" i="90"/>
  <c r="AT61" i="90" s="1"/>
  <c r="AJ61" i="90"/>
  <c r="AK55" i="90"/>
  <c r="AT55" i="90" s="1"/>
  <c r="AJ55" i="90"/>
  <c r="AK49" i="90"/>
  <c r="AT49" i="90" s="1"/>
  <c r="AJ49" i="90"/>
  <c r="AK43" i="90"/>
  <c r="AT43" i="90" s="1"/>
  <c r="AJ43" i="90"/>
  <c r="AK37" i="90"/>
  <c r="AT37" i="90" s="1"/>
  <c r="AJ37" i="90"/>
  <c r="AK31" i="90"/>
  <c r="AT31" i="90" s="1"/>
  <c r="AJ31" i="90"/>
  <c r="AK25" i="90"/>
  <c r="AT25" i="90" s="1"/>
  <c r="AJ25" i="90"/>
  <c r="AK19" i="90"/>
  <c r="AT19" i="90" s="1"/>
  <c r="AJ19" i="90"/>
  <c r="AK13" i="90"/>
  <c r="AT13" i="90" s="1"/>
  <c r="AJ13" i="90"/>
  <c r="AK7" i="90"/>
  <c r="AT7" i="90" s="1"/>
  <c r="AJ7" i="90"/>
  <c r="AJ93" i="90"/>
  <c r="AK93" i="90"/>
  <c r="AT93" i="90" s="1"/>
  <c r="AJ75" i="90"/>
  <c r="AK75" i="90"/>
  <c r="AT75" i="90" s="1"/>
  <c r="AJ39" i="90"/>
  <c r="AK39" i="90"/>
  <c r="AT39" i="90" s="1"/>
  <c r="AJ9" i="90"/>
  <c r="AK9" i="90"/>
  <c r="AT9" i="90" s="1"/>
  <c r="AJ86" i="90"/>
  <c r="AK86" i="90"/>
  <c r="AT86" i="90" s="1"/>
  <c r="AJ62" i="90"/>
  <c r="AK62" i="90"/>
  <c r="AT62" i="90" s="1"/>
  <c r="AJ38" i="90"/>
  <c r="AK38" i="90"/>
  <c r="AT38" i="90" s="1"/>
  <c r="AJ14" i="90"/>
  <c r="AK14" i="90"/>
  <c r="AT14" i="90" s="1"/>
  <c r="AR98" i="90"/>
  <c r="AR100" i="90" s="1"/>
  <c r="AJ96" i="90"/>
  <c r="AK96" i="90"/>
  <c r="AT96" i="90" s="1"/>
  <c r="AJ90" i="90"/>
  <c r="AK90" i="90"/>
  <c r="AT90" i="90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J87" i="90"/>
  <c r="AK87" i="90"/>
  <c r="AT87" i="90" s="1"/>
  <c r="AJ63" i="90"/>
  <c r="AK63" i="90"/>
  <c r="AT63" i="90" s="1"/>
  <c r="AJ51" i="90"/>
  <c r="AK51" i="90"/>
  <c r="AT51" i="90" s="1"/>
  <c r="AJ21" i="90"/>
  <c r="AK21" i="90"/>
  <c r="AT21" i="90" s="1"/>
  <c r="AJ98" i="90"/>
  <c r="AS98" i="90" s="1"/>
  <c r="AK98" i="90"/>
  <c r="AT98" i="90" s="1"/>
  <c r="AJ74" i="90"/>
  <c r="AK74" i="90"/>
  <c r="AT74" i="90" s="1"/>
  <c r="AJ50" i="90"/>
  <c r="AK50" i="90"/>
  <c r="AT50" i="90" s="1"/>
  <c r="AJ26" i="90"/>
  <c r="AK26" i="90"/>
  <c r="AT26" i="90" s="1"/>
  <c r="AJ95" i="90"/>
  <c r="AK95" i="90"/>
  <c r="AT95" i="90" s="1"/>
  <c r="AJ89" i="90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J69" i="90"/>
  <c r="AK69" i="90"/>
  <c r="AT69" i="90" s="1"/>
  <c r="AJ45" i="90"/>
  <c r="AK45" i="90"/>
  <c r="AT45" i="90" s="1"/>
  <c r="AJ15" i="90"/>
  <c r="AK15" i="90"/>
  <c r="AT15" i="90" s="1"/>
  <c r="AJ80" i="90"/>
  <c r="AK80" i="90"/>
  <c r="AT80" i="90" s="1"/>
  <c r="AJ56" i="90"/>
  <c r="AK56" i="90"/>
  <c r="AT56" i="90" s="1"/>
  <c r="AJ20" i="90"/>
  <c r="AK20" i="90"/>
  <c r="AT20" i="90" s="1"/>
  <c r="AK94" i="90"/>
  <c r="AT94" i="90" s="1"/>
  <c r="AJ94" i="90"/>
  <c r="AK88" i="90"/>
  <c r="AT88" i="90" s="1"/>
  <c r="AJ88" i="90"/>
  <c r="AK82" i="90"/>
  <c r="AT82" i="90" s="1"/>
  <c r="AJ82" i="90"/>
  <c r="AK76" i="90"/>
  <c r="AT76" i="90" s="1"/>
  <c r="AJ76" i="90"/>
  <c r="AK70" i="90"/>
  <c r="AT70" i="90" s="1"/>
  <c r="AJ70" i="90"/>
  <c r="AK64" i="90"/>
  <c r="AT64" i="90" s="1"/>
  <c r="AJ64" i="90"/>
  <c r="AK58" i="90"/>
  <c r="AT58" i="90" s="1"/>
  <c r="AJ58" i="90"/>
  <c r="AK52" i="90"/>
  <c r="AT52" i="90" s="1"/>
  <c r="AJ52" i="90"/>
  <c r="AK46" i="90"/>
  <c r="AT46" i="90" s="1"/>
  <c r="AJ46" i="90"/>
  <c r="AK40" i="90"/>
  <c r="AT40" i="90" s="1"/>
  <c r="AJ40" i="90"/>
  <c r="AK34" i="90"/>
  <c r="AT34" i="90" s="1"/>
  <c r="AJ34" i="90"/>
  <c r="AK28" i="90"/>
  <c r="AT28" i="90" s="1"/>
  <c r="AJ28" i="90"/>
  <c r="AK22" i="90"/>
  <c r="AT22" i="90" s="1"/>
  <c r="AJ22" i="90"/>
  <c r="AK16" i="90"/>
  <c r="AT16" i="90" s="1"/>
  <c r="AJ16" i="90"/>
  <c r="AK10" i="90"/>
  <c r="AT10" i="90" s="1"/>
  <c r="AJ10" i="90"/>
  <c r="AJ3" i="90"/>
  <c r="AB4" i="90"/>
  <c r="AS67" i="90" l="1"/>
  <c r="AL67" i="90"/>
  <c r="AU67" i="90" s="1"/>
  <c r="AS85" i="90"/>
  <c r="AL85" i="90"/>
  <c r="AU85" i="90" s="1"/>
  <c r="AL3" i="90"/>
  <c r="AU3" i="90" s="1"/>
  <c r="AS3" i="90"/>
  <c r="AS35" i="90"/>
  <c r="AL35" i="90"/>
  <c r="AU35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S91" i="90"/>
  <c r="AL91" i="90"/>
  <c r="AU91" i="90" s="1"/>
  <c r="AS22" i="90"/>
  <c r="AL22" i="90"/>
  <c r="AU22" i="90" s="1"/>
  <c r="AS76" i="90"/>
  <c r="AL76" i="90"/>
  <c r="AU76" i="90" s="1"/>
  <c r="AS13" i="90"/>
  <c r="AL13" i="90"/>
  <c r="AU13" i="90" s="1"/>
  <c r="AS80" i="90"/>
  <c r="AL80" i="90"/>
  <c r="AU80" i="90" s="1"/>
  <c r="AS53" i="90"/>
  <c r="AL53" i="90"/>
  <c r="AU53" i="90" s="1"/>
  <c r="AS50" i="90"/>
  <c r="AL50" i="90"/>
  <c r="AU50" i="90" s="1"/>
  <c r="AS18" i="90"/>
  <c r="AL18" i="90"/>
  <c r="AU18" i="90" s="1"/>
  <c r="AS90" i="90"/>
  <c r="AL90" i="90"/>
  <c r="AU90" i="90" s="1"/>
  <c r="AS75" i="90"/>
  <c r="AL75" i="90"/>
  <c r="AU75" i="90" s="1"/>
  <c r="AS68" i="90"/>
  <c r="AL68" i="90"/>
  <c r="AU68" i="90" s="1"/>
  <c r="AS10" i="90"/>
  <c r="AL10" i="90"/>
  <c r="AU10" i="90" s="1"/>
  <c r="AS64" i="90"/>
  <c r="AL64" i="90"/>
  <c r="AU64" i="90" s="1"/>
  <c r="AS20" i="90"/>
  <c r="AL20" i="90"/>
  <c r="AU20" i="90" s="1"/>
  <c r="AS15" i="90"/>
  <c r="AL15" i="90"/>
  <c r="AU15" i="90" s="1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95" i="90"/>
  <c r="AL95" i="90"/>
  <c r="AU95" i="90" s="1"/>
  <c r="AS74" i="90"/>
  <c r="AL74" i="90"/>
  <c r="AU74" i="90" s="1"/>
  <c r="AS51" i="90"/>
  <c r="AL51" i="90"/>
  <c r="AU51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S96" i="90"/>
  <c r="AL96" i="90"/>
  <c r="AU96" i="90" s="1"/>
  <c r="AS38" i="90"/>
  <c r="AL38" i="90"/>
  <c r="AU38" i="90" s="1"/>
  <c r="AS9" i="90"/>
  <c r="AL9" i="90"/>
  <c r="AU9" i="90" s="1"/>
  <c r="AS93" i="90"/>
  <c r="AL93" i="90"/>
  <c r="AU93" i="90" s="1"/>
  <c r="AS32" i="90"/>
  <c r="AL32" i="90"/>
  <c r="AU32" i="90" s="1"/>
  <c r="AS92" i="90"/>
  <c r="AL92" i="90"/>
  <c r="AU92" i="90" s="1"/>
  <c r="AS57" i="90"/>
  <c r="AL57" i="90"/>
  <c r="AU57" i="90" s="1"/>
  <c r="AJ4" i="90"/>
  <c r="AK4" i="90"/>
  <c r="AT4" i="90" s="1"/>
  <c r="AT100" i="90" s="1"/>
  <c r="AS58" i="90"/>
  <c r="AL58" i="90"/>
  <c r="AU58" i="90" s="1"/>
  <c r="AS94" i="90"/>
  <c r="AL94" i="90"/>
  <c r="AU94" i="90" s="1"/>
  <c r="AS31" i="90"/>
  <c r="AL31" i="90"/>
  <c r="AU31" i="90" s="1"/>
  <c r="AS69" i="90"/>
  <c r="AL69" i="90"/>
  <c r="AU69" i="90" s="1"/>
  <c r="AS71" i="90"/>
  <c r="AL71" i="90"/>
  <c r="AU71" i="90" s="1"/>
  <c r="AS21" i="90"/>
  <c r="AL21" i="90"/>
  <c r="AU21" i="90" s="1"/>
  <c r="AS36" i="90"/>
  <c r="AL36" i="90"/>
  <c r="AU36" i="90" s="1"/>
  <c r="AS72" i="90"/>
  <c r="AL72" i="90"/>
  <c r="AU72" i="90" s="1"/>
  <c r="AS86" i="90"/>
  <c r="AL86" i="90"/>
  <c r="AU86" i="90" s="1"/>
  <c r="AS33" i="90"/>
  <c r="AL33" i="90"/>
  <c r="AU33" i="90" s="1"/>
  <c r="AS46" i="90"/>
  <c r="AL46" i="90"/>
  <c r="AU46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L98" i="90"/>
  <c r="AU98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97" i="90"/>
  <c r="AL97" i="90"/>
  <c r="AU97" i="90" s="1"/>
  <c r="AS40" i="90"/>
  <c r="AL40" i="90"/>
  <c r="AU40" i="90" s="1"/>
  <c r="AS49" i="90"/>
  <c r="AL49" i="90"/>
  <c r="AU49" i="90" s="1"/>
  <c r="AS17" i="90"/>
  <c r="AL17" i="90"/>
  <c r="AU17" i="90" s="1"/>
  <c r="AS89" i="90"/>
  <c r="AL89" i="90"/>
  <c r="AU89" i="90" s="1"/>
  <c r="AS87" i="90"/>
  <c r="AL87" i="90"/>
  <c r="AU87" i="90" s="1"/>
  <c r="AS54" i="90"/>
  <c r="AL54" i="90"/>
  <c r="AU54" i="90" s="1"/>
  <c r="AS14" i="90"/>
  <c r="AL14" i="90"/>
  <c r="AU14" i="90" s="1"/>
  <c r="AS8" i="90"/>
  <c r="AL8" i="90"/>
  <c r="AU8" i="90" s="1"/>
  <c r="AS28" i="90"/>
  <c r="AL28" i="90"/>
  <c r="AU28" i="90" s="1"/>
  <c r="AS82" i="90"/>
  <c r="AL82" i="90"/>
  <c r="AU82" i="90" s="1"/>
  <c r="AS56" i="90"/>
  <c r="AL56" i="90"/>
  <c r="AU56" i="90" s="1"/>
  <c r="AS45" i="90"/>
  <c r="AL45" i="90"/>
  <c r="AU45" i="90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AS26" i="90"/>
  <c r="AL26" i="90"/>
  <c r="AU26" i="90" s="1"/>
  <c r="AS63" i="90"/>
  <c r="AL63" i="90"/>
  <c r="AU63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62" i="90"/>
  <c r="AL62" i="90"/>
  <c r="AU62" i="90" s="1"/>
  <c r="AS39" i="90"/>
  <c r="AL39" i="90"/>
  <c r="AU39" i="90" s="1"/>
  <c r="AS44" i="90"/>
  <c r="AL44" i="90"/>
  <c r="AU44" i="90" s="1"/>
  <c r="AS27" i="90"/>
  <c r="AL27" i="90"/>
  <c r="AU27" i="90" s="1"/>
  <c r="AS81" i="90"/>
  <c r="AL81" i="90"/>
  <c r="AU81" i="90" s="1"/>
  <c r="AL4" i="90" l="1"/>
  <c r="AU4" i="90" s="1"/>
  <c r="AS4" i="90"/>
  <c r="AS100" i="90"/>
  <c r="AU100" i="90"/>
  <c r="C11" i="90" s="1"/>
  <c r="F34" i="57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<sst xmlns="http://schemas.openxmlformats.org/spreadsheetml/2006/main" count="5586" uniqueCount="59">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</sst>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"/>
    <numFmt numFmtId="166" formatCode="0.000%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24D7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10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5" fontId="0" fillId="0" borderId="0" xfId="0" applyNumberFormat="1"/>
    <xf numFmtId="165" fontId="0" fillId="2" borderId="0" xfId="0" applyNumberFormat="1" applyFill="1"/>
    <xf numFmtId="0" fontId="2" fillId="0" borderId="0" xfId="0" applyFont="1" applyAlignment="1">
      <alignment readingOrder="1"/>
    </xf>
    <xf numFmtId="0" fontId="3" fillId="3" borderId="1" xfId="0" applyFont="1" applyFill="1" applyBorder="1" applyAlignment="1">
      <alignment readingOrder="1"/>
    </xf>
    <xf numFmtId="0" fontId="3" fillId="3" borderId="2" xfId="0" applyFont="1" applyFill="1" applyBorder="1" applyAlignment="1">
      <alignment readingOrder="1"/>
    </xf>
    <xf numFmtId="0" fontId="3" fillId="3" borderId="2" xfId="0" applyFont="1" applyFill="1" applyBorder="1" applyAlignment="1">
      <alignment wrapText="1" readingOrder="1"/>
    </xf>
    <xf numFmtId="0" fontId="3" fillId="3" borderId="3" xfId="0" applyFont="1" applyFill="1" applyBorder="1" applyAlignment="1">
      <alignment wrapText="1" readingOrder="1"/>
    </xf>
    <xf numFmtId="0" fontId="4" fillId="0" borderId="4" xfId="0" applyFont="1" applyBorder="1" applyAlignment="1">
      <alignment readingOrder="1"/>
    </xf>
    <xf numFmtId="10" fontId="2" fillId="0" borderId="5" xfId="0" applyNumberFormat="1" applyFont="1" applyBorder="1" applyAlignment="1">
      <alignment readingOrder="1"/>
    </xf>
    <xf numFmtId="10" fontId="2" fillId="0" borderId="6" xfId="0" applyNumberFormat="1" applyFont="1" applyBorder="1" applyAlignment="1">
      <alignment readingOrder="1"/>
    </xf>
    <xf numFmtId="0" fontId="4" fillId="0" borderId="7" xfId="0" applyFont="1" applyBorder="1" applyAlignment="1">
      <alignment readingOrder="1"/>
    </xf>
    <xf numFmtId="10" fontId="2" fillId="0" borderId="8" xfId="0" applyNumberFormat="1" applyFont="1" applyBorder="1" applyAlignment="1">
      <alignment readingOrder="1"/>
    </xf>
    <xf numFmtId="10" fontId="2" fillId="0" borderId="9" xfId="0" applyNumberFormat="1" applyFont="1" applyBorder="1" applyAlignment="1">
      <alignment readingOrder="1"/>
    </xf>
    <xf numFmtId="0" fontId="3" fillId="3" borderId="3" xfId="0" applyFont="1" applyFill="1" applyBorder="1" applyAlignment="1">
      <alignment readingOrder="1"/>
    </xf>
    <xf numFmtId="0" fontId="4" fillId="0" borderId="0" xfId="0" applyFont="1" applyAlignment="1">
      <alignment readingOrder="1"/>
    </xf>
    <xf numFmtId="10" fontId="2" fillId="0" borderId="10" xfId="0" applyNumberFormat="1" applyFont="1" applyBorder="1" applyAlignment="1">
      <alignment readingOrder="1"/>
    </xf>
    <xf numFmtId="10" fontId="2" fillId="0" borderId="11" xfId="0" applyNumberFormat="1" applyFont="1" applyBorder="1" applyAlignment="1">
      <alignment readingOrder="1"/>
    </xf>
    <xf numFmtId="0" fontId="4" fillId="0" borderId="12" xfId="0" applyFont="1" applyBorder="1" applyAlignment="1">
      <alignment readingOrder="1"/>
    </xf>
    <xf numFmtId="0" fontId="6" fillId="0" borderId="0" xfId="0" applyFont="1"/>
    <xf numFmtId="165" fontId="0" fillId="4" borderId="0" xfId="0" applyNumberFormat="1" applyFill="1"/>
    <xf numFmtId="2" fontId="0" fillId="4" borderId="0" xfId="0" applyNumberFormat="1" applyFill="1"/>
    <xf numFmtId="10" fontId="2" fillId="0" borderId="13" xfId="0" applyNumberFormat="1" applyFont="1" applyBorder="1" applyAlignment="1">
      <alignment readingOrder="1"/>
    </xf>
    <xf numFmtId="0" fontId="7" fillId="5" borderId="0" xfId="0" applyFont="1" applyFill="1"/>
    <xf numFmtId="11" fontId="0" fillId="0" borderId="0" xfId="0" applyNumberFormat="1"/>
    <xf numFmtId="166" fontId="8" fillId="0" borderId="0" xfId="0" applyNumberFormat="1" applyFont="1"/>
    <xf numFmtId="2" fontId="0" fillId="0" borderId="0" xfId="0" applyNumberFormat="1"/>
    <xf numFmtId="2" fontId="0" fillId="0" borderId="0" xfId="0" quotePrefix="1" applyNumberFormat="1"/>
    <xf numFmtId="0" fontId="1" fillId="6" borderId="0" xfId="0" applyFont="1" applyFill="1"/>
    <xf numFmtId="0" fontId="5" fillId="0" borderId="0" xfId="0" applyFont="1" applyAlignment="1">
      <alignment readingOrder="1"/>
    </xf>
    <xf numFmtId="10" fontId="2" fillId="0" borderId="0" xfId="0" applyNumberFormat="1" applyFont="1" applyAlignment="1">
      <alignment readingOrder="1"/>
    </xf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191B-019F-4A4B-AE27-C8D9A8BC941F}">
  <sheetPr codeName="Sheet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201.41533825325226</v>
      </c>
      <c r="K3">
        <v>1</v>
      </c>
      <c r="L3" s="2">
        <v>0</v>
      </c>
      <c r="O3">
        <f>$C$3</f>
        <v>201.41533825325226</v>
      </c>
      <c r="P3">
        <f>O3*B5</f>
        <v>161.13227060260181</v>
      </c>
      <c r="Q3" s="5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3.7650060000905987</v>
      </c>
      <c r="AE3">
        <f t="shared" ref="AE3:AE23" si="1">$Z3*O3</f>
        <v>201.41533825325226</v>
      </c>
      <c r="AF3">
        <f t="shared" ref="AF3:AF23" si="2">-$Z3*P3</f>
        <v>-161.13227060260181</v>
      </c>
      <c r="AG3">
        <f t="shared" ref="AG3:AG23" si="3">-$Z3*Q3</f>
        <v>-200</v>
      </c>
      <c r="AH3">
        <f t="shared" ref="AH3:AH23" si="4">-X3*R3</f>
        <v>0</v>
      </c>
      <c r="AI3">
        <f t="shared" ref="AI3:AI23" si="5">SUM(AE3:AH3)</f>
        <v>-159.71693234934955</v>
      </c>
      <c r="AJ3">
        <f t="shared" ref="AJ3:AJ23" si="6">AB3-AC3</f>
        <v>-3.7650060000905987</v>
      </c>
      <c r="AL3">
        <f t="shared" ref="AL3:AL23" si="7">SUM(AI3:AK3)</f>
        <v>-163.48193834944016</v>
      </c>
      <c r="AN3">
        <f t="shared" ref="AN3:AN23" si="8">AE3*$K3</f>
        <v>201.41533825325226</v>
      </c>
      <c r="AO3">
        <f t="shared" ref="AO3:AO23" si="9">AF3*$K3</f>
        <v>-161.13227060260181</v>
      </c>
      <c r="AP3">
        <f t="shared" ref="AP3:AP23" si="10">AG3*$K3</f>
        <v>-200</v>
      </c>
      <c r="AQ3">
        <f t="shared" ref="AQ3:AQ23" si="11">AH3*$K3</f>
        <v>0</v>
      </c>
      <c r="AR3">
        <f t="shared" ref="AR3:AR23" si="12">AI3*$K3</f>
        <v>-159.71693234934955</v>
      </c>
      <c r="AS3">
        <f t="shared" ref="AS3:AS23" si="13">AJ3*$K3</f>
        <v>-3.7650060000905987</v>
      </c>
      <c r="AT3">
        <f t="shared" ref="AT3:AT23" si="14">AK3*$K3</f>
        <v>0</v>
      </c>
      <c r="AU3">
        <f t="shared" ref="AU3:AU23" si="15">AL3*$K3</f>
        <v>-163.48193834944016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125.44570283367345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</v>
      </c>
      <c r="S4">
        <f t="shared" ref="S4:S23" si="19">AX4</f>
        <v>3.7650060000905987</v>
      </c>
      <c r="U4">
        <f t="shared" ref="U4:U23" si="20">M4</f>
        <v>2.5950000000000001E-3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23" si="26">AC3</f>
        <v>3.7650060000905987</v>
      </c>
      <c r="AC4">
        <f t="shared" ref="AC4:AC23" si="27">AX5</f>
        <v>9.3528299481528716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-5.5878239480622724</v>
      </c>
      <c r="AK4">
        <f>G4*MAX(0, SUM(AB4:AB4, AE4:AF4))</f>
        <v>8.2453631401984112E-2</v>
      </c>
      <c r="AL4">
        <f t="shared" si="7"/>
        <v>-135.25537031666028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-121.72811708415422</v>
      </c>
      <c r="AR4">
        <f t="shared" si="12"/>
        <v>-121.72811708415422</v>
      </c>
      <c r="AS4">
        <f t="shared" si="13"/>
        <v>-5.2423528924498282</v>
      </c>
      <c r="AT4">
        <f t="shared" si="14"/>
        <v>7.7355878977375087E-2</v>
      </c>
      <c r="AU4">
        <f t="shared" si="15"/>
        <v>-126.89311409762666</v>
      </c>
      <c r="AW4">
        <v>1</v>
      </c>
      <c r="AX4">
        <f>(R4*SUMPRODUCT(K5:$K$23, X5:$X$23)-$AZ$3*SUMPRODUCT(K4:$K$22, W5:$W$23))/Z4</f>
        <v>3.7650060000905987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201.41533825325226</v>
      </c>
      <c r="P5">
        <f t="shared" ref="P5:P23" si="30">O5*$C$5</f>
        <v>10.070766912662613</v>
      </c>
      <c r="Q5" s="5">
        <f t="shared" ref="Q5:Q23" si="31">$C$8</f>
        <v>25</v>
      </c>
      <c r="R5">
        <f t="shared" si="0"/>
        <v>50000</v>
      </c>
      <c r="S5">
        <f t="shared" si="19"/>
        <v>9.3528299481528716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9.3528299481528716</v>
      </c>
      <c r="AC5">
        <f t="shared" si="27"/>
        <v>16.527094733267212</v>
      </c>
      <c r="AE5">
        <f t="shared" si="1"/>
        <v>196.37284169440844</v>
      </c>
      <c r="AF5">
        <f t="shared" si="2"/>
        <v>-9.8186420847204214</v>
      </c>
      <c r="AG5">
        <f t="shared" si="3"/>
        <v>-24.374117110125002</v>
      </c>
      <c r="AH5">
        <f t="shared" si="4"/>
        <v>-128.31327974999999</v>
      </c>
      <c r="AI5">
        <f t="shared" si="5"/>
        <v>33.866802749563021</v>
      </c>
      <c r="AJ5">
        <f t="shared" si="6"/>
        <v>-7.1742647851143406</v>
      </c>
      <c r="AK5">
        <f t="shared" ref="AK5:AK23" si="32">G5*SUM(AB5:AB5, AE5:AF5)</f>
        <v>8.0321882118714765</v>
      </c>
      <c r="AL5">
        <f t="shared" si="7"/>
        <v>34.724726176320161</v>
      </c>
      <c r="AN5">
        <f t="shared" si="8"/>
        <v>169.58022441710602</v>
      </c>
      <c r="AO5">
        <f t="shared" si="9"/>
        <v>-8.4790112208553001</v>
      </c>
      <c r="AP5">
        <f t="shared" si="10"/>
        <v>-21.04857379380438</v>
      </c>
      <c r="AQ5">
        <f t="shared" si="11"/>
        <v>-110.80653815440247</v>
      </c>
      <c r="AR5">
        <f t="shared" si="12"/>
        <v>29.246101248043871</v>
      </c>
      <c r="AS5">
        <f t="shared" si="13"/>
        <v>-6.1954261179389603</v>
      </c>
      <c r="AT5">
        <f t="shared" si="14"/>
        <v>6.9362966272559836</v>
      </c>
      <c r="AU5">
        <f t="shared" si="15"/>
        <v>29.986971757360902</v>
      </c>
      <c r="AW5">
        <v>2</v>
      </c>
      <c r="AX5">
        <f>(R5*SUMPRODUCT(K6:$K$23, X6:$X$23)-$AZ$3*SUMPRODUCT(K5:$K$22, W6:$W$23))/Z5</f>
        <v>9.3528299481528716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201.41533825325226</v>
      </c>
      <c r="P6">
        <f t="shared" si="30"/>
        <v>10.070766912662613</v>
      </c>
      <c r="Q6" s="5">
        <f t="shared" si="31"/>
        <v>25</v>
      </c>
      <c r="R6">
        <f t="shared" si="0"/>
        <v>50000</v>
      </c>
      <c r="S6">
        <f t="shared" si="19"/>
        <v>16.527094733267212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16.527094733267212</v>
      </c>
      <c r="AC6">
        <f t="shared" si="27"/>
        <v>22.57866763884677</v>
      </c>
      <c r="AE6">
        <f t="shared" si="1"/>
        <v>193.8979547705338</v>
      </c>
      <c r="AF6">
        <f t="shared" si="2"/>
        <v>-9.6948977385266897</v>
      </c>
      <c r="AG6">
        <f t="shared" si="3"/>
        <v>-24.066930112186096</v>
      </c>
      <c r="AH6">
        <f t="shared" si="4"/>
        <v>-126.89165367531076</v>
      </c>
      <c r="AI6">
        <f t="shared" si="5"/>
        <v>33.244473244510246</v>
      </c>
      <c r="AJ6">
        <f t="shared" si="6"/>
        <v>-6.0515729055795582</v>
      </c>
      <c r="AK6">
        <f t="shared" si="32"/>
        <v>11.742713878268548</v>
      </c>
      <c r="AL6">
        <f t="shared" si="7"/>
        <v>38.935614217199237</v>
      </c>
      <c r="AN6">
        <f t="shared" si="8"/>
        <v>151.01281101080198</v>
      </c>
      <c r="AO6">
        <f t="shared" si="9"/>
        <v>-7.5506405505400984</v>
      </c>
      <c r="AP6">
        <f t="shared" si="10"/>
        <v>-18.743956185318417</v>
      </c>
      <c r="AQ6">
        <f t="shared" si="11"/>
        <v>-98.826546870982682</v>
      </c>
      <c r="AR6">
        <f t="shared" si="12"/>
        <v>25.891667403960763</v>
      </c>
      <c r="AS6">
        <f t="shared" si="13"/>
        <v>-4.7131236458366885</v>
      </c>
      <c r="AT6">
        <f t="shared" si="14"/>
        <v>9.1455334521268181</v>
      </c>
      <c r="AU6">
        <f t="shared" si="15"/>
        <v>30.324077210250895</v>
      </c>
      <c r="AW6">
        <v>3</v>
      </c>
      <c r="AX6">
        <f>(R6*SUMPRODUCT(K7:$K$23, X7:$X$23)-$AZ$3*SUMPRODUCT(K6:$K$22, W7:$W$23))/Z6</f>
        <v>16.527094733267212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201.41533825325226</v>
      </c>
      <c r="P7">
        <f t="shared" si="30"/>
        <v>10.070766912662613</v>
      </c>
      <c r="Q7" s="5">
        <f t="shared" si="31"/>
        <v>25</v>
      </c>
      <c r="R7">
        <f t="shared" si="0"/>
        <v>50000</v>
      </c>
      <c r="S7">
        <f t="shared" si="19"/>
        <v>22.57866763884677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22.57866763884677</v>
      </c>
      <c r="AC7">
        <f t="shared" si="27"/>
        <v>25.423941651129113</v>
      </c>
      <c r="AE7">
        <f t="shared" si="1"/>
        <v>191.45328935678691</v>
      </c>
      <c r="AF7">
        <f t="shared" si="2"/>
        <v>-9.5726644678393455</v>
      </c>
      <c r="AG7">
        <f t="shared" si="3"/>
        <v>-23.763494257331654</v>
      </c>
      <c r="AH7">
        <f t="shared" si="4"/>
        <v>-125.53310746516269</v>
      </c>
      <c r="AI7">
        <f t="shared" si="5"/>
        <v>32.58402316645325</v>
      </c>
      <c r="AJ7">
        <f t="shared" si="6"/>
        <v>-2.8452740122823421</v>
      </c>
      <c r="AK7">
        <f t="shared" si="32"/>
        <v>10.038951263114701</v>
      </c>
      <c r="AL7">
        <f t="shared" si="7"/>
        <v>39.777700417285608</v>
      </c>
      <c r="AN7">
        <f t="shared" si="8"/>
        <v>134.97677332269194</v>
      </c>
      <c r="AO7">
        <f t="shared" si="9"/>
        <v>-6.7488386661345965</v>
      </c>
      <c r="AP7">
        <f t="shared" si="10"/>
        <v>-16.753537055973499</v>
      </c>
      <c r="AQ7">
        <f t="shared" si="11"/>
        <v>-88.502286107197321</v>
      </c>
      <c r="AR7">
        <f t="shared" si="12"/>
        <v>22.972111493386539</v>
      </c>
      <c r="AS7">
        <f t="shared" si="13"/>
        <v>-2.0059509381480662</v>
      </c>
      <c r="AT7">
        <f t="shared" si="14"/>
        <v>7.0775762254666637</v>
      </c>
      <c r="AU7">
        <f t="shared" si="15"/>
        <v>28.043736780705135</v>
      </c>
      <c r="AW7">
        <v>4</v>
      </c>
      <c r="AX7">
        <f>(R7*SUMPRODUCT(K8:$K$23, X8:$X$23)-$AZ$3*SUMPRODUCT(K7:$K$22, W8:$W$23))/Z7</f>
        <v>22.57866763884677</v>
      </c>
    </row>
    <row r="8" spans="1:52" x14ac:dyDescent="0.25">
      <c r="B8" s="2">
        <v>200</v>
      </c>
      <c r="C8" s="2"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201.41533825325226</v>
      </c>
      <c r="P8">
        <f t="shared" si="30"/>
        <v>10.070766912662613</v>
      </c>
      <c r="Q8" s="5">
        <f t="shared" si="31"/>
        <v>25</v>
      </c>
      <c r="R8">
        <f t="shared" si="0"/>
        <v>50000</v>
      </c>
      <c r="S8">
        <f t="shared" si="19"/>
        <v>25.423941651129113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25.423941651129113</v>
      </c>
      <c r="AC8">
        <f t="shared" si="27"/>
        <v>26.251364250109049</v>
      </c>
      <c r="AE8">
        <f t="shared" si="1"/>
        <v>189.03829756484041</v>
      </c>
      <c r="AF8">
        <f t="shared" si="2"/>
        <v>-9.4519148782420199</v>
      </c>
      <c r="AG8">
        <f t="shared" si="3"/>
        <v>-23.463741540769671</v>
      </c>
      <c r="AH8">
        <f t="shared" si="4"/>
        <v>-124.23554797732989</v>
      </c>
      <c r="AI8">
        <f t="shared" si="5"/>
        <v>31.887093168498851</v>
      </c>
      <c r="AJ8">
        <f t="shared" si="6"/>
        <v>-0.8274225989799362</v>
      </c>
      <c r="AK8">
        <f t="shared" si="32"/>
        <v>4.3667199083935966</v>
      </c>
      <c r="AL8">
        <f t="shared" si="7"/>
        <v>35.426390477912513</v>
      </c>
      <c r="AN8">
        <f t="shared" si="8"/>
        <v>124.26496625081538</v>
      </c>
      <c r="AO8">
        <f t="shared" si="9"/>
        <v>-6.2132483125407685</v>
      </c>
      <c r="AP8">
        <f t="shared" si="10"/>
        <v>-15.423970106806012</v>
      </c>
      <c r="AQ8">
        <f t="shared" si="11"/>
        <v>-81.666658954433046</v>
      </c>
      <c r="AR8">
        <f t="shared" si="12"/>
        <v>20.961088877035564</v>
      </c>
      <c r="AS8">
        <f t="shared" si="13"/>
        <v>-0.54390905262007261</v>
      </c>
      <c r="AT8">
        <f t="shared" si="14"/>
        <v>2.8704781466685128</v>
      </c>
      <c r="AU8">
        <f t="shared" si="15"/>
        <v>23.287657971084005</v>
      </c>
      <c r="AW8">
        <v>5</v>
      </c>
      <c r="AX8">
        <f>(R8*SUMPRODUCT(K9:$K$23, X9:$X$23)-$AZ$3*SUMPRODUCT(K8:$K$22, W9:$W$23))/Z8</f>
        <v>25.423941651129113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201.41533825325226</v>
      </c>
      <c r="P9">
        <f t="shared" si="30"/>
        <v>10.070766912662613</v>
      </c>
      <c r="Q9" s="5">
        <f t="shared" si="31"/>
        <v>25</v>
      </c>
      <c r="R9">
        <f t="shared" si="0"/>
        <v>50000</v>
      </c>
      <c r="S9">
        <f t="shared" si="19"/>
        <v>26.251364250109049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26.251364250109049</v>
      </c>
      <c r="AC9">
        <f t="shared" si="27"/>
        <v>26.756586888876683</v>
      </c>
      <c r="AE9">
        <f t="shared" si="1"/>
        <v>186.65187809638186</v>
      </c>
      <c r="AF9">
        <f t="shared" si="2"/>
        <v>-9.3325939048190936</v>
      </c>
      <c r="AG9">
        <f t="shared" si="3"/>
        <v>-23.167535267558996</v>
      </c>
      <c r="AH9">
        <f t="shared" si="4"/>
        <v>-123.13771560595924</v>
      </c>
      <c r="AI9">
        <f t="shared" si="5"/>
        <v>31.014033318044511</v>
      </c>
      <c r="AJ9">
        <f t="shared" si="6"/>
        <v>-0.50522263876763418</v>
      </c>
      <c r="AK9">
        <f t="shared" si="32"/>
        <v>1.2010668258058637</v>
      </c>
      <c r="AL9">
        <f t="shared" si="7"/>
        <v>31.709877505082741</v>
      </c>
      <c r="AN9">
        <f t="shared" si="8"/>
        <v>116.60924284058649</v>
      </c>
      <c r="AO9">
        <f t="shared" si="9"/>
        <v>-5.8304621420293241</v>
      </c>
      <c r="AP9">
        <f t="shared" si="10"/>
        <v>-14.47372924175793</v>
      </c>
      <c r="AQ9">
        <f t="shared" si="11"/>
        <v>-76.929286371904539</v>
      </c>
      <c r="AR9">
        <f t="shared" si="12"/>
        <v>19.375765084894674</v>
      </c>
      <c r="AS9">
        <f t="shared" si="13"/>
        <v>-0.31563373470153666</v>
      </c>
      <c r="AT9">
        <f t="shared" si="14"/>
        <v>0.75035673140051429</v>
      </c>
      <c r="AU9">
        <f t="shared" si="15"/>
        <v>19.81048808159365</v>
      </c>
      <c r="AW9">
        <v>6</v>
      </c>
      <c r="AX9">
        <f>(R9*SUMPRODUCT(K10:$K$23, X10:$X$23)-$AZ$3*SUMPRODUCT(K9:$K$22, W10:$W$23))/Z9</f>
        <v>26.251364250109049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201.41533825325226</v>
      </c>
      <c r="P10">
        <f t="shared" si="30"/>
        <v>10.070766912662613</v>
      </c>
      <c r="Q10" s="5">
        <f t="shared" si="31"/>
        <v>25</v>
      </c>
      <c r="R10">
        <f t="shared" si="0"/>
        <v>50000</v>
      </c>
      <c r="S10">
        <f t="shared" si="19"/>
        <v>26.756586888876683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26.756586888876683</v>
      </c>
      <c r="AC10">
        <f t="shared" si="27"/>
        <v>26.845549870943316</v>
      </c>
      <c r="AE10">
        <f t="shared" si="1"/>
        <v>184.29353161663408</v>
      </c>
      <c r="AF10">
        <f t="shared" si="2"/>
        <v>-9.2146765808317053</v>
      </c>
      <c r="AG10">
        <f t="shared" si="3"/>
        <v>-22.874813459453392</v>
      </c>
      <c r="AH10">
        <f t="shared" si="4"/>
        <v>-122.09291086003593</v>
      </c>
      <c r="AI10">
        <f t="shared" si="5"/>
        <v>30.111130716313042</v>
      </c>
      <c r="AJ10">
        <f t="shared" si="6"/>
        <v>-8.896298206663289E-2</v>
      </c>
      <c r="AK10">
        <f t="shared" si="32"/>
        <v>0.82752531189118417</v>
      </c>
      <c r="AL10">
        <f t="shared" si="7"/>
        <v>30.849693046137592</v>
      </c>
      <c r="AN10">
        <f t="shared" si="8"/>
        <v>109.39276490004339</v>
      </c>
      <c r="AO10">
        <f t="shared" si="9"/>
        <v>-5.4696382450021703</v>
      </c>
      <c r="AP10">
        <f t="shared" si="10"/>
        <v>-13.578008240178928</v>
      </c>
      <c r="AQ10">
        <f t="shared" si="11"/>
        <v>-72.471784421913824</v>
      </c>
      <c r="AR10">
        <f t="shared" si="12"/>
        <v>17.87333399294846</v>
      </c>
      <c r="AS10">
        <f t="shared" si="13"/>
        <v>-5.2806555372036504E-2</v>
      </c>
      <c r="AT10">
        <f t="shared" si="14"/>
        <v>0.4912016232933088</v>
      </c>
      <c r="AU10">
        <f t="shared" si="15"/>
        <v>18.31172906086973</v>
      </c>
      <c r="AW10">
        <v>7</v>
      </c>
      <c r="AX10">
        <f>(R10*SUMPRODUCT(K11:$K$23, X11:$X$23)-$AZ$3*SUMPRODUCT(K10:$K$22, W11:$W$23))/Z10</f>
        <v>26.756586888876683</v>
      </c>
    </row>
    <row r="11" spans="1:52" x14ac:dyDescent="0.25">
      <c r="A11" t="s">
        <v>33</v>
      </c>
      <c r="C11" s="25">
        <f>AU25</f>
        <v>1.6431300764452317E-13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201.41533825325226</v>
      </c>
      <c r="P11">
        <f t="shared" si="30"/>
        <v>10.070766912662613</v>
      </c>
      <c r="Q11" s="5">
        <f t="shared" si="31"/>
        <v>25</v>
      </c>
      <c r="R11">
        <f t="shared" si="0"/>
        <v>50000</v>
      </c>
      <c r="S11">
        <f t="shared" si="19"/>
        <v>26.845549870943316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26.845549870943316</v>
      </c>
      <c r="AC11">
        <f t="shared" si="27"/>
        <v>26.595353294744367</v>
      </c>
      <c r="AE11">
        <f t="shared" si="1"/>
        <v>181.96277132227854</v>
      </c>
      <c r="AF11">
        <f t="shared" si="2"/>
        <v>-9.098138566113926</v>
      </c>
      <c r="AG11">
        <f t="shared" si="3"/>
        <v>-22.585515693631685</v>
      </c>
      <c r="AH11">
        <f t="shared" si="4"/>
        <v>-121.09926245434626</v>
      </c>
      <c r="AI11">
        <f t="shared" si="5"/>
        <v>29.179854608186659</v>
      </c>
      <c r="AJ11">
        <f t="shared" si="6"/>
        <v>0.25019657619894886</v>
      </c>
      <c r="AK11">
        <f t="shared" si="32"/>
        <v>0.47930443830505892</v>
      </c>
      <c r="AL11">
        <f t="shared" si="7"/>
        <v>29.909355622690668</v>
      </c>
      <c r="AN11">
        <f t="shared" si="8"/>
        <v>102.71923404883742</v>
      </c>
      <c r="AO11">
        <f t="shared" si="9"/>
        <v>-5.1359617024418709</v>
      </c>
      <c r="AP11">
        <f t="shared" si="10"/>
        <v>-12.749678716086908</v>
      </c>
      <c r="AQ11">
        <f t="shared" si="11"/>
        <v>-68.361365310040171</v>
      </c>
      <c r="AR11">
        <f t="shared" si="12"/>
        <v>16.472228320268474</v>
      </c>
      <c r="AS11">
        <f t="shared" si="13"/>
        <v>0.14123768550040239</v>
      </c>
      <c r="AT11">
        <f t="shared" si="14"/>
        <v>0.27057064706771689</v>
      </c>
      <c r="AU11">
        <f t="shared" si="15"/>
        <v>16.884036652836595</v>
      </c>
      <c r="AW11">
        <v>8</v>
      </c>
      <c r="AX11">
        <f>(R11*SUMPRODUCT(K12:$K$23, X12:$X$23)-$AZ$3*SUMPRODUCT(K11:$K$22, W12:$W$23))/Z11</f>
        <v>26.845549870943316</v>
      </c>
    </row>
    <row r="12" spans="1:52" x14ac:dyDescent="0.25">
      <c r="A12" t="s">
        <v>40</v>
      </c>
      <c r="C12"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201.41533825325226</v>
      </c>
      <c r="P12">
        <f t="shared" si="30"/>
        <v>10.070766912662613</v>
      </c>
      <c r="Q12" s="5">
        <f t="shared" si="31"/>
        <v>25</v>
      </c>
      <c r="R12">
        <f t="shared" si="0"/>
        <v>50000</v>
      </c>
      <c r="S12">
        <f t="shared" si="19"/>
        <v>26.595353294744367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26.595353294744367</v>
      </c>
      <c r="AC12">
        <f t="shared" si="27"/>
        <v>25.970985950507007</v>
      </c>
      <c r="AE12">
        <f t="shared" si="1"/>
        <v>179.65894067456716</v>
      </c>
      <c r="AF12">
        <f t="shared" si="2"/>
        <v>-8.9829470337283581</v>
      </c>
      <c r="AG12">
        <f t="shared" si="3"/>
        <v>-22.299560479434614</v>
      </c>
      <c r="AH12">
        <f t="shared" si="4"/>
        <v>-120.20011452150783</v>
      </c>
      <c r="AI12">
        <f t="shared" si="5"/>
        <v>28.17631863989638</v>
      </c>
      <c r="AJ12">
        <f t="shared" si="6"/>
        <v>0.62436734423735984</v>
      </c>
      <c r="AK12">
        <f t="shared" si="32"/>
        <v>0.45372409795184132</v>
      </c>
      <c r="AL12">
        <f t="shared" si="7"/>
        <v>29.254410082085581</v>
      </c>
      <c r="AN12">
        <f t="shared" si="8"/>
        <v>96.414778806488343</v>
      </c>
      <c r="AO12">
        <f t="shared" si="9"/>
        <v>-4.820738940324417</v>
      </c>
      <c r="AP12">
        <f t="shared" si="10"/>
        <v>-11.967159457992709</v>
      </c>
      <c r="AQ12">
        <f t="shared" si="11"/>
        <v>-64.505932243573085</v>
      </c>
      <c r="AR12">
        <f t="shared" si="12"/>
        <v>15.120948164598149</v>
      </c>
      <c r="AS12">
        <f t="shared" si="13"/>
        <v>0.33506954434114272</v>
      </c>
      <c r="AT12">
        <f t="shared" si="14"/>
        <v>0.24349307849054322</v>
      </c>
      <c r="AU12">
        <f t="shared" si="15"/>
        <v>15.699510787429835</v>
      </c>
      <c r="AW12">
        <v>9</v>
      </c>
      <c r="AX12">
        <f>(R12*SUMPRODUCT(K13:$K$23, X13:$X$23)-$AZ$3*SUMPRODUCT(K12:$K$22, W13:$W$23))/Z12</f>
        <v>26.595353294744367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201.41533825325226</v>
      </c>
      <c r="P13">
        <f t="shared" si="30"/>
        <v>10.070766912662613</v>
      </c>
      <c r="Q13" s="5">
        <f t="shared" si="31"/>
        <v>25</v>
      </c>
      <c r="R13">
        <f t="shared" si="0"/>
        <v>50000</v>
      </c>
      <c r="S13">
        <f t="shared" si="19"/>
        <v>25.970985950507007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25.970985950507007</v>
      </c>
      <c r="AC13">
        <f t="shared" si="27"/>
        <v>24.949924338061468</v>
      </c>
      <c r="AE13">
        <f t="shared" si="1"/>
        <v>177.38158394257636</v>
      </c>
      <c r="AF13">
        <f t="shared" si="2"/>
        <v>-8.8690791971288174</v>
      </c>
      <c r="AG13">
        <f t="shared" si="3"/>
        <v>-22.0168912507973</v>
      </c>
      <c r="AH13">
        <f t="shared" si="4"/>
        <v>-119.34724768593405</v>
      </c>
      <c r="AI13">
        <f t="shared" si="5"/>
        <v>27.148365808716179</v>
      </c>
      <c r="AJ13">
        <f t="shared" si="6"/>
        <v>1.0210616124455392</v>
      </c>
      <c r="AK13">
        <f t="shared" si="32"/>
        <v>0.38896698139190911</v>
      </c>
      <c r="AL13">
        <f t="shared" si="7"/>
        <v>28.558394402553628</v>
      </c>
      <c r="AN13">
        <f t="shared" si="8"/>
        <v>90.513097908469419</v>
      </c>
      <c r="AO13">
        <f t="shared" si="9"/>
        <v>-4.5256548954234708</v>
      </c>
      <c r="AP13">
        <f t="shared" si="10"/>
        <v>-11.234633207856985</v>
      </c>
      <c r="AQ13">
        <f t="shared" si="11"/>
        <v>-60.899721802012898</v>
      </c>
      <c r="AR13">
        <f t="shared" si="12"/>
        <v>13.853088003176056</v>
      </c>
      <c r="AS13">
        <f t="shared" si="13"/>
        <v>0.52102054589715263</v>
      </c>
      <c r="AT13">
        <f t="shared" si="14"/>
        <v>0.19847949086577718</v>
      </c>
      <c r="AU13">
        <f t="shared" si="15"/>
        <v>14.572588039938987</v>
      </c>
      <c r="AW13">
        <v>10</v>
      </c>
      <c r="AX13">
        <f>(R13*SUMPRODUCT(K14:$K$23, X14:$X$23)-$AZ$3*SUMPRODUCT(K13:$K$22, W14:$W$23))/Z13</f>
        <v>25.970985950507007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201.41533825325226</v>
      </c>
      <c r="P14">
        <f t="shared" si="30"/>
        <v>10.070766912662613</v>
      </c>
      <c r="Q14" s="5">
        <f t="shared" si="31"/>
        <v>25</v>
      </c>
      <c r="R14">
        <f t="shared" si="0"/>
        <v>50000</v>
      </c>
      <c r="S14">
        <f t="shared" si="19"/>
        <v>24.949924338061468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24.949924338061468</v>
      </c>
      <c r="AC14">
        <f t="shared" si="27"/>
        <v>23.451693209575684</v>
      </c>
      <c r="AE14">
        <f t="shared" si="1"/>
        <v>175.13007949759324</v>
      </c>
      <c r="AF14">
        <f t="shared" si="2"/>
        <v>-8.7565039748796618</v>
      </c>
      <c r="AG14">
        <f t="shared" si="3"/>
        <v>-21.737430850150933</v>
      </c>
      <c r="AH14">
        <f t="shared" si="4"/>
        <v>-118.58297627679428</v>
      </c>
      <c r="AI14">
        <f t="shared" si="5"/>
        <v>26.053168395768381</v>
      </c>
      <c r="AJ14">
        <f t="shared" si="6"/>
        <v>1.4982311284857843</v>
      </c>
      <c r="AK14">
        <f t="shared" si="32"/>
        <v>0.3443822997493951</v>
      </c>
      <c r="AL14">
        <f t="shared" si="7"/>
        <v>27.89578182400356</v>
      </c>
      <c r="AN14">
        <f t="shared" si="8"/>
        <v>84.995449074298278</v>
      </c>
      <c r="AO14">
        <f t="shared" si="9"/>
        <v>-4.2497724537149137</v>
      </c>
      <c r="AP14">
        <f t="shared" si="10"/>
        <v>-10.549773643284816</v>
      </c>
      <c r="AQ14">
        <f t="shared" si="11"/>
        <v>-57.551583086853455</v>
      </c>
      <c r="AR14">
        <f t="shared" si="12"/>
        <v>12.644319890445093</v>
      </c>
      <c r="AS14">
        <f t="shared" si="13"/>
        <v>0.72713281435181409</v>
      </c>
      <c r="AT14">
        <f t="shared" si="14"/>
        <v>0.16713821123367728</v>
      </c>
      <c r="AU14">
        <f t="shared" si="15"/>
        <v>13.538590916030584</v>
      </c>
      <c r="AW14">
        <v>11</v>
      </c>
      <c r="AX14">
        <f>(R14*SUMPRODUCT(K15:$K$23, X15:$X$23)-$AZ$3*SUMPRODUCT(K14:$K$22, W15:$W$23))/Z14</f>
        <v>24.949924338061468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201.41533825325226</v>
      </c>
      <c r="P15">
        <f t="shared" si="30"/>
        <v>10.070766912662613</v>
      </c>
      <c r="Q15" s="5">
        <f t="shared" si="31"/>
        <v>25</v>
      </c>
      <c r="R15">
        <f t="shared" si="0"/>
        <v>50000</v>
      </c>
      <c r="S15">
        <f t="shared" si="19"/>
        <v>23.451693209575684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23.451693209575684</v>
      </c>
      <c r="AC15">
        <f t="shared" si="27"/>
        <v>21.56445632912299</v>
      </c>
      <c r="AE15">
        <f t="shared" si="1"/>
        <v>172.90295027662236</v>
      </c>
      <c r="AF15">
        <f t="shared" si="2"/>
        <v>-8.6451475138311178</v>
      </c>
      <c r="AG15">
        <f t="shared" si="3"/>
        <v>-21.460995942029566</v>
      </c>
      <c r="AH15">
        <f t="shared" si="4"/>
        <v>-118.12119923972014</v>
      </c>
      <c r="AI15">
        <f t="shared" si="5"/>
        <v>24.675607581041533</v>
      </c>
      <c r="AJ15">
        <f t="shared" si="6"/>
        <v>1.8872368804526936</v>
      </c>
      <c r="AK15">
        <f t="shared" si="32"/>
        <v>0.76960893348670456</v>
      </c>
      <c r="AL15">
        <f t="shared" si="7"/>
        <v>27.332453394980931</v>
      </c>
      <c r="AN15">
        <f t="shared" si="8"/>
        <v>79.774276973495986</v>
      </c>
      <c r="AO15">
        <f t="shared" si="9"/>
        <v>-3.9887138486747991</v>
      </c>
      <c r="AP15">
        <f t="shared" si="10"/>
        <v>-9.9017132539815229</v>
      </c>
      <c r="AQ15">
        <f t="shared" si="11"/>
        <v>-54.498973265148472</v>
      </c>
      <c r="AR15">
        <f t="shared" si="12"/>
        <v>11.384876605691186</v>
      </c>
      <c r="AS15">
        <f t="shared" si="13"/>
        <v>0.87073677675808558</v>
      </c>
      <c r="AT15">
        <f t="shared" si="14"/>
        <v>0.35508356637652028</v>
      </c>
      <c r="AU15">
        <f t="shared" si="15"/>
        <v>12.610696948825792</v>
      </c>
      <c r="AW15">
        <v>12</v>
      </c>
      <c r="AX15">
        <f>(R15*SUMPRODUCT(K16:$K$23, X16:$X$23)-$AZ$3*SUMPRODUCT(K15:$K$22, W16:$W$23))/Z15</f>
        <v>23.451693209575684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201.41533825325226</v>
      </c>
      <c r="P16">
        <f t="shared" si="30"/>
        <v>10.070766912662613</v>
      </c>
      <c r="Q16" s="5">
        <f t="shared" si="31"/>
        <v>25</v>
      </c>
      <c r="R16">
        <f t="shared" si="0"/>
        <v>50000</v>
      </c>
      <c r="S16">
        <f t="shared" si="19"/>
        <v>21.56445632912299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21.56445632912299</v>
      </c>
      <c r="AC16">
        <f t="shared" si="27"/>
        <v>19.562873984558831</v>
      </c>
      <c r="AE16">
        <f t="shared" si="1"/>
        <v>170.69930217534682</v>
      </c>
      <c r="AF16">
        <f t="shared" si="2"/>
        <v>-8.5349651087673415</v>
      </c>
      <c r="AG16">
        <f t="shared" si="3"/>
        <v>-21.187475548748399</v>
      </c>
      <c r="AH16">
        <f t="shared" si="4"/>
        <v>-117.82086772174232</v>
      </c>
      <c r="AI16">
        <f t="shared" si="5"/>
        <v>23.155993796088737</v>
      </c>
      <c r="AJ16">
        <f t="shared" si="6"/>
        <v>2.0015823445641594</v>
      </c>
      <c r="AK16">
        <f t="shared" si="32"/>
        <v>1.3044744331094875</v>
      </c>
      <c r="AL16">
        <f t="shared" si="7"/>
        <v>26.462050573762383</v>
      </c>
      <c r="AN16">
        <f t="shared" si="8"/>
        <v>74.67294378825143</v>
      </c>
      <c r="AO16">
        <f t="shared" si="9"/>
        <v>-3.7336471894125718</v>
      </c>
      <c r="AP16">
        <f t="shared" si="10"/>
        <v>-9.2685274661605472</v>
      </c>
      <c r="AQ16">
        <f t="shared" si="11"/>
        <v>-51.541107200491673</v>
      </c>
      <c r="AR16">
        <f t="shared" si="12"/>
        <v>10.129661932186631</v>
      </c>
      <c r="AS16">
        <f t="shared" si="13"/>
        <v>0.87559845880132881</v>
      </c>
      <c r="AT16">
        <f t="shared" si="14"/>
        <v>0.57064642195628246</v>
      </c>
      <c r="AU16">
        <f t="shared" si="15"/>
        <v>11.575906812944242</v>
      </c>
      <c r="AW16">
        <v>13</v>
      </c>
      <c r="AX16">
        <f>(R16*SUMPRODUCT(K17:$K$23, X17:$X$23)-$AZ$3*SUMPRODUCT(K16:$K$22, W17:$W$23))/Z16</f>
        <v>21.56445632912299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201.41533825325226</v>
      </c>
      <c r="P17">
        <f t="shared" si="30"/>
        <v>10.070766912662613</v>
      </c>
      <c r="Q17" s="5">
        <f t="shared" si="31"/>
        <v>25</v>
      </c>
      <c r="R17">
        <f t="shared" si="0"/>
        <v>50000</v>
      </c>
      <c r="S17">
        <f t="shared" si="19"/>
        <v>19.562873984558831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19.562873984558831</v>
      </c>
      <c r="AC17">
        <f t="shared" si="27"/>
        <v>17.530757881208995</v>
      </c>
      <c r="AE17">
        <f t="shared" si="1"/>
        <v>168.51895998866109</v>
      </c>
      <c r="AF17">
        <f t="shared" si="2"/>
        <v>-8.4259479994330562</v>
      </c>
      <c r="AG17">
        <f t="shared" si="3"/>
        <v>-20.916847923564237</v>
      </c>
      <c r="AH17">
        <f t="shared" si="4"/>
        <v>-117.50573939335862</v>
      </c>
      <c r="AI17">
        <f t="shared" si="5"/>
        <v>21.670424672305188</v>
      </c>
      <c r="AJ17">
        <f t="shared" si="6"/>
        <v>2.0321161033498356</v>
      </c>
      <c r="AK17">
        <f t="shared" si="32"/>
        <v>2.4792512264382589</v>
      </c>
      <c r="AL17">
        <f t="shared" si="7"/>
        <v>26.181792002093282</v>
      </c>
      <c r="AN17">
        <f t="shared" si="8"/>
        <v>69.435006383388995</v>
      </c>
      <c r="AO17">
        <f t="shared" si="9"/>
        <v>-3.4717503191694501</v>
      </c>
      <c r="AP17">
        <f t="shared" si="10"/>
        <v>-8.6183861399974369</v>
      </c>
      <c r="AQ17">
        <f t="shared" si="11"/>
        <v>-48.415986933527734</v>
      </c>
      <c r="AR17">
        <f t="shared" si="12"/>
        <v>8.928882990694369</v>
      </c>
      <c r="AS17">
        <f t="shared" si="13"/>
        <v>0.83729447782835476</v>
      </c>
      <c r="AT17">
        <f t="shared" si="14"/>
        <v>1.0215279322003203</v>
      </c>
      <c r="AU17">
        <f t="shared" si="15"/>
        <v>10.787705400723043</v>
      </c>
      <c r="AW17">
        <v>14</v>
      </c>
      <c r="AX17">
        <f>(R17*SUMPRODUCT(K18:$K$23, X18:$X$23)-$AZ$3*SUMPRODUCT(K17:$K$22, W18:$W$23))/Z17</f>
        <v>19.562873984558831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201.41533825325226</v>
      </c>
      <c r="P18">
        <f t="shared" si="30"/>
        <v>10.070766912662613</v>
      </c>
      <c r="Q18" s="5">
        <f t="shared" si="31"/>
        <v>25</v>
      </c>
      <c r="R18">
        <f t="shared" si="0"/>
        <v>50000</v>
      </c>
      <c r="S18">
        <f t="shared" si="19"/>
        <v>17.530757881208995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17.530757881208995</v>
      </c>
      <c r="AC18">
        <f t="shared" si="27"/>
        <v>15.143669420605981</v>
      </c>
      <c r="AE18">
        <f t="shared" si="1"/>
        <v>166.36158026288626</v>
      </c>
      <c r="AF18">
        <f t="shared" si="2"/>
        <v>-8.3180790131443132</v>
      </c>
      <c r="AG18">
        <f t="shared" si="3"/>
        <v>-20.649070436446767</v>
      </c>
      <c r="AH18">
        <f t="shared" si="4"/>
        <v>-117.21801576365398</v>
      </c>
      <c r="AI18">
        <f t="shared" si="5"/>
        <v>20.176415049641193</v>
      </c>
      <c r="AJ18">
        <f t="shared" si="6"/>
        <v>2.3870884606030138</v>
      </c>
      <c r="AK18">
        <f t="shared" si="32"/>
        <v>3.7924039972285404</v>
      </c>
      <c r="AL18">
        <f t="shared" si="7"/>
        <v>26.355907507472747</v>
      </c>
      <c r="AN18">
        <f t="shared" si="8"/>
        <v>64.055788647480469</v>
      </c>
      <c r="AO18">
        <f t="shared" si="9"/>
        <v>-3.2027894323740234</v>
      </c>
      <c r="AP18">
        <f t="shared" si="10"/>
        <v>-7.9507088689217742</v>
      </c>
      <c r="AQ18">
        <f t="shared" si="11"/>
        <v>-45.133572496538306</v>
      </c>
      <c r="AR18">
        <f t="shared" si="12"/>
        <v>7.7687178496463618</v>
      </c>
      <c r="AS18">
        <f t="shared" si="13"/>
        <v>0.91912347594679744</v>
      </c>
      <c r="AT18">
        <f t="shared" si="14"/>
        <v>1.4602255432321467</v>
      </c>
      <c r="AU18">
        <f t="shared" si="15"/>
        <v>10.148066868825305</v>
      </c>
      <c r="AW18">
        <v>15</v>
      </c>
      <c r="AX18">
        <f>(R18*SUMPRODUCT(K19:$K$23, X19:$X$23)-$AZ$3*SUMPRODUCT(K18:$K$22, W19:$W$23))/Z18</f>
        <v>17.530757881208995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201.41533825325226</v>
      </c>
      <c r="P19">
        <f t="shared" si="30"/>
        <v>10.070766912662613</v>
      </c>
      <c r="Q19" s="5">
        <f t="shared" si="31"/>
        <v>25</v>
      </c>
      <c r="R19">
        <f t="shared" si="0"/>
        <v>50000</v>
      </c>
      <c r="S19">
        <f t="shared" si="19"/>
        <v>15.143669420605981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15.143669420605981</v>
      </c>
      <c r="AC19">
        <f t="shared" si="27"/>
        <v>11.448886853562815</v>
      </c>
      <c r="AE19">
        <f t="shared" si="1"/>
        <v>164.22599665705161</v>
      </c>
      <c r="AF19">
        <f t="shared" si="2"/>
        <v>-8.2112998328525801</v>
      </c>
      <c r="AG19">
        <f t="shared" si="3"/>
        <v>-20.383998319254101</v>
      </c>
      <c r="AH19">
        <f t="shared" si="4"/>
        <v>-117.16282565639895</v>
      </c>
      <c r="AI19">
        <f t="shared" si="5"/>
        <v>18.467872848545994</v>
      </c>
      <c r="AJ19">
        <f t="shared" si="6"/>
        <v>3.6947825670431662</v>
      </c>
      <c r="AK19">
        <f t="shared" si="32"/>
        <v>3.8168315672591522</v>
      </c>
      <c r="AL19">
        <f t="shared" si="7"/>
        <v>25.979486982848314</v>
      </c>
      <c r="AN19">
        <f t="shared" si="8"/>
        <v>58.909543961815508</v>
      </c>
      <c r="AO19">
        <f t="shared" si="9"/>
        <v>-2.9454771980907752</v>
      </c>
      <c r="AP19">
        <f t="shared" si="10"/>
        <v>-7.3119485924831613</v>
      </c>
      <c r="AQ19">
        <f t="shared" si="11"/>
        <v>-42.027503374568795</v>
      </c>
      <c r="AR19">
        <f t="shared" si="12"/>
        <v>6.624614796672784</v>
      </c>
      <c r="AS19">
        <f t="shared" si="13"/>
        <v>1.3253562803281855</v>
      </c>
      <c r="AT19">
        <f t="shared" si="14"/>
        <v>1.3691365044709785</v>
      </c>
      <c r="AU19">
        <f t="shared" si="15"/>
        <v>9.3191075814719486</v>
      </c>
      <c r="AW19">
        <v>16</v>
      </c>
      <c r="AX19">
        <f>(R19*SUMPRODUCT(K20:$K$23, X20:$X$23)-$AZ$3*SUMPRODUCT(K19:$K$22, W20:$W$23))/Z19</f>
        <v>15.143669420605981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201.41533825325226</v>
      </c>
      <c r="P20">
        <f t="shared" si="30"/>
        <v>10.070766912662613</v>
      </c>
      <c r="Q20" s="5">
        <f t="shared" si="31"/>
        <v>25</v>
      </c>
      <c r="R20">
        <f t="shared" si="0"/>
        <v>50000</v>
      </c>
      <c r="S20">
        <f t="shared" si="19"/>
        <v>11.448886853562815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11.448886853562815</v>
      </c>
      <c r="AC20">
        <f t="shared" si="27"/>
        <v>7.1334427234267119</v>
      </c>
      <c r="AE20">
        <f t="shared" si="1"/>
        <v>162.11224385407868</v>
      </c>
      <c r="AF20">
        <f t="shared" si="2"/>
        <v>-8.1056121927039353</v>
      </c>
      <c r="AG20">
        <f t="shared" si="3"/>
        <v>-20.12163587688698</v>
      </c>
      <c r="AH20">
        <f t="shared" si="4"/>
        <v>-117.04491834915706</v>
      </c>
      <c r="AI20">
        <f t="shared" si="5"/>
        <v>16.840077435330699</v>
      </c>
      <c r="AJ20">
        <f t="shared" si="6"/>
        <v>4.3154441301361031</v>
      </c>
      <c r="AK20">
        <f t="shared" si="32"/>
        <v>0.71145872961423151</v>
      </c>
      <c r="AL20">
        <f t="shared" si="7"/>
        <v>21.866980295081035</v>
      </c>
      <c r="AN20">
        <f t="shared" si="8"/>
        <v>55.156330476603408</v>
      </c>
      <c r="AO20">
        <f t="shared" si="9"/>
        <v>-2.7578165238301708</v>
      </c>
      <c r="AP20">
        <f t="shared" si="10"/>
        <v>-6.8460936186562744</v>
      </c>
      <c r="AQ20">
        <f t="shared" si="11"/>
        <v>-39.822829192865704</v>
      </c>
      <c r="AR20">
        <f t="shared" si="12"/>
        <v>5.7295911412512517</v>
      </c>
      <c r="AS20">
        <f t="shared" si="13"/>
        <v>1.4682670286727799</v>
      </c>
      <c r="AT20">
        <f t="shared" si="14"/>
        <v>0.24206347329563338</v>
      </c>
      <c r="AU20">
        <f t="shared" si="15"/>
        <v>7.439921643219666</v>
      </c>
      <c r="AW20">
        <v>17</v>
      </c>
      <c r="AX20">
        <f>(R20*SUMPRODUCT(K21:$K$23, X21:$X$23)-$AZ$3*SUMPRODUCT(K20:$K$22, W21:$W$23))/Z20</f>
        <v>11.448886853562815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201.41533825325226</v>
      </c>
      <c r="P21">
        <f t="shared" si="30"/>
        <v>10.070766912662613</v>
      </c>
      <c r="Q21" s="5">
        <f t="shared" si="31"/>
        <v>25</v>
      </c>
      <c r="R21">
        <f t="shared" si="0"/>
        <v>50000</v>
      </c>
      <c r="S21">
        <f t="shared" si="19"/>
        <v>7.1334427234267119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7.1334427234267119</v>
      </c>
      <c r="AC21">
        <f t="shared" si="27"/>
        <v>3.129133260034159</v>
      </c>
      <c r="AE21">
        <f t="shared" si="1"/>
        <v>160.01937478592254</v>
      </c>
      <c r="AF21">
        <f t="shared" si="2"/>
        <v>-8.0009687392961268</v>
      </c>
      <c r="AG21">
        <f t="shared" si="3"/>
        <v>-19.861865557716371</v>
      </c>
      <c r="AH21">
        <f t="shared" si="4"/>
        <v>-117.10792080348222</v>
      </c>
      <c r="AI21">
        <f t="shared" si="5"/>
        <v>15.048619685427809</v>
      </c>
      <c r="AJ21">
        <f t="shared" si="6"/>
        <v>4.0043094633925529</v>
      </c>
      <c r="AK21">
        <f t="shared" si="32"/>
        <v>0.25464295803208503</v>
      </c>
      <c r="AL21">
        <f t="shared" si="7"/>
        <v>19.307572106852447</v>
      </c>
      <c r="AN21">
        <f t="shared" si="8"/>
        <v>51.787560401550913</v>
      </c>
      <c r="AO21">
        <f t="shared" si="9"/>
        <v>-2.5893780200775454</v>
      </c>
      <c r="AP21">
        <f t="shared" si="10"/>
        <v>-6.4279563873674723</v>
      </c>
      <c r="AQ21">
        <f t="shared" si="11"/>
        <v>-37.899995111366422</v>
      </c>
      <c r="AR21">
        <f t="shared" si="12"/>
        <v>4.870230882739464</v>
      </c>
      <c r="AS21">
        <f t="shared" si="13"/>
        <v>1.2959269368435697</v>
      </c>
      <c r="AT21">
        <f t="shared" si="14"/>
        <v>8.2410880479682591E-2</v>
      </c>
      <c r="AU21">
        <f t="shared" si="15"/>
        <v>6.2485687000627168</v>
      </c>
      <c r="AW21">
        <v>18</v>
      </c>
      <c r="AX21">
        <f>(R21*SUMPRODUCT(K22:$K$23, X22:$X$23)-$AZ$3*SUMPRODUCT(K21:$K$22, W22:$W$23))/Z21</f>
        <v>7.1334427234267119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201.41533825325226</v>
      </c>
      <c r="P22">
        <f t="shared" si="30"/>
        <v>10.070766912662613</v>
      </c>
      <c r="Q22" s="5">
        <f t="shared" si="31"/>
        <v>25</v>
      </c>
      <c r="R22">
        <f t="shared" si="0"/>
        <v>50000</v>
      </c>
      <c r="S22">
        <f t="shared" si="19"/>
        <v>3.129133260034159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3.129133260034159</v>
      </c>
      <c r="AC22">
        <f t="shared" si="27"/>
        <v>3.1703413569923455</v>
      </c>
      <c r="AE22">
        <f t="shared" si="1"/>
        <v>157.94680384369528</v>
      </c>
      <c r="AF22">
        <f t="shared" si="2"/>
        <v>-7.8973401921847648</v>
      </c>
      <c r="AG22">
        <f t="shared" si="3"/>
        <v>-19.604614675012829</v>
      </c>
      <c r="AH22">
        <f t="shared" si="4"/>
        <v>-117.26445425275746</v>
      </c>
      <c r="AI22">
        <f t="shared" si="5"/>
        <v>13.180394723740207</v>
      </c>
      <c r="AJ22">
        <f t="shared" si="6"/>
        <v>-4.1208096958186502E-2</v>
      </c>
      <c r="AK22">
        <f t="shared" si="32"/>
        <v>3.2167505351424381</v>
      </c>
      <c r="AL22">
        <f t="shared" si="7"/>
        <v>16.355937161924459</v>
      </c>
      <c r="AN22">
        <f t="shared" si="8"/>
        <v>47.772717681523389</v>
      </c>
      <c r="AO22">
        <f t="shared" si="9"/>
        <v>-2.3886358840761694</v>
      </c>
      <c r="AP22">
        <f t="shared" si="10"/>
        <v>-5.9296275665778397</v>
      </c>
      <c r="AQ22">
        <f t="shared" si="11"/>
        <v>-35.467901412165943</v>
      </c>
      <c r="AR22">
        <f t="shared" si="12"/>
        <v>3.9865528187034314</v>
      </c>
      <c r="AS22">
        <f t="shared" si="13"/>
        <v>-1.2463834242093576E-2</v>
      </c>
      <c r="AT22">
        <f t="shared" si="14"/>
        <v>0.97294096130824048</v>
      </c>
      <c r="AU22">
        <f t="shared" si="15"/>
        <v>4.9470299457695779</v>
      </c>
      <c r="AW22">
        <v>19</v>
      </c>
      <c r="AX22">
        <f>(R22*SUMPRODUCT(K23:$K$23, X23:$X$23)-$AZ$3*SUMPRODUCT(K22:$K$22, W23:$W$23))/Z22</f>
        <v>3.129133260034159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201.41533825325226</v>
      </c>
      <c r="P23">
        <f t="shared" si="30"/>
        <v>10.070766912662613</v>
      </c>
      <c r="Q23" s="5">
        <f t="shared" si="31"/>
        <v>25</v>
      </c>
      <c r="R23">
        <f t="shared" si="0"/>
        <v>50000</v>
      </c>
      <c r="S23">
        <f t="shared" si="19"/>
        <v>3.1703413569923455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3.1703413569923455</v>
      </c>
      <c r="AC23">
        <f t="shared" si="27"/>
        <v>0</v>
      </c>
      <c r="AE23">
        <f t="shared" si="1"/>
        <v>155.89381128733493</v>
      </c>
      <c r="AF23">
        <f t="shared" si="2"/>
        <v>-7.7946905643667463</v>
      </c>
      <c r="AG23">
        <f t="shared" si="3"/>
        <v>-19.349793893467012</v>
      </c>
      <c r="AH23">
        <f t="shared" si="4"/>
        <v>-117.54926959137691</v>
      </c>
      <c r="AI23">
        <f t="shared" si="5"/>
        <v>11.200057238124231</v>
      </c>
      <c r="AJ23">
        <f t="shared" si="6"/>
        <v>3.1703413569923455</v>
      </c>
      <c r="AK23">
        <f t="shared" si="32"/>
        <v>10.588862345597239</v>
      </c>
      <c r="AL23">
        <f t="shared" si="7"/>
        <v>24.959260940713815</v>
      </c>
      <c r="AN23">
        <f t="shared" si="8"/>
        <v>42.713803693358955</v>
      </c>
      <c r="AO23">
        <f t="shared" si="9"/>
        <v>-2.1356901846679475</v>
      </c>
      <c r="AP23">
        <f t="shared" si="10"/>
        <v>-5.3017069186225756</v>
      </c>
      <c r="AQ23">
        <f t="shared" si="11"/>
        <v>-32.207669978440734</v>
      </c>
      <c r="AR23">
        <f t="shared" si="12"/>
        <v>3.068736611627688</v>
      </c>
      <c r="AS23">
        <f t="shared" si="13"/>
        <v>0.86865114942834043</v>
      </c>
      <c r="AT23">
        <f t="shared" si="14"/>
        <v>2.9012735260683544</v>
      </c>
      <c r="AU23">
        <f t="shared" si="15"/>
        <v>6.838661287124383</v>
      </c>
      <c r="AW23">
        <v>20</v>
      </c>
      <c r="AX23">
        <f>(R23*SUMPRODUCT(K$23:$K24, X$23:$X24)-$AZ$3*SUMPRODUCT(K$22:$K23, W$23:$W24))/Z23</f>
        <v>3.1703413569923455</v>
      </c>
    </row>
    <row r="25" spans="5:50" x14ac:dyDescent="0.25">
      <c r="AN25" s="6">
        <f t="shared" ref="AN25:AU25" si="33">SUM(AN3:AN23)</f>
        <v>1926.1726528408599</v>
      </c>
      <c r="AO25" s="6">
        <f t="shared" si="33"/>
        <v>-247.37013633198214</v>
      </c>
      <c r="AP25" s="6">
        <f t="shared" si="33"/>
        <v>-414.07968846182916</v>
      </c>
      <c r="AQ25" s="6">
        <f t="shared" si="33"/>
        <v>-1289.2653593725815</v>
      </c>
      <c r="AR25" s="6">
        <f t="shared" si="33"/>
        <v>-24.542531325532945</v>
      </c>
      <c r="AS25" s="6">
        <f t="shared" si="33"/>
        <v>-12.66125759670193</v>
      </c>
      <c r="AT25" s="6">
        <f t="shared" si="33"/>
        <v>37.203788922235056</v>
      </c>
      <c r="AU25" s="7">
        <f t="shared" si="33"/>
        <v>1.6431300764452317E-13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31CD-FFA7-47B6-816F-C61AB75EAA1D}">
  <sheetPr codeName="Sheet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205.34824198112176</v>
      </c>
      <c r="K3">
        <v>1</v>
      </c>
      <c r="L3" s="2">
        <v>0</v>
      </c>
      <c r="O3">
        <f>$C$3</f>
        <v>205.34824198112176</v>
      </c>
      <c r="P3">
        <f>O3*B5</f>
        <v>164.27859358489741</v>
      </c>
      <c r="Q3" s="5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205.34824198112176</v>
      </c>
      <c r="AF3">
        <f t="shared" ref="AF3:AF23" si="3">-$Z3*P3</f>
        <v>-164.27859358489741</v>
      </c>
      <c r="AG3">
        <f t="shared" ref="AG3:AG23" si="4">-$Z3*Q3</f>
        <v>-200</v>
      </c>
      <c r="AH3">
        <f t="shared" ref="AH3:AH23" si="5">-X3*R3</f>
        <v>0</v>
      </c>
      <c r="AI3">
        <f t="shared" ref="AI3:AI23" si="6">SUM(AE3:AH3)</f>
        <v>-158.93035160377565</v>
      </c>
      <c r="AJ3">
        <f t="shared" ref="AJ3:AJ23" si="7">AB3-AC3</f>
        <v>0</v>
      </c>
      <c r="AL3">
        <f t="shared" ref="AL3:AL23" si="8">SUM(AI3:AK3)</f>
        <v>-158.93035160377565</v>
      </c>
      <c r="AN3">
        <f t="shared" ref="AN3:AN23" si="9">AE3*$K3</f>
        <v>205.34824198112176</v>
      </c>
      <c r="AO3">
        <f t="shared" ref="AO3:AO23" si="10">AF3*$K3</f>
        <v>-164.27859358489741</v>
      </c>
      <c r="AP3">
        <f t="shared" ref="AP3:AP23" si="11">AG3*$K3</f>
        <v>-200</v>
      </c>
      <c r="AQ3">
        <f t="shared" ref="AQ3:AQ23" si="12">AH3*$K3</f>
        <v>0</v>
      </c>
      <c r="AR3">
        <f t="shared" ref="AR3:AR23" si="13">AI3*$K3</f>
        <v>-158.93035160377565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-158.93035160377565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137.28833139428616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</v>
      </c>
      <c r="S4">
        <f t="shared" ref="S4:S23" si="20">AX4</f>
        <v>11.911599782182796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1"/>
        <v>11.760608343343847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-11.760608343343847</v>
      </c>
      <c r="AK4">
        <f t="shared" ref="AK4:AK23" si="28">H4*SUM(AB4:AB4, AE4:AF4)</f>
        <v>0</v>
      </c>
      <c r="AL4">
        <f t="shared" si="8"/>
        <v>-145.56060834334386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-125.52772305094287</v>
      </c>
      <c r="AR4">
        <f t="shared" si="13"/>
        <v>-125.52772305094287</v>
      </c>
      <c r="AS4">
        <f t="shared" si="14"/>
        <v>-11.033500650477386</v>
      </c>
      <c r="AT4">
        <f t="shared" si="15"/>
        <v>0</v>
      </c>
      <c r="AU4">
        <f t="shared" si="16"/>
        <v>-136.56122370142026</v>
      </c>
      <c r="AW4">
        <v>1</v>
      </c>
      <c r="AX4">
        <f>(R4*SUMPRODUCT(K5:$K$23, X5:$X$23)-$AZ$3*SUMPRODUCT(K4:$K$22, W5:$W$23))/Z4</f>
        <v>11.911599782182796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2.6930000000000001E-3</v>
      </c>
      <c r="O5">
        <f t="shared" ref="O5:O23" si="30">$C$3</f>
        <v>205.34824198112176</v>
      </c>
      <c r="P5">
        <f t="shared" ref="P5:P23" si="31">O5*$C$5</f>
        <v>10.267412099056088</v>
      </c>
      <c r="Q5" s="5">
        <f t="shared" ref="Q5:Q23" si="32">$C$8</f>
        <v>25</v>
      </c>
      <c r="R5">
        <f t="shared" si="0"/>
        <v>50000</v>
      </c>
      <c r="S5">
        <f t="shared" si="20"/>
        <v>24.747412437930503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11.760608343343847</v>
      </c>
      <c r="AC5">
        <f t="shared" si="1"/>
        <v>24.123577103046046</v>
      </c>
      <c r="AE5">
        <f t="shared" si="2"/>
        <v>200.17180223714746</v>
      </c>
      <c r="AF5">
        <f t="shared" si="3"/>
        <v>-10.008590111857373</v>
      </c>
      <c r="AG5">
        <f t="shared" si="4"/>
        <v>-24.369797411699999</v>
      </c>
      <c r="AH5">
        <f t="shared" si="5"/>
        <v>-132.94317660000002</v>
      </c>
      <c r="AI5">
        <f t="shared" si="6"/>
        <v>32.850238113590081</v>
      </c>
      <c r="AJ5">
        <f t="shared" si="7"/>
        <v>-12.362968759702198</v>
      </c>
      <c r="AK5">
        <f t="shared" si="28"/>
        <v>17.446218088489974</v>
      </c>
      <c r="AL5">
        <f t="shared" si="8"/>
        <v>37.933487442377853</v>
      </c>
      <c r="AN5">
        <f t="shared" si="9"/>
        <v>172.86086432551022</v>
      </c>
      <c r="AO5">
        <f t="shared" si="10"/>
        <v>-8.64304321627551</v>
      </c>
      <c r="AP5">
        <f t="shared" si="11"/>
        <v>-21.044843464182392</v>
      </c>
      <c r="AQ5">
        <f t="shared" si="12"/>
        <v>-114.80474350742615</v>
      </c>
      <c r="AR5">
        <f t="shared" si="13"/>
        <v>28.36823413762616</v>
      </c>
      <c r="AS5">
        <f t="shared" si="14"/>
        <v>-10.676196355066885</v>
      </c>
      <c r="AT5">
        <f t="shared" si="15"/>
        <v>15.065899913389837</v>
      </c>
      <c r="AU5">
        <f t="shared" si="16"/>
        <v>32.75793769594911</v>
      </c>
      <c r="AW5">
        <v>2</v>
      </c>
      <c r="AX5">
        <f>(R5*SUMPRODUCT(K6:$K$23, X6:$X$23)-$AZ$3*SUMPRODUCT(K5:$K$22, W6:$W$23))/Z5</f>
        <v>24.747412437930503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2.7169999999999998E-3</v>
      </c>
      <c r="O6">
        <f t="shared" si="30"/>
        <v>205.34824198112176</v>
      </c>
      <c r="P6">
        <f t="shared" si="31"/>
        <v>10.267412099056088</v>
      </c>
      <c r="Q6" s="5">
        <f t="shared" si="32"/>
        <v>25</v>
      </c>
      <c r="R6">
        <f t="shared" si="0"/>
        <v>50000</v>
      </c>
      <c r="S6">
        <f t="shared" si="20"/>
        <v>37.983968998607061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24.123577103046046</v>
      </c>
      <c r="AC6">
        <f t="shared" si="1"/>
        <v>36.555599617896632</v>
      </c>
      <c r="AE6">
        <f t="shared" si="2"/>
        <v>197.62621742809765</v>
      </c>
      <c r="AF6">
        <f t="shared" si="3"/>
        <v>-9.8813108714048834</v>
      </c>
      <c r="AG6">
        <f t="shared" si="4"/>
        <v>-24.059886698015411</v>
      </c>
      <c r="AH6">
        <f t="shared" si="5"/>
        <v>-132.4254791351778</v>
      </c>
      <c r="AI6">
        <f t="shared" si="6"/>
        <v>31.259540723499555</v>
      </c>
      <c r="AJ6">
        <f t="shared" si="7"/>
        <v>-12.432022514850587</v>
      </c>
      <c r="AK6">
        <f t="shared" si="28"/>
        <v>23.051291022179583</v>
      </c>
      <c r="AL6">
        <f t="shared" si="8"/>
        <v>41.878809230828551</v>
      </c>
      <c r="AN6">
        <f t="shared" si="9"/>
        <v>153.91647972031268</v>
      </c>
      <c r="AO6">
        <f t="shared" si="10"/>
        <v>-7.6958239860156343</v>
      </c>
      <c r="AP6">
        <f t="shared" si="11"/>
        <v>-18.738470589690102</v>
      </c>
      <c r="AQ6">
        <f t="shared" si="12"/>
        <v>-103.13643523121134</v>
      </c>
      <c r="AR6">
        <f t="shared" si="13"/>
        <v>24.345749913395593</v>
      </c>
      <c r="AS6">
        <f t="shared" si="14"/>
        <v>-9.6823850913690492</v>
      </c>
      <c r="AT6">
        <f t="shared" si="15"/>
        <v>17.952949832848915</v>
      </c>
      <c r="AU6">
        <f t="shared" si="16"/>
        <v>32.61631465487546</v>
      </c>
      <c r="AW6">
        <v>3</v>
      </c>
      <c r="AX6">
        <f>(R6*SUMPRODUCT(K7:$K$23, X7:$X$23)-$AZ$3*SUMPRODUCT(K6:$K$22, W7:$W$23))/Z6</f>
        <v>37.983968998607061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2.745E-3</v>
      </c>
      <c r="O7">
        <f t="shared" si="30"/>
        <v>205.34824198112176</v>
      </c>
      <c r="P7">
        <f t="shared" si="31"/>
        <v>10.267412099056088</v>
      </c>
      <c r="Q7" s="5">
        <f t="shared" si="32"/>
        <v>25</v>
      </c>
      <c r="R7">
        <f t="shared" si="0"/>
        <v>50000</v>
      </c>
      <c r="S7">
        <f t="shared" si="20"/>
        <v>48.766418828475373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36.555599617896632</v>
      </c>
      <c r="AC7">
        <f t="shared" si="1"/>
        <v>46.334424729188299</v>
      </c>
      <c r="AE7">
        <f t="shared" si="2"/>
        <v>195.10747128697653</v>
      </c>
      <c r="AF7">
        <f t="shared" si="3"/>
        <v>-9.7553735643488277</v>
      </c>
      <c r="AG7">
        <f t="shared" si="4"/>
        <v>-23.753243442049204</v>
      </c>
      <c r="AH7">
        <f t="shared" si="5"/>
        <v>-132.08877797210462</v>
      </c>
      <c r="AI7">
        <f t="shared" si="6"/>
        <v>29.510076308473884</v>
      </c>
      <c r="AJ7">
        <f t="shared" si="7"/>
        <v>-9.7788251112916669</v>
      </c>
      <c r="AK7">
        <f t="shared" si="28"/>
        <v>23.233735911552898</v>
      </c>
      <c r="AL7">
        <f t="shared" si="8"/>
        <v>42.964987108735116</v>
      </c>
      <c r="AN7">
        <f t="shared" si="9"/>
        <v>137.55301365644726</v>
      </c>
      <c r="AO7">
        <f t="shared" si="10"/>
        <v>-6.8776506828223631</v>
      </c>
      <c r="AP7">
        <f t="shared" si="11"/>
        <v>-16.746310113175074</v>
      </c>
      <c r="AQ7">
        <f t="shared" si="12"/>
        <v>-93.124109294286853</v>
      </c>
      <c r="AR7">
        <f t="shared" si="13"/>
        <v>20.804943566162969</v>
      </c>
      <c r="AS7">
        <f t="shared" si="14"/>
        <v>-6.8941842934299675</v>
      </c>
      <c r="AT7">
        <f t="shared" si="15"/>
        <v>16.38005132274732</v>
      </c>
      <c r="AU7">
        <f t="shared" si="16"/>
        <v>30.290810595480323</v>
      </c>
      <c r="AW7">
        <v>4</v>
      </c>
      <c r="AX7">
        <f>(R7*SUMPRODUCT(K8:$K$23, X8:$X$23)-$AZ$3*SUMPRODUCT(K7:$K$22, W8:$W$23))/Z7</f>
        <v>48.766418828475373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2.7729999999999999E-3</v>
      </c>
      <c r="O8">
        <f t="shared" si="30"/>
        <v>205.34824198112176</v>
      </c>
      <c r="P8">
        <f t="shared" si="31"/>
        <v>10.267412099056088</v>
      </c>
      <c r="Q8" s="5">
        <f t="shared" si="32"/>
        <v>25</v>
      </c>
      <c r="R8">
        <f t="shared" si="0"/>
        <v>50000</v>
      </c>
      <c r="S8">
        <f t="shared" si="20"/>
        <v>55.118250671903084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46.334424729188299</v>
      </c>
      <c r="AC8">
        <f t="shared" si="1"/>
        <v>51.700573568718141</v>
      </c>
      <c r="AE8">
        <f t="shared" si="2"/>
        <v>192.615363556228</v>
      </c>
      <c r="AF8">
        <f t="shared" si="3"/>
        <v>-9.6307681778113992</v>
      </c>
      <c r="AG8">
        <f t="shared" si="4"/>
        <v>-23.44984326356391</v>
      </c>
      <c r="AH8">
        <f t="shared" si="5"/>
        <v>-131.7354881296049</v>
      </c>
      <c r="AI8">
        <f t="shared" si="6"/>
        <v>27.799263985247791</v>
      </c>
      <c r="AJ8">
        <f t="shared" si="7"/>
        <v>-5.366148839529842</v>
      </c>
      <c r="AK8">
        <f t="shared" si="28"/>
        <v>16.625628957801357</v>
      </c>
      <c r="AL8">
        <f t="shared" si="8"/>
        <v>39.058744103519302</v>
      </c>
      <c r="AN8">
        <f t="shared" si="9"/>
        <v>126.61636271609646</v>
      </c>
      <c r="AO8">
        <f t="shared" si="10"/>
        <v>-6.3308181358048223</v>
      </c>
      <c r="AP8">
        <f t="shared" si="11"/>
        <v>-15.414834027132388</v>
      </c>
      <c r="AQ8">
        <f t="shared" si="12"/>
        <v>-86.596770058432597</v>
      </c>
      <c r="AR8">
        <f t="shared" si="13"/>
        <v>18.273940494726652</v>
      </c>
      <c r="AS8">
        <f t="shared" si="14"/>
        <v>-3.5274561452940838</v>
      </c>
      <c r="AT8">
        <f t="shared" si="15"/>
        <v>10.92891360085979</v>
      </c>
      <c r="AU8">
        <f t="shared" si="16"/>
        <v>25.675397950292357</v>
      </c>
      <c r="AW8">
        <v>5</v>
      </c>
      <c r="AX8">
        <f>(R8*SUMPRODUCT(K9:$K$23, X9:$X$23)-$AZ$3*SUMPRODUCT(K8:$K$22, W9:$W$23))/Z8</f>
        <v>55.118250671903084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2.8019999999999998E-3</v>
      </c>
      <c r="O9">
        <f t="shared" si="30"/>
        <v>205.34824198112176</v>
      </c>
      <c r="P9">
        <f t="shared" si="31"/>
        <v>10.267412099056088</v>
      </c>
      <c r="Q9" s="5">
        <f t="shared" si="32"/>
        <v>25</v>
      </c>
      <c r="R9">
        <f t="shared" si="0"/>
        <v>50000</v>
      </c>
      <c r="S9">
        <f t="shared" si="20"/>
        <v>58.588920857798385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51.700573568718141</v>
      </c>
      <c r="AC9">
        <f t="shared" si="1"/>
        <v>54.252493214106494</v>
      </c>
      <c r="AE9">
        <f t="shared" si="2"/>
        <v>190.14950167198117</v>
      </c>
      <c r="AF9">
        <f t="shared" si="3"/>
        <v>-9.5074750835990596</v>
      </c>
      <c r="AG9">
        <f t="shared" si="4"/>
        <v>-23.149638370103766</v>
      </c>
      <c r="AH9">
        <f t="shared" si="5"/>
        <v>-131.41292164901213</v>
      </c>
      <c r="AI9">
        <f t="shared" si="6"/>
        <v>26.079466569266231</v>
      </c>
      <c r="AJ9">
        <f t="shared" si="7"/>
        <v>-2.5519196453883524</v>
      </c>
      <c r="AK9">
        <f t="shared" si="28"/>
        <v>12.128283728200634</v>
      </c>
      <c r="AL9">
        <f t="shared" si="8"/>
        <v>35.655830652078514</v>
      </c>
      <c r="AN9">
        <f t="shared" si="9"/>
        <v>118.7943547240116</v>
      </c>
      <c r="AO9">
        <f t="shared" si="10"/>
        <v>-5.9397177362005804</v>
      </c>
      <c r="AP9">
        <f t="shared" si="11"/>
        <v>-14.462548300624446</v>
      </c>
      <c r="AQ9">
        <f t="shared" si="12"/>
        <v>-82.099154046806589</v>
      </c>
      <c r="AR9">
        <f t="shared" si="13"/>
        <v>16.292934640379986</v>
      </c>
      <c r="AS9">
        <f t="shared" si="14"/>
        <v>-1.5942910442352634</v>
      </c>
      <c r="AT9">
        <f t="shared" si="15"/>
        <v>7.577046622434688</v>
      </c>
      <c r="AU9">
        <f t="shared" si="16"/>
        <v>22.275690218579413</v>
      </c>
      <c r="AW9">
        <v>6</v>
      </c>
      <c r="AX9">
        <f>(R9*SUMPRODUCT(K10:$K$23, X10:$X$23)-$AZ$3*SUMPRODUCT(K9:$K$22, W10:$W$23))/Z9</f>
        <v>58.588920857798385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2.8370000000000001E-3</v>
      </c>
      <c r="O10">
        <f t="shared" si="30"/>
        <v>205.34824198112176</v>
      </c>
      <c r="P10">
        <f t="shared" si="31"/>
        <v>10.267412099056088</v>
      </c>
      <c r="Q10" s="5">
        <f t="shared" si="32"/>
        <v>25</v>
      </c>
      <c r="R10">
        <f t="shared" si="0"/>
        <v>50000</v>
      </c>
      <c r="S10">
        <f t="shared" si="20"/>
        <v>60.941822466533253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54.252493214106494</v>
      </c>
      <c r="AC10">
        <f t="shared" si="1"/>
        <v>55.706838162829627</v>
      </c>
      <c r="AE10">
        <f t="shared" si="2"/>
        <v>187.70855251901796</v>
      </c>
      <c r="AF10">
        <f t="shared" si="3"/>
        <v>-9.3854276259508982</v>
      </c>
      <c r="AG10">
        <f t="shared" si="4"/>
        <v>-22.852466462346747</v>
      </c>
      <c r="AH10">
        <f t="shared" si="5"/>
        <v>-131.35104811196879</v>
      </c>
      <c r="AI10">
        <f t="shared" si="6"/>
        <v>24.119610318751512</v>
      </c>
      <c r="AJ10">
        <f t="shared" si="7"/>
        <v>-1.4543449487231328</v>
      </c>
      <c r="AK10">
        <f t="shared" si="28"/>
        <v>12.210219950626612</v>
      </c>
      <c r="AL10">
        <f t="shared" si="8"/>
        <v>34.875485320654988</v>
      </c>
      <c r="AN10">
        <f t="shared" si="9"/>
        <v>111.41984949398524</v>
      </c>
      <c r="AO10">
        <f t="shared" si="10"/>
        <v>-5.5709924746992625</v>
      </c>
      <c r="AP10">
        <f t="shared" si="11"/>
        <v>-13.564743532626443</v>
      </c>
      <c r="AQ10">
        <f t="shared" si="12"/>
        <v>-77.967220007356886</v>
      </c>
      <c r="AR10">
        <f t="shared" si="13"/>
        <v>14.316893479302648</v>
      </c>
      <c r="AS10">
        <f t="shared" si="14"/>
        <v>-0.86326857846635163</v>
      </c>
      <c r="AT10">
        <f t="shared" si="15"/>
        <v>7.24772979669872</v>
      </c>
      <c r="AU10">
        <f t="shared" si="16"/>
        <v>20.701354697535013</v>
      </c>
      <c r="AW10">
        <v>7</v>
      </c>
      <c r="AX10">
        <f>(R10*SUMPRODUCT(K11:$K$23, X11:$X$23)-$AZ$3*SUMPRODUCT(K10:$K$22, W11:$W$23))/Z10</f>
        <v>60.941822466533253</v>
      </c>
    </row>
    <row r="11" spans="1:52" x14ac:dyDescent="0.25">
      <c r="A11" t="s">
        <v>33</v>
      </c>
      <c r="C11" s="25">
        <f>AU25</f>
        <v>1.6064927166326015E-13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2.8709999999999999E-3</v>
      </c>
      <c r="O11">
        <f t="shared" si="30"/>
        <v>205.34824198112176</v>
      </c>
      <c r="P11">
        <f t="shared" si="31"/>
        <v>10.267412099056088</v>
      </c>
      <c r="Q11" s="5">
        <f t="shared" si="32"/>
        <v>25</v>
      </c>
      <c r="R11">
        <f t="shared" si="0"/>
        <v>50000</v>
      </c>
      <c r="S11">
        <f t="shared" si="20"/>
        <v>62.198890054358259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55.706838162829627</v>
      </c>
      <c r="AC11">
        <f t="shared" si="1"/>
        <v>56.124129386968775</v>
      </c>
      <c r="AE11">
        <f t="shared" si="2"/>
        <v>185.29255573954569</v>
      </c>
      <c r="AF11">
        <f t="shared" si="3"/>
        <v>-9.2646277869772842</v>
      </c>
      <c r="AG11">
        <f t="shared" si="4"/>
        <v>-22.55833236650988</v>
      </c>
      <c r="AH11">
        <f t="shared" si="5"/>
        <v>-131.218862426795</v>
      </c>
      <c r="AI11">
        <f t="shared" si="6"/>
        <v>22.250733159263518</v>
      </c>
      <c r="AJ11">
        <f t="shared" si="7"/>
        <v>-0.41729122413914865</v>
      </c>
      <c r="AK11">
        <f t="shared" si="28"/>
        <v>11.934340454942999</v>
      </c>
      <c r="AL11">
        <f t="shared" si="8"/>
        <v>33.767782390067367</v>
      </c>
      <c r="AN11">
        <f t="shared" si="9"/>
        <v>104.59892021982706</v>
      </c>
      <c r="AO11">
        <f t="shared" si="10"/>
        <v>-5.2299460109913527</v>
      </c>
      <c r="AP11">
        <f t="shared" si="11"/>
        <v>-12.734333541243943</v>
      </c>
      <c r="AQ11">
        <f t="shared" si="12"/>
        <v>-74.073948991289598</v>
      </c>
      <c r="AR11">
        <f t="shared" si="13"/>
        <v>12.560691676302158</v>
      </c>
      <c r="AS11">
        <f t="shared" si="14"/>
        <v>-0.23556376179255889</v>
      </c>
      <c r="AT11">
        <f t="shared" si="15"/>
        <v>6.7370171464282818</v>
      </c>
      <c r="AU11">
        <f t="shared" si="16"/>
        <v>19.06214506093788</v>
      </c>
      <c r="AW11">
        <v>8</v>
      </c>
      <c r="AX11">
        <f>(R11*SUMPRODUCT(K12:$K$23, X12:$X$23)-$AZ$3*SUMPRODUCT(K11:$K$22, W12:$W$23))/Z11</f>
        <v>62.198890054358259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2.9099999999999998E-3</v>
      </c>
      <c r="O12">
        <f t="shared" si="30"/>
        <v>205.34824198112176</v>
      </c>
      <c r="P12">
        <f t="shared" si="31"/>
        <v>10.267412099056088</v>
      </c>
      <c r="Q12" s="5">
        <f t="shared" si="32"/>
        <v>25</v>
      </c>
      <c r="R12">
        <f t="shared" si="0"/>
        <v>50000</v>
      </c>
      <c r="S12">
        <f t="shared" si="20"/>
        <v>62.421730895095799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56.124129386968775</v>
      </c>
      <c r="AC12">
        <f t="shared" si="1"/>
        <v>55.598047686264408</v>
      </c>
      <c r="AE12">
        <f t="shared" si="2"/>
        <v>182.90042884494815</v>
      </c>
      <c r="AF12">
        <f t="shared" si="3"/>
        <v>-9.1450214422474065</v>
      </c>
      <c r="AG12">
        <f t="shared" si="4"/>
        <v>-22.267104295658239</v>
      </c>
      <c r="AH12">
        <f t="shared" si="5"/>
        <v>-131.28949437308748</v>
      </c>
      <c r="AI12">
        <f t="shared" si="6"/>
        <v>20.198808733955019</v>
      </c>
      <c r="AJ12">
        <f t="shared" si="7"/>
        <v>0.52608170070436699</v>
      </c>
      <c r="AK12">
        <f t="shared" si="28"/>
        <v>11.930747959383849</v>
      </c>
      <c r="AL12">
        <f t="shared" si="8"/>
        <v>32.655638394043237</v>
      </c>
      <c r="AN12">
        <f t="shared" si="9"/>
        <v>98.154338016721255</v>
      </c>
      <c r="AO12">
        <f t="shared" si="10"/>
        <v>-4.9077169008360624</v>
      </c>
      <c r="AP12">
        <f t="shared" si="11"/>
        <v>-11.949741700947317</v>
      </c>
      <c r="AQ12">
        <f t="shared" si="12"/>
        <v>-70.45709783253136</v>
      </c>
      <c r="AR12">
        <f t="shared" si="13"/>
        <v>10.839781582406516</v>
      </c>
      <c r="AS12">
        <f t="shared" si="14"/>
        <v>0.2823241115477258</v>
      </c>
      <c r="AT12">
        <f t="shared" si="15"/>
        <v>6.4026895693635497</v>
      </c>
      <c r="AU12">
        <f t="shared" si="16"/>
        <v>17.524795263317792</v>
      </c>
      <c r="AW12">
        <v>9</v>
      </c>
      <c r="AX12">
        <f>(R12*SUMPRODUCT(K13:$K$23, X13:$X$23)-$AZ$3*SUMPRODUCT(K12:$K$22, W13:$W$23))/Z12</f>
        <v>62.421730895095799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2.9520000000000002E-3</v>
      </c>
      <c r="O13">
        <f t="shared" si="30"/>
        <v>205.34824198112176</v>
      </c>
      <c r="P13">
        <f t="shared" si="31"/>
        <v>10.267412099056088</v>
      </c>
      <c r="Q13" s="5">
        <f t="shared" si="32"/>
        <v>25</v>
      </c>
      <c r="R13">
        <f t="shared" si="0"/>
        <v>50000</v>
      </c>
      <c r="S13">
        <f t="shared" si="20"/>
        <v>61.579358632430576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55.598047686264408</v>
      </c>
      <c r="AC13">
        <f t="shared" si="1"/>
        <v>54.137371857018536</v>
      </c>
      <c r="AE13">
        <f t="shared" si="2"/>
        <v>180.53150249054838</v>
      </c>
      <c r="AF13">
        <f t="shared" si="3"/>
        <v>-9.0265751245274188</v>
      </c>
      <c r="AG13">
        <f t="shared" si="4"/>
        <v>-21.978700760820875</v>
      </c>
      <c r="AH13">
        <f t="shared" si="5"/>
        <v>-131.46498376156626</v>
      </c>
      <c r="AI13">
        <f t="shared" si="6"/>
        <v>18.061242843633806</v>
      </c>
      <c r="AJ13">
        <f t="shared" si="7"/>
        <v>1.4606758292458721</v>
      </c>
      <c r="AK13">
        <f t="shared" si="28"/>
        <v>11.741223810203154</v>
      </c>
      <c r="AL13">
        <f t="shared" si="8"/>
        <v>31.263142483082831</v>
      </c>
      <c r="AN13">
        <f t="shared" si="9"/>
        <v>92.120417448634271</v>
      </c>
      <c r="AO13">
        <f t="shared" si="10"/>
        <v>-4.6060208724317135</v>
      </c>
      <c r="AP13">
        <f t="shared" si="11"/>
        <v>-11.215145617986733</v>
      </c>
      <c r="AQ13">
        <f t="shared" si="12"/>
        <v>-67.083079777876733</v>
      </c>
      <c r="AR13">
        <f t="shared" si="13"/>
        <v>9.216171180339078</v>
      </c>
      <c r="AS13">
        <f t="shared" si="14"/>
        <v>0.74534397205443126</v>
      </c>
      <c r="AT13">
        <f t="shared" si="15"/>
        <v>5.9912337948352574</v>
      </c>
      <c r="AU13">
        <f t="shared" si="16"/>
        <v>15.952748947228766</v>
      </c>
      <c r="AW13">
        <v>10</v>
      </c>
      <c r="AX13">
        <f>(R13*SUMPRODUCT(K14:$K$23, X14:$X$23)-$AZ$3*SUMPRODUCT(K13:$K$22, W14:$W$23))/Z13</f>
        <v>61.579358632430576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2.9979999999999998E-3</v>
      </c>
      <c r="O14">
        <f t="shared" si="30"/>
        <v>205.34824198112176</v>
      </c>
      <c r="P14">
        <f t="shared" si="31"/>
        <v>10.267412099056088</v>
      </c>
      <c r="Q14" s="5">
        <f t="shared" si="32"/>
        <v>25</v>
      </c>
      <c r="R14">
        <f t="shared" si="0"/>
        <v>50000</v>
      </c>
      <c r="S14">
        <f t="shared" si="20"/>
        <v>59.658785617276472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54.137371857018536</v>
      </c>
      <c r="AC14">
        <f t="shared" si="1"/>
        <v>51.767173020896337</v>
      </c>
      <c r="AE14">
        <f t="shared" si="2"/>
        <v>178.18495402117625</v>
      </c>
      <c r="AF14">
        <f t="shared" si="3"/>
        <v>-8.9092477010588116</v>
      </c>
      <c r="AG14">
        <f t="shared" si="4"/>
        <v>-21.693021608331726</v>
      </c>
      <c r="AH14">
        <f t="shared" si="5"/>
        <v>-131.78428976188195</v>
      </c>
      <c r="AI14">
        <f t="shared" si="6"/>
        <v>15.798394949903781</v>
      </c>
      <c r="AJ14">
        <f t="shared" si="7"/>
        <v>2.3701988361221993</v>
      </c>
      <c r="AK14">
        <f t="shared" si="28"/>
        <v>11.48343221830479</v>
      </c>
      <c r="AL14">
        <f t="shared" si="8"/>
        <v>29.652026004330772</v>
      </c>
      <c r="AN14">
        <f t="shared" si="9"/>
        <v>86.478063784132502</v>
      </c>
      <c r="AO14">
        <f t="shared" si="10"/>
        <v>-4.3239031892066251</v>
      </c>
      <c r="AP14">
        <f t="shared" si="11"/>
        <v>-10.528220615602187</v>
      </c>
      <c r="AQ14">
        <f t="shared" si="12"/>
        <v>-63.958543965615782</v>
      </c>
      <c r="AR14">
        <f t="shared" si="13"/>
        <v>7.6673960137079211</v>
      </c>
      <c r="AS14">
        <f t="shared" si="14"/>
        <v>1.1503227489504677</v>
      </c>
      <c r="AT14">
        <f t="shared" si="15"/>
        <v>5.5732258051221528</v>
      </c>
      <c r="AU14">
        <f t="shared" si="16"/>
        <v>14.390944567780544</v>
      </c>
      <c r="AW14">
        <v>11</v>
      </c>
      <c r="AX14">
        <f>(R14*SUMPRODUCT(K15:$K$23, X15:$X$23)-$AZ$3*SUMPRODUCT(K14:$K$22, W15:$W$23))/Z14</f>
        <v>59.658785617276472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3.0469999999999998E-3</v>
      </c>
      <c r="O15">
        <f t="shared" si="30"/>
        <v>205.34824198112176</v>
      </c>
      <c r="P15">
        <f t="shared" si="31"/>
        <v>10.267412099056088</v>
      </c>
      <c r="Q15" s="5">
        <f t="shared" si="32"/>
        <v>25</v>
      </c>
      <c r="R15">
        <f t="shared" si="0"/>
        <v>50000</v>
      </c>
      <c r="S15">
        <f t="shared" si="20"/>
        <v>56.737324920230179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51.767173020896337</v>
      </c>
      <c r="AC15">
        <f t="shared" si="1"/>
        <v>48.589828620133915</v>
      </c>
      <c r="AE15">
        <f t="shared" si="2"/>
        <v>175.86017492606197</v>
      </c>
      <c r="AF15">
        <f t="shared" si="3"/>
        <v>-8.7930087463030979</v>
      </c>
      <c r="AG15">
        <f t="shared" si="4"/>
        <v>-21.409992755407821</v>
      </c>
      <c r="AH15">
        <f t="shared" si="5"/>
        <v>-132.19727368117353</v>
      </c>
      <c r="AI15">
        <f t="shared" si="6"/>
        <v>13.459899743177544</v>
      </c>
      <c r="AJ15">
        <f t="shared" si="7"/>
        <v>3.1773444007624221</v>
      </c>
      <c r="AK15">
        <f t="shared" si="28"/>
        <v>11.357502204514006</v>
      </c>
      <c r="AL15">
        <f t="shared" si="8"/>
        <v>27.994746348453972</v>
      </c>
      <c r="AN15">
        <f t="shared" si="9"/>
        <v>81.138686648864848</v>
      </c>
      <c r="AO15">
        <f t="shared" si="10"/>
        <v>-4.0569343324432419</v>
      </c>
      <c r="AP15">
        <f t="shared" si="11"/>
        <v>-9.8781813111801746</v>
      </c>
      <c r="AQ15">
        <f t="shared" si="12"/>
        <v>-60.993418035440371</v>
      </c>
      <c r="AR15">
        <f t="shared" si="13"/>
        <v>6.2101529698010687</v>
      </c>
      <c r="AS15">
        <f t="shared" si="14"/>
        <v>1.4659689256955322</v>
      </c>
      <c r="AT15">
        <f t="shared" si="15"/>
        <v>5.240144978095806</v>
      </c>
      <c r="AU15">
        <f t="shared" si="16"/>
        <v>12.916266873592408</v>
      </c>
      <c r="AW15">
        <v>12</v>
      </c>
      <c r="AX15">
        <f>(R15*SUMPRODUCT(K16:$K$23, X16:$X$23)-$AZ$3*SUMPRODUCT(K15:$K$22, W16:$W$23))/Z15</f>
        <v>56.737324920230179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3.104E-3</v>
      </c>
      <c r="O16">
        <f t="shared" si="30"/>
        <v>205.34824198112176</v>
      </c>
      <c r="P16">
        <f t="shared" si="31"/>
        <v>10.267412099056088</v>
      </c>
      <c r="Q16" s="5">
        <f t="shared" si="32"/>
        <v>25</v>
      </c>
      <c r="R16">
        <f t="shared" si="0"/>
        <v>50000</v>
      </c>
      <c r="S16">
        <f t="shared" si="20"/>
        <v>52.879876746846783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48.589828620133915</v>
      </c>
      <c r="AC16">
        <f t="shared" si="1"/>
        <v>44.69287930132765</v>
      </c>
      <c r="AE16">
        <f t="shared" si="2"/>
        <v>173.55570319383085</v>
      </c>
      <c r="AF16">
        <f t="shared" si="3"/>
        <v>-8.6777851596915418</v>
      </c>
      <c r="AG16">
        <f t="shared" si="4"/>
        <v>-21.129436210340955</v>
      </c>
      <c r="AH16">
        <f t="shared" si="5"/>
        <v>-132.91323502557177</v>
      </c>
      <c r="AI16">
        <f t="shared" si="6"/>
        <v>10.835246798226564</v>
      </c>
      <c r="AJ16">
        <f t="shared" si="7"/>
        <v>3.8969493188062643</v>
      </c>
      <c r="AK16">
        <f t="shared" si="28"/>
        <v>11.676685741988745</v>
      </c>
      <c r="AL16">
        <f t="shared" si="8"/>
        <v>26.408881859021573</v>
      </c>
      <c r="AN16">
        <f t="shared" si="9"/>
        <v>75.922485350353782</v>
      </c>
      <c r="AO16">
        <f t="shared" si="10"/>
        <v>-3.7961242675176883</v>
      </c>
      <c r="AP16">
        <f t="shared" si="11"/>
        <v>-9.243137975991722</v>
      </c>
      <c r="AQ16">
        <f t="shared" si="12"/>
        <v>-58.14331049569217</v>
      </c>
      <c r="AR16">
        <f t="shared" si="13"/>
        <v>4.7399126111521825</v>
      </c>
      <c r="AS16">
        <f t="shared" si="14"/>
        <v>1.7047326715487416</v>
      </c>
      <c r="AT16">
        <f t="shared" si="15"/>
        <v>5.1080027096357457</v>
      </c>
      <c r="AU16">
        <f t="shared" si="16"/>
        <v>11.55264799233667</v>
      </c>
      <c r="AW16">
        <v>13</v>
      </c>
      <c r="AX16">
        <f>(R16*SUMPRODUCT(K17:$K$23, X17:$X$23)-$AZ$3*SUMPRODUCT(K16:$K$22, W17:$W$23))/Z16</f>
        <v>52.879876746846783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3.1700000000000001E-3</v>
      </c>
      <c r="O17">
        <f t="shared" si="30"/>
        <v>205.34824198112176</v>
      </c>
      <c r="P17">
        <f t="shared" si="31"/>
        <v>10.267412099056088</v>
      </c>
      <c r="Q17" s="5">
        <f t="shared" si="32"/>
        <v>25</v>
      </c>
      <c r="R17">
        <f t="shared" si="0"/>
        <v>50000</v>
      </c>
      <c r="S17">
        <f t="shared" si="20"/>
        <v>48.265862225009258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44.69287930132765</v>
      </c>
      <c r="AC17">
        <f t="shared" si="1"/>
        <v>40.255971596059169</v>
      </c>
      <c r="AE17">
        <f t="shared" si="2"/>
        <v>171.2699745827681</v>
      </c>
      <c r="AF17">
        <f t="shared" si="3"/>
        <v>-8.5634987291384057</v>
      </c>
      <c r="AG17">
        <f t="shared" si="4"/>
        <v>-20.851161535450768</v>
      </c>
      <c r="AH17">
        <f t="shared" si="5"/>
        <v>-133.96062557356166</v>
      </c>
      <c r="AI17">
        <f t="shared" si="6"/>
        <v>7.8946887446172695</v>
      </c>
      <c r="AJ17">
        <f t="shared" si="7"/>
        <v>4.4369077052684815</v>
      </c>
      <c r="AK17">
        <f t="shared" si="28"/>
        <v>12.796540213060869</v>
      </c>
      <c r="AL17">
        <f t="shared" si="8"/>
        <v>25.12813666294662</v>
      </c>
      <c r="AN17">
        <f t="shared" si="9"/>
        <v>70.568509200611857</v>
      </c>
      <c r="AO17">
        <f t="shared" si="10"/>
        <v>-3.5284254600305935</v>
      </c>
      <c r="AP17">
        <f t="shared" si="11"/>
        <v>-8.5913213232060954</v>
      </c>
      <c r="AQ17">
        <f t="shared" si="12"/>
        <v>-55.195907288111066</v>
      </c>
      <c r="AR17">
        <f t="shared" si="13"/>
        <v>3.2528551292641086</v>
      </c>
      <c r="AS17">
        <f t="shared" si="14"/>
        <v>1.8281427493888756</v>
      </c>
      <c r="AT17">
        <f t="shared" si="15"/>
        <v>5.2725690417206499</v>
      </c>
      <c r="AU17">
        <f t="shared" si="16"/>
        <v>10.353566920373634</v>
      </c>
      <c r="AW17">
        <v>14</v>
      </c>
      <c r="AX17">
        <f>(R17*SUMPRODUCT(K18:$K$23, X18:$X$23)-$AZ$3*SUMPRODUCT(K17:$K$22, W18:$W$23))/Z17</f>
        <v>48.265862225009258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3.2390000000000001E-3</v>
      </c>
      <c r="O18">
        <f t="shared" si="30"/>
        <v>205.34824198112176</v>
      </c>
      <c r="P18">
        <f t="shared" si="31"/>
        <v>10.267412099056088</v>
      </c>
      <c r="Q18" s="5">
        <f t="shared" si="32"/>
        <v>25</v>
      </c>
      <c r="R18">
        <f t="shared" si="0"/>
        <v>50000</v>
      </c>
      <c r="S18">
        <f t="shared" si="20"/>
        <v>43.045611999257304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40.255971596059169</v>
      </c>
      <c r="AC18">
        <f t="shared" si="1"/>
        <v>35.426733255128028</v>
      </c>
      <c r="AE18">
        <f t="shared" si="2"/>
        <v>169.00253138926684</v>
      </c>
      <c r="AF18">
        <f t="shared" si="3"/>
        <v>-8.4501265694633432</v>
      </c>
      <c r="AG18">
        <f t="shared" si="4"/>
        <v>-20.575113007882937</v>
      </c>
      <c r="AH18">
        <f t="shared" si="5"/>
        <v>-135.07382442665008</v>
      </c>
      <c r="AI18">
        <f t="shared" si="6"/>
        <v>4.90346738527046</v>
      </c>
      <c r="AJ18">
        <f t="shared" si="7"/>
        <v>4.8292383409311412</v>
      </c>
      <c r="AK18">
        <f t="shared" si="28"/>
        <v>14.076667186751971</v>
      </c>
      <c r="AL18">
        <f t="shared" si="8"/>
        <v>23.80937291295357</v>
      </c>
      <c r="AN18">
        <f t="shared" si="9"/>
        <v>65.072659291005479</v>
      </c>
      <c r="AO18">
        <f t="shared" si="10"/>
        <v>-3.2536329645502748</v>
      </c>
      <c r="AP18">
        <f t="shared" si="11"/>
        <v>-7.9222323336213174</v>
      </c>
      <c r="AQ18">
        <f t="shared" si="12"/>
        <v>-52.008765098335758</v>
      </c>
      <c r="AR18">
        <f t="shared" si="13"/>
        <v>1.8880288944981252</v>
      </c>
      <c r="AS18">
        <f t="shared" si="14"/>
        <v>1.8594477763806472</v>
      </c>
      <c r="AT18">
        <f t="shared" si="15"/>
        <v>5.4200736537284921</v>
      </c>
      <c r="AU18">
        <f t="shared" si="16"/>
        <v>9.167550324607264</v>
      </c>
      <c r="AW18">
        <v>15</v>
      </c>
      <c r="AX18">
        <f>(R18*SUMPRODUCT(K19:$K$23, X19:$X$23)-$AZ$3*SUMPRODUCT(K18:$K$22, W19:$W$23))/Z18</f>
        <v>43.045611999257304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3.3149999999999998E-3</v>
      </c>
      <c r="O19">
        <f t="shared" si="30"/>
        <v>205.34824198112176</v>
      </c>
      <c r="P19">
        <f t="shared" si="31"/>
        <v>10.267412099056088</v>
      </c>
      <c r="Q19" s="5">
        <f t="shared" si="32"/>
        <v>25</v>
      </c>
      <c r="R19">
        <f t="shared" si="0"/>
        <v>50000</v>
      </c>
      <c r="S19">
        <f t="shared" si="20"/>
        <v>36.942722683463565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35.426733255128028</v>
      </c>
      <c r="AC19">
        <f t="shared" si="1"/>
        <v>29.999198131604743</v>
      </c>
      <c r="AE19">
        <f t="shared" si="2"/>
        <v>166.75226268381877</v>
      </c>
      <c r="AF19">
        <f t="shared" si="3"/>
        <v>-8.3376131341909385</v>
      </c>
      <c r="AG19">
        <f t="shared" si="4"/>
        <v>-20.301155378182976</v>
      </c>
      <c r="AH19">
        <f t="shared" si="5"/>
        <v>-136.41299924226385</v>
      </c>
      <c r="AI19">
        <f t="shared" si="6"/>
        <v>1.7004949291809908</v>
      </c>
      <c r="AJ19">
        <f t="shared" si="7"/>
        <v>5.4275351235232847</v>
      </c>
      <c r="AK19">
        <f t="shared" si="28"/>
        <v>14.227957497869081</v>
      </c>
      <c r="AL19">
        <f t="shared" si="8"/>
        <v>21.355987550573357</v>
      </c>
      <c r="AN19">
        <f t="shared" si="9"/>
        <v>59.815741412843074</v>
      </c>
      <c r="AO19">
        <f t="shared" si="10"/>
        <v>-2.9907870706421535</v>
      </c>
      <c r="AP19">
        <f t="shared" si="11"/>
        <v>-7.2822319825779296</v>
      </c>
      <c r="AQ19">
        <f t="shared" si="12"/>
        <v>-48.932737443552568</v>
      </c>
      <c r="AR19">
        <f t="shared" si="13"/>
        <v>0.60998491607041527</v>
      </c>
      <c r="AS19">
        <f t="shared" si="14"/>
        <v>1.9469123370959542</v>
      </c>
      <c r="AT19">
        <f t="shared" si="15"/>
        <v>5.1037138137019298</v>
      </c>
      <c r="AU19">
        <f t="shared" si="16"/>
        <v>7.6606110668682996</v>
      </c>
      <c r="AW19">
        <v>16</v>
      </c>
      <c r="AX19">
        <f>(R19*SUMPRODUCT(K20:$K$23, X20:$X$23)-$AZ$3*SUMPRODUCT(K19:$K$22, W20:$W$23))/Z19</f>
        <v>36.942722683463565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3.3969999999999998E-3</v>
      </c>
      <c r="O20">
        <f t="shared" si="30"/>
        <v>205.34824198112176</v>
      </c>
      <c r="P20">
        <f t="shared" si="31"/>
        <v>10.267412099056088</v>
      </c>
      <c r="Q20" s="5">
        <f t="shared" si="32"/>
        <v>25</v>
      </c>
      <c r="R20">
        <f t="shared" si="0"/>
        <v>50000</v>
      </c>
      <c r="S20">
        <f t="shared" si="20"/>
        <v>28.786108882769756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29.999198131604743</v>
      </c>
      <c r="AC20">
        <f t="shared" si="1"/>
        <v>23.062487173177331</v>
      </c>
      <c r="AE20">
        <f t="shared" si="2"/>
        <v>164.51828262064365</v>
      </c>
      <c r="AF20">
        <f t="shared" si="3"/>
        <v>-8.2259141310321819</v>
      </c>
      <c r="AG20">
        <f t="shared" si="4"/>
        <v>-20.029180799581457</v>
      </c>
      <c r="AH20">
        <f t="shared" si="5"/>
        <v>-137.92604963937512</v>
      </c>
      <c r="AI20">
        <f t="shared" si="6"/>
        <v>-1.662861949345114</v>
      </c>
      <c r="AJ20">
        <f t="shared" si="7"/>
        <v>6.9367109584274118</v>
      </c>
      <c r="AK20">
        <f t="shared" si="28"/>
        <v>10.11563206753204</v>
      </c>
      <c r="AL20">
        <f t="shared" si="8"/>
        <v>15.389481076614338</v>
      </c>
      <c r="AN20">
        <f t="shared" si="9"/>
        <v>55.974950132917769</v>
      </c>
      <c r="AO20">
        <f t="shared" si="10"/>
        <v>-2.7987475066458884</v>
      </c>
      <c r="AP20">
        <f t="shared" si="11"/>
        <v>-6.8146371248291118</v>
      </c>
      <c r="AQ20">
        <f t="shared" si="12"/>
        <v>-46.927330066996532</v>
      </c>
      <c r="AR20">
        <f t="shared" si="13"/>
        <v>-0.5657645655537602</v>
      </c>
      <c r="AS20">
        <f t="shared" si="14"/>
        <v>2.3601148990824514</v>
      </c>
      <c r="AT20">
        <f t="shared" si="15"/>
        <v>3.441696518609298</v>
      </c>
      <c r="AU20">
        <f t="shared" si="16"/>
        <v>5.2360468521379895</v>
      </c>
      <c r="AW20">
        <v>17</v>
      </c>
      <c r="AX20">
        <f>(R20*SUMPRODUCT(K21:$K$23, X21:$X$23)-$AZ$3*SUMPRODUCT(K20:$K$22, W21:$W$23))/Z20</f>
        <v>28.786108882769756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3.4910000000000002E-3</v>
      </c>
      <c r="O21">
        <f t="shared" si="30"/>
        <v>205.34824198112176</v>
      </c>
      <c r="P21">
        <f t="shared" si="31"/>
        <v>10.267412099056088</v>
      </c>
      <c r="Q21" s="5">
        <f t="shared" si="32"/>
        <v>25</v>
      </c>
      <c r="R21">
        <f t="shared" si="0"/>
        <v>50000</v>
      </c>
      <c r="S21">
        <f t="shared" si="20"/>
        <v>19.266234221578927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23.062487173177331</v>
      </c>
      <c r="AC21">
        <f t="shared" si="1"/>
        <v>15.227235541505806</v>
      </c>
      <c r="AE21">
        <f t="shared" si="2"/>
        <v>162.29876646980856</v>
      </c>
      <c r="AF21">
        <f t="shared" si="3"/>
        <v>-8.1149383234904278</v>
      </c>
      <c r="AG21">
        <f t="shared" si="4"/>
        <v>-19.758967121414305</v>
      </c>
      <c r="AH21">
        <f t="shared" si="5"/>
        <v>-139.84374034267773</v>
      </c>
      <c r="AI21">
        <f t="shared" si="6"/>
        <v>-5.4188793177739285</v>
      </c>
      <c r="AJ21">
        <f t="shared" si="7"/>
        <v>7.8352516316715253</v>
      </c>
      <c r="AK21">
        <f t="shared" si="28"/>
        <v>9.0927359758901183</v>
      </c>
      <c r="AL21">
        <f t="shared" si="8"/>
        <v>11.509108289787715</v>
      </c>
      <c r="AN21">
        <f t="shared" si="9"/>
        <v>52.525246913987054</v>
      </c>
      <c r="AO21">
        <f t="shared" si="10"/>
        <v>-2.6262623456993528</v>
      </c>
      <c r="AP21">
        <f t="shared" si="11"/>
        <v>-6.3946550512489715</v>
      </c>
      <c r="AQ21">
        <f t="shared" si="12"/>
        <v>-45.258058028685305</v>
      </c>
      <c r="AR21">
        <f t="shared" si="13"/>
        <v>-1.7537285116465806</v>
      </c>
      <c r="AS21">
        <f t="shared" si="14"/>
        <v>2.5357464849452489</v>
      </c>
      <c r="AT21">
        <f t="shared" si="15"/>
        <v>2.9427099949411271</v>
      </c>
      <c r="AU21">
        <f t="shared" si="16"/>
        <v>3.7247279682397951</v>
      </c>
      <c r="AW21">
        <v>18</v>
      </c>
      <c r="AX21">
        <f>(R21*SUMPRODUCT(K22:$K$23, X22:$X$23)-$AZ$3*SUMPRODUCT(K21:$K$22, W22:$W$23))/Z21</f>
        <v>19.266234221578927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3.5990000000000002E-3</v>
      </c>
      <c r="O22">
        <f t="shared" si="30"/>
        <v>205.34824198112176</v>
      </c>
      <c r="P22">
        <f t="shared" si="31"/>
        <v>10.267412099056088</v>
      </c>
      <c r="Q22" s="5">
        <f t="shared" si="32"/>
        <v>25</v>
      </c>
      <c r="R22">
        <f t="shared" si="0"/>
        <v>50000</v>
      </c>
      <c r="S22">
        <f t="shared" si="20"/>
        <v>9.3972484695189102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15.227235541505806</v>
      </c>
      <c r="AC22">
        <f t="shared" si="1"/>
        <v>7.3261944904300478</v>
      </c>
      <c r="AE22">
        <f t="shared" si="2"/>
        <v>160.09166554458562</v>
      </c>
      <c r="AF22">
        <f t="shared" si="3"/>
        <v>-8.0045832772292815</v>
      </c>
      <c r="AG22">
        <f t="shared" si="4"/>
        <v>-19.490264927530195</v>
      </c>
      <c r="AH22">
        <f t="shared" si="5"/>
        <v>-142.22504533994018</v>
      </c>
      <c r="AI22">
        <f t="shared" si="6"/>
        <v>-9.628228000114035</v>
      </c>
      <c r="AJ22">
        <f t="shared" si="7"/>
        <v>7.901041051075758</v>
      </c>
      <c r="AK22">
        <f t="shared" si="28"/>
        <v>11.712002246620353</v>
      </c>
      <c r="AL22">
        <f t="shared" si="8"/>
        <v>9.9848152975820756</v>
      </c>
      <c r="AN22">
        <f t="shared" si="9"/>
        <v>48.421454281498825</v>
      </c>
      <c r="AO22">
        <f t="shared" si="10"/>
        <v>-2.4210727140749415</v>
      </c>
      <c r="AP22">
        <f t="shared" si="11"/>
        <v>-5.8950412497262032</v>
      </c>
      <c r="AQ22">
        <f t="shared" si="12"/>
        <v>-43.017501924196353</v>
      </c>
      <c r="AR22">
        <f t="shared" si="13"/>
        <v>-2.9121616064986724</v>
      </c>
      <c r="AS22">
        <f t="shared" si="14"/>
        <v>2.3897552488412428</v>
      </c>
      <c r="AT22">
        <f t="shared" si="15"/>
        <v>3.5424216457514328</v>
      </c>
      <c r="AU22">
        <f t="shared" si="16"/>
        <v>3.0200152880940032</v>
      </c>
      <c r="AW22">
        <v>19</v>
      </c>
      <c r="AX22">
        <f>(R22*SUMPRODUCT(K23:$K$23, X23:$X$23)-$AZ$3*SUMPRODUCT(K22:$K$22, W23:$W$23))/Z22</f>
        <v>9.3972484695189102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3.7169999999999998E-3</v>
      </c>
      <c r="O23">
        <f t="shared" si="30"/>
        <v>205.34824198112176</v>
      </c>
      <c r="P23">
        <f t="shared" si="31"/>
        <v>10.267412099056088</v>
      </c>
      <c r="Q23" s="5">
        <f t="shared" si="32"/>
        <v>25</v>
      </c>
      <c r="R23">
        <f t="shared" si="0"/>
        <v>50000</v>
      </c>
      <c r="S23">
        <f t="shared" si="20"/>
        <v>9.5279432673166937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7.3261944904300478</v>
      </c>
      <c r="AC23">
        <f t="shared" si="1"/>
        <v>7.3261944904300478</v>
      </c>
      <c r="AE23">
        <f t="shared" si="2"/>
        <v>157.89568816831053</v>
      </c>
      <c r="AF23">
        <f t="shared" si="3"/>
        <v>-7.8947844084155268</v>
      </c>
      <c r="AG23">
        <f t="shared" si="4"/>
        <v>-19.22291696351926</v>
      </c>
      <c r="AH23">
        <f t="shared" si="5"/>
        <v>-144.89062947125944</v>
      </c>
      <c r="AI23">
        <f t="shared" si="6"/>
        <v>-14.112642674883688</v>
      </c>
      <c r="AJ23">
        <f t="shared" si="7"/>
        <v>0</v>
      </c>
      <c r="AK23">
        <f t="shared" si="28"/>
        <v>16.346285508208776</v>
      </c>
      <c r="AL23">
        <f t="shared" si="8"/>
        <v>2.2336428333250886</v>
      </c>
      <c r="AN23">
        <f t="shared" si="9"/>
        <v>43.262303825635932</v>
      </c>
      <c r="AO23">
        <f t="shared" si="10"/>
        <v>-2.1631151912817965</v>
      </c>
      <c r="AP23">
        <f t="shared" si="11"/>
        <v>-5.2669435355591157</v>
      </c>
      <c r="AQ23">
        <f t="shared" si="12"/>
        <v>-39.699009557445954</v>
      </c>
      <c r="AR23">
        <f t="shared" si="13"/>
        <v>-3.8667644586509309</v>
      </c>
      <c r="AS23">
        <f t="shared" si="14"/>
        <v>0</v>
      </c>
      <c r="AT23">
        <f t="shared" si="15"/>
        <v>4.4787668256203048</v>
      </c>
      <c r="AU23">
        <f t="shared" si="16"/>
        <v>0.61200236696937427</v>
      </c>
      <c r="AW23">
        <v>20</v>
      </c>
      <c r="AX23">
        <f>(R23*SUMPRODUCT(K$23:$K24, X$23:$X24)-$AZ$3*SUMPRODUCT(K$22:$K23, W$23:$W24))/Z23</f>
        <v>9.5279432673166937</v>
      </c>
    </row>
    <row r="25" spans="5:50" x14ac:dyDescent="0.25">
      <c r="AN25" s="6">
        <f t="shared" ref="AN25:AU25" si="33">SUM(AN3:AN23)</f>
        <v>1960.5629431445188</v>
      </c>
      <c r="AO25" s="6">
        <f t="shared" si="33"/>
        <v>-252.03932864306722</v>
      </c>
      <c r="AP25" s="6">
        <f t="shared" si="33"/>
        <v>-413.6875733911516</v>
      </c>
      <c r="AQ25" s="6">
        <f t="shared" si="33"/>
        <v>-1409.004863702233</v>
      </c>
      <c r="AR25" s="6">
        <f t="shared" si="33"/>
        <v>-114.16882259193295</v>
      </c>
      <c r="AS25" s="6">
        <f t="shared" si="33"/>
        <v>-26.238033994600237</v>
      </c>
      <c r="AT25" s="6">
        <f t="shared" si="33"/>
        <v>140.40685658653331</v>
      </c>
      <c r="AU25" s="7">
        <f t="shared" si="33"/>
        <v>1.6064927166326015E-13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74A-EF81-4E04-A19F-543E85E04035}">
  <sheetPr codeName="Sheet3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246.72379051944796</v>
      </c>
      <c r="K3">
        <v>1</v>
      </c>
      <c r="L3" s="2">
        <v>0</v>
      </c>
      <c r="O3">
        <f>$C$3</f>
        <v>246.72379051944796</v>
      </c>
      <c r="P3">
        <f>O3*B5</f>
        <v>197.37903241555838</v>
      </c>
      <c r="Q3" s="5">
        <f>B8</f>
        <v>200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246.72379051944796</v>
      </c>
      <c r="AF3">
        <f t="shared" ref="AF3:AF23" si="3">-$Z3*P3</f>
        <v>-197.37903241555838</v>
      </c>
      <c r="AG3">
        <f t="shared" ref="AG3:AG23" si="4">-$Z3*Q3</f>
        <v>-200</v>
      </c>
      <c r="AH3">
        <f t="shared" ref="AH3:AH23" si="5">-X3*R3</f>
        <v>0</v>
      </c>
      <c r="AI3">
        <f t="shared" ref="AI3:AI23" si="6">SUM(AE3:AH3)</f>
        <v>-150.65524189611043</v>
      </c>
      <c r="AJ3">
        <f t="shared" ref="AJ3:AJ23" si="7">AB3-AC3</f>
        <v>-2.2737367544323206E-13</v>
      </c>
      <c r="AL3">
        <f t="shared" ref="AL3:AL23" si="8">SUM(AI3:AK3)</f>
        <v>-150.65524189611065</v>
      </c>
      <c r="AN3">
        <f t="shared" ref="AN3:AN23" si="9">AE3*$K3</f>
        <v>246.72379051944796</v>
      </c>
      <c r="AO3">
        <f t="shared" ref="AO3:AO23" si="10">AF3*$K3</f>
        <v>-197.37903241555838</v>
      </c>
      <c r="AP3">
        <f t="shared" ref="AP3:AP23" si="11">AG3*$K3</f>
        <v>-200</v>
      </c>
      <c r="AQ3">
        <f t="shared" ref="AQ3:AQ23" si="12">AH3*$K3</f>
        <v>0</v>
      </c>
      <c r="AR3">
        <f t="shared" ref="AR3:AR23" si="13">AI3*$K3</f>
        <v>-150.65524189611043</v>
      </c>
      <c r="AS3">
        <f t="shared" ref="AS3:AS23" si="14">AJ3*$K3</f>
        <v>-2.2737367544323206E-13</v>
      </c>
      <c r="AT3">
        <f t="shared" ref="AT3:AT23" si="15">AK3*$K3</f>
        <v>0</v>
      </c>
      <c r="AU3">
        <f t="shared" ref="AU3:AU23" si="16">AL3*$K3</f>
        <v>-150.65524189611065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172.45678260377412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</v>
      </c>
      <c r="S4">
        <f t="shared" ref="S4:S23" si="20">AX4</f>
        <v>32.243554842802254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2.2737367544323206E-13</v>
      </c>
      <c r="AC4">
        <f t="shared" si="1"/>
        <v>31.82445311695551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-31.824453116955283</v>
      </c>
      <c r="AK4">
        <f t="shared" ref="AK4:AK23" si="28">H4*SUM(AB4:AB4, AE4:AF4)</f>
        <v>1.4983925211708993E-14</v>
      </c>
      <c r="AL4">
        <f t="shared" si="8"/>
        <v>-181.72445311695523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-140.63232948681861</v>
      </c>
      <c r="AR4">
        <f t="shared" si="13"/>
        <v>-140.63232948681861</v>
      </c>
      <c r="AS4">
        <f t="shared" si="14"/>
        <v>-29.856884432831674</v>
      </c>
      <c r="AT4">
        <f t="shared" si="15"/>
        <v>1.405753373835162E-14</v>
      </c>
      <c r="AU4">
        <f t="shared" si="16"/>
        <v>-170.48921391965027</v>
      </c>
      <c r="AW4">
        <v>1</v>
      </c>
      <c r="AX4">
        <f>(R4*SUMPRODUCT(K5:$K$23, X5:$X$23)-$AZ$3*SUMPRODUCT(K4:$K$22, W5:$W$23))/Z4</f>
        <v>32.243554842802254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3.0469999999999998E-3</v>
      </c>
      <c r="O5">
        <f t="shared" ref="O5:O23" si="30">$C$3</f>
        <v>246.72379051944796</v>
      </c>
      <c r="P5">
        <f t="shared" ref="P5:P23" si="31">O5*$C$5</f>
        <v>12.336189525972399</v>
      </c>
      <c r="Q5" s="5">
        <f t="shared" ref="Q5:Q23" si="32">$C$8</f>
        <v>25</v>
      </c>
      <c r="R5">
        <f t="shared" si="0"/>
        <v>50000</v>
      </c>
      <c r="S5">
        <f t="shared" si="20"/>
        <v>63.300207486471621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31.82445311695551</v>
      </c>
      <c r="AC5">
        <f t="shared" si="1"/>
        <v>61.662288342222837</v>
      </c>
      <c r="AE5">
        <f t="shared" si="2"/>
        <v>240.33971002619214</v>
      </c>
      <c r="AF5">
        <f t="shared" si="3"/>
        <v>-12.016985501309607</v>
      </c>
      <c r="AG5">
        <f t="shared" si="4"/>
        <v>-24.353114622650001</v>
      </c>
      <c r="AH5">
        <f t="shared" si="5"/>
        <v>-150.36975469999999</v>
      </c>
      <c r="AI5">
        <f t="shared" si="6"/>
        <v>53.599855202232533</v>
      </c>
      <c r="AJ5">
        <f t="shared" si="7"/>
        <v>-29.837835225267327</v>
      </c>
      <c r="AK5">
        <f t="shared" si="28"/>
        <v>22.476716148254813</v>
      </c>
      <c r="AL5">
        <f t="shared" si="8"/>
        <v>46.238736125220015</v>
      </c>
      <c r="AN5">
        <f t="shared" si="9"/>
        <v>207.5483636683777</v>
      </c>
      <c r="AO5">
        <f t="shared" si="10"/>
        <v>-10.377418183418886</v>
      </c>
      <c r="AP5">
        <f t="shared" si="11"/>
        <v>-21.030436832967041</v>
      </c>
      <c r="AQ5">
        <f t="shared" si="12"/>
        <v>-129.85368306302442</v>
      </c>
      <c r="AR5">
        <f t="shared" si="13"/>
        <v>46.286825588967361</v>
      </c>
      <c r="AS5">
        <f t="shared" si="14"/>
        <v>-25.766835932921886</v>
      </c>
      <c r="AT5">
        <f t="shared" si="15"/>
        <v>19.410049453336267</v>
      </c>
      <c r="AU5">
        <f t="shared" si="16"/>
        <v>39.930039109381738</v>
      </c>
      <c r="AW5">
        <v>2</v>
      </c>
      <c r="AX5">
        <f>(R5*SUMPRODUCT(K6:$K$23, X6:$X$23)-$AZ$3*SUMPRODUCT(K5:$K$22, W6:$W$23))/Z5</f>
        <v>63.300207486471621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3.104E-3</v>
      </c>
      <c r="O6">
        <f t="shared" si="30"/>
        <v>246.72379051944796</v>
      </c>
      <c r="P6">
        <f t="shared" si="31"/>
        <v>12.336189525972399</v>
      </c>
      <c r="Q6" s="5">
        <f t="shared" si="32"/>
        <v>25</v>
      </c>
      <c r="R6">
        <f t="shared" si="0"/>
        <v>50000</v>
      </c>
      <c r="S6">
        <f t="shared" si="20"/>
        <v>92.566583140252959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61.662288342222837</v>
      </c>
      <c r="AC6">
        <f t="shared" si="1"/>
        <v>88.98977855678072</v>
      </c>
      <c r="AE6">
        <f t="shared" si="2"/>
        <v>237.19029846600893</v>
      </c>
      <c r="AF6">
        <f t="shared" si="3"/>
        <v>-11.859514923300447</v>
      </c>
      <c r="AG6">
        <f t="shared" si="4"/>
        <v>-24.033991408634794</v>
      </c>
      <c r="AH6">
        <f t="shared" si="5"/>
        <v>-151.18413557741118</v>
      </c>
      <c r="AI6">
        <f t="shared" si="6"/>
        <v>50.1126565566625</v>
      </c>
      <c r="AJ6">
        <f t="shared" si="7"/>
        <v>-27.327490214557884</v>
      </c>
      <c r="AK6">
        <f t="shared" si="28"/>
        <v>31.224846221080533</v>
      </c>
      <c r="AL6">
        <f t="shared" si="8"/>
        <v>54.01001256318515</v>
      </c>
      <c r="AN6">
        <f t="shared" si="9"/>
        <v>184.73002336838681</v>
      </c>
      <c r="AO6">
        <f t="shared" si="10"/>
        <v>-9.2365011684193412</v>
      </c>
      <c r="AP6">
        <f t="shared" si="11"/>
        <v>-18.718302659368543</v>
      </c>
      <c r="AQ6">
        <f t="shared" si="12"/>
        <v>-117.74616870405788</v>
      </c>
      <c r="AR6">
        <f t="shared" si="13"/>
        <v>39.029050836541046</v>
      </c>
      <c r="AS6">
        <f t="shared" si="14"/>
        <v>-21.283365882091861</v>
      </c>
      <c r="AT6">
        <f t="shared" si="15"/>
        <v>24.318728925252021</v>
      </c>
      <c r="AU6">
        <f t="shared" si="16"/>
        <v>42.064413879701206</v>
      </c>
      <c r="AW6">
        <v>3</v>
      </c>
      <c r="AX6">
        <f>(R6*SUMPRODUCT(K7:$K$23, X7:$X$23)-$AZ$3*SUMPRODUCT(K6:$K$22, W7:$W$23))/Z6</f>
        <v>92.566583140252959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3.1700000000000001E-3</v>
      </c>
      <c r="O7">
        <f t="shared" si="30"/>
        <v>246.72379051944796</v>
      </c>
      <c r="P7">
        <f t="shared" si="31"/>
        <v>12.336189525972399</v>
      </c>
      <c r="Q7" s="5">
        <f t="shared" si="32"/>
        <v>25</v>
      </c>
      <c r="R7">
        <f t="shared" si="0"/>
        <v>50000</v>
      </c>
      <c r="S7">
        <f t="shared" si="20"/>
        <v>116.67270166614608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88.98977855678072</v>
      </c>
      <c r="AC7">
        <f t="shared" si="1"/>
        <v>110.68722285690774</v>
      </c>
      <c r="AE7">
        <f t="shared" si="2"/>
        <v>234.06650223521157</v>
      </c>
      <c r="AF7">
        <f t="shared" si="3"/>
        <v>-11.703325111760579</v>
      </c>
      <c r="AG7">
        <f t="shared" si="4"/>
        <v>-23.717463741783074</v>
      </c>
      <c r="AH7">
        <f t="shared" si="5"/>
        <v>-152.37550553074459</v>
      </c>
      <c r="AI7">
        <f t="shared" si="6"/>
        <v>46.270207850923327</v>
      </c>
      <c r="AJ7">
        <f t="shared" si="7"/>
        <v>-21.697444300127017</v>
      </c>
      <c r="AK7">
        <f t="shared" si="28"/>
        <v>32.598654459720265</v>
      </c>
      <c r="AL7">
        <f t="shared" si="8"/>
        <v>57.171418010516575</v>
      </c>
      <c r="AN7">
        <f t="shared" si="9"/>
        <v>165.01957903559804</v>
      </c>
      <c r="AO7">
        <f t="shared" si="10"/>
        <v>-8.2509789517799028</v>
      </c>
      <c r="AP7">
        <f t="shared" si="11"/>
        <v>-16.721085012532509</v>
      </c>
      <c r="AQ7">
        <f t="shared" si="12"/>
        <v>-107.42648579740795</v>
      </c>
      <c r="AR7">
        <f t="shared" si="13"/>
        <v>32.621029273877674</v>
      </c>
      <c r="AS7">
        <f t="shared" si="14"/>
        <v>-15.296948048368225</v>
      </c>
      <c r="AT7">
        <f t="shared" si="15"/>
        <v>22.982426723599374</v>
      </c>
      <c r="AU7">
        <f t="shared" si="16"/>
        <v>40.30650794910882</v>
      </c>
      <c r="AW7">
        <v>4</v>
      </c>
      <c r="AX7">
        <f>(R7*SUMPRODUCT(K8:$K$23, X8:$X$23)-$AZ$3*SUMPRODUCT(K7:$K$22, W8:$W$23))/Z7</f>
        <v>116.67270166614608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3.2390000000000001E-3</v>
      </c>
      <c r="O8">
        <f t="shared" si="30"/>
        <v>246.72379051944796</v>
      </c>
      <c r="P8">
        <f t="shared" si="31"/>
        <v>12.336189525972399</v>
      </c>
      <c r="Q8" s="5">
        <f t="shared" si="32"/>
        <v>25</v>
      </c>
      <c r="R8">
        <f t="shared" si="0"/>
        <v>50000</v>
      </c>
      <c r="S8">
        <f t="shared" si="20"/>
        <v>133.56662562080291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110.68722285690774</v>
      </c>
      <c r="AC8">
        <f t="shared" si="1"/>
        <v>125.03689122190734</v>
      </c>
      <c r="AE8">
        <f t="shared" si="2"/>
        <v>230.96769581211962</v>
      </c>
      <c r="AF8">
        <f t="shared" si="3"/>
        <v>-11.548384790605981</v>
      </c>
      <c r="AG8">
        <f t="shared" si="4"/>
        <v>-23.403468239305607</v>
      </c>
      <c r="AH8">
        <f t="shared" si="5"/>
        <v>-153.64173011927076</v>
      </c>
      <c r="AI8">
        <f t="shared" si="6"/>
        <v>42.374112662937279</v>
      </c>
      <c r="AJ8">
        <f t="shared" si="7"/>
        <v>-14.349668364999602</v>
      </c>
      <c r="AK8">
        <f t="shared" si="28"/>
        <v>23.932723706185548</v>
      </c>
      <c r="AL8">
        <f t="shared" si="8"/>
        <v>51.957168004123226</v>
      </c>
      <c r="AN8">
        <f t="shared" si="9"/>
        <v>151.82739844172096</v>
      </c>
      <c r="AO8">
        <f t="shared" si="10"/>
        <v>-7.5913699220860487</v>
      </c>
      <c r="AP8">
        <f t="shared" si="11"/>
        <v>-15.384349247600547</v>
      </c>
      <c r="AQ8">
        <f t="shared" si="12"/>
        <v>-100.99691255122198</v>
      </c>
      <c r="AR8">
        <f t="shared" si="13"/>
        <v>27.854766720812407</v>
      </c>
      <c r="AS8">
        <f t="shared" si="14"/>
        <v>-9.4328031835741744</v>
      </c>
      <c r="AT8">
        <f t="shared" si="15"/>
        <v>15.732257124348839</v>
      </c>
      <c r="AU8">
        <f t="shared" si="16"/>
        <v>34.154220661587068</v>
      </c>
      <c r="AW8">
        <v>5</v>
      </c>
      <c r="AX8">
        <f>(R8*SUMPRODUCT(K9:$K$23, X9:$X$23)-$AZ$3*SUMPRODUCT(K8:$K$22, W9:$W$23))/Z8</f>
        <v>133.56662562080291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3.3149999999999998E-3</v>
      </c>
      <c r="O9">
        <f t="shared" si="30"/>
        <v>246.72379051944796</v>
      </c>
      <c r="P9">
        <f t="shared" si="31"/>
        <v>12.336189525972399</v>
      </c>
      <c r="Q9" s="5">
        <f t="shared" si="32"/>
        <v>25</v>
      </c>
      <c r="R9">
        <f t="shared" si="0"/>
        <v>50000</v>
      </c>
      <c r="S9">
        <f t="shared" si="20"/>
        <v>145.3155893377976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125.03689122190734</v>
      </c>
      <c r="AC9">
        <f t="shared" si="1"/>
        <v>134.22423782563374</v>
      </c>
      <c r="AE9">
        <f t="shared" si="2"/>
        <v>227.89236094238123</v>
      </c>
      <c r="AF9">
        <f t="shared" si="3"/>
        <v>-11.394618047119064</v>
      </c>
      <c r="AG9">
        <f t="shared" si="4"/>
        <v>-23.091851059699252</v>
      </c>
      <c r="AH9">
        <f t="shared" si="5"/>
        <v>-155.16499442659617</v>
      </c>
      <c r="AI9">
        <f t="shared" si="6"/>
        <v>38.240897408966759</v>
      </c>
      <c r="AJ9">
        <f t="shared" si="7"/>
        <v>-9.1873466037263967</v>
      </c>
      <c r="AK9">
        <f t="shared" si="28"/>
        <v>17.828107900916248</v>
      </c>
      <c r="AL9">
        <f t="shared" si="8"/>
        <v>46.881658706156614</v>
      </c>
      <c r="AN9">
        <f t="shared" si="9"/>
        <v>142.37389909852638</v>
      </c>
      <c r="AO9">
        <f t="shared" si="10"/>
        <v>-7.1186949549263208</v>
      </c>
      <c r="AP9">
        <f t="shared" si="11"/>
        <v>-14.426446148421162</v>
      </c>
      <c r="AQ9">
        <f t="shared" si="12"/>
        <v>-96.938068344033098</v>
      </c>
      <c r="AR9">
        <f t="shared" si="13"/>
        <v>23.890689651145809</v>
      </c>
      <c r="AS9">
        <f t="shared" si="14"/>
        <v>-5.7397200719371488</v>
      </c>
      <c r="AT9">
        <f t="shared" si="15"/>
        <v>11.137965418877936</v>
      </c>
      <c r="AU9">
        <f t="shared" si="16"/>
        <v>29.288934998086599</v>
      </c>
      <c r="AW9">
        <v>6</v>
      </c>
      <c r="AX9">
        <f>(R9*SUMPRODUCT(K10:$K$23, X10:$X$23)-$AZ$3*SUMPRODUCT(K9:$K$22, W10:$W$23))/Z9</f>
        <v>145.3155893377976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3.3969999999999998E-3</v>
      </c>
      <c r="O10">
        <f t="shared" si="30"/>
        <v>246.72379051944796</v>
      </c>
      <c r="P10">
        <f t="shared" si="31"/>
        <v>12.336189525972399</v>
      </c>
      <c r="Q10" s="5">
        <f t="shared" si="32"/>
        <v>25</v>
      </c>
      <c r="R10">
        <f t="shared" si="0"/>
        <v>50000</v>
      </c>
      <c r="S10">
        <f t="shared" si="20"/>
        <v>154.30438935707855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134.22423782563374</v>
      </c>
      <c r="AC10">
        <f t="shared" si="1"/>
        <v>140.61752540492341</v>
      </c>
      <c r="AE10">
        <f t="shared" si="2"/>
        <v>224.83928698283617</v>
      </c>
      <c r="AF10">
        <f t="shared" si="3"/>
        <v>-11.24196434914181</v>
      </c>
      <c r="AG10">
        <f t="shared" si="4"/>
        <v>-22.782489531052462</v>
      </c>
      <c r="AH10">
        <f t="shared" si="5"/>
        <v>-156.88603609959671</v>
      </c>
      <c r="AI10">
        <f t="shared" si="6"/>
        <v>33.92879700304519</v>
      </c>
      <c r="AJ10">
        <f t="shared" si="7"/>
        <v>-6.3932875792896766</v>
      </c>
      <c r="AK10">
        <f t="shared" si="28"/>
        <v>18.260631924114726</v>
      </c>
      <c r="AL10">
        <f t="shared" si="8"/>
        <v>45.79614134787024</v>
      </c>
      <c r="AN10">
        <f t="shared" si="9"/>
        <v>133.45987265777049</v>
      </c>
      <c r="AO10">
        <f t="shared" si="10"/>
        <v>-6.6729936328885255</v>
      </c>
      <c r="AP10">
        <f t="shared" si="11"/>
        <v>-13.523206697739443</v>
      </c>
      <c r="AQ10">
        <f t="shared" si="12"/>
        <v>-93.124251907243107</v>
      </c>
      <c r="AR10">
        <f t="shared" si="13"/>
        <v>20.139420419899416</v>
      </c>
      <c r="AS10">
        <f t="shared" si="14"/>
        <v>-3.7949210640471449</v>
      </c>
      <c r="AT10">
        <f t="shared" si="15"/>
        <v>10.839127111396731</v>
      </c>
      <c r="AU10">
        <f t="shared" si="16"/>
        <v>27.183626467249006</v>
      </c>
      <c r="AW10">
        <v>7</v>
      </c>
      <c r="AX10">
        <f>(R10*SUMPRODUCT(K11:$K$23, X11:$X$23)-$AZ$3*SUMPRODUCT(K10:$K$22, W11:$W$23))/Z10</f>
        <v>154.30438935707855</v>
      </c>
    </row>
    <row r="11" spans="1:52" x14ac:dyDescent="0.25">
      <c r="A11" t="s">
        <v>33</v>
      </c>
      <c r="C11" s="25">
        <f>AU25</f>
        <v>7.3896444519050419E-13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3.4910000000000002E-3</v>
      </c>
      <c r="O11">
        <f t="shared" si="30"/>
        <v>246.72379051944796</v>
      </c>
      <c r="P11">
        <f t="shared" si="31"/>
        <v>12.336189525972399</v>
      </c>
      <c r="Q11" s="5">
        <f t="shared" si="32"/>
        <v>25</v>
      </c>
      <c r="R11">
        <f t="shared" si="0"/>
        <v>50000</v>
      </c>
      <c r="S11">
        <f t="shared" si="20"/>
        <v>160.29902943163165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140.61752540492341</v>
      </c>
      <c r="AC11">
        <f t="shared" si="1"/>
        <v>144.10966720017973</v>
      </c>
      <c r="AE11">
        <f t="shared" si="2"/>
        <v>221.80598016215072</v>
      </c>
      <c r="AF11">
        <f t="shared" si="3"/>
        <v>-11.090299008107536</v>
      </c>
      <c r="AG11">
        <f t="shared" si="4"/>
        <v>-22.475130964789034</v>
      </c>
      <c r="AH11">
        <f t="shared" si="5"/>
        <v>-159.06734190580832</v>
      </c>
      <c r="AI11">
        <f t="shared" si="6"/>
        <v>29.173208283445831</v>
      </c>
      <c r="AJ11">
        <f t="shared" si="7"/>
        <v>-3.4921417952563161</v>
      </c>
      <c r="AK11">
        <f t="shared" si="28"/>
        <v>18.093660137786781</v>
      </c>
      <c r="AL11">
        <f t="shared" si="8"/>
        <v>43.774726625976299</v>
      </c>
      <c r="AN11">
        <f t="shared" si="9"/>
        <v>125.21099906395102</v>
      </c>
      <c r="AO11">
        <f t="shared" si="10"/>
        <v>-6.2605499531975504</v>
      </c>
      <c r="AP11">
        <f t="shared" si="11"/>
        <v>-12.687365778583205</v>
      </c>
      <c r="AQ11">
        <f t="shared" si="12"/>
        <v>-89.794606907861919</v>
      </c>
      <c r="AR11">
        <f t="shared" si="13"/>
        <v>16.468476424308346</v>
      </c>
      <c r="AS11">
        <f t="shared" si="14"/>
        <v>-1.9713380258610202</v>
      </c>
      <c r="AT11">
        <f t="shared" si="15"/>
        <v>10.213995406794991</v>
      </c>
      <c r="AU11">
        <f t="shared" si="16"/>
        <v>24.711133805242319</v>
      </c>
      <c r="AW11">
        <v>8</v>
      </c>
      <c r="AX11">
        <f>(R11*SUMPRODUCT(K12:$K$23, X12:$X$23)-$AZ$3*SUMPRODUCT(K11:$K$22, W12:$W$23))/Z11</f>
        <v>160.29902943163165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3.5990000000000002E-3</v>
      </c>
      <c r="O12">
        <f t="shared" si="30"/>
        <v>246.72379051944796</v>
      </c>
      <c r="P12">
        <f t="shared" si="31"/>
        <v>12.336189525972399</v>
      </c>
      <c r="Q12" s="5">
        <f t="shared" si="32"/>
        <v>25</v>
      </c>
      <c r="R12">
        <f t="shared" si="0"/>
        <v>50000</v>
      </c>
      <c r="S12">
        <f t="shared" si="20"/>
        <v>163.30183207752552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144.10966720017973</v>
      </c>
      <c r="AC12">
        <f t="shared" si="1"/>
        <v>144.812744164371</v>
      </c>
      <c r="AE12">
        <f t="shared" si="2"/>
        <v>218.7896406379256</v>
      </c>
      <c r="AF12">
        <f t="shared" si="3"/>
        <v>-10.939482031896281</v>
      </c>
      <c r="AG12">
        <f t="shared" si="4"/>
        <v>-22.169491658798865</v>
      </c>
      <c r="AH12">
        <f t="shared" si="5"/>
        <v>-161.77599268455148</v>
      </c>
      <c r="AI12">
        <f t="shared" si="6"/>
        <v>23.904674262678952</v>
      </c>
      <c r="AJ12">
        <f t="shared" si="7"/>
        <v>-0.70307696419126842</v>
      </c>
      <c r="AK12">
        <f t="shared" si="28"/>
        <v>18.266714959342249</v>
      </c>
      <c r="AL12">
        <f t="shared" si="8"/>
        <v>41.468312257829936</v>
      </c>
      <c r="AN12">
        <f t="shared" si="9"/>
        <v>117.41444499256615</v>
      </c>
      <c r="AO12">
        <f t="shared" si="10"/>
        <v>-5.870722249628308</v>
      </c>
      <c r="AP12">
        <f t="shared" si="11"/>
        <v>-11.897357440213186</v>
      </c>
      <c r="AQ12">
        <f t="shared" si="12"/>
        <v>-86.817814311476297</v>
      </c>
      <c r="AR12">
        <f t="shared" si="13"/>
        <v>12.828550991248344</v>
      </c>
      <c r="AS12">
        <f t="shared" si="14"/>
        <v>-0.37730941600745238</v>
      </c>
      <c r="AT12">
        <f t="shared" si="15"/>
        <v>9.8029147656856388</v>
      </c>
      <c r="AU12">
        <f t="shared" si="16"/>
        <v>22.254156340926531</v>
      </c>
      <c r="AW12">
        <v>9</v>
      </c>
      <c r="AX12">
        <f>(R12*SUMPRODUCT(K13:$K$23, X13:$X$23)-$AZ$3*SUMPRODUCT(K12:$K$22, W13:$W$23))/Z12</f>
        <v>163.30183207752552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3.7169999999999998E-3</v>
      </c>
      <c r="O13">
        <f t="shared" si="30"/>
        <v>246.72379051944796</v>
      </c>
      <c r="P13">
        <f t="shared" si="31"/>
        <v>12.336189525972399</v>
      </c>
      <c r="Q13" s="5">
        <f t="shared" si="32"/>
        <v>25</v>
      </c>
      <c r="R13">
        <f t="shared" si="0"/>
        <v>50000</v>
      </c>
      <c r="S13">
        <f t="shared" si="20"/>
        <v>163.25662642217449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144.812744164371</v>
      </c>
      <c r="AC13">
        <f t="shared" si="1"/>
        <v>142.78681017633244</v>
      </c>
      <c r="AE13">
        <f t="shared" si="2"/>
        <v>215.78850313729518</v>
      </c>
      <c r="AF13">
        <f t="shared" si="3"/>
        <v>-10.789425156864759</v>
      </c>
      <c r="AG13">
        <f t="shared" si="4"/>
        <v>-21.865392741715119</v>
      </c>
      <c r="AH13">
        <f t="shared" si="5"/>
        <v>-164.80800099151074</v>
      </c>
      <c r="AI13">
        <f t="shared" si="6"/>
        <v>18.325684247204578</v>
      </c>
      <c r="AJ13">
        <f t="shared" si="7"/>
        <v>2.0259339880385596</v>
      </c>
      <c r="AK13">
        <f t="shared" si="28"/>
        <v>18.085271204886233</v>
      </c>
      <c r="AL13">
        <f t="shared" si="8"/>
        <v>38.43688944012937</v>
      </c>
      <c r="AN13">
        <f t="shared" si="9"/>
        <v>110.11112584444528</v>
      </c>
      <c r="AO13">
        <f t="shared" si="10"/>
        <v>-5.5055562922222636</v>
      </c>
      <c r="AP13">
        <f t="shared" si="11"/>
        <v>-11.157327553680497</v>
      </c>
      <c r="AQ13">
        <f t="shared" si="12"/>
        <v>-84.097133413088144</v>
      </c>
      <c r="AR13">
        <f t="shared" si="13"/>
        <v>9.3511085854543854</v>
      </c>
      <c r="AS13">
        <f t="shared" si="14"/>
        <v>1.0337801554122636</v>
      </c>
      <c r="AT13">
        <f t="shared" si="15"/>
        <v>9.2284322131153171</v>
      </c>
      <c r="AU13">
        <f t="shared" si="16"/>
        <v>19.613320953981965</v>
      </c>
      <c r="AW13">
        <v>10</v>
      </c>
      <c r="AX13">
        <f>(R13*SUMPRODUCT(K14:$K$23, X14:$X$23)-$AZ$3*SUMPRODUCT(K13:$K$22, W14:$W$23))/Z13</f>
        <v>163.25662642217449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3.852E-3</v>
      </c>
      <c r="O14">
        <f t="shared" si="30"/>
        <v>246.72379051944796</v>
      </c>
      <c r="P14">
        <f t="shared" si="31"/>
        <v>12.336189525972399</v>
      </c>
      <c r="Q14" s="5">
        <f t="shared" si="32"/>
        <v>25</v>
      </c>
      <c r="R14">
        <f t="shared" si="0"/>
        <v>50000</v>
      </c>
      <c r="S14">
        <f t="shared" si="20"/>
        <v>159.99895240594674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142.78681017633244</v>
      </c>
      <c r="AC14">
        <f t="shared" si="1"/>
        <v>137.99918170689489</v>
      </c>
      <c r="AE14">
        <f t="shared" si="2"/>
        <v>212.79940079183737</v>
      </c>
      <c r="AF14">
        <f t="shared" si="3"/>
        <v>-10.639970039591869</v>
      </c>
      <c r="AG14">
        <f t="shared" si="4"/>
        <v>-21.562513321456883</v>
      </c>
      <c r="AH14">
        <f t="shared" si="5"/>
        <v>-168.45098568217327</v>
      </c>
      <c r="AI14">
        <f t="shared" si="6"/>
        <v>12.14593174861534</v>
      </c>
      <c r="AJ14">
        <f t="shared" si="7"/>
        <v>4.7876284694375499</v>
      </c>
      <c r="AK14">
        <f t="shared" si="28"/>
        <v>17.730236783728905</v>
      </c>
      <c r="AL14">
        <f t="shared" si="8"/>
        <v>34.663797001781795</v>
      </c>
      <c r="AN14">
        <f t="shared" si="9"/>
        <v>103.27740776987636</v>
      </c>
      <c r="AO14">
        <f t="shared" si="10"/>
        <v>-5.1638703884938186</v>
      </c>
      <c r="AP14">
        <f t="shared" si="11"/>
        <v>-10.4648813509672</v>
      </c>
      <c r="AQ14">
        <f t="shared" si="12"/>
        <v>-81.753900964004686</v>
      </c>
      <c r="AR14">
        <f t="shared" si="13"/>
        <v>5.8947550664106503</v>
      </c>
      <c r="AS14">
        <f t="shared" si="14"/>
        <v>2.3235679040865858</v>
      </c>
      <c r="AT14">
        <f t="shared" si="15"/>
        <v>8.6049720410672812</v>
      </c>
      <c r="AU14">
        <f t="shared" si="16"/>
        <v>16.823295011564518</v>
      </c>
      <c r="AW14">
        <v>11</v>
      </c>
      <c r="AX14">
        <f>(R14*SUMPRODUCT(K15:$K$23, X15:$X$23)-$AZ$3*SUMPRODUCT(K14:$K$22, W15:$W$23))/Z14</f>
        <v>159.99895240594674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4.0049999999999999E-3</v>
      </c>
      <c r="O15">
        <f t="shared" si="30"/>
        <v>246.72379051944796</v>
      </c>
      <c r="P15">
        <f t="shared" si="31"/>
        <v>12.336189525972399</v>
      </c>
      <c r="Q15" s="5">
        <f t="shared" si="32"/>
        <v>25</v>
      </c>
      <c r="R15">
        <f t="shared" si="0"/>
        <v>50000</v>
      </c>
      <c r="S15">
        <f t="shared" si="20"/>
        <v>153.45439733113912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137.99918170689489</v>
      </c>
      <c r="AC15">
        <f t="shared" si="1"/>
        <v>130.50087470250992</v>
      </c>
      <c r="AE15">
        <f t="shared" si="2"/>
        <v>209.81914518374768</v>
      </c>
      <c r="AF15">
        <f t="shared" si="3"/>
        <v>-10.490957259187384</v>
      </c>
      <c r="AG15">
        <f t="shared" si="4"/>
        <v>-21.260530322389879</v>
      </c>
      <c r="AH15">
        <f t="shared" si="5"/>
        <v>-172.71573170486963</v>
      </c>
      <c r="AI15">
        <f t="shared" si="6"/>
        <v>5.3519258973007879</v>
      </c>
      <c r="AJ15">
        <f t="shared" si="7"/>
        <v>7.4983070043849693</v>
      </c>
      <c r="AK15">
        <f t="shared" si="28"/>
        <v>17.507290483872524</v>
      </c>
      <c r="AL15">
        <f t="shared" si="8"/>
        <v>30.357523385558281</v>
      </c>
      <c r="AN15">
        <f t="shared" si="9"/>
        <v>96.806737973247678</v>
      </c>
      <c r="AO15">
        <f t="shared" si="10"/>
        <v>-4.8403368986623843</v>
      </c>
      <c r="AP15">
        <f t="shared" si="11"/>
        <v>-9.8092220625980637</v>
      </c>
      <c r="AQ15">
        <f t="shared" si="12"/>
        <v>-79.687897729106624</v>
      </c>
      <c r="AR15">
        <f t="shared" si="13"/>
        <v>2.4692812828806026</v>
      </c>
      <c r="AS15">
        <f t="shared" si="14"/>
        <v>3.4595824932027686</v>
      </c>
      <c r="AT15">
        <f t="shared" si="15"/>
        <v>8.0775454547274492</v>
      </c>
      <c r="AU15">
        <f t="shared" si="16"/>
        <v>14.006409230810821</v>
      </c>
      <c r="AW15">
        <v>12</v>
      </c>
      <c r="AX15">
        <f>(R15*SUMPRODUCT(K16:$K$23, X16:$X$23)-$AZ$3*SUMPRODUCT(K15:$K$22, W16:$W$23))/Z15</f>
        <v>153.45439733113912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4.1640000000000002E-3</v>
      </c>
      <c r="O16">
        <f t="shared" si="30"/>
        <v>246.72379051944796</v>
      </c>
      <c r="P16">
        <f t="shared" si="31"/>
        <v>12.336189525972399</v>
      </c>
      <c r="Q16" s="5">
        <f t="shared" si="32"/>
        <v>25</v>
      </c>
      <c r="R16">
        <f t="shared" si="0"/>
        <v>50000</v>
      </c>
      <c r="S16">
        <f t="shared" si="20"/>
        <v>143.98447538670609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130.50087470250992</v>
      </c>
      <c r="AC16">
        <f t="shared" si="1"/>
        <v>120.71310648358737</v>
      </c>
      <c r="AE16">
        <f t="shared" si="2"/>
        <v>206.84726681136507</v>
      </c>
      <c r="AF16">
        <f t="shared" si="3"/>
        <v>-10.342363340568255</v>
      </c>
      <c r="AG16">
        <f t="shared" si="4"/>
        <v>-20.959396170903549</v>
      </c>
      <c r="AH16">
        <f t="shared" si="5"/>
        <v>-177.05769652486291</v>
      </c>
      <c r="AI16">
        <f t="shared" si="6"/>
        <v>-1.5121892249696316</v>
      </c>
      <c r="AJ16">
        <f t="shared" si="7"/>
        <v>9.787768218922551</v>
      </c>
      <c r="AK16">
        <f t="shared" si="28"/>
        <v>17.887216066079883</v>
      </c>
      <c r="AL16">
        <f t="shared" si="8"/>
        <v>26.162795060032803</v>
      </c>
      <c r="AN16">
        <f t="shared" si="9"/>
        <v>90.485984011182893</v>
      </c>
      <c r="AO16">
        <f t="shared" si="10"/>
        <v>-4.5242992005591454</v>
      </c>
      <c r="AP16">
        <f t="shared" si="11"/>
        <v>-9.1687534287507599</v>
      </c>
      <c r="AQ16">
        <f t="shared" si="12"/>
        <v>-77.4544432893872</v>
      </c>
      <c r="AR16">
        <f t="shared" si="13"/>
        <v>-0.66151190751420175</v>
      </c>
      <c r="AS16">
        <f t="shared" si="14"/>
        <v>4.2816898294830565</v>
      </c>
      <c r="AT16">
        <f t="shared" si="15"/>
        <v>7.8248186302404097</v>
      </c>
      <c r="AU16">
        <f t="shared" si="16"/>
        <v>11.444996552209265</v>
      </c>
      <c r="AW16">
        <v>13</v>
      </c>
      <c r="AX16">
        <f>(R16*SUMPRODUCT(K17:$K$23, X17:$X$23)-$AZ$3*SUMPRODUCT(K16:$K$22, W17:$W$23))/Z16</f>
        <v>143.98447538670609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4.3350000000000003E-3</v>
      </c>
      <c r="O17">
        <f t="shared" si="30"/>
        <v>246.72379051944796</v>
      </c>
      <c r="P17">
        <f t="shared" si="31"/>
        <v>12.336189525972399</v>
      </c>
      <c r="Q17" s="5">
        <f t="shared" si="32"/>
        <v>25</v>
      </c>
      <c r="R17">
        <f t="shared" si="0"/>
        <v>50000</v>
      </c>
      <c r="S17">
        <f t="shared" si="20"/>
        <v>132.01092949367208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120.71310648358737</v>
      </c>
      <c r="AC17">
        <f t="shared" si="1"/>
        <v>109.08825190904122</v>
      </c>
      <c r="AE17">
        <f t="shared" si="2"/>
        <v>203.88211124162416</v>
      </c>
      <c r="AF17">
        <f t="shared" si="3"/>
        <v>-10.194105562081209</v>
      </c>
      <c r="AG17">
        <f t="shared" si="4"/>
        <v>-20.658943226793646</v>
      </c>
      <c r="AH17">
        <f t="shared" si="5"/>
        <v>-181.71796480173379</v>
      </c>
      <c r="AI17">
        <f t="shared" si="6"/>
        <v>-8.6889023489844703</v>
      </c>
      <c r="AJ17">
        <f t="shared" si="7"/>
        <v>11.624854574546148</v>
      </c>
      <c r="AK17">
        <f t="shared" si="28"/>
        <v>19.398548620465139</v>
      </c>
      <c r="AL17">
        <f t="shared" si="8"/>
        <v>22.334500846026817</v>
      </c>
      <c r="AN17">
        <f t="shared" si="9"/>
        <v>84.005714825640567</v>
      </c>
      <c r="AO17">
        <f t="shared" si="10"/>
        <v>-4.2002857412820287</v>
      </c>
      <c r="AP17">
        <f t="shared" si="11"/>
        <v>-8.5121214546007504</v>
      </c>
      <c r="AQ17">
        <f t="shared" si="12"/>
        <v>-74.873403246933307</v>
      </c>
      <c r="AR17">
        <f t="shared" si="13"/>
        <v>-3.5800956171755072</v>
      </c>
      <c r="AS17">
        <f t="shared" si="14"/>
        <v>4.78979843955773</v>
      </c>
      <c r="AT17">
        <f t="shared" si="15"/>
        <v>7.9928000231018999</v>
      </c>
      <c r="AU17">
        <f t="shared" si="16"/>
        <v>9.2025028454841227</v>
      </c>
      <c r="AW17">
        <v>14</v>
      </c>
      <c r="AX17">
        <f>(R17*SUMPRODUCT(K18:$K$23, X18:$X$23)-$AZ$3*SUMPRODUCT(K17:$K$22, W18:$W$23))/Z17</f>
        <v>132.01092949367208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4.522E-3</v>
      </c>
      <c r="O18">
        <f t="shared" si="30"/>
        <v>246.72379051944796</v>
      </c>
      <c r="P18">
        <f t="shared" si="31"/>
        <v>12.336189525972399</v>
      </c>
      <c r="Q18" s="5">
        <f t="shared" si="32"/>
        <v>25</v>
      </c>
      <c r="R18">
        <f t="shared" si="0"/>
        <v>50000</v>
      </c>
      <c r="S18">
        <f t="shared" si="20"/>
        <v>117.72053465581889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109.08825190904122</v>
      </c>
      <c r="AC18">
        <f t="shared" si="1"/>
        <v>95.866584070865457</v>
      </c>
      <c r="AE18">
        <f t="shared" si="2"/>
        <v>200.9213352221733</v>
      </c>
      <c r="AF18">
        <f t="shared" si="3"/>
        <v>-10.046066761108666</v>
      </c>
      <c r="AG18">
        <f t="shared" si="4"/>
        <v>-20.358934053254149</v>
      </c>
      <c r="AH18">
        <f t="shared" si="5"/>
        <v>-186.83948254312173</v>
      </c>
      <c r="AI18">
        <f t="shared" si="6"/>
        <v>-16.323148135311271</v>
      </c>
      <c r="AJ18">
        <f t="shared" si="7"/>
        <v>13.221667838175762</v>
      </c>
      <c r="AK18">
        <f t="shared" si="28"/>
        <v>21.027442777944419</v>
      </c>
      <c r="AL18">
        <f t="shared" si="8"/>
        <v>17.925962480808909</v>
      </c>
      <c r="AN18">
        <f t="shared" si="9"/>
        <v>77.362661279266078</v>
      </c>
      <c r="AO18">
        <f t="shared" si="10"/>
        <v>-3.8681330639633038</v>
      </c>
      <c r="AP18">
        <f t="shared" si="11"/>
        <v>-7.8389948853724309</v>
      </c>
      <c r="AQ18">
        <f t="shared" si="12"/>
        <v>-71.940591005895882</v>
      </c>
      <c r="AR18">
        <f t="shared" si="13"/>
        <v>-6.2850576759655592</v>
      </c>
      <c r="AS18">
        <f t="shared" si="14"/>
        <v>5.0908650859835429</v>
      </c>
      <c r="AT18">
        <f t="shared" si="15"/>
        <v>8.0963971864932134</v>
      </c>
      <c r="AU18">
        <f t="shared" si="16"/>
        <v>6.902204596511198</v>
      </c>
      <c r="AW18">
        <v>15</v>
      </c>
      <c r="AX18">
        <f>(R18*SUMPRODUCT(K19:$K$23, X19:$X$23)-$AZ$3*SUMPRODUCT(K18:$K$22, W19:$W$23))/Z18</f>
        <v>117.72053465581889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4.7470000000000004E-3</v>
      </c>
      <c r="O19">
        <f t="shared" si="30"/>
        <v>246.72379051944796</v>
      </c>
      <c r="P19">
        <f t="shared" si="31"/>
        <v>12.336189525972399</v>
      </c>
      <c r="Q19" s="5">
        <f t="shared" si="32"/>
        <v>25</v>
      </c>
      <c r="R19">
        <f t="shared" si="0"/>
        <v>50000</v>
      </c>
      <c r="S19">
        <f t="shared" si="20"/>
        <v>100.46490165556786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95.866584070865457</v>
      </c>
      <c r="AC19">
        <f t="shared" si="1"/>
        <v>80.60781634048297</v>
      </c>
      <c r="AE19">
        <f t="shared" si="2"/>
        <v>197.95834829165187</v>
      </c>
      <c r="AF19">
        <f t="shared" si="3"/>
        <v>-9.8979174145825954</v>
      </c>
      <c r="AG19">
        <f t="shared" si="4"/>
        <v>-20.058700852770809</v>
      </c>
      <c r="AH19">
        <f t="shared" si="5"/>
        <v>-193.2877199015949</v>
      </c>
      <c r="AI19">
        <f t="shared" si="6"/>
        <v>-25.28598987729643</v>
      </c>
      <c r="AJ19">
        <f t="shared" si="7"/>
        <v>15.258767730382488</v>
      </c>
      <c r="AK19">
        <f t="shared" si="28"/>
        <v>20.84024289717841</v>
      </c>
      <c r="AL19">
        <f t="shared" si="8"/>
        <v>10.813020750264467</v>
      </c>
      <c r="AN19">
        <f t="shared" si="9"/>
        <v>71.009683355115257</v>
      </c>
      <c r="AO19">
        <f t="shared" si="10"/>
        <v>-3.5504841677557639</v>
      </c>
      <c r="AP19">
        <f t="shared" si="11"/>
        <v>-7.1952610655839795</v>
      </c>
      <c r="AQ19">
        <f t="shared" si="12"/>
        <v>-69.334281201533315</v>
      </c>
      <c r="AR19">
        <f t="shared" si="13"/>
        <v>-9.0703430797578015</v>
      </c>
      <c r="AS19">
        <f t="shared" si="14"/>
        <v>5.4734759825706449</v>
      </c>
      <c r="AT19">
        <f t="shared" si="15"/>
        <v>7.4756081869912032</v>
      </c>
      <c r="AU19">
        <f t="shared" si="16"/>
        <v>3.8787410898040457</v>
      </c>
      <c r="AW19">
        <v>16</v>
      </c>
      <c r="AX19">
        <f>(R19*SUMPRODUCT(K20:$K$23, X20:$X$23)-$AZ$3*SUMPRODUCT(K19:$K$22, W20:$W$23))/Z19</f>
        <v>100.46490165556786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4.9870000000000001E-3</v>
      </c>
      <c r="O20">
        <f t="shared" si="30"/>
        <v>246.72379051944796</v>
      </c>
      <c r="P20">
        <f t="shared" si="31"/>
        <v>12.336189525972399</v>
      </c>
      <c r="Q20" s="5">
        <f t="shared" si="32"/>
        <v>25</v>
      </c>
      <c r="R20">
        <f t="shared" si="0"/>
        <v>50000</v>
      </c>
      <c r="S20">
        <f t="shared" si="20"/>
        <v>78.668206344288052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80.60781634048297</v>
      </c>
      <c r="AC20">
        <f t="shared" si="1"/>
        <v>62.173312047403556</v>
      </c>
      <c r="AE20">
        <f t="shared" si="2"/>
        <v>194.99154652580489</v>
      </c>
      <c r="AF20">
        <f t="shared" si="3"/>
        <v>-9.7495773262902468</v>
      </c>
      <c r="AG20">
        <f t="shared" si="4"/>
        <v>-19.758081103090333</v>
      </c>
      <c r="AH20">
        <f t="shared" si="5"/>
        <v>-200.06548230553605</v>
      </c>
      <c r="AI20">
        <f t="shared" si="6"/>
        <v>-34.581594209111728</v>
      </c>
      <c r="AJ20">
        <f t="shared" si="7"/>
        <v>18.434504293079414</v>
      </c>
      <c r="AK20">
        <f t="shared" si="28"/>
        <v>14.435643354821869</v>
      </c>
      <c r="AL20">
        <f t="shared" si="8"/>
        <v>-1.7114465612104457</v>
      </c>
      <c r="AN20">
        <f t="shared" si="9"/>
        <v>66.343034459520197</v>
      </c>
      <c r="AO20">
        <f t="shared" si="10"/>
        <v>-3.3171517229760106</v>
      </c>
      <c r="AP20">
        <f t="shared" si="11"/>
        <v>-6.7223994005445054</v>
      </c>
      <c r="AQ20">
        <f t="shared" si="12"/>
        <v>-68.069367227672018</v>
      </c>
      <c r="AR20">
        <f t="shared" si="13"/>
        <v>-11.765883891672331</v>
      </c>
      <c r="AS20">
        <f t="shared" si="14"/>
        <v>6.2720716633635725</v>
      </c>
      <c r="AT20">
        <f t="shared" si="15"/>
        <v>4.9115174560018673</v>
      </c>
      <c r="AU20">
        <f t="shared" si="16"/>
        <v>-0.5822947723068902</v>
      </c>
      <c r="AW20">
        <v>17</v>
      </c>
      <c r="AX20">
        <f>(R20*SUMPRODUCT(K21:$K$23, X21:$X$23)-$AZ$3*SUMPRODUCT(K20:$K$22, W21:$W$23))/Z20</f>
        <v>78.668206344288052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5.2249999999999996E-3</v>
      </c>
      <c r="O21">
        <f t="shared" si="30"/>
        <v>246.72379051944796</v>
      </c>
      <c r="P21">
        <f t="shared" si="31"/>
        <v>12.336189525972399</v>
      </c>
      <c r="Q21" s="5">
        <f t="shared" si="32"/>
        <v>25</v>
      </c>
      <c r="R21">
        <f t="shared" si="0"/>
        <v>50000</v>
      </c>
      <c r="S21">
        <f t="shared" si="20"/>
        <v>53.611208444455791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62.173312047403556</v>
      </c>
      <c r="AC21">
        <f t="shared" si="1"/>
        <v>41.72509812508109</v>
      </c>
      <c r="AE21">
        <f t="shared" si="2"/>
        <v>192.02280022994952</v>
      </c>
      <c r="AF21">
        <f t="shared" si="3"/>
        <v>-9.6011400114974776</v>
      </c>
      <c r="AG21">
        <f t="shared" si="4"/>
        <v>-19.457264318295785</v>
      </c>
      <c r="AH21">
        <f t="shared" si="5"/>
        <v>-206.47194752729396</v>
      </c>
      <c r="AI21">
        <f t="shared" si="6"/>
        <v>-43.507551627137701</v>
      </c>
      <c r="AJ21">
        <f t="shared" si="7"/>
        <v>20.448213922322466</v>
      </c>
      <c r="AK21">
        <f t="shared" si="28"/>
        <v>12.547722077238394</v>
      </c>
      <c r="AL21">
        <f t="shared" si="8"/>
        <v>-10.511615627576841</v>
      </c>
      <c r="AN21">
        <f t="shared" si="9"/>
        <v>62.144927004541067</v>
      </c>
      <c r="AO21">
        <f t="shared" si="10"/>
        <v>-3.1072463502270535</v>
      </c>
      <c r="AP21">
        <f t="shared" si="11"/>
        <v>-6.29701404895959</v>
      </c>
      <c r="AQ21">
        <f t="shared" si="12"/>
        <v>-66.821148802140286</v>
      </c>
      <c r="AR21">
        <f t="shared" si="13"/>
        <v>-14.080482196785871</v>
      </c>
      <c r="AS21">
        <f t="shared" si="14"/>
        <v>6.6177181045908551</v>
      </c>
      <c r="AT21">
        <f t="shared" si="15"/>
        <v>4.060857729548033</v>
      </c>
      <c r="AU21">
        <f t="shared" si="16"/>
        <v>-3.4019063626469834</v>
      </c>
      <c r="AW21">
        <v>18</v>
      </c>
      <c r="AX21">
        <f>(R21*SUMPRODUCT(K22:$K$23, X22:$X$23)-$AZ$3*SUMPRODUCT(K21:$K$22, W22:$W$23))/Z21</f>
        <v>53.611208444455791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5.4879999999999998E-3</v>
      </c>
      <c r="O22">
        <f t="shared" si="30"/>
        <v>246.72379051944796</v>
      </c>
      <c r="P22">
        <f t="shared" si="31"/>
        <v>12.336189525972399</v>
      </c>
      <c r="Q22" s="5">
        <f t="shared" si="32"/>
        <v>25</v>
      </c>
      <c r="R22">
        <f t="shared" si="0"/>
        <v>50000</v>
      </c>
      <c r="S22">
        <f t="shared" si="20"/>
        <v>26.84444670900438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41.72509812508109</v>
      </c>
      <c r="AC22">
        <f t="shared" si="1"/>
        <v>20.569192430218578</v>
      </c>
      <c r="AE22">
        <f t="shared" si="2"/>
        <v>189.04875109998807</v>
      </c>
      <c r="AF22">
        <f t="shared" si="3"/>
        <v>-9.4524375549994044</v>
      </c>
      <c r="AG22">
        <f t="shared" si="4"/>
        <v>-19.155910208534017</v>
      </c>
      <c r="AH22">
        <f t="shared" si="5"/>
        <v>-213.56293315761451</v>
      </c>
      <c r="AI22">
        <f t="shared" si="6"/>
        <v>-53.122529821159844</v>
      </c>
      <c r="AJ22">
        <f t="shared" si="7"/>
        <v>21.155905694862511</v>
      </c>
      <c r="AK22">
        <f t="shared" si="28"/>
        <v>15.492498816904886</v>
      </c>
      <c r="AL22">
        <f t="shared" si="8"/>
        <v>-16.474125309392448</v>
      </c>
      <c r="AN22">
        <f t="shared" si="9"/>
        <v>57.179837733733393</v>
      </c>
      <c r="AO22">
        <f t="shared" si="10"/>
        <v>-2.8589918866866699</v>
      </c>
      <c r="AP22">
        <f t="shared" si="11"/>
        <v>-5.7939120517470126</v>
      </c>
      <c r="AQ22">
        <f t="shared" si="12"/>
        <v>-64.594417010635937</v>
      </c>
      <c r="AR22">
        <f t="shared" si="13"/>
        <v>-16.067483215336221</v>
      </c>
      <c r="AS22">
        <f t="shared" si="14"/>
        <v>6.3988322996251785</v>
      </c>
      <c r="AT22">
        <f t="shared" si="15"/>
        <v>4.6858736875344205</v>
      </c>
      <c r="AU22">
        <f t="shared" si="16"/>
        <v>-4.9827772281766221</v>
      </c>
      <c r="AW22">
        <v>19</v>
      </c>
      <c r="AX22">
        <f>(R22*SUMPRODUCT(K23:$K$23, X23:$X$23)-$AZ$3*SUMPRODUCT(K22:$K$22, W23:$W$23))/Z22</f>
        <v>26.84444670900438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5.7670000000000004E-3</v>
      </c>
      <c r="O23">
        <f t="shared" si="30"/>
        <v>246.72379051944796</v>
      </c>
      <c r="P23">
        <f t="shared" si="31"/>
        <v>12.336189525972399</v>
      </c>
      <c r="Q23" s="5">
        <f t="shared" si="32"/>
        <v>25</v>
      </c>
      <c r="R23">
        <f t="shared" si="0"/>
        <v>50000</v>
      </c>
      <c r="S23">
        <f t="shared" si="20"/>
        <v>27.274483490194271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20.569192430218578</v>
      </c>
      <c r="AC23">
        <f t="shared" si="1"/>
        <v>20.569192430218578</v>
      </c>
      <c r="AE23">
        <f t="shared" si="2"/>
        <v>186.06801944139457</v>
      </c>
      <c r="AF23">
        <f t="shared" si="3"/>
        <v>-9.3034009720697295</v>
      </c>
      <c r="AG23">
        <f t="shared" si="4"/>
        <v>-18.853878972276064</v>
      </c>
      <c r="AH23">
        <f t="shared" si="5"/>
        <v>-220.94426834523142</v>
      </c>
      <c r="AI23">
        <f t="shared" si="6"/>
        <v>-63.033528848182641</v>
      </c>
      <c r="AJ23">
        <f t="shared" si="7"/>
        <v>0</v>
      </c>
      <c r="AK23">
        <f t="shared" si="28"/>
        <v>20.50298295246256</v>
      </c>
      <c r="AL23">
        <f t="shared" si="8"/>
        <v>-42.530545895720081</v>
      </c>
      <c r="AN23">
        <f t="shared" si="9"/>
        <v>50.981323699778628</v>
      </c>
      <c r="AO23">
        <f t="shared" si="10"/>
        <v>-2.5490661849889316</v>
      </c>
      <c r="AP23">
        <f t="shared" si="11"/>
        <v>-5.1658297313408079</v>
      </c>
      <c r="AQ23">
        <f t="shared" si="12"/>
        <v>-60.537169675559433</v>
      </c>
      <c r="AR23">
        <f t="shared" si="13"/>
        <v>-17.27074189211055</v>
      </c>
      <c r="AS23">
        <f t="shared" si="14"/>
        <v>0</v>
      </c>
      <c r="AT23">
        <f t="shared" si="15"/>
        <v>5.6176725793535018</v>
      </c>
      <c r="AU23">
        <f t="shared" si="16"/>
        <v>-11.653069312757047</v>
      </c>
      <c r="AW23">
        <v>20</v>
      </c>
      <c r="AX23">
        <f>(R23*SUMPRODUCT(K$23:$K24, X$23:$X24)-$AZ$3*SUMPRODUCT(K$22:$K23, W$23:$W24))/Z23</f>
        <v>27.274483490194271</v>
      </c>
    </row>
    <row r="25" spans="5:50" x14ac:dyDescent="0.25">
      <c r="AN25" s="6">
        <f t="shared" ref="AN25:AU25" si="33">SUM(AN3:AN23)</f>
        <v>2344.016808802693</v>
      </c>
      <c r="AO25" s="6">
        <f t="shared" si="33"/>
        <v>-302.24368332972062</v>
      </c>
      <c r="AP25" s="6">
        <f t="shared" si="33"/>
        <v>-412.51426685157111</v>
      </c>
      <c r="AQ25" s="6">
        <f t="shared" si="33"/>
        <v>-1762.4940746391021</v>
      </c>
      <c r="AR25" s="6">
        <f t="shared" si="33"/>
        <v>-133.23521601770108</v>
      </c>
      <c r="AS25" s="6">
        <f t="shared" si="33"/>
        <v>-67.778744099764594</v>
      </c>
      <c r="AT25" s="6">
        <f t="shared" si="33"/>
        <v>201.01396011746635</v>
      </c>
      <c r="AU25" s="7">
        <f t="shared" si="33"/>
        <v>7.3896444519050419E-13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732F-0A20-42A8-8671-74FB1C67BC6B}">
  <sheetPr codeName="Sheet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353.97662306042787</v>
      </c>
      <c r="K3">
        <v>1</v>
      </c>
      <c r="L3" s="2">
        <v>0</v>
      </c>
      <c r="O3">
        <f>$C$3</f>
        <v>353.97662306042787</v>
      </c>
      <c r="P3">
        <f>O3*B5</f>
        <v>283.18129844834232</v>
      </c>
      <c r="Q3" s="5">
        <f>B8</f>
        <v>200</v>
      </c>
      <c r="R3">
        <f t="shared" ref="R3:R23" si="0">$C$6</f>
        <v>50000</v>
      </c>
      <c r="S3">
        <f>AX3</f>
        <v>-4.5474735088646412E-13</v>
      </c>
      <c r="W3">
        <v>1</v>
      </c>
      <c r="Z3">
        <v>1</v>
      </c>
      <c r="AC3">
        <f t="shared" ref="AC3:AC23" si="1">S3*Z3</f>
        <v>-4.5474735088646412E-13</v>
      </c>
      <c r="AE3">
        <f t="shared" ref="AE3:AE23" si="2">$Z3*O3</f>
        <v>353.97662306042787</v>
      </c>
      <c r="AF3">
        <f t="shared" ref="AF3:AF23" si="3">-$Z3*P3</f>
        <v>-283.18129844834232</v>
      </c>
      <c r="AG3">
        <f t="shared" ref="AG3:AG23" si="4">-$Z3*Q3</f>
        <v>-200</v>
      </c>
      <c r="AH3">
        <f t="shared" ref="AH3:AH23" si="5">-X3*R3</f>
        <v>0</v>
      </c>
      <c r="AI3">
        <f t="shared" ref="AI3:AI23" si="6">SUM(AE3:AH3)</f>
        <v>-129.20467538791445</v>
      </c>
      <c r="AJ3">
        <f t="shared" ref="AJ3:AJ23" si="7">AB3-AC3</f>
        <v>4.5474735088646412E-13</v>
      </c>
      <c r="AL3">
        <f t="shared" ref="AL3:AL23" si="8">SUM(AI3:AK3)</f>
        <v>-129.20467538791399</v>
      </c>
      <c r="AN3">
        <f t="shared" ref="AN3:AN23" si="9">AE3*$K3</f>
        <v>353.97662306042787</v>
      </c>
      <c r="AO3">
        <f t="shared" ref="AO3:AO23" si="10">AF3*$K3</f>
        <v>-283.18129844834232</v>
      </c>
      <c r="AP3">
        <f t="shared" ref="AP3:AP23" si="11">AG3*$K3</f>
        <v>-200</v>
      </c>
      <c r="AQ3">
        <f t="shared" ref="AQ3:AQ23" si="12">AH3*$K3</f>
        <v>0</v>
      </c>
      <c r="AR3">
        <f t="shared" ref="AR3:AR23" si="13">AI3*$K3</f>
        <v>-129.20467538791445</v>
      </c>
      <c r="AS3">
        <f t="shared" ref="AS3:AS23" si="14">AJ3*$K3</f>
        <v>4.5474735088646412E-13</v>
      </c>
      <c r="AT3">
        <f t="shared" ref="AT3:AT23" si="15">AK3*$K3</f>
        <v>0</v>
      </c>
      <c r="AU3">
        <f t="shared" ref="AU3:AU23" si="16">AL3*$K3</f>
        <v>-129.20467538791399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263.23681287749361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</v>
      </c>
      <c r="S4">
        <f t="shared" ref="S4:S23" si="20">AX4</f>
        <v>83.703906750971484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-4.5474735088646412E-13</v>
      </c>
      <c r="AC4">
        <f t="shared" si="1"/>
        <v>82.544440234657031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-82.544440234657486</v>
      </c>
      <c r="AK4">
        <f t="shared" ref="AK4:AK23" si="28">H4*SUM(AB4:AB4, AE4:AF4)</f>
        <v>-2.9967850423417986E-14</v>
      </c>
      <c r="AL4">
        <f t="shared" si="8"/>
        <v>-275.14444023465757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-180.692372642837</v>
      </c>
      <c r="AR4">
        <f t="shared" si="13"/>
        <v>-180.692372642837</v>
      </c>
      <c r="AS4">
        <f t="shared" si="14"/>
        <v>-77.441073491563444</v>
      </c>
      <c r="AT4">
        <f t="shared" si="15"/>
        <v>-2.8115067476703239E-14</v>
      </c>
      <c r="AU4">
        <f t="shared" si="16"/>
        <v>-258.13344613440051</v>
      </c>
      <c r="AW4">
        <v>1</v>
      </c>
      <c r="AX4">
        <f>(R4*SUMPRODUCT(K5:$K$23, X5:$X$23)-$AZ$3*SUMPRODUCT(K4:$K$22, W5:$W$23))/Z4</f>
        <v>83.703906750971484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4.0049999999999999E-3</v>
      </c>
      <c r="O5">
        <f t="shared" ref="O5:O23" si="30">$C$3</f>
        <v>353.97662306042787</v>
      </c>
      <c r="P5">
        <f t="shared" ref="P5:P23" si="31">O5*$C$5</f>
        <v>17.698831153021395</v>
      </c>
      <c r="Q5" s="5">
        <f t="shared" ref="Q5:Q23" si="32">$C$8</f>
        <v>25</v>
      </c>
      <c r="R5">
        <f t="shared" si="0"/>
        <v>50000</v>
      </c>
      <c r="S5">
        <f t="shared" si="20"/>
        <v>159.97802198857318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82.544440234657031</v>
      </c>
      <c r="AC5">
        <f t="shared" si="1"/>
        <v>155.55254952796349</v>
      </c>
      <c r="AE5">
        <f t="shared" si="2"/>
        <v>344.18456676681132</v>
      </c>
      <c r="AF5">
        <f t="shared" si="3"/>
        <v>-17.209228338340566</v>
      </c>
      <c r="AG5">
        <f t="shared" si="4"/>
        <v>-24.308424931499999</v>
      </c>
      <c r="AH5">
        <f t="shared" si="5"/>
        <v>-197.47613699999999</v>
      </c>
      <c r="AI5">
        <f t="shared" si="6"/>
        <v>105.19077649697078</v>
      </c>
      <c r="AJ5">
        <f t="shared" si="7"/>
        <v>-73.008109293306461</v>
      </c>
      <c r="AK5">
        <f t="shared" si="28"/>
        <v>35.382508876494242</v>
      </c>
      <c r="AL5">
        <f t="shared" si="8"/>
        <v>67.565176080158565</v>
      </c>
      <c r="AN5">
        <f t="shared" si="9"/>
        <v>297.22488898973967</v>
      </c>
      <c r="AO5">
        <f t="shared" si="10"/>
        <v>-14.861244449486986</v>
      </c>
      <c r="AP5">
        <f t="shared" si="11"/>
        <v>-20.991844491027305</v>
      </c>
      <c r="AQ5">
        <f t="shared" si="12"/>
        <v>-170.53298888242711</v>
      </c>
      <c r="AR5">
        <f t="shared" si="13"/>
        <v>90.838811166798322</v>
      </c>
      <c r="AS5">
        <f t="shared" si="14"/>
        <v>-63.047066240932466</v>
      </c>
      <c r="AT5">
        <f t="shared" si="15"/>
        <v>30.555008238122316</v>
      </c>
      <c r="AU5">
        <f t="shared" si="16"/>
        <v>58.346753163988168</v>
      </c>
      <c r="AW5">
        <v>2</v>
      </c>
      <c r="AX5">
        <f>(R5*SUMPRODUCT(K6:$K$23, X6:$X$23)-$AZ$3*SUMPRODUCT(K5:$K$22, W6:$W$23))/Z5</f>
        <v>159.97802198857318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4.1640000000000002E-3</v>
      </c>
      <c r="O6">
        <f t="shared" si="30"/>
        <v>353.97662306042787</v>
      </c>
      <c r="P6">
        <f t="shared" si="31"/>
        <v>17.698831153021395</v>
      </c>
      <c r="Q6" s="5">
        <f t="shared" si="32"/>
        <v>25</v>
      </c>
      <c r="R6">
        <f t="shared" si="0"/>
        <v>50000</v>
      </c>
      <c r="S6">
        <f t="shared" si="20"/>
        <v>228.38265845922089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155.55254952796349</v>
      </c>
      <c r="AC6">
        <f t="shared" si="1"/>
        <v>218.91958099059025</v>
      </c>
      <c r="AE6">
        <f t="shared" si="2"/>
        <v>339.30953656312619</v>
      </c>
      <c r="AF6">
        <f t="shared" si="3"/>
        <v>-16.965476828156312</v>
      </c>
      <c r="AG6">
        <f t="shared" si="4"/>
        <v>-23.964120400770234</v>
      </c>
      <c r="AH6">
        <f t="shared" si="5"/>
        <v>-202.44056282953201</v>
      </c>
      <c r="AI6">
        <f t="shared" si="6"/>
        <v>95.939376504667592</v>
      </c>
      <c r="AJ6">
        <f t="shared" si="7"/>
        <v>-63.367031462626755</v>
      </c>
      <c r="AK6">
        <f t="shared" si="28"/>
        <v>51.995151087807152</v>
      </c>
      <c r="AL6">
        <f t="shared" si="8"/>
        <v>84.567496129847996</v>
      </c>
      <c r="AN6">
        <f t="shared" si="9"/>
        <v>264.26316347591001</v>
      </c>
      <c r="AO6">
        <f t="shared" si="10"/>
        <v>-13.213158173795502</v>
      </c>
      <c r="AP6">
        <f t="shared" si="11"/>
        <v>-18.663885286486646</v>
      </c>
      <c r="AQ6">
        <f t="shared" si="12"/>
        <v>-157.66601814689341</v>
      </c>
      <c r="AR6">
        <f t="shared" si="13"/>
        <v>74.720101868734403</v>
      </c>
      <c r="AS6">
        <f t="shared" si="14"/>
        <v>-49.351905531472937</v>
      </c>
      <c r="AT6">
        <f t="shared" si="15"/>
        <v>40.495186934763666</v>
      </c>
      <c r="AU6">
        <f t="shared" si="16"/>
        <v>65.863383272025132</v>
      </c>
      <c r="AW6">
        <v>3</v>
      </c>
      <c r="AX6">
        <f>(R6*SUMPRODUCT(K7:$K$23, X7:$X$23)-$AZ$3*SUMPRODUCT(K6:$K$22, W7:$W$23))/Z6</f>
        <v>228.38265845922089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4.3350000000000003E-3</v>
      </c>
      <c r="O7">
        <f t="shared" si="30"/>
        <v>353.97662306042787</v>
      </c>
      <c r="P7">
        <f t="shared" si="31"/>
        <v>17.698831153021395</v>
      </c>
      <c r="Q7" s="5">
        <f t="shared" si="32"/>
        <v>25</v>
      </c>
      <c r="R7">
        <f t="shared" si="0"/>
        <v>50000</v>
      </c>
      <c r="S7">
        <f t="shared" si="20"/>
        <v>284.66785833378231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218.91958099059025</v>
      </c>
      <c r="AC7">
        <f t="shared" si="1"/>
        <v>268.96096462931609</v>
      </c>
      <c r="AE7">
        <f t="shared" si="2"/>
        <v>334.44553435649379</v>
      </c>
      <c r="AF7">
        <f t="shared" si="3"/>
        <v>-16.722276717824691</v>
      </c>
      <c r="AG7">
        <f t="shared" si="4"/>
        <v>-23.620594734825193</v>
      </c>
      <c r="AH7">
        <f t="shared" si="5"/>
        <v>-207.76892387467794</v>
      </c>
      <c r="AI7">
        <f t="shared" si="6"/>
        <v>86.333739029165969</v>
      </c>
      <c r="AJ7">
        <f t="shared" si="7"/>
        <v>-50.041383638725847</v>
      </c>
      <c r="AK7">
        <f t="shared" si="28"/>
        <v>56.186505204483453</v>
      </c>
      <c r="AL7">
        <f t="shared" si="8"/>
        <v>92.478860594923574</v>
      </c>
      <c r="AN7">
        <f t="shared" si="9"/>
        <v>235.78795241014109</v>
      </c>
      <c r="AO7">
        <f t="shared" si="10"/>
        <v>-11.789397620507055</v>
      </c>
      <c r="AP7">
        <f t="shared" si="11"/>
        <v>-16.652791247311363</v>
      </c>
      <c r="AQ7">
        <f t="shared" si="12"/>
        <v>-146.47948351030982</v>
      </c>
      <c r="AR7">
        <f t="shared" si="13"/>
        <v>60.866280032012845</v>
      </c>
      <c r="AS7">
        <f t="shared" si="14"/>
        <v>-35.279751624276408</v>
      </c>
      <c r="AT7">
        <f t="shared" si="15"/>
        <v>39.612133080914184</v>
      </c>
      <c r="AU7">
        <f t="shared" si="16"/>
        <v>65.198661488650629</v>
      </c>
      <c r="AW7">
        <v>4</v>
      </c>
      <c r="AX7">
        <f>(R7*SUMPRODUCT(K8:$K$23, X8:$X$23)-$AZ$3*SUMPRODUCT(K7:$K$22, W8:$W$23))/Z7</f>
        <v>284.66785833378231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4.522E-3</v>
      </c>
      <c r="O8">
        <f t="shared" si="30"/>
        <v>353.97662306042787</v>
      </c>
      <c r="P8">
        <f t="shared" si="31"/>
        <v>17.698831153021395</v>
      </c>
      <c r="Q8" s="5">
        <f t="shared" si="32"/>
        <v>25</v>
      </c>
      <c r="R8">
        <f t="shared" si="0"/>
        <v>50000</v>
      </c>
      <c r="S8">
        <f t="shared" si="20"/>
        <v>326.36470843981061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268.96096462931609</v>
      </c>
      <c r="AC8">
        <f t="shared" si="1"/>
        <v>303.87917815714627</v>
      </c>
      <c r="AE8">
        <f t="shared" si="2"/>
        <v>329.58871630656876</v>
      </c>
      <c r="AF8">
        <f t="shared" si="3"/>
        <v>-16.47943581532844</v>
      </c>
      <c r="AG8">
        <f t="shared" si="4"/>
        <v>-23.27757645808606</v>
      </c>
      <c r="AH8">
        <f t="shared" si="5"/>
        <v>-213.62465878175902</v>
      </c>
      <c r="AI8">
        <f t="shared" si="6"/>
        <v>76.207045251395243</v>
      </c>
      <c r="AJ8">
        <f t="shared" si="7"/>
        <v>-34.918213527830176</v>
      </c>
      <c r="AK8">
        <f t="shared" si="28"/>
        <v>42.20009277124035</v>
      </c>
      <c r="AL8">
        <f t="shared" si="8"/>
        <v>83.488924494805417</v>
      </c>
      <c r="AN8">
        <f t="shared" si="9"/>
        <v>216.65626085337152</v>
      </c>
      <c r="AO8">
        <f t="shared" si="10"/>
        <v>-10.832813042668578</v>
      </c>
      <c r="AP8">
        <f t="shared" si="11"/>
        <v>-15.301593858105271</v>
      </c>
      <c r="AQ8">
        <f t="shared" si="12"/>
        <v>-140.42689421042792</v>
      </c>
      <c r="AR8">
        <f t="shared" si="13"/>
        <v>50.09495974216977</v>
      </c>
      <c r="AS8">
        <f t="shared" si="14"/>
        <v>-22.953606128865292</v>
      </c>
      <c r="AT8">
        <f t="shared" si="15"/>
        <v>27.740374154611516</v>
      </c>
      <c r="AU8">
        <f t="shared" si="16"/>
        <v>54.881727767915997</v>
      </c>
      <c r="AW8">
        <v>5</v>
      </c>
      <c r="AX8">
        <f>(R8*SUMPRODUCT(K9:$K$23, X9:$X$23)-$AZ$3*SUMPRODUCT(K8:$K$22, W9:$W$23))/Z8</f>
        <v>326.36470843981061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4.7470000000000004E-3</v>
      </c>
      <c r="O9">
        <f t="shared" si="30"/>
        <v>353.97662306042787</v>
      </c>
      <c r="P9">
        <f t="shared" si="31"/>
        <v>17.698831153021395</v>
      </c>
      <c r="Q9" s="5">
        <f t="shared" si="32"/>
        <v>25</v>
      </c>
      <c r="R9">
        <f t="shared" si="0"/>
        <v>50000</v>
      </c>
      <c r="S9">
        <f t="shared" si="20"/>
        <v>356.37733483730705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303.87917815714627</v>
      </c>
      <c r="AC9">
        <f t="shared" si="1"/>
        <v>326.93061746708668</v>
      </c>
      <c r="AE9">
        <f t="shared" si="2"/>
        <v>324.72827150719581</v>
      </c>
      <c r="AF9">
        <f t="shared" si="3"/>
        <v>-16.236413575359791</v>
      </c>
      <c r="AG9">
        <f t="shared" si="4"/>
        <v>-22.934302038058664</v>
      </c>
      <c r="AH9">
        <f t="shared" si="5"/>
        <v>-220.99731089306908</v>
      </c>
      <c r="AI9">
        <f t="shared" si="6"/>
        <v>64.560245000708278</v>
      </c>
      <c r="AJ9">
        <f t="shared" si="7"/>
        <v>-23.051439309940406</v>
      </c>
      <c r="AK9">
        <f t="shared" si="28"/>
        <v>31.965768083844875</v>
      </c>
      <c r="AL9">
        <f t="shared" si="8"/>
        <v>73.47457377461275</v>
      </c>
      <c r="AN9">
        <f t="shared" si="9"/>
        <v>202.8713466779765</v>
      </c>
      <c r="AO9">
        <f t="shared" si="10"/>
        <v>-10.143567333898826</v>
      </c>
      <c r="AP9">
        <f t="shared" si="11"/>
        <v>-14.328018678463975</v>
      </c>
      <c r="AQ9">
        <f t="shared" si="12"/>
        <v>-138.06627265619795</v>
      </c>
      <c r="AR9">
        <f t="shared" si="13"/>
        <v>40.333488009415767</v>
      </c>
      <c r="AS9">
        <f t="shared" si="14"/>
        <v>-14.40119923641951</v>
      </c>
      <c r="AT9">
        <f t="shared" si="15"/>
        <v>19.970353639571503</v>
      </c>
      <c r="AU9">
        <f t="shared" si="16"/>
        <v>45.902642412567758</v>
      </c>
      <c r="AW9">
        <v>6</v>
      </c>
      <c r="AX9">
        <f>(R9*SUMPRODUCT(K10:$K$23, X10:$X$23)-$AZ$3*SUMPRODUCT(K9:$K$22, W10:$W$23))/Z9</f>
        <v>356.37733483730705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4.9870000000000001E-3</v>
      </c>
      <c r="O10">
        <f t="shared" si="30"/>
        <v>353.97662306042787</v>
      </c>
      <c r="P10">
        <f t="shared" si="31"/>
        <v>17.698831153021395</v>
      </c>
      <c r="Q10" s="5">
        <f t="shared" si="32"/>
        <v>25</v>
      </c>
      <c r="R10">
        <f t="shared" si="0"/>
        <v>50000</v>
      </c>
      <c r="S10">
        <f t="shared" si="20"/>
        <v>378.49599584871123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326.93061746708668</v>
      </c>
      <c r="AC10">
        <f t="shared" si="1"/>
        <v>342.01784854778589</v>
      </c>
      <c r="AE10">
        <f t="shared" si="2"/>
        <v>319.86156890211743</v>
      </c>
      <c r="AF10">
        <f t="shared" si="3"/>
        <v>-15.993078445105875</v>
      </c>
      <c r="AG10">
        <f t="shared" si="4"/>
        <v>-22.59058565341428</v>
      </c>
      <c r="AH10">
        <f t="shared" si="5"/>
        <v>-228.74672852759713</v>
      </c>
      <c r="AI10">
        <f t="shared" si="6"/>
        <v>52.531176276000139</v>
      </c>
      <c r="AJ10">
        <f t="shared" si="7"/>
        <v>-15.087231080699212</v>
      </c>
      <c r="AK10">
        <f t="shared" si="28"/>
        <v>33.116953166015158</v>
      </c>
      <c r="AL10">
        <f t="shared" si="8"/>
        <v>70.560898361316077</v>
      </c>
      <c r="AN10">
        <f t="shared" si="9"/>
        <v>189.86310100267329</v>
      </c>
      <c r="AO10">
        <f t="shared" si="10"/>
        <v>-9.4931550501336677</v>
      </c>
      <c r="AP10">
        <f t="shared" si="11"/>
        <v>-13.409296591477279</v>
      </c>
      <c r="AQ10">
        <f t="shared" si="12"/>
        <v>-135.77924779002345</v>
      </c>
      <c r="AR10">
        <f t="shared" si="13"/>
        <v>31.181401571038894</v>
      </c>
      <c r="AS10">
        <f t="shared" si="14"/>
        <v>-8.955463103484151</v>
      </c>
      <c r="AT10">
        <f t="shared" si="15"/>
        <v>19.65752699032145</v>
      </c>
      <c r="AU10">
        <f t="shared" si="16"/>
        <v>41.883465457876191</v>
      </c>
      <c r="AW10">
        <v>7</v>
      </c>
      <c r="AX10">
        <f>(R10*SUMPRODUCT(K11:$K$23, X11:$X$23)-$AZ$3*SUMPRODUCT(K10:$K$22, W11:$W$23))/Z10</f>
        <v>378.49599584871123</v>
      </c>
    </row>
    <row r="11" spans="1:52" x14ac:dyDescent="0.25">
      <c r="A11" t="s">
        <v>33</v>
      </c>
      <c r="C11" s="25">
        <f>AU25</f>
        <v>2.4158453015843406E-13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5.2249999999999996E-3</v>
      </c>
      <c r="O11">
        <f t="shared" si="30"/>
        <v>353.97662306042787</v>
      </c>
      <c r="P11">
        <f t="shared" si="31"/>
        <v>17.698831153021395</v>
      </c>
      <c r="Q11" s="5">
        <f t="shared" si="32"/>
        <v>25</v>
      </c>
      <c r="R11">
        <f t="shared" si="0"/>
        <v>50000</v>
      </c>
      <c r="S11">
        <f t="shared" si="20"/>
        <v>393.25776271591354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342.01784854778589</v>
      </c>
      <c r="AC11">
        <f t="shared" si="1"/>
        <v>349.9466176881017</v>
      </c>
      <c r="AE11">
        <f t="shared" si="2"/>
        <v>314.99167651558275</v>
      </c>
      <c r="AF11">
        <f t="shared" si="3"/>
        <v>-15.749583825779139</v>
      </c>
      <c r="AG11">
        <f t="shared" si="4"/>
        <v>-22.24664398684105</v>
      </c>
      <c r="AH11">
        <f t="shared" si="5"/>
        <v>-236.07162007817919</v>
      </c>
      <c r="AI11">
        <f t="shared" si="6"/>
        <v>40.923828624783368</v>
      </c>
      <c r="AJ11">
        <f t="shared" si="7"/>
        <v>-7.9287691403158078</v>
      </c>
      <c r="AK11">
        <f t="shared" si="28"/>
        <v>33.02488697373586</v>
      </c>
      <c r="AL11">
        <f t="shared" si="8"/>
        <v>66.019946458203421</v>
      </c>
      <c r="AN11">
        <f t="shared" si="9"/>
        <v>177.81496461237055</v>
      </c>
      <c r="AO11">
        <f t="shared" si="10"/>
        <v>-8.8907482306185273</v>
      </c>
      <c r="AP11">
        <f t="shared" si="11"/>
        <v>-12.558383310387102</v>
      </c>
      <c r="AQ11">
        <f t="shared" si="12"/>
        <v>-133.26405076646461</v>
      </c>
      <c r="AR11">
        <f t="shared" si="13"/>
        <v>23.101782304900308</v>
      </c>
      <c r="AS11">
        <f t="shared" si="14"/>
        <v>-4.4758446308823814</v>
      </c>
      <c r="AT11">
        <f t="shared" si="15"/>
        <v>18.642775496551486</v>
      </c>
      <c r="AU11">
        <f t="shared" si="16"/>
        <v>37.268713170569413</v>
      </c>
      <c r="AW11">
        <v>8</v>
      </c>
      <c r="AX11">
        <f>(R11*SUMPRODUCT(K12:$K$23, X12:$X$23)-$AZ$3*SUMPRODUCT(K11:$K$22, W12:$W$23))/Z11</f>
        <v>393.25776271591354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5.4879999999999998E-3</v>
      </c>
      <c r="O12">
        <f t="shared" si="30"/>
        <v>353.97662306042787</v>
      </c>
      <c r="P12">
        <f t="shared" si="31"/>
        <v>17.698831153021395</v>
      </c>
      <c r="Q12" s="5">
        <f t="shared" si="32"/>
        <v>25</v>
      </c>
      <c r="R12">
        <f t="shared" si="0"/>
        <v>50000</v>
      </c>
      <c r="S12">
        <f t="shared" si="20"/>
        <v>400.80644709062068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349.9466176881017</v>
      </c>
      <c r="AC12">
        <f t="shared" si="1"/>
        <v>351.13992244107408</v>
      </c>
      <c r="AE12">
        <f t="shared" si="2"/>
        <v>310.11308542970943</v>
      </c>
      <c r="AF12">
        <f t="shared" si="3"/>
        <v>-15.505654271485472</v>
      </c>
      <c r="AG12">
        <f t="shared" si="4"/>
        <v>-21.902087964772857</v>
      </c>
      <c r="AH12">
        <f t="shared" si="5"/>
        <v>-244.17916439956736</v>
      </c>
      <c r="AI12">
        <f t="shared" si="6"/>
        <v>28.52617879388373</v>
      </c>
      <c r="AJ12">
        <f t="shared" si="7"/>
        <v>-1.1933047529723808</v>
      </c>
      <c r="AK12">
        <f t="shared" si="28"/>
        <v>33.4523551351243</v>
      </c>
      <c r="AL12">
        <f t="shared" si="8"/>
        <v>60.785229176035649</v>
      </c>
      <c r="AN12">
        <f t="shared" si="9"/>
        <v>166.42358250827471</v>
      </c>
      <c r="AO12">
        <f t="shared" si="10"/>
        <v>-8.3211791254137353</v>
      </c>
      <c r="AP12">
        <f t="shared" si="11"/>
        <v>-11.753854044753139</v>
      </c>
      <c r="AQ12">
        <f t="shared" si="12"/>
        <v>-131.03984714783613</v>
      </c>
      <c r="AR12">
        <f t="shared" si="13"/>
        <v>15.308702190271692</v>
      </c>
      <c r="AS12">
        <f t="shared" si="14"/>
        <v>-0.64039236441323566</v>
      </c>
      <c r="AT12">
        <f t="shared" si="15"/>
        <v>17.952356886882633</v>
      </c>
      <c r="AU12">
        <f t="shared" si="16"/>
        <v>32.620666712741091</v>
      </c>
      <c r="AW12">
        <v>9</v>
      </c>
      <c r="AX12">
        <f>(R12*SUMPRODUCT(K13:$K$23, X13:$X$23)-$AZ$3*SUMPRODUCT(K12:$K$22, W13:$W$23))/Z12</f>
        <v>400.80644709062068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5.7670000000000004E-3</v>
      </c>
      <c r="O13">
        <f t="shared" si="30"/>
        <v>353.97662306042787</v>
      </c>
      <c r="P13">
        <f t="shared" si="31"/>
        <v>17.698831153021395</v>
      </c>
      <c r="Q13" s="5">
        <f t="shared" si="32"/>
        <v>25</v>
      </c>
      <c r="R13">
        <f t="shared" si="0"/>
        <v>50000</v>
      </c>
      <c r="S13">
        <f t="shared" si="20"/>
        <v>401.26305655597213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351.13992244107408</v>
      </c>
      <c r="AC13">
        <f t="shared" si="1"/>
        <v>345.99722006907052</v>
      </c>
      <c r="AE13">
        <f t="shared" si="2"/>
        <v>305.2235324117392</v>
      </c>
      <c r="AF13">
        <f t="shared" si="3"/>
        <v>-15.26117662058696</v>
      </c>
      <c r="AG13">
        <f t="shared" si="4"/>
        <v>-21.556757743832282</v>
      </c>
      <c r="AH13">
        <f t="shared" si="5"/>
        <v>-252.61868258569018</v>
      </c>
      <c r="AI13">
        <f t="shared" si="6"/>
        <v>15.786915461629746</v>
      </c>
      <c r="AJ13">
        <f t="shared" si="7"/>
        <v>5.142702372003555</v>
      </c>
      <c r="AK13">
        <f t="shared" si="28"/>
        <v>33.144987784606101</v>
      </c>
      <c r="AL13">
        <f t="shared" si="8"/>
        <v>54.074605618239403</v>
      </c>
      <c r="AN13">
        <f t="shared" si="9"/>
        <v>155.74743927247951</v>
      </c>
      <c r="AO13">
        <f t="shared" si="10"/>
        <v>-7.7873719636239764</v>
      </c>
      <c r="AP13">
        <f t="shared" si="11"/>
        <v>-10.999839334439017</v>
      </c>
      <c r="AQ13">
        <f t="shared" si="12"/>
        <v>-128.90458548272579</v>
      </c>
      <c r="AR13">
        <f t="shared" si="13"/>
        <v>8.0556424916907226</v>
      </c>
      <c r="AS13">
        <f t="shared" si="14"/>
        <v>2.6241840498051134</v>
      </c>
      <c r="AT13">
        <f t="shared" si="15"/>
        <v>16.913004483567367</v>
      </c>
      <c r="AU13">
        <f t="shared" si="16"/>
        <v>27.592831025063202</v>
      </c>
      <c r="AW13">
        <v>10</v>
      </c>
      <c r="AX13">
        <f>(R13*SUMPRODUCT(K14:$K$23, X14:$X$23)-$AZ$3*SUMPRODUCT(K13:$K$22, W14:$W$23))/Z13</f>
        <v>401.26305655597213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6.0780000000000001E-3</v>
      </c>
      <c r="O14">
        <f t="shared" si="30"/>
        <v>353.97662306042787</v>
      </c>
      <c r="P14">
        <f t="shared" si="31"/>
        <v>17.698831153021395</v>
      </c>
      <c r="Q14" s="5">
        <f t="shared" si="32"/>
        <v>25</v>
      </c>
      <c r="R14">
        <f t="shared" si="0"/>
        <v>50000</v>
      </c>
      <c r="S14">
        <f t="shared" si="20"/>
        <v>394.43650459451499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345.99722006907052</v>
      </c>
      <c r="AC14">
        <f t="shared" si="1"/>
        <v>334.64258415361689</v>
      </c>
      <c r="AE14">
        <f t="shared" si="2"/>
        <v>300.31614845762323</v>
      </c>
      <c r="AF14">
        <f t="shared" si="3"/>
        <v>-15.015807422881164</v>
      </c>
      <c r="AG14">
        <f t="shared" si="4"/>
        <v>-21.210168192826949</v>
      </c>
      <c r="AH14">
        <f t="shared" si="5"/>
        <v>-262.04394713402525</v>
      </c>
      <c r="AI14">
        <f t="shared" si="6"/>
        <v>2.0462257078899029</v>
      </c>
      <c r="AJ14">
        <f t="shared" si="7"/>
        <v>11.354635915453628</v>
      </c>
      <c r="AK14">
        <f t="shared" si="28"/>
        <v>32.448694640735965</v>
      </c>
      <c r="AL14">
        <f t="shared" si="8"/>
        <v>45.849556264079496</v>
      </c>
      <c r="AN14">
        <f t="shared" si="9"/>
        <v>145.75169482961437</v>
      </c>
      <c r="AO14">
        <f t="shared" si="10"/>
        <v>-7.2875847414807193</v>
      </c>
      <c r="AP14">
        <f t="shared" si="11"/>
        <v>-10.293878559653704</v>
      </c>
      <c r="AQ14">
        <f t="shared" si="12"/>
        <v>-127.17714185794243</v>
      </c>
      <c r="AR14">
        <f t="shared" si="13"/>
        <v>0.99308967053752917</v>
      </c>
      <c r="AS14">
        <f t="shared" si="14"/>
        <v>5.510717413466371</v>
      </c>
      <c r="AT14">
        <f t="shared" si="15"/>
        <v>15.748244851918949</v>
      </c>
      <c r="AU14">
        <f t="shared" si="16"/>
        <v>22.25205193592285</v>
      </c>
      <c r="AW14">
        <v>11</v>
      </c>
      <c r="AX14">
        <f>(R14*SUMPRODUCT(K15:$K$23, X15:$X$23)-$AZ$3*SUMPRODUCT(K14:$K$22, W15:$W$23))/Z14</f>
        <v>394.43650459451499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6.4359999999999999E-3</v>
      </c>
      <c r="O15">
        <f t="shared" si="30"/>
        <v>353.97662306042787</v>
      </c>
      <c r="P15">
        <f t="shared" si="31"/>
        <v>17.698831153021395</v>
      </c>
      <c r="Q15" s="5">
        <f t="shared" si="32"/>
        <v>25</v>
      </c>
      <c r="R15">
        <f t="shared" si="0"/>
        <v>50000</v>
      </c>
      <c r="S15">
        <f t="shared" si="20"/>
        <v>379.96501402382881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334.64258415361689</v>
      </c>
      <c r="AC15">
        <f t="shared" si="1"/>
        <v>317.06648512116749</v>
      </c>
      <c r="AE15">
        <f t="shared" si="2"/>
        <v>295.38015224157374</v>
      </c>
      <c r="AF15">
        <f t="shared" si="3"/>
        <v>-14.769007612078688</v>
      </c>
      <c r="AG15">
        <f t="shared" si="4"/>
        <v>-20.861557868409644</v>
      </c>
      <c r="AH15">
        <f t="shared" si="5"/>
        <v>-273.01728497806846</v>
      </c>
      <c r="AI15">
        <f t="shared" si="6"/>
        <v>-13.267698216983035</v>
      </c>
      <c r="AJ15">
        <f t="shared" si="7"/>
        <v>17.576099032449406</v>
      </c>
      <c r="AK15">
        <f t="shared" si="28"/>
        <v>31.931668523843509</v>
      </c>
      <c r="AL15">
        <f t="shared" si="8"/>
        <v>36.240069339309883</v>
      </c>
      <c r="AN15">
        <f t="shared" si="9"/>
        <v>136.28303068104842</v>
      </c>
      <c r="AO15">
        <f t="shared" si="10"/>
        <v>-6.8141515340524217</v>
      </c>
      <c r="AP15">
        <f t="shared" si="11"/>
        <v>-9.6251434277471581</v>
      </c>
      <c r="AQ15">
        <f t="shared" si="12"/>
        <v>-125.96521040009742</v>
      </c>
      <c r="AR15">
        <f t="shared" si="13"/>
        <v>-6.1214746808485723</v>
      </c>
      <c r="AS15">
        <f t="shared" si="14"/>
        <v>8.1092924677398628</v>
      </c>
      <c r="AT15">
        <f t="shared" si="15"/>
        <v>14.73269117138582</v>
      </c>
      <c r="AU15">
        <f t="shared" si="16"/>
        <v>16.720508958277112</v>
      </c>
      <c r="AW15">
        <v>12</v>
      </c>
      <c r="AX15">
        <f>(R15*SUMPRODUCT(K16:$K$23, X16:$X$23)-$AZ$3*SUMPRODUCT(K15:$K$22, W16:$W$23))/Z15</f>
        <v>379.96501402382881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6.8199999999999997E-3</v>
      </c>
      <c r="O16">
        <f t="shared" si="30"/>
        <v>353.97662306042787</v>
      </c>
      <c r="P16">
        <f t="shared" si="31"/>
        <v>17.698831153021395</v>
      </c>
      <c r="Q16" s="5">
        <f t="shared" si="32"/>
        <v>25</v>
      </c>
      <c r="R16">
        <f t="shared" si="0"/>
        <v>50000</v>
      </c>
      <c r="S16">
        <f t="shared" si="20"/>
        <v>358.27231595524762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317.06648512116749</v>
      </c>
      <c r="AC16">
        <f t="shared" si="1"/>
        <v>293.93615904895</v>
      </c>
      <c r="AE16">
        <f t="shared" si="2"/>
        <v>290.41185808087045</v>
      </c>
      <c r="AF16">
        <f t="shared" si="3"/>
        <v>-14.520592904043525</v>
      </c>
      <c r="AG16">
        <f t="shared" si="4"/>
        <v>-20.510666465062993</v>
      </c>
      <c r="AH16">
        <f t="shared" si="5"/>
        <v>-284.55164932510752</v>
      </c>
      <c r="AI16">
        <f t="shared" si="6"/>
        <v>-29.171050613343624</v>
      </c>
      <c r="AJ16">
        <f t="shared" si="7"/>
        <v>23.130326072217485</v>
      </c>
      <c r="AK16">
        <f t="shared" si="28"/>
        <v>32.434788941300297</v>
      </c>
      <c r="AL16">
        <f t="shared" si="8"/>
        <v>26.394064400174159</v>
      </c>
      <c r="AN16">
        <f t="shared" si="9"/>
        <v>127.04157590309394</v>
      </c>
      <c r="AO16">
        <f t="shared" si="10"/>
        <v>-6.3520787951546982</v>
      </c>
      <c r="AP16">
        <f t="shared" si="11"/>
        <v>-8.9724552150302941</v>
      </c>
      <c r="AQ16">
        <f t="shared" si="12"/>
        <v>-124.47800924857422</v>
      </c>
      <c r="AR16">
        <f t="shared" si="13"/>
        <v>-12.760967355665292</v>
      </c>
      <c r="AS16">
        <f t="shared" si="14"/>
        <v>10.118433506074838</v>
      </c>
      <c r="AT16">
        <f t="shared" si="15"/>
        <v>14.188699898196262</v>
      </c>
      <c r="AU16">
        <f t="shared" si="16"/>
        <v>11.54616604860581</v>
      </c>
      <c r="AW16">
        <v>13</v>
      </c>
      <c r="AX16">
        <f>(R16*SUMPRODUCT(K17:$K$23, X17:$X$23)-$AZ$3*SUMPRODUCT(K16:$K$22, W17:$W$23))/Z16</f>
        <v>358.27231595524762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7.2269999999999999E-3</v>
      </c>
      <c r="O17">
        <f t="shared" si="30"/>
        <v>353.97662306042787</v>
      </c>
      <c r="P17">
        <f t="shared" si="31"/>
        <v>17.698831153021395</v>
      </c>
      <c r="Q17" s="5">
        <f t="shared" si="32"/>
        <v>25</v>
      </c>
      <c r="R17">
        <f t="shared" si="0"/>
        <v>50000</v>
      </c>
      <c r="S17">
        <f t="shared" si="20"/>
        <v>330.2275745455845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293.93615904895</v>
      </c>
      <c r="AC17">
        <f t="shared" si="1"/>
        <v>266.26023742451719</v>
      </c>
      <c r="AE17">
        <f t="shared" si="2"/>
        <v>285.40893300171132</v>
      </c>
      <c r="AF17">
        <f t="shared" si="3"/>
        <v>-14.270446650085566</v>
      </c>
      <c r="AG17">
        <f t="shared" si="4"/>
        <v>-20.157329213869353</v>
      </c>
      <c r="AH17">
        <f t="shared" si="5"/>
        <v>-296.46117308602049</v>
      </c>
      <c r="AI17">
        <f t="shared" si="6"/>
        <v>-45.480015948264082</v>
      </c>
      <c r="AJ17">
        <f t="shared" si="7"/>
        <v>27.675921624432817</v>
      </c>
      <c r="AK17">
        <f t="shared" si="28"/>
        <v>34.865105621215534</v>
      </c>
      <c r="AL17">
        <f t="shared" si="8"/>
        <v>17.061011297384269</v>
      </c>
      <c r="AN17">
        <f t="shared" si="9"/>
        <v>117.59727858624032</v>
      </c>
      <c r="AO17">
        <f t="shared" si="10"/>
        <v>-5.8798639293120161</v>
      </c>
      <c r="AP17">
        <f t="shared" si="11"/>
        <v>-8.30544101821698</v>
      </c>
      <c r="AQ17">
        <f t="shared" si="12"/>
        <v>-122.15114220405752</v>
      </c>
      <c r="AR17">
        <f t="shared" si="13"/>
        <v>-18.739168565346187</v>
      </c>
      <c r="AS17">
        <f t="shared" si="14"/>
        <v>11.403332864076347</v>
      </c>
      <c r="AT17">
        <f t="shared" si="15"/>
        <v>14.365498288913727</v>
      </c>
      <c r="AU17">
        <f t="shared" si="16"/>
        <v>7.0296625876438892</v>
      </c>
      <c r="AW17">
        <v>14</v>
      </c>
      <c r="AX17">
        <f>(R17*SUMPRODUCT(K18:$K$23, X18:$X$23)-$AZ$3*SUMPRODUCT(K17:$K$22, W18:$W$23))/Z17</f>
        <v>330.2275745455845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7.6860000000000001E-3</v>
      </c>
      <c r="O18">
        <f t="shared" si="30"/>
        <v>353.97662306042787</v>
      </c>
      <c r="P18">
        <f t="shared" si="31"/>
        <v>17.698831153021395</v>
      </c>
      <c r="Q18" s="5">
        <f t="shared" si="32"/>
        <v>25</v>
      </c>
      <c r="R18">
        <f t="shared" si="0"/>
        <v>50000</v>
      </c>
      <c r="S18">
        <f t="shared" si="20"/>
        <v>295.95277639596526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266.26023742451719</v>
      </c>
      <c r="AC18">
        <f t="shared" si="1"/>
        <v>234.40438534644582</v>
      </c>
      <c r="AE18">
        <f t="shared" si="2"/>
        <v>280.36119061264304</v>
      </c>
      <c r="AF18">
        <f t="shared" si="3"/>
        <v>-14.018059530632152</v>
      </c>
      <c r="AG18">
        <f t="shared" si="4"/>
        <v>-19.80082668939286</v>
      </c>
      <c r="AH18">
        <f t="shared" si="5"/>
        <v>-309.85846467559969</v>
      </c>
      <c r="AI18">
        <f t="shared" si="6"/>
        <v>-63.316160282981684</v>
      </c>
      <c r="AJ18">
        <f t="shared" si="7"/>
        <v>31.855852078071365</v>
      </c>
      <c r="AK18">
        <f t="shared" si="28"/>
        <v>37.335496132307618</v>
      </c>
      <c r="AL18">
        <f t="shared" si="8"/>
        <v>5.8751879273972989</v>
      </c>
      <c r="AN18">
        <f t="shared" si="9"/>
        <v>107.95014775924126</v>
      </c>
      <c r="AO18">
        <f t="shared" si="10"/>
        <v>-5.3975073879620634</v>
      </c>
      <c r="AP18">
        <f t="shared" si="11"/>
        <v>-7.624101474973175</v>
      </c>
      <c r="AQ18">
        <f t="shared" si="12"/>
        <v>-119.30776500516906</v>
      </c>
      <c r="AR18">
        <f t="shared" si="13"/>
        <v>-24.379226108863044</v>
      </c>
      <c r="AS18">
        <f t="shared" si="14"/>
        <v>12.265763072662812</v>
      </c>
      <c r="AT18">
        <f t="shared" si="15"/>
        <v>14.375642774736585</v>
      </c>
      <c r="AU18">
        <f t="shared" si="16"/>
        <v>2.2621797385363509</v>
      </c>
      <c r="AW18">
        <v>15</v>
      </c>
      <c r="AX18">
        <f>(R18*SUMPRODUCT(K19:$K$23, X19:$X$23)-$AZ$3*SUMPRODUCT(K18:$K$22, W19:$W$23))/Z18</f>
        <v>295.95277639596526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8.2030000000000002E-3</v>
      </c>
      <c r="O19">
        <f t="shared" si="30"/>
        <v>353.97662306042787</v>
      </c>
      <c r="P19">
        <f t="shared" si="31"/>
        <v>17.698831153021395</v>
      </c>
      <c r="Q19" s="5">
        <f t="shared" si="32"/>
        <v>25</v>
      </c>
      <c r="R19">
        <f t="shared" si="0"/>
        <v>50000</v>
      </c>
      <c r="S19">
        <f t="shared" si="20"/>
        <v>254.82290456366522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234.40438534644582</v>
      </c>
      <c r="AC19">
        <f t="shared" si="1"/>
        <v>198.15428867003283</v>
      </c>
      <c r="AE19">
        <f t="shared" si="2"/>
        <v>275.25777585992108</v>
      </c>
      <c r="AF19">
        <f t="shared" si="3"/>
        <v>-13.762888792996057</v>
      </c>
      <c r="AG19">
        <f t="shared" si="4"/>
        <v>-19.440392241165842</v>
      </c>
      <c r="AH19">
        <f t="shared" si="5"/>
        <v>-324.85236266617926</v>
      </c>
      <c r="AI19">
        <f t="shared" si="6"/>
        <v>-82.79786784042011</v>
      </c>
      <c r="AJ19">
        <f t="shared" si="7"/>
        <v>36.250096676412994</v>
      </c>
      <c r="AK19">
        <f t="shared" si="28"/>
        <v>36.399006595141422</v>
      </c>
      <c r="AL19">
        <f t="shared" si="8"/>
        <v>-10.148764568865694</v>
      </c>
      <c r="AN19">
        <f t="shared" si="9"/>
        <v>98.73777829288224</v>
      </c>
      <c r="AO19">
        <f t="shared" si="10"/>
        <v>-4.9368889146441131</v>
      </c>
      <c r="AP19">
        <f t="shared" si="11"/>
        <v>-6.9734674453365368</v>
      </c>
      <c r="AQ19">
        <f t="shared" si="12"/>
        <v>-116.52786360947448</v>
      </c>
      <c r="AR19">
        <f t="shared" si="13"/>
        <v>-29.700441676572911</v>
      </c>
      <c r="AS19">
        <f t="shared" si="14"/>
        <v>13.003280279910054</v>
      </c>
      <c r="AT19">
        <f t="shared" si="15"/>
        <v>13.056695790135279</v>
      </c>
      <c r="AU19">
        <f t="shared" si="16"/>
        <v>-3.6404656065275769</v>
      </c>
      <c r="AW19">
        <v>16</v>
      </c>
      <c r="AX19">
        <f>(R19*SUMPRODUCT(K20:$K$23, X20:$X$23)-$AZ$3*SUMPRODUCT(K19:$K$22, W20:$W$23))/Z19</f>
        <v>254.82290456366522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8.7950000000000007E-3</v>
      </c>
      <c r="O20">
        <f t="shared" si="30"/>
        <v>353.97662306042787</v>
      </c>
      <c r="P20">
        <f t="shared" si="31"/>
        <v>17.698831153021395</v>
      </c>
      <c r="Q20" s="5">
        <f t="shared" si="32"/>
        <v>25</v>
      </c>
      <c r="R20">
        <f t="shared" si="0"/>
        <v>50000</v>
      </c>
      <c r="S20">
        <f t="shared" si="20"/>
        <v>203.45402457157795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198.15428867003283</v>
      </c>
      <c r="AC20">
        <f t="shared" si="1"/>
        <v>155.23550269120099</v>
      </c>
      <c r="AE20">
        <f t="shared" si="2"/>
        <v>270.08430596263389</v>
      </c>
      <c r="AF20">
        <f t="shared" si="3"/>
        <v>-13.504215298131694</v>
      </c>
      <c r="AG20">
        <f t="shared" si="4"/>
        <v>-19.07501006899313</v>
      </c>
      <c r="AH20">
        <f t="shared" si="5"/>
        <v>-341.95649952210715</v>
      </c>
      <c r="AI20">
        <f t="shared" si="6"/>
        <v>-104.45141892659805</v>
      </c>
      <c r="AJ20">
        <f t="shared" si="7"/>
        <v>42.918785978831835</v>
      </c>
      <c r="AK20">
        <f t="shared" si="28"/>
        <v>24.692076797865255</v>
      </c>
      <c r="AL20">
        <f t="shared" si="8"/>
        <v>-36.840556149900962</v>
      </c>
      <c r="AN20">
        <f t="shared" si="9"/>
        <v>91.892252442253167</v>
      </c>
      <c r="AO20">
        <f t="shared" si="10"/>
        <v>-4.594612622112658</v>
      </c>
      <c r="AP20">
        <f t="shared" si="11"/>
        <v>-6.489994427299095</v>
      </c>
      <c r="AQ20">
        <f t="shared" si="12"/>
        <v>-116.34571977944576</v>
      </c>
      <c r="AR20">
        <f t="shared" si="13"/>
        <v>-35.538074386604336</v>
      </c>
      <c r="AS20">
        <f t="shared" si="14"/>
        <v>14.602491994582939</v>
      </c>
      <c r="AT20">
        <f t="shared" si="15"/>
        <v>8.4011195924388637</v>
      </c>
      <c r="AU20">
        <f t="shared" si="16"/>
        <v>-12.534462799582535</v>
      </c>
      <c r="AW20">
        <v>17</v>
      </c>
      <c r="AX20">
        <f>(R20*SUMPRODUCT(K21:$K$23, X21:$X$23)-$AZ$3*SUMPRODUCT(K20:$K$22, W21:$W$23))/Z20</f>
        <v>203.45402457157795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9.4780000000000003E-3</v>
      </c>
      <c r="O21">
        <f t="shared" si="30"/>
        <v>353.97662306042787</v>
      </c>
      <c r="P21">
        <f t="shared" si="31"/>
        <v>17.698831153021395</v>
      </c>
      <c r="Q21" s="5">
        <f t="shared" si="32"/>
        <v>25</v>
      </c>
      <c r="R21">
        <f t="shared" si="0"/>
        <v>50000</v>
      </c>
      <c r="S21">
        <f t="shared" si="20"/>
        <v>142.42088259176305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155.23550269120099</v>
      </c>
      <c r="AC21">
        <f t="shared" si="1"/>
        <v>106.55057123691911</v>
      </c>
      <c r="AE21">
        <f t="shared" si="2"/>
        <v>264.82360385109371</v>
      </c>
      <c r="AF21">
        <f t="shared" si="3"/>
        <v>-13.241180192554685</v>
      </c>
      <c r="AG21">
        <f t="shared" si="4"/>
        <v>-18.70346702286928</v>
      </c>
      <c r="AH21">
        <f t="shared" si="5"/>
        <v>-361.58589086783377</v>
      </c>
      <c r="AI21">
        <f t="shared" si="6"/>
        <v>-128.70693423216403</v>
      </c>
      <c r="AJ21">
        <f t="shared" si="7"/>
        <v>48.68493145428188</v>
      </c>
      <c r="AK21">
        <f t="shared" si="28"/>
        <v>20.869759621741665</v>
      </c>
      <c r="AL21">
        <f t="shared" si="8"/>
        <v>-59.152243156140486</v>
      </c>
      <c r="AN21">
        <f t="shared" si="9"/>
        <v>85.705674069421647</v>
      </c>
      <c r="AO21">
        <f t="shared" si="10"/>
        <v>-4.285283703471082</v>
      </c>
      <c r="AP21">
        <f t="shared" si="11"/>
        <v>-6.0530603213584744</v>
      </c>
      <c r="AQ21">
        <f t="shared" si="12"/>
        <v>-117.02114939967818</v>
      </c>
      <c r="AR21">
        <f t="shared" si="13"/>
        <v>-41.653819355086092</v>
      </c>
      <c r="AS21">
        <f t="shared" si="14"/>
        <v>15.756053488566648</v>
      </c>
      <c r="AT21">
        <f t="shared" si="15"/>
        <v>6.7541442304889943</v>
      </c>
      <c r="AU21">
        <f t="shared" si="16"/>
        <v>-19.143621636030449</v>
      </c>
      <c r="AW21">
        <v>18</v>
      </c>
      <c r="AX21">
        <f>(R21*SUMPRODUCT(K22:$K$23, X22:$X$23)-$AZ$3*SUMPRODUCT(K21:$K$22, W22:$W$23))/Z21</f>
        <v>142.42088259176305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1.0265E-2</v>
      </c>
      <c r="O22">
        <f t="shared" si="30"/>
        <v>353.97662306042787</v>
      </c>
      <c r="P22">
        <f t="shared" si="31"/>
        <v>17.698831153021395</v>
      </c>
      <c r="Q22" s="5">
        <f t="shared" si="32"/>
        <v>25</v>
      </c>
      <c r="R22">
        <f t="shared" si="0"/>
        <v>50000</v>
      </c>
      <c r="S22">
        <f t="shared" si="20"/>
        <v>73.872026292448695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106.55057123691911</v>
      </c>
      <c r="AC22">
        <f t="shared" si="1"/>
        <v>54.14654427291385</v>
      </c>
      <c r="AE22">
        <f t="shared" si="2"/>
        <v>259.4569535190513</v>
      </c>
      <c r="AF22">
        <f t="shared" si="3"/>
        <v>-12.972847675952565</v>
      </c>
      <c r="AG22">
        <f t="shared" si="4"/>
        <v>-18.324441263650833</v>
      </c>
      <c r="AH22">
        <f t="shared" si="5"/>
        <v>-383.98217797950628</v>
      </c>
      <c r="AI22">
        <f t="shared" si="6"/>
        <v>-155.82251340005837</v>
      </c>
      <c r="AJ22">
        <f t="shared" si="7"/>
        <v>52.404026964005261</v>
      </c>
      <c r="AK22">
        <f t="shared" si="28"/>
        <v>24.712427395601253</v>
      </c>
      <c r="AL22">
        <f t="shared" si="8"/>
        <v>-78.706059040451862</v>
      </c>
      <c r="AN22">
        <f t="shared" si="9"/>
        <v>78.4755594246774</v>
      </c>
      <c r="AO22">
        <f t="shared" si="10"/>
        <v>-3.9237779712338701</v>
      </c>
      <c r="AP22">
        <f t="shared" si="11"/>
        <v>-5.5424252840618173</v>
      </c>
      <c r="AQ22">
        <f t="shared" si="12"/>
        <v>-116.13955924999016</v>
      </c>
      <c r="AR22">
        <f t="shared" si="13"/>
        <v>-47.130203080608432</v>
      </c>
      <c r="AS22">
        <f t="shared" si="14"/>
        <v>15.850164261657476</v>
      </c>
      <c r="AT22">
        <f t="shared" si="15"/>
        <v>7.4745407217198832</v>
      </c>
      <c r="AU22">
        <f t="shared" si="16"/>
        <v>-23.80549809723108</v>
      </c>
      <c r="AW22">
        <v>19</v>
      </c>
      <c r="AX22">
        <f>(R22*SUMPRODUCT(K23:$K$23, X23:$X$23)-$AZ$3*SUMPRODUCT(K22:$K$22, W23:$W$23))/Z22</f>
        <v>73.872026292448695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1.1204E-2</v>
      </c>
      <c r="O23">
        <f t="shared" si="30"/>
        <v>353.97662306042787</v>
      </c>
      <c r="P23">
        <f t="shared" si="31"/>
        <v>17.698831153021395</v>
      </c>
      <c r="Q23" s="5">
        <f t="shared" si="32"/>
        <v>25</v>
      </c>
      <c r="R23">
        <f t="shared" si="0"/>
        <v>50000</v>
      </c>
      <c r="S23">
        <f t="shared" si="20"/>
        <v>75.472341828581932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54.14654427291385</v>
      </c>
      <c r="AC23">
        <f t="shared" si="1"/>
        <v>54.146544272913843</v>
      </c>
      <c r="AE23">
        <f t="shared" si="2"/>
        <v>253.95542827663334</v>
      </c>
      <c r="AF23">
        <f t="shared" si="3"/>
        <v>-12.697771413831667</v>
      </c>
      <c r="AG23">
        <f t="shared" si="4"/>
        <v>-17.935889811096384</v>
      </c>
      <c r="AH23">
        <f t="shared" si="5"/>
        <v>-410.61407983588794</v>
      </c>
      <c r="AI23">
        <f t="shared" si="6"/>
        <v>-187.29231278418266</v>
      </c>
      <c r="AJ23">
        <f t="shared" si="7"/>
        <v>0</v>
      </c>
      <c r="AK23">
        <f t="shared" si="28"/>
        <v>30.692496498000846</v>
      </c>
      <c r="AL23">
        <f t="shared" si="8"/>
        <v>-156.59981628618181</v>
      </c>
      <c r="AN23">
        <f t="shared" si="9"/>
        <v>69.581994440290373</v>
      </c>
      <c r="AO23">
        <f t="shared" si="10"/>
        <v>-3.4790997220145186</v>
      </c>
      <c r="AP23">
        <f t="shared" si="11"/>
        <v>-4.9143071821166515</v>
      </c>
      <c r="AQ23">
        <f t="shared" si="12"/>
        <v>-112.50535896843665</v>
      </c>
      <c r="AR23">
        <f t="shared" si="13"/>
        <v>-51.316771432277449</v>
      </c>
      <c r="AS23">
        <f t="shared" si="14"/>
        <v>0</v>
      </c>
      <c r="AT23">
        <f t="shared" si="15"/>
        <v>8.4095273535802164</v>
      </c>
      <c r="AU23">
        <f t="shared" si="16"/>
        <v>-42.907244078697232</v>
      </c>
      <c r="AW23">
        <v>20</v>
      </c>
      <c r="AX23">
        <f>(R23*SUMPRODUCT(K$23:$K24, X$23:$X24)-$AZ$3*SUMPRODUCT(K$22:$K23, W$23:$W24))/Z23</f>
        <v>75.472341828581932</v>
      </c>
    </row>
    <row r="25" spans="5:50" x14ac:dyDescent="0.25">
      <c r="AN25" s="6">
        <f t="shared" ref="AN25:AU25" si="33">SUM(AN3:AN23)</f>
        <v>3319.6463092921285</v>
      </c>
      <c r="AO25" s="6">
        <f t="shared" si="33"/>
        <v>-431.46478275992717</v>
      </c>
      <c r="AP25" s="6">
        <f t="shared" si="33"/>
        <v>-409.45378119824511</v>
      </c>
      <c r="AQ25" s="6">
        <f t="shared" si="33"/>
        <v>-2660.4706809590093</v>
      </c>
      <c r="AR25" s="6">
        <f t="shared" si="33"/>
        <v>-181.74293562505349</v>
      </c>
      <c r="AS25" s="6">
        <f t="shared" si="33"/>
        <v>-167.30258895376687</v>
      </c>
      <c r="AT25" s="6">
        <f t="shared" si="33"/>
        <v>349.04552457882062</v>
      </c>
      <c r="AU25" s="7">
        <f t="shared" si="33"/>
        <v>2.4158453015843406E-13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213-22E2-4D77-AC35-F4981D4A8969}">
  <sheetPr codeName="Sheet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353.94764066803407</v>
      </c>
      <c r="K3">
        <v>1</v>
      </c>
      <c r="L3" s="2">
        <v>0</v>
      </c>
      <c r="O3">
        <f>$C$3</f>
        <v>353.94764066803407</v>
      </c>
      <c r="P3">
        <f>O3*B5</f>
        <v>283.15811253442729</v>
      </c>
      <c r="Q3" s="5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353.94764066803407</v>
      </c>
      <c r="AF3">
        <f t="shared" ref="AF3:AF23" si="4">-$Z3*P3</f>
        <v>-283.15811253442729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-129.21047186639322</v>
      </c>
      <c r="AJ3">
        <f t="shared" ref="AJ3:AJ23" si="8">AB3-AC3</f>
        <v>0</v>
      </c>
      <c r="AL3">
        <f t="shared" ref="AL3:AL23" si="9">SUM(AI3:AK3)</f>
        <v>-129.21047186639322</v>
      </c>
      <c r="AN3">
        <f t="shared" ref="AN3:AN23" si="10">AE3*$K3</f>
        <v>353.94764066803407</v>
      </c>
      <c r="AO3">
        <f t="shared" ref="AO3:AO23" si="11">AF3*$K3</f>
        <v>-283.15811253442729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-129.21047186639322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-129.21047186639322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250.8914056673469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</v>
      </c>
      <c r="S4">
        <f t="shared" si="1"/>
        <v>7.5300120001811974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7.4351714990389155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-7.4351714990389155</v>
      </c>
      <c r="AK4">
        <f>G4*MAX(0, SUM(AB4, AE4:AF4))</f>
        <v>0</v>
      </c>
      <c r="AL4">
        <f t="shared" si="9"/>
        <v>-266.93517149903892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-243.45623416830844</v>
      </c>
      <c r="AR4">
        <f t="shared" si="14"/>
        <v>-243.45623416830844</v>
      </c>
      <c r="AS4">
        <f t="shared" si="15"/>
        <v>-6.9754869115666711</v>
      </c>
      <c r="AT4">
        <f t="shared" si="16"/>
        <v>0</v>
      </c>
      <c r="AU4">
        <f t="shared" si="17"/>
        <v>-250.4317210798751</v>
      </c>
      <c r="AW4">
        <v>1</v>
      </c>
      <c r="AX4">
        <f>(R4*SUMPRODUCT(K5:$K$23, X5:$X$23)-$AZ$3*SUMPRODUCT(K4:$K$22, W5:$W$23))/Z4</f>
        <v>7.5300120001811974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353.94764066803407</v>
      </c>
      <c r="P5">
        <f t="shared" ref="P5:P23" si="30">O5*$C$5</f>
        <v>17.697382033401706</v>
      </c>
      <c r="Q5" s="5">
        <f t="shared" ref="Q5:Q23" si="31">$C$8</f>
        <v>25</v>
      </c>
      <c r="R5">
        <f t="shared" si="0"/>
        <v>100000</v>
      </c>
      <c r="S5">
        <f t="shared" si="1"/>
        <v>18.705659896305743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7.4351714990389155</v>
      </c>
      <c r="AC5">
        <f t="shared" si="2"/>
        <v>18.237357797388995</v>
      </c>
      <c r="AE5">
        <f t="shared" si="3"/>
        <v>345.08644977980418</v>
      </c>
      <c r="AF5">
        <f t="shared" si="4"/>
        <v>-17.254322488990212</v>
      </c>
      <c r="AG5">
        <f t="shared" si="5"/>
        <v>-24.374117110125002</v>
      </c>
      <c r="AH5">
        <f t="shared" si="6"/>
        <v>-256.62655949999998</v>
      </c>
      <c r="AI5">
        <f t="shared" si="7"/>
        <v>46.831450680688988</v>
      </c>
      <c r="AJ5">
        <f t="shared" si="8"/>
        <v>-10.80218629835008</v>
      </c>
      <c r="AK5">
        <f>G5*SUM(AB5, AE5:AF5)</f>
        <v>13.745959250383969</v>
      </c>
      <c r="AL5">
        <f t="shared" si="9"/>
        <v>49.775223632722877</v>
      </c>
      <c r="AN5">
        <f t="shared" si="10"/>
        <v>298.00372134976283</v>
      </c>
      <c r="AO5">
        <f t="shared" si="11"/>
        <v>-14.900186067488145</v>
      </c>
      <c r="AP5">
        <f t="shared" si="12"/>
        <v>-21.04857379380438</v>
      </c>
      <c r="AQ5">
        <f t="shared" si="13"/>
        <v>-221.61307630880495</v>
      </c>
      <c r="AR5">
        <f t="shared" si="14"/>
        <v>40.441885179665377</v>
      </c>
      <c r="AS5">
        <f t="shared" si="15"/>
        <v>-9.3283631324145286</v>
      </c>
      <c r="AT5">
        <f t="shared" si="16"/>
        <v>11.870495096954553</v>
      </c>
      <c r="AU5">
        <f t="shared" si="17"/>
        <v>42.984017144205396</v>
      </c>
      <c r="AW5">
        <v>2</v>
      </c>
      <c r="AX5">
        <f>(R5*SUMPRODUCT(K6:$K$23, X6:$X$23)-$AZ$3*SUMPRODUCT(K5:$K$22, W6:$W$23))/Z5</f>
        <v>18.705659896305743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353.94764066803407</v>
      </c>
      <c r="P6">
        <f t="shared" si="30"/>
        <v>17.697382033401706</v>
      </c>
      <c r="Q6" s="5">
        <f t="shared" si="31"/>
        <v>25</v>
      </c>
      <c r="R6">
        <f t="shared" si="0"/>
        <v>100000</v>
      </c>
      <c r="S6">
        <f t="shared" si="1"/>
        <v>33.054189466534424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18.237357797388995</v>
      </c>
      <c r="AC6">
        <f t="shared" si="2"/>
        <v>31.820514712241675</v>
      </c>
      <c r="AE6">
        <f t="shared" si="3"/>
        <v>340.73732525322936</v>
      </c>
      <c r="AF6">
        <f t="shared" si="4"/>
        <v>-17.036866262661469</v>
      </c>
      <c r="AG6">
        <f t="shared" si="5"/>
        <v>-24.066930112186096</v>
      </c>
      <c r="AH6">
        <f t="shared" si="6"/>
        <v>-253.78330735062153</v>
      </c>
      <c r="AI6">
        <f t="shared" si="7"/>
        <v>45.850221527760283</v>
      </c>
      <c r="AJ6">
        <f t="shared" si="8"/>
        <v>-13.58315691485268</v>
      </c>
      <c r="AK6">
        <f>G6*SUM(AB6, AE6:AF6)</f>
        <v>20.003362282095477</v>
      </c>
      <c r="AL6">
        <f t="shared" si="9"/>
        <v>52.270426895003084</v>
      </c>
      <c r="AN6">
        <f t="shared" si="10"/>
        <v>265.37516274313833</v>
      </c>
      <c r="AO6">
        <f t="shared" si="11"/>
        <v>-13.268758137156919</v>
      </c>
      <c r="AP6">
        <f t="shared" si="12"/>
        <v>-18.743956185318417</v>
      </c>
      <c r="AQ6">
        <f t="shared" si="13"/>
        <v>-197.65309374196536</v>
      </c>
      <c r="AR6">
        <f t="shared" si="14"/>
        <v>35.709354678697657</v>
      </c>
      <c r="AS6">
        <f t="shared" si="15"/>
        <v>-10.578918743832135</v>
      </c>
      <c r="AT6">
        <f t="shared" si="16"/>
        <v>15.57914301603426</v>
      </c>
      <c r="AU6">
        <f t="shared" si="17"/>
        <v>40.709578950899783</v>
      </c>
      <c r="AW6">
        <v>3</v>
      </c>
      <c r="AX6">
        <f>(R6*SUMPRODUCT(K7:$K$23, X7:$X$23)-$AZ$3*SUMPRODUCT(K6:$K$22, W7:$W$23))/Z6</f>
        <v>33.054189466534424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353.94764066803407</v>
      </c>
      <c r="P7">
        <f t="shared" si="30"/>
        <v>17.697382033401706</v>
      </c>
      <c r="Q7" s="5">
        <f t="shared" si="31"/>
        <v>25</v>
      </c>
      <c r="R7">
        <f t="shared" si="0"/>
        <v>100000</v>
      </c>
      <c r="S7">
        <f t="shared" si="1"/>
        <v>45.157335277693541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31.820514712241675</v>
      </c>
      <c r="AC7">
        <f t="shared" si="2"/>
        <v>42.923843101914827</v>
      </c>
      <c r="AE7">
        <f t="shared" si="3"/>
        <v>336.44130905643664</v>
      </c>
      <c r="AF7">
        <f t="shared" si="4"/>
        <v>-16.822065452821832</v>
      </c>
      <c r="AG7">
        <f t="shared" si="5"/>
        <v>-23.763494257331654</v>
      </c>
      <c r="AH7">
        <f t="shared" si="6"/>
        <v>-251.06621493032537</v>
      </c>
      <c r="AI7">
        <f t="shared" si="7"/>
        <v>44.789534415957746</v>
      </c>
      <c r="AJ7">
        <f t="shared" si="8"/>
        <v>-11.103328389673152</v>
      </c>
      <c r="AK7">
        <f>G7*SUM(AB7, AE7:AF7)</f>
        <v>17.255692133308553</v>
      </c>
      <c r="AL7">
        <f t="shared" si="9"/>
        <v>50.941898159593151</v>
      </c>
      <c r="AN7">
        <f t="shared" si="10"/>
        <v>237.19499655225206</v>
      </c>
      <c r="AO7">
        <f t="shared" si="11"/>
        <v>-11.859749827612603</v>
      </c>
      <c r="AP7">
        <f t="shared" si="12"/>
        <v>-16.753537055973499</v>
      </c>
      <c r="AQ7">
        <f t="shared" si="13"/>
        <v>-177.00457221439464</v>
      </c>
      <c r="AR7">
        <f t="shared" si="14"/>
        <v>31.577137454271305</v>
      </c>
      <c r="AS7">
        <f t="shared" si="15"/>
        <v>-7.827974354556031</v>
      </c>
      <c r="AT7">
        <f t="shared" si="16"/>
        <v>12.165461629981554</v>
      </c>
      <c r="AU7">
        <f t="shared" si="17"/>
        <v>35.914624729696833</v>
      </c>
      <c r="AW7">
        <v>4</v>
      </c>
      <c r="AX7">
        <f>(R7*SUMPRODUCT(K8:$K$23, X8:$X$23)-$AZ$3*SUMPRODUCT(K7:$K$22, W8:$W$23))/Z7</f>
        <v>45.157335277693541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353.94764066803407</v>
      </c>
      <c r="P8">
        <f t="shared" si="30"/>
        <v>17.697382033401706</v>
      </c>
      <c r="Q8" s="5">
        <f t="shared" si="31"/>
        <v>25</v>
      </c>
      <c r="R8">
        <f t="shared" si="0"/>
        <v>100000</v>
      </c>
      <c r="S8">
        <f t="shared" si="1"/>
        <v>50.847883302258225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42.923843101914827</v>
      </c>
      <c r="AC8">
        <f t="shared" si="2"/>
        <v>47.723263667976198</v>
      </c>
      <c r="AE8">
        <f t="shared" si="3"/>
        <v>332.1974383839987</v>
      </c>
      <c r="AF8">
        <f t="shared" si="4"/>
        <v>-16.609871919199939</v>
      </c>
      <c r="AG8">
        <f t="shared" si="5"/>
        <v>-23.463741540769671</v>
      </c>
      <c r="AH8">
        <f t="shared" si="6"/>
        <v>-248.47109595465977</v>
      </c>
      <c r="AI8">
        <f t="shared" si="7"/>
        <v>43.652728969369349</v>
      </c>
      <c r="AJ8">
        <f t="shared" si="8"/>
        <v>-4.7994205660613716</v>
      </c>
      <c r="AK8">
        <f t="shared" ref="AK8:AK23" si="32">G8*SUM(AB8:AB8, AE8:AF8)</f>
        <v>7.6362930237709996</v>
      </c>
      <c r="AL8">
        <f t="shared" si="9"/>
        <v>46.489601427078981</v>
      </c>
      <c r="AN8">
        <f t="shared" si="10"/>
        <v>218.37111316153093</v>
      </c>
      <c r="AO8">
        <f t="shared" si="11"/>
        <v>-10.918555658076549</v>
      </c>
      <c r="AP8">
        <f t="shared" si="12"/>
        <v>-15.423970106806012</v>
      </c>
      <c r="AQ8">
        <f t="shared" si="13"/>
        <v>-163.33331790886609</v>
      </c>
      <c r="AR8">
        <f t="shared" si="14"/>
        <v>28.695269487782284</v>
      </c>
      <c r="AS8">
        <f t="shared" si="15"/>
        <v>-3.1549153920015578</v>
      </c>
      <c r="AT8">
        <f t="shared" si="16"/>
        <v>5.0197431266791748</v>
      </c>
      <c r="AU8">
        <f t="shared" si="17"/>
        <v>30.560097222459902</v>
      </c>
      <c r="AW8">
        <v>5</v>
      </c>
      <c r="AX8">
        <f>(R8*SUMPRODUCT(K9:$K$23, X9:$X$23)-$AZ$3*SUMPRODUCT(K8:$K$22, W9:$W$23))/Z8</f>
        <v>50.847883302258225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353.94764066803407</v>
      </c>
      <c r="P9">
        <f t="shared" si="30"/>
        <v>17.697382033401706</v>
      </c>
      <c r="Q9" s="5">
        <f t="shared" si="31"/>
        <v>25</v>
      </c>
      <c r="R9">
        <f t="shared" si="0"/>
        <v>100000</v>
      </c>
      <c r="S9">
        <f t="shared" si="1"/>
        <v>52.502728500218097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47.723263667976198</v>
      </c>
      <c r="AC9">
        <f t="shared" si="2"/>
        <v>48.654352566875104</v>
      </c>
      <c r="AE9">
        <f t="shared" si="3"/>
        <v>328.00377792183912</v>
      </c>
      <c r="AF9">
        <f t="shared" si="4"/>
        <v>-16.400188896091958</v>
      </c>
      <c r="AG9">
        <f t="shared" si="5"/>
        <v>-23.167535267558996</v>
      </c>
      <c r="AH9">
        <f t="shared" si="6"/>
        <v>-246.27543121191849</v>
      </c>
      <c r="AI9">
        <f t="shared" si="7"/>
        <v>42.160622546269678</v>
      </c>
      <c r="AJ9">
        <f t="shared" si="8"/>
        <v>-0.93108889889890634</v>
      </c>
      <c r="AK9">
        <f t="shared" si="32"/>
        <v>2.120028430892968</v>
      </c>
      <c r="AL9">
        <f t="shared" si="9"/>
        <v>43.349562078263737</v>
      </c>
      <c r="AN9">
        <f t="shared" si="10"/>
        <v>204.91769267152611</v>
      </c>
      <c r="AO9">
        <f t="shared" si="11"/>
        <v>-10.245884633576308</v>
      </c>
      <c r="AP9">
        <f t="shared" si="12"/>
        <v>-14.47372924175793</v>
      </c>
      <c r="AQ9">
        <f t="shared" si="13"/>
        <v>-153.85857274380908</v>
      </c>
      <c r="AR9">
        <f t="shared" si="14"/>
        <v>26.339506052382799</v>
      </c>
      <c r="AS9">
        <f t="shared" si="15"/>
        <v>-0.58169021723859893</v>
      </c>
      <c r="AT9">
        <f t="shared" si="16"/>
        <v>1.3244705204588978</v>
      </c>
      <c r="AU9">
        <f t="shared" si="17"/>
        <v>27.082286355603095</v>
      </c>
      <c r="AW9">
        <v>6</v>
      </c>
      <c r="AX9">
        <f>(R9*SUMPRODUCT(K10:$K$23, X10:$X$23)-$AZ$3*SUMPRODUCT(K9:$K$22, W10:$W$23))/Z9</f>
        <v>52.502728500218097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353.94764066803407</v>
      </c>
      <c r="P10">
        <f t="shared" si="30"/>
        <v>17.697382033401706</v>
      </c>
      <c r="Q10" s="5">
        <f t="shared" si="31"/>
        <v>25</v>
      </c>
      <c r="R10">
        <f t="shared" si="0"/>
        <v>100000</v>
      </c>
      <c r="S10">
        <f t="shared" si="1"/>
        <v>53.513173777753366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48.654352566875104</v>
      </c>
      <c r="AC10">
        <f t="shared" si="2"/>
        <v>48.964154711576839</v>
      </c>
      <c r="AE10">
        <f t="shared" si="3"/>
        <v>323.85945018779671</v>
      </c>
      <c r="AF10">
        <f t="shared" si="4"/>
        <v>-16.19297250938984</v>
      </c>
      <c r="AG10">
        <f t="shared" si="5"/>
        <v>-22.874813459453392</v>
      </c>
      <c r="AH10">
        <f t="shared" si="6"/>
        <v>-244.18582172007186</v>
      </c>
      <c r="AI10">
        <f t="shared" si="7"/>
        <v>40.605842498881628</v>
      </c>
      <c r="AJ10">
        <f t="shared" si="8"/>
        <v>-0.30980214470173451</v>
      </c>
      <c r="AK10">
        <f t="shared" si="32"/>
        <v>1.4609154040056562</v>
      </c>
      <c r="AL10">
        <f t="shared" si="9"/>
        <v>41.756955758185548</v>
      </c>
      <c r="AN10">
        <f t="shared" si="10"/>
        <v>192.23615926329825</v>
      </c>
      <c r="AO10">
        <f t="shared" si="11"/>
        <v>-9.6118079631649138</v>
      </c>
      <c r="AP10">
        <f t="shared" si="12"/>
        <v>-13.578008240178928</v>
      </c>
      <c r="AQ10">
        <f t="shared" si="13"/>
        <v>-144.94356884382765</v>
      </c>
      <c r="AR10">
        <f t="shared" si="14"/>
        <v>24.102774216126754</v>
      </c>
      <c r="AS10">
        <f t="shared" si="15"/>
        <v>-0.1838920383347149</v>
      </c>
      <c r="AT10">
        <f t="shared" si="16"/>
        <v>0.86716866255341818</v>
      </c>
      <c r="AU10">
        <f t="shared" si="17"/>
        <v>24.786050840345453</v>
      </c>
      <c r="AW10">
        <v>7</v>
      </c>
      <c r="AX10">
        <f>(R10*SUMPRODUCT(K11:$K$23, X11:$X$23)-$AZ$3*SUMPRODUCT(K10:$K$22, W11:$W$23))/Z10</f>
        <v>53.513173777753366</v>
      </c>
    </row>
    <row r="11" spans="1:52" x14ac:dyDescent="0.25">
      <c r="A11" t="s">
        <v>33</v>
      </c>
      <c r="C11" s="25">
        <f>AU25</f>
        <v>-4.7783998979866737E-13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353.94764066803407</v>
      </c>
      <c r="P11">
        <f t="shared" si="30"/>
        <v>17.697382033401706</v>
      </c>
      <c r="Q11" s="5">
        <f t="shared" si="31"/>
        <v>25</v>
      </c>
      <c r="R11">
        <f t="shared" si="0"/>
        <v>100000</v>
      </c>
      <c r="S11">
        <f t="shared" si="1"/>
        <v>53.691099741886632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48.964154711576839</v>
      </c>
      <c r="AC11">
        <f t="shared" si="2"/>
        <v>48.505647033148989</v>
      </c>
      <c r="AE11">
        <f t="shared" si="3"/>
        <v>319.7635997212717</v>
      </c>
      <c r="AF11">
        <f t="shared" si="4"/>
        <v>-15.988179986063587</v>
      </c>
      <c r="AG11">
        <f t="shared" si="5"/>
        <v>-22.585515693631685</v>
      </c>
      <c r="AH11">
        <f t="shared" si="6"/>
        <v>-242.19852490869252</v>
      </c>
      <c r="AI11">
        <f t="shared" si="7"/>
        <v>38.991379132883907</v>
      </c>
      <c r="AJ11">
        <f t="shared" si="8"/>
        <v>0.4585076784278499</v>
      </c>
      <c r="AK11">
        <f t="shared" si="32"/>
        <v>0.84657497867228382</v>
      </c>
      <c r="AL11">
        <f t="shared" si="9"/>
        <v>40.296461789984043</v>
      </c>
      <c r="AN11">
        <f t="shared" si="10"/>
        <v>180.50874803337643</v>
      </c>
      <c r="AO11">
        <f t="shared" si="11"/>
        <v>-9.0254374016688228</v>
      </c>
      <c r="AP11">
        <f t="shared" si="12"/>
        <v>-12.749678716086908</v>
      </c>
      <c r="AQ11">
        <f t="shared" si="13"/>
        <v>-136.72273062008034</v>
      </c>
      <c r="AR11">
        <f t="shared" si="14"/>
        <v>22.010901295540375</v>
      </c>
      <c r="AS11">
        <f t="shared" si="15"/>
        <v>0.25883073329436057</v>
      </c>
      <c r="AT11">
        <f t="shared" si="16"/>
        <v>0.47789738935175813</v>
      </c>
      <c r="AU11">
        <f t="shared" si="17"/>
        <v>22.747629418186495</v>
      </c>
      <c r="AW11">
        <v>8</v>
      </c>
      <c r="AX11">
        <f>(R11*SUMPRODUCT(K12:$K$23, X12:$X$23)-$AZ$3*SUMPRODUCT(K11:$K$22, W12:$W$23))/Z11</f>
        <v>53.691099741886632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353.94764066803407</v>
      </c>
      <c r="P12">
        <f t="shared" si="30"/>
        <v>17.697382033401706</v>
      </c>
      <c r="Q12" s="5">
        <f t="shared" si="31"/>
        <v>25</v>
      </c>
      <c r="R12">
        <f t="shared" si="0"/>
        <v>100000</v>
      </c>
      <c r="S12">
        <f t="shared" si="1"/>
        <v>53.190706589488734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48.505647033148989</v>
      </c>
      <c r="AC12">
        <f t="shared" si="2"/>
        <v>47.445175141446612</v>
      </c>
      <c r="AE12">
        <f t="shared" si="3"/>
        <v>315.71507278520068</v>
      </c>
      <c r="AF12">
        <f t="shared" si="4"/>
        <v>-15.785753639260037</v>
      </c>
      <c r="AG12">
        <f t="shared" si="5"/>
        <v>-22.299560479434614</v>
      </c>
      <c r="AH12">
        <f t="shared" si="6"/>
        <v>-240.40022904301566</v>
      </c>
      <c r="AI12">
        <f t="shared" si="7"/>
        <v>37.229529623490407</v>
      </c>
      <c r="AJ12">
        <f t="shared" si="8"/>
        <v>1.0604718917023774</v>
      </c>
      <c r="AK12">
        <f t="shared" si="32"/>
        <v>0.80140042221190622</v>
      </c>
      <c r="AL12">
        <f t="shared" si="9"/>
        <v>39.09140193740469</v>
      </c>
      <c r="AN12">
        <f t="shared" si="10"/>
        <v>169.42991422618675</v>
      </c>
      <c r="AO12">
        <f t="shared" si="11"/>
        <v>-8.4714957113093394</v>
      </c>
      <c r="AP12">
        <f t="shared" si="12"/>
        <v>-11.967159457992709</v>
      </c>
      <c r="AQ12">
        <f t="shared" si="13"/>
        <v>-129.01186448714617</v>
      </c>
      <c r="AR12">
        <f t="shared" si="14"/>
        <v>19.979394569738581</v>
      </c>
      <c r="AS12">
        <f t="shared" si="15"/>
        <v>0.56910701179179879</v>
      </c>
      <c r="AT12">
        <f t="shared" si="16"/>
        <v>0.43007514211579306</v>
      </c>
      <c r="AU12">
        <f t="shared" si="17"/>
        <v>20.978576723646171</v>
      </c>
      <c r="AW12">
        <v>9</v>
      </c>
      <c r="AX12">
        <f>(R12*SUMPRODUCT(K13:$K$23, X13:$X$23)-$AZ$3*SUMPRODUCT(K12:$K$22, W13:$W$23))/Z12</f>
        <v>53.190706589488734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353.94764066803407</v>
      </c>
      <c r="P13">
        <f t="shared" si="30"/>
        <v>17.697382033401706</v>
      </c>
      <c r="Q13" s="5">
        <f t="shared" si="31"/>
        <v>25</v>
      </c>
      <c r="R13">
        <f t="shared" si="0"/>
        <v>100000</v>
      </c>
      <c r="S13">
        <f t="shared" si="1"/>
        <v>51.941971901014014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47.445175141446612</v>
      </c>
      <c r="AC13">
        <f t="shared" si="2"/>
        <v>45.744029867863787</v>
      </c>
      <c r="AE13">
        <f t="shared" si="3"/>
        <v>311.71306852257544</v>
      </c>
      <c r="AF13">
        <f t="shared" si="4"/>
        <v>-15.585653426128776</v>
      </c>
      <c r="AG13">
        <f t="shared" si="5"/>
        <v>-22.0168912507973</v>
      </c>
      <c r="AH13">
        <f t="shared" si="6"/>
        <v>-238.6944953718681</v>
      </c>
      <c r="AI13">
        <f t="shared" si="7"/>
        <v>35.416028473781267</v>
      </c>
      <c r="AJ13">
        <f t="shared" si="8"/>
        <v>1.7011452735828243</v>
      </c>
      <c r="AK13">
        <f t="shared" si="32"/>
        <v>0.68714518047578654</v>
      </c>
      <c r="AL13">
        <f t="shared" si="9"/>
        <v>37.80431892783988</v>
      </c>
      <c r="AN13">
        <f t="shared" si="10"/>
        <v>159.0588767076691</v>
      </c>
      <c r="AO13">
        <f t="shared" si="11"/>
        <v>-7.9529438353834561</v>
      </c>
      <c r="AP13">
        <f t="shared" si="12"/>
        <v>-11.234633207856985</v>
      </c>
      <c r="AQ13">
        <f t="shared" si="13"/>
        <v>-121.7994436040258</v>
      </c>
      <c r="AR13">
        <f t="shared" si="14"/>
        <v>18.071856060402844</v>
      </c>
      <c r="AS13">
        <f t="shared" si="15"/>
        <v>0.86804912484138552</v>
      </c>
      <c r="AT13">
        <f t="shared" si="16"/>
        <v>0.35063188418631053</v>
      </c>
      <c r="AU13">
        <f t="shared" si="17"/>
        <v>19.290537069430542</v>
      </c>
      <c r="AW13">
        <v>10</v>
      </c>
      <c r="AX13">
        <f>(R13*SUMPRODUCT(K14:$K$23, X14:$X$23)-$AZ$3*SUMPRODUCT(K13:$K$22, W14:$W$23))/Z13</f>
        <v>51.941971901014014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353.94764066803407</v>
      </c>
      <c r="P14">
        <f t="shared" si="30"/>
        <v>17.697382033401706</v>
      </c>
      <c r="Q14" s="5">
        <f t="shared" si="31"/>
        <v>25</v>
      </c>
      <c r="R14">
        <f t="shared" si="0"/>
        <v>100000</v>
      </c>
      <c r="S14">
        <f t="shared" si="1"/>
        <v>49.899848676122936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45.744029867863787</v>
      </c>
      <c r="AC14">
        <f t="shared" si="2"/>
        <v>43.387780401208715</v>
      </c>
      <c r="AE14">
        <f t="shared" si="3"/>
        <v>307.75649454381841</v>
      </c>
      <c r="AF14">
        <f t="shared" si="4"/>
        <v>-15.387824727190923</v>
      </c>
      <c r="AG14">
        <f t="shared" si="5"/>
        <v>-21.737430850150933</v>
      </c>
      <c r="AH14">
        <f t="shared" si="6"/>
        <v>-237.16595255358857</v>
      </c>
      <c r="AI14">
        <f t="shared" si="7"/>
        <v>33.465286412887963</v>
      </c>
      <c r="AJ14">
        <f t="shared" si="8"/>
        <v>2.356249466655072</v>
      </c>
      <c r="AK14">
        <f t="shared" si="32"/>
        <v>0.60860285943208425</v>
      </c>
      <c r="AL14">
        <f t="shared" si="9"/>
        <v>36.430138738975117</v>
      </c>
      <c r="AN14">
        <f t="shared" si="10"/>
        <v>149.36269962489882</v>
      </c>
      <c r="AO14">
        <f t="shared" si="11"/>
        <v>-7.4681349812449422</v>
      </c>
      <c r="AP14">
        <f t="shared" si="12"/>
        <v>-10.549773643284816</v>
      </c>
      <c r="AQ14">
        <f t="shared" si="13"/>
        <v>-115.10316617370691</v>
      </c>
      <c r="AR14">
        <f t="shared" si="14"/>
        <v>16.241624826662139</v>
      </c>
      <c r="AS14">
        <f t="shared" si="15"/>
        <v>1.1435527359089441</v>
      </c>
      <c r="AT14">
        <f t="shared" si="16"/>
        <v>0.29537172308565596</v>
      </c>
      <c r="AU14">
        <f t="shared" si="17"/>
        <v>17.680549285656738</v>
      </c>
      <c r="AW14">
        <v>11</v>
      </c>
      <c r="AX14">
        <f>(R14*SUMPRODUCT(K15:$K$23, X15:$X$23)-$AZ$3*SUMPRODUCT(K14:$K$22, W15:$W$23))/Z14</f>
        <v>49.899848676122936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353.94764066803407</v>
      </c>
      <c r="P15">
        <f t="shared" si="30"/>
        <v>17.697382033401706</v>
      </c>
      <c r="Q15" s="5">
        <f t="shared" si="31"/>
        <v>25</v>
      </c>
      <c r="R15">
        <f t="shared" si="0"/>
        <v>100000</v>
      </c>
      <c r="S15">
        <f t="shared" si="1"/>
        <v>46.903386419151367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43.387780401208715</v>
      </c>
      <c r="AC15">
        <f t="shared" si="2"/>
        <v>40.263735424354081</v>
      </c>
      <c r="AE15">
        <f t="shared" si="3"/>
        <v>303.84275520270472</v>
      </c>
      <c r="AF15">
        <f t="shared" si="4"/>
        <v>-15.192137760135237</v>
      </c>
      <c r="AG15">
        <f t="shared" si="5"/>
        <v>-21.460995942029566</v>
      </c>
      <c r="AH15">
        <f t="shared" si="6"/>
        <v>-236.24239847944028</v>
      </c>
      <c r="AI15">
        <f t="shared" si="7"/>
        <v>30.94722302109966</v>
      </c>
      <c r="AJ15">
        <f t="shared" si="8"/>
        <v>3.1240449768546341</v>
      </c>
      <c r="AK15">
        <f t="shared" si="32"/>
        <v>1.3613574311594909</v>
      </c>
      <c r="AL15">
        <f t="shared" si="9"/>
        <v>35.432625429113784</v>
      </c>
      <c r="AN15">
        <f t="shared" si="10"/>
        <v>140.1875217927265</v>
      </c>
      <c r="AO15">
        <f t="shared" si="11"/>
        <v>-7.0093760896363255</v>
      </c>
      <c r="AP15">
        <f t="shared" si="12"/>
        <v>-9.9017132539815229</v>
      </c>
      <c r="AQ15">
        <f t="shared" si="13"/>
        <v>-108.99794653029694</v>
      </c>
      <c r="AR15">
        <f t="shared" si="14"/>
        <v>14.27848591881172</v>
      </c>
      <c r="AS15">
        <f t="shared" si="15"/>
        <v>1.441377540768062</v>
      </c>
      <c r="AT15">
        <f t="shared" si="16"/>
        <v>0.62810556210577195</v>
      </c>
      <c r="AU15">
        <f t="shared" si="17"/>
        <v>16.347969021685554</v>
      </c>
      <c r="AW15">
        <v>12</v>
      </c>
      <c r="AX15">
        <f>(R15*SUMPRODUCT(K16:$K$23, X16:$X$23)-$AZ$3*SUMPRODUCT(K15:$K$22, W16:$W$23))/Z15</f>
        <v>46.903386419151367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353.94764066803407</v>
      </c>
      <c r="P16">
        <f t="shared" si="30"/>
        <v>17.697382033401706</v>
      </c>
      <c r="Q16" s="5">
        <f t="shared" si="31"/>
        <v>25</v>
      </c>
      <c r="R16">
        <f t="shared" si="0"/>
        <v>100000</v>
      </c>
      <c r="S16">
        <f t="shared" si="1"/>
        <v>43.12891265824598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40.263735424354081</v>
      </c>
      <c r="AC16">
        <f t="shared" si="2"/>
        <v>36.551711295627683</v>
      </c>
      <c r="AE16">
        <f t="shared" si="3"/>
        <v>299.97027928764624</v>
      </c>
      <c r="AF16">
        <f t="shared" si="4"/>
        <v>-14.998513964382315</v>
      </c>
      <c r="AG16">
        <f t="shared" si="5"/>
        <v>-21.187475548748399</v>
      </c>
      <c r="AH16">
        <f t="shared" si="6"/>
        <v>-235.64173544348463</v>
      </c>
      <c r="AI16">
        <f t="shared" si="7"/>
        <v>28.14255433103088</v>
      </c>
      <c r="AJ16">
        <f t="shared" si="8"/>
        <v>3.712024128726398</v>
      </c>
      <c r="AK16">
        <f t="shared" si="32"/>
        <v>2.3091720553080881</v>
      </c>
      <c r="AL16">
        <f t="shared" si="9"/>
        <v>34.163750515065367</v>
      </c>
      <c r="AN16">
        <f t="shared" si="10"/>
        <v>131.22293716457591</v>
      </c>
      <c r="AO16">
        <f t="shared" si="11"/>
        <v>-6.5611468582287964</v>
      </c>
      <c r="AP16">
        <f t="shared" si="12"/>
        <v>-9.2685274661605472</v>
      </c>
      <c r="AQ16">
        <f t="shared" si="13"/>
        <v>-103.08221440098335</v>
      </c>
      <c r="AR16">
        <f t="shared" si="14"/>
        <v>12.311048439203212</v>
      </c>
      <c r="AS16">
        <f t="shared" si="15"/>
        <v>1.6238365685893943</v>
      </c>
      <c r="AT16">
        <f t="shared" si="16"/>
        <v>1.0101545400946894</v>
      </c>
      <c r="AU16">
        <f t="shared" si="17"/>
        <v>14.945039547887296</v>
      </c>
      <c r="AW16">
        <v>13</v>
      </c>
      <c r="AX16">
        <f>(R16*SUMPRODUCT(K17:$K$23, X17:$X$23)-$AZ$3*SUMPRODUCT(K16:$K$22, W17:$W$23))/Z16</f>
        <v>43.12891265824598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353.94764066803407</v>
      </c>
      <c r="P17">
        <f t="shared" si="30"/>
        <v>17.697382033401706</v>
      </c>
      <c r="Q17" s="5">
        <f t="shared" si="31"/>
        <v>25</v>
      </c>
      <c r="R17">
        <f t="shared" si="0"/>
        <v>100000</v>
      </c>
      <c r="S17">
        <f t="shared" si="1"/>
        <v>39.125747969117661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36.551711295627683</v>
      </c>
      <c r="AC17">
        <f t="shared" si="2"/>
        <v>32.735492806629452</v>
      </c>
      <c r="AE17">
        <f t="shared" si="3"/>
        <v>296.13875891030517</v>
      </c>
      <c r="AF17">
        <f t="shared" si="4"/>
        <v>-14.806937945515259</v>
      </c>
      <c r="AG17">
        <f t="shared" si="5"/>
        <v>-20.916847923564237</v>
      </c>
      <c r="AH17">
        <f t="shared" si="6"/>
        <v>-235.01147878671725</v>
      </c>
      <c r="AI17">
        <f t="shared" si="7"/>
        <v>25.403494254508416</v>
      </c>
      <c r="AJ17">
        <f t="shared" si="8"/>
        <v>3.8162184889982314</v>
      </c>
      <c r="AK17">
        <f t="shared" si="32"/>
        <v>4.3867927451937625</v>
      </c>
      <c r="AL17">
        <f t="shared" si="9"/>
        <v>33.606505488700407</v>
      </c>
      <c r="AN17">
        <f t="shared" si="10"/>
        <v>122.01829762472713</v>
      </c>
      <c r="AO17">
        <f t="shared" si="11"/>
        <v>-6.1009148812363563</v>
      </c>
      <c r="AP17">
        <f t="shared" si="12"/>
        <v>-8.6183861399974369</v>
      </c>
      <c r="AQ17">
        <f t="shared" si="13"/>
        <v>-96.831973867055467</v>
      </c>
      <c r="AR17">
        <f t="shared" si="14"/>
        <v>10.467022736437858</v>
      </c>
      <c r="AS17">
        <f t="shared" si="15"/>
        <v>1.5723996585418551</v>
      </c>
      <c r="AT17">
        <f t="shared" si="16"/>
        <v>1.8074938409638204</v>
      </c>
      <c r="AU17">
        <f t="shared" si="17"/>
        <v>13.846916235943532</v>
      </c>
      <c r="AW17">
        <v>14</v>
      </c>
      <c r="AX17">
        <f>(R17*SUMPRODUCT(K18:$K$23, X18:$X$23)-$AZ$3*SUMPRODUCT(K17:$K$22, W18:$W$23))/Z17</f>
        <v>39.125747969117661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353.94764066803407</v>
      </c>
      <c r="P18">
        <f t="shared" si="30"/>
        <v>17.697382033401706</v>
      </c>
      <c r="Q18" s="5">
        <f t="shared" si="31"/>
        <v>25</v>
      </c>
      <c r="R18">
        <f t="shared" si="0"/>
        <v>100000</v>
      </c>
      <c r="S18">
        <f t="shared" si="1"/>
        <v>35.06151576241799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32.735492806629452</v>
      </c>
      <c r="AC18">
        <f t="shared" si="2"/>
        <v>28.959508343470308</v>
      </c>
      <c r="AE18">
        <f t="shared" si="3"/>
        <v>292.34759051873544</v>
      </c>
      <c r="AF18">
        <f t="shared" si="4"/>
        <v>-14.617379525936773</v>
      </c>
      <c r="AG18">
        <f t="shared" si="5"/>
        <v>-20.649070436446767</v>
      </c>
      <c r="AH18">
        <f t="shared" si="6"/>
        <v>-234.43603152730796</v>
      </c>
      <c r="AI18">
        <f t="shared" si="7"/>
        <v>22.645109029043937</v>
      </c>
      <c r="AJ18">
        <f t="shared" si="8"/>
        <v>3.7759844631591442</v>
      </c>
      <c r="AK18">
        <f t="shared" si="32"/>
        <v>6.7060592020676477</v>
      </c>
      <c r="AL18">
        <f t="shared" si="9"/>
        <v>33.127152694270727</v>
      </c>
      <c r="AN18">
        <f t="shared" si="10"/>
        <v>112.56538583173104</v>
      </c>
      <c r="AO18">
        <f t="shared" si="11"/>
        <v>-5.6282692915865518</v>
      </c>
      <c r="AP18">
        <f t="shared" si="12"/>
        <v>-7.9507088689217742</v>
      </c>
      <c r="AQ18">
        <f t="shared" si="13"/>
        <v>-90.267144993076613</v>
      </c>
      <c r="AR18">
        <f t="shared" si="14"/>
        <v>8.7192626781460945</v>
      </c>
      <c r="AS18">
        <f t="shared" si="15"/>
        <v>1.4539033731591207</v>
      </c>
      <c r="AT18">
        <f t="shared" si="16"/>
        <v>2.5820980434685619</v>
      </c>
      <c r="AU18">
        <f t="shared" si="17"/>
        <v>12.755264094773777</v>
      </c>
      <c r="AW18">
        <v>15</v>
      </c>
      <c r="AX18">
        <f>(R18*SUMPRODUCT(K19:$K$23, X19:$X$23)-$AZ$3*SUMPRODUCT(K18:$K$22, W19:$W$23))/Z18</f>
        <v>35.06151576241799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353.94764066803407</v>
      </c>
      <c r="P19">
        <f t="shared" si="30"/>
        <v>17.697382033401706</v>
      </c>
      <c r="Q19" s="5">
        <f t="shared" si="31"/>
        <v>25</v>
      </c>
      <c r="R19">
        <f t="shared" si="0"/>
        <v>100000</v>
      </c>
      <c r="S19">
        <f t="shared" si="1"/>
        <v>30.287338841211962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28.959508343470308</v>
      </c>
      <c r="AC19">
        <f t="shared" si="2"/>
        <v>24.695082561357765</v>
      </c>
      <c r="AE19">
        <f t="shared" si="3"/>
        <v>288.59472449924647</v>
      </c>
      <c r="AF19">
        <f t="shared" si="4"/>
        <v>-14.429736224962324</v>
      </c>
      <c r="AG19">
        <f t="shared" si="5"/>
        <v>-20.383998319254101</v>
      </c>
      <c r="AH19">
        <f t="shared" si="6"/>
        <v>-234.3256513127979</v>
      </c>
      <c r="AI19">
        <f t="shared" si="7"/>
        <v>19.455338642232164</v>
      </c>
      <c r="AJ19">
        <f t="shared" si="8"/>
        <v>4.2644257821125429</v>
      </c>
      <c r="AK19">
        <f t="shared" si="32"/>
        <v>6.7596762745759245</v>
      </c>
      <c r="AL19">
        <f t="shared" si="9"/>
        <v>30.47944069892063</v>
      </c>
      <c r="AN19">
        <f t="shared" si="10"/>
        <v>103.52187811981472</v>
      </c>
      <c r="AO19">
        <f t="shared" si="11"/>
        <v>-5.1760939059907365</v>
      </c>
      <c r="AP19">
        <f t="shared" si="12"/>
        <v>-7.3119485924831613</v>
      </c>
      <c r="AQ19">
        <f t="shared" si="13"/>
        <v>-84.05500674913759</v>
      </c>
      <c r="AR19">
        <f t="shared" si="14"/>
        <v>6.978828872203235</v>
      </c>
      <c r="AS19">
        <f t="shared" si="15"/>
        <v>1.5296931253086814</v>
      </c>
      <c r="AT19">
        <f t="shared" si="16"/>
        <v>2.4247649870948322</v>
      </c>
      <c r="AU19">
        <f t="shared" si="17"/>
        <v>10.933286984606749</v>
      </c>
      <c r="AW19">
        <v>16</v>
      </c>
      <c r="AX19">
        <f>(R19*SUMPRODUCT(K20:$K$23, X20:$X$23)-$AZ$3*SUMPRODUCT(K19:$K$22, W20:$W$23))/Z19</f>
        <v>30.287338841211962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353.94764066803407</v>
      </c>
      <c r="P20">
        <f t="shared" si="30"/>
        <v>17.697382033401706</v>
      </c>
      <c r="Q20" s="5">
        <f t="shared" si="31"/>
        <v>25</v>
      </c>
      <c r="R20">
        <f t="shared" si="0"/>
        <v>100000</v>
      </c>
      <c r="S20">
        <f t="shared" si="1"/>
        <v>22.89777370712563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24.695082561357765</v>
      </c>
      <c r="AC20">
        <f t="shared" si="2"/>
        <v>18.429626597045541</v>
      </c>
      <c r="AE20">
        <f t="shared" si="3"/>
        <v>284.88022180021665</v>
      </c>
      <c r="AF20">
        <f t="shared" si="4"/>
        <v>-14.244011090010833</v>
      </c>
      <c r="AG20">
        <f t="shared" si="5"/>
        <v>-20.12163587688698</v>
      </c>
      <c r="AH20">
        <f t="shared" si="6"/>
        <v>-234.08983669831412</v>
      </c>
      <c r="AI20">
        <f t="shared" si="7"/>
        <v>16.424738135004731</v>
      </c>
      <c r="AJ20">
        <f t="shared" si="8"/>
        <v>6.2654559643122241</v>
      </c>
      <c r="AK20">
        <f t="shared" si="32"/>
        <v>1.2699245610677234</v>
      </c>
      <c r="AL20">
        <f t="shared" si="9"/>
        <v>23.96011866038468</v>
      </c>
      <c r="AN20">
        <f t="shared" si="10"/>
        <v>96.926347364634893</v>
      </c>
      <c r="AO20">
        <f t="shared" si="11"/>
        <v>-4.8463173682317446</v>
      </c>
      <c r="AP20">
        <f t="shared" si="12"/>
        <v>-6.8460936186562744</v>
      </c>
      <c r="AQ20">
        <f t="shared" si="13"/>
        <v>-79.645658385731409</v>
      </c>
      <c r="AR20">
        <f t="shared" si="14"/>
        <v>5.5882779920154615</v>
      </c>
      <c r="AS20">
        <f t="shared" si="15"/>
        <v>2.1317301613891408</v>
      </c>
      <c r="AT20">
        <f t="shared" si="16"/>
        <v>0.43207334070124642</v>
      </c>
      <c r="AU20">
        <f t="shared" si="17"/>
        <v>8.1520814941058486</v>
      </c>
      <c r="AW20">
        <v>17</v>
      </c>
      <c r="AX20">
        <f>(R20*SUMPRODUCT(K21:$K$23, X21:$X$23)-$AZ$3*SUMPRODUCT(K20:$K$22, W21:$W$23))/Z20</f>
        <v>22.89777370712563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353.94764066803407</v>
      </c>
      <c r="P21">
        <f t="shared" si="30"/>
        <v>17.697382033401706</v>
      </c>
      <c r="Q21" s="5">
        <f t="shared" si="31"/>
        <v>25</v>
      </c>
      <c r="R21">
        <f t="shared" si="0"/>
        <v>100000</v>
      </c>
      <c r="S21">
        <f t="shared" si="1"/>
        <v>14.266885446853424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18.429626597045541</v>
      </c>
      <c r="AC21">
        <f t="shared" si="2"/>
        <v>11.334678426909718</v>
      </c>
      <c r="AE21">
        <f t="shared" si="3"/>
        <v>281.20241813677586</v>
      </c>
      <c r="AF21">
        <f t="shared" si="4"/>
        <v>-14.060120906838794</v>
      </c>
      <c r="AG21">
        <f t="shared" si="5"/>
        <v>-19.861865557716371</v>
      </c>
      <c r="AH21">
        <f t="shared" si="6"/>
        <v>-234.21584160696443</v>
      </c>
      <c r="AI21">
        <f t="shared" si="7"/>
        <v>13.064590065256255</v>
      </c>
      <c r="AJ21">
        <f t="shared" si="8"/>
        <v>7.0949481701358224</v>
      </c>
      <c r="AK21">
        <f t="shared" si="32"/>
        <v>0.45691507812317222</v>
      </c>
      <c r="AL21">
        <f t="shared" si="9"/>
        <v>20.616453313515247</v>
      </c>
      <c r="AN21">
        <f t="shared" si="10"/>
        <v>91.006399905029468</v>
      </c>
      <c r="AO21">
        <f t="shared" si="11"/>
        <v>-4.5503199952514732</v>
      </c>
      <c r="AP21">
        <f t="shared" si="12"/>
        <v>-6.4279563873674723</v>
      </c>
      <c r="AQ21">
        <f t="shared" si="13"/>
        <v>-75.799990222732845</v>
      </c>
      <c r="AR21">
        <f t="shared" si="14"/>
        <v>4.228133299677669</v>
      </c>
      <c r="AS21">
        <f t="shared" si="15"/>
        <v>2.2961598081378463</v>
      </c>
      <c r="AT21">
        <f t="shared" si="16"/>
        <v>0.1478728262645656</v>
      </c>
      <c r="AU21">
        <f t="shared" si="17"/>
        <v>6.6721659340800805</v>
      </c>
      <c r="AW21">
        <v>18</v>
      </c>
      <c r="AX21">
        <f>(R21*SUMPRODUCT(K22:$K$23, X22:$X$23)-$AZ$3*SUMPRODUCT(K21:$K$22, W22:$W$23))/Z21</f>
        <v>14.266885446853424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353.94764066803407</v>
      </c>
      <c r="P22">
        <f t="shared" si="30"/>
        <v>17.697382033401706</v>
      </c>
      <c r="Q22" s="5">
        <f t="shared" si="31"/>
        <v>25</v>
      </c>
      <c r="R22">
        <f t="shared" si="0"/>
        <v>100000</v>
      </c>
      <c r="S22">
        <f t="shared" si="1"/>
        <v>6.2582665200683181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11.334678426909718</v>
      </c>
      <c r="AC22">
        <f t="shared" si="2"/>
        <v>4.9076361463789127</v>
      </c>
      <c r="AE22">
        <f t="shared" si="3"/>
        <v>277.56028441706832</v>
      </c>
      <c r="AF22">
        <f t="shared" si="4"/>
        <v>-13.878014220853419</v>
      </c>
      <c r="AG22">
        <f t="shared" si="5"/>
        <v>-19.604614675012829</v>
      </c>
      <c r="AH22">
        <f t="shared" si="6"/>
        <v>-234.52890850551492</v>
      </c>
      <c r="AI22">
        <f t="shared" si="7"/>
        <v>9.5487470156871552</v>
      </c>
      <c r="AJ22">
        <f t="shared" si="8"/>
        <v>6.4270422805308058</v>
      </c>
      <c r="AK22">
        <f t="shared" si="32"/>
        <v>5.7753559210856178</v>
      </c>
      <c r="AL22">
        <f t="shared" si="9"/>
        <v>21.751145217303581</v>
      </c>
      <c r="AN22">
        <f t="shared" si="10"/>
        <v>83.951107489214493</v>
      </c>
      <c r="AO22">
        <f t="shared" si="11"/>
        <v>-4.1975553744607259</v>
      </c>
      <c r="AP22">
        <f t="shared" si="12"/>
        <v>-5.9296275665778397</v>
      </c>
      <c r="AQ22">
        <f t="shared" si="13"/>
        <v>-70.935802824331887</v>
      </c>
      <c r="AR22">
        <f t="shared" si="14"/>
        <v>2.8881217238440513</v>
      </c>
      <c r="AS22">
        <f t="shared" si="15"/>
        <v>1.9439283918581702</v>
      </c>
      <c r="AT22">
        <f t="shared" si="16"/>
        <v>1.7468188099670172</v>
      </c>
      <c r="AU22">
        <f t="shared" si="17"/>
        <v>6.578868925669239</v>
      </c>
      <c r="AW22">
        <v>19</v>
      </c>
      <c r="AX22">
        <f>(R22*SUMPRODUCT(K23:$K$23, X23:$X$23)-$AZ$3*SUMPRODUCT(K22:$K$22, W23:$W$23))/Z22</f>
        <v>6.2582665200683181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353.94764066803407</v>
      </c>
      <c r="P23">
        <f t="shared" si="30"/>
        <v>17.697382033401706</v>
      </c>
      <c r="Q23" s="5">
        <f t="shared" si="31"/>
        <v>25</v>
      </c>
      <c r="R23">
        <f t="shared" si="0"/>
        <v>100000</v>
      </c>
      <c r="S23">
        <f t="shared" si="1"/>
        <v>6.3406827139846911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4.9076361463789127</v>
      </c>
      <c r="AC23">
        <f t="shared" si="2"/>
        <v>4.9076361463789127</v>
      </c>
      <c r="AE23">
        <f t="shared" si="3"/>
        <v>273.95255584021527</v>
      </c>
      <c r="AF23">
        <f t="shared" si="4"/>
        <v>-13.697627792010765</v>
      </c>
      <c r="AG23">
        <f t="shared" si="5"/>
        <v>-19.349793893467012</v>
      </c>
      <c r="AH23">
        <f t="shared" si="6"/>
        <v>-235.09853918275383</v>
      </c>
      <c r="AI23">
        <f t="shared" si="7"/>
        <v>5.8065949719836283</v>
      </c>
      <c r="AJ23">
        <f t="shared" si="8"/>
        <v>0</v>
      </c>
      <c r="AK23">
        <f t="shared" si="32"/>
        <v>18.561379493620841</v>
      </c>
      <c r="AL23">
        <f t="shared" si="9"/>
        <v>24.367974465604469</v>
      </c>
      <c r="AN23">
        <f t="shared" si="10"/>
        <v>75.061066214394145</v>
      </c>
      <c r="AO23">
        <f t="shared" si="11"/>
        <v>-3.7530533107197073</v>
      </c>
      <c r="AP23">
        <f t="shared" si="12"/>
        <v>-5.3017069186225756</v>
      </c>
      <c r="AQ23">
        <f t="shared" si="13"/>
        <v>-64.415339956881468</v>
      </c>
      <c r="AR23">
        <f t="shared" si="14"/>
        <v>1.5909660281703788</v>
      </c>
      <c r="AS23">
        <f t="shared" si="15"/>
        <v>0</v>
      </c>
      <c r="AT23">
        <f t="shared" si="16"/>
        <v>5.0856869392150754</v>
      </c>
      <c r="AU23">
        <f t="shared" si="17"/>
        <v>6.6766529673854542</v>
      </c>
      <c r="AW23">
        <v>20</v>
      </c>
      <c r="AX23">
        <f>(R23*SUMPRODUCT(K$23:$K24, X$23:$X24)-$AZ$3*SUMPRODUCT(K$22:$K23, W$23:$W24))/Z23</f>
        <v>6.3406827139846911</v>
      </c>
    </row>
    <row r="25" spans="5:50" x14ac:dyDescent="0.25">
      <c r="AN25" s="6">
        <f t="shared" ref="AN25:AU25" si="33">SUM(AN3:AN23)</f>
        <v>3384.8676665085213</v>
      </c>
      <c r="AO25" s="6">
        <f t="shared" si="33"/>
        <v>-434.70411382645159</v>
      </c>
      <c r="AP25" s="6">
        <f t="shared" si="33"/>
        <v>-414.07968846182916</v>
      </c>
      <c r="AQ25" s="6">
        <f t="shared" si="33"/>
        <v>-2578.5307187451631</v>
      </c>
      <c r="AR25" s="6">
        <f t="shared" si="33"/>
        <v>-42.446854524921825</v>
      </c>
      <c r="AS25" s="6">
        <f t="shared" si="33"/>
        <v>-21.798672556355481</v>
      </c>
      <c r="AT25" s="6">
        <f t="shared" si="33"/>
        <v>64.245527081276961</v>
      </c>
      <c r="AU25" s="7">
        <f t="shared" si="33"/>
        <v>-4.7783998979866737E-13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7330-EE60-4194-B279-9385AF3EC024}">
  <sheetPr codeName="Sheet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385.60472008822705</v>
      </c>
      <c r="K3">
        <v>1</v>
      </c>
      <c r="L3" s="2">
        <v>0</v>
      </c>
      <c r="O3">
        <f>$C$3</f>
        <v>385.60472008822705</v>
      </c>
      <c r="P3">
        <f>O3*B5</f>
        <v>308.48377607058165</v>
      </c>
      <c r="Q3" s="5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385.60472008822705</v>
      </c>
      <c r="AF3">
        <f t="shared" ref="AF3:AF23" si="4">-$Z3*P3</f>
        <v>-308.48377607058165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-122.8790559823546</v>
      </c>
      <c r="AJ3">
        <f t="shared" ref="AJ3:AJ23" si="8">AB3-AC3</f>
        <v>0</v>
      </c>
      <c r="AL3">
        <f t="shared" ref="AL3:AL23" si="9">SUM(AI3:AK3)</f>
        <v>-122.8790559823546</v>
      </c>
      <c r="AN3">
        <f t="shared" ref="AN3:AN23" si="10">AE3*$K3</f>
        <v>385.60472008822705</v>
      </c>
      <c r="AO3">
        <f t="shared" ref="AO3:AO23" si="11">AF3*$K3</f>
        <v>-308.48377607058165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-122.8790559823546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-122.8790559823546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274.57666278857232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</v>
      </c>
      <c r="S4">
        <f t="shared" si="1"/>
        <v>23.823199564365591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2"/>
        <v>23.521216686687694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-23.521216686687694</v>
      </c>
      <c r="AK4">
        <f>G4*MAX(0, SUM(AB4, AE4:AF4))</f>
        <v>0</v>
      </c>
      <c r="AL4">
        <f t="shared" si="9"/>
        <v>-291.12121668668772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-251.05544610188574</v>
      </c>
      <c r="AR4">
        <f t="shared" si="14"/>
        <v>-251.05544610188574</v>
      </c>
      <c r="AS4">
        <f t="shared" si="15"/>
        <v>-22.067001300954772</v>
      </c>
      <c r="AT4">
        <f t="shared" si="16"/>
        <v>0</v>
      </c>
      <c r="AU4">
        <f t="shared" si="17"/>
        <v>-273.12244740284052</v>
      </c>
      <c r="AW4">
        <v>1</v>
      </c>
      <c r="AX4">
        <f>(R4*SUMPRODUCT(K5:$K$23, X5:$X$23)-$AZ$3*SUMPRODUCT(K4:$K$22, W5:$W$23))/Z4</f>
        <v>23.823199564365591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385.60472008822705</v>
      </c>
      <c r="P5">
        <f t="shared" ref="P5:P23" si="30">O5*$C$5</f>
        <v>19.280236004411353</v>
      </c>
      <c r="Q5" s="5">
        <f t="shared" ref="Q5:Q23" si="31">$C$8</f>
        <v>25</v>
      </c>
      <c r="R5">
        <f t="shared" si="0"/>
        <v>100000</v>
      </c>
      <c r="S5">
        <f t="shared" si="1"/>
        <v>49.494824875861006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23.521216686687694</v>
      </c>
      <c r="AC5">
        <f t="shared" si="2"/>
        <v>48.247154206092091</v>
      </c>
      <c r="AE5">
        <f t="shared" si="3"/>
        <v>375.88435638181517</v>
      </c>
      <c r="AF5">
        <f t="shared" si="4"/>
        <v>-18.794217819090758</v>
      </c>
      <c r="AG5">
        <f t="shared" si="5"/>
        <v>-24.369797411699999</v>
      </c>
      <c r="AH5">
        <f t="shared" si="6"/>
        <v>-265.88635320000003</v>
      </c>
      <c r="AI5">
        <f t="shared" si="7"/>
        <v>66.833987951024369</v>
      </c>
      <c r="AJ5">
        <f t="shared" si="8"/>
        <v>-24.725937519404397</v>
      </c>
      <c r="AK5">
        <f>G5*SUM(AB5, AE5:AF5)</f>
        <v>15.605065565225896</v>
      </c>
      <c r="AL5">
        <f t="shared" si="9"/>
        <v>57.713115996845872</v>
      </c>
      <c r="AN5">
        <f t="shared" si="10"/>
        <v>324.59963893226427</v>
      </c>
      <c r="AO5">
        <f t="shared" si="11"/>
        <v>-16.229981946613215</v>
      </c>
      <c r="AP5">
        <f t="shared" si="12"/>
        <v>-21.044843464182392</v>
      </c>
      <c r="AQ5">
        <f t="shared" si="13"/>
        <v>-229.60948701485231</v>
      </c>
      <c r="AR5">
        <f t="shared" si="14"/>
        <v>57.715326506616371</v>
      </c>
      <c r="AS5">
        <f t="shared" si="15"/>
        <v>-21.35239271013377</v>
      </c>
      <c r="AT5">
        <f t="shared" si="16"/>
        <v>13.475949615847579</v>
      </c>
      <c r="AU5">
        <f t="shared" si="17"/>
        <v>49.83888341233019</v>
      </c>
      <c r="AW5">
        <v>2</v>
      </c>
      <c r="AX5">
        <f>(R5*SUMPRODUCT(K6:$K$23, X6:$X$23)-$AZ$3*SUMPRODUCT(K5:$K$22, W6:$W$23))/Z5</f>
        <v>49.494824875861006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385.60472008822705</v>
      </c>
      <c r="P6">
        <f t="shared" si="30"/>
        <v>19.280236004411353</v>
      </c>
      <c r="Q6" s="5">
        <f t="shared" si="31"/>
        <v>25</v>
      </c>
      <c r="R6">
        <f t="shared" si="0"/>
        <v>100000</v>
      </c>
      <c r="S6">
        <f t="shared" si="1"/>
        <v>75.967937997214122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48.247154206092091</v>
      </c>
      <c r="AC6">
        <f t="shared" si="2"/>
        <v>73.111199235793265</v>
      </c>
      <c r="AE6">
        <f t="shared" si="3"/>
        <v>371.10423502170761</v>
      </c>
      <c r="AF6">
        <f t="shared" si="4"/>
        <v>-18.55521175108538</v>
      </c>
      <c r="AG6">
        <f t="shared" si="5"/>
        <v>-24.059886698015411</v>
      </c>
      <c r="AH6">
        <f t="shared" si="6"/>
        <v>-264.85095827035559</v>
      </c>
      <c r="AI6">
        <f t="shared" si="7"/>
        <v>63.63817830225122</v>
      </c>
      <c r="AJ6">
        <f t="shared" si="8"/>
        <v>-24.864045029701174</v>
      </c>
      <c r="AK6">
        <f>G6*SUM(AB6, AE6:AF6)</f>
        <v>23.446576382387789</v>
      </c>
      <c r="AL6">
        <f t="shared" si="9"/>
        <v>62.220709654937835</v>
      </c>
      <c r="AN6">
        <f t="shared" si="10"/>
        <v>289.0257082647571</v>
      </c>
      <c r="AO6">
        <f t="shared" si="11"/>
        <v>-14.451285413237855</v>
      </c>
      <c r="AP6">
        <f t="shared" si="12"/>
        <v>-18.738470589690102</v>
      </c>
      <c r="AQ6">
        <f t="shared" si="13"/>
        <v>-206.27287046242267</v>
      </c>
      <c r="AR6">
        <f t="shared" si="14"/>
        <v>49.563081799406469</v>
      </c>
      <c r="AS6">
        <f t="shared" si="15"/>
        <v>-19.364770182738098</v>
      </c>
      <c r="AT6">
        <f t="shared" si="16"/>
        <v>18.260808435416962</v>
      </c>
      <c r="AU6">
        <f t="shared" si="17"/>
        <v>48.459120052085332</v>
      </c>
      <c r="AW6">
        <v>3</v>
      </c>
      <c r="AX6">
        <f>(R6*SUMPRODUCT(K7:$K$23, X7:$X$23)-$AZ$3*SUMPRODUCT(K6:$K$22, W7:$W$23))/Z6</f>
        <v>75.967937997214122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385.60472008822705</v>
      </c>
      <c r="P7">
        <f t="shared" si="30"/>
        <v>19.280236004411353</v>
      </c>
      <c r="Q7" s="5">
        <f t="shared" si="31"/>
        <v>25</v>
      </c>
      <c r="R7">
        <f t="shared" si="0"/>
        <v>100000</v>
      </c>
      <c r="S7">
        <f t="shared" si="1"/>
        <v>97.532837656950747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73.111199235793265</v>
      </c>
      <c r="AC7">
        <f t="shared" si="2"/>
        <v>92.668849458376599</v>
      </c>
      <c r="AE7">
        <f t="shared" si="3"/>
        <v>366.37451154635596</v>
      </c>
      <c r="AF7">
        <f t="shared" si="4"/>
        <v>-18.318725577317796</v>
      </c>
      <c r="AG7">
        <f t="shared" si="5"/>
        <v>-23.753243442049204</v>
      </c>
      <c r="AH7">
        <f t="shared" si="6"/>
        <v>-264.17755594420925</v>
      </c>
      <c r="AI7">
        <f t="shared" si="7"/>
        <v>60.124986582779684</v>
      </c>
      <c r="AJ7">
        <f t="shared" si="8"/>
        <v>-19.557650222583334</v>
      </c>
      <c r="AK7">
        <f>G7*SUM(AB7, AE7:AF7)</f>
        <v>20.67929897355722</v>
      </c>
      <c r="AL7">
        <f t="shared" si="9"/>
        <v>61.246635333753574</v>
      </c>
      <c r="AN7">
        <f t="shared" si="10"/>
        <v>258.2982489480608</v>
      </c>
      <c r="AO7">
        <f t="shared" si="11"/>
        <v>-12.91491244740304</v>
      </c>
      <c r="AP7">
        <f t="shared" si="12"/>
        <v>-16.746310113175074</v>
      </c>
      <c r="AQ7">
        <f t="shared" si="13"/>
        <v>-186.24821858857371</v>
      </c>
      <c r="AR7">
        <f t="shared" si="14"/>
        <v>42.388807798908985</v>
      </c>
      <c r="AS7">
        <f t="shared" si="15"/>
        <v>-13.788368586859935</v>
      </c>
      <c r="AT7">
        <f t="shared" si="16"/>
        <v>14.57914387056762</v>
      </c>
      <c r="AU7">
        <f t="shared" si="17"/>
        <v>43.179583082616674</v>
      </c>
      <c r="AW7">
        <v>4</v>
      </c>
      <c r="AX7">
        <f>(R7*SUMPRODUCT(K8:$K$23, X8:$X$23)-$AZ$3*SUMPRODUCT(K7:$K$22, W8:$W$23))/Z7</f>
        <v>97.532837656950747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385.60472008822705</v>
      </c>
      <c r="P8">
        <f t="shared" si="30"/>
        <v>19.280236004411353</v>
      </c>
      <c r="Q8" s="5">
        <f t="shared" si="31"/>
        <v>25</v>
      </c>
      <c r="R8">
        <f t="shared" si="0"/>
        <v>100000</v>
      </c>
      <c r="S8">
        <f t="shared" si="1"/>
        <v>110.23650134380617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92.668849458376599</v>
      </c>
      <c r="AC8">
        <f t="shared" si="2"/>
        <v>103.40114713743628</v>
      </c>
      <c r="AE8">
        <f t="shared" si="3"/>
        <v>361.69480991037432</v>
      </c>
      <c r="AF8">
        <f t="shared" si="4"/>
        <v>-18.084740495518716</v>
      </c>
      <c r="AG8">
        <f t="shared" si="5"/>
        <v>-23.44984326356391</v>
      </c>
      <c r="AH8">
        <f t="shared" si="6"/>
        <v>-263.47097625920981</v>
      </c>
      <c r="AI8">
        <f t="shared" si="7"/>
        <v>56.689249892081875</v>
      </c>
      <c r="AJ8">
        <f t="shared" si="8"/>
        <v>-10.732297679059684</v>
      </c>
      <c r="AK8">
        <f t="shared" ref="AK8:AK23" si="32">G8*SUM(AB8:AB8, AE8:AF8)</f>
        <v>9.2927409719998462</v>
      </c>
      <c r="AL8">
        <f t="shared" si="9"/>
        <v>55.249693185022039</v>
      </c>
      <c r="AN8">
        <f t="shared" si="10"/>
        <v>237.76131040955448</v>
      </c>
      <c r="AO8">
        <f t="shared" si="11"/>
        <v>-11.888065520477724</v>
      </c>
      <c r="AP8">
        <f t="shared" si="12"/>
        <v>-15.414834027132388</v>
      </c>
      <c r="AQ8">
        <f t="shared" si="13"/>
        <v>-173.19354011686519</v>
      </c>
      <c r="AR8">
        <f t="shared" si="14"/>
        <v>37.264870745079179</v>
      </c>
      <c r="AS8">
        <f t="shared" si="15"/>
        <v>-7.0549122905881676</v>
      </c>
      <c r="AT8">
        <f t="shared" si="16"/>
        <v>6.1086148052462494</v>
      </c>
      <c r="AU8">
        <f t="shared" si="17"/>
        <v>36.318573259737256</v>
      </c>
      <c r="AW8">
        <v>5</v>
      </c>
      <c r="AX8">
        <f>(R8*SUMPRODUCT(K9:$K$23, X9:$X$23)-$AZ$3*SUMPRODUCT(K8:$K$22, W9:$W$23))/Z8</f>
        <v>110.23650134380617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385.60472008822705</v>
      </c>
      <c r="P9">
        <f t="shared" si="30"/>
        <v>19.280236004411353</v>
      </c>
      <c r="Q9" s="5">
        <f t="shared" si="31"/>
        <v>25</v>
      </c>
      <c r="R9">
        <f t="shared" si="0"/>
        <v>100000</v>
      </c>
      <c r="S9">
        <f t="shared" si="1"/>
        <v>117.17784171559677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103.40114713743628</v>
      </c>
      <c r="AC9">
        <f t="shared" si="2"/>
        <v>108.50498642821299</v>
      </c>
      <c r="AE9">
        <f t="shared" si="3"/>
        <v>357.06439295390174</v>
      </c>
      <c r="AF9">
        <f t="shared" si="4"/>
        <v>-17.853219647695088</v>
      </c>
      <c r="AG9">
        <f t="shared" si="5"/>
        <v>-23.149638370103766</v>
      </c>
      <c r="AH9">
        <f t="shared" si="6"/>
        <v>-262.82584329802427</v>
      </c>
      <c r="AI9">
        <f t="shared" si="7"/>
        <v>53.235691638078606</v>
      </c>
      <c r="AJ9">
        <f t="shared" si="8"/>
        <v>-5.1038392907767047</v>
      </c>
      <c r="AK9">
        <f t="shared" si="32"/>
        <v>2.6114126906174935</v>
      </c>
      <c r="AL9">
        <f t="shared" si="9"/>
        <v>50.743265037919393</v>
      </c>
      <c r="AN9">
        <f t="shared" si="10"/>
        <v>223.07307556899013</v>
      </c>
      <c r="AO9">
        <f t="shared" si="11"/>
        <v>-11.153653778449508</v>
      </c>
      <c r="AP9">
        <f t="shared" si="12"/>
        <v>-14.462548300624446</v>
      </c>
      <c r="AQ9">
        <f t="shared" si="13"/>
        <v>-164.19830809361318</v>
      </c>
      <c r="AR9">
        <f t="shared" si="14"/>
        <v>33.258565396302977</v>
      </c>
      <c r="AS9">
        <f t="shared" si="15"/>
        <v>-3.1885820884705267</v>
      </c>
      <c r="AT9">
        <f t="shared" si="16"/>
        <v>1.6314588403978534</v>
      </c>
      <c r="AU9">
        <f t="shared" si="17"/>
        <v>31.701442148230303</v>
      </c>
      <c r="AW9">
        <v>6</v>
      </c>
      <c r="AX9">
        <f>(R9*SUMPRODUCT(K10:$K$23, X10:$X$23)-$AZ$3*SUMPRODUCT(K9:$K$22, W10:$W$23))/Z9</f>
        <v>117.17784171559677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385.60472008822705</v>
      </c>
      <c r="P10">
        <f t="shared" si="30"/>
        <v>19.280236004411353</v>
      </c>
      <c r="Q10" s="5">
        <f t="shared" si="31"/>
        <v>25</v>
      </c>
      <c r="R10">
        <f t="shared" si="0"/>
        <v>100000</v>
      </c>
      <c r="S10">
        <f t="shared" si="1"/>
        <v>121.88364493306651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108.50498642821299</v>
      </c>
      <c r="AC10">
        <f t="shared" si="2"/>
        <v>111.41367632565925</v>
      </c>
      <c r="AE10">
        <f t="shared" si="3"/>
        <v>352.48075734155253</v>
      </c>
      <c r="AF10">
        <f t="shared" si="4"/>
        <v>-17.624037867077629</v>
      </c>
      <c r="AG10">
        <f t="shared" si="5"/>
        <v>-22.852466462346747</v>
      </c>
      <c r="AH10">
        <f t="shared" si="6"/>
        <v>-262.70209622393759</v>
      </c>
      <c r="AI10">
        <f t="shared" si="7"/>
        <v>49.302156788190587</v>
      </c>
      <c r="AJ10">
        <f t="shared" si="8"/>
        <v>-2.9086898974462656</v>
      </c>
      <c r="AK10">
        <f t="shared" si="32"/>
        <v>1.8177829942010206</v>
      </c>
      <c r="AL10">
        <f t="shared" si="9"/>
        <v>48.211249884945339</v>
      </c>
      <c r="AN10">
        <f t="shared" si="10"/>
        <v>209.2251653186803</v>
      </c>
      <c r="AO10">
        <f t="shared" si="11"/>
        <v>-10.461258265934017</v>
      </c>
      <c r="AP10">
        <f t="shared" si="12"/>
        <v>-13.564743532626443</v>
      </c>
      <c r="AQ10">
        <f t="shared" si="13"/>
        <v>-155.93444001471377</v>
      </c>
      <c r="AR10">
        <f t="shared" si="14"/>
        <v>29.264723505406089</v>
      </c>
      <c r="AS10">
        <f t="shared" si="15"/>
        <v>-1.7265371569327033</v>
      </c>
      <c r="AT10">
        <f t="shared" si="16"/>
        <v>1.0789977596043911</v>
      </c>
      <c r="AU10">
        <f t="shared" si="17"/>
        <v>28.617184108077772</v>
      </c>
      <c r="AW10">
        <v>7</v>
      </c>
      <c r="AX10">
        <f>(R10*SUMPRODUCT(K11:$K$23, X11:$X$23)-$AZ$3*SUMPRODUCT(K10:$K$22, W11:$W$23))/Z10</f>
        <v>121.88364493306651</v>
      </c>
    </row>
    <row r="11" spans="1:52" x14ac:dyDescent="0.25">
      <c r="A11" t="s">
        <v>33</v>
      </c>
      <c r="C11" s="25">
        <f>AU25</f>
        <v>3.4106051316484809E-13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385.60472008822705</v>
      </c>
      <c r="P11">
        <f t="shared" si="30"/>
        <v>19.280236004411353</v>
      </c>
      <c r="Q11" s="5">
        <f t="shared" si="31"/>
        <v>25</v>
      </c>
      <c r="R11">
        <f t="shared" si="0"/>
        <v>100000</v>
      </c>
      <c r="S11">
        <f t="shared" si="1"/>
        <v>124.39778010871652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111.41367632565925</v>
      </c>
      <c r="AC11">
        <f t="shared" si="2"/>
        <v>112.24825877393755</v>
      </c>
      <c r="AE11">
        <f t="shared" si="3"/>
        <v>347.94397751380939</v>
      </c>
      <c r="AF11">
        <f t="shared" si="4"/>
        <v>-17.397198875690471</v>
      </c>
      <c r="AG11">
        <f t="shared" si="5"/>
        <v>-22.55833236650988</v>
      </c>
      <c r="AH11">
        <f t="shared" si="6"/>
        <v>-262.43772485359</v>
      </c>
      <c r="AI11">
        <f t="shared" si="7"/>
        <v>45.550721418019009</v>
      </c>
      <c r="AJ11">
        <f t="shared" si="8"/>
        <v>-0.83458244827829731</v>
      </c>
      <c r="AK11">
        <f t="shared" si="32"/>
        <v>1.0607050919130674</v>
      </c>
      <c r="AL11">
        <f t="shared" si="9"/>
        <v>45.776844061653776</v>
      </c>
      <c r="AN11">
        <f t="shared" si="10"/>
        <v>196.41676482725967</v>
      </c>
      <c r="AO11">
        <f t="shared" si="11"/>
        <v>-9.8208382413629849</v>
      </c>
      <c r="AP11">
        <f t="shared" si="12"/>
        <v>-12.734333541243943</v>
      </c>
      <c r="AQ11">
        <f t="shared" si="13"/>
        <v>-148.1478979825792</v>
      </c>
      <c r="AR11">
        <f t="shared" si="14"/>
        <v>25.713695062073519</v>
      </c>
      <c r="AS11">
        <f t="shared" si="15"/>
        <v>-0.47112752358511778</v>
      </c>
      <c r="AT11">
        <f t="shared" si="16"/>
        <v>0.59877530882424046</v>
      </c>
      <c r="AU11">
        <f t="shared" si="17"/>
        <v>25.841342847312639</v>
      </c>
      <c r="AW11">
        <v>8</v>
      </c>
      <c r="AX11">
        <f>(R11*SUMPRODUCT(K12:$K$23, X12:$X$23)-$AZ$3*SUMPRODUCT(K11:$K$22, W12:$W$23))/Z11</f>
        <v>124.39778010871652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385.60472008822705</v>
      </c>
      <c r="P12">
        <f t="shared" si="30"/>
        <v>19.280236004411353</v>
      </c>
      <c r="Q12" s="5">
        <f t="shared" si="31"/>
        <v>25</v>
      </c>
      <c r="R12">
        <f t="shared" si="0"/>
        <v>100000</v>
      </c>
      <c r="S12">
        <f t="shared" si="1"/>
        <v>124.8434617901916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112.24825877393755</v>
      </c>
      <c r="AC12">
        <f t="shared" si="2"/>
        <v>111.19609537252882</v>
      </c>
      <c r="AE12">
        <f t="shared" si="3"/>
        <v>343.45202076410612</v>
      </c>
      <c r="AF12">
        <f t="shared" si="4"/>
        <v>-17.172601038205308</v>
      </c>
      <c r="AG12">
        <f t="shared" si="5"/>
        <v>-22.267104295658239</v>
      </c>
      <c r="AH12">
        <f t="shared" si="6"/>
        <v>-262.57898874617496</v>
      </c>
      <c r="AI12">
        <f t="shared" si="7"/>
        <v>41.433326684067652</v>
      </c>
      <c r="AJ12">
        <f t="shared" si="8"/>
        <v>1.052163401408734</v>
      </c>
      <c r="AK12">
        <f t="shared" si="32"/>
        <v>1.0086136605496283</v>
      </c>
      <c r="AL12">
        <f t="shared" si="9"/>
        <v>43.494103746026013</v>
      </c>
      <c r="AN12">
        <f t="shared" si="10"/>
        <v>184.3150721488162</v>
      </c>
      <c r="AO12">
        <f t="shared" si="11"/>
        <v>-9.21575360744081</v>
      </c>
      <c r="AP12">
        <f t="shared" si="12"/>
        <v>-11.949741700947317</v>
      </c>
      <c r="AQ12">
        <f t="shared" si="13"/>
        <v>-140.91419566506272</v>
      </c>
      <c r="AR12">
        <f t="shared" si="14"/>
        <v>22.235381175365365</v>
      </c>
      <c r="AS12">
        <f t="shared" si="15"/>
        <v>0.5646482230954516</v>
      </c>
      <c r="AT12">
        <f t="shared" si="16"/>
        <v>0.54127705873121146</v>
      </c>
      <c r="AU12">
        <f t="shared" si="17"/>
        <v>23.341306457192029</v>
      </c>
      <c r="AW12">
        <v>9</v>
      </c>
      <c r="AX12">
        <f>(R12*SUMPRODUCT(K13:$K$23, X13:$X$23)-$AZ$3*SUMPRODUCT(K12:$K$22, W13:$W$23))/Z12</f>
        <v>124.8434617901916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385.60472008822705</v>
      </c>
      <c r="P13">
        <f t="shared" si="30"/>
        <v>19.280236004411353</v>
      </c>
      <c r="Q13" s="5">
        <f t="shared" si="31"/>
        <v>25</v>
      </c>
      <c r="R13">
        <f t="shared" si="0"/>
        <v>100000</v>
      </c>
      <c r="S13">
        <f t="shared" si="1"/>
        <v>123.15871726486115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111.19609537252882</v>
      </c>
      <c r="AC13">
        <f t="shared" si="2"/>
        <v>108.27474371403707</v>
      </c>
      <c r="AE13">
        <f t="shared" si="3"/>
        <v>339.00363019116946</v>
      </c>
      <c r="AF13">
        <f t="shared" si="4"/>
        <v>-16.950181509558472</v>
      </c>
      <c r="AG13">
        <f t="shared" si="5"/>
        <v>-21.978700760820875</v>
      </c>
      <c r="AH13">
        <f t="shared" si="6"/>
        <v>-262.92996752313252</v>
      </c>
      <c r="AI13">
        <f t="shared" si="7"/>
        <v>37.144780397657598</v>
      </c>
      <c r="AJ13">
        <f t="shared" si="8"/>
        <v>2.9213516584917443</v>
      </c>
      <c r="AK13">
        <f t="shared" si="32"/>
        <v>0.86649908810827958</v>
      </c>
      <c r="AL13">
        <f t="shared" si="9"/>
        <v>40.93263114425762</v>
      </c>
      <c r="AN13">
        <f t="shared" si="10"/>
        <v>172.98452347089923</v>
      </c>
      <c r="AO13">
        <f t="shared" si="11"/>
        <v>-8.6492261735449603</v>
      </c>
      <c r="AP13">
        <f t="shared" si="12"/>
        <v>-11.215145617986733</v>
      </c>
      <c r="AQ13">
        <f t="shared" si="13"/>
        <v>-134.16615955575347</v>
      </c>
      <c r="AR13">
        <f t="shared" si="14"/>
        <v>18.953992123614057</v>
      </c>
      <c r="AS13">
        <f t="shared" si="15"/>
        <v>1.4906879441088625</v>
      </c>
      <c r="AT13">
        <f t="shared" si="16"/>
        <v>0.44215140634291622</v>
      </c>
      <c r="AU13">
        <f t="shared" si="17"/>
        <v>20.886831474065833</v>
      </c>
      <c r="AW13">
        <v>10</v>
      </c>
      <c r="AX13">
        <f>(R13*SUMPRODUCT(K14:$K$23, X14:$X$23)-$AZ$3*SUMPRODUCT(K13:$K$22, W14:$W$23))/Z13</f>
        <v>123.15871726486115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385.60472008822705</v>
      </c>
      <c r="P14">
        <f t="shared" si="30"/>
        <v>19.280236004411353</v>
      </c>
      <c r="Q14" s="5">
        <f t="shared" si="31"/>
        <v>25</v>
      </c>
      <c r="R14">
        <f t="shared" si="0"/>
        <v>100000</v>
      </c>
      <c r="S14">
        <f t="shared" si="1"/>
        <v>119.31757123455294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108.27474371403707</v>
      </c>
      <c r="AC14">
        <f t="shared" si="2"/>
        <v>103.53434604179267</v>
      </c>
      <c r="AE14">
        <f t="shared" si="3"/>
        <v>334.59726100594463</v>
      </c>
      <c r="AF14">
        <f t="shared" si="4"/>
        <v>-16.729863050297233</v>
      </c>
      <c r="AG14">
        <f t="shared" si="5"/>
        <v>-21.693021608331726</v>
      </c>
      <c r="AH14">
        <f t="shared" si="6"/>
        <v>-263.5685795237639</v>
      </c>
      <c r="AI14">
        <f t="shared" si="7"/>
        <v>32.605796823551771</v>
      </c>
      <c r="AJ14">
        <f t="shared" si="8"/>
        <v>4.7403976722443986</v>
      </c>
      <c r="AK14">
        <f t="shared" si="32"/>
        <v>0.76705585500543205</v>
      </c>
      <c r="AL14">
        <f t="shared" si="9"/>
        <v>38.1132503508016</v>
      </c>
      <c r="AN14">
        <f t="shared" si="10"/>
        <v>162.38926254025532</v>
      </c>
      <c r="AO14">
        <f t="shared" si="11"/>
        <v>-8.1194631270127662</v>
      </c>
      <c r="AP14">
        <f t="shared" si="12"/>
        <v>-10.528220615602187</v>
      </c>
      <c r="AQ14">
        <f t="shared" si="13"/>
        <v>-127.91708793123156</v>
      </c>
      <c r="AR14">
        <f t="shared" si="14"/>
        <v>15.824490866408798</v>
      </c>
      <c r="AS14">
        <f t="shared" si="15"/>
        <v>2.3006454979009354</v>
      </c>
      <c r="AT14">
        <f t="shared" si="16"/>
        <v>0.37227332419587289</v>
      </c>
      <c r="AU14">
        <f t="shared" si="17"/>
        <v>18.497409688505606</v>
      </c>
      <c r="AW14">
        <v>11</v>
      </c>
      <c r="AX14">
        <f>(R14*SUMPRODUCT(K15:$K$23, X15:$X$23)-$AZ$3*SUMPRODUCT(K14:$K$22, W15:$W$23))/Z14</f>
        <v>119.31757123455294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385.60472008822705</v>
      </c>
      <c r="P15">
        <f t="shared" si="30"/>
        <v>19.280236004411353</v>
      </c>
      <c r="Q15" s="5">
        <f t="shared" si="31"/>
        <v>25</v>
      </c>
      <c r="R15">
        <f t="shared" si="0"/>
        <v>100000</v>
      </c>
      <c r="S15">
        <f t="shared" si="1"/>
        <v>113.47464984046036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103.53434604179267</v>
      </c>
      <c r="AC15">
        <f t="shared" si="2"/>
        <v>97.179657240267829</v>
      </c>
      <c r="AE15">
        <f t="shared" si="3"/>
        <v>330.2317705416001</v>
      </c>
      <c r="AF15">
        <f t="shared" si="4"/>
        <v>-16.511588527080004</v>
      </c>
      <c r="AG15">
        <f t="shared" si="5"/>
        <v>-21.409992755407821</v>
      </c>
      <c r="AH15">
        <f t="shared" si="6"/>
        <v>-264.39454736234705</v>
      </c>
      <c r="AI15">
        <f t="shared" si="7"/>
        <v>27.915641896765237</v>
      </c>
      <c r="AJ15">
        <f t="shared" si="8"/>
        <v>6.3546888015248442</v>
      </c>
      <c r="AK15">
        <f t="shared" si="32"/>
        <v>1.7107435650308824</v>
      </c>
      <c r="AL15">
        <f t="shared" si="9"/>
        <v>35.981074263320963</v>
      </c>
      <c r="AN15">
        <f t="shared" si="10"/>
        <v>152.36293357913547</v>
      </c>
      <c r="AO15">
        <f t="shared" si="11"/>
        <v>-7.6181466789567738</v>
      </c>
      <c r="AP15">
        <f t="shared" si="12"/>
        <v>-9.8781813111801746</v>
      </c>
      <c r="AQ15">
        <f t="shared" si="13"/>
        <v>-121.98683607088074</v>
      </c>
      <c r="AR15">
        <f t="shared" si="14"/>
        <v>12.879769518117802</v>
      </c>
      <c r="AS15">
        <f t="shared" si="15"/>
        <v>2.9319378513910643</v>
      </c>
      <c r="AT15">
        <f t="shared" si="16"/>
        <v>0.7893059705983031</v>
      </c>
      <c r="AU15">
        <f t="shared" si="17"/>
        <v>16.601013340107169</v>
      </c>
      <c r="AW15">
        <v>12</v>
      </c>
      <c r="AX15">
        <f>(R15*SUMPRODUCT(K16:$K$23, X16:$X$23)-$AZ$3*SUMPRODUCT(K15:$K$22, W16:$W$23))/Z15</f>
        <v>113.47464984046036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385.60472008822705</v>
      </c>
      <c r="P16">
        <f t="shared" si="30"/>
        <v>19.280236004411353</v>
      </c>
      <c r="Q16" s="5">
        <f t="shared" si="31"/>
        <v>25</v>
      </c>
      <c r="R16">
        <f t="shared" si="0"/>
        <v>100000</v>
      </c>
      <c r="S16">
        <f t="shared" si="1"/>
        <v>105.75975349369357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97.179657240267829</v>
      </c>
      <c r="AC16">
        <f t="shared" si="2"/>
        <v>89.385758602655301</v>
      </c>
      <c r="AE16">
        <f t="shared" si="3"/>
        <v>325.90441342042294</v>
      </c>
      <c r="AF16">
        <f t="shared" si="4"/>
        <v>-16.295220671021148</v>
      </c>
      <c r="AG16">
        <f t="shared" si="5"/>
        <v>-21.129436210340955</v>
      </c>
      <c r="AH16">
        <f t="shared" si="6"/>
        <v>-265.82647005114353</v>
      </c>
      <c r="AI16">
        <f t="shared" si="7"/>
        <v>22.653286487917342</v>
      </c>
      <c r="AJ16">
        <f t="shared" si="8"/>
        <v>7.7938986376125285</v>
      </c>
      <c r="AK16">
        <f t="shared" si="32"/>
        <v>2.8882008349266548</v>
      </c>
      <c r="AL16">
        <f t="shared" si="9"/>
        <v>33.335385960456527</v>
      </c>
      <c r="AN16">
        <f t="shared" si="10"/>
        <v>142.56790527876598</v>
      </c>
      <c r="AO16">
        <f t="shared" si="11"/>
        <v>-7.1283952639382999</v>
      </c>
      <c r="AP16">
        <f t="shared" si="12"/>
        <v>-9.243137975991722</v>
      </c>
      <c r="AQ16">
        <f t="shared" si="13"/>
        <v>-116.28662099138434</v>
      </c>
      <c r="AR16">
        <f t="shared" si="14"/>
        <v>9.9097510474516408</v>
      </c>
      <c r="AS16">
        <f t="shared" si="15"/>
        <v>3.4094653430974833</v>
      </c>
      <c r="AT16">
        <f t="shared" si="16"/>
        <v>1.2634524912944083</v>
      </c>
      <c r="AU16">
        <f t="shared" si="17"/>
        <v>14.582668881843533</v>
      </c>
      <c r="AW16">
        <v>13</v>
      </c>
      <c r="AX16">
        <f>(R16*SUMPRODUCT(K17:$K$23, X17:$X$23)-$AZ$3*SUMPRODUCT(K16:$K$22, W17:$W$23))/Z16</f>
        <v>105.75975349369357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385.60472008822705</v>
      </c>
      <c r="P17">
        <f t="shared" si="30"/>
        <v>19.280236004411353</v>
      </c>
      <c r="Q17" s="5">
        <f t="shared" si="31"/>
        <v>25</v>
      </c>
      <c r="R17">
        <f t="shared" si="0"/>
        <v>100000</v>
      </c>
      <c r="S17">
        <f t="shared" si="1"/>
        <v>96.531724450018515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89.385758602655301</v>
      </c>
      <c r="AC17">
        <f t="shared" si="2"/>
        <v>80.511943192118338</v>
      </c>
      <c r="AE17">
        <f t="shared" si="3"/>
        <v>321.612252295676</v>
      </c>
      <c r="AF17">
        <f t="shared" si="4"/>
        <v>-16.080612614783799</v>
      </c>
      <c r="AG17">
        <f t="shared" si="5"/>
        <v>-20.851161535450768</v>
      </c>
      <c r="AH17">
        <f t="shared" si="6"/>
        <v>-267.92125114712331</v>
      </c>
      <c r="AI17">
        <f t="shared" si="7"/>
        <v>16.759226998318127</v>
      </c>
      <c r="AJ17">
        <f t="shared" si="8"/>
        <v>8.8738154105369631</v>
      </c>
      <c r="AK17">
        <f t="shared" si="32"/>
        <v>5.449860096312956</v>
      </c>
      <c r="AL17">
        <f t="shared" si="9"/>
        <v>31.082902505168047</v>
      </c>
      <c r="AN17">
        <f t="shared" si="10"/>
        <v>132.51416216091613</v>
      </c>
      <c r="AO17">
        <f t="shared" si="11"/>
        <v>-6.6257081080458065</v>
      </c>
      <c r="AP17">
        <f t="shared" si="12"/>
        <v>-8.5913213232060954</v>
      </c>
      <c r="AQ17">
        <f t="shared" si="13"/>
        <v>-110.39181457622213</v>
      </c>
      <c r="AR17">
        <f t="shared" si="14"/>
        <v>6.9053181534420993</v>
      </c>
      <c r="AS17">
        <f t="shared" si="15"/>
        <v>3.6562854987777511</v>
      </c>
      <c r="AT17">
        <f t="shared" si="16"/>
        <v>2.2455103603863247</v>
      </c>
      <c r="AU17">
        <f t="shared" si="17"/>
        <v>12.807114012606176</v>
      </c>
      <c r="AW17">
        <v>14</v>
      </c>
      <c r="AX17">
        <f>(R17*SUMPRODUCT(K18:$K$23, X18:$X$23)-$AZ$3*SUMPRODUCT(K17:$K$22, W18:$W$23))/Z17</f>
        <v>96.531724450018515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385.60472008822705</v>
      </c>
      <c r="P18">
        <f t="shared" si="30"/>
        <v>19.280236004411353</v>
      </c>
      <c r="Q18" s="5">
        <f t="shared" si="31"/>
        <v>25</v>
      </c>
      <c r="R18">
        <f t="shared" si="0"/>
        <v>100000</v>
      </c>
      <c r="S18">
        <f t="shared" si="1"/>
        <v>86.091223998514607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80.511943192118338</v>
      </c>
      <c r="AC18">
        <f t="shared" si="2"/>
        <v>70.853466510256055</v>
      </c>
      <c r="AE18">
        <f t="shared" si="3"/>
        <v>317.35442768753359</v>
      </c>
      <c r="AF18">
        <f t="shared" si="4"/>
        <v>-15.867721384376679</v>
      </c>
      <c r="AG18">
        <f t="shared" si="5"/>
        <v>-20.575113007882937</v>
      </c>
      <c r="AH18">
        <f t="shared" si="6"/>
        <v>-270.14764885330015</v>
      </c>
      <c r="AI18">
        <f t="shared" si="7"/>
        <v>10.76394444197382</v>
      </c>
      <c r="AJ18">
        <f t="shared" si="8"/>
        <v>9.6584766818622825</v>
      </c>
      <c r="AK18">
        <f t="shared" si="32"/>
        <v>8.251170829097946</v>
      </c>
      <c r="AL18">
        <f t="shared" si="9"/>
        <v>28.673591952934046</v>
      </c>
      <c r="AN18">
        <f t="shared" si="10"/>
        <v>122.194007259198</v>
      </c>
      <c r="AO18">
        <f t="shared" si="11"/>
        <v>-6.1097003629599005</v>
      </c>
      <c r="AP18">
        <f t="shared" si="12"/>
        <v>-7.9222323336213174</v>
      </c>
      <c r="AQ18">
        <f t="shared" si="13"/>
        <v>-104.01753019667152</v>
      </c>
      <c r="AR18">
        <f t="shared" si="14"/>
        <v>4.1445443659452703</v>
      </c>
      <c r="AS18">
        <f t="shared" si="15"/>
        <v>3.7188955527612944</v>
      </c>
      <c r="AT18">
        <f t="shared" si="16"/>
        <v>3.1770271350377737</v>
      </c>
      <c r="AU18">
        <f t="shared" si="17"/>
        <v>11.040467053744337</v>
      </c>
      <c r="AW18">
        <v>15</v>
      </c>
      <c r="AX18">
        <f>(R18*SUMPRODUCT(K19:$K$23, X19:$X$23)-$AZ$3*SUMPRODUCT(K18:$K$22, W19:$W$23))/Z18</f>
        <v>86.091223998514607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385.60472008822705</v>
      </c>
      <c r="P19">
        <f t="shared" si="30"/>
        <v>19.280236004411353</v>
      </c>
      <c r="Q19" s="5">
        <f t="shared" si="31"/>
        <v>25</v>
      </c>
      <c r="R19">
        <f t="shared" si="0"/>
        <v>100000</v>
      </c>
      <c r="S19">
        <f t="shared" si="1"/>
        <v>73.885445366927129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70.853466510256055</v>
      </c>
      <c r="AC19">
        <f t="shared" si="2"/>
        <v>59.998396263209486</v>
      </c>
      <c r="AE19">
        <f t="shared" si="3"/>
        <v>313.12885348287404</v>
      </c>
      <c r="AF19">
        <f t="shared" si="4"/>
        <v>-15.656442674143703</v>
      </c>
      <c r="AG19">
        <f t="shared" si="5"/>
        <v>-20.301155378182976</v>
      </c>
      <c r="AH19">
        <f t="shared" si="6"/>
        <v>-272.8259984845277</v>
      </c>
      <c r="AI19">
        <f t="shared" si="7"/>
        <v>4.3452569460196742</v>
      </c>
      <c r="AJ19">
        <f t="shared" si="8"/>
        <v>10.855070247046569</v>
      </c>
      <c r="AK19">
        <f t="shared" si="32"/>
        <v>8.2136670642133964</v>
      </c>
      <c r="AL19">
        <f t="shared" si="9"/>
        <v>23.41399425727964</v>
      </c>
      <c r="AN19">
        <f t="shared" si="10"/>
        <v>112.32252101037989</v>
      </c>
      <c r="AO19">
        <f t="shared" si="11"/>
        <v>-5.6161260505189947</v>
      </c>
      <c r="AP19">
        <f t="shared" si="12"/>
        <v>-7.2822319825779296</v>
      </c>
      <c r="AQ19">
        <f t="shared" si="13"/>
        <v>-97.865474887105137</v>
      </c>
      <c r="AR19">
        <f t="shared" si="14"/>
        <v>1.5586880901778284</v>
      </c>
      <c r="AS19">
        <f t="shared" si="15"/>
        <v>3.8938246741919085</v>
      </c>
      <c r="AT19">
        <f t="shared" si="16"/>
        <v>2.946326348181239</v>
      </c>
      <c r="AU19">
        <f t="shared" si="17"/>
        <v>8.3988391125509754</v>
      </c>
      <c r="AW19">
        <v>16</v>
      </c>
      <c r="AX19">
        <f>(R19*SUMPRODUCT(K20:$K$23, X20:$X$23)-$AZ$3*SUMPRODUCT(K19:$K$22, W20:$W$23))/Z19</f>
        <v>73.885445366927129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385.60472008822705</v>
      </c>
      <c r="P20">
        <f t="shared" si="30"/>
        <v>19.280236004411353</v>
      </c>
      <c r="Q20" s="5">
        <f t="shared" si="31"/>
        <v>25</v>
      </c>
      <c r="R20">
        <f t="shared" si="0"/>
        <v>100000</v>
      </c>
      <c r="S20">
        <f t="shared" si="1"/>
        <v>57.572217765539513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59.998396263209486</v>
      </c>
      <c r="AC20">
        <f t="shared" si="2"/>
        <v>46.124974346354662</v>
      </c>
      <c r="AE20">
        <f t="shared" si="3"/>
        <v>308.93386623276399</v>
      </c>
      <c r="AF20">
        <f t="shared" si="4"/>
        <v>-15.446693311638201</v>
      </c>
      <c r="AG20">
        <f t="shared" si="5"/>
        <v>-20.029180799581457</v>
      </c>
      <c r="AH20">
        <f t="shared" si="6"/>
        <v>-275.85209927875025</v>
      </c>
      <c r="AI20">
        <f t="shared" si="7"/>
        <v>-2.3941071572059514</v>
      </c>
      <c r="AJ20">
        <f t="shared" si="8"/>
        <v>13.873421916854824</v>
      </c>
      <c r="AK20">
        <f t="shared" si="32"/>
        <v>1.5199879474926417</v>
      </c>
      <c r="AL20">
        <f t="shared" si="9"/>
        <v>12.999302707141513</v>
      </c>
      <c r="AN20">
        <f t="shared" si="10"/>
        <v>105.11024964090279</v>
      </c>
      <c r="AO20">
        <f t="shared" si="11"/>
        <v>-5.2555124820451402</v>
      </c>
      <c r="AP20">
        <f t="shared" si="12"/>
        <v>-6.8146371248291118</v>
      </c>
      <c r="AQ20">
        <f t="shared" si="13"/>
        <v>-93.854660133993065</v>
      </c>
      <c r="AR20">
        <f t="shared" si="14"/>
        <v>-0.81456009996453227</v>
      </c>
      <c r="AS20">
        <f t="shared" si="15"/>
        <v>4.7202297981649028</v>
      </c>
      <c r="AT20">
        <f t="shared" si="16"/>
        <v>0.51715376679272917</v>
      </c>
      <c r="AU20">
        <f t="shared" si="17"/>
        <v>4.4228234649931002</v>
      </c>
      <c r="AW20">
        <v>17</v>
      </c>
      <c r="AX20">
        <f>(R20*SUMPRODUCT(K21:$K$23, X21:$X$23)-$AZ$3*SUMPRODUCT(K20:$K$22, W21:$W$23))/Z20</f>
        <v>57.572217765539513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385.60472008822705</v>
      </c>
      <c r="P21">
        <f t="shared" si="30"/>
        <v>19.280236004411353</v>
      </c>
      <c r="Q21" s="5">
        <f t="shared" si="31"/>
        <v>25</v>
      </c>
      <c r="R21">
        <f t="shared" si="0"/>
        <v>100000</v>
      </c>
      <c r="S21">
        <f t="shared" si="1"/>
        <v>38.532468443157853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46.124974346354662</v>
      </c>
      <c r="AC21">
        <f t="shared" si="2"/>
        <v>30.454471083011612</v>
      </c>
      <c r="AE21">
        <f t="shared" si="3"/>
        <v>304.76603944341781</v>
      </c>
      <c r="AF21">
        <f t="shared" si="4"/>
        <v>-15.238301972170891</v>
      </c>
      <c r="AG21">
        <f t="shared" si="5"/>
        <v>-19.758967121414305</v>
      </c>
      <c r="AH21">
        <f t="shared" si="6"/>
        <v>-279.68748068535547</v>
      </c>
      <c r="AI21">
        <f t="shared" si="7"/>
        <v>-9.9187103355228601</v>
      </c>
      <c r="AJ21">
        <f t="shared" si="8"/>
        <v>15.670503263343051</v>
      </c>
      <c r="AK21">
        <f t="shared" si="32"/>
        <v>0.53704433890816261</v>
      </c>
      <c r="AL21">
        <f t="shared" si="9"/>
        <v>6.2888372667283532</v>
      </c>
      <c r="AN21">
        <f t="shared" si="10"/>
        <v>98.632366843905075</v>
      </c>
      <c r="AO21">
        <f t="shared" si="11"/>
        <v>-4.9316183421952546</v>
      </c>
      <c r="AP21">
        <f t="shared" si="12"/>
        <v>-6.3946550512489715</v>
      </c>
      <c r="AQ21">
        <f t="shared" si="13"/>
        <v>-90.51611605737061</v>
      </c>
      <c r="AR21">
        <f t="shared" si="14"/>
        <v>-3.2100226069097628</v>
      </c>
      <c r="AS21">
        <f t="shared" si="15"/>
        <v>5.0714929698904978</v>
      </c>
      <c r="AT21">
        <f t="shared" si="16"/>
        <v>0.17380530436845693</v>
      </c>
      <c r="AU21">
        <f t="shared" si="17"/>
        <v>2.0352756673491919</v>
      </c>
      <c r="AW21">
        <v>18</v>
      </c>
      <c r="AX21">
        <f>(R21*SUMPRODUCT(K22:$K$23, X22:$X$23)-$AZ$3*SUMPRODUCT(K21:$K$22, W22:$W$23))/Z21</f>
        <v>38.532468443157853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385.60472008822705</v>
      </c>
      <c r="P22">
        <f t="shared" si="30"/>
        <v>19.280236004411353</v>
      </c>
      <c r="Q22" s="5">
        <f t="shared" si="31"/>
        <v>25</v>
      </c>
      <c r="R22">
        <f t="shared" si="0"/>
        <v>100000</v>
      </c>
      <c r="S22">
        <f t="shared" si="1"/>
        <v>18.79449693903782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30.454471083011612</v>
      </c>
      <c r="AC22">
        <f t="shared" si="2"/>
        <v>14.652388980860096</v>
      </c>
      <c r="AE22">
        <f t="shared" si="3"/>
        <v>300.62152607302676</v>
      </c>
      <c r="AF22">
        <f t="shared" si="4"/>
        <v>-15.031076303651339</v>
      </c>
      <c r="AG22">
        <f t="shared" si="5"/>
        <v>-19.490264927530195</v>
      </c>
      <c r="AH22">
        <f t="shared" si="6"/>
        <v>-284.45009067988036</v>
      </c>
      <c r="AI22">
        <f t="shared" si="7"/>
        <v>-18.349905838035113</v>
      </c>
      <c r="AJ22">
        <f t="shared" si="8"/>
        <v>15.802082102151516</v>
      </c>
      <c r="AK22">
        <f t="shared" si="32"/>
        <v>6.6369433379001288</v>
      </c>
      <c r="AL22">
        <f t="shared" si="9"/>
        <v>4.0891196020165319</v>
      </c>
      <c r="AN22">
        <f t="shared" si="10"/>
        <v>90.926229240368983</v>
      </c>
      <c r="AO22">
        <f t="shared" si="11"/>
        <v>-4.5463114620184495</v>
      </c>
      <c r="AP22">
        <f t="shared" si="12"/>
        <v>-5.8950412497262032</v>
      </c>
      <c r="AQ22">
        <f t="shared" si="13"/>
        <v>-86.035003848392705</v>
      </c>
      <c r="AR22">
        <f t="shared" si="14"/>
        <v>-5.5501273197683716</v>
      </c>
      <c r="AS22">
        <f t="shared" si="15"/>
        <v>4.7795104976824856</v>
      </c>
      <c r="AT22">
        <f t="shared" si="16"/>
        <v>2.0074152349644176</v>
      </c>
      <c r="AU22">
        <f t="shared" si="17"/>
        <v>1.2367984128785314</v>
      </c>
      <c r="AW22">
        <v>19</v>
      </c>
      <c r="AX22">
        <f>(R22*SUMPRODUCT(K23:$K$23, X23:$X$23)-$AZ$3*SUMPRODUCT(K22:$K$22, W23:$W$23))/Z22</f>
        <v>18.79449693903782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385.60472008822705</v>
      </c>
      <c r="P23">
        <f t="shared" si="30"/>
        <v>19.280236004411353</v>
      </c>
      <c r="Q23" s="5">
        <f t="shared" si="31"/>
        <v>25</v>
      </c>
      <c r="R23">
        <f t="shared" si="0"/>
        <v>100000</v>
      </c>
      <c r="S23">
        <f t="shared" si="1"/>
        <v>19.055886534633387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14.652388980860096</v>
      </c>
      <c r="AC23">
        <f t="shared" si="2"/>
        <v>14.652388980860096</v>
      </c>
      <c r="AE23">
        <f t="shared" si="3"/>
        <v>296.49790059988305</v>
      </c>
      <c r="AF23">
        <f t="shared" si="4"/>
        <v>-14.824895029994153</v>
      </c>
      <c r="AG23">
        <f t="shared" si="5"/>
        <v>-19.22291696351926</v>
      </c>
      <c r="AH23">
        <f t="shared" si="6"/>
        <v>-289.78125894251889</v>
      </c>
      <c r="AI23">
        <f t="shared" si="7"/>
        <v>-27.331170336149228</v>
      </c>
      <c r="AJ23">
        <f t="shared" si="8"/>
        <v>0</v>
      </c>
      <c r="AK23">
        <f t="shared" si="32"/>
        <v>20.742777618552434</v>
      </c>
      <c r="AL23">
        <f t="shared" si="9"/>
        <v>-6.5883927175967933</v>
      </c>
      <c r="AN23">
        <f t="shared" si="10"/>
        <v>81.2383315099908</v>
      </c>
      <c r="AO23">
        <f t="shared" si="11"/>
        <v>-4.0619165754995397</v>
      </c>
      <c r="AP23">
        <f t="shared" si="12"/>
        <v>-5.2669435355591157</v>
      </c>
      <c r="AQ23">
        <f t="shared" si="13"/>
        <v>-79.398019114891909</v>
      </c>
      <c r="AR23">
        <f t="shared" si="14"/>
        <v>-7.4885477159597578</v>
      </c>
      <c r="AS23">
        <f t="shared" si="15"/>
        <v>0</v>
      </c>
      <c r="AT23">
        <f t="shared" si="16"/>
        <v>5.6833746249286081</v>
      </c>
      <c r="AU23">
        <f t="shared" si="17"/>
        <v>-1.8051730910311499</v>
      </c>
      <c r="AW23">
        <v>20</v>
      </c>
      <c r="AX23">
        <f>(R23*SUMPRODUCT(K$23:$K24, X$23:$X24)-$AZ$3*SUMPRODUCT(K$22:$K23, W$23:$W24))/Z23</f>
        <v>19.055886534633387</v>
      </c>
    </row>
    <row r="25" spans="5:50" x14ac:dyDescent="0.25">
      <c r="AN25" s="6">
        <f t="shared" ref="AN25:AU25" si="33">SUM(AN3:AN23)</f>
        <v>3681.5621970413276</v>
      </c>
      <c r="AO25" s="6">
        <f t="shared" si="33"/>
        <v>-473.28164991823661</v>
      </c>
      <c r="AP25" s="6">
        <f t="shared" si="33"/>
        <v>-413.6875733911516</v>
      </c>
      <c r="AQ25" s="6">
        <f t="shared" si="33"/>
        <v>-2818.009727404466</v>
      </c>
      <c r="AR25" s="6">
        <f t="shared" si="33"/>
        <v>-23.416753672526291</v>
      </c>
      <c r="AS25" s="6">
        <f t="shared" si="33"/>
        <v>-52.476067989200473</v>
      </c>
      <c r="AT25" s="6">
        <f t="shared" si="33"/>
        <v>75.892821661727154</v>
      </c>
      <c r="AU25" s="7">
        <f t="shared" si="33"/>
        <v>3.4106051316484809E-13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5F4F-DFD9-49C6-80B3-2DE53A7C9754}">
  <sheetPr codeName="Sheet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446.77463656621342</v>
      </c>
      <c r="K3">
        <v>1</v>
      </c>
      <c r="L3" s="2">
        <v>0</v>
      </c>
      <c r="O3">
        <f>$C$3</f>
        <v>446.77463656621342</v>
      </c>
      <c r="P3">
        <f>O3*B5</f>
        <v>357.41970925297073</v>
      </c>
      <c r="Q3" s="5">
        <f>B8</f>
        <v>200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446.77463656621342</v>
      </c>
      <c r="AF3">
        <f t="shared" ref="AF3:AF23" si="4">-$Z3*P3</f>
        <v>-357.41970925297073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-110.64507268675732</v>
      </c>
      <c r="AJ3">
        <f t="shared" ref="AJ3:AJ23" si="8">AB3-AC3</f>
        <v>-4.5474735088646412E-13</v>
      </c>
      <c r="AL3">
        <f t="shared" ref="AL3:AL23" si="9">SUM(AI3:AK3)</f>
        <v>-110.64507268675777</v>
      </c>
      <c r="AN3">
        <f t="shared" ref="AN3:AN23" si="10">AE3*$K3</f>
        <v>446.77463656621342</v>
      </c>
      <c r="AO3">
        <f t="shared" ref="AO3:AO23" si="11">AF3*$K3</f>
        <v>-357.41970925297073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-110.64507268675732</v>
      </c>
      <c r="AS3">
        <f t="shared" ref="AS3:AS23" si="15">AJ3*$K3</f>
        <v>-4.5474735088646412E-13</v>
      </c>
      <c r="AT3">
        <f t="shared" ref="AT3:AT23" si="16">AK3*$K3</f>
        <v>0</v>
      </c>
      <c r="AU3">
        <f t="shared" ref="AU3:AU23" si="17">AL3*$K3</f>
        <v>-110.64507268675777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344.91356520754823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</v>
      </c>
      <c r="S4">
        <f t="shared" si="1"/>
        <v>64.487109685604509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4.5474735088646412E-13</v>
      </c>
      <c r="AC4">
        <f t="shared" si="2"/>
        <v>63.648906233911021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-63.648906233910566</v>
      </c>
      <c r="AK4">
        <f>H4*SUM(AB4, AE4:AF4)</f>
        <v>2.9967850423417986E-14</v>
      </c>
      <c r="AL4">
        <f t="shared" si="9"/>
        <v>-363.44890623391046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-281.26465897363721</v>
      </c>
      <c r="AR4">
        <f t="shared" si="14"/>
        <v>-281.26465897363721</v>
      </c>
      <c r="AS4">
        <f t="shared" si="15"/>
        <v>-59.713768865663347</v>
      </c>
      <c r="AT4">
        <f t="shared" si="16"/>
        <v>2.8115067476703239E-14</v>
      </c>
      <c r="AU4">
        <f t="shared" si="17"/>
        <v>-340.97842783930054</v>
      </c>
      <c r="AW4">
        <v>1</v>
      </c>
      <c r="AX4">
        <f>(R4*SUMPRODUCT(K5:$K$23, X5:$X$23)-$AZ$3*SUMPRODUCT(K4:$K$22, W5:$W$23))/Z4</f>
        <v>64.487109685604509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446.77463656621342</v>
      </c>
      <c r="P5">
        <f t="shared" ref="P5:P23" si="30">O5*$C$5</f>
        <v>22.338731828310671</v>
      </c>
      <c r="Q5" s="5">
        <f t="shared" ref="Q5:Q23" si="31">$C$8</f>
        <v>25</v>
      </c>
      <c r="R5">
        <f t="shared" si="0"/>
        <v>100000</v>
      </c>
      <c r="S5">
        <f t="shared" si="1"/>
        <v>126.60041497294324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63.648906233911021</v>
      </c>
      <c r="AC5">
        <f t="shared" si="2"/>
        <v>123.32457668444567</v>
      </c>
      <c r="AE5">
        <f t="shared" si="3"/>
        <v>435.21415739159164</v>
      </c>
      <c r="AF5">
        <f t="shared" si="4"/>
        <v>-21.760707869579583</v>
      </c>
      <c r="AG5">
        <f t="shared" si="5"/>
        <v>-24.353114622650001</v>
      </c>
      <c r="AH5">
        <f t="shared" si="6"/>
        <v>-300.73950939999997</v>
      </c>
      <c r="AI5">
        <f t="shared" si="7"/>
        <v>88.360825499362079</v>
      </c>
      <c r="AJ5">
        <f t="shared" si="8"/>
        <v>-59.675670450534653</v>
      </c>
      <c r="AK5">
        <f>H5*SUM(AB5, AE5:AF5)</f>
        <v>41.221643537311756</v>
      </c>
      <c r="AL5">
        <f t="shared" si="9"/>
        <v>69.906798586139189</v>
      </c>
      <c r="AN5">
        <f t="shared" si="10"/>
        <v>375.83463091510231</v>
      </c>
      <c r="AO5">
        <f t="shared" si="11"/>
        <v>-18.791731545755116</v>
      </c>
      <c r="AP5">
        <f t="shared" si="12"/>
        <v>-21.030436832967041</v>
      </c>
      <c r="AQ5">
        <f t="shared" si="13"/>
        <v>-259.70736612604884</v>
      </c>
      <c r="AR5">
        <f t="shared" si="14"/>
        <v>76.305096410331316</v>
      </c>
      <c r="AS5">
        <f t="shared" si="15"/>
        <v>-51.533671865843772</v>
      </c>
      <c r="AT5">
        <f t="shared" si="16"/>
        <v>35.597466032383238</v>
      </c>
      <c r="AU5">
        <f t="shared" si="17"/>
        <v>60.368890576870797</v>
      </c>
      <c r="AW5">
        <v>2</v>
      </c>
      <c r="AX5">
        <f>(R5*SUMPRODUCT(K6:$K$23, X6:$X$23)-$AZ$3*SUMPRODUCT(K5:$K$22, W6:$W$23))/Z5</f>
        <v>126.60041497294324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446.77463656621342</v>
      </c>
      <c r="P6">
        <f t="shared" si="30"/>
        <v>22.338731828310671</v>
      </c>
      <c r="Q6" s="5">
        <f t="shared" si="31"/>
        <v>25</v>
      </c>
      <c r="R6">
        <f t="shared" si="0"/>
        <v>100000</v>
      </c>
      <c r="S6">
        <f t="shared" si="1"/>
        <v>185.13316628050592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123.32457668444567</v>
      </c>
      <c r="AC6">
        <f t="shared" si="2"/>
        <v>177.97955711356144</v>
      </c>
      <c r="AE6">
        <f t="shared" si="3"/>
        <v>429.51111107313221</v>
      </c>
      <c r="AF6">
        <f t="shared" si="4"/>
        <v>-21.475555553656612</v>
      </c>
      <c r="AG6">
        <f t="shared" si="5"/>
        <v>-24.033991408634794</v>
      </c>
      <c r="AH6">
        <f t="shared" si="6"/>
        <v>-302.36827115482237</v>
      </c>
      <c r="AI6">
        <f t="shared" si="7"/>
        <v>81.633292956018465</v>
      </c>
      <c r="AJ6">
        <f t="shared" si="8"/>
        <v>-54.654980429115767</v>
      </c>
      <c r="AK6">
        <f>H6*SUM(AB6, AE6:AF6)</f>
        <v>57.811982383786649</v>
      </c>
      <c r="AL6">
        <f t="shared" si="9"/>
        <v>84.79029491068934</v>
      </c>
      <c r="AN6">
        <f t="shared" si="10"/>
        <v>334.5145147110307</v>
      </c>
      <c r="AO6">
        <f t="shared" si="11"/>
        <v>-16.725725735551535</v>
      </c>
      <c r="AP6">
        <f t="shared" si="12"/>
        <v>-18.718302659368543</v>
      </c>
      <c r="AQ6">
        <f t="shared" si="13"/>
        <v>-235.49233740811576</v>
      </c>
      <c r="AR6">
        <f t="shared" si="14"/>
        <v>63.578148907994851</v>
      </c>
      <c r="AS6">
        <f t="shared" si="15"/>
        <v>-42.566731764183722</v>
      </c>
      <c r="AT6">
        <f t="shared" si="16"/>
        <v>45.025487660323257</v>
      </c>
      <c r="AU6">
        <f t="shared" si="17"/>
        <v>66.03690480413438</v>
      </c>
      <c r="AW6">
        <v>3</v>
      </c>
      <c r="AX6">
        <f>(R6*SUMPRODUCT(K7:$K$23, X7:$X$23)-$AZ$3*SUMPRODUCT(K6:$K$22, W7:$W$23))/Z6</f>
        <v>185.13316628050592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446.77463656621342</v>
      </c>
      <c r="P7">
        <f t="shared" si="30"/>
        <v>22.338731828310671</v>
      </c>
      <c r="Q7" s="5">
        <f t="shared" si="31"/>
        <v>25</v>
      </c>
      <c r="R7">
        <f t="shared" si="0"/>
        <v>100000</v>
      </c>
      <c r="S7">
        <f t="shared" si="1"/>
        <v>233.34540333229216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177.97955711356144</v>
      </c>
      <c r="AC7">
        <f t="shared" si="2"/>
        <v>221.37444571381548</v>
      </c>
      <c r="AE7">
        <f t="shared" si="3"/>
        <v>423.85444974029906</v>
      </c>
      <c r="AF7">
        <f t="shared" si="4"/>
        <v>-21.192722487014954</v>
      </c>
      <c r="AG7">
        <f t="shared" si="5"/>
        <v>-23.717463741783074</v>
      </c>
      <c r="AH7">
        <f t="shared" si="6"/>
        <v>-304.75101106148918</v>
      </c>
      <c r="AI7">
        <f t="shared" si="7"/>
        <v>74.193252450011812</v>
      </c>
      <c r="AJ7">
        <f t="shared" si="8"/>
        <v>-43.394888600254035</v>
      </c>
      <c r="AK7">
        <f>H7*SUM(AB7, AE7:AF7)</f>
        <v>60.793142473208725</v>
      </c>
      <c r="AL7">
        <f t="shared" si="9"/>
        <v>91.591506322966495</v>
      </c>
      <c r="AN7">
        <f t="shared" si="10"/>
        <v>298.82226717867871</v>
      </c>
      <c r="AO7">
        <f t="shared" si="11"/>
        <v>-14.941113358933938</v>
      </c>
      <c r="AP7">
        <f t="shared" si="12"/>
        <v>-16.721085012532509</v>
      </c>
      <c r="AQ7">
        <f t="shared" si="13"/>
        <v>-214.8529715948159</v>
      </c>
      <c r="AR7">
        <f t="shared" si="14"/>
        <v>52.307097212396364</v>
      </c>
      <c r="AS7">
        <f t="shared" si="15"/>
        <v>-30.593896096736451</v>
      </c>
      <c r="AT7">
        <f t="shared" si="16"/>
        <v>42.859865394574499</v>
      </c>
      <c r="AU7">
        <f t="shared" si="17"/>
        <v>64.573066510234412</v>
      </c>
      <c r="AW7">
        <v>4</v>
      </c>
      <c r="AX7">
        <f>(R7*SUMPRODUCT(K8:$K$23, X8:$X$23)-$AZ$3*SUMPRODUCT(K7:$K$22, W8:$W$23))/Z7</f>
        <v>233.34540333229216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446.77463656621342</v>
      </c>
      <c r="P8">
        <f t="shared" si="30"/>
        <v>22.338731828310671</v>
      </c>
      <c r="Q8" s="5">
        <f t="shared" si="31"/>
        <v>25</v>
      </c>
      <c r="R8">
        <f t="shared" si="0"/>
        <v>100000</v>
      </c>
      <c r="S8">
        <f t="shared" si="1"/>
        <v>267.13325124160582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221.37444571381548</v>
      </c>
      <c r="AC8">
        <f t="shared" si="2"/>
        <v>250.07378244381468</v>
      </c>
      <c r="AE8">
        <f t="shared" si="3"/>
        <v>418.24304068018728</v>
      </c>
      <c r="AF8">
        <f t="shared" si="4"/>
        <v>-20.912152034009363</v>
      </c>
      <c r="AG8">
        <f t="shared" si="5"/>
        <v>-23.403468239305607</v>
      </c>
      <c r="AH8">
        <f t="shared" si="6"/>
        <v>-307.28346023854152</v>
      </c>
      <c r="AI8">
        <f t="shared" si="7"/>
        <v>66.643960168330807</v>
      </c>
      <c r="AJ8">
        <f t="shared" si="8"/>
        <v>-28.699336729999203</v>
      </c>
      <c r="AK8">
        <f t="shared" ref="AK8:AK23" si="32">H8*SUM(AB8:AB8, AE8:AF8)</f>
        <v>44.856136741099526</v>
      </c>
      <c r="AL8">
        <f t="shared" si="9"/>
        <v>82.800760179431137</v>
      </c>
      <c r="AN8">
        <f t="shared" si="10"/>
        <v>274.93348175617734</v>
      </c>
      <c r="AO8">
        <f t="shared" si="11"/>
        <v>-13.746674087808866</v>
      </c>
      <c r="AP8">
        <f t="shared" si="12"/>
        <v>-15.384349247600547</v>
      </c>
      <c r="AQ8">
        <f t="shared" si="13"/>
        <v>-201.99382510244396</v>
      </c>
      <c r="AR8">
        <f t="shared" si="14"/>
        <v>43.808633318323992</v>
      </c>
      <c r="AS8">
        <f t="shared" si="15"/>
        <v>-18.865606367148349</v>
      </c>
      <c r="AT8">
        <f t="shared" si="16"/>
        <v>29.486333669307335</v>
      </c>
      <c r="AU8">
        <f t="shared" si="17"/>
        <v>54.429360620482981</v>
      </c>
      <c r="AW8">
        <v>5</v>
      </c>
      <c r="AX8">
        <f>(R8*SUMPRODUCT(K9:$K$23, X9:$X$23)-$AZ$3*SUMPRODUCT(K8:$K$22, W9:$W$23))/Z8</f>
        <v>267.13325124160582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446.77463656621342</v>
      </c>
      <c r="P9">
        <f t="shared" si="30"/>
        <v>22.338731828310671</v>
      </c>
      <c r="Q9" s="5">
        <f t="shared" si="31"/>
        <v>25</v>
      </c>
      <c r="R9">
        <f t="shared" si="0"/>
        <v>100000</v>
      </c>
      <c r="S9">
        <f t="shared" si="1"/>
        <v>290.63117867559521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250.07378244381468</v>
      </c>
      <c r="AC9">
        <f t="shared" si="2"/>
        <v>268.44847565126747</v>
      </c>
      <c r="AE9">
        <f t="shared" si="3"/>
        <v>412.67413459353054</v>
      </c>
      <c r="AF9">
        <f t="shared" si="4"/>
        <v>-20.633706729676529</v>
      </c>
      <c r="AG9">
        <f t="shared" si="5"/>
        <v>-23.091851059699252</v>
      </c>
      <c r="AH9">
        <f t="shared" si="6"/>
        <v>-310.32998885319233</v>
      </c>
      <c r="AI9">
        <f t="shared" si="7"/>
        <v>58.618587950962421</v>
      </c>
      <c r="AJ9">
        <f t="shared" si="8"/>
        <v>-18.374693207452793</v>
      </c>
      <c r="AK9">
        <f t="shared" si="32"/>
        <v>33.51836177806031</v>
      </c>
      <c r="AL9">
        <f t="shared" si="9"/>
        <v>73.762256521569938</v>
      </c>
      <c r="AN9">
        <f t="shared" si="10"/>
        <v>257.81480939611657</v>
      </c>
      <c r="AO9">
        <f t="shared" si="11"/>
        <v>-12.890740469805829</v>
      </c>
      <c r="AP9">
        <f t="shared" si="12"/>
        <v>-14.426446148421162</v>
      </c>
      <c r="AQ9">
        <f t="shared" si="13"/>
        <v>-193.8761366880662</v>
      </c>
      <c r="AR9">
        <f t="shared" si="14"/>
        <v>36.621486089823357</v>
      </c>
      <c r="AS9">
        <f t="shared" si="15"/>
        <v>-11.479440143874298</v>
      </c>
      <c r="AT9">
        <f t="shared" si="16"/>
        <v>20.940323923117447</v>
      </c>
      <c r="AU9">
        <f t="shared" si="17"/>
        <v>46.082369869066511</v>
      </c>
      <c r="AW9">
        <v>6</v>
      </c>
      <c r="AX9">
        <f>(R9*SUMPRODUCT(K10:$K$23, X10:$X$23)-$AZ$3*SUMPRODUCT(K9:$K$22, W10:$W$23))/Z9</f>
        <v>290.63117867559521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446.77463656621342</v>
      </c>
      <c r="P10">
        <f t="shared" si="30"/>
        <v>22.338731828310671</v>
      </c>
      <c r="Q10" s="5">
        <f t="shared" si="31"/>
        <v>25</v>
      </c>
      <c r="R10">
        <f t="shared" si="0"/>
        <v>100000</v>
      </c>
      <c r="S10">
        <f t="shared" si="1"/>
        <v>308.6087787141571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268.44847565126747</v>
      </c>
      <c r="AC10">
        <f t="shared" si="2"/>
        <v>281.23505080984683</v>
      </c>
      <c r="AE10">
        <f t="shared" si="3"/>
        <v>407.14553921238104</v>
      </c>
      <c r="AF10">
        <f t="shared" si="4"/>
        <v>-20.357276960619053</v>
      </c>
      <c r="AG10">
        <f t="shared" si="5"/>
        <v>-22.782489531052462</v>
      </c>
      <c r="AH10">
        <f t="shared" si="6"/>
        <v>-313.77207219919342</v>
      </c>
      <c r="AI10">
        <f t="shared" si="7"/>
        <v>50.233700521516084</v>
      </c>
      <c r="AJ10">
        <f t="shared" si="8"/>
        <v>-12.786575158579353</v>
      </c>
      <c r="AK10">
        <f t="shared" si="32"/>
        <v>34.399928739909043</v>
      </c>
      <c r="AL10">
        <f t="shared" si="9"/>
        <v>71.847054102845775</v>
      </c>
      <c r="AN10">
        <f t="shared" si="10"/>
        <v>241.67303030369291</v>
      </c>
      <c r="AO10">
        <f t="shared" si="11"/>
        <v>-12.083651515184647</v>
      </c>
      <c r="AP10">
        <f t="shared" si="12"/>
        <v>-13.523206697739443</v>
      </c>
      <c r="AQ10">
        <f t="shared" si="13"/>
        <v>-186.24850381448621</v>
      </c>
      <c r="AR10">
        <f t="shared" si="14"/>
        <v>29.81766827628261</v>
      </c>
      <c r="AS10">
        <f t="shared" si="15"/>
        <v>-7.5898421280942898</v>
      </c>
      <c r="AT10">
        <f t="shared" si="16"/>
        <v>20.419074311577539</v>
      </c>
      <c r="AU10">
        <f t="shared" si="17"/>
        <v>42.64690045976586</v>
      </c>
      <c r="AW10">
        <v>7</v>
      </c>
      <c r="AX10">
        <f>(R10*SUMPRODUCT(K11:$K$23, X11:$X$23)-$AZ$3*SUMPRODUCT(K10:$K$22, W11:$W$23))/Z10</f>
        <v>308.6087787141571</v>
      </c>
    </row>
    <row r="11" spans="1:52" x14ac:dyDescent="0.25">
      <c r="A11" t="s">
        <v>33</v>
      </c>
      <c r="C11" s="25">
        <f>AU25</f>
        <v>-6.2172489379008766E-13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446.77463656621342</v>
      </c>
      <c r="P11">
        <f t="shared" si="30"/>
        <v>22.338731828310671</v>
      </c>
      <c r="Q11" s="5">
        <f t="shared" si="31"/>
        <v>25</v>
      </c>
      <c r="R11">
        <f t="shared" si="0"/>
        <v>100000</v>
      </c>
      <c r="S11">
        <f t="shared" si="1"/>
        <v>320.5980588632633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281.23505080984683</v>
      </c>
      <c r="AC11">
        <f t="shared" si="2"/>
        <v>288.21933440035946</v>
      </c>
      <c r="AE11">
        <f t="shared" si="3"/>
        <v>401.6527387428668</v>
      </c>
      <c r="AF11">
        <f t="shared" si="4"/>
        <v>-20.082636937143342</v>
      </c>
      <c r="AG11">
        <f t="shared" si="5"/>
        <v>-22.475130964789034</v>
      </c>
      <c r="AH11">
        <f t="shared" si="6"/>
        <v>-318.13468381161664</v>
      </c>
      <c r="AI11">
        <f t="shared" si="7"/>
        <v>40.960287029317783</v>
      </c>
      <c r="AJ11">
        <f t="shared" si="8"/>
        <v>-6.9842835905126321</v>
      </c>
      <c r="AK11">
        <f t="shared" si="32"/>
        <v>34.134465359701878</v>
      </c>
      <c r="AL11">
        <f t="shared" si="9"/>
        <v>68.110468798507029</v>
      </c>
      <c r="AN11">
        <f t="shared" si="10"/>
        <v>226.73572938836497</v>
      </c>
      <c r="AO11">
        <f t="shared" si="11"/>
        <v>-11.33678646941825</v>
      </c>
      <c r="AP11">
        <f t="shared" si="12"/>
        <v>-12.687365778583205</v>
      </c>
      <c r="AQ11">
        <f t="shared" si="13"/>
        <v>-179.58921381572384</v>
      </c>
      <c r="AR11">
        <f t="shared" si="14"/>
        <v>23.122363324639696</v>
      </c>
      <c r="AS11">
        <f t="shared" si="15"/>
        <v>-3.9426760517220405</v>
      </c>
      <c r="AT11">
        <f t="shared" si="16"/>
        <v>19.269140115508137</v>
      </c>
      <c r="AU11">
        <f t="shared" si="17"/>
        <v>38.448827388425791</v>
      </c>
      <c r="AW11">
        <v>8</v>
      </c>
      <c r="AX11">
        <f>(R11*SUMPRODUCT(K12:$K$23, X12:$X$23)-$AZ$3*SUMPRODUCT(K11:$K$22, W12:$W$23))/Z11</f>
        <v>320.5980588632633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446.77463656621342</v>
      </c>
      <c r="P12">
        <f t="shared" si="30"/>
        <v>22.338731828310671</v>
      </c>
      <c r="Q12" s="5">
        <f t="shared" si="31"/>
        <v>25</v>
      </c>
      <c r="R12">
        <f t="shared" si="0"/>
        <v>100000</v>
      </c>
      <c r="S12">
        <f t="shared" si="1"/>
        <v>326.60366415505104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288.21933440035946</v>
      </c>
      <c r="AC12">
        <f t="shared" si="2"/>
        <v>289.62548832874199</v>
      </c>
      <c r="AE12">
        <f t="shared" si="3"/>
        <v>396.19066314870253</v>
      </c>
      <c r="AF12">
        <f t="shared" si="4"/>
        <v>-19.809533157435126</v>
      </c>
      <c r="AG12">
        <f t="shared" si="5"/>
        <v>-22.169491658798865</v>
      </c>
      <c r="AH12">
        <f t="shared" si="6"/>
        <v>-323.55198536910297</v>
      </c>
      <c r="AI12">
        <f t="shared" si="7"/>
        <v>30.659652963365602</v>
      </c>
      <c r="AJ12">
        <f t="shared" si="8"/>
        <v>-1.4061539283825368</v>
      </c>
      <c r="AK12">
        <f t="shared" si="32"/>
        <v>34.492764101925431</v>
      </c>
      <c r="AL12">
        <f t="shared" si="9"/>
        <v>63.746263136908496</v>
      </c>
      <c r="AN12">
        <f t="shared" si="10"/>
        <v>212.61750185798326</v>
      </c>
      <c r="AO12">
        <f t="shared" si="11"/>
        <v>-10.630875092899164</v>
      </c>
      <c r="AP12">
        <f t="shared" si="12"/>
        <v>-11.897357440213186</v>
      </c>
      <c r="AQ12">
        <f t="shared" si="13"/>
        <v>-173.63562862295259</v>
      </c>
      <c r="AR12">
        <f t="shared" si="14"/>
        <v>16.453640701918332</v>
      </c>
      <c r="AS12">
        <f t="shared" si="15"/>
        <v>-0.75461883201490476</v>
      </c>
      <c r="AT12">
        <f t="shared" si="16"/>
        <v>18.510697039762196</v>
      </c>
      <c r="AU12">
        <f t="shared" si="17"/>
        <v>34.209718909665625</v>
      </c>
      <c r="AW12">
        <v>9</v>
      </c>
      <c r="AX12">
        <f>(R12*SUMPRODUCT(K13:$K$23, X13:$X$23)-$AZ$3*SUMPRODUCT(K12:$K$22, W13:$W$23))/Z12</f>
        <v>326.60366415505104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446.77463656621342</v>
      </c>
      <c r="P13">
        <f t="shared" si="30"/>
        <v>22.338731828310671</v>
      </c>
      <c r="Q13" s="5">
        <f t="shared" si="31"/>
        <v>25</v>
      </c>
      <c r="R13">
        <f t="shared" si="0"/>
        <v>100000</v>
      </c>
      <c r="S13">
        <f t="shared" si="1"/>
        <v>326.51325284434898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289.62548832874199</v>
      </c>
      <c r="AC13">
        <f t="shared" si="2"/>
        <v>285.57362035266488</v>
      </c>
      <c r="AE13">
        <f t="shared" si="3"/>
        <v>390.75611582229175</v>
      </c>
      <c r="AF13">
        <f t="shared" si="4"/>
        <v>-19.537805791114586</v>
      </c>
      <c r="AG13">
        <f t="shared" si="5"/>
        <v>-21.865392741715119</v>
      </c>
      <c r="AH13">
        <f t="shared" si="6"/>
        <v>-329.61600198302148</v>
      </c>
      <c r="AI13">
        <f t="shared" si="7"/>
        <v>19.736915306440551</v>
      </c>
      <c r="AJ13">
        <f t="shared" si="8"/>
        <v>4.0518679760771192</v>
      </c>
      <c r="AK13">
        <f t="shared" si="32"/>
        <v>34.165624375207827</v>
      </c>
      <c r="AL13">
        <f t="shared" si="9"/>
        <v>57.954407657725497</v>
      </c>
      <c r="AN13">
        <f t="shared" si="10"/>
        <v>199.39243851383213</v>
      </c>
      <c r="AO13">
        <f t="shared" si="11"/>
        <v>-9.9696219256916052</v>
      </c>
      <c r="AP13">
        <f t="shared" si="12"/>
        <v>-11.157327553680497</v>
      </c>
      <c r="AQ13">
        <f t="shared" si="13"/>
        <v>-168.19426682617629</v>
      </c>
      <c r="AR13">
        <f t="shared" si="14"/>
        <v>10.071222208283745</v>
      </c>
      <c r="AS13">
        <f t="shared" si="15"/>
        <v>2.0675603108245273</v>
      </c>
      <c r="AT13">
        <f t="shared" si="16"/>
        <v>17.433808152137644</v>
      </c>
      <c r="AU13">
        <f t="shared" si="17"/>
        <v>29.572590671245916</v>
      </c>
      <c r="AW13">
        <v>10</v>
      </c>
      <c r="AX13">
        <f>(R13*SUMPRODUCT(K14:$K$23, X14:$X$23)-$AZ$3*SUMPRODUCT(K13:$K$22, W14:$W$23))/Z13</f>
        <v>326.51325284434898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446.77463656621342</v>
      </c>
      <c r="P14">
        <f t="shared" si="30"/>
        <v>22.338731828310671</v>
      </c>
      <c r="Q14" s="5">
        <f t="shared" si="31"/>
        <v>25</v>
      </c>
      <c r="R14">
        <f t="shared" si="0"/>
        <v>100000</v>
      </c>
      <c r="S14">
        <f t="shared" si="1"/>
        <v>319.99790481189348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285.57362035266488</v>
      </c>
      <c r="AC14">
        <f t="shared" si="2"/>
        <v>275.99836341378978</v>
      </c>
      <c r="AE14">
        <f t="shared" si="3"/>
        <v>385.34336210592136</v>
      </c>
      <c r="AF14">
        <f t="shared" si="4"/>
        <v>-19.267168105296069</v>
      </c>
      <c r="AG14">
        <f t="shared" si="5"/>
        <v>-21.562513321456883</v>
      </c>
      <c r="AH14">
        <f t="shared" si="6"/>
        <v>-336.90197136434654</v>
      </c>
      <c r="AI14">
        <f t="shared" si="7"/>
        <v>7.6117093148218373</v>
      </c>
      <c r="AJ14">
        <f t="shared" si="8"/>
        <v>9.5752569388750999</v>
      </c>
      <c r="AK14">
        <f t="shared" si="32"/>
        <v>33.494800457759119</v>
      </c>
      <c r="AL14">
        <f t="shared" si="9"/>
        <v>50.681766711456056</v>
      </c>
      <c r="AN14">
        <f t="shared" si="10"/>
        <v>187.01774249147658</v>
      </c>
      <c r="AO14">
        <f t="shared" si="11"/>
        <v>-9.3508871245738305</v>
      </c>
      <c r="AP14">
        <f t="shared" si="12"/>
        <v>-10.4648813509672</v>
      </c>
      <c r="AQ14">
        <f t="shared" si="13"/>
        <v>-163.50780192800937</v>
      </c>
      <c r="AR14">
        <f t="shared" si="14"/>
        <v>3.6941720879261761</v>
      </c>
      <c r="AS14">
        <f t="shared" si="15"/>
        <v>4.6471358081731715</v>
      </c>
      <c r="AT14">
        <f t="shared" si="16"/>
        <v>16.255948805187241</v>
      </c>
      <c r="AU14">
        <f t="shared" si="17"/>
        <v>24.597256701286589</v>
      </c>
      <c r="AW14">
        <v>11</v>
      </c>
      <c r="AX14">
        <f>(R14*SUMPRODUCT(K15:$K$23, X15:$X$23)-$AZ$3*SUMPRODUCT(K14:$K$22, W15:$W$23))/Z14</f>
        <v>319.99790481189348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446.77463656621342</v>
      </c>
      <c r="P15">
        <f t="shared" si="30"/>
        <v>22.338731828310671</v>
      </c>
      <c r="Q15" s="5">
        <f t="shared" si="31"/>
        <v>25</v>
      </c>
      <c r="R15">
        <f t="shared" si="0"/>
        <v>100000</v>
      </c>
      <c r="S15">
        <f t="shared" si="1"/>
        <v>306.90879466227824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275.99836341378978</v>
      </c>
      <c r="AC15">
        <f t="shared" si="2"/>
        <v>261.00174940501984</v>
      </c>
      <c r="AE15">
        <f t="shared" si="3"/>
        <v>379.94662831962791</v>
      </c>
      <c r="AF15">
        <f t="shared" si="4"/>
        <v>-18.997331415981396</v>
      </c>
      <c r="AG15">
        <f t="shared" si="5"/>
        <v>-21.260530322389879</v>
      </c>
      <c r="AH15">
        <f t="shared" si="6"/>
        <v>-345.43146340973925</v>
      </c>
      <c r="AI15">
        <f t="shared" si="7"/>
        <v>-5.7426968284826216</v>
      </c>
      <c r="AJ15">
        <f t="shared" si="8"/>
        <v>14.996614008769939</v>
      </c>
      <c r="AK15">
        <f t="shared" si="32"/>
        <v>33.057583570474947</v>
      </c>
      <c r="AL15">
        <f t="shared" si="9"/>
        <v>42.311500750762264</v>
      </c>
      <c r="AN15">
        <f t="shared" si="10"/>
        <v>175.30046488058127</v>
      </c>
      <c r="AO15">
        <f t="shared" si="11"/>
        <v>-8.7650232440290647</v>
      </c>
      <c r="AP15">
        <f t="shared" si="12"/>
        <v>-9.8092220625980637</v>
      </c>
      <c r="AQ15">
        <f t="shared" si="13"/>
        <v>-159.37579545821325</v>
      </c>
      <c r="AR15">
        <f t="shared" si="14"/>
        <v>-2.6495758842591042</v>
      </c>
      <c r="AS15">
        <f t="shared" si="15"/>
        <v>6.9191649864055371</v>
      </c>
      <c r="AT15">
        <f t="shared" si="16"/>
        <v>15.252167898850008</v>
      </c>
      <c r="AU15">
        <f t="shared" si="17"/>
        <v>19.521757000996441</v>
      </c>
      <c r="AW15">
        <v>12</v>
      </c>
      <c r="AX15">
        <f>(R15*SUMPRODUCT(K16:$K$23, X16:$X$23)-$AZ$3*SUMPRODUCT(K15:$K$22, W16:$W$23))/Z15</f>
        <v>306.90879466227824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446.77463656621342</v>
      </c>
      <c r="P16">
        <f t="shared" si="30"/>
        <v>22.338731828310671</v>
      </c>
      <c r="Q16" s="5">
        <f t="shared" si="31"/>
        <v>25</v>
      </c>
      <c r="R16">
        <f t="shared" si="0"/>
        <v>100000</v>
      </c>
      <c r="S16">
        <f t="shared" si="1"/>
        <v>287.96895077341219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261.00174940501984</v>
      </c>
      <c r="AC16">
        <f t="shared" si="2"/>
        <v>241.42621296717473</v>
      </c>
      <c r="AE16">
        <f t="shared" si="3"/>
        <v>374.56506427610873</v>
      </c>
      <c r="AF16">
        <f t="shared" si="4"/>
        <v>-18.728253213805438</v>
      </c>
      <c r="AG16">
        <f t="shared" si="5"/>
        <v>-20.959396170903549</v>
      </c>
      <c r="AH16">
        <f t="shared" si="6"/>
        <v>-354.11539304972581</v>
      </c>
      <c r="AI16">
        <f t="shared" si="7"/>
        <v>-19.237978158326086</v>
      </c>
      <c r="AJ16">
        <f t="shared" si="8"/>
        <v>19.575536437845102</v>
      </c>
      <c r="AK16">
        <f t="shared" si="32"/>
        <v>33.741069257562579</v>
      </c>
      <c r="AL16">
        <f t="shared" si="9"/>
        <v>34.078627537081594</v>
      </c>
      <c r="AN16">
        <f t="shared" si="10"/>
        <v>163.85465923581376</v>
      </c>
      <c r="AO16">
        <f t="shared" si="11"/>
        <v>-8.1927329617906874</v>
      </c>
      <c r="AP16">
        <f t="shared" si="12"/>
        <v>-9.1687534287507599</v>
      </c>
      <c r="AQ16">
        <f t="shared" si="13"/>
        <v>-154.9088865787744</v>
      </c>
      <c r="AR16">
        <f t="shared" si="14"/>
        <v>-8.4157137335021091</v>
      </c>
      <c r="AS16">
        <f t="shared" si="15"/>
        <v>8.5633796589661131</v>
      </c>
      <c r="AT16">
        <f t="shared" si="16"/>
        <v>14.760136309387638</v>
      </c>
      <c r="AU16">
        <f t="shared" si="17"/>
        <v>14.907802234851644</v>
      </c>
      <c r="AW16">
        <v>13</v>
      </c>
      <c r="AX16">
        <f>(R16*SUMPRODUCT(K17:$K$23, X17:$X$23)-$AZ$3*SUMPRODUCT(K16:$K$22, W17:$W$23))/Z16</f>
        <v>287.96895077341219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446.77463656621342</v>
      </c>
      <c r="P17">
        <f t="shared" si="30"/>
        <v>22.338731828310671</v>
      </c>
      <c r="Q17" s="5">
        <f t="shared" si="31"/>
        <v>25</v>
      </c>
      <c r="R17">
        <f t="shared" si="0"/>
        <v>100000</v>
      </c>
      <c r="S17">
        <f t="shared" si="1"/>
        <v>264.02185898734416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241.42621296717473</v>
      </c>
      <c r="AC17">
        <f t="shared" si="2"/>
        <v>218.17650381808244</v>
      </c>
      <c r="AE17">
        <f t="shared" si="3"/>
        <v>369.19567407971073</v>
      </c>
      <c r="AF17">
        <f t="shared" si="4"/>
        <v>-18.459783703985536</v>
      </c>
      <c r="AG17">
        <f t="shared" si="5"/>
        <v>-20.658943226793646</v>
      </c>
      <c r="AH17">
        <f t="shared" si="6"/>
        <v>-363.43592960346757</v>
      </c>
      <c r="AI17">
        <f t="shared" si="7"/>
        <v>-33.358982454536033</v>
      </c>
      <c r="AJ17">
        <f t="shared" si="8"/>
        <v>23.249709149092297</v>
      </c>
      <c r="AK17">
        <f t="shared" si="32"/>
        <v>36.53640177625693</v>
      </c>
      <c r="AL17">
        <f t="shared" si="9"/>
        <v>26.427128470813194</v>
      </c>
      <c r="AN17">
        <f t="shared" si="10"/>
        <v>152.11999877146874</v>
      </c>
      <c r="AO17">
        <f t="shared" si="11"/>
        <v>-7.6059999385734365</v>
      </c>
      <c r="AP17">
        <f t="shared" si="12"/>
        <v>-8.5121214546007504</v>
      </c>
      <c r="AQ17">
        <f t="shared" si="13"/>
        <v>-149.74680649386661</v>
      </c>
      <c r="AR17">
        <f t="shared" si="14"/>
        <v>-13.744929115572059</v>
      </c>
      <c r="AS17">
        <f t="shared" si="15"/>
        <v>9.57959687911546</v>
      </c>
      <c r="AT17">
        <f t="shared" si="16"/>
        <v>15.0541238251836</v>
      </c>
      <c r="AU17">
        <f t="shared" si="17"/>
        <v>10.888791588727001</v>
      </c>
      <c r="AW17">
        <v>14</v>
      </c>
      <c r="AX17">
        <f>(R17*SUMPRODUCT(K18:$K$23, X18:$X$23)-$AZ$3*SUMPRODUCT(K17:$K$22, W18:$W$23))/Z17</f>
        <v>264.02185898734416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446.77463656621342</v>
      </c>
      <c r="P18">
        <f t="shared" si="30"/>
        <v>22.338731828310671</v>
      </c>
      <c r="Q18" s="5">
        <f t="shared" si="31"/>
        <v>25</v>
      </c>
      <c r="R18">
        <f t="shared" si="0"/>
        <v>100000</v>
      </c>
      <c r="S18">
        <f t="shared" si="1"/>
        <v>235.44106931163779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218.17650381808244</v>
      </c>
      <c r="AC18">
        <f t="shared" si="2"/>
        <v>191.73316814173091</v>
      </c>
      <c r="AE18">
        <f t="shared" si="3"/>
        <v>363.83421450072512</v>
      </c>
      <c r="AF18">
        <f t="shared" si="4"/>
        <v>-18.191710725036259</v>
      </c>
      <c r="AG18">
        <f t="shared" si="5"/>
        <v>-20.358934053254149</v>
      </c>
      <c r="AH18">
        <f t="shared" si="6"/>
        <v>-373.67896508624347</v>
      </c>
      <c r="AI18">
        <f t="shared" si="7"/>
        <v>-48.395395363808746</v>
      </c>
      <c r="AJ18">
        <f t="shared" si="8"/>
        <v>26.443335676351523</v>
      </c>
      <c r="AK18">
        <f t="shared" si="32"/>
        <v>39.523712432323364</v>
      </c>
      <c r="AL18">
        <f t="shared" si="9"/>
        <v>17.571652744866142</v>
      </c>
      <c r="AN18">
        <f t="shared" si="10"/>
        <v>140.09056363826696</v>
      </c>
      <c r="AO18">
        <f t="shared" si="11"/>
        <v>-7.004528181913348</v>
      </c>
      <c r="AP18">
        <f t="shared" si="12"/>
        <v>-7.8389948853724309</v>
      </c>
      <c r="AQ18">
        <f t="shared" si="13"/>
        <v>-143.88118201179176</v>
      </c>
      <c r="AR18">
        <f t="shared" si="14"/>
        <v>-18.634141440810609</v>
      </c>
      <c r="AS18">
        <f t="shared" si="15"/>
        <v>10.181730171967086</v>
      </c>
      <c r="AT18">
        <f t="shared" si="16"/>
        <v>15.218192602691365</v>
      </c>
      <c r="AU18">
        <f t="shared" si="17"/>
        <v>6.7657813338478432</v>
      </c>
      <c r="AW18">
        <v>15</v>
      </c>
      <c r="AX18">
        <f>(R18*SUMPRODUCT(K19:$K$23, X19:$X$23)-$AZ$3*SUMPRODUCT(K18:$K$22, W19:$W$23))/Z18</f>
        <v>235.44106931163779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446.77463656621342</v>
      </c>
      <c r="P19">
        <f t="shared" si="30"/>
        <v>22.338731828310671</v>
      </c>
      <c r="Q19" s="5">
        <f t="shared" si="31"/>
        <v>25</v>
      </c>
      <c r="R19">
        <f t="shared" si="0"/>
        <v>100000</v>
      </c>
      <c r="S19">
        <f t="shared" si="1"/>
        <v>200.92980331113571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191.73316814173091</v>
      </c>
      <c r="AC19">
        <f t="shared" si="2"/>
        <v>161.21563268096594</v>
      </c>
      <c r="AE19">
        <f t="shared" si="3"/>
        <v>358.46875133948294</v>
      </c>
      <c r="AF19">
        <f t="shared" si="4"/>
        <v>-17.923437566974147</v>
      </c>
      <c r="AG19">
        <f t="shared" si="5"/>
        <v>-20.058700852770809</v>
      </c>
      <c r="AH19">
        <f t="shared" si="6"/>
        <v>-386.57543980318979</v>
      </c>
      <c r="AI19">
        <f t="shared" si="7"/>
        <v>-66.088826883451816</v>
      </c>
      <c r="AJ19">
        <f t="shared" si="8"/>
        <v>30.517535460764975</v>
      </c>
      <c r="AK19">
        <f t="shared" si="32"/>
        <v>39.069240572505201</v>
      </c>
      <c r="AL19">
        <f t="shared" si="9"/>
        <v>3.4979491498183606</v>
      </c>
      <c r="AN19">
        <f t="shared" si="10"/>
        <v>128.58640590301232</v>
      </c>
      <c r="AO19">
        <f t="shared" si="11"/>
        <v>-6.4293202951506165</v>
      </c>
      <c r="AP19">
        <f t="shared" si="12"/>
        <v>-7.1952610655839795</v>
      </c>
      <c r="AQ19">
        <f t="shared" si="13"/>
        <v>-138.66856240306663</v>
      </c>
      <c r="AR19">
        <f t="shared" si="14"/>
        <v>-23.706737860788916</v>
      </c>
      <c r="AS19">
        <f t="shared" si="15"/>
        <v>10.94695196514129</v>
      </c>
      <c r="AT19">
        <f t="shared" si="16"/>
        <v>14.014536016895082</v>
      </c>
      <c r="AU19">
        <f t="shared" si="17"/>
        <v>1.2547501212474566</v>
      </c>
      <c r="AW19">
        <v>16</v>
      </c>
      <c r="AX19">
        <f>(R19*SUMPRODUCT(K20:$K$23, X20:$X$23)-$AZ$3*SUMPRODUCT(K19:$K$22, W20:$W$23))/Z19</f>
        <v>200.92980331113571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446.77463656621342</v>
      </c>
      <c r="P20">
        <f t="shared" si="30"/>
        <v>22.338731828310671</v>
      </c>
      <c r="Q20" s="5">
        <f t="shared" si="31"/>
        <v>25</v>
      </c>
      <c r="R20">
        <f t="shared" si="0"/>
        <v>100000</v>
      </c>
      <c r="S20">
        <f t="shared" si="1"/>
        <v>157.3364126885761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161.21563268096594</v>
      </c>
      <c r="AC20">
        <f t="shared" si="2"/>
        <v>124.34662409480711</v>
      </c>
      <c r="AE20">
        <f t="shared" si="3"/>
        <v>353.09638016315813</v>
      </c>
      <c r="AF20">
        <f t="shared" si="4"/>
        <v>-17.654819008157904</v>
      </c>
      <c r="AG20">
        <f t="shared" si="5"/>
        <v>-19.758081103090333</v>
      </c>
      <c r="AH20">
        <f t="shared" si="6"/>
        <v>-400.1309646110721</v>
      </c>
      <c r="AI20">
        <f t="shared" si="7"/>
        <v>-84.447484559162206</v>
      </c>
      <c r="AJ20">
        <f t="shared" si="8"/>
        <v>36.869008586158827</v>
      </c>
      <c r="AK20">
        <f t="shared" si="32"/>
        <v>26.968485625292963</v>
      </c>
      <c r="AL20">
        <f t="shared" si="9"/>
        <v>-20.609990347710415</v>
      </c>
      <c r="AN20">
        <f t="shared" si="10"/>
        <v>120.13590196124809</v>
      </c>
      <c r="AO20">
        <f t="shared" si="11"/>
        <v>-6.0067950980624047</v>
      </c>
      <c r="AP20">
        <f t="shared" si="12"/>
        <v>-6.7223994005445054</v>
      </c>
      <c r="AQ20">
        <f t="shared" si="13"/>
        <v>-136.13873445534404</v>
      </c>
      <c r="AR20">
        <f t="shared" si="14"/>
        <v>-28.732026992702842</v>
      </c>
      <c r="AS20">
        <f t="shared" si="15"/>
        <v>12.544143326727145</v>
      </c>
      <c r="AT20">
        <f t="shared" si="16"/>
        <v>9.1756345494860199</v>
      </c>
      <c r="AU20">
        <f t="shared" si="17"/>
        <v>-7.0122491164896754</v>
      </c>
      <c r="AW20">
        <v>17</v>
      </c>
      <c r="AX20">
        <f>(R20*SUMPRODUCT(K21:$K$23, X21:$X$23)-$AZ$3*SUMPRODUCT(K20:$K$22, W21:$W$23))/Z20</f>
        <v>157.3364126885761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446.77463656621342</v>
      </c>
      <c r="P21">
        <f t="shared" si="30"/>
        <v>22.338731828310671</v>
      </c>
      <c r="Q21" s="5">
        <f t="shared" si="31"/>
        <v>25</v>
      </c>
      <c r="R21">
        <f t="shared" si="0"/>
        <v>100000</v>
      </c>
      <c r="S21">
        <f t="shared" si="1"/>
        <v>107.22241688891158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124.34662409480711</v>
      </c>
      <c r="AC21">
        <f t="shared" si="2"/>
        <v>83.450196250162179</v>
      </c>
      <c r="AE21">
        <f t="shared" si="3"/>
        <v>347.72048777517404</v>
      </c>
      <c r="AF21">
        <f t="shared" si="4"/>
        <v>-17.386024388758702</v>
      </c>
      <c r="AG21">
        <f t="shared" si="5"/>
        <v>-19.457264318295785</v>
      </c>
      <c r="AH21">
        <f t="shared" si="6"/>
        <v>-412.94389505458793</v>
      </c>
      <c r="AI21">
        <f t="shared" si="7"/>
        <v>-102.06669598646835</v>
      </c>
      <c r="AJ21">
        <f t="shared" si="8"/>
        <v>40.896427844644933</v>
      </c>
      <c r="AK21">
        <f t="shared" si="32"/>
        <v>23.325139787786714</v>
      </c>
      <c r="AL21">
        <f t="shared" si="9"/>
        <v>-37.845128354036703</v>
      </c>
      <c r="AN21">
        <f t="shared" si="10"/>
        <v>112.53384652705043</v>
      </c>
      <c r="AO21">
        <f t="shared" si="11"/>
        <v>-5.6266923263525221</v>
      </c>
      <c r="AP21">
        <f t="shared" si="12"/>
        <v>-6.29701404895959</v>
      </c>
      <c r="AQ21">
        <f t="shared" si="13"/>
        <v>-133.64229760428057</v>
      </c>
      <c r="AR21">
        <f t="shared" si="14"/>
        <v>-33.032157452542258</v>
      </c>
      <c r="AS21">
        <f t="shared" si="15"/>
        <v>13.23543620918171</v>
      </c>
      <c r="AT21">
        <f t="shared" si="16"/>
        <v>7.5487864344592515</v>
      </c>
      <c r="AU21">
        <f t="shared" si="17"/>
        <v>-12.247934808901293</v>
      </c>
      <c r="AW21">
        <v>18</v>
      </c>
      <c r="AX21">
        <f>(R21*SUMPRODUCT(K22:$K$23, X22:$X$23)-$AZ$3*SUMPRODUCT(K21:$K$22, W22:$W$23))/Z21</f>
        <v>107.22241688891158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446.77463656621342</v>
      </c>
      <c r="P22">
        <f t="shared" si="30"/>
        <v>22.338731828310671</v>
      </c>
      <c r="Q22" s="5">
        <f t="shared" si="31"/>
        <v>25</v>
      </c>
      <c r="R22">
        <f t="shared" si="0"/>
        <v>100000</v>
      </c>
      <c r="S22">
        <f t="shared" si="1"/>
        <v>53.68889341800876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83.450196250162179</v>
      </c>
      <c r="AC22">
        <f t="shared" si="2"/>
        <v>41.138384860437156</v>
      </c>
      <c r="AE22">
        <f t="shared" si="3"/>
        <v>342.33499286051216</v>
      </c>
      <c r="AF22">
        <f t="shared" si="4"/>
        <v>-17.116749643025607</v>
      </c>
      <c r="AG22">
        <f t="shared" si="5"/>
        <v>-19.155910208534017</v>
      </c>
      <c r="AH22">
        <f t="shared" si="6"/>
        <v>-427.12586631522902</v>
      </c>
      <c r="AI22">
        <f t="shared" si="7"/>
        <v>-121.0635333062765</v>
      </c>
      <c r="AJ22">
        <f t="shared" si="8"/>
        <v>42.311811389725023</v>
      </c>
      <c r="AK22">
        <f t="shared" si="32"/>
        <v>28.606790762735411</v>
      </c>
      <c r="AL22">
        <f t="shared" si="9"/>
        <v>-50.14493115381606</v>
      </c>
      <c r="AN22">
        <f t="shared" si="10"/>
        <v>103.54291804863503</v>
      </c>
      <c r="AO22">
        <f t="shared" si="11"/>
        <v>-5.177145902431751</v>
      </c>
      <c r="AP22">
        <f t="shared" si="12"/>
        <v>-5.7939120517470126</v>
      </c>
      <c r="AQ22">
        <f t="shared" si="13"/>
        <v>-129.18883402127187</v>
      </c>
      <c r="AR22">
        <f t="shared" si="14"/>
        <v>-36.616973926815618</v>
      </c>
      <c r="AS22">
        <f t="shared" si="15"/>
        <v>12.797664599250357</v>
      </c>
      <c r="AT22">
        <f t="shared" si="16"/>
        <v>8.652433006716528</v>
      </c>
      <c r="AU22">
        <f t="shared" si="17"/>
        <v>-15.166876320848733</v>
      </c>
      <c r="AW22">
        <v>19</v>
      </c>
      <c r="AX22">
        <f>(R22*SUMPRODUCT(K23:$K$23, X23:$X$23)-$AZ$3*SUMPRODUCT(K22:$K$22, W23:$W$23))/Z22</f>
        <v>53.68889341800876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446.77463656621342</v>
      </c>
      <c r="P23">
        <f t="shared" si="30"/>
        <v>22.338731828310671</v>
      </c>
      <c r="Q23" s="5">
        <f t="shared" si="31"/>
        <v>25</v>
      </c>
      <c r="R23">
        <f t="shared" si="0"/>
        <v>100000</v>
      </c>
      <c r="S23">
        <f t="shared" si="1"/>
        <v>54.548966980388542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41.138384860437156</v>
      </c>
      <c r="AC23">
        <f t="shared" si="2"/>
        <v>41.138384860437156</v>
      </c>
      <c r="AE23">
        <f t="shared" si="3"/>
        <v>336.93739702808045</v>
      </c>
      <c r="AF23">
        <f t="shared" si="4"/>
        <v>-16.846869851404023</v>
      </c>
      <c r="AG23">
        <f t="shared" si="5"/>
        <v>-18.853878972276064</v>
      </c>
      <c r="AH23">
        <f t="shared" si="6"/>
        <v>-441.88853669046284</v>
      </c>
      <c r="AI23">
        <f t="shared" si="7"/>
        <v>-140.65188848606243</v>
      </c>
      <c r="AJ23">
        <f t="shared" si="8"/>
        <v>0</v>
      </c>
      <c r="AK23">
        <f t="shared" si="32"/>
        <v>37.531683960656103</v>
      </c>
      <c r="AL23">
        <f t="shared" si="9"/>
        <v>-103.12020452540634</v>
      </c>
      <c r="AN23">
        <f t="shared" si="10"/>
        <v>92.318468031309166</v>
      </c>
      <c r="AO23">
        <f t="shared" si="11"/>
        <v>-4.6159234015654587</v>
      </c>
      <c r="AP23">
        <f t="shared" si="12"/>
        <v>-5.1658297313408079</v>
      </c>
      <c r="AQ23">
        <f t="shared" si="13"/>
        <v>-121.07433935111887</v>
      </c>
      <c r="AR23">
        <f t="shared" si="14"/>
        <v>-38.537624452715953</v>
      </c>
      <c r="AS23">
        <f t="shared" si="15"/>
        <v>0</v>
      </c>
      <c r="AT23">
        <f t="shared" si="16"/>
        <v>10.28341643416408</v>
      </c>
      <c r="AU23">
        <f t="shared" si="17"/>
        <v>-28.254208018551878</v>
      </c>
      <c r="AW23">
        <v>20</v>
      </c>
      <c r="AX23">
        <f>(R23*SUMPRODUCT(K$23:$K24, X$23:$X24)-$AZ$3*SUMPRODUCT(K$22:$K23, W$23:$W24))/Z23</f>
        <v>54.548966980388542</v>
      </c>
    </row>
    <row r="25" spans="5:50" x14ac:dyDescent="0.25">
      <c r="AN25" s="6">
        <f t="shared" ref="AN25:AU25" si="33">SUM(AN3:AN23)</f>
        <v>4244.614010076054</v>
      </c>
      <c r="AO25" s="6">
        <f t="shared" si="33"/>
        <v>-547.31167792846293</v>
      </c>
      <c r="AP25" s="6">
        <f t="shared" si="33"/>
        <v>-412.51426685157111</v>
      </c>
      <c r="AQ25" s="6">
        <f t="shared" si="33"/>
        <v>-3524.9881492782042</v>
      </c>
      <c r="AR25" s="6">
        <f t="shared" si="33"/>
        <v>-240.2000839821836</v>
      </c>
      <c r="AS25" s="6">
        <f t="shared" si="33"/>
        <v>-135.55748819952919</v>
      </c>
      <c r="AT25" s="6">
        <f t="shared" si="33"/>
        <v>375.75757218171208</v>
      </c>
      <c r="AU25" s="7">
        <f t="shared" si="33"/>
        <v>-6.2172489379008766E-13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9B40-3AAB-4DE7-81E3-CCEC9D457DB3}">
  <sheetPr codeName="Sheet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660.96837345018002</v>
      </c>
      <c r="K3">
        <v>1</v>
      </c>
      <c r="L3" s="2">
        <v>0</v>
      </c>
      <c r="O3">
        <f>$C$3</f>
        <v>660.96837345018002</v>
      </c>
      <c r="P3">
        <f>O3*B5</f>
        <v>528.77469876014402</v>
      </c>
      <c r="Q3" s="5">
        <f>B8</f>
        <v>200</v>
      </c>
      <c r="R3">
        <f t="shared" ref="R3:R23" si="0">$C$6</f>
        <v>100000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660.96837345018002</v>
      </c>
      <c r="AF3">
        <f t="shared" ref="AF3:AF23" si="4">-$Z3*P3</f>
        <v>-528.77469876014402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-67.806325309963995</v>
      </c>
      <c r="AJ3">
        <f t="shared" ref="AJ3:AJ23" si="8">AB3-AC3</f>
        <v>9.0949470177292824E-13</v>
      </c>
      <c r="AL3">
        <f t="shared" ref="AL3:AL23" si="9">SUM(AI3:AK3)</f>
        <v>-67.806325309963086</v>
      </c>
      <c r="AN3">
        <f t="shared" ref="AN3:AN23" si="10">AE3*$K3</f>
        <v>660.96837345018002</v>
      </c>
      <c r="AO3">
        <f t="shared" ref="AO3:AO23" si="11">AF3*$K3</f>
        <v>-528.77469876014402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-67.806325309963995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-67.806325309963086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526.47362575498721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</v>
      </c>
      <c r="S4">
        <f t="shared" si="1"/>
        <v>167.40781350194297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-9.0949470177292824E-13</v>
      </c>
      <c r="AC4">
        <f t="shared" si="2"/>
        <v>165.08888046931406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-165.08888046931497</v>
      </c>
      <c r="AK4">
        <f>H4*SUM(AB4, AE4:AF4)</f>
        <v>-5.9935700846835971E-14</v>
      </c>
      <c r="AL4">
        <f t="shared" si="9"/>
        <v>-550.28888046931513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-361.384745285674</v>
      </c>
      <c r="AR4">
        <f t="shared" si="14"/>
        <v>-361.384745285674</v>
      </c>
      <c r="AS4">
        <f t="shared" si="15"/>
        <v>-154.88214698312689</v>
      </c>
      <c r="AT4">
        <f t="shared" si="16"/>
        <v>-5.6230134953406478E-14</v>
      </c>
      <c r="AU4">
        <f t="shared" si="17"/>
        <v>-516.26689226880103</v>
      </c>
      <c r="AW4">
        <v>1</v>
      </c>
      <c r="AX4">
        <f>(R4*SUMPRODUCT(K5:$K$23, X5:$X$23)-$AZ$3*SUMPRODUCT(K4:$K$22, W5:$W$23))/Z4</f>
        <v>167.40781350194297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660.96837345018002</v>
      </c>
      <c r="P5">
        <f t="shared" ref="P5:P23" si="30">O5*$C$5</f>
        <v>33.048418672509001</v>
      </c>
      <c r="Q5" s="5">
        <f t="shared" ref="Q5:Q23" si="31">$C$8</f>
        <v>25</v>
      </c>
      <c r="R5">
        <f t="shared" si="0"/>
        <v>100000</v>
      </c>
      <c r="S5">
        <f t="shared" si="1"/>
        <v>319.95604397714635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165.08888046931406</v>
      </c>
      <c r="AC5">
        <f t="shared" si="2"/>
        <v>311.10509905592698</v>
      </c>
      <c r="AE5">
        <f t="shared" si="3"/>
        <v>642.68400352437436</v>
      </c>
      <c r="AF5">
        <f t="shared" si="4"/>
        <v>-32.134200176218719</v>
      </c>
      <c r="AG5">
        <f t="shared" si="5"/>
        <v>-24.308424931499999</v>
      </c>
      <c r="AH5">
        <f t="shared" si="6"/>
        <v>-394.95227399999999</v>
      </c>
      <c r="AI5">
        <f t="shared" si="7"/>
        <v>191.28910441665562</v>
      </c>
      <c r="AJ5">
        <f t="shared" si="8"/>
        <v>-146.01621858661292</v>
      </c>
      <c r="AK5">
        <f>H5*SUM(AB5, AE5:AF5)</f>
        <v>67.015182281829382</v>
      </c>
      <c r="AL5">
        <f t="shared" si="9"/>
        <v>112.28806811187208</v>
      </c>
      <c r="AN5">
        <f t="shared" si="10"/>
        <v>554.99781235813759</v>
      </c>
      <c r="AO5">
        <f t="shared" si="11"/>
        <v>-27.749890617906882</v>
      </c>
      <c r="AP5">
        <f t="shared" si="12"/>
        <v>-20.991844491027305</v>
      </c>
      <c r="AQ5">
        <f t="shared" si="13"/>
        <v>-341.06597776485421</v>
      </c>
      <c r="AR5">
        <f t="shared" si="14"/>
        <v>165.19009948434919</v>
      </c>
      <c r="AS5">
        <f t="shared" si="15"/>
        <v>-126.09413248186493</v>
      </c>
      <c r="AT5">
        <f t="shared" si="16"/>
        <v>57.871799138044899</v>
      </c>
      <c r="AU5">
        <f t="shared" si="17"/>
        <v>96.967766140529179</v>
      </c>
      <c r="AW5">
        <v>2</v>
      </c>
      <c r="AX5">
        <f>(R5*SUMPRODUCT(K6:$K$23, X6:$X$23)-$AZ$3*SUMPRODUCT(K5:$K$22, W6:$W$23))/Z5</f>
        <v>319.95604397714635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660.96837345018002</v>
      </c>
      <c r="P6">
        <f t="shared" si="30"/>
        <v>33.048418672509001</v>
      </c>
      <c r="Q6" s="5">
        <f t="shared" si="31"/>
        <v>25</v>
      </c>
      <c r="R6">
        <f t="shared" si="0"/>
        <v>100000</v>
      </c>
      <c r="S6">
        <f t="shared" si="1"/>
        <v>456.76531691844178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311.10509905592698</v>
      </c>
      <c r="AC6">
        <f t="shared" si="2"/>
        <v>437.8391619811805</v>
      </c>
      <c r="AE6">
        <f t="shared" si="3"/>
        <v>633.58102729845507</v>
      </c>
      <c r="AF6">
        <f t="shared" si="4"/>
        <v>-31.679051364922756</v>
      </c>
      <c r="AG6">
        <f t="shared" si="5"/>
        <v>-23.964120400770234</v>
      </c>
      <c r="AH6">
        <f t="shared" si="6"/>
        <v>-404.88112565906403</v>
      </c>
      <c r="AI6">
        <f t="shared" si="7"/>
        <v>173.05672987369809</v>
      </c>
      <c r="AJ6">
        <f t="shared" si="8"/>
        <v>-126.73406292525351</v>
      </c>
      <c r="AK6">
        <f>H6*SUM(AB6, AE6:AF6)</f>
        <v>99.335169758853183</v>
      </c>
      <c r="AL6">
        <f t="shared" si="9"/>
        <v>145.65783670729775</v>
      </c>
      <c r="AN6">
        <f t="shared" si="10"/>
        <v>493.44951600279302</v>
      </c>
      <c r="AO6">
        <f t="shared" si="11"/>
        <v>-24.672475800139654</v>
      </c>
      <c r="AP6">
        <f t="shared" si="12"/>
        <v>-18.663885286486646</v>
      </c>
      <c r="AQ6">
        <f t="shared" si="13"/>
        <v>-315.33203629378681</v>
      </c>
      <c r="AR6">
        <f t="shared" si="14"/>
        <v>134.78111862237995</v>
      </c>
      <c r="AS6">
        <f t="shared" si="15"/>
        <v>-98.703811062945874</v>
      </c>
      <c r="AT6">
        <f t="shared" si="16"/>
        <v>77.364834689835902</v>
      </c>
      <c r="AU6">
        <f t="shared" si="17"/>
        <v>113.44214224926996</v>
      </c>
      <c r="AW6">
        <v>3</v>
      </c>
      <c r="AX6">
        <f>(R6*SUMPRODUCT(K7:$K$23, X7:$X$23)-$AZ$3*SUMPRODUCT(K6:$K$22, W7:$W$23))/Z6</f>
        <v>456.76531691844178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660.96837345018002</v>
      </c>
      <c r="P7">
        <f t="shared" si="30"/>
        <v>33.048418672509001</v>
      </c>
      <c r="Q7" s="5">
        <f t="shared" si="31"/>
        <v>25</v>
      </c>
      <c r="R7">
        <f t="shared" si="0"/>
        <v>100000</v>
      </c>
      <c r="S7">
        <f t="shared" si="1"/>
        <v>569.33571666756461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437.8391619811805</v>
      </c>
      <c r="AC7">
        <f t="shared" si="2"/>
        <v>537.92192925863219</v>
      </c>
      <c r="AE7">
        <f t="shared" si="3"/>
        <v>624.49864327213174</v>
      </c>
      <c r="AF7">
        <f t="shared" si="4"/>
        <v>-31.224932163606589</v>
      </c>
      <c r="AG7">
        <f t="shared" si="5"/>
        <v>-23.620594734825193</v>
      </c>
      <c r="AH7">
        <f t="shared" si="6"/>
        <v>-415.53784774935588</v>
      </c>
      <c r="AI7">
        <f t="shared" si="7"/>
        <v>154.11526862434408</v>
      </c>
      <c r="AJ7">
        <f t="shared" si="8"/>
        <v>-100.08276727745169</v>
      </c>
      <c r="AK7">
        <f>H7*SUM(AB7, AE7:AF7)</f>
        <v>107.95751781249217</v>
      </c>
      <c r="AL7">
        <f t="shared" si="9"/>
        <v>161.99001915938456</v>
      </c>
      <c r="AN7">
        <f t="shared" si="10"/>
        <v>440.27873376563144</v>
      </c>
      <c r="AO7">
        <f t="shared" si="11"/>
        <v>-22.013936688281571</v>
      </c>
      <c r="AP7">
        <f t="shared" si="12"/>
        <v>-16.652791247311363</v>
      </c>
      <c r="AQ7">
        <f t="shared" si="13"/>
        <v>-292.95896702061964</v>
      </c>
      <c r="AR7">
        <f t="shared" si="14"/>
        <v>108.65303880941886</v>
      </c>
      <c r="AS7">
        <f t="shared" si="15"/>
        <v>-70.559503248552815</v>
      </c>
      <c r="AT7">
        <f t="shared" si="16"/>
        <v>76.11129304287752</v>
      </c>
      <c r="AU7">
        <f t="shared" si="17"/>
        <v>114.20482860374358</v>
      </c>
      <c r="AW7">
        <v>4</v>
      </c>
      <c r="AX7">
        <f>(R7*SUMPRODUCT(K8:$K$23, X8:$X$23)-$AZ$3*SUMPRODUCT(K7:$K$22, W8:$W$23))/Z7</f>
        <v>569.33571666756461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660.96837345018002</v>
      </c>
      <c r="P8">
        <f t="shared" si="30"/>
        <v>33.048418672509001</v>
      </c>
      <c r="Q8" s="5">
        <f t="shared" si="31"/>
        <v>25</v>
      </c>
      <c r="R8">
        <f t="shared" si="0"/>
        <v>100000</v>
      </c>
      <c r="S8">
        <f t="shared" si="1"/>
        <v>652.72941687962123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537.92192925863219</v>
      </c>
      <c r="AC8">
        <f t="shared" si="2"/>
        <v>607.75835631429254</v>
      </c>
      <c r="AE8">
        <f t="shared" si="3"/>
        <v>615.4296739745339</v>
      </c>
      <c r="AF8">
        <f t="shared" si="4"/>
        <v>-30.771483698726691</v>
      </c>
      <c r="AG8">
        <f t="shared" si="5"/>
        <v>-23.27757645808606</v>
      </c>
      <c r="AH8">
        <f t="shared" si="6"/>
        <v>-427.24931756351805</v>
      </c>
      <c r="AI8">
        <f t="shared" si="7"/>
        <v>134.13129625420311</v>
      </c>
      <c r="AJ8">
        <f t="shared" si="8"/>
        <v>-69.836427055660351</v>
      </c>
      <c r="AK8">
        <f t="shared" ref="AK8:AK23" si="32">H8*SUM(AB8:AB8, AE8:AF8)</f>
        <v>81.387058666246858</v>
      </c>
      <c r="AL8">
        <f t="shared" si="9"/>
        <v>145.6819278647896</v>
      </c>
      <c r="AN8">
        <f t="shared" si="10"/>
        <v>404.55478414348431</v>
      </c>
      <c r="AO8">
        <f t="shared" si="11"/>
        <v>-20.227739207174213</v>
      </c>
      <c r="AP8">
        <f t="shared" si="12"/>
        <v>-15.301593858105271</v>
      </c>
      <c r="AQ8">
        <f t="shared" si="13"/>
        <v>-280.85378842085584</v>
      </c>
      <c r="AR8">
        <f t="shared" si="14"/>
        <v>88.171662657349003</v>
      </c>
      <c r="AS8">
        <f t="shared" si="15"/>
        <v>-45.907212257730585</v>
      </c>
      <c r="AT8">
        <f t="shared" si="16"/>
        <v>53.500059134553574</v>
      </c>
      <c r="AU8">
        <f t="shared" si="17"/>
        <v>95.764509534171978</v>
      </c>
      <c r="AW8">
        <v>5</v>
      </c>
      <c r="AX8">
        <f>(R8*SUMPRODUCT(K9:$K$23, X9:$X$23)-$AZ$3*SUMPRODUCT(K8:$K$22, W9:$W$23))/Z8</f>
        <v>652.72941687962123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660.96837345018002</v>
      </c>
      <c r="P9">
        <f t="shared" si="30"/>
        <v>33.048418672509001</v>
      </c>
      <c r="Q9" s="5">
        <f t="shared" si="31"/>
        <v>25</v>
      </c>
      <c r="R9">
        <f t="shared" si="0"/>
        <v>100000</v>
      </c>
      <c r="S9">
        <f t="shared" si="1"/>
        <v>712.75466967461409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607.75835631429254</v>
      </c>
      <c r="AC9">
        <f t="shared" si="2"/>
        <v>653.86123493417335</v>
      </c>
      <c r="AE9">
        <f t="shared" si="3"/>
        <v>606.3539325724314</v>
      </c>
      <c r="AF9">
        <f t="shared" si="4"/>
        <v>-30.317696628621569</v>
      </c>
      <c r="AG9">
        <f t="shared" si="5"/>
        <v>-22.934302038058664</v>
      </c>
      <c r="AH9">
        <f t="shared" si="6"/>
        <v>-441.99462178613817</v>
      </c>
      <c r="AI9">
        <f t="shared" si="7"/>
        <v>111.10731211961297</v>
      </c>
      <c r="AJ9">
        <f t="shared" si="8"/>
        <v>-46.102878619880812</v>
      </c>
      <c r="AK9">
        <f t="shared" si="32"/>
        <v>61.794077715872945</v>
      </c>
      <c r="AL9">
        <f t="shared" si="9"/>
        <v>126.7985112156051</v>
      </c>
      <c r="AN9">
        <f t="shared" si="10"/>
        <v>378.81468802672526</v>
      </c>
      <c r="AO9">
        <f t="shared" si="11"/>
        <v>-18.940734401336265</v>
      </c>
      <c r="AP9">
        <f t="shared" si="12"/>
        <v>-14.328018678463975</v>
      </c>
      <c r="AQ9">
        <f t="shared" si="13"/>
        <v>-276.13254531239591</v>
      </c>
      <c r="AR9">
        <f t="shared" si="14"/>
        <v>69.413389634529125</v>
      </c>
      <c r="AS9">
        <f t="shared" si="15"/>
        <v>-28.80239847283902</v>
      </c>
      <c r="AT9">
        <f t="shared" si="16"/>
        <v>38.605347494866599</v>
      </c>
      <c r="AU9">
        <f t="shared" si="17"/>
        <v>79.216338656556701</v>
      </c>
      <c r="AW9">
        <v>6</v>
      </c>
      <c r="AX9">
        <f>(R9*SUMPRODUCT(K10:$K$23, X10:$X$23)-$AZ$3*SUMPRODUCT(K9:$K$22, W10:$W$23))/Z9</f>
        <v>712.75466967461409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660.96837345018002</v>
      </c>
      <c r="P10">
        <f t="shared" si="30"/>
        <v>33.048418672509001</v>
      </c>
      <c r="Q10" s="5">
        <f t="shared" si="31"/>
        <v>25</v>
      </c>
      <c r="R10">
        <f t="shared" si="0"/>
        <v>100000</v>
      </c>
      <c r="S10">
        <f t="shared" si="1"/>
        <v>756.99199169742246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653.86123493417335</v>
      </c>
      <c r="AC10">
        <f t="shared" si="2"/>
        <v>684.03569709557178</v>
      </c>
      <c r="AE10">
        <f t="shared" si="3"/>
        <v>597.26650618496831</v>
      </c>
      <c r="AF10">
        <f t="shared" si="4"/>
        <v>-29.863325309248417</v>
      </c>
      <c r="AG10">
        <f t="shared" si="5"/>
        <v>-22.59058565341428</v>
      </c>
      <c r="AH10">
        <f t="shared" si="6"/>
        <v>-457.49345705519426</v>
      </c>
      <c r="AI10">
        <f t="shared" si="7"/>
        <v>87.319138167111362</v>
      </c>
      <c r="AJ10">
        <f t="shared" si="8"/>
        <v>-30.174462161398424</v>
      </c>
      <c r="AK10">
        <f t="shared" si="32"/>
        <v>64.116381830019407</v>
      </c>
      <c r="AL10">
        <f t="shared" si="9"/>
        <v>121.26105783573234</v>
      </c>
      <c r="AN10">
        <f t="shared" si="10"/>
        <v>354.52483828719119</v>
      </c>
      <c r="AO10">
        <f t="shared" si="11"/>
        <v>-17.726241914359559</v>
      </c>
      <c r="AP10">
        <f t="shared" si="12"/>
        <v>-13.409296591477279</v>
      </c>
      <c r="AQ10">
        <f t="shared" si="13"/>
        <v>-271.55849558004689</v>
      </c>
      <c r="AR10">
        <f t="shared" si="14"/>
        <v>51.830804201307416</v>
      </c>
      <c r="AS10">
        <f t="shared" si="15"/>
        <v>-17.910926206968302</v>
      </c>
      <c r="AT10">
        <f t="shared" si="16"/>
        <v>38.058135965199902</v>
      </c>
      <c r="AU10">
        <f t="shared" si="17"/>
        <v>71.978013959539012</v>
      </c>
      <c r="AW10">
        <v>7</v>
      </c>
      <c r="AX10">
        <f>(R10*SUMPRODUCT(K11:$K$23, X11:$X$23)-$AZ$3*SUMPRODUCT(K10:$K$22, W11:$W$23))/Z10</f>
        <v>756.99199169742246</v>
      </c>
    </row>
    <row r="11" spans="1:52" x14ac:dyDescent="0.25">
      <c r="A11" t="s">
        <v>33</v>
      </c>
      <c r="C11" s="25">
        <f>AU25</f>
        <v>-7.2475359047530219E-13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660.96837345018002</v>
      </c>
      <c r="P11">
        <f t="shared" si="30"/>
        <v>33.048418672509001</v>
      </c>
      <c r="Q11" s="5">
        <f t="shared" si="31"/>
        <v>25</v>
      </c>
      <c r="R11">
        <f t="shared" si="0"/>
        <v>100000</v>
      </c>
      <c r="S11">
        <f t="shared" si="1"/>
        <v>786.51552543182709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684.03569709557178</v>
      </c>
      <c r="AC11">
        <f t="shared" si="2"/>
        <v>699.89323537620339</v>
      </c>
      <c r="AE11">
        <f t="shared" si="3"/>
        <v>588.17312362830228</v>
      </c>
      <c r="AF11">
        <f t="shared" si="4"/>
        <v>-29.408656181415115</v>
      </c>
      <c r="AG11">
        <f t="shared" si="5"/>
        <v>-22.24664398684105</v>
      </c>
      <c r="AH11">
        <f t="shared" si="6"/>
        <v>-472.14324015635839</v>
      </c>
      <c r="AI11">
        <f t="shared" si="7"/>
        <v>64.3745833036877</v>
      </c>
      <c r="AJ11">
        <f t="shared" si="8"/>
        <v>-15.857538280631616</v>
      </c>
      <c r="AK11">
        <f t="shared" si="32"/>
        <v>64.004208473936629</v>
      </c>
      <c r="AL11">
        <f t="shared" si="9"/>
        <v>112.52125349699271</v>
      </c>
      <c r="AN11">
        <f t="shared" si="10"/>
        <v>332.02776759321802</v>
      </c>
      <c r="AO11">
        <f t="shared" si="11"/>
        <v>-16.6013883796609</v>
      </c>
      <c r="AP11">
        <f t="shared" si="12"/>
        <v>-12.558383310387102</v>
      </c>
      <c r="AQ11">
        <f t="shared" si="13"/>
        <v>-266.52810153292921</v>
      </c>
      <c r="AR11">
        <f t="shared" si="14"/>
        <v>36.339894370240771</v>
      </c>
      <c r="AS11">
        <f t="shared" si="15"/>
        <v>-8.9516892617647628</v>
      </c>
      <c r="AT11">
        <f t="shared" si="16"/>
        <v>36.130815235280707</v>
      </c>
      <c r="AU11">
        <f t="shared" si="17"/>
        <v>63.519020343756715</v>
      </c>
      <c r="AW11">
        <v>8</v>
      </c>
      <c r="AX11">
        <f>(R11*SUMPRODUCT(K12:$K$23, X12:$X$23)-$AZ$3*SUMPRODUCT(K11:$K$22, W12:$W$23))/Z11</f>
        <v>786.51552543182709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660.96837345018002</v>
      </c>
      <c r="P12">
        <f t="shared" si="30"/>
        <v>33.048418672509001</v>
      </c>
      <c r="Q12" s="5">
        <f t="shared" si="31"/>
        <v>25</v>
      </c>
      <c r="R12">
        <f t="shared" si="0"/>
        <v>100000</v>
      </c>
      <c r="S12">
        <f t="shared" si="1"/>
        <v>801.61289418124136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699.89323537620339</v>
      </c>
      <c r="AC12">
        <f t="shared" si="2"/>
        <v>702.27984488214815</v>
      </c>
      <c r="AE12">
        <f t="shared" si="3"/>
        <v>579.06349828954717</v>
      </c>
      <c r="AF12">
        <f t="shared" si="4"/>
        <v>-28.953174914477358</v>
      </c>
      <c r="AG12">
        <f t="shared" si="5"/>
        <v>-21.902087964772857</v>
      </c>
      <c r="AH12">
        <f t="shared" si="6"/>
        <v>-488.35832879913471</v>
      </c>
      <c r="AI12">
        <f t="shared" si="7"/>
        <v>39.849906611162282</v>
      </c>
      <c r="AJ12">
        <f t="shared" si="8"/>
        <v>-2.3866095059447616</v>
      </c>
      <c r="AK12">
        <f t="shared" si="32"/>
        <v>64.875184699191081</v>
      </c>
      <c r="AL12">
        <f t="shared" si="9"/>
        <v>102.3384818044086</v>
      </c>
      <c r="AN12">
        <f t="shared" si="10"/>
        <v>310.75703158925205</v>
      </c>
      <c r="AO12">
        <f t="shared" si="11"/>
        <v>-15.537851579462604</v>
      </c>
      <c r="AP12">
        <f t="shared" si="12"/>
        <v>-11.753854044753139</v>
      </c>
      <c r="AQ12">
        <f t="shared" si="13"/>
        <v>-262.07969429567225</v>
      </c>
      <c r="AR12">
        <f t="shared" si="14"/>
        <v>21.385631669364098</v>
      </c>
      <c r="AS12">
        <f t="shared" si="15"/>
        <v>-1.2807847288264713</v>
      </c>
      <c r="AT12">
        <f t="shared" si="16"/>
        <v>34.815559745132369</v>
      </c>
      <c r="AU12">
        <f t="shared" si="17"/>
        <v>54.920406685669995</v>
      </c>
      <c r="AW12">
        <v>9</v>
      </c>
      <c r="AX12">
        <f>(R12*SUMPRODUCT(K13:$K$23, X13:$X$23)-$AZ$3*SUMPRODUCT(K12:$K$22, W13:$W$23))/Z12</f>
        <v>801.61289418124136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660.96837345018002</v>
      </c>
      <c r="P13">
        <f t="shared" si="30"/>
        <v>33.048418672509001</v>
      </c>
      <c r="Q13" s="5">
        <f t="shared" si="31"/>
        <v>25</v>
      </c>
      <c r="R13">
        <f t="shared" si="0"/>
        <v>100000</v>
      </c>
      <c r="S13">
        <f t="shared" si="1"/>
        <v>802.52611311194426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702.27984488214815</v>
      </c>
      <c r="AC13">
        <f t="shared" si="2"/>
        <v>691.99444013814104</v>
      </c>
      <c r="AE13">
        <f t="shared" si="3"/>
        <v>569.93340411201586</v>
      </c>
      <c r="AF13">
        <f t="shared" si="4"/>
        <v>-28.496670205600793</v>
      </c>
      <c r="AG13">
        <f t="shared" si="5"/>
        <v>-21.556757743832282</v>
      </c>
      <c r="AH13">
        <f t="shared" si="6"/>
        <v>-505.23736517138036</v>
      </c>
      <c r="AI13">
        <f t="shared" si="7"/>
        <v>14.642610991202446</v>
      </c>
      <c r="AJ13">
        <f t="shared" si="8"/>
        <v>10.28540474400711</v>
      </c>
      <c r="AK13">
        <f t="shared" si="32"/>
        <v>64.300147123368731</v>
      </c>
      <c r="AL13">
        <f t="shared" si="9"/>
        <v>89.228162858578287</v>
      </c>
      <c r="AN13">
        <f t="shared" si="10"/>
        <v>290.8218365238987</v>
      </c>
      <c r="AO13">
        <f t="shared" si="11"/>
        <v>-14.541091826194936</v>
      </c>
      <c r="AP13">
        <f t="shared" si="12"/>
        <v>-10.999839334439017</v>
      </c>
      <c r="AQ13">
        <f t="shared" si="13"/>
        <v>-257.80917096545159</v>
      </c>
      <c r="AR13">
        <f t="shared" si="14"/>
        <v>7.4717343978132007</v>
      </c>
      <c r="AS13">
        <f t="shared" si="15"/>
        <v>5.2483680996102269</v>
      </c>
      <c r="AT13">
        <f t="shared" si="16"/>
        <v>32.810652508270358</v>
      </c>
      <c r="AU13">
        <f t="shared" si="17"/>
        <v>45.530755005693784</v>
      </c>
      <c r="AW13">
        <v>10</v>
      </c>
      <c r="AX13">
        <f>(R13*SUMPRODUCT(K14:$K$23, X14:$X$23)-$AZ$3*SUMPRODUCT(K13:$K$22, W14:$W$23))/Z13</f>
        <v>802.52611311194426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660.96837345018002</v>
      </c>
      <c r="P14">
        <f t="shared" si="30"/>
        <v>33.048418672509001</v>
      </c>
      <c r="Q14" s="5">
        <f t="shared" si="31"/>
        <v>25</v>
      </c>
      <c r="R14">
        <f t="shared" si="0"/>
        <v>100000</v>
      </c>
      <c r="S14">
        <f t="shared" si="1"/>
        <v>788.87300918902997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691.99444013814104</v>
      </c>
      <c r="AC14">
        <f t="shared" si="2"/>
        <v>669.28516830723379</v>
      </c>
      <c r="AE14">
        <f t="shared" si="3"/>
        <v>560.77001484070286</v>
      </c>
      <c r="AF14">
        <f t="shared" si="4"/>
        <v>-28.038500742035144</v>
      </c>
      <c r="AG14">
        <f t="shared" si="5"/>
        <v>-21.210168192826949</v>
      </c>
      <c r="AH14">
        <f t="shared" si="6"/>
        <v>-524.08789426805049</v>
      </c>
      <c r="AI14">
        <f t="shared" si="7"/>
        <v>-12.566548362209687</v>
      </c>
      <c r="AJ14">
        <f t="shared" si="8"/>
        <v>22.709271830907255</v>
      </c>
      <c r="AK14">
        <f t="shared" si="32"/>
        <v>62.95091404777196</v>
      </c>
      <c r="AL14">
        <f t="shared" si="9"/>
        <v>73.093637516469528</v>
      </c>
      <c r="AN14">
        <f t="shared" si="10"/>
        <v>272.15712672271962</v>
      </c>
      <c r="AO14">
        <f t="shared" si="11"/>
        <v>-13.607856336135981</v>
      </c>
      <c r="AP14">
        <f t="shared" si="12"/>
        <v>-10.293878559653704</v>
      </c>
      <c r="AQ14">
        <f t="shared" si="13"/>
        <v>-254.35428371588486</v>
      </c>
      <c r="AR14">
        <f t="shared" si="14"/>
        <v>-6.0988918889549089</v>
      </c>
      <c r="AS14">
        <f t="shared" si="15"/>
        <v>11.021434826932742</v>
      </c>
      <c r="AT14">
        <f t="shared" si="16"/>
        <v>30.551811684648154</v>
      </c>
      <c r="AU14">
        <f t="shared" si="17"/>
        <v>35.474354622625988</v>
      </c>
      <c r="AW14">
        <v>11</v>
      </c>
      <c r="AX14">
        <f>(R14*SUMPRODUCT(K15:$K$23, X15:$X$23)-$AZ$3*SUMPRODUCT(K14:$K$22, W15:$W$23))/Z14</f>
        <v>788.87300918902997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660.96837345018002</v>
      </c>
      <c r="P15">
        <f t="shared" si="30"/>
        <v>33.048418672509001</v>
      </c>
      <c r="Q15" s="5">
        <f t="shared" si="31"/>
        <v>25</v>
      </c>
      <c r="R15">
        <f t="shared" si="0"/>
        <v>100000</v>
      </c>
      <c r="S15">
        <f t="shared" si="1"/>
        <v>759.93002804765763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669.28516830723379</v>
      </c>
      <c r="AC15">
        <f t="shared" si="2"/>
        <v>634.13297024233498</v>
      </c>
      <c r="AE15">
        <f t="shared" si="3"/>
        <v>551.55319887678104</v>
      </c>
      <c r="AF15">
        <f t="shared" si="4"/>
        <v>-27.577659943839056</v>
      </c>
      <c r="AG15">
        <f t="shared" si="5"/>
        <v>-20.861557868409644</v>
      </c>
      <c r="AH15">
        <f t="shared" si="6"/>
        <v>-546.03456995613692</v>
      </c>
      <c r="AI15">
        <f t="shared" si="7"/>
        <v>-42.920588891604609</v>
      </c>
      <c r="AJ15">
        <f t="shared" si="8"/>
        <v>35.152198064898812</v>
      </c>
      <c r="AK15">
        <f t="shared" si="32"/>
        <v>61.930230705765119</v>
      </c>
      <c r="AL15">
        <f t="shared" si="9"/>
        <v>54.161839879059322</v>
      </c>
      <c r="AN15">
        <f t="shared" si="10"/>
        <v>254.47661582650915</v>
      </c>
      <c r="AO15">
        <f t="shared" si="11"/>
        <v>-12.72383079132546</v>
      </c>
      <c r="AP15">
        <f t="shared" si="12"/>
        <v>-9.6251434277471581</v>
      </c>
      <c r="AQ15">
        <f t="shared" si="13"/>
        <v>-251.93042080019484</v>
      </c>
      <c r="AR15">
        <f t="shared" si="14"/>
        <v>-19.802779192758305</v>
      </c>
      <c r="AS15">
        <f t="shared" si="15"/>
        <v>16.218584935479726</v>
      </c>
      <c r="AT15">
        <f t="shared" si="16"/>
        <v>28.573482230639488</v>
      </c>
      <c r="AU15">
        <f t="shared" si="17"/>
        <v>24.989287973360909</v>
      </c>
      <c r="AW15">
        <v>12</v>
      </c>
      <c r="AX15">
        <f>(R15*SUMPRODUCT(K16:$K$23, X16:$X$23)-$AZ$3*SUMPRODUCT(K15:$K$22, W16:$W$23))/Z15</f>
        <v>759.93002804765763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660.96837345018002</v>
      </c>
      <c r="P16">
        <f t="shared" si="30"/>
        <v>33.048418672509001</v>
      </c>
      <c r="Q16" s="5">
        <f t="shared" si="31"/>
        <v>25</v>
      </c>
      <c r="R16">
        <f t="shared" si="0"/>
        <v>100000</v>
      </c>
      <c r="S16">
        <f t="shared" si="1"/>
        <v>716.54463191049524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634.13297024233498</v>
      </c>
      <c r="AC16">
        <f t="shared" si="2"/>
        <v>587.87231809790001</v>
      </c>
      <c r="AE16">
        <f t="shared" si="3"/>
        <v>542.27607407167363</v>
      </c>
      <c r="AF16">
        <f t="shared" si="4"/>
        <v>-27.113803703583681</v>
      </c>
      <c r="AG16">
        <f t="shared" si="5"/>
        <v>-20.510666465062993</v>
      </c>
      <c r="AH16">
        <f t="shared" si="6"/>
        <v>-569.10329865021504</v>
      </c>
      <c r="AI16">
        <f t="shared" si="7"/>
        <v>-74.451694747188071</v>
      </c>
      <c r="AJ16">
        <f t="shared" si="8"/>
        <v>46.260652144434971</v>
      </c>
      <c r="AK16">
        <f t="shared" si="32"/>
        <v>62.866449661390241</v>
      </c>
      <c r="AL16">
        <f t="shared" si="9"/>
        <v>34.675407058637141</v>
      </c>
      <c r="AN16">
        <f t="shared" si="10"/>
        <v>237.22036517332637</v>
      </c>
      <c r="AO16">
        <f t="shared" si="11"/>
        <v>-11.861018258666318</v>
      </c>
      <c r="AP16">
        <f t="shared" si="12"/>
        <v>-8.9724552150302941</v>
      </c>
      <c r="AQ16">
        <f t="shared" si="13"/>
        <v>-248.95601849714845</v>
      </c>
      <c r="AR16">
        <f t="shared" si="14"/>
        <v>-32.569126797518699</v>
      </c>
      <c r="AS16">
        <f t="shared" si="15"/>
        <v>20.236867012149677</v>
      </c>
      <c r="AT16">
        <f t="shared" si="16"/>
        <v>27.501125089015872</v>
      </c>
      <c r="AU16">
        <f t="shared" si="17"/>
        <v>15.168865303646854</v>
      </c>
      <c r="AW16">
        <v>13</v>
      </c>
      <c r="AX16">
        <f>(R16*SUMPRODUCT(K17:$K$23, X17:$X$23)-$AZ$3*SUMPRODUCT(K16:$K$22, W17:$W$23))/Z16</f>
        <v>716.54463191049524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660.96837345018002</v>
      </c>
      <c r="P17">
        <f t="shared" si="30"/>
        <v>33.048418672509001</v>
      </c>
      <c r="Q17" s="5">
        <f t="shared" si="31"/>
        <v>25</v>
      </c>
      <c r="R17">
        <f t="shared" si="0"/>
        <v>100000</v>
      </c>
      <c r="S17">
        <f t="shared" si="1"/>
        <v>660.45514909116901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587.87231809790001</v>
      </c>
      <c r="AC17">
        <f t="shared" si="2"/>
        <v>532.52047484903437</v>
      </c>
      <c r="AE17">
        <f t="shared" si="3"/>
        <v>532.93428414364087</v>
      </c>
      <c r="AF17">
        <f t="shared" si="4"/>
        <v>-26.646714207182043</v>
      </c>
      <c r="AG17">
        <f t="shared" si="5"/>
        <v>-20.157329213869353</v>
      </c>
      <c r="AH17">
        <f t="shared" si="6"/>
        <v>-592.92234617204099</v>
      </c>
      <c r="AI17">
        <f t="shared" si="7"/>
        <v>-106.79210544945153</v>
      </c>
      <c r="AJ17">
        <f t="shared" si="8"/>
        <v>55.351843248865634</v>
      </c>
      <c r="AK17">
        <f t="shared" si="32"/>
        <v>67.509665091719953</v>
      </c>
      <c r="AL17">
        <f t="shared" si="9"/>
        <v>16.069402891134061</v>
      </c>
      <c r="AN17">
        <f t="shared" si="10"/>
        <v>219.58535362389136</v>
      </c>
      <c r="AO17">
        <f t="shared" si="11"/>
        <v>-10.979267681194568</v>
      </c>
      <c r="AP17">
        <f t="shared" si="12"/>
        <v>-8.30544101821698</v>
      </c>
      <c r="AQ17">
        <f t="shared" si="13"/>
        <v>-244.30228440811504</v>
      </c>
      <c r="AR17">
        <f t="shared" si="14"/>
        <v>-44.001639483635238</v>
      </c>
      <c r="AS17">
        <f t="shared" si="15"/>
        <v>22.806665728152694</v>
      </c>
      <c r="AT17">
        <f t="shared" si="16"/>
        <v>27.816063111826892</v>
      </c>
      <c r="AU17">
        <f t="shared" si="17"/>
        <v>6.6210893563443474</v>
      </c>
      <c r="AW17">
        <v>14</v>
      </c>
      <c r="AX17">
        <f>(R17*SUMPRODUCT(K18:$K$23, X18:$X$23)-$AZ$3*SUMPRODUCT(K17:$K$22, W18:$W$23))/Z17</f>
        <v>660.45514909116901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660.96837345018002</v>
      </c>
      <c r="P18">
        <f t="shared" si="30"/>
        <v>33.048418672509001</v>
      </c>
      <c r="Q18" s="5">
        <f t="shared" si="31"/>
        <v>25</v>
      </c>
      <c r="R18">
        <f t="shared" si="0"/>
        <v>100000</v>
      </c>
      <c r="S18">
        <f t="shared" si="1"/>
        <v>591.90555279193052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532.52047484903437</v>
      </c>
      <c r="AC18">
        <f t="shared" si="2"/>
        <v>468.80877069289164</v>
      </c>
      <c r="AE18">
        <f t="shared" si="3"/>
        <v>523.50880839427646</v>
      </c>
      <c r="AF18">
        <f t="shared" si="4"/>
        <v>-26.175440419713823</v>
      </c>
      <c r="AG18">
        <f t="shared" si="5"/>
        <v>-19.80082668939286</v>
      </c>
      <c r="AH18">
        <f t="shared" si="6"/>
        <v>-619.71692935119938</v>
      </c>
      <c r="AI18">
        <f t="shared" si="7"/>
        <v>-142.18438806602961</v>
      </c>
      <c r="AJ18">
        <f t="shared" si="8"/>
        <v>63.71170415614273</v>
      </c>
      <c r="AK18">
        <f t="shared" si="32"/>
        <v>72.192754381934151</v>
      </c>
      <c r="AL18">
        <f t="shared" si="9"/>
        <v>-6.2799295279527314</v>
      </c>
      <c r="AN18">
        <f t="shared" si="10"/>
        <v>201.57159803728553</v>
      </c>
      <c r="AO18">
        <f t="shared" si="11"/>
        <v>-10.078579901864275</v>
      </c>
      <c r="AP18">
        <f t="shared" si="12"/>
        <v>-7.624101474973175</v>
      </c>
      <c r="AQ18">
        <f t="shared" si="13"/>
        <v>-238.61553001033812</v>
      </c>
      <c r="AR18">
        <f t="shared" si="14"/>
        <v>-54.746613349890069</v>
      </c>
      <c r="AS18">
        <f t="shared" si="15"/>
        <v>24.531526145325625</v>
      </c>
      <c r="AT18">
        <f t="shared" si="16"/>
        <v>27.797065940712855</v>
      </c>
      <c r="AU18">
        <f t="shared" si="17"/>
        <v>-2.4180212638515899</v>
      </c>
      <c r="AW18">
        <v>15</v>
      </c>
      <c r="AX18">
        <f>(R18*SUMPRODUCT(K19:$K$23, X19:$X$23)-$AZ$3*SUMPRODUCT(K18:$K$22, W19:$W$23))/Z18</f>
        <v>591.90555279193052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660.96837345018002</v>
      </c>
      <c r="P19">
        <f t="shared" si="30"/>
        <v>33.048418672509001</v>
      </c>
      <c r="Q19" s="5">
        <f t="shared" si="31"/>
        <v>25</v>
      </c>
      <c r="R19">
        <f t="shared" si="0"/>
        <v>100000</v>
      </c>
      <c r="S19">
        <f t="shared" si="1"/>
        <v>509.64580912733044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468.80877069289164</v>
      </c>
      <c r="AC19">
        <f t="shared" si="2"/>
        <v>396.30857734006565</v>
      </c>
      <c r="AE19">
        <f t="shared" si="3"/>
        <v>513.97937755507542</v>
      </c>
      <c r="AF19">
        <f t="shared" si="4"/>
        <v>-25.698968877753771</v>
      </c>
      <c r="AG19">
        <f t="shared" si="5"/>
        <v>-19.440392241165842</v>
      </c>
      <c r="AH19">
        <f t="shared" si="6"/>
        <v>-649.70472533235852</v>
      </c>
      <c r="AI19">
        <f t="shared" si="7"/>
        <v>-180.86470889620273</v>
      </c>
      <c r="AJ19">
        <f t="shared" si="8"/>
        <v>72.500193352825988</v>
      </c>
      <c r="AK19">
        <f t="shared" si="32"/>
        <v>70.250345765773659</v>
      </c>
      <c r="AL19">
        <f t="shared" si="9"/>
        <v>-38.114169777603081</v>
      </c>
      <c r="AN19">
        <f t="shared" si="10"/>
        <v>184.36965738607489</v>
      </c>
      <c r="AO19">
        <f t="shared" si="11"/>
        <v>-9.2184828693037453</v>
      </c>
      <c r="AP19">
        <f t="shared" si="12"/>
        <v>-6.9734674453365368</v>
      </c>
      <c r="AQ19">
        <f t="shared" si="13"/>
        <v>-233.05572721894896</v>
      </c>
      <c r="AR19">
        <f t="shared" si="14"/>
        <v>-64.878020147514349</v>
      </c>
      <c r="AS19">
        <f t="shared" si="15"/>
        <v>26.006560559820109</v>
      </c>
      <c r="AT19">
        <f t="shared" si="16"/>
        <v>25.199517229076207</v>
      </c>
      <c r="AU19">
        <f t="shared" si="17"/>
        <v>-13.671942358618042</v>
      </c>
      <c r="AW19">
        <v>16</v>
      </c>
      <c r="AX19">
        <f>(R19*SUMPRODUCT(K20:$K$23, X20:$X$23)-$AZ$3*SUMPRODUCT(K19:$K$22, W20:$W$23))/Z19</f>
        <v>509.64580912733044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660.96837345018002</v>
      </c>
      <c r="P20">
        <f t="shared" si="30"/>
        <v>33.048418672509001</v>
      </c>
      <c r="Q20" s="5">
        <f t="shared" si="31"/>
        <v>25</v>
      </c>
      <c r="R20">
        <f t="shared" si="0"/>
        <v>100000</v>
      </c>
      <c r="S20">
        <f t="shared" si="1"/>
        <v>406.90804914315589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396.30857734006565</v>
      </c>
      <c r="AC20">
        <f t="shared" si="2"/>
        <v>310.47100538240198</v>
      </c>
      <c r="AE20">
        <f t="shared" si="3"/>
        <v>504.31913515392779</v>
      </c>
      <c r="AF20">
        <f t="shared" si="4"/>
        <v>-25.215956757696389</v>
      </c>
      <c r="AG20">
        <f t="shared" si="5"/>
        <v>-19.07501006899313</v>
      </c>
      <c r="AH20">
        <f t="shared" si="6"/>
        <v>-683.9129990442143</v>
      </c>
      <c r="AI20">
        <f t="shared" si="7"/>
        <v>-223.88483071697607</v>
      </c>
      <c r="AJ20">
        <f t="shared" si="8"/>
        <v>85.83757195766367</v>
      </c>
      <c r="AK20">
        <f t="shared" si="32"/>
        <v>47.53485833648093</v>
      </c>
      <c r="AL20">
        <f t="shared" si="9"/>
        <v>-90.512400422831462</v>
      </c>
      <c r="AN20">
        <f t="shared" si="10"/>
        <v>171.58724241250462</v>
      </c>
      <c r="AO20">
        <f t="shared" si="11"/>
        <v>-8.5793621206252304</v>
      </c>
      <c r="AP20">
        <f t="shared" si="12"/>
        <v>-6.489994427299095</v>
      </c>
      <c r="AQ20">
        <f t="shared" si="13"/>
        <v>-232.69143955889152</v>
      </c>
      <c r="AR20">
        <f t="shared" si="14"/>
        <v>-76.173553694311252</v>
      </c>
      <c r="AS20">
        <f t="shared" si="15"/>
        <v>29.204983989165878</v>
      </c>
      <c r="AT20">
        <f t="shared" si="16"/>
        <v>16.173043400259516</v>
      </c>
      <c r="AU20">
        <f t="shared" si="17"/>
        <v>-30.795526304885854</v>
      </c>
      <c r="AW20">
        <v>17</v>
      </c>
      <c r="AX20">
        <f>(R20*SUMPRODUCT(K21:$K$23, X21:$X$23)-$AZ$3*SUMPRODUCT(K20:$K$22, W21:$W$23))/Z20</f>
        <v>406.90804914315589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660.96837345018002</v>
      </c>
      <c r="P21">
        <f t="shared" si="30"/>
        <v>33.048418672509001</v>
      </c>
      <c r="Q21" s="5">
        <f t="shared" si="31"/>
        <v>25</v>
      </c>
      <c r="R21">
        <f t="shared" si="0"/>
        <v>100000</v>
      </c>
      <c r="S21">
        <f t="shared" si="1"/>
        <v>284.84176518352609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310.47100538240198</v>
      </c>
      <c r="AC21">
        <f t="shared" si="2"/>
        <v>213.10114247383822</v>
      </c>
      <c r="AE21">
        <f t="shared" si="3"/>
        <v>494.49600703939956</v>
      </c>
      <c r="AF21">
        <f t="shared" si="4"/>
        <v>-24.724800351969979</v>
      </c>
      <c r="AG21">
        <f t="shared" si="5"/>
        <v>-18.70346702286928</v>
      </c>
      <c r="AH21">
        <f t="shared" si="6"/>
        <v>-723.17178173566754</v>
      </c>
      <c r="AI21">
        <f t="shared" si="7"/>
        <v>-272.10404207110724</v>
      </c>
      <c r="AJ21">
        <f t="shared" si="8"/>
        <v>97.369862908563761</v>
      </c>
      <c r="AK21">
        <f t="shared" si="32"/>
        <v>40.026425479182365</v>
      </c>
      <c r="AL21">
        <f t="shared" si="9"/>
        <v>-134.70775368336112</v>
      </c>
      <c r="AN21">
        <f t="shared" si="10"/>
        <v>160.03525740016539</v>
      </c>
      <c r="AO21">
        <f t="shared" si="11"/>
        <v>-8.0017628700082692</v>
      </c>
      <c r="AP21">
        <f t="shared" si="12"/>
        <v>-6.0530603213584744</v>
      </c>
      <c r="AQ21">
        <f t="shared" si="13"/>
        <v>-234.04229879935636</v>
      </c>
      <c r="AR21">
        <f t="shared" si="14"/>
        <v>-88.061864590557718</v>
      </c>
      <c r="AS21">
        <f t="shared" si="15"/>
        <v>31.512106977133296</v>
      </c>
      <c r="AT21">
        <f t="shared" si="16"/>
        <v>12.953874678828521</v>
      </c>
      <c r="AU21">
        <f t="shared" si="17"/>
        <v>-43.595882934595899</v>
      </c>
      <c r="AW21">
        <v>18</v>
      </c>
      <c r="AX21">
        <f>(R21*SUMPRODUCT(K22:$K$23, X22:$X$23)-$AZ$3*SUMPRODUCT(K21:$K$22, W22:$W$23))/Z21</f>
        <v>284.84176518352609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660.96837345018002</v>
      </c>
      <c r="P22">
        <f t="shared" si="30"/>
        <v>33.048418672509001</v>
      </c>
      <c r="Q22" s="5">
        <f t="shared" si="31"/>
        <v>25</v>
      </c>
      <c r="R22">
        <f t="shared" si="0"/>
        <v>100000</v>
      </c>
      <c r="S22">
        <f t="shared" si="1"/>
        <v>147.74405258489739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213.10114247383822</v>
      </c>
      <c r="AC22">
        <f t="shared" si="2"/>
        <v>108.2930885458277</v>
      </c>
      <c r="AE22">
        <f t="shared" si="3"/>
        <v>484.47504545674616</v>
      </c>
      <c r="AF22">
        <f t="shared" si="4"/>
        <v>-24.223752272837306</v>
      </c>
      <c r="AG22">
        <f t="shared" si="5"/>
        <v>-18.324441263650833</v>
      </c>
      <c r="AH22">
        <f t="shared" si="6"/>
        <v>-767.96435595901255</v>
      </c>
      <c r="AI22">
        <f t="shared" si="7"/>
        <v>-326.03750403875455</v>
      </c>
      <c r="AJ22">
        <f t="shared" si="8"/>
        <v>104.80805392801052</v>
      </c>
      <c r="AK22">
        <f t="shared" si="32"/>
        <v>47.134670496042304</v>
      </c>
      <c r="AL22">
        <f t="shared" si="9"/>
        <v>-174.09477961470174</v>
      </c>
      <c r="AN22">
        <f t="shared" si="10"/>
        <v>146.53471299901966</v>
      </c>
      <c r="AO22">
        <f t="shared" si="11"/>
        <v>-7.326735649950983</v>
      </c>
      <c r="AP22">
        <f t="shared" si="12"/>
        <v>-5.5424252840618173</v>
      </c>
      <c r="AQ22">
        <f t="shared" si="13"/>
        <v>-232.27911849998031</v>
      </c>
      <c r="AR22">
        <f t="shared" si="14"/>
        <v>-98.613566434973436</v>
      </c>
      <c r="AS22">
        <f t="shared" si="15"/>
        <v>31.700328523314951</v>
      </c>
      <c r="AT22">
        <f t="shared" si="16"/>
        <v>14.256390454392481</v>
      </c>
      <c r="AU22">
        <f t="shared" si="17"/>
        <v>-52.656847457266011</v>
      </c>
      <c r="AW22">
        <v>19</v>
      </c>
      <c r="AX22">
        <f>(R22*SUMPRODUCT(K23:$K$23, X23:$X$23)-$AZ$3*SUMPRODUCT(K22:$K$22, W23:$W$23))/Z22</f>
        <v>147.74405258489739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660.96837345018002</v>
      </c>
      <c r="P23">
        <f t="shared" si="30"/>
        <v>33.048418672509001</v>
      </c>
      <c r="Q23" s="5">
        <f t="shared" si="31"/>
        <v>25</v>
      </c>
      <c r="R23">
        <f t="shared" si="0"/>
        <v>100000</v>
      </c>
      <c r="S23">
        <f t="shared" si="1"/>
        <v>150.94468365716386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108.2930885458277</v>
      </c>
      <c r="AC23">
        <f t="shared" si="2"/>
        <v>108.29308854582769</v>
      </c>
      <c r="AE23">
        <f t="shared" si="3"/>
        <v>474.20223659288132</v>
      </c>
      <c r="AF23">
        <f t="shared" si="4"/>
        <v>-23.710111829644067</v>
      </c>
      <c r="AG23">
        <f t="shared" si="5"/>
        <v>-17.935889811096384</v>
      </c>
      <c r="AH23">
        <f t="shared" si="6"/>
        <v>-821.22815967177587</v>
      </c>
      <c r="AI23">
        <f t="shared" si="7"/>
        <v>-388.671924719635</v>
      </c>
      <c r="AJ23">
        <f t="shared" si="8"/>
        <v>0</v>
      </c>
      <c r="AK23">
        <f t="shared" si="32"/>
        <v>58.05778366281185</v>
      </c>
      <c r="AL23">
        <f t="shared" si="9"/>
        <v>-330.61414105682314</v>
      </c>
      <c r="AN23">
        <f t="shared" si="10"/>
        <v>129.92806499192722</v>
      </c>
      <c r="AO23">
        <f t="shared" si="11"/>
        <v>-6.4964032495963613</v>
      </c>
      <c r="AP23">
        <f t="shared" si="12"/>
        <v>-4.9143071821166515</v>
      </c>
      <c r="AQ23">
        <f t="shared" si="13"/>
        <v>-225.01071793687331</v>
      </c>
      <c r="AR23">
        <f t="shared" si="14"/>
        <v>-106.4933633766591</v>
      </c>
      <c r="AS23">
        <f t="shared" si="15"/>
        <v>0</v>
      </c>
      <c r="AT23">
        <f t="shared" si="16"/>
        <v>15.907422839730884</v>
      </c>
      <c r="AU23">
        <f t="shared" si="17"/>
        <v>-90.585940536928206</v>
      </c>
      <c r="AW23">
        <v>20</v>
      </c>
      <c r="AX23">
        <f>(R23*SUMPRODUCT(K$23:$K24, X$23:$X24)-$AZ$3*SUMPRODUCT(K$22:$K23, W$23:$W24))/Z23</f>
        <v>150.94468365716386</v>
      </c>
    </row>
    <row r="25" spans="5:50" x14ac:dyDescent="0.25">
      <c r="AN25" s="6">
        <f t="shared" ref="AN25:AU25" si="33">SUM(AN3:AN23)</f>
        <v>6198.6613763139358</v>
      </c>
      <c r="AO25" s="6">
        <f t="shared" si="33"/>
        <v>-805.65934890333165</v>
      </c>
      <c r="AP25" s="6">
        <f t="shared" si="33"/>
        <v>-409.45378119824511</v>
      </c>
      <c r="AQ25" s="6">
        <f t="shared" si="33"/>
        <v>-5320.9413619180186</v>
      </c>
      <c r="AR25" s="6">
        <f t="shared" si="33"/>
        <v>-337.3931157056594</v>
      </c>
      <c r="AS25" s="6">
        <f t="shared" si="33"/>
        <v>-334.60517790753374</v>
      </c>
      <c r="AT25" s="6">
        <f t="shared" si="33"/>
        <v>671.99829361319246</v>
      </c>
      <c r="AU25" s="7">
        <f t="shared" si="33"/>
        <v>-7.2475359047530219E-13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9986-5A4C-4E3C-8E6C-29C6D8ECE0F5}">
  <sheetPr codeName="Sheet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811.83063742393801</v>
      </c>
      <c r="K3">
        <v>1</v>
      </c>
      <c r="L3" s="2">
        <v>0</v>
      </c>
      <c r="O3">
        <f>$C$3</f>
        <v>811.83063742393801</v>
      </c>
      <c r="P3">
        <f>O3*B5</f>
        <v>649.4645099391505</v>
      </c>
      <c r="Q3" s="5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811.83063742393801</v>
      </c>
      <c r="AF3">
        <f t="shared" ref="AF3:AF23" si="4">-$Z3*P3</f>
        <v>-649.4645099391505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-37.633872515212488</v>
      </c>
      <c r="AJ3">
        <f t="shared" ref="AJ3:AJ23" si="8">AB3-AC3</f>
        <v>0</v>
      </c>
      <c r="AL3">
        <f t="shared" ref="AL3:AL23" si="9">SUM(AI3:AK3)</f>
        <v>-37.633872515212488</v>
      </c>
      <c r="AN3">
        <f t="shared" ref="AN3:AN23" si="10">AE3*$K3</f>
        <v>811.83063742393801</v>
      </c>
      <c r="AO3">
        <f t="shared" ref="AO3:AO23" si="11">AF3*$K3</f>
        <v>-649.4645099391505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-37.633872515212488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-37.633872515212488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627.22851416836727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250000</v>
      </c>
      <c r="S4">
        <f t="shared" si="1"/>
        <v>18.825030000452994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18.587928747597289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-18.587928747597289</v>
      </c>
      <c r="AK4">
        <f>G4*MAX(0, SUM(AB4, AE4:AF4))</f>
        <v>0</v>
      </c>
      <c r="AL4">
        <f t="shared" si="9"/>
        <v>-667.33792874759729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-608.64058542077112</v>
      </c>
      <c r="AR4">
        <f t="shared" si="14"/>
        <v>-608.64058542077112</v>
      </c>
      <c r="AS4">
        <f t="shared" si="15"/>
        <v>-17.438717278916677</v>
      </c>
      <c r="AT4">
        <f t="shared" si="16"/>
        <v>0</v>
      </c>
      <c r="AU4">
        <f t="shared" si="17"/>
        <v>-626.07930269968779</v>
      </c>
      <c r="AW4">
        <v>1</v>
      </c>
      <c r="AX4">
        <f>(R4*SUMPRODUCT(K5:$K$23, X5:$X$23)-$AZ$3*SUMPRODUCT(K4:$K$22, W5:$W$23))/Z4</f>
        <v>18.825030000452994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811.83063742393801</v>
      </c>
      <c r="P5">
        <f t="shared" ref="P5:P23" si="30">O5*$C$5</f>
        <v>40.591531871196906</v>
      </c>
      <c r="Q5" s="5">
        <f t="shared" ref="Q5:Q23" si="31">$C$8</f>
        <v>25</v>
      </c>
      <c r="R5">
        <f t="shared" si="0"/>
        <v>250000</v>
      </c>
      <c r="S5">
        <f t="shared" si="1"/>
        <v>46.764149740765056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18.587928747597289</v>
      </c>
      <c r="AC5">
        <f t="shared" si="2"/>
        <v>45.59339449347317</v>
      </c>
      <c r="AE5">
        <f t="shared" si="3"/>
        <v>791.50620120633971</v>
      </c>
      <c r="AF5">
        <f t="shared" si="4"/>
        <v>-39.575310060316994</v>
      </c>
      <c r="AG5">
        <f t="shared" si="5"/>
        <v>-24.374117110125002</v>
      </c>
      <c r="AH5">
        <f t="shared" si="6"/>
        <v>-641.56639875000008</v>
      </c>
      <c r="AI5">
        <f t="shared" si="7"/>
        <v>85.990375285897699</v>
      </c>
      <c r="AJ5">
        <f t="shared" si="8"/>
        <v>-27.005465745875881</v>
      </c>
      <c r="AK5">
        <f>G5*SUM(AB5, AE5:AF5)</f>
        <v>31.591271615638423</v>
      </c>
      <c r="AL5">
        <f t="shared" si="9"/>
        <v>90.576181155660237</v>
      </c>
      <c r="AN5">
        <f t="shared" si="10"/>
        <v>683.51508319556024</v>
      </c>
      <c r="AO5">
        <f t="shared" si="11"/>
        <v>-34.175754159778016</v>
      </c>
      <c r="AP5">
        <f t="shared" si="12"/>
        <v>-21.04857379380438</v>
      </c>
      <c r="AQ5">
        <f t="shared" si="13"/>
        <v>-554.03269077201242</v>
      </c>
      <c r="AR5">
        <f t="shared" si="14"/>
        <v>74.258064469965447</v>
      </c>
      <c r="AS5">
        <f t="shared" si="15"/>
        <v>-23.320907831036912</v>
      </c>
      <c r="AT5">
        <f t="shared" si="16"/>
        <v>27.281037866420299</v>
      </c>
      <c r="AU5">
        <f t="shared" si="17"/>
        <v>78.218194505348819</v>
      </c>
      <c r="AW5">
        <v>2</v>
      </c>
      <c r="AX5">
        <f>(R5*SUMPRODUCT(K6:$K$23, X6:$X$23)-$AZ$3*SUMPRODUCT(K5:$K$22, W6:$W$23))/Z5</f>
        <v>46.764149740765056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811.83063742393801</v>
      </c>
      <c r="P6">
        <f t="shared" si="30"/>
        <v>40.591531871196906</v>
      </c>
      <c r="Q6" s="5">
        <f t="shared" si="31"/>
        <v>25</v>
      </c>
      <c r="R6">
        <f t="shared" si="0"/>
        <v>250000</v>
      </c>
      <c r="S6">
        <f t="shared" si="1"/>
        <v>82.635473666335585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45.59339449347317</v>
      </c>
      <c r="AC6">
        <f t="shared" si="2"/>
        <v>79.551286780603732</v>
      </c>
      <c r="AE6">
        <f t="shared" si="3"/>
        <v>781.53084855253633</v>
      </c>
      <c r="AF6">
        <f t="shared" si="4"/>
        <v>-39.076542427626819</v>
      </c>
      <c r="AG6">
        <f t="shared" si="5"/>
        <v>-24.066930112186096</v>
      </c>
      <c r="AH6">
        <f t="shared" si="6"/>
        <v>-634.45826837655375</v>
      </c>
      <c r="AI6">
        <f t="shared" si="7"/>
        <v>83.929107636169647</v>
      </c>
      <c r="AJ6">
        <f t="shared" si="8"/>
        <v>-33.957892287130562</v>
      </c>
      <c r="AK6">
        <f>G6*SUM(AB6, AE6:AF6)</f>
        <v>46.100790486175391</v>
      </c>
      <c r="AL6">
        <f t="shared" si="9"/>
        <v>96.072005835214469</v>
      </c>
      <c r="AN6">
        <f t="shared" si="10"/>
        <v>608.67671591093676</v>
      </c>
      <c r="AO6">
        <f t="shared" si="11"/>
        <v>-30.433835795546841</v>
      </c>
      <c r="AP6">
        <f t="shared" si="12"/>
        <v>-18.743956185318417</v>
      </c>
      <c r="AQ6">
        <f t="shared" si="13"/>
        <v>-494.1327343549134</v>
      </c>
      <c r="AR6">
        <f t="shared" si="14"/>
        <v>65.366189575158103</v>
      </c>
      <c r="AS6">
        <f t="shared" si="15"/>
        <v>-26.447296859579453</v>
      </c>
      <c r="AT6">
        <f t="shared" si="16"/>
        <v>35.904504353211216</v>
      </c>
      <c r="AU6">
        <f t="shared" si="17"/>
        <v>74.823397068789859</v>
      </c>
      <c r="AW6">
        <v>3</v>
      </c>
      <c r="AX6">
        <f>(R6*SUMPRODUCT(K7:$K$23, X7:$X$23)-$AZ$3*SUMPRODUCT(K6:$K$22, W7:$W$23))/Z6</f>
        <v>82.635473666335585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811.83063742393801</v>
      </c>
      <c r="P7">
        <f t="shared" si="30"/>
        <v>40.591531871196906</v>
      </c>
      <c r="Q7" s="5">
        <f t="shared" si="31"/>
        <v>25</v>
      </c>
      <c r="R7">
        <f t="shared" si="0"/>
        <v>250000</v>
      </c>
      <c r="S7">
        <f t="shared" si="1"/>
        <v>112.89333819423386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79.551286780603732</v>
      </c>
      <c r="AC7">
        <f t="shared" si="2"/>
        <v>107.30960775478707</v>
      </c>
      <c r="AE7">
        <f t="shared" si="3"/>
        <v>771.67730761398593</v>
      </c>
      <c r="AF7">
        <f t="shared" si="4"/>
        <v>-38.583865380699301</v>
      </c>
      <c r="AG7">
        <f t="shared" si="5"/>
        <v>-23.763494257331654</v>
      </c>
      <c r="AH7">
        <f t="shared" si="6"/>
        <v>-627.66553732581337</v>
      </c>
      <c r="AI7">
        <f t="shared" si="7"/>
        <v>81.664410650141576</v>
      </c>
      <c r="AJ7">
        <f t="shared" si="8"/>
        <v>-27.758320974183334</v>
      </c>
      <c r="AK7">
        <f>G7*SUM(AB7, AE7:AF7)</f>
        <v>39.900856194582012</v>
      </c>
      <c r="AL7">
        <f t="shared" si="9"/>
        <v>93.806945870540261</v>
      </c>
      <c r="AN7">
        <f t="shared" si="10"/>
        <v>544.04138669026133</v>
      </c>
      <c r="AO7">
        <f t="shared" si="11"/>
        <v>-27.20206933451307</v>
      </c>
      <c r="AP7">
        <f t="shared" si="12"/>
        <v>-16.753537055973499</v>
      </c>
      <c r="AQ7">
        <f t="shared" si="13"/>
        <v>-442.51143053598656</v>
      </c>
      <c r="AR7">
        <f t="shared" si="14"/>
        <v>57.574349763788149</v>
      </c>
      <c r="AS7">
        <f t="shared" si="15"/>
        <v>-19.5699358863904</v>
      </c>
      <c r="AT7">
        <f t="shared" si="16"/>
        <v>28.130563021671609</v>
      </c>
      <c r="AU7">
        <f t="shared" si="17"/>
        <v>66.134976899069372</v>
      </c>
      <c r="AW7">
        <v>4</v>
      </c>
      <c r="AX7">
        <f>(R7*SUMPRODUCT(K8:$K$23, X8:$X$23)-$AZ$3*SUMPRODUCT(K7:$K$22, W8:$W$23))/Z7</f>
        <v>112.89333819423386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811.83063742393801</v>
      </c>
      <c r="P8">
        <f t="shared" si="30"/>
        <v>40.591531871196906</v>
      </c>
      <c r="Q8" s="5">
        <f t="shared" si="31"/>
        <v>25</v>
      </c>
      <c r="R8">
        <f t="shared" si="0"/>
        <v>250000</v>
      </c>
      <c r="S8">
        <f t="shared" si="1"/>
        <v>127.11970825564521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107.30960775478707</v>
      </c>
      <c r="AC8">
        <f t="shared" si="2"/>
        <v>119.30815916994015</v>
      </c>
      <c r="AE8">
        <f t="shared" si="3"/>
        <v>761.94337005574312</v>
      </c>
      <c r="AF8">
        <f t="shared" si="4"/>
        <v>-38.097168502787156</v>
      </c>
      <c r="AG8">
        <f t="shared" si="5"/>
        <v>-23.463741540769671</v>
      </c>
      <c r="AH8">
        <f t="shared" si="6"/>
        <v>-621.17773988664942</v>
      </c>
      <c r="AI8">
        <f t="shared" si="7"/>
        <v>79.204720125536937</v>
      </c>
      <c r="AJ8">
        <f t="shared" si="8"/>
        <v>-11.998551415153088</v>
      </c>
      <c r="AK8">
        <f t="shared" ref="AK8:AK23" si="32">G8*SUM(AB8:AB8, AE8:AF8)</f>
        <v>17.703618738254928</v>
      </c>
      <c r="AL8">
        <f t="shared" si="9"/>
        <v>84.909787448638781</v>
      </c>
      <c r="AN8">
        <f t="shared" si="10"/>
        <v>500.86605933664362</v>
      </c>
      <c r="AO8">
        <f t="shared" si="11"/>
        <v>-25.043302966832179</v>
      </c>
      <c r="AP8">
        <f t="shared" si="12"/>
        <v>-15.423970106806012</v>
      </c>
      <c r="AQ8">
        <f t="shared" si="13"/>
        <v>-408.33329477216523</v>
      </c>
      <c r="AR8">
        <f t="shared" si="14"/>
        <v>52.065491490840245</v>
      </c>
      <c r="AS8">
        <f t="shared" si="15"/>
        <v>-7.8872884800036696</v>
      </c>
      <c r="AT8">
        <f t="shared" si="16"/>
        <v>11.637533840315976</v>
      </c>
      <c r="AU8">
        <f t="shared" si="17"/>
        <v>55.815736851152558</v>
      </c>
      <c r="AW8">
        <v>5</v>
      </c>
      <c r="AX8">
        <f>(R8*SUMPRODUCT(K9:$K$23, X9:$X$23)-$AZ$3*SUMPRODUCT(K8:$K$22, W9:$W$23))/Z8</f>
        <v>127.11970825564521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811.83063742393801</v>
      </c>
      <c r="P9">
        <f t="shared" si="30"/>
        <v>40.591531871196906</v>
      </c>
      <c r="Q9" s="5">
        <f t="shared" si="31"/>
        <v>25</v>
      </c>
      <c r="R9">
        <f t="shared" si="0"/>
        <v>250000</v>
      </c>
      <c r="S9">
        <f t="shared" si="1"/>
        <v>131.25682125054561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119.30815916994015</v>
      </c>
      <c r="AC9">
        <f t="shared" si="2"/>
        <v>121.63588141718812</v>
      </c>
      <c r="AE9">
        <f t="shared" si="3"/>
        <v>752.32459695215937</v>
      </c>
      <c r="AF9">
        <f t="shared" si="4"/>
        <v>-37.616229847607976</v>
      </c>
      <c r="AG9">
        <f t="shared" si="5"/>
        <v>-23.167535267558996</v>
      </c>
      <c r="AH9">
        <f t="shared" si="6"/>
        <v>-615.68857802979619</v>
      </c>
      <c r="AI9">
        <f t="shared" si="7"/>
        <v>75.852253807196234</v>
      </c>
      <c r="AJ9">
        <f t="shared" si="8"/>
        <v>-2.3277222472479622</v>
      </c>
      <c r="AK9">
        <f t="shared" si="32"/>
        <v>4.9206975050194997</v>
      </c>
      <c r="AL9">
        <f t="shared" si="9"/>
        <v>78.445229064967776</v>
      </c>
      <c r="AN9">
        <f t="shared" si="10"/>
        <v>470.00867344951325</v>
      </c>
      <c r="AO9">
        <f t="shared" si="11"/>
        <v>-23.500433672475669</v>
      </c>
      <c r="AP9">
        <f t="shared" si="12"/>
        <v>-14.47372924175793</v>
      </c>
      <c r="AQ9">
        <f t="shared" si="13"/>
        <v>-384.64643185952269</v>
      </c>
      <c r="AR9">
        <f t="shared" si="14"/>
        <v>47.388078675756987</v>
      </c>
      <c r="AS9">
        <f t="shared" si="15"/>
        <v>-1.4542255430969322</v>
      </c>
      <c r="AT9">
        <f t="shared" si="16"/>
        <v>3.0741657472720045</v>
      </c>
      <c r="AU9">
        <f t="shared" si="17"/>
        <v>49.008018879932067</v>
      </c>
      <c r="AW9">
        <v>6</v>
      </c>
      <c r="AX9">
        <f>(R9*SUMPRODUCT(K10:$K$23, X10:$X$23)-$AZ$3*SUMPRODUCT(K9:$K$22, W10:$W$23))/Z9</f>
        <v>131.25682125054561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811.83063742393801</v>
      </c>
      <c r="P10">
        <f t="shared" si="30"/>
        <v>40.591531871196906</v>
      </c>
      <c r="Q10" s="5">
        <f t="shared" si="31"/>
        <v>25</v>
      </c>
      <c r="R10">
        <f t="shared" si="0"/>
        <v>250000</v>
      </c>
      <c r="S10">
        <f t="shared" si="1"/>
        <v>133.78293444438353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121.63588141718812</v>
      </c>
      <c r="AC10">
        <f t="shared" si="2"/>
        <v>122.4103867789422</v>
      </c>
      <c r="AE10">
        <f t="shared" si="3"/>
        <v>742.81897566966893</v>
      </c>
      <c r="AF10">
        <f t="shared" si="4"/>
        <v>-37.140948783483452</v>
      </c>
      <c r="AG10">
        <f t="shared" si="5"/>
        <v>-22.874813459453392</v>
      </c>
      <c r="AH10">
        <f t="shared" si="6"/>
        <v>-610.46455430017966</v>
      </c>
      <c r="AI10">
        <f t="shared" si="7"/>
        <v>72.338659126552443</v>
      </c>
      <c r="AJ10">
        <f t="shared" si="8"/>
        <v>-0.77450536175408047</v>
      </c>
      <c r="AK10">
        <f t="shared" si="32"/>
        <v>3.3919870240438321</v>
      </c>
      <c r="AL10">
        <f t="shared" si="9"/>
        <v>74.956140788842191</v>
      </c>
      <c r="AN10">
        <f t="shared" si="10"/>
        <v>440.92172338287764</v>
      </c>
      <c r="AO10">
        <f t="shared" si="11"/>
        <v>-22.046086169143884</v>
      </c>
      <c r="AP10">
        <f t="shared" si="12"/>
        <v>-13.578008240178928</v>
      </c>
      <c r="AQ10">
        <f t="shared" si="13"/>
        <v>-362.35892210956916</v>
      </c>
      <c r="AR10">
        <f t="shared" si="14"/>
        <v>42.938706863985693</v>
      </c>
      <c r="AS10">
        <f t="shared" si="15"/>
        <v>-0.45973009583663543</v>
      </c>
      <c r="AT10">
        <f t="shared" si="16"/>
        <v>2.0134121681334882</v>
      </c>
      <c r="AU10">
        <f t="shared" si="17"/>
        <v>44.492388936282538</v>
      </c>
      <c r="AW10">
        <v>7</v>
      </c>
      <c r="AX10">
        <f>(R10*SUMPRODUCT(K11:$K$23, X11:$X$23)-$AZ$3*SUMPRODUCT(K10:$K$22, W11:$W$23))/Z10</f>
        <v>133.78293444438353</v>
      </c>
    </row>
    <row r="11" spans="1:52" x14ac:dyDescent="0.25">
      <c r="A11" t="s">
        <v>33</v>
      </c>
      <c r="C11" s="25">
        <f>AU25</f>
        <v>-3.1441516057384433E-13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811.83063742393801</v>
      </c>
      <c r="P11">
        <f t="shared" si="30"/>
        <v>40.591531871196906</v>
      </c>
      <c r="Q11" s="5">
        <f t="shared" si="31"/>
        <v>25</v>
      </c>
      <c r="R11">
        <f t="shared" si="0"/>
        <v>250000</v>
      </c>
      <c r="S11">
        <f t="shared" si="1"/>
        <v>134.22774935471671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122.4103867789422</v>
      </c>
      <c r="AC11">
        <f t="shared" si="2"/>
        <v>121.26411758287259</v>
      </c>
      <c r="AE11">
        <f t="shared" si="3"/>
        <v>733.4245440843747</v>
      </c>
      <c r="AF11">
        <f t="shared" si="4"/>
        <v>-36.671227204218738</v>
      </c>
      <c r="AG11">
        <f t="shared" si="5"/>
        <v>-22.585515693631685</v>
      </c>
      <c r="AH11">
        <f t="shared" si="6"/>
        <v>-605.49631227173131</v>
      </c>
      <c r="AI11">
        <f t="shared" si="7"/>
        <v>68.671488914792917</v>
      </c>
      <c r="AJ11">
        <f t="shared" si="8"/>
        <v>1.1462691960696105</v>
      </c>
      <c r="AK11">
        <f t="shared" si="32"/>
        <v>1.9659928887818354</v>
      </c>
      <c r="AL11">
        <f t="shared" si="9"/>
        <v>71.783750999644369</v>
      </c>
      <c r="AN11">
        <f t="shared" si="10"/>
        <v>414.02319196125001</v>
      </c>
      <c r="AO11">
        <f t="shared" si="11"/>
        <v>-20.701159598062503</v>
      </c>
      <c r="AP11">
        <f t="shared" si="12"/>
        <v>-12.749678716086908</v>
      </c>
      <c r="AQ11">
        <f t="shared" si="13"/>
        <v>-341.80682655020087</v>
      </c>
      <c r="AR11">
        <f t="shared" si="14"/>
        <v>38.765527096899731</v>
      </c>
      <c r="AS11">
        <f t="shared" si="15"/>
        <v>0.64707683323589338</v>
      </c>
      <c r="AT11">
        <f t="shared" si="16"/>
        <v>1.1098164872607998</v>
      </c>
      <c r="AU11">
        <f t="shared" si="17"/>
        <v>40.522420417396432</v>
      </c>
      <c r="AW11">
        <v>8</v>
      </c>
      <c r="AX11">
        <f>(R11*SUMPRODUCT(K12:$K$23, X12:$X$23)-$AZ$3*SUMPRODUCT(K11:$K$22, W12:$W$23))/Z11</f>
        <v>134.22774935471671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811.83063742393801</v>
      </c>
      <c r="P12">
        <f t="shared" si="30"/>
        <v>40.591531871196906</v>
      </c>
      <c r="Q12" s="5">
        <f t="shared" si="31"/>
        <v>25</v>
      </c>
      <c r="R12">
        <f t="shared" si="0"/>
        <v>250000</v>
      </c>
      <c r="S12">
        <f t="shared" si="1"/>
        <v>132.97676647372188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121.26411758287259</v>
      </c>
      <c r="AC12">
        <f t="shared" si="2"/>
        <v>118.61293785361657</v>
      </c>
      <c r="AE12">
        <f t="shared" si="3"/>
        <v>724.13865593172238</v>
      </c>
      <c r="AF12">
        <f t="shared" si="4"/>
        <v>-36.206932796586131</v>
      </c>
      <c r="AG12">
        <f t="shared" si="5"/>
        <v>-22.299560479434614</v>
      </c>
      <c r="AH12">
        <f t="shared" si="6"/>
        <v>-601.0005726075392</v>
      </c>
      <c r="AI12">
        <f t="shared" si="7"/>
        <v>64.631590048162479</v>
      </c>
      <c r="AJ12">
        <f t="shared" si="8"/>
        <v>2.6511797292560146</v>
      </c>
      <c r="AK12">
        <f t="shared" si="32"/>
        <v>1.8611504336514204</v>
      </c>
      <c r="AL12">
        <f t="shared" si="9"/>
        <v>69.143920211069911</v>
      </c>
      <c r="AN12">
        <f t="shared" si="10"/>
        <v>388.6122676374452</v>
      </c>
      <c r="AO12">
        <f t="shared" si="11"/>
        <v>-19.430613381872266</v>
      </c>
      <c r="AP12">
        <f t="shared" si="12"/>
        <v>-11.967159457992709</v>
      </c>
      <c r="AQ12">
        <f t="shared" si="13"/>
        <v>-322.52966121786545</v>
      </c>
      <c r="AR12">
        <f t="shared" si="14"/>
        <v>34.684833579714812</v>
      </c>
      <c r="AS12">
        <f t="shared" si="15"/>
        <v>1.4227675294795352</v>
      </c>
      <c r="AT12">
        <f t="shared" si="16"/>
        <v>0.99879475361675529</v>
      </c>
      <c r="AU12">
        <f t="shared" si="17"/>
        <v>37.106395862811105</v>
      </c>
      <c r="AW12">
        <v>9</v>
      </c>
      <c r="AX12">
        <f>(R12*SUMPRODUCT(K13:$K$23, X13:$X$23)-$AZ$3*SUMPRODUCT(K12:$K$22, W13:$W$23))/Z12</f>
        <v>132.97676647372188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811.83063742393801</v>
      </c>
      <c r="P13">
        <f t="shared" si="30"/>
        <v>40.591531871196906</v>
      </c>
      <c r="Q13" s="5">
        <f t="shared" si="31"/>
        <v>25</v>
      </c>
      <c r="R13">
        <f t="shared" si="0"/>
        <v>250000</v>
      </c>
      <c r="S13">
        <f t="shared" si="1"/>
        <v>129.85492975253536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118.61293785361657</v>
      </c>
      <c r="AC13">
        <f t="shared" si="2"/>
        <v>114.36007466965975</v>
      </c>
      <c r="AE13">
        <f t="shared" si="3"/>
        <v>714.95947432913192</v>
      </c>
      <c r="AF13">
        <f t="shared" si="4"/>
        <v>-35.747973716456599</v>
      </c>
      <c r="AG13">
        <f t="shared" si="5"/>
        <v>-22.0168912507973</v>
      </c>
      <c r="AH13">
        <f t="shared" si="6"/>
        <v>-596.73623842967027</v>
      </c>
      <c r="AI13">
        <f t="shared" si="7"/>
        <v>60.458370932207799</v>
      </c>
      <c r="AJ13">
        <f t="shared" si="8"/>
        <v>4.2528631839568192</v>
      </c>
      <c r="AK13">
        <f t="shared" si="32"/>
        <v>1.5956488769325838</v>
      </c>
      <c r="AL13">
        <f t="shared" si="9"/>
        <v>66.306882993097204</v>
      </c>
      <c r="AN13">
        <f t="shared" si="10"/>
        <v>364.82477753434716</v>
      </c>
      <c r="AO13">
        <f t="shared" si="11"/>
        <v>-18.241238876717361</v>
      </c>
      <c r="AP13">
        <f t="shared" si="12"/>
        <v>-11.234633207856985</v>
      </c>
      <c r="AQ13">
        <f t="shared" si="13"/>
        <v>-304.49860901006451</v>
      </c>
      <c r="AR13">
        <f t="shared" si="14"/>
        <v>30.85029643970832</v>
      </c>
      <c r="AS13">
        <f t="shared" si="15"/>
        <v>2.1701228121033407</v>
      </c>
      <c r="AT13">
        <f t="shared" si="16"/>
        <v>0.81421712341960795</v>
      </c>
      <c r="AU13">
        <f t="shared" si="17"/>
        <v>33.83463637523127</v>
      </c>
      <c r="AW13">
        <v>10</v>
      </c>
      <c r="AX13">
        <f>(R13*SUMPRODUCT(K14:$K$23, X14:$X$23)-$AZ$3*SUMPRODUCT(K13:$K$22, W14:$W$23))/Z13</f>
        <v>129.85492975253536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811.83063742393801</v>
      </c>
      <c r="P14">
        <f t="shared" si="30"/>
        <v>40.591531871196906</v>
      </c>
      <c r="Q14" s="5">
        <f t="shared" si="31"/>
        <v>25</v>
      </c>
      <c r="R14">
        <f t="shared" si="0"/>
        <v>250000</v>
      </c>
      <c r="S14">
        <f t="shared" si="1"/>
        <v>124.74962169030728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114.36007466965975</v>
      </c>
      <c r="AC14">
        <f t="shared" si="2"/>
        <v>108.46945100302173</v>
      </c>
      <c r="AE14">
        <f t="shared" si="3"/>
        <v>705.88449372147227</v>
      </c>
      <c r="AF14">
        <f t="shared" si="4"/>
        <v>-35.294224686073619</v>
      </c>
      <c r="AG14">
        <f t="shared" si="5"/>
        <v>-21.737430850150933</v>
      </c>
      <c r="AH14">
        <f t="shared" si="6"/>
        <v>-592.91488138397142</v>
      </c>
      <c r="AI14">
        <f t="shared" si="7"/>
        <v>55.9379568012763</v>
      </c>
      <c r="AJ14">
        <f t="shared" si="8"/>
        <v>5.8906236666380209</v>
      </c>
      <c r="AK14">
        <f t="shared" si="32"/>
        <v>1.4129106186691052</v>
      </c>
      <c r="AL14">
        <f t="shared" si="9"/>
        <v>63.241491086583423</v>
      </c>
      <c r="AN14">
        <f t="shared" si="10"/>
        <v>342.58517846024694</v>
      </c>
      <c r="AO14">
        <f t="shared" si="11"/>
        <v>-17.129258923012351</v>
      </c>
      <c r="AP14">
        <f t="shared" si="12"/>
        <v>-10.549773643284816</v>
      </c>
      <c r="AQ14">
        <f t="shared" si="13"/>
        <v>-287.75791543426726</v>
      </c>
      <c r="AR14">
        <f t="shared" si="14"/>
        <v>27.148230459682487</v>
      </c>
      <c r="AS14">
        <f t="shared" si="15"/>
        <v>2.858881839772526</v>
      </c>
      <c r="AT14">
        <f t="shared" si="16"/>
        <v>0.68572442198472006</v>
      </c>
      <c r="AU14">
        <f t="shared" si="17"/>
        <v>30.692836721439733</v>
      </c>
      <c r="AW14">
        <v>11</v>
      </c>
      <c r="AX14">
        <f>(R14*SUMPRODUCT(K15:$K$23, X15:$X$23)-$AZ$3*SUMPRODUCT(K14:$K$22, W15:$W$23))/Z14</f>
        <v>124.74962169030728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811.83063742393801</v>
      </c>
      <c r="P15">
        <f t="shared" si="30"/>
        <v>40.591531871196906</v>
      </c>
      <c r="Q15" s="5">
        <f t="shared" si="31"/>
        <v>25</v>
      </c>
      <c r="R15">
        <f t="shared" si="0"/>
        <v>250000</v>
      </c>
      <c r="S15">
        <f t="shared" si="1"/>
        <v>117.25846604787802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108.46945100302173</v>
      </c>
      <c r="AC15">
        <f t="shared" si="2"/>
        <v>100.65933856088486</v>
      </c>
      <c r="AE15">
        <f t="shared" si="3"/>
        <v>696.90776061481631</v>
      </c>
      <c r="AF15">
        <f t="shared" si="4"/>
        <v>-34.845388030740821</v>
      </c>
      <c r="AG15">
        <f t="shared" si="5"/>
        <v>-21.460995942029566</v>
      </c>
      <c r="AH15">
        <f t="shared" si="6"/>
        <v>-590.60599619860068</v>
      </c>
      <c r="AI15">
        <f t="shared" si="7"/>
        <v>49.995380443445356</v>
      </c>
      <c r="AJ15">
        <f t="shared" si="8"/>
        <v>7.8101124421368695</v>
      </c>
      <c r="AK15">
        <f t="shared" si="32"/>
        <v>3.1591804767070992</v>
      </c>
      <c r="AL15">
        <f t="shared" si="9"/>
        <v>60.964673362289325</v>
      </c>
      <c r="AN15">
        <f t="shared" si="10"/>
        <v>321.54056730275499</v>
      </c>
      <c r="AO15">
        <f t="shared" si="11"/>
        <v>-16.077028365137753</v>
      </c>
      <c r="AP15">
        <f t="shared" si="12"/>
        <v>-9.9017132539815229</v>
      </c>
      <c r="AQ15">
        <f t="shared" si="13"/>
        <v>-272.49486632574235</v>
      </c>
      <c r="AR15">
        <f t="shared" si="14"/>
        <v>23.066959357893417</v>
      </c>
      <c r="AS15">
        <f t="shared" si="15"/>
        <v>3.6034438519202858</v>
      </c>
      <c r="AT15">
        <f t="shared" si="16"/>
        <v>1.4575884214519861</v>
      </c>
      <c r="AU15">
        <f t="shared" si="17"/>
        <v>28.12799163126569</v>
      </c>
      <c r="AW15">
        <v>12</v>
      </c>
      <c r="AX15">
        <f>(R15*SUMPRODUCT(K16:$K$23, X16:$X$23)-$AZ$3*SUMPRODUCT(K15:$K$22, W16:$W$23))/Z15</f>
        <v>117.25846604787802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811.83063742393801</v>
      </c>
      <c r="P16">
        <f t="shared" si="30"/>
        <v>40.591531871196906</v>
      </c>
      <c r="Q16" s="5">
        <f t="shared" si="31"/>
        <v>25</v>
      </c>
      <c r="R16">
        <f t="shared" si="0"/>
        <v>250000</v>
      </c>
      <c r="S16">
        <f t="shared" si="1"/>
        <v>107.82228164561468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100.65933856088486</v>
      </c>
      <c r="AC16">
        <f t="shared" si="2"/>
        <v>91.379278239068981</v>
      </c>
      <c r="AE16">
        <f t="shared" si="3"/>
        <v>688.02567120578055</v>
      </c>
      <c r="AF16">
        <f t="shared" si="4"/>
        <v>-34.401283560289031</v>
      </c>
      <c r="AG16">
        <f t="shared" si="5"/>
        <v>-21.187475548748399</v>
      </c>
      <c r="AH16">
        <f t="shared" si="6"/>
        <v>-589.1043386087116</v>
      </c>
      <c r="AI16">
        <f t="shared" si="7"/>
        <v>43.332573488031585</v>
      </c>
      <c r="AJ16">
        <f t="shared" si="8"/>
        <v>9.2800603218158813</v>
      </c>
      <c r="AK16">
        <f t="shared" si="32"/>
        <v>5.3554144560652723</v>
      </c>
      <c r="AL16">
        <f t="shared" si="9"/>
        <v>57.968048265912742</v>
      </c>
      <c r="AN16">
        <f t="shared" si="10"/>
        <v>300.97898243337579</v>
      </c>
      <c r="AO16">
        <f t="shared" si="11"/>
        <v>-15.048949121668791</v>
      </c>
      <c r="AP16">
        <f t="shared" si="12"/>
        <v>-9.2685274661605472</v>
      </c>
      <c r="AQ16">
        <f t="shared" si="13"/>
        <v>-257.70553600245836</v>
      </c>
      <c r="AR16">
        <f t="shared" si="14"/>
        <v>18.955969843088099</v>
      </c>
      <c r="AS16">
        <f t="shared" si="15"/>
        <v>4.0595914214734359</v>
      </c>
      <c r="AT16">
        <f t="shared" si="16"/>
        <v>2.3427428088121807</v>
      </c>
      <c r="AU16">
        <f t="shared" si="17"/>
        <v>25.358304073373716</v>
      </c>
      <c r="AW16">
        <v>13</v>
      </c>
      <c r="AX16">
        <f>(R16*SUMPRODUCT(K17:$K$23, X17:$X$23)-$AZ$3*SUMPRODUCT(K16:$K$22, W17:$W$23))/Z16</f>
        <v>107.82228164561468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811.83063742393801</v>
      </c>
      <c r="P17">
        <f t="shared" si="30"/>
        <v>40.591531871196906</v>
      </c>
      <c r="Q17" s="5">
        <f t="shared" si="31"/>
        <v>25</v>
      </c>
      <c r="R17">
        <f t="shared" si="0"/>
        <v>250000</v>
      </c>
      <c r="S17">
        <f t="shared" si="1"/>
        <v>97.814369922794185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91.379278239068981</v>
      </c>
      <c r="AC17">
        <f t="shared" si="2"/>
        <v>81.838732016573658</v>
      </c>
      <c r="AE17">
        <f t="shared" si="3"/>
        <v>679.23751930746914</v>
      </c>
      <c r="AF17">
        <f t="shared" si="4"/>
        <v>-33.961875965373459</v>
      </c>
      <c r="AG17">
        <f t="shared" si="5"/>
        <v>-20.916847923564237</v>
      </c>
      <c r="AH17">
        <f t="shared" si="6"/>
        <v>-587.52869696679306</v>
      </c>
      <c r="AI17">
        <f t="shared" si="7"/>
        <v>36.830098451738422</v>
      </c>
      <c r="AJ17">
        <f t="shared" si="8"/>
        <v>9.5405462224953226</v>
      </c>
      <c r="AK17">
        <f t="shared" si="32"/>
        <v>10.165837917820072</v>
      </c>
      <c r="AL17">
        <f t="shared" si="9"/>
        <v>56.536482592053815</v>
      </c>
      <c r="AN17">
        <f t="shared" si="10"/>
        <v>279.86679654399006</v>
      </c>
      <c r="AO17">
        <f t="shared" si="11"/>
        <v>-13.993339827199506</v>
      </c>
      <c r="AP17">
        <f t="shared" si="12"/>
        <v>-8.6183861399974369</v>
      </c>
      <c r="AQ17">
        <f t="shared" si="13"/>
        <v>-242.07993466763867</v>
      </c>
      <c r="AR17">
        <f t="shared" si="14"/>
        <v>15.175135909154505</v>
      </c>
      <c r="AS17">
        <f t="shared" si="15"/>
        <v>3.9309991463545328</v>
      </c>
      <c r="AT17">
        <f t="shared" si="16"/>
        <v>4.1886386004508287</v>
      </c>
      <c r="AU17">
        <f t="shared" si="17"/>
        <v>23.294773655959865</v>
      </c>
      <c r="AW17">
        <v>14</v>
      </c>
      <c r="AX17">
        <f>(R17*SUMPRODUCT(K18:$K$23, X18:$X$23)-$AZ$3*SUMPRODUCT(K17:$K$22, W18:$W$23))/Z17</f>
        <v>97.814369922794185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811.83063742393801</v>
      </c>
      <c r="P18">
        <f t="shared" si="30"/>
        <v>40.591531871196906</v>
      </c>
      <c r="Q18" s="5">
        <f t="shared" si="31"/>
        <v>25</v>
      </c>
      <c r="R18">
        <f t="shared" si="0"/>
        <v>250000</v>
      </c>
      <c r="S18">
        <f t="shared" si="1"/>
        <v>87.653789406045007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81.838732016573658</v>
      </c>
      <c r="AC18">
        <f t="shared" si="2"/>
        <v>72.398770858675789</v>
      </c>
      <c r="AE18">
        <f t="shared" si="3"/>
        <v>670.54192058529497</v>
      </c>
      <c r="AF18">
        <f t="shared" si="4"/>
        <v>-33.527096029264754</v>
      </c>
      <c r="AG18">
        <f t="shared" si="5"/>
        <v>-20.649070436446767</v>
      </c>
      <c r="AH18">
        <f t="shared" si="6"/>
        <v>-586.09007881826983</v>
      </c>
      <c r="AI18">
        <f t="shared" si="7"/>
        <v>30.27567530131364</v>
      </c>
      <c r="AJ18">
        <f t="shared" si="8"/>
        <v>9.4399611578978693</v>
      </c>
      <c r="AK18">
        <f t="shared" si="32"/>
        <v>15.527236821968245</v>
      </c>
      <c r="AL18">
        <f t="shared" si="9"/>
        <v>55.242873281179754</v>
      </c>
      <c r="AN18">
        <f t="shared" si="10"/>
        <v>258.18516196115689</v>
      </c>
      <c r="AO18">
        <f t="shared" si="11"/>
        <v>-12.909258098057846</v>
      </c>
      <c r="AP18">
        <f t="shared" si="12"/>
        <v>-7.9507088689217742</v>
      </c>
      <c r="AQ18">
        <f t="shared" si="13"/>
        <v>-225.6678624826915</v>
      </c>
      <c r="AR18">
        <f t="shared" si="14"/>
        <v>11.657332511485755</v>
      </c>
      <c r="AS18">
        <f t="shared" si="15"/>
        <v>3.6347584328978053</v>
      </c>
      <c r="AT18">
        <f t="shared" si="16"/>
        <v>5.9786003389465421</v>
      </c>
      <c r="AU18">
        <f t="shared" si="17"/>
        <v>21.270691283330102</v>
      </c>
      <c r="AW18">
        <v>15</v>
      </c>
      <c r="AX18">
        <f>(R18*SUMPRODUCT(K19:$K$23, X19:$X$23)-$AZ$3*SUMPRODUCT(K18:$K$22, W19:$W$23))/Z18</f>
        <v>87.653789406045007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811.83063742393801</v>
      </c>
      <c r="P19">
        <f t="shared" si="30"/>
        <v>40.591531871196906</v>
      </c>
      <c r="Q19" s="5">
        <f t="shared" si="31"/>
        <v>25</v>
      </c>
      <c r="R19">
        <f t="shared" si="0"/>
        <v>250000</v>
      </c>
      <c r="S19">
        <f t="shared" si="1"/>
        <v>75.718347103029799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72.398770858675789</v>
      </c>
      <c r="AC19">
        <f t="shared" si="2"/>
        <v>61.73770640339432</v>
      </c>
      <c r="AE19">
        <f t="shared" si="3"/>
        <v>661.93417395074152</v>
      </c>
      <c r="AF19">
        <f t="shared" si="4"/>
        <v>-33.096708697537082</v>
      </c>
      <c r="AG19">
        <f t="shared" si="5"/>
        <v>-20.383998319254101</v>
      </c>
      <c r="AH19">
        <f t="shared" si="6"/>
        <v>-585.81412828199473</v>
      </c>
      <c r="AI19">
        <f t="shared" si="7"/>
        <v>22.639338651955541</v>
      </c>
      <c r="AJ19">
        <f t="shared" si="8"/>
        <v>10.661064455281469</v>
      </c>
      <c r="AK19">
        <f t="shared" si="32"/>
        <v>15.637568065294928</v>
      </c>
      <c r="AL19">
        <f t="shared" si="9"/>
        <v>48.937971172531938</v>
      </c>
      <c r="AN19">
        <f t="shared" si="10"/>
        <v>237.44255546586686</v>
      </c>
      <c r="AO19">
        <f t="shared" si="11"/>
        <v>-11.872127773293345</v>
      </c>
      <c r="AP19">
        <f t="shared" si="12"/>
        <v>-7.3119485924831613</v>
      </c>
      <c r="AQ19">
        <f t="shared" si="13"/>
        <v>-210.13751687284397</v>
      </c>
      <c r="AR19">
        <f t="shared" si="14"/>
        <v>8.1209622272463662</v>
      </c>
      <c r="AS19">
        <f t="shared" si="15"/>
        <v>3.8242328132717436</v>
      </c>
      <c r="AT19">
        <f t="shared" si="16"/>
        <v>5.6093555353607831</v>
      </c>
      <c r="AU19">
        <f t="shared" si="17"/>
        <v>17.554550575878892</v>
      </c>
      <c r="AW19">
        <v>16</v>
      </c>
      <c r="AX19">
        <f>(R19*SUMPRODUCT(K20:$K$23, X20:$X$23)-$AZ$3*SUMPRODUCT(K19:$K$22, W20:$W$23))/Z19</f>
        <v>75.718347103029799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811.83063742393801</v>
      </c>
      <c r="P20">
        <f t="shared" si="30"/>
        <v>40.591531871196906</v>
      </c>
      <c r="Q20" s="5">
        <f t="shared" si="31"/>
        <v>25</v>
      </c>
      <c r="R20">
        <f t="shared" si="0"/>
        <v>250000</v>
      </c>
      <c r="S20">
        <f t="shared" si="1"/>
        <v>57.244434267814064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61.73770640339432</v>
      </c>
      <c r="AC20">
        <f t="shared" si="2"/>
        <v>46.074066492613838</v>
      </c>
      <c r="AE20">
        <f t="shared" si="3"/>
        <v>653.41441919782153</v>
      </c>
      <c r="AF20">
        <f t="shared" si="4"/>
        <v>-32.670720959891078</v>
      </c>
      <c r="AG20">
        <f t="shared" si="5"/>
        <v>-20.12163587688698</v>
      </c>
      <c r="AH20">
        <f t="shared" si="6"/>
        <v>-585.22459174578523</v>
      </c>
      <c r="AI20">
        <f t="shared" si="7"/>
        <v>15.397470615258158</v>
      </c>
      <c r="AJ20">
        <f t="shared" si="8"/>
        <v>15.663639910780482</v>
      </c>
      <c r="AK20">
        <f t="shared" si="32"/>
        <v>2.9346700399576964</v>
      </c>
      <c r="AL20">
        <f t="shared" si="9"/>
        <v>33.995780565996334</v>
      </c>
      <c r="AN20">
        <f t="shared" si="10"/>
        <v>222.31474185190712</v>
      </c>
      <c r="AO20">
        <f t="shared" si="11"/>
        <v>-11.115737092595356</v>
      </c>
      <c r="AP20">
        <f t="shared" si="12"/>
        <v>-6.8460936186562744</v>
      </c>
      <c r="AQ20">
        <f t="shared" si="13"/>
        <v>-199.11414596432851</v>
      </c>
      <c r="AR20">
        <f t="shared" si="14"/>
        <v>5.2387651763269432</v>
      </c>
      <c r="AS20">
        <f t="shared" si="15"/>
        <v>5.3293254034728257</v>
      </c>
      <c r="AT20">
        <f t="shared" si="16"/>
        <v>0.9984787497568226</v>
      </c>
      <c r="AU20">
        <f t="shared" si="17"/>
        <v>11.566569329556591</v>
      </c>
      <c r="AW20">
        <v>17</v>
      </c>
      <c r="AX20">
        <f>(R20*SUMPRODUCT(K21:$K$23, X21:$X$23)-$AZ$3*SUMPRODUCT(K20:$K$22, W21:$W$23))/Z20</f>
        <v>57.244434267814064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811.83063742393801</v>
      </c>
      <c r="P21">
        <f t="shared" si="30"/>
        <v>40.591531871196906</v>
      </c>
      <c r="Q21" s="5">
        <f t="shared" si="31"/>
        <v>25</v>
      </c>
      <c r="R21">
        <f t="shared" si="0"/>
        <v>250000</v>
      </c>
      <c r="S21">
        <f t="shared" si="1"/>
        <v>35.667213617133584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46.074066492613838</v>
      </c>
      <c r="AC21">
        <f t="shared" si="2"/>
        <v>28.336696067274314</v>
      </c>
      <c r="AE21">
        <f t="shared" si="3"/>
        <v>644.97883904597768</v>
      </c>
      <c r="AF21">
        <f t="shared" si="4"/>
        <v>-32.248941952298885</v>
      </c>
      <c r="AG21">
        <f t="shared" si="5"/>
        <v>-19.861865557716371</v>
      </c>
      <c r="AH21">
        <f t="shared" si="6"/>
        <v>-585.53960401741108</v>
      </c>
      <c r="AI21">
        <f t="shared" si="7"/>
        <v>7.3284275185513934</v>
      </c>
      <c r="AJ21">
        <f t="shared" si="8"/>
        <v>17.737370425339524</v>
      </c>
      <c r="AK21">
        <f t="shared" si="32"/>
        <v>1.0540863417380684</v>
      </c>
      <c r="AL21">
        <f t="shared" si="9"/>
        <v>26.119884285628984</v>
      </c>
      <c r="AN21">
        <f t="shared" si="10"/>
        <v>208.73647725159236</v>
      </c>
      <c r="AO21">
        <f t="shared" si="11"/>
        <v>-10.436823862579619</v>
      </c>
      <c r="AP21">
        <f t="shared" si="12"/>
        <v>-6.4279563873674723</v>
      </c>
      <c r="AQ21">
        <f t="shared" si="13"/>
        <v>-189.49997555683211</v>
      </c>
      <c r="AR21">
        <f t="shared" si="14"/>
        <v>2.3717214448131685</v>
      </c>
      <c r="AS21">
        <f t="shared" si="15"/>
        <v>5.7403995203446048</v>
      </c>
      <c r="AT21">
        <f t="shared" si="16"/>
        <v>0.34113719144472243</v>
      </c>
      <c r="AU21">
        <f t="shared" si="17"/>
        <v>8.4532581566024962</v>
      </c>
      <c r="AW21">
        <v>18</v>
      </c>
      <c r="AX21">
        <f>(R21*SUMPRODUCT(K22:$K$23, X22:$X$23)-$AZ$3*SUMPRODUCT(K21:$K$22, W22:$W$23))/Z21</f>
        <v>35.667213617133584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811.83063742393801</v>
      </c>
      <c r="P22">
        <f t="shared" si="30"/>
        <v>40.591531871196906</v>
      </c>
      <c r="Q22" s="5">
        <f t="shared" si="31"/>
        <v>25</v>
      </c>
      <c r="R22">
        <f t="shared" si="0"/>
        <v>250000</v>
      </c>
      <c r="S22">
        <f t="shared" si="1"/>
        <v>15.645666300170754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28.336696067274314</v>
      </c>
      <c r="AC22">
        <f t="shared" si="2"/>
        <v>12.26909036594725</v>
      </c>
      <c r="AE22">
        <f t="shared" si="3"/>
        <v>636.62507312265416</v>
      </c>
      <c r="AF22">
        <f t="shared" si="4"/>
        <v>-31.831253656132713</v>
      </c>
      <c r="AG22">
        <f t="shared" si="5"/>
        <v>-19.604614675012829</v>
      </c>
      <c r="AH22">
        <f t="shared" si="6"/>
        <v>-586.32227126378723</v>
      </c>
      <c r="AI22">
        <f t="shared" si="7"/>
        <v>-1.1330664722786423</v>
      </c>
      <c r="AJ22">
        <f t="shared" si="8"/>
        <v>16.067605701327064</v>
      </c>
      <c r="AK22">
        <f t="shared" si="32"/>
        <v>13.295740826209711</v>
      </c>
      <c r="AL22">
        <f t="shared" si="9"/>
        <v>28.230280055258135</v>
      </c>
      <c r="AN22">
        <f t="shared" si="10"/>
        <v>192.5541330824577</v>
      </c>
      <c r="AO22">
        <f t="shared" si="11"/>
        <v>-9.6277066541228855</v>
      </c>
      <c r="AP22">
        <f t="shared" si="12"/>
        <v>-5.9296275665778397</v>
      </c>
      <c r="AQ22">
        <f t="shared" si="13"/>
        <v>-177.33950706082967</v>
      </c>
      <c r="AR22">
        <f t="shared" si="14"/>
        <v>-0.34270819907273425</v>
      </c>
      <c r="AS22">
        <f t="shared" si="15"/>
        <v>4.8598209796454404</v>
      </c>
      <c r="AT22">
        <f t="shared" si="16"/>
        <v>4.021440493888</v>
      </c>
      <c r="AU22">
        <f t="shared" si="17"/>
        <v>8.5385532744607069</v>
      </c>
      <c r="AW22">
        <v>19</v>
      </c>
      <c r="AX22">
        <f>(R22*SUMPRODUCT(K23:$K$23, X23:$X$23)-$AZ$3*SUMPRODUCT(K22:$K$22, W23:$W$23))/Z22</f>
        <v>15.645666300170754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811.83063742393801</v>
      </c>
      <c r="P23">
        <f t="shared" si="30"/>
        <v>40.591531871196906</v>
      </c>
      <c r="Q23" s="5">
        <f t="shared" si="31"/>
        <v>25</v>
      </c>
      <c r="R23">
        <f t="shared" si="0"/>
        <v>250000</v>
      </c>
      <c r="S23">
        <f t="shared" si="1"/>
        <v>15.851706784961685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12.26909036594725</v>
      </c>
      <c r="AC23">
        <f t="shared" si="2"/>
        <v>12.26909036594725</v>
      </c>
      <c r="AE23">
        <f t="shared" si="3"/>
        <v>628.35022042220589</v>
      </c>
      <c r="AF23">
        <f t="shared" si="4"/>
        <v>-31.4175110211103</v>
      </c>
      <c r="AG23">
        <f t="shared" si="5"/>
        <v>-19.349793893467012</v>
      </c>
      <c r="AH23">
        <f t="shared" si="6"/>
        <v>-587.74634795688451</v>
      </c>
      <c r="AI23">
        <f t="shared" si="7"/>
        <v>-10.163432449255879</v>
      </c>
      <c r="AJ23">
        <f t="shared" si="8"/>
        <v>0</v>
      </c>
      <c r="AK23">
        <f t="shared" si="32"/>
        <v>42.644125983693002</v>
      </c>
      <c r="AL23">
        <f t="shared" si="9"/>
        <v>32.480693534437123</v>
      </c>
      <c r="AN23">
        <f t="shared" si="10"/>
        <v>172.16352428721072</v>
      </c>
      <c r="AO23">
        <f t="shared" si="11"/>
        <v>-8.6081762143605367</v>
      </c>
      <c r="AP23">
        <f t="shared" si="12"/>
        <v>-5.3017069186225756</v>
      </c>
      <c r="AQ23">
        <f t="shared" si="13"/>
        <v>-161.03834989220366</v>
      </c>
      <c r="AR23">
        <f t="shared" si="14"/>
        <v>-2.784708737976044</v>
      </c>
      <c r="AS23">
        <f t="shared" si="15"/>
        <v>0</v>
      </c>
      <c r="AT23">
        <f t="shared" si="16"/>
        <v>11.684189454994174</v>
      </c>
      <c r="AU23">
        <f t="shared" si="17"/>
        <v>8.8994807170181307</v>
      </c>
      <c r="AW23">
        <v>20</v>
      </c>
      <c r="AX23">
        <f>(R23*SUMPRODUCT(K$23:$K24, X$23:$X24)-$AZ$3*SUMPRODUCT(K$22:$K23, W$23:$W24))/Z23</f>
        <v>15.851706784961685</v>
      </c>
    </row>
    <row r="25" spans="5:50" x14ac:dyDescent="0.25">
      <c r="AN25" s="6">
        <f t="shared" ref="AN25:AU25" si="33">SUM(AN3:AN23)</f>
        <v>7763.6886351633329</v>
      </c>
      <c r="AO25" s="6">
        <f t="shared" si="33"/>
        <v>-997.05740982612042</v>
      </c>
      <c r="AP25" s="6">
        <f t="shared" si="33"/>
        <v>-414.07968846182916</v>
      </c>
      <c r="AQ25" s="6">
        <f t="shared" si="33"/>
        <v>-6446.3267968629089</v>
      </c>
      <c r="AR25" s="6">
        <f t="shared" si="33"/>
        <v>-93.77525998752408</v>
      </c>
      <c r="AS25" s="6">
        <f t="shared" si="33"/>
        <v>-54.496681390888696</v>
      </c>
      <c r="AT25" s="6">
        <f t="shared" si="33"/>
        <v>148.27194137841249</v>
      </c>
      <c r="AU25" s="7">
        <f t="shared" si="33"/>
        <v>-3.1441516057384433E-13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5671-A1A1-44CE-A4A6-C4ED16492819}">
  <sheetPr codeName="Sheet1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890.912270580258</v>
      </c>
      <c r="K3">
        <v>1</v>
      </c>
      <c r="L3" s="2">
        <v>0</v>
      </c>
      <c r="O3">
        <f>$C$3</f>
        <v>890.912270580258</v>
      </c>
      <c r="P3">
        <f>O3*B5</f>
        <v>712.72981646420646</v>
      </c>
      <c r="Q3" s="5">
        <f>B8</f>
        <v>200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890.912270580258</v>
      </c>
      <c r="AF3">
        <f t="shared" ref="AF3:AF23" si="4">-$Z3*P3</f>
        <v>-712.72981646420646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-21.817545883948469</v>
      </c>
      <c r="AJ3">
        <f t="shared" ref="AJ3:AJ23" si="8">AB3-AC3</f>
        <v>9.0949470177292824E-13</v>
      </c>
      <c r="AL3">
        <f t="shared" ref="AL3:AL23" si="9">SUM(AI3:AK3)</f>
        <v>-21.81754588394756</v>
      </c>
      <c r="AN3">
        <f t="shared" ref="AN3:AN23" si="10">AE3*$K3</f>
        <v>890.912270580258</v>
      </c>
      <c r="AO3">
        <f t="shared" ref="AO3:AO23" si="11">AF3*$K3</f>
        <v>-712.72981646420646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-21.817545883948469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-21.81754588394756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686.44165697143092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250000</v>
      </c>
      <c r="S4">
        <f t="shared" si="1"/>
        <v>59.557998910913064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-9.0949470177292824E-13</v>
      </c>
      <c r="AC4">
        <f t="shared" si="2"/>
        <v>58.803041716718326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-58.803041716719235</v>
      </c>
      <c r="AK4">
        <f>G4*MAX(0, SUM(AB4, AE4:AF4))</f>
        <v>0</v>
      </c>
      <c r="AL4">
        <f t="shared" si="9"/>
        <v>-727.80304171671924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-627.6386152547143</v>
      </c>
      <c r="AR4">
        <f t="shared" si="14"/>
        <v>-627.6386152547143</v>
      </c>
      <c r="AS4">
        <f t="shared" si="15"/>
        <v>-55.167503252386929</v>
      </c>
      <c r="AT4">
        <f t="shared" si="16"/>
        <v>0</v>
      </c>
      <c r="AU4">
        <f t="shared" si="17"/>
        <v>-682.80611850710113</v>
      </c>
      <c r="AW4">
        <v>1</v>
      </c>
      <c r="AX4">
        <f>(R4*SUMPRODUCT(K5:$K$23, X5:$X$23)-$AZ$3*SUMPRODUCT(K4:$K$22, W5:$W$23))/Z4</f>
        <v>59.557998910913064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890.912270580258</v>
      </c>
      <c r="P5">
        <f t="shared" ref="P5:P23" si="30">O5*$C$5</f>
        <v>44.545613529012904</v>
      </c>
      <c r="Q5" s="5">
        <f t="shared" ref="Q5:Q23" si="31">$C$8</f>
        <v>25</v>
      </c>
      <c r="R5">
        <f t="shared" si="0"/>
        <v>250000</v>
      </c>
      <c r="S5">
        <f t="shared" si="1"/>
        <v>123.73706218965251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58.803041716718326</v>
      </c>
      <c r="AC5">
        <f t="shared" si="2"/>
        <v>120.61788551523023</v>
      </c>
      <c r="AE5">
        <f t="shared" si="3"/>
        <v>868.45406182554166</v>
      </c>
      <c r="AF5">
        <f t="shared" si="4"/>
        <v>-43.422703091277086</v>
      </c>
      <c r="AG5">
        <f t="shared" si="5"/>
        <v>-24.369797411699999</v>
      </c>
      <c r="AH5">
        <f t="shared" si="6"/>
        <v>-664.71588299999996</v>
      </c>
      <c r="AI5">
        <f t="shared" si="7"/>
        <v>135.94567832256462</v>
      </c>
      <c r="AJ5">
        <f t="shared" si="8"/>
        <v>-61.814843798511902</v>
      </c>
      <c r="AK5">
        <f>G5*SUM(AB5, AE5:AF5)</f>
        <v>36.237210418490299</v>
      </c>
      <c r="AL5">
        <f t="shared" si="9"/>
        <v>110.36804494254301</v>
      </c>
      <c r="AN5">
        <f t="shared" si="10"/>
        <v>749.96437098723356</v>
      </c>
      <c r="AO5">
        <f t="shared" si="11"/>
        <v>-37.498218549361681</v>
      </c>
      <c r="AP5">
        <f t="shared" si="12"/>
        <v>-21.044843464182392</v>
      </c>
      <c r="AQ5">
        <f t="shared" si="13"/>
        <v>-574.02371753713066</v>
      </c>
      <c r="AR5">
        <f t="shared" si="14"/>
        <v>117.39759143655887</v>
      </c>
      <c r="AS5">
        <f t="shared" si="15"/>
        <v>-53.380981775335208</v>
      </c>
      <c r="AT5">
        <f t="shared" si="16"/>
        <v>31.293096448542428</v>
      </c>
      <c r="AU5">
        <f t="shared" si="17"/>
        <v>95.309706109766083</v>
      </c>
      <c r="AW5">
        <v>2</v>
      </c>
      <c r="AX5">
        <f>(R5*SUMPRODUCT(K6:$K$23, X6:$X$23)-$AZ$3*SUMPRODUCT(K5:$K$22, W6:$W$23))/Z5</f>
        <v>123.73706218965251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890.912270580258</v>
      </c>
      <c r="P6">
        <f t="shared" si="30"/>
        <v>44.545613529012904</v>
      </c>
      <c r="Q6" s="5">
        <f t="shared" si="31"/>
        <v>25</v>
      </c>
      <c r="R6">
        <f t="shared" si="0"/>
        <v>250000</v>
      </c>
      <c r="S6">
        <f t="shared" si="1"/>
        <v>189.91984499303507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120.61788551523023</v>
      </c>
      <c r="AC6">
        <f t="shared" si="2"/>
        <v>182.77799808948294</v>
      </c>
      <c r="AE6">
        <f t="shared" si="3"/>
        <v>857.40993152130625</v>
      </c>
      <c r="AF6">
        <f t="shared" si="4"/>
        <v>-42.870496576065321</v>
      </c>
      <c r="AG6">
        <f t="shared" si="5"/>
        <v>-24.059886698015411</v>
      </c>
      <c r="AH6">
        <f t="shared" si="6"/>
        <v>-662.12739567588892</v>
      </c>
      <c r="AI6">
        <f t="shared" si="7"/>
        <v>128.35215257133666</v>
      </c>
      <c r="AJ6">
        <f t="shared" si="8"/>
        <v>-62.160112574252707</v>
      </c>
      <c r="AK6">
        <f>G6*SUM(AB6, AE6:AF6)</f>
        <v>54.706703246937565</v>
      </c>
      <c r="AL6">
        <f t="shared" si="9"/>
        <v>120.89874324402152</v>
      </c>
      <c r="AN6">
        <f t="shared" si="10"/>
        <v>667.77333521048786</v>
      </c>
      <c r="AO6">
        <f t="shared" si="11"/>
        <v>-33.388666760524401</v>
      </c>
      <c r="AP6">
        <f t="shared" si="12"/>
        <v>-18.738470589690102</v>
      </c>
      <c r="AQ6">
        <f t="shared" si="13"/>
        <v>-515.68217615605658</v>
      </c>
      <c r="AR6">
        <f t="shared" si="14"/>
        <v>99.964021704216776</v>
      </c>
      <c r="AS6">
        <f t="shared" si="15"/>
        <v>-48.411925456845069</v>
      </c>
      <c r="AT6">
        <f t="shared" si="16"/>
        <v>42.607014850830573</v>
      </c>
      <c r="AU6">
        <f t="shared" si="17"/>
        <v>94.159111098202274</v>
      </c>
      <c r="AW6">
        <v>3</v>
      </c>
      <c r="AX6">
        <f>(R6*SUMPRODUCT(K7:$K$23, X7:$X$23)-$AZ$3*SUMPRODUCT(K6:$K$22, W7:$W$23))/Z6</f>
        <v>189.91984499303507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890.912270580258</v>
      </c>
      <c r="P7">
        <f t="shared" si="30"/>
        <v>44.545613529012904</v>
      </c>
      <c r="Q7" s="5">
        <f t="shared" si="31"/>
        <v>25</v>
      </c>
      <c r="R7">
        <f t="shared" si="0"/>
        <v>250000</v>
      </c>
      <c r="S7">
        <f t="shared" si="1"/>
        <v>243.83209414237604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182.77799808948294</v>
      </c>
      <c r="AC7">
        <f t="shared" si="2"/>
        <v>231.6721236459407</v>
      </c>
      <c r="AE7">
        <f t="shared" si="3"/>
        <v>846.48224194406714</v>
      </c>
      <c r="AF7">
        <f t="shared" si="4"/>
        <v>-42.324112097203361</v>
      </c>
      <c r="AG7">
        <f t="shared" si="5"/>
        <v>-23.753243442049204</v>
      </c>
      <c r="AH7">
        <f t="shared" si="6"/>
        <v>-660.44388986052309</v>
      </c>
      <c r="AI7">
        <f t="shared" si="7"/>
        <v>119.96099654429145</v>
      </c>
      <c r="AJ7">
        <f t="shared" si="8"/>
        <v>-48.894125556457766</v>
      </c>
      <c r="AK7">
        <f>G7*SUM(AB7, AE7:AF7)</f>
        <v>48.458563881674614</v>
      </c>
      <c r="AL7">
        <f t="shared" si="9"/>
        <v>119.5254348695083</v>
      </c>
      <c r="AN7">
        <f t="shared" si="10"/>
        <v>596.77972667079769</v>
      </c>
      <c r="AO7">
        <f t="shared" si="11"/>
        <v>-29.838986333539886</v>
      </c>
      <c r="AP7">
        <f t="shared" si="12"/>
        <v>-16.746310113175074</v>
      </c>
      <c r="AQ7">
        <f t="shared" si="13"/>
        <v>-465.62054647143424</v>
      </c>
      <c r="AR7">
        <f t="shared" si="14"/>
        <v>84.573883752648428</v>
      </c>
      <c r="AS7">
        <f t="shared" si="15"/>
        <v>-34.470921467149438</v>
      </c>
      <c r="AT7">
        <f t="shared" si="16"/>
        <v>34.163845471522656</v>
      </c>
      <c r="AU7">
        <f t="shared" si="17"/>
        <v>84.266807757021652</v>
      </c>
      <c r="AW7">
        <v>4</v>
      </c>
      <c r="AX7">
        <f>(R7*SUMPRODUCT(K8:$K$23, X8:$X$23)-$AZ$3*SUMPRODUCT(K7:$K$22, W8:$W$23))/Z7</f>
        <v>243.83209414237604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890.912270580258</v>
      </c>
      <c r="P8">
        <f t="shared" si="30"/>
        <v>44.545613529012904</v>
      </c>
      <c r="Q8" s="5">
        <f t="shared" si="31"/>
        <v>25</v>
      </c>
      <c r="R8">
        <f t="shared" si="0"/>
        <v>250000</v>
      </c>
      <c r="S8">
        <f t="shared" si="1"/>
        <v>275.59125335951484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231.6721236459407</v>
      </c>
      <c r="AC8">
        <f t="shared" si="2"/>
        <v>258.50286784359014</v>
      </c>
      <c r="AE8">
        <f t="shared" si="3"/>
        <v>835.67012426771566</v>
      </c>
      <c r="AF8">
        <f t="shared" si="4"/>
        <v>-41.783506213385785</v>
      </c>
      <c r="AG8">
        <f t="shared" si="5"/>
        <v>-23.44984326356391</v>
      </c>
      <c r="AH8">
        <f t="shared" si="6"/>
        <v>-658.67744064802446</v>
      </c>
      <c r="AI8">
        <f t="shared" si="7"/>
        <v>111.75933414274152</v>
      </c>
      <c r="AJ8">
        <f t="shared" si="8"/>
        <v>-26.830744197649437</v>
      </c>
      <c r="AK8">
        <f t="shared" ref="AK8:AK23" si="32">G8*SUM(AB8:AB8, AE8:AF8)</f>
        <v>21.84440119821576</v>
      </c>
      <c r="AL8">
        <f t="shared" si="9"/>
        <v>106.77299114330785</v>
      </c>
      <c r="AN8">
        <f t="shared" si="10"/>
        <v>549.33059134921359</v>
      </c>
      <c r="AO8">
        <f t="shared" si="11"/>
        <v>-27.466529567460679</v>
      </c>
      <c r="AP8">
        <f t="shared" si="12"/>
        <v>-15.414834027132388</v>
      </c>
      <c r="AQ8">
        <f t="shared" si="13"/>
        <v>-432.98385029216291</v>
      </c>
      <c r="AR8">
        <f t="shared" si="14"/>
        <v>73.465377462457568</v>
      </c>
      <c r="AS8">
        <f t="shared" si="15"/>
        <v>-17.637280726470568</v>
      </c>
      <c r="AT8">
        <f t="shared" si="16"/>
        <v>14.359491238723608</v>
      </c>
      <c r="AU8">
        <f t="shared" si="17"/>
        <v>70.18758797471061</v>
      </c>
      <c r="AW8">
        <v>5</v>
      </c>
      <c r="AX8">
        <f>(R8*SUMPRODUCT(K9:$K$23, X9:$X$23)-$AZ$3*SUMPRODUCT(K8:$K$22, W9:$W$23))/Z8</f>
        <v>275.59125335951484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890.912270580258</v>
      </c>
      <c r="P9">
        <f t="shared" si="30"/>
        <v>44.545613529012904</v>
      </c>
      <c r="Q9" s="5">
        <f t="shared" si="31"/>
        <v>25</v>
      </c>
      <c r="R9">
        <f t="shared" si="0"/>
        <v>250000</v>
      </c>
      <c r="S9">
        <f t="shared" si="1"/>
        <v>292.94460428899129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258.50286784359014</v>
      </c>
      <c r="AC9">
        <f t="shared" si="2"/>
        <v>271.2624660705319</v>
      </c>
      <c r="AE9">
        <f t="shared" si="3"/>
        <v>824.97187533684041</v>
      </c>
      <c r="AF9">
        <f t="shared" si="4"/>
        <v>-41.248593766842028</v>
      </c>
      <c r="AG9">
        <f t="shared" si="5"/>
        <v>-23.149638370103766</v>
      </c>
      <c r="AH9">
        <f t="shared" si="6"/>
        <v>-657.06460824506075</v>
      </c>
      <c r="AI9">
        <f t="shared" si="7"/>
        <v>103.50903495483385</v>
      </c>
      <c r="AJ9">
        <f t="shared" si="8"/>
        <v>-12.759598226941762</v>
      </c>
      <c r="AK9">
        <f t="shared" si="32"/>
        <v>6.1491342815401717</v>
      </c>
      <c r="AL9">
        <f t="shared" si="9"/>
        <v>96.89857100943226</v>
      </c>
      <c r="AN9">
        <f t="shared" si="10"/>
        <v>515.39446979543914</v>
      </c>
      <c r="AO9">
        <f t="shared" si="11"/>
        <v>-25.769723489771959</v>
      </c>
      <c r="AP9">
        <f t="shared" si="12"/>
        <v>-14.462548300624446</v>
      </c>
      <c r="AQ9">
        <f t="shared" si="13"/>
        <v>-410.49577023403305</v>
      </c>
      <c r="AR9">
        <f t="shared" si="14"/>
        <v>64.666427771009651</v>
      </c>
      <c r="AS9">
        <f t="shared" si="15"/>
        <v>-7.971455221176317</v>
      </c>
      <c r="AT9">
        <f t="shared" si="16"/>
        <v>3.8416216327875925</v>
      </c>
      <c r="AU9">
        <f t="shared" si="17"/>
        <v>60.536594182620924</v>
      </c>
      <c r="AW9">
        <v>6</v>
      </c>
      <c r="AX9">
        <f>(R9*SUMPRODUCT(K10:$K$23, X10:$X$23)-$AZ$3*SUMPRODUCT(K9:$K$22, W10:$W$23))/Z9</f>
        <v>292.94460428899129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890.912270580258</v>
      </c>
      <c r="P10">
        <f t="shared" si="30"/>
        <v>44.545613529012904</v>
      </c>
      <c r="Q10" s="5">
        <f t="shared" si="31"/>
        <v>25</v>
      </c>
      <c r="R10">
        <f t="shared" si="0"/>
        <v>250000</v>
      </c>
      <c r="S10">
        <f t="shared" si="1"/>
        <v>304.70911233266577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271.2624660705319</v>
      </c>
      <c r="AC10">
        <f t="shared" si="2"/>
        <v>278.53419081414768</v>
      </c>
      <c r="AE10">
        <f t="shared" si="3"/>
        <v>814.38171137314146</v>
      </c>
      <c r="AF10">
        <f t="shared" si="4"/>
        <v>-40.719085568657071</v>
      </c>
      <c r="AG10">
        <f t="shared" si="5"/>
        <v>-22.852466462346747</v>
      </c>
      <c r="AH10">
        <f t="shared" si="6"/>
        <v>-656.75524055984397</v>
      </c>
      <c r="AI10">
        <f t="shared" si="7"/>
        <v>94.054918782293612</v>
      </c>
      <c r="AJ10">
        <f t="shared" si="8"/>
        <v>-7.2717247436157777</v>
      </c>
      <c r="AK10">
        <f t="shared" si="32"/>
        <v>4.2841928766875679</v>
      </c>
      <c r="AL10">
        <f t="shared" si="9"/>
        <v>91.067386915365404</v>
      </c>
      <c r="AN10">
        <f t="shared" si="10"/>
        <v>483.39985841964375</v>
      </c>
      <c r="AO10">
        <f t="shared" si="11"/>
        <v>-24.169992920982189</v>
      </c>
      <c r="AP10">
        <f t="shared" si="12"/>
        <v>-13.564743532626443</v>
      </c>
      <c r="AQ10">
        <f t="shared" si="13"/>
        <v>-389.83610003678439</v>
      </c>
      <c r="AR10">
        <f t="shared" si="14"/>
        <v>55.829021929250693</v>
      </c>
      <c r="AS10">
        <f t="shared" si="15"/>
        <v>-4.3163428923318259</v>
      </c>
      <c r="AT10">
        <f t="shared" si="16"/>
        <v>2.5430068002648398</v>
      </c>
      <c r="AU10">
        <f t="shared" si="17"/>
        <v>54.055685837183709</v>
      </c>
      <c r="AW10">
        <v>7</v>
      </c>
      <c r="AX10">
        <f>(R10*SUMPRODUCT(K11:$K$23, X11:$X$23)-$AZ$3*SUMPRODUCT(K10:$K$22, W11:$W$23))/Z10</f>
        <v>304.70911233266577</v>
      </c>
    </row>
    <row r="11" spans="1:52" x14ac:dyDescent="0.25">
      <c r="A11" t="s">
        <v>33</v>
      </c>
      <c r="C11" s="25">
        <f>AU25</f>
        <v>-1.9184653865522705E-13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890.912270580258</v>
      </c>
      <c r="P11">
        <f t="shared" si="30"/>
        <v>44.545613529012904</v>
      </c>
      <c r="Q11" s="5">
        <f t="shared" si="31"/>
        <v>25</v>
      </c>
      <c r="R11">
        <f t="shared" si="0"/>
        <v>250000</v>
      </c>
      <c r="S11">
        <f t="shared" si="1"/>
        <v>310.99445027179092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278.53419081414768</v>
      </c>
      <c r="AC11">
        <f t="shared" si="2"/>
        <v>280.62064693484353</v>
      </c>
      <c r="AE11">
        <f t="shared" si="3"/>
        <v>803.89980436605777</v>
      </c>
      <c r="AF11">
        <f t="shared" si="4"/>
        <v>-40.194990218302891</v>
      </c>
      <c r="AG11">
        <f t="shared" si="5"/>
        <v>-22.55833236650988</v>
      </c>
      <c r="AH11">
        <f t="shared" si="6"/>
        <v>-656.094312133975</v>
      </c>
      <c r="AI11">
        <f t="shared" si="7"/>
        <v>85.052169647270034</v>
      </c>
      <c r="AJ11">
        <f t="shared" si="8"/>
        <v>-2.086456120695857</v>
      </c>
      <c r="AK11">
        <f t="shared" si="32"/>
        <v>2.5013736119085657</v>
      </c>
      <c r="AL11">
        <f t="shared" si="9"/>
        <v>85.467087138482739</v>
      </c>
      <c r="AN11">
        <f t="shared" si="10"/>
        <v>453.8069603822392</v>
      </c>
      <c r="AO11">
        <f t="shared" si="11"/>
        <v>-22.690348019111962</v>
      </c>
      <c r="AP11">
        <f t="shared" si="12"/>
        <v>-12.734333541243943</v>
      </c>
      <c r="AQ11">
        <f t="shared" si="13"/>
        <v>-370.36974495644802</v>
      </c>
      <c r="AR11">
        <f t="shared" si="14"/>
        <v>48.012533865435294</v>
      </c>
      <c r="AS11">
        <f t="shared" si="15"/>
        <v>-1.1778188089628587</v>
      </c>
      <c r="AT11">
        <f t="shared" si="16"/>
        <v>1.412042582216726</v>
      </c>
      <c r="AU11">
        <f t="shared" si="17"/>
        <v>48.246757638689161</v>
      </c>
      <c r="AW11">
        <v>8</v>
      </c>
      <c r="AX11">
        <f>(R11*SUMPRODUCT(K12:$K$23, X12:$X$23)-$AZ$3*SUMPRODUCT(K11:$K$22, W12:$W$23))/Z11</f>
        <v>310.99445027179092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890.912270580258</v>
      </c>
      <c r="P12">
        <f t="shared" si="30"/>
        <v>44.545613529012904</v>
      </c>
      <c r="Q12" s="5">
        <f t="shared" si="31"/>
        <v>25</v>
      </c>
      <c r="R12">
        <f t="shared" si="0"/>
        <v>250000</v>
      </c>
      <c r="S12">
        <f t="shared" si="1"/>
        <v>312.10865447547769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280.62064693484353</v>
      </c>
      <c r="AC12">
        <f t="shared" si="2"/>
        <v>277.9902384313209</v>
      </c>
      <c r="AE12">
        <f t="shared" si="3"/>
        <v>793.52145789169185</v>
      </c>
      <c r="AF12">
        <f t="shared" si="4"/>
        <v>-39.6760728945846</v>
      </c>
      <c r="AG12">
        <f t="shared" si="5"/>
        <v>-22.267104295658239</v>
      </c>
      <c r="AH12">
        <f t="shared" si="6"/>
        <v>-656.44747186543748</v>
      </c>
      <c r="AI12">
        <f t="shared" si="7"/>
        <v>75.130808836011511</v>
      </c>
      <c r="AJ12">
        <f t="shared" si="8"/>
        <v>2.6304085035226308</v>
      </c>
      <c r="AK12">
        <f t="shared" si="32"/>
        <v>2.3792718734434866</v>
      </c>
      <c r="AL12">
        <f t="shared" si="9"/>
        <v>80.140489212977627</v>
      </c>
      <c r="AN12">
        <f t="shared" si="10"/>
        <v>425.84686046554276</v>
      </c>
      <c r="AO12">
        <f t="shared" si="11"/>
        <v>-21.292343023277141</v>
      </c>
      <c r="AP12">
        <f t="shared" si="12"/>
        <v>-11.949741700947317</v>
      </c>
      <c r="AQ12">
        <f t="shared" si="13"/>
        <v>-352.2854891626568</v>
      </c>
      <c r="AR12">
        <f t="shared" si="14"/>
        <v>40.319286578661455</v>
      </c>
      <c r="AS12">
        <f t="shared" si="15"/>
        <v>1.4116205577390559</v>
      </c>
      <c r="AT12">
        <f t="shared" si="16"/>
        <v>1.2768469553323305</v>
      </c>
      <c r="AU12">
        <f t="shared" si="17"/>
        <v>43.007754091732835</v>
      </c>
      <c r="AW12">
        <v>9</v>
      </c>
      <c r="AX12">
        <f>(R12*SUMPRODUCT(K13:$K$23, X13:$X$23)-$AZ$3*SUMPRODUCT(K12:$K$22, W13:$W$23))/Z12</f>
        <v>312.10865447547769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890.912270580258</v>
      </c>
      <c r="P13">
        <f t="shared" si="30"/>
        <v>44.545613529012904</v>
      </c>
      <c r="Q13" s="5">
        <f t="shared" si="31"/>
        <v>25</v>
      </c>
      <c r="R13">
        <f t="shared" si="0"/>
        <v>250000</v>
      </c>
      <c r="S13">
        <f t="shared" si="1"/>
        <v>307.89679316215205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277.9902384313209</v>
      </c>
      <c r="AC13">
        <f t="shared" si="2"/>
        <v>270.68685928509194</v>
      </c>
      <c r="AE13">
        <f t="shared" si="3"/>
        <v>783.2437679690787</v>
      </c>
      <c r="AF13">
        <f t="shared" si="4"/>
        <v>-39.162188398453942</v>
      </c>
      <c r="AG13">
        <f t="shared" si="5"/>
        <v>-21.978700760820875</v>
      </c>
      <c r="AH13">
        <f t="shared" si="6"/>
        <v>-657.3249188078313</v>
      </c>
      <c r="AI13">
        <f t="shared" si="7"/>
        <v>64.777960001972588</v>
      </c>
      <c r="AJ13">
        <f t="shared" si="8"/>
        <v>7.3033791462289628</v>
      </c>
      <c r="AK13">
        <f t="shared" si="32"/>
        <v>2.0441436360038914</v>
      </c>
      <c r="AL13">
        <f t="shared" si="9"/>
        <v>74.125482784205445</v>
      </c>
      <c r="AN13">
        <f t="shared" si="10"/>
        <v>399.66843389635164</v>
      </c>
      <c r="AO13">
        <f t="shared" si="11"/>
        <v>-19.983421694817583</v>
      </c>
      <c r="AP13">
        <f t="shared" si="12"/>
        <v>-11.215145617986733</v>
      </c>
      <c r="AQ13">
        <f t="shared" si="13"/>
        <v>-335.41539888938371</v>
      </c>
      <c r="AR13">
        <f t="shared" si="14"/>
        <v>33.054467694163613</v>
      </c>
      <c r="AS13">
        <f t="shared" si="15"/>
        <v>3.7267198602719533</v>
      </c>
      <c r="AT13">
        <f t="shared" si="16"/>
        <v>1.0430720537735862</v>
      </c>
      <c r="AU13">
        <f t="shared" si="17"/>
        <v>37.824259608209154</v>
      </c>
      <c r="AW13">
        <v>10</v>
      </c>
      <c r="AX13">
        <f>(R13*SUMPRODUCT(K14:$K$23, X14:$X$23)-$AZ$3*SUMPRODUCT(K13:$K$22, W14:$W$23))/Z13</f>
        <v>307.89679316215205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890.912270580258</v>
      </c>
      <c r="P14">
        <f t="shared" si="30"/>
        <v>44.545613529012904</v>
      </c>
      <c r="Q14" s="5">
        <f t="shared" si="31"/>
        <v>25</v>
      </c>
      <c r="R14">
        <f t="shared" si="0"/>
        <v>250000</v>
      </c>
      <c r="S14">
        <f t="shared" si="1"/>
        <v>298.29392808638204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270.68685928509194</v>
      </c>
      <c r="AC14">
        <f t="shared" si="2"/>
        <v>258.8358651044814</v>
      </c>
      <c r="AE14">
        <f t="shared" si="3"/>
        <v>773.06316547301674</v>
      </c>
      <c r="AF14">
        <f t="shared" si="4"/>
        <v>-38.653158273650838</v>
      </c>
      <c r="AG14">
        <f t="shared" si="5"/>
        <v>-21.693021608331726</v>
      </c>
      <c r="AH14">
        <f t="shared" si="6"/>
        <v>-658.92144880940975</v>
      </c>
      <c r="AI14">
        <f t="shared" si="7"/>
        <v>53.795536781624378</v>
      </c>
      <c r="AJ14">
        <f t="shared" si="8"/>
        <v>11.850994180610542</v>
      </c>
      <c r="AK14">
        <f t="shared" si="32"/>
        <v>1.8091743596720242</v>
      </c>
      <c r="AL14">
        <f t="shared" si="9"/>
        <v>67.455705321906947</v>
      </c>
      <c r="AN14">
        <f t="shared" si="10"/>
        <v>375.18883735264109</v>
      </c>
      <c r="AO14">
        <f t="shared" si="11"/>
        <v>-18.759441867632056</v>
      </c>
      <c r="AP14">
        <f t="shared" si="12"/>
        <v>-10.528220615602187</v>
      </c>
      <c r="AQ14">
        <f t="shared" si="13"/>
        <v>-319.79271982807893</v>
      </c>
      <c r="AR14">
        <f t="shared" si="14"/>
        <v>26.1084550413279</v>
      </c>
      <c r="AS14">
        <f t="shared" si="15"/>
        <v>5.7516137447521185</v>
      </c>
      <c r="AT14">
        <f t="shared" si="16"/>
        <v>0.8780421250031063</v>
      </c>
      <c r="AU14">
        <f t="shared" si="17"/>
        <v>32.738110911083126</v>
      </c>
      <c r="AW14">
        <v>11</v>
      </c>
      <c r="AX14">
        <f>(R14*SUMPRODUCT(K15:$K$23, X15:$X$23)-$AZ$3*SUMPRODUCT(K14:$K$22, W15:$W$23))/Z14</f>
        <v>298.29392808638204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890.912270580258</v>
      </c>
      <c r="P15">
        <f t="shared" si="30"/>
        <v>44.545613529012904</v>
      </c>
      <c r="Q15" s="5">
        <f t="shared" si="31"/>
        <v>25</v>
      </c>
      <c r="R15">
        <f t="shared" si="0"/>
        <v>250000</v>
      </c>
      <c r="S15">
        <f t="shared" si="1"/>
        <v>283.68662460115058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258.8358651044814</v>
      </c>
      <c r="AC15">
        <f t="shared" si="2"/>
        <v>242.94914310066929</v>
      </c>
      <c r="AE15">
        <f t="shared" si="3"/>
        <v>762.97701035309024</v>
      </c>
      <c r="AF15">
        <f t="shared" si="4"/>
        <v>-38.148850517654516</v>
      </c>
      <c r="AG15">
        <f t="shared" si="5"/>
        <v>-21.409992755407821</v>
      </c>
      <c r="AH15">
        <f t="shared" si="6"/>
        <v>-660.98636840586755</v>
      </c>
      <c r="AI15">
        <f t="shared" si="7"/>
        <v>42.431798674160291</v>
      </c>
      <c r="AJ15">
        <f t="shared" si="8"/>
        <v>15.88672200381211</v>
      </c>
      <c r="AK15">
        <f t="shared" si="32"/>
        <v>4.0330225022536608</v>
      </c>
      <c r="AL15">
        <f t="shared" si="9"/>
        <v>62.351543180226059</v>
      </c>
      <c r="AN15">
        <f t="shared" si="10"/>
        <v>352.02371764587997</v>
      </c>
      <c r="AO15">
        <f t="shared" si="11"/>
        <v>-17.601185882294001</v>
      </c>
      <c r="AP15">
        <f t="shared" si="12"/>
        <v>-9.8781813111801746</v>
      </c>
      <c r="AQ15">
        <f t="shared" si="13"/>
        <v>-304.96709017720184</v>
      </c>
      <c r="AR15">
        <f t="shared" si="14"/>
        <v>19.577260275203951</v>
      </c>
      <c r="AS15">
        <f t="shared" si="15"/>
        <v>7.3298446284776606</v>
      </c>
      <c r="AT15">
        <f t="shared" si="16"/>
        <v>1.860763240999628</v>
      </c>
      <c r="AU15">
        <f t="shared" si="17"/>
        <v>28.767868144681238</v>
      </c>
      <c r="AW15">
        <v>12</v>
      </c>
      <c r="AX15">
        <f>(R15*SUMPRODUCT(K16:$K$23, X16:$X$23)-$AZ$3*SUMPRODUCT(K15:$K$22, W16:$W$23))/Z15</f>
        <v>283.68662460115058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890.912270580258</v>
      </c>
      <c r="P16">
        <f t="shared" si="30"/>
        <v>44.545613529012904</v>
      </c>
      <c r="Q16" s="5">
        <f t="shared" si="31"/>
        <v>25</v>
      </c>
      <c r="R16">
        <f t="shared" si="0"/>
        <v>250000</v>
      </c>
      <c r="S16">
        <f t="shared" si="1"/>
        <v>264.39938373423388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242.94914310066929</v>
      </c>
      <c r="AC16">
        <f t="shared" si="2"/>
        <v>223.4643965066382</v>
      </c>
      <c r="AE16">
        <f t="shared" si="3"/>
        <v>752.97895960942333</v>
      </c>
      <c r="AF16">
        <f t="shared" si="4"/>
        <v>-37.648947980471171</v>
      </c>
      <c r="AG16">
        <f t="shared" si="5"/>
        <v>-21.129436210340955</v>
      </c>
      <c r="AH16">
        <f t="shared" si="6"/>
        <v>-664.56617512785886</v>
      </c>
      <c r="AI16">
        <f t="shared" si="7"/>
        <v>29.63440029075241</v>
      </c>
      <c r="AJ16">
        <f t="shared" si="8"/>
        <v>19.484746594031094</v>
      </c>
      <c r="AK16">
        <f t="shared" si="32"/>
        <v>6.8037819985803134</v>
      </c>
      <c r="AL16">
        <f t="shared" si="9"/>
        <v>55.922928883363817</v>
      </c>
      <c r="AN16">
        <f t="shared" si="10"/>
        <v>329.39300165909583</v>
      </c>
      <c r="AO16">
        <f t="shared" si="11"/>
        <v>-16.469650082954793</v>
      </c>
      <c r="AP16">
        <f t="shared" si="12"/>
        <v>-9.243137975991722</v>
      </c>
      <c r="AQ16">
        <f t="shared" si="13"/>
        <v>-290.71655247846087</v>
      </c>
      <c r="AR16">
        <f t="shared" si="14"/>
        <v>12.963661121688476</v>
      </c>
      <c r="AS16">
        <f t="shared" si="15"/>
        <v>8.5236633577436081</v>
      </c>
      <c r="AT16">
        <f t="shared" si="16"/>
        <v>2.9763357216634296</v>
      </c>
      <c r="AU16">
        <f t="shared" si="17"/>
        <v>24.463660201095514</v>
      </c>
      <c r="AW16">
        <v>13</v>
      </c>
      <c r="AX16">
        <f>(R16*SUMPRODUCT(K17:$K$23, X17:$X$23)-$AZ$3*SUMPRODUCT(K16:$K$22, W17:$W$23))/Z16</f>
        <v>264.39938373423388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890.912270580258</v>
      </c>
      <c r="P17">
        <f t="shared" si="30"/>
        <v>44.545613529012904</v>
      </c>
      <c r="Q17" s="5">
        <f t="shared" si="31"/>
        <v>25</v>
      </c>
      <c r="R17">
        <f t="shared" si="0"/>
        <v>250000</v>
      </c>
      <c r="S17">
        <f t="shared" si="1"/>
        <v>241.32931112504579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223.4643965066382</v>
      </c>
      <c r="AC17">
        <f t="shared" si="2"/>
        <v>201.27985798029545</v>
      </c>
      <c r="AE17">
        <f t="shared" si="3"/>
        <v>743.06222671136732</v>
      </c>
      <c r="AF17">
        <f t="shared" si="4"/>
        <v>-37.153111335568369</v>
      </c>
      <c r="AG17">
        <f t="shared" si="5"/>
        <v>-20.851161535450768</v>
      </c>
      <c r="AH17">
        <f t="shared" si="6"/>
        <v>-669.80312786780826</v>
      </c>
      <c r="AI17">
        <f t="shared" si="7"/>
        <v>15.254825972539948</v>
      </c>
      <c r="AJ17">
        <f t="shared" si="8"/>
        <v>22.184538526342749</v>
      </c>
      <c r="AK17">
        <f t="shared" si="32"/>
        <v>12.825354463977632</v>
      </c>
      <c r="AL17">
        <f t="shared" si="9"/>
        <v>50.264718962860329</v>
      </c>
      <c r="AN17">
        <f t="shared" si="10"/>
        <v>306.16454349368519</v>
      </c>
      <c r="AO17">
        <f t="shared" si="11"/>
        <v>-15.30822717468426</v>
      </c>
      <c r="AP17">
        <f t="shared" si="12"/>
        <v>-8.5913213232060954</v>
      </c>
      <c r="AQ17">
        <f t="shared" si="13"/>
        <v>-275.97953644055531</v>
      </c>
      <c r="AR17">
        <f t="shared" si="14"/>
        <v>6.285458555239539</v>
      </c>
      <c r="AS17">
        <f t="shared" si="15"/>
        <v>9.1407137469445185</v>
      </c>
      <c r="AT17">
        <f t="shared" si="16"/>
        <v>5.2844414013439982</v>
      </c>
      <c r="AU17">
        <f t="shared" si="17"/>
        <v>20.710613703528054</v>
      </c>
      <c r="AW17">
        <v>14</v>
      </c>
      <c r="AX17">
        <f>(R17*SUMPRODUCT(K18:$K$23, X18:$X$23)-$AZ$3*SUMPRODUCT(K17:$K$22, W18:$W$23))/Z17</f>
        <v>241.32931112504579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890.912270580258</v>
      </c>
      <c r="P18">
        <f t="shared" si="30"/>
        <v>44.545613529012904</v>
      </c>
      <c r="Q18" s="5">
        <f t="shared" si="31"/>
        <v>25</v>
      </c>
      <c r="R18">
        <f t="shared" si="0"/>
        <v>250000</v>
      </c>
      <c r="S18">
        <f t="shared" si="1"/>
        <v>215.22805999628639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201.27985798029545</v>
      </c>
      <c r="AC18">
        <f t="shared" si="2"/>
        <v>177.13366627564005</v>
      </c>
      <c r="AE18">
        <f t="shared" si="3"/>
        <v>733.22482589193555</v>
      </c>
      <c r="AF18">
        <f t="shared" si="4"/>
        <v>-36.661241294596778</v>
      </c>
      <c r="AG18">
        <f t="shared" si="5"/>
        <v>-20.575113007882937</v>
      </c>
      <c r="AH18">
        <f t="shared" si="6"/>
        <v>-675.36912213325047</v>
      </c>
      <c r="AI18">
        <f t="shared" si="7"/>
        <v>0.61934945620544113</v>
      </c>
      <c r="AJ18">
        <f t="shared" si="8"/>
        <v>24.146191704655394</v>
      </c>
      <c r="AK18">
        <f t="shared" si="32"/>
        <v>19.3934183596769</v>
      </c>
      <c r="AL18">
        <f t="shared" si="9"/>
        <v>44.158959520537735</v>
      </c>
      <c r="AN18">
        <f t="shared" si="10"/>
        <v>282.32055985643615</v>
      </c>
      <c r="AO18">
        <f t="shared" si="11"/>
        <v>-14.116027992821808</v>
      </c>
      <c r="AP18">
        <f t="shared" si="12"/>
        <v>-7.9222323336213174</v>
      </c>
      <c r="AQ18">
        <f t="shared" si="13"/>
        <v>-260.04382549167883</v>
      </c>
      <c r="AR18">
        <f t="shared" si="14"/>
        <v>0.23847403831423186</v>
      </c>
      <c r="AS18">
        <f t="shared" si="15"/>
        <v>9.2972388819031142</v>
      </c>
      <c r="AT18">
        <f t="shared" si="16"/>
        <v>7.4672331534516436</v>
      </c>
      <c r="AU18">
        <f t="shared" si="17"/>
        <v>17.002946073668991</v>
      </c>
      <c r="AW18">
        <v>15</v>
      </c>
      <c r="AX18">
        <f>(R18*SUMPRODUCT(K19:$K$23, X19:$X$23)-$AZ$3*SUMPRODUCT(K18:$K$22, W19:$W$23))/Z18</f>
        <v>215.22805999628639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890.912270580258</v>
      </c>
      <c r="P19">
        <f t="shared" si="30"/>
        <v>44.545613529012904</v>
      </c>
      <c r="Q19" s="5">
        <f t="shared" si="31"/>
        <v>25</v>
      </c>
      <c r="R19">
        <f t="shared" si="0"/>
        <v>250000</v>
      </c>
      <c r="S19">
        <f t="shared" si="1"/>
        <v>184.71361341731773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177.13366627564005</v>
      </c>
      <c r="AC19">
        <f t="shared" si="2"/>
        <v>149.99599065802363</v>
      </c>
      <c r="AE19">
        <f t="shared" si="3"/>
        <v>723.46193733518442</v>
      </c>
      <c r="AF19">
        <f t="shared" si="4"/>
        <v>-36.173096866759224</v>
      </c>
      <c r="AG19">
        <f t="shared" si="5"/>
        <v>-20.301155378182976</v>
      </c>
      <c r="AH19">
        <f t="shared" si="6"/>
        <v>-682.06499621131934</v>
      </c>
      <c r="AI19">
        <f t="shared" si="7"/>
        <v>-15.077311121077173</v>
      </c>
      <c r="AJ19">
        <f t="shared" si="8"/>
        <v>27.137675617616424</v>
      </c>
      <c r="AK19">
        <f t="shared" si="32"/>
        <v>19.276621900392655</v>
      </c>
      <c r="AL19">
        <f t="shared" si="9"/>
        <v>31.336986396931906</v>
      </c>
      <c r="AN19">
        <f t="shared" si="10"/>
        <v>259.51319321962706</v>
      </c>
      <c r="AO19">
        <f t="shared" si="11"/>
        <v>-12.975659660981355</v>
      </c>
      <c r="AP19">
        <f t="shared" si="12"/>
        <v>-7.2822319825779296</v>
      </c>
      <c r="AQ19">
        <f t="shared" si="13"/>
        <v>-244.66368721776288</v>
      </c>
      <c r="AR19">
        <f t="shared" si="14"/>
        <v>-5.4083856416951015</v>
      </c>
      <c r="AS19">
        <f t="shared" si="15"/>
        <v>9.7345616854797719</v>
      </c>
      <c r="AT19">
        <f t="shared" si="16"/>
        <v>6.9147213497986515</v>
      </c>
      <c r="AU19">
        <f t="shared" si="17"/>
        <v>11.240897393583321</v>
      </c>
      <c r="AW19">
        <v>16</v>
      </c>
      <c r="AX19">
        <f>(R19*SUMPRODUCT(K20:$K$23, X20:$X$23)-$AZ$3*SUMPRODUCT(K19:$K$22, W20:$W$23))/Z19</f>
        <v>184.71361341731773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890.912270580258</v>
      </c>
      <c r="P20">
        <f t="shared" si="30"/>
        <v>44.545613529012904</v>
      </c>
      <c r="Q20" s="5">
        <f t="shared" si="31"/>
        <v>25</v>
      </c>
      <c r="R20">
        <f t="shared" si="0"/>
        <v>250000</v>
      </c>
      <c r="S20">
        <f t="shared" si="1"/>
        <v>143.93054441384862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149.99599065802363</v>
      </c>
      <c r="AC20">
        <f t="shared" si="2"/>
        <v>115.31243586588653</v>
      </c>
      <c r="AE20">
        <f t="shared" si="3"/>
        <v>713.76971776070502</v>
      </c>
      <c r="AF20">
        <f t="shared" si="4"/>
        <v>-35.688485888035252</v>
      </c>
      <c r="AG20">
        <f t="shared" si="5"/>
        <v>-20.029180799581457</v>
      </c>
      <c r="AH20">
        <f t="shared" si="6"/>
        <v>-689.63024819687564</v>
      </c>
      <c r="AI20">
        <f t="shared" si="7"/>
        <v>-31.57819712378739</v>
      </c>
      <c r="AJ20">
        <f t="shared" si="8"/>
        <v>34.683554792137102</v>
      </c>
      <c r="AK20">
        <f t="shared" si="32"/>
        <v>3.5607320568819816</v>
      </c>
      <c r="AL20">
        <f t="shared" si="9"/>
        <v>6.6660897252316929</v>
      </c>
      <c r="AN20">
        <f t="shared" si="10"/>
        <v>242.84975336248101</v>
      </c>
      <c r="AO20">
        <f t="shared" si="11"/>
        <v>-12.142487668124051</v>
      </c>
      <c r="AP20">
        <f t="shared" si="12"/>
        <v>-6.8146371248291118</v>
      </c>
      <c r="AQ20">
        <f t="shared" si="13"/>
        <v>-234.63665033498268</v>
      </c>
      <c r="AR20">
        <f t="shared" si="14"/>
        <v>-10.744021765454843</v>
      </c>
      <c r="AS20">
        <f t="shared" si="15"/>
        <v>11.800574495412272</v>
      </c>
      <c r="AT20">
        <f t="shared" si="16"/>
        <v>1.211487235009838</v>
      </c>
      <c r="AU20">
        <f t="shared" si="17"/>
        <v>2.2680399649672669</v>
      </c>
      <c r="AW20">
        <v>17</v>
      </c>
      <c r="AX20">
        <f>(R20*SUMPRODUCT(K21:$K$23, X21:$X$23)-$AZ$3*SUMPRODUCT(K20:$K$22, W21:$W$23))/Z20</f>
        <v>143.93054441384862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890.912270580258</v>
      </c>
      <c r="P21">
        <f t="shared" si="30"/>
        <v>44.545613529012904</v>
      </c>
      <c r="Q21" s="5">
        <f t="shared" si="31"/>
        <v>25</v>
      </c>
      <c r="R21">
        <f t="shared" si="0"/>
        <v>250000</v>
      </c>
      <c r="S21">
        <f t="shared" si="1"/>
        <v>96.331171107894576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115.31243586588653</v>
      </c>
      <c r="AC21">
        <f t="shared" si="2"/>
        <v>76.136177707528987</v>
      </c>
      <c r="AE21">
        <f t="shared" si="3"/>
        <v>704.14025049839529</v>
      </c>
      <c r="AF21">
        <f t="shared" si="4"/>
        <v>-35.207012524919769</v>
      </c>
      <c r="AG21">
        <f t="shared" si="5"/>
        <v>-19.758967121414305</v>
      </c>
      <c r="AH21">
        <f t="shared" si="6"/>
        <v>-699.21870171338867</v>
      </c>
      <c r="AI21">
        <f t="shared" si="7"/>
        <v>-50.044430861327442</v>
      </c>
      <c r="AJ21">
        <f t="shared" si="8"/>
        <v>39.176258158357541</v>
      </c>
      <c r="AK21">
        <f t="shared" si="32"/>
        <v>1.2547930781429795</v>
      </c>
      <c r="AL21">
        <f t="shared" si="9"/>
        <v>-9.613379624826921</v>
      </c>
      <c r="AN21">
        <f t="shared" si="10"/>
        <v>227.88306605142947</v>
      </c>
      <c r="AO21">
        <f t="shared" si="11"/>
        <v>-11.394153302571475</v>
      </c>
      <c r="AP21">
        <f t="shared" si="12"/>
        <v>-6.3946550512489715</v>
      </c>
      <c r="AQ21">
        <f t="shared" si="13"/>
        <v>-226.29029014342655</v>
      </c>
      <c r="AR21">
        <f t="shared" si="14"/>
        <v>-16.196032445817508</v>
      </c>
      <c r="AS21">
        <f t="shared" si="15"/>
        <v>12.678732424726215</v>
      </c>
      <c r="AT21">
        <f t="shared" si="16"/>
        <v>0.40609252731247575</v>
      </c>
      <c r="AU21">
        <f t="shared" si="17"/>
        <v>-3.111207493778815</v>
      </c>
      <c r="AW21">
        <v>18</v>
      </c>
      <c r="AX21">
        <f>(R21*SUMPRODUCT(K22:$K$23, X22:$X$23)-$AZ$3*SUMPRODUCT(K21:$K$22, W22:$W$23))/Z21</f>
        <v>96.331171107894576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890.912270580258</v>
      </c>
      <c r="P22">
        <f t="shared" si="30"/>
        <v>44.545613529012904</v>
      </c>
      <c r="Q22" s="5">
        <f t="shared" si="31"/>
        <v>25</v>
      </c>
      <c r="R22">
        <f t="shared" si="0"/>
        <v>250000</v>
      </c>
      <c r="S22">
        <f t="shared" si="1"/>
        <v>46.986242347594484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76.136177707528987</v>
      </c>
      <c r="AC22">
        <f t="shared" si="2"/>
        <v>36.630972452150189</v>
      </c>
      <c r="AE22">
        <f t="shared" si="3"/>
        <v>694.56464723186764</v>
      </c>
      <c r="AF22">
        <f t="shared" si="4"/>
        <v>-34.728232361593385</v>
      </c>
      <c r="AG22">
        <f t="shared" si="5"/>
        <v>-19.490264927530195</v>
      </c>
      <c r="AH22">
        <f t="shared" si="6"/>
        <v>-711.12522669970099</v>
      </c>
      <c r="AI22">
        <f t="shared" si="7"/>
        <v>-70.779076756957011</v>
      </c>
      <c r="AJ22">
        <f t="shared" si="8"/>
        <v>39.505205255378797</v>
      </c>
      <c r="AK22">
        <f t="shared" si="32"/>
        <v>15.455424444133868</v>
      </c>
      <c r="AL22">
        <f t="shared" si="9"/>
        <v>-15.818447057444345</v>
      </c>
      <c r="AN22">
        <f t="shared" si="10"/>
        <v>210.07858339831409</v>
      </c>
      <c r="AO22">
        <f t="shared" si="11"/>
        <v>-10.503929169915706</v>
      </c>
      <c r="AP22">
        <f t="shared" si="12"/>
        <v>-5.8950412497262032</v>
      </c>
      <c r="AQ22">
        <f t="shared" si="13"/>
        <v>-215.08750962098179</v>
      </c>
      <c r="AR22">
        <f t="shared" si="14"/>
        <v>-21.407896642309627</v>
      </c>
      <c r="AS22">
        <f t="shared" si="15"/>
        <v>11.948776244206217</v>
      </c>
      <c r="AT22">
        <f t="shared" si="16"/>
        <v>4.6746601428440062</v>
      </c>
      <c r="AU22">
        <f t="shared" si="17"/>
        <v>-4.7844602552594022</v>
      </c>
      <c r="AW22">
        <v>19</v>
      </c>
      <c r="AX22">
        <f>(R22*SUMPRODUCT(K23:$K$23, X23:$X$23)-$AZ$3*SUMPRODUCT(K22:$K$22, W23:$W$23))/Z22</f>
        <v>46.986242347594484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890.912270580258</v>
      </c>
      <c r="P23">
        <f t="shared" si="30"/>
        <v>44.545613529012904</v>
      </c>
      <c r="Q23" s="5">
        <f t="shared" si="31"/>
        <v>25</v>
      </c>
      <c r="R23">
        <f t="shared" si="0"/>
        <v>250000</v>
      </c>
      <c r="S23">
        <f t="shared" si="1"/>
        <v>47.639716336583405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36.630972452150189</v>
      </c>
      <c r="AC23">
        <f t="shared" si="2"/>
        <v>36.630972452150189</v>
      </c>
      <c r="AE23">
        <f t="shared" si="3"/>
        <v>685.03730396578806</v>
      </c>
      <c r="AF23">
        <f t="shared" si="4"/>
        <v>-34.251865198289408</v>
      </c>
      <c r="AG23">
        <f t="shared" si="5"/>
        <v>-19.22291696351926</v>
      </c>
      <c r="AH23">
        <f t="shared" si="6"/>
        <v>-724.45314735629722</v>
      </c>
      <c r="AI23">
        <f t="shared" si="7"/>
        <v>-92.890625552317942</v>
      </c>
      <c r="AJ23">
        <f t="shared" si="8"/>
        <v>0</v>
      </c>
      <c r="AK23">
        <f t="shared" si="32"/>
        <v>48.119148785375423</v>
      </c>
      <c r="AL23">
        <f t="shared" si="9"/>
        <v>-44.77147676694252</v>
      </c>
      <c r="AN23">
        <f t="shared" si="10"/>
        <v>187.69538497131933</v>
      </c>
      <c r="AO23">
        <f t="shared" si="11"/>
        <v>-9.3847692485659682</v>
      </c>
      <c r="AP23">
        <f t="shared" si="12"/>
        <v>-5.2669435355591157</v>
      </c>
      <c r="AQ23">
        <f t="shared" si="13"/>
        <v>-198.49504778722977</v>
      </c>
      <c r="AR23">
        <f t="shared" si="14"/>
        <v>-25.451375600035544</v>
      </c>
      <c r="AS23">
        <f t="shared" si="15"/>
        <v>0</v>
      </c>
      <c r="AT23">
        <f t="shared" si="16"/>
        <v>13.184307049378283</v>
      </c>
      <c r="AU23">
        <f t="shared" si="17"/>
        <v>-12.267068550657259</v>
      </c>
      <c r="AW23">
        <v>20</v>
      </c>
      <c r="AX23">
        <f>(R23*SUMPRODUCT(K$23:$K24, X$23:$X24)-$AZ$3*SUMPRODUCT(K$22:$K23, W$23:$W24))/Z23</f>
        <v>47.639716336583405</v>
      </c>
    </row>
    <row r="25" spans="5:50" x14ac:dyDescent="0.25">
      <c r="AN25" s="6">
        <f t="shared" ref="AN25:AU25" si="33">SUM(AN3:AN23)</f>
        <v>8505.9875187681155</v>
      </c>
      <c r="AO25" s="6">
        <f t="shared" si="33"/>
        <v>-1093.4835788735995</v>
      </c>
      <c r="AP25" s="6">
        <f t="shared" si="33"/>
        <v>-413.6875733911516</v>
      </c>
      <c r="AQ25" s="6">
        <f t="shared" si="33"/>
        <v>-7045.024318511164</v>
      </c>
      <c r="AR25" s="6">
        <f t="shared" si="33"/>
        <v>-46.207952007798951</v>
      </c>
      <c r="AS25" s="6">
        <f t="shared" si="33"/>
        <v>-131.19016997300076</v>
      </c>
      <c r="AT25" s="6">
        <f t="shared" si="33"/>
        <v>177.39812198079935</v>
      </c>
      <c r="AU25" s="7">
        <f t="shared" si="33"/>
        <v>-1.9184653865522705E-13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4B17-C54C-4134-A2DC-D8A940EAD436}">
  <sheetPr codeName="Sheet1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1046.9271747065102</v>
      </c>
      <c r="K3">
        <v>1</v>
      </c>
      <c r="L3" s="2">
        <v>0</v>
      </c>
      <c r="O3">
        <f>$C$3</f>
        <v>1046.9271747065102</v>
      </c>
      <c r="P3">
        <f>O3*B5</f>
        <v>837.54173976520815</v>
      </c>
      <c r="Q3" s="5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1046.9271747065102</v>
      </c>
      <c r="AF3">
        <f t="shared" ref="AF3:AF23" si="4">-$Z3*P3</f>
        <v>-837.54173976520815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9.3854349413020373</v>
      </c>
      <c r="AJ3">
        <f t="shared" ref="AJ3:AJ23" si="8">AB3-AC3</f>
        <v>0</v>
      </c>
      <c r="AL3">
        <f t="shared" ref="AL3:AL23" si="9">SUM(AI3:AK3)</f>
        <v>9.3854349413020373</v>
      </c>
      <c r="AN3">
        <f t="shared" ref="AN3:AN23" si="10">AE3*$K3</f>
        <v>1046.9271747065102</v>
      </c>
      <c r="AO3">
        <f t="shared" ref="AO3:AO23" si="11">AF3*$K3</f>
        <v>-837.54173976520815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9.3854349413020373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9.3854349413020373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862.28391301887063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250000</v>
      </c>
      <c r="S4">
        <f t="shared" si="1"/>
        <v>161.21777421401057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159.12226558477687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-159.12226558477687</v>
      </c>
      <c r="AK4">
        <f>H4*SUM(AB4, AE4:AF4)</f>
        <v>0</v>
      </c>
      <c r="AL4">
        <f t="shared" si="9"/>
        <v>-908.62226558477687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-703.1616474340932</v>
      </c>
      <c r="AR4">
        <f t="shared" si="14"/>
        <v>-703.1616474340932</v>
      </c>
      <c r="AS4">
        <f t="shared" si="15"/>
        <v>-149.2844221641588</v>
      </c>
      <c r="AT4">
        <f t="shared" si="16"/>
        <v>0</v>
      </c>
      <c r="AU4">
        <f t="shared" si="17"/>
        <v>-852.44606959825194</v>
      </c>
      <c r="AW4">
        <v>1</v>
      </c>
      <c r="AX4">
        <f>(R4*SUMPRODUCT(K5:$K$23, X5:$X$23)-$AZ$3*SUMPRODUCT(K4:$K$22, W5:$W$23))/Z4</f>
        <v>161.21777421401057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1046.9271747065102</v>
      </c>
      <c r="P5">
        <f t="shared" ref="P5:P23" si="30">O5*$C$5</f>
        <v>52.346358735325509</v>
      </c>
      <c r="Q5" s="5">
        <f t="shared" ref="Q5:Q23" si="31">$C$8</f>
        <v>25</v>
      </c>
      <c r="R5">
        <f t="shared" si="0"/>
        <v>250000</v>
      </c>
      <c r="S5">
        <f t="shared" si="1"/>
        <v>316.50103743235763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159.12226558477687</v>
      </c>
      <c r="AC5">
        <f t="shared" si="2"/>
        <v>308.31144171111373</v>
      </c>
      <c r="AE5">
        <f t="shared" si="3"/>
        <v>1019.8374994877905</v>
      </c>
      <c r="AF5">
        <f t="shared" si="4"/>
        <v>-50.991874974389525</v>
      </c>
      <c r="AG5">
        <f t="shared" si="5"/>
        <v>-24.353114622650001</v>
      </c>
      <c r="AH5">
        <f t="shared" si="6"/>
        <v>-751.84877349999999</v>
      </c>
      <c r="AI5">
        <f t="shared" si="7"/>
        <v>192.64373639075109</v>
      </c>
      <c r="AJ5">
        <f t="shared" si="8"/>
        <v>-149.18917612633686</v>
      </c>
      <c r="AK5">
        <f>H5*SUM(AB5, AE5:AF5)</f>
        <v>97.456425704482569</v>
      </c>
      <c r="AL5">
        <f t="shared" si="9"/>
        <v>140.9109859688968</v>
      </c>
      <c r="AN5">
        <f t="shared" si="10"/>
        <v>880.69343265527652</v>
      </c>
      <c r="AO5">
        <f t="shared" si="11"/>
        <v>-44.034671632763825</v>
      </c>
      <c r="AP5">
        <f t="shared" si="12"/>
        <v>-21.030436832967041</v>
      </c>
      <c r="AQ5">
        <f t="shared" si="13"/>
        <v>-649.26841531512218</v>
      </c>
      <c r="AR5">
        <f t="shared" si="14"/>
        <v>166.35990887442352</v>
      </c>
      <c r="AS5">
        <f t="shared" si="15"/>
        <v>-128.83417966460962</v>
      </c>
      <c r="AT5">
        <f t="shared" si="16"/>
        <v>84.159715769524141</v>
      </c>
      <c r="AU5">
        <f t="shared" si="17"/>
        <v>121.68544497933804</v>
      </c>
      <c r="AW5">
        <v>2</v>
      </c>
      <c r="AX5">
        <f>(R5*SUMPRODUCT(K6:$K$23, X6:$X$23)-$AZ$3*SUMPRODUCT(K5:$K$22, W6:$W$23))/Z5</f>
        <v>316.50103743235763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1046.9271747065102</v>
      </c>
      <c r="P6">
        <f t="shared" si="30"/>
        <v>52.346358735325509</v>
      </c>
      <c r="Q6" s="5">
        <f t="shared" si="31"/>
        <v>25</v>
      </c>
      <c r="R6">
        <f t="shared" si="0"/>
        <v>250000</v>
      </c>
      <c r="S6">
        <f t="shared" si="1"/>
        <v>462.83291570126408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308.31144171111373</v>
      </c>
      <c r="AC6">
        <f t="shared" si="2"/>
        <v>444.94889278390292</v>
      </c>
      <c r="AE6">
        <f t="shared" si="3"/>
        <v>1006.4735488945025</v>
      </c>
      <c r="AF6">
        <f t="shared" si="4"/>
        <v>-50.323677444725128</v>
      </c>
      <c r="AG6">
        <f t="shared" si="5"/>
        <v>-24.033991408634794</v>
      </c>
      <c r="AH6">
        <f t="shared" si="6"/>
        <v>-755.92067788705594</v>
      </c>
      <c r="AI6">
        <f t="shared" si="7"/>
        <v>176.19520215408659</v>
      </c>
      <c r="AJ6">
        <f t="shared" si="8"/>
        <v>-136.63745107278919</v>
      </c>
      <c r="AK6">
        <f>H6*SUM(AB6, AE6:AF6)</f>
        <v>137.57339087190496</v>
      </c>
      <c r="AL6">
        <f t="shared" si="9"/>
        <v>177.13114195320236</v>
      </c>
      <c r="AN6">
        <f t="shared" si="10"/>
        <v>783.86798873896259</v>
      </c>
      <c r="AO6">
        <f t="shared" si="11"/>
        <v>-39.193399436948134</v>
      </c>
      <c r="AP6">
        <f t="shared" si="12"/>
        <v>-18.718302659368543</v>
      </c>
      <c r="AQ6">
        <f t="shared" si="13"/>
        <v>-588.73084352028945</v>
      </c>
      <c r="AR6">
        <f t="shared" si="14"/>
        <v>137.22544312235644</v>
      </c>
      <c r="AS6">
        <f t="shared" si="15"/>
        <v>-106.41682941045913</v>
      </c>
      <c r="AT6">
        <f t="shared" si="16"/>
        <v>107.14576386553692</v>
      </c>
      <c r="AU6">
        <f t="shared" si="17"/>
        <v>137.95437757743423</v>
      </c>
      <c r="AW6">
        <v>3</v>
      </c>
      <c r="AX6">
        <f>(R6*SUMPRODUCT(K7:$K$23, X7:$X$23)-$AZ$3*SUMPRODUCT(K6:$K$22, W7:$W$23))/Z6</f>
        <v>462.83291570126408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1046.9271747065102</v>
      </c>
      <c r="P7">
        <f t="shared" si="30"/>
        <v>52.346358735325509</v>
      </c>
      <c r="Q7" s="5">
        <f t="shared" si="31"/>
        <v>25</v>
      </c>
      <c r="R7">
        <f t="shared" si="0"/>
        <v>250000</v>
      </c>
      <c r="S7">
        <f t="shared" si="1"/>
        <v>583.36350833072993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444.94889278390292</v>
      </c>
      <c r="AC7">
        <f t="shared" si="2"/>
        <v>553.43611428453823</v>
      </c>
      <c r="AE7">
        <f t="shared" si="3"/>
        <v>993.21829225556189</v>
      </c>
      <c r="AF7">
        <f t="shared" si="4"/>
        <v>-49.6609146127781</v>
      </c>
      <c r="AG7">
        <f t="shared" si="5"/>
        <v>-23.717463741783074</v>
      </c>
      <c r="AH7">
        <f t="shared" si="6"/>
        <v>-761.87752765372306</v>
      </c>
      <c r="AI7">
        <f t="shared" si="7"/>
        <v>157.96238624727766</v>
      </c>
      <c r="AJ7">
        <f t="shared" si="8"/>
        <v>-108.48722150063531</v>
      </c>
      <c r="AK7">
        <f>H7*SUM(AB7, AE7:AF7)</f>
        <v>145.37660651367412</v>
      </c>
      <c r="AL7">
        <f t="shared" si="9"/>
        <v>194.85177126031647</v>
      </c>
      <c r="AN7">
        <f t="shared" si="10"/>
        <v>700.23033160792113</v>
      </c>
      <c r="AO7">
        <f t="shared" si="11"/>
        <v>-35.011516580396062</v>
      </c>
      <c r="AP7">
        <f t="shared" si="12"/>
        <v>-16.721085012532509</v>
      </c>
      <c r="AQ7">
        <f t="shared" si="13"/>
        <v>-537.13242898703982</v>
      </c>
      <c r="AR7">
        <f t="shared" si="14"/>
        <v>111.3653010279527</v>
      </c>
      <c r="AS7">
        <f t="shared" si="15"/>
        <v>-76.48474024184128</v>
      </c>
      <c r="AT7">
        <f t="shared" si="16"/>
        <v>102.49218140749988</v>
      </c>
      <c r="AU7">
        <f t="shared" si="17"/>
        <v>137.37274219361132</v>
      </c>
      <c r="AW7">
        <v>4</v>
      </c>
      <c r="AX7">
        <f>(R7*SUMPRODUCT(K8:$K$23, X8:$X$23)-$AZ$3*SUMPRODUCT(K7:$K$22, W8:$W$23))/Z7</f>
        <v>583.36350833072993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1046.9271747065102</v>
      </c>
      <c r="P8">
        <f t="shared" si="30"/>
        <v>52.346358735325509</v>
      </c>
      <c r="Q8" s="5">
        <f t="shared" si="31"/>
        <v>25</v>
      </c>
      <c r="R8">
        <f t="shared" si="0"/>
        <v>250000</v>
      </c>
      <c r="S8">
        <f t="shared" si="1"/>
        <v>667.83312810401458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553.43611428453823</v>
      </c>
      <c r="AC8">
        <f t="shared" si="2"/>
        <v>625.18445610953677</v>
      </c>
      <c r="AE8">
        <f t="shared" si="3"/>
        <v>980.06907528439058</v>
      </c>
      <c r="AF8">
        <f t="shared" si="4"/>
        <v>-49.003453764219529</v>
      </c>
      <c r="AG8">
        <f t="shared" si="5"/>
        <v>-23.403468239305607</v>
      </c>
      <c r="AH8">
        <f t="shared" si="6"/>
        <v>-768.20865059635378</v>
      </c>
      <c r="AI8">
        <f t="shared" si="7"/>
        <v>139.45350268451159</v>
      </c>
      <c r="AJ8">
        <f t="shared" si="8"/>
        <v>-71.748341824998533</v>
      </c>
      <c r="AK8">
        <f t="shared" ref="AK8:AK23" si="32">H8*SUM(AB8:AB8, AE8:AF8)</f>
        <v>107.62637584584144</v>
      </c>
      <c r="AL8">
        <f t="shared" si="9"/>
        <v>175.33153670535449</v>
      </c>
      <c r="AN8">
        <f t="shared" si="10"/>
        <v>644.25173169954667</v>
      </c>
      <c r="AO8">
        <f t="shared" si="11"/>
        <v>-32.212586584977331</v>
      </c>
      <c r="AP8">
        <f t="shared" si="12"/>
        <v>-15.384349247600547</v>
      </c>
      <c r="AQ8">
        <f t="shared" si="13"/>
        <v>-504.98456275610988</v>
      </c>
      <c r="AR8">
        <f t="shared" si="14"/>
        <v>91.670233110858874</v>
      </c>
      <c r="AS8">
        <f t="shared" si="15"/>
        <v>-47.164015917871211</v>
      </c>
      <c r="AT8">
        <f t="shared" si="16"/>
        <v>70.748563304182809</v>
      </c>
      <c r="AU8">
        <f t="shared" si="17"/>
        <v>115.25478049717046</v>
      </c>
      <c r="AW8">
        <v>5</v>
      </c>
      <c r="AX8">
        <f>(R8*SUMPRODUCT(K9:$K$23, X9:$X$23)-$AZ$3*SUMPRODUCT(K8:$K$22, W9:$W$23))/Z8</f>
        <v>667.83312810401458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1046.9271747065102</v>
      </c>
      <c r="P9">
        <f t="shared" si="30"/>
        <v>52.346358735325509</v>
      </c>
      <c r="Q9" s="5">
        <f t="shared" si="31"/>
        <v>25</v>
      </c>
      <c r="R9">
        <f t="shared" si="0"/>
        <v>250000</v>
      </c>
      <c r="S9">
        <f t="shared" si="1"/>
        <v>726.57794668898862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625.18445610953677</v>
      </c>
      <c r="AC9">
        <f t="shared" si="2"/>
        <v>671.12118912816914</v>
      </c>
      <c r="AE9">
        <f t="shared" si="3"/>
        <v>967.01945554697886</v>
      </c>
      <c r="AF9">
        <f t="shared" si="4"/>
        <v>-48.350972777348943</v>
      </c>
      <c r="AG9">
        <f t="shared" si="5"/>
        <v>-23.091851059699252</v>
      </c>
      <c r="AH9">
        <f t="shared" si="6"/>
        <v>-775.82497213298086</v>
      </c>
      <c r="AI9">
        <f t="shared" si="7"/>
        <v>119.75165957694981</v>
      </c>
      <c r="AJ9">
        <f t="shared" si="8"/>
        <v>-45.936733018632367</v>
      </c>
      <c r="AK9">
        <f t="shared" si="32"/>
        <v>80.589123409492501</v>
      </c>
      <c r="AL9">
        <f t="shared" si="9"/>
        <v>154.40404996780995</v>
      </c>
      <c r="AN9">
        <f t="shared" si="10"/>
        <v>604.13754028888729</v>
      </c>
      <c r="AO9">
        <f t="shared" si="11"/>
        <v>-30.206877014444366</v>
      </c>
      <c r="AP9">
        <f t="shared" si="12"/>
        <v>-14.426446148421162</v>
      </c>
      <c r="AQ9">
        <f t="shared" si="13"/>
        <v>-484.69034172016552</v>
      </c>
      <c r="AR9">
        <f t="shared" si="14"/>
        <v>74.813875405856265</v>
      </c>
      <c r="AS9">
        <f t="shared" si="15"/>
        <v>-28.698600359685983</v>
      </c>
      <c r="AT9">
        <f t="shared" si="16"/>
        <v>50.347399435835989</v>
      </c>
      <c r="AU9">
        <f t="shared" si="17"/>
        <v>96.462674482006278</v>
      </c>
      <c r="AW9">
        <v>6</v>
      </c>
      <c r="AX9">
        <f>(R9*SUMPRODUCT(K10:$K$23, X10:$X$23)-$AZ$3*SUMPRODUCT(K9:$K$22, W10:$W$23))/Z9</f>
        <v>726.57794668898862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1046.9271747065102</v>
      </c>
      <c r="P10">
        <f t="shared" si="30"/>
        <v>52.346358735325509</v>
      </c>
      <c r="Q10" s="5">
        <f t="shared" si="31"/>
        <v>25</v>
      </c>
      <c r="R10">
        <f t="shared" si="0"/>
        <v>250000</v>
      </c>
      <c r="S10">
        <f t="shared" si="1"/>
        <v>771.52194678539286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671.12118912816914</v>
      </c>
      <c r="AC10">
        <f t="shared" si="2"/>
        <v>703.08762702461718</v>
      </c>
      <c r="AE10">
        <f t="shared" si="3"/>
        <v>954.06429590101607</v>
      </c>
      <c r="AF10">
        <f t="shared" si="4"/>
        <v>-47.703214795050805</v>
      </c>
      <c r="AG10">
        <f t="shared" si="5"/>
        <v>-22.782489531052462</v>
      </c>
      <c r="AH10">
        <f t="shared" si="6"/>
        <v>-784.43018049798354</v>
      </c>
      <c r="AI10">
        <f t="shared" si="7"/>
        <v>99.148411076929278</v>
      </c>
      <c r="AJ10">
        <f t="shared" si="8"/>
        <v>-31.966437896448042</v>
      </c>
      <c r="AK10">
        <f t="shared" si="32"/>
        <v>82.817819187292059</v>
      </c>
      <c r="AL10">
        <f t="shared" si="9"/>
        <v>149.9997923677733</v>
      </c>
      <c r="AN10">
        <f t="shared" si="10"/>
        <v>566.31250324146049</v>
      </c>
      <c r="AO10">
        <f t="shared" si="11"/>
        <v>-28.315625162073022</v>
      </c>
      <c r="AP10">
        <f t="shared" si="12"/>
        <v>-13.523206697739443</v>
      </c>
      <c r="AQ10">
        <f t="shared" si="13"/>
        <v>-465.62125953621552</v>
      </c>
      <c r="AR10">
        <f t="shared" si="14"/>
        <v>58.852411845432492</v>
      </c>
      <c r="AS10">
        <f t="shared" si="15"/>
        <v>-18.974605320235522</v>
      </c>
      <c r="AT10">
        <f t="shared" si="16"/>
        <v>49.158915912119994</v>
      </c>
      <c r="AU10">
        <f t="shared" si="17"/>
        <v>89.036722437316968</v>
      </c>
      <c r="AW10">
        <v>7</v>
      </c>
      <c r="AX10">
        <f>(R10*SUMPRODUCT(K11:$K$23, X11:$X$23)-$AZ$3*SUMPRODUCT(K10:$K$22, W11:$W$23))/Z10</f>
        <v>771.52194678539286</v>
      </c>
    </row>
    <row r="11" spans="1:52" x14ac:dyDescent="0.25">
      <c r="A11" t="s">
        <v>33</v>
      </c>
      <c r="C11" s="25">
        <f>AU25</f>
        <v>-1.6768808563938364E-12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1046.9271747065102</v>
      </c>
      <c r="P11">
        <f t="shared" si="30"/>
        <v>52.346358735325509</v>
      </c>
      <c r="Q11" s="5">
        <f t="shared" si="31"/>
        <v>25</v>
      </c>
      <c r="R11">
        <f t="shared" si="0"/>
        <v>250000</v>
      </c>
      <c r="S11">
        <f t="shared" si="1"/>
        <v>801.49514715815747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703.08762702461718</v>
      </c>
      <c r="AC11">
        <f t="shared" si="2"/>
        <v>720.54833600089796</v>
      </c>
      <c r="AE11">
        <f t="shared" si="3"/>
        <v>941.1930144850154</v>
      </c>
      <c r="AF11">
        <f t="shared" si="4"/>
        <v>-47.059650724250773</v>
      </c>
      <c r="AG11">
        <f t="shared" si="5"/>
        <v>-22.475130964789034</v>
      </c>
      <c r="AH11">
        <f t="shared" si="6"/>
        <v>-795.33670952904151</v>
      </c>
      <c r="AI11">
        <f t="shared" si="7"/>
        <v>76.321523266934037</v>
      </c>
      <c r="AJ11">
        <f t="shared" si="8"/>
        <v>-17.460708976280785</v>
      </c>
      <c r="AK11">
        <f t="shared" si="32"/>
        <v>82.256881025447157</v>
      </c>
      <c r="AL11">
        <f t="shared" si="9"/>
        <v>141.11769531610042</v>
      </c>
      <c r="AN11">
        <f t="shared" si="10"/>
        <v>531.30992036160706</v>
      </c>
      <c r="AO11">
        <f t="shared" si="11"/>
        <v>-26.565496018080356</v>
      </c>
      <c r="AP11">
        <f t="shared" si="12"/>
        <v>-12.687365778583205</v>
      </c>
      <c r="AQ11">
        <f t="shared" si="13"/>
        <v>-448.97303453930954</v>
      </c>
      <c r="AR11">
        <f t="shared" si="14"/>
        <v>43.084024025633973</v>
      </c>
      <c r="AS11">
        <f t="shared" si="15"/>
        <v>-9.8566901293046527</v>
      </c>
      <c r="AT11">
        <f t="shared" si="16"/>
        <v>46.43457424164756</v>
      </c>
      <c r="AU11">
        <f t="shared" si="17"/>
        <v>79.661908137976894</v>
      </c>
      <c r="AW11">
        <v>8</v>
      </c>
      <c r="AX11">
        <f>(R11*SUMPRODUCT(K12:$K$23, X12:$X$23)-$AZ$3*SUMPRODUCT(K11:$K$22, W12:$W$23))/Z11</f>
        <v>801.49514715815747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1046.9271747065102</v>
      </c>
      <c r="P12">
        <f t="shared" si="30"/>
        <v>52.346358735325509</v>
      </c>
      <c r="Q12" s="5">
        <f t="shared" si="31"/>
        <v>25</v>
      </c>
      <c r="R12">
        <f t="shared" si="0"/>
        <v>250000</v>
      </c>
      <c r="S12">
        <f t="shared" si="1"/>
        <v>816.50916038762762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720.54833600089796</v>
      </c>
      <c r="AC12">
        <f t="shared" si="2"/>
        <v>724.06372082185499</v>
      </c>
      <c r="AE12">
        <f t="shared" si="3"/>
        <v>928.39373068103362</v>
      </c>
      <c r="AF12">
        <f t="shared" si="4"/>
        <v>-46.419686534051678</v>
      </c>
      <c r="AG12">
        <f t="shared" si="5"/>
        <v>-22.169491658798865</v>
      </c>
      <c r="AH12">
        <f t="shared" si="6"/>
        <v>-808.87996342275733</v>
      </c>
      <c r="AI12">
        <f t="shared" si="7"/>
        <v>50.924589065425721</v>
      </c>
      <c r="AJ12">
        <f t="shared" si="8"/>
        <v>-3.5153848209570242</v>
      </c>
      <c r="AK12">
        <f t="shared" si="32"/>
        <v>83.170911529674967</v>
      </c>
      <c r="AL12">
        <f t="shared" si="9"/>
        <v>130.58011577414368</v>
      </c>
      <c r="AN12">
        <f t="shared" si="10"/>
        <v>498.22667245423474</v>
      </c>
      <c r="AO12">
        <f t="shared" si="11"/>
        <v>-24.911333622711737</v>
      </c>
      <c r="AP12">
        <f t="shared" si="12"/>
        <v>-11.897357440213186</v>
      </c>
      <c r="AQ12">
        <f t="shared" si="13"/>
        <v>-434.08907155738143</v>
      </c>
      <c r="AR12">
        <f t="shared" si="14"/>
        <v>27.328909833928392</v>
      </c>
      <c r="AS12">
        <f t="shared" si="15"/>
        <v>-1.8865470800376281</v>
      </c>
      <c r="AT12">
        <f t="shared" si="16"/>
        <v>44.634043861991856</v>
      </c>
      <c r="AU12">
        <f t="shared" si="17"/>
        <v>70.076406615882618</v>
      </c>
      <c r="AW12">
        <v>9</v>
      </c>
      <c r="AX12">
        <f>(R12*SUMPRODUCT(K13:$K$23, X13:$X$23)-$AZ$3*SUMPRODUCT(K12:$K$22, W13:$W$23))/Z12</f>
        <v>816.50916038762762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1046.9271747065102</v>
      </c>
      <c r="P13">
        <f t="shared" si="30"/>
        <v>52.346358735325509</v>
      </c>
      <c r="Q13" s="5">
        <f t="shared" si="31"/>
        <v>25</v>
      </c>
      <c r="R13">
        <f t="shared" si="0"/>
        <v>250000</v>
      </c>
      <c r="S13">
        <f t="shared" si="1"/>
        <v>816.28313211087197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724.06372082185499</v>
      </c>
      <c r="AC13">
        <f t="shared" si="2"/>
        <v>713.93405088166173</v>
      </c>
      <c r="AE13">
        <f t="shared" si="3"/>
        <v>915.65895387728176</v>
      </c>
      <c r="AF13">
        <f t="shared" si="4"/>
        <v>-45.782947693864088</v>
      </c>
      <c r="AG13">
        <f t="shared" si="5"/>
        <v>-21.865392741715119</v>
      </c>
      <c r="AH13">
        <f t="shared" si="6"/>
        <v>-824.04000495755372</v>
      </c>
      <c r="AI13">
        <f t="shared" si="7"/>
        <v>23.970608484148784</v>
      </c>
      <c r="AJ13">
        <f t="shared" si="8"/>
        <v>10.129669940193253</v>
      </c>
      <c r="AK13">
        <f t="shared" si="32"/>
        <v>82.406683886172601</v>
      </c>
      <c r="AL13">
        <f t="shared" si="9"/>
        <v>116.50696231051464</v>
      </c>
      <c r="AN13">
        <f t="shared" si="10"/>
        <v>467.23637652199284</v>
      </c>
      <c r="AO13">
        <f t="shared" si="11"/>
        <v>-23.361818826099643</v>
      </c>
      <c r="AP13">
        <f t="shared" si="12"/>
        <v>-11.157327553680497</v>
      </c>
      <c r="AQ13">
        <f t="shared" si="13"/>
        <v>-420.48566706544068</v>
      </c>
      <c r="AR13">
        <f t="shared" si="14"/>
        <v>12.23156307677198</v>
      </c>
      <c r="AS13">
        <f t="shared" si="15"/>
        <v>5.16890077706155</v>
      </c>
      <c r="AT13">
        <f t="shared" si="16"/>
        <v>42.049935969204618</v>
      </c>
      <c r="AU13">
        <f t="shared" si="17"/>
        <v>59.450399823038147</v>
      </c>
      <c r="AW13">
        <v>10</v>
      </c>
      <c r="AX13">
        <f>(R13*SUMPRODUCT(K14:$K$23, X14:$X$23)-$AZ$3*SUMPRODUCT(K13:$K$22, W14:$W$23))/Z13</f>
        <v>816.28313211087197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1046.9271747065102</v>
      </c>
      <c r="P14">
        <f t="shared" si="30"/>
        <v>52.346358735325509</v>
      </c>
      <c r="Q14" s="5">
        <f t="shared" si="31"/>
        <v>25</v>
      </c>
      <c r="R14">
        <f t="shared" si="0"/>
        <v>250000</v>
      </c>
      <c r="S14">
        <f t="shared" si="1"/>
        <v>799.99476202973312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713.93405088166173</v>
      </c>
      <c r="AC14">
        <f t="shared" si="2"/>
        <v>689.99590853447398</v>
      </c>
      <c r="AE14">
        <f t="shared" si="3"/>
        <v>902.97524604817374</v>
      </c>
      <c r="AF14">
        <f t="shared" si="4"/>
        <v>-45.148762302408684</v>
      </c>
      <c r="AG14">
        <f t="shared" si="5"/>
        <v>-21.562513321456883</v>
      </c>
      <c r="AH14">
        <f t="shared" si="6"/>
        <v>-842.25492841086634</v>
      </c>
      <c r="AI14">
        <f t="shared" si="7"/>
        <v>-5.9909579865582145</v>
      </c>
      <c r="AJ14">
        <f t="shared" si="8"/>
        <v>23.93814234718775</v>
      </c>
      <c r="AK14">
        <f t="shared" si="32"/>
        <v>80.788491479849739</v>
      </c>
      <c r="AL14">
        <f t="shared" si="9"/>
        <v>98.735675840479274</v>
      </c>
      <c r="AN14">
        <f t="shared" si="10"/>
        <v>438.2387466562775</v>
      </c>
      <c r="AO14">
        <f t="shared" si="11"/>
        <v>-21.911937332813874</v>
      </c>
      <c r="AP14">
        <f t="shared" si="12"/>
        <v>-10.4648813509672</v>
      </c>
      <c r="AQ14">
        <f t="shared" si="13"/>
        <v>-408.76950482002343</v>
      </c>
      <c r="AR14">
        <f t="shared" si="14"/>
        <v>-2.9075768475270238</v>
      </c>
      <c r="AS14">
        <f t="shared" si="15"/>
        <v>11.617839520432929</v>
      </c>
      <c r="AT14">
        <f t="shared" si="16"/>
        <v>39.208879097547118</v>
      </c>
      <c r="AU14">
        <f t="shared" si="17"/>
        <v>47.919141770453017</v>
      </c>
      <c r="AW14">
        <v>11</v>
      </c>
      <c r="AX14">
        <f>(R14*SUMPRODUCT(K15:$K$23, X15:$X$23)-$AZ$3*SUMPRODUCT(K14:$K$22, W15:$W$23))/Z14</f>
        <v>799.99476202973312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1046.9271747065102</v>
      </c>
      <c r="P15">
        <f t="shared" si="30"/>
        <v>52.346358735325509</v>
      </c>
      <c r="Q15" s="5">
        <f t="shared" si="31"/>
        <v>25</v>
      </c>
      <c r="R15">
        <f t="shared" si="0"/>
        <v>250000</v>
      </c>
      <c r="S15">
        <f t="shared" si="1"/>
        <v>767.27198665569517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689.99590853447398</v>
      </c>
      <c r="AC15">
        <f t="shared" si="2"/>
        <v>652.50437351254914</v>
      </c>
      <c r="AE15">
        <f t="shared" si="3"/>
        <v>890.32907772726901</v>
      </c>
      <c r="AF15">
        <f t="shared" si="4"/>
        <v>-44.51645388636345</v>
      </c>
      <c r="AG15">
        <f t="shared" si="5"/>
        <v>-21.260530322389879</v>
      </c>
      <c r="AH15">
        <f t="shared" si="6"/>
        <v>-863.57865852434816</v>
      </c>
      <c r="AI15">
        <f t="shared" si="7"/>
        <v>-39.026565005832481</v>
      </c>
      <c r="AJ15">
        <f t="shared" si="8"/>
        <v>37.491535021924847</v>
      </c>
      <c r="AK15">
        <f t="shared" si="32"/>
        <v>79.708462830282201</v>
      </c>
      <c r="AL15">
        <f t="shared" si="9"/>
        <v>78.173432846374567</v>
      </c>
      <c r="AN15">
        <f t="shared" si="10"/>
        <v>410.78164560258227</v>
      </c>
      <c r="AO15">
        <f t="shared" si="11"/>
        <v>-20.539082280129115</v>
      </c>
      <c r="AP15">
        <f t="shared" si="12"/>
        <v>-9.8092220625980637</v>
      </c>
      <c r="AQ15">
        <f t="shared" si="13"/>
        <v>-398.43948864553317</v>
      </c>
      <c r="AR15">
        <f t="shared" si="14"/>
        <v>-18.006147385678055</v>
      </c>
      <c r="AS15">
        <f t="shared" si="15"/>
        <v>17.297912466013841</v>
      </c>
      <c r="AT15">
        <f t="shared" si="16"/>
        <v>36.776035231217676</v>
      </c>
      <c r="AU15">
        <f t="shared" si="17"/>
        <v>36.067800311553462</v>
      </c>
      <c r="AW15">
        <v>12</v>
      </c>
      <c r="AX15">
        <f>(R15*SUMPRODUCT(K16:$K$23, X16:$X$23)-$AZ$3*SUMPRODUCT(K15:$K$22, W16:$W$23))/Z15</f>
        <v>767.27198665569517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1046.9271747065102</v>
      </c>
      <c r="P16">
        <f t="shared" si="30"/>
        <v>52.346358735325509</v>
      </c>
      <c r="Q16" s="5">
        <f t="shared" si="31"/>
        <v>25</v>
      </c>
      <c r="R16">
        <f t="shared" si="0"/>
        <v>250000</v>
      </c>
      <c r="S16">
        <f t="shared" si="1"/>
        <v>719.92237693353047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652.50437351254914</v>
      </c>
      <c r="AC16">
        <f t="shared" si="2"/>
        <v>603.56553241793677</v>
      </c>
      <c r="AE16">
        <f t="shared" si="3"/>
        <v>877.71845667034006</v>
      </c>
      <c r="AF16">
        <f t="shared" si="4"/>
        <v>-43.885922833517</v>
      </c>
      <c r="AG16">
        <f t="shared" si="5"/>
        <v>-20.959396170903549</v>
      </c>
      <c r="AH16">
        <f t="shared" si="6"/>
        <v>-885.28848262431461</v>
      </c>
      <c r="AI16">
        <f t="shared" si="7"/>
        <v>-72.415344958395167</v>
      </c>
      <c r="AJ16">
        <f t="shared" si="8"/>
        <v>48.938841094612371</v>
      </c>
      <c r="AK16">
        <f t="shared" si="32"/>
        <v>81.302628832010654</v>
      </c>
      <c r="AL16">
        <f t="shared" si="9"/>
        <v>57.826124968227859</v>
      </c>
      <c r="AN16">
        <f t="shared" si="10"/>
        <v>383.96068490970646</v>
      </c>
      <c r="AO16">
        <f t="shared" si="11"/>
        <v>-19.198034245485321</v>
      </c>
      <c r="AP16">
        <f t="shared" si="12"/>
        <v>-9.1687534287507599</v>
      </c>
      <c r="AQ16">
        <f t="shared" si="13"/>
        <v>-387.27221644693606</v>
      </c>
      <c r="AR16">
        <f t="shared" si="14"/>
        <v>-31.678319211465709</v>
      </c>
      <c r="AS16">
        <f t="shared" si="15"/>
        <v>21.408449147415116</v>
      </c>
      <c r="AT16">
        <f t="shared" si="16"/>
        <v>35.566089346829322</v>
      </c>
      <c r="AU16">
        <f t="shared" si="17"/>
        <v>25.296219282778733</v>
      </c>
      <c r="AW16">
        <v>13</v>
      </c>
      <c r="AX16">
        <f>(R16*SUMPRODUCT(K17:$K$23, X17:$X$23)-$AZ$3*SUMPRODUCT(K16:$K$22, W17:$W$23))/Z16</f>
        <v>719.92237693353047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1046.9271747065102</v>
      </c>
      <c r="P17">
        <f t="shared" si="30"/>
        <v>52.346358735325509</v>
      </c>
      <c r="Q17" s="5">
        <f t="shared" si="31"/>
        <v>25</v>
      </c>
      <c r="R17">
        <f t="shared" si="0"/>
        <v>250000</v>
      </c>
      <c r="S17">
        <f t="shared" si="1"/>
        <v>660.05464746836037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603.56553241793677</v>
      </c>
      <c r="AC17">
        <f t="shared" si="2"/>
        <v>545.44125954520609</v>
      </c>
      <c r="AE17">
        <f t="shared" si="3"/>
        <v>865.13636259397072</v>
      </c>
      <c r="AF17">
        <f t="shared" si="4"/>
        <v>-43.256818129698537</v>
      </c>
      <c r="AG17">
        <f t="shared" si="5"/>
        <v>-20.658943226793646</v>
      </c>
      <c r="AH17">
        <f t="shared" si="6"/>
        <v>-908.58982400866887</v>
      </c>
      <c r="AI17">
        <f t="shared" si="7"/>
        <v>-107.36922277119038</v>
      </c>
      <c r="AJ17">
        <f t="shared" si="8"/>
        <v>58.124272872730671</v>
      </c>
      <c r="AK17">
        <f t="shared" si="32"/>
        <v>87.949961243632302</v>
      </c>
      <c r="AL17">
        <f t="shared" si="9"/>
        <v>38.705011345172593</v>
      </c>
      <c r="AN17">
        <f t="shared" si="10"/>
        <v>356.46285060895337</v>
      </c>
      <c r="AO17">
        <f t="shared" si="11"/>
        <v>-17.823142530447669</v>
      </c>
      <c r="AP17">
        <f t="shared" si="12"/>
        <v>-8.5121214546007504</v>
      </c>
      <c r="AQ17">
        <f t="shared" si="13"/>
        <v>-374.36701623466649</v>
      </c>
      <c r="AR17">
        <f t="shared" si="14"/>
        <v>-44.239429610761576</v>
      </c>
      <c r="AS17">
        <f t="shared" si="15"/>
        <v>23.948992197788623</v>
      </c>
      <c r="AT17">
        <f t="shared" si="16"/>
        <v>36.238095231428694</v>
      </c>
      <c r="AU17">
        <f t="shared" si="17"/>
        <v>15.947657818455747</v>
      </c>
      <c r="AW17">
        <v>14</v>
      </c>
      <c r="AX17">
        <f>(R17*SUMPRODUCT(K18:$K$23, X18:$X$23)-$AZ$3*SUMPRODUCT(K17:$K$22, W18:$W$23))/Z17</f>
        <v>660.05464746836037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1046.9271747065102</v>
      </c>
      <c r="P18">
        <f t="shared" si="30"/>
        <v>52.346358735325509</v>
      </c>
      <c r="Q18" s="5">
        <f t="shared" si="31"/>
        <v>25</v>
      </c>
      <c r="R18">
        <f t="shared" si="0"/>
        <v>250000</v>
      </c>
      <c r="S18">
        <f t="shared" si="1"/>
        <v>588.60267327909457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545.44125954520609</v>
      </c>
      <c r="AC18">
        <f t="shared" si="2"/>
        <v>479.33292035432737</v>
      </c>
      <c r="AE18">
        <f t="shared" si="3"/>
        <v>852.57285233638106</v>
      </c>
      <c r="AF18">
        <f t="shared" si="4"/>
        <v>-42.62864261681905</v>
      </c>
      <c r="AG18">
        <f t="shared" si="5"/>
        <v>-20.358934053254149</v>
      </c>
      <c r="AH18">
        <f t="shared" si="6"/>
        <v>-934.19741271560861</v>
      </c>
      <c r="AI18">
        <f t="shared" si="7"/>
        <v>-144.61213704930083</v>
      </c>
      <c r="AJ18">
        <f t="shared" si="8"/>
        <v>66.108339190878723</v>
      </c>
      <c r="AK18">
        <f t="shared" si="32"/>
        <v>95.012521395460254</v>
      </c>
      <c r="AL18">
        <f t="shared" si="9"/>
        <v>16.508723537038151</v>
      </c>
      <c r="AN18">
        <f t="shared" si="10"/>
        <v>328.27427071526972</v>
      </c>
      <c r="AO18">
        <f t="shared" si="11"/>
        <v>-16.413713535763485</v>
      </c>
      <c r="AP18">
        <f t="shared" si="12"/>
        <v>-7.8389948853724309</v>
      </c>
      <c r="AQ18">
        <f t="shared" si="13"/>
        <v>-359.70295502947943</v>
      </c>
      <c r="AR18">
        <f t="shared" si="14"/>
        <v>-55.681392735345625</v>
      </c>
      <c r="AS18">
        <f t="shared" si="15"/>
        <v>25.454325429917684</v>
      </c>
      <c r="AT18">
        <f t="shared" si="16"/>
        <v>36.583578851285843</v>
      </c>
      <c r="AU18">
        <f t="shared" si="17"/>
        <v>6.3565115458578978</v>
      </c>
      <c r="AW18">
        <v>15</v>
      </c>
      <c r="AX18">
        <f>(R18*SUMPRODUCT(K19:$K$23, X19:$X$23)-$AZ$3*SUMPRODUCT(K18:$K$22, W19:$W$23))/Z18</f>
        <v>588.60267327909457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1046.9271747065102</v>
      </c>
      <c r="P19">
        <f t="shared" si="30"/>
        <v>52.346358735325509</v>
      </c>
      <c r="Q19" s="5">
        <f t="shared" si="31"/>
        <v>25</v>
      </c>
      <c r="R19">
        <f t="shared" si="0"/>
        <v>250000</v>
      </c>
      <c r="S19">
        <f t="shared" si="1"/>
        <v>502.32450827783924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479.33292035432737</v>
      </c>
      <c r="AC19">
        <f t="shared" si="2"/>
        <v>403.03908170241482</v>
      </c>
      <c r="AE19">
        <f t="shared" si="3"/>
        <v>839.99996048297635</v>
      </c>
      <c r="AF19">
        <f t="shared" si="4"/>
        <v>-41.999998024148816</v>
      </c>
      <c r="AG19">
        <f t="shared" si="5"/>
        <v>-20.058700852770809</v>
      </c>
      <c r="AH19">
        <f t="shared" si="6"/>
        <v>-966.43859950797457</v>
      </c>
      <c r="AI19">
        <f t="shared" si="7"/>
        <v>-188.49733790191783</v>
      </c>
      <c r="AJ19">
        <f t="shared" si="8"/>
        <v>76.293838651912552</v>
      </c>
      <c r="AK19">
        <f t="shared" si="32"/>
        <v>93.756233598485565</v>
      </c>
      <c r="AL19">
        <f t="shared" si="9"/>
        <v>-18.447265651519714</v>
      </c>
      <c r="AN19">
        <f t="shared" si="10"/>
        <v>301.31657354670358</v>
      </c>
      <c r="AO19">
        <f t="shared" si="11"/>
        <v>-15.065828677335178</v>
      </c>
      <c r="AP19">
        <f t="shared" si="12"/>
        <v>-7.1952610655839795</v>
      </c>
      <c r="AQ19">
        <f t="shared" si="13"/>
        <v>-346.67140600766663</v>
      </c>
      <c r="AR19">
        <f t="shared" si="14"/>
        <v>-67.615922203882207</v>
      </c>
      <c r="AS19">
        <f t="shared" si="15"/>
        <v>27.367379912853266</v>
      </c>
      <c r="AT19">
        <f t="shared" si="16"/>
        <v>33.631319506606722</v>
      </c>
      <c r="AU19">
        <f t="shared" si="17"/>
        <v>-6.617222784422224</v>
      </c>
      <c r="AW19">
        <v>16</v>
      </c>
      <c r="AX19">
        <f>(R19*SUMPRODUCT(K20:$K$23, X20:$X$23)-$AZ$3*SUMPRODUCT(K19:$K$22, W20:$W$23))/Z19</f>
        <v>502.32450827783924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1046.9271747065102</v>
      </c>
      <c r="P20">
        <f t="shared" si="30"/>
        <v>52.346358735325509</v>
      </c>
      <c r="Q20" s="5">
        <f t="shared" si="31"/>
        <v>25</v>
      </c>
      <c r="R20">
        <f t="shared" si="0"/>
        <v>250000</v>
      </c>
      <c r="S20">
        <f t="shared" si="1"/>
        <v>393.34103172144029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403.03908170241482</v>
      </c>
      <c r="AC20">
        <f t="shared" si="2"/>
        <v>310.86656023701778</v>
      </c>
      <c r="AE20">
        <f t="shared" si="3"/>
        <v>827.41088107521807</v>
      </c>
      <c r="AF20">
        <f t="shared" si="4"/>
        <v>-41.370544053760902</v>
      </c>
      <c r="AG20">
        <f t="shared" si="5"/>
        <v>-19.758081103090333</v>
      </c>
      <c r="AH20">
        <f t="shared" si="6"/>
        <v>-1000.3274115276803</v>
      </c>
      <c r="AI20">
        <f t="shared" si="7"/>
        <v>-234.0451556093135</v>
      </c>
      <c r="AJ20">
        <f t="shared" si="8"/>
        <v>92.17252146539704</v>
      </c>
      <c r="AK20">
        <f t="shared" si="32"/>
        <v>64.56701243670625</v>
      </c>
      <c r="AL20">
        <f t="shared" si="9"/>
        <v>-77.305621707210207</v>
      </c>
      <c r="AN20">
        <f t="shared" si="10"/>
        <v>281.5145044664319</v>
      </c>
      <c r="AO20">
        <f t="shared" si="11"/>
        <v>-14.075725223321594</v>
      </c>
      <c r="AP20">
        <f t="shared" si="12"/>
        <v>-6.7223994005445054</v>
      </c>
      <c r="AQ20">
        <f t="shared" si="13"/>
        <v>-340.34683613836012</v>
      </c>
      <c r="AR20">
        <f t="shared" si="14"/>
        <v>-79.630456295794332</v>
      </c>
      <c r="AS20">
        <f t="shared" si="15"/>
        <v>31.360358316817855</v>
      </c>
      <c r="AT20">
        <f t="shared" si="16"/>
        <v>21.967985829938481</v>
      </c>
      <c r="AU20">
        <f t="shared" si="17"/>
        <v>-26.302112149037992</v>
      </c>
      <c r="AW20">
        <v>17</v>
      </c>
      <c r="AX20">
        <f>(R20*SUMPRODUCT(K21:$K$23, X21:$X$23)-$AZ$3*SUMPRODUCT(K20:$K$22, W21:$W$23))/Z20</f>
        <v>393.34103172144029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1046.9271747065102</v>
      </c>
      <c r="P21">
        <f t="shared" si="30"/>
        <v>52.346358735325509</v>
      </c>
      <c r="Q21" s="5">
        <f t="shared" si="31"/>
        <v>25</v>
      </c>
      <c r="R21">
        <f t="shared" si="0"/>
        <v>250000</v>
      </c>
      <c r="S21">
        <f t="shared" si="1"/>
        <v>268.05604222227885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310.86656023701778</v>
      </c>
      <c r="AC21">
        <f t="shared" si="2"/>
        <v>208.62549062540538</v>
      </c>
      <c r="AE21">
        <f t="shared" si="3"/>
        <v>814.81355041084782</v>
      </c>
      <c r="AF21">
        <f t="shared" si="4"/>
        <v>-40.740677520542391</v>
      </c>
      <c r="AG21">
        <f t="shared" si="5"/>
        <v>-19.457264318295785</v>
      </c>
      <c r="AH21">
        <f t="shared" si="6"/>
        <v>-1032.3597376364698</v>
      </c>
      <c r="AI21">
        <f t="shared" si="7"/>
        <v>-277.74412906446014</v>
      </c>
      <c r="AJ21">
        <f t="shared" si="8"/>
        <v>102.2410696116124</v>
      </c>
      <c r="AK21">
        <f t="shared" si="32"/>
        <v>55.657392919431679</v>
      </c>
      <c r="AL21">
        <f t="shared" si="9"/>
        <v>-119.84566653341605</v>
      </c>
      <c r="AN21">
        <f t="shared" si="10"/>
        <v>263.70060509457863</v>
      </c>
      <c r="AO21">
        <f t="shared" si="11"/>
        <v>-13.185030254728931</v>
      </c>
      <c r="AP21">
        <f t="shared" si="12"/>
        <v>-6.29701404895959</v>
      </c>
      <c r="AQ21">
        <f t="shared" si="13"/>
        <v>-334.10574401070147</v>
      </c>
      <c r="AR21">
        <f t="shared" si="14"/>
        <v>-89.887183219811362</v>
      </c>
      <c r="AS21">
        <f t="shared" si="15"/>
        <v>33.088590522954298</v>
      </c>
      <c r="AT21">
        <f t="shared" si="16"/>
        <v>18.012572549192907</v>
      </c>
      <c r="AU21">
        <f t="shared" si="17"/>
        <v>-38.786020147664146</v>
      </c>
      <c r="AW21">
        <v>18</v>
      </c>
      <c r="AX21">
        <f>(R21*SUMPRODUCT(K22:$K$23, X22:$X$23)-$AZ$3*SUMPRODUCT(K21:$K$22, W22:$W$23))/Z21</f>
        <v>268.05604222227885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1046.9271747065102</v>
      </c>
      <c r="P22">
        <f t="shared" si="30"/>
        <v>52.346358735325509</v>
      </c>
      <c r="Q22" s="5">
        <f t="shared" si="31"/>
        <v>25</v>
      </c>
      <c r="R22">
        <f t="shared" si="0"/>
        <v>250000</v>
      </c>
      <c r="S22">
        <f t="shared" si="1"/>
        <v>134.22223354502191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208.62549062540538</v>
      </c>
      <c r="AC22">
        <f t="shared" si="2"/>
        <v>102.84596215109289</v>
      </c>
      <c r="AE22">
        <f t="shared" si="3"/>
        <v>802.19371814208466</v>
      </c>
      <c r="AF22">
        <f t="shared" si="4"/>
        <v>-40.109685907104236</v>
      </c>
      <c r="AG22">
        <f t="shared" si="5"/>
        <v>-19.155910208534017</v>
      </c>
      <c r="AH22">
        <f t="shared" si="6"/>
        <v>-1067.8146657880725</v>
      </c>
      <c r="AI22">
        <f t="shared" si="7"/>
        <v>-324.88654376162606</v>
      </c>
      <c r="AJ22">
        <f t="shared" si="8"/>
        <v>105.77952847431249</v>
      </c>
      <c r="AK22">
        <f t="shared" si="32"/>
        <v>67.949666600227019</v>
      </c>
      <c r="AL22">
        <f t="shared" si="9"/>
        <v>-151.15734868708654</v>
      </c>
      <c r="AN22">
        <f t="shared" si="10"/>
        <v>242.63215899334</v>
      </c>
      <c r="AO22">
        <f t="shared" si="11"/>
        <v>-12.131607949667</v>
      </c>
      <c r="AP22">
        <f t="shared" si="12"/>
        <v>-5.7939120517470126</v>
      </c>
      <c r="AQ22">
        <f t="shared" si="13"/>
        <v>-322.97208505317968</v>
      </c>
      <c r="AR22">
        <f t="shared" si="14"/>
        <v>-98.265446061253684</v>
      </c>
      <c r="AS22">
        <f t="shared" si="15"/>
        <v>31.99416149812587</v>
      </c>
      <c r="AT22">
        <f t="shared" si="16"/>
        <v>20.552110964262855</v>
      </c>
      <c r="AU22">
        <f t="shared" si="17"/>
        <v>-45.719173598864955</v>
      </c>
      <c r="AW22">
        <v>19</v>
      </c>
      <c r="AX22">
        <f>(R22*SUMPRODUCT(K23:$K$23, X23:$X$23)-$AZ$3*SUMPRODUCT(K22:$K$22, W23:$W$23))/Z22</f>
        <v>134.22223354502191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1046.9271747065102</v>
      </c>
      <c r="P23">
        <f t="shared" si="30"/>
        <v>52.346358735325509</v>
      </c>
      <c r="Q23" s="5">
        <f t="shared" si="31"/>
        <v>25</v>
      </c>
      <c r="R23">
        <f t="shared" si="0"/>
        <v>250000</v>
      </c>
      <c r="S23">
        <f t="shared" si="1"/>
        <v>136.37241745097137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102.84596215109289</v>
      </c>
      <c r="AC23">
        <f t="shared" si="2"/>
        <v>102.84596215109291</v>
      </c>
      <c r="AE23">
        <f t="shared" si="3"/>
        <v>789.54552978813842</v>
      </c>
      <c r="AF23">
        <f t="shared" si="4"/>
        <v>-39.477276489406925</v>
      </c>
      <c r="AG23">
        <f t="shared" si="5"/>
        <v>-18.853878972276064</v>
      </c>
      <c r="AH23">
        <f t="shared" si="6"/>
        <v>-1104.7213417261571</v>
      </c>
      <c r="AI23">
        <f t="shared" si="7"/>
        <v>-373.50696739970169</v>
      </c>
      <c r="AJ23">
        <f t="shared" si="8"/>
        <v>0</v>
      </c>
      <c r="AK23">
        <f t="shared" si="32"/>
        <v>88.617786985236762</v>
      </c>
      <c r="AL23">
        <f t="shared" si="9"/>
        <v>-284.88918041446493</v>
      </c>
      <c r="AN23">
        <f t="shared" si="10"/>
        <v>216.32990102590091</v>
      </c>
      <c r="AO23">
        <f t="shared" si="11"/>
        <v>-10.816495051295046</v>
      </c>
      <c r="AP23">
        <f t="shared" si="12"/>
        <v>-5.1658297313408079</v>
      </c>
      <c r="AQ23">
        <f t="shared" si="13"/>
        <v>-302.68584837779719</v>
      </c>
      <c r="AR23">
        <f t="shared" si="14"/>
        <v>-102.33827213453213</v>
      </c>
      <c r="AS23">
        <f t="shared" si="15"/>
        <v>0</v>
      </c>
      <c r="AT23">
        <f t="shared" si="16"/>
        <v>24.280647998595818</v>
      </c>
      <c r="AU23">
        <f t="shared" si="17"/>
        <v>-78.057624135936322</v>
      </c>
      <c r="AW23">
        <v>20</v>
      </c>
      <c r="AX23">
        <f>(R23*SUMPRODUCT(K$23:$K24, X$23:$X24)-$AZ$3*SUMPRODUCT(K$22:$K23, W$23:$W24))/Z23</f>
        <v>136.37241745097137</v>
      </c>
    </row>
    <row r="25" spans="5:50" x14ac:dyDescent="0.25">
      <c r="AN25" s="6">
        <f t="shared" ref="AN25:AU25" si="33">SUM(AN3:AN23)</f>
        <v>9946.4056138961441</v>
      </c>
      <c r="AO25" s="6">
        <f t="shared" si="33"/>
        <v>-1282.5156617246898</v>
      </c>
      <c r="AP25" s="6">
        <f t="shared" si="33"/>
        <v>-412.51426685157111</v>
      </c>
      <c r="AQ25" s="6">
        <f t="shared" si="33"/>
        <v>-8812.4703731955105</v>
      </c>
      <c r="AR25" s="6">
        <f t="shared" si="33"/>
        <v>-561.09468787562832</v>
      </c>
      <c r="AS25" s="6">
        <f t="shared" si="33"/>
        <v>-338.89372049882274</v>
      </c>
      <c r="AT25" s="6">
        <f t="shared" si="33"/>
        <v>899.98840837444914</v>
      </c>
      <c r="AU25" s="7">
        <f t="shared" si="33"/>
        <v>-1.6768808563938364E-12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2DE2-98E9-4C66-AF0D-6CF7E16E1109}">
  <sheetPr codeName="Sheet1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1581.9436246194371</v>
      </c>
      <c r="K3">
        <v>1</v>
      </c>
      <c r="L3" s="2">
        <v>0</v>
      </c>
      <c r="O3">
        <f>$C$3</f>
        <v>1581.9436246194371</v>
      </c>
      <c r="P3">
        <f>O3*B5</f>
        <v>1265.5548996955497</v>
      </c>
      <c r="Q3" s="5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1581.9436246194371</v>
      </c>
      <c r="AF3">
        <f t="shared" ref="AF3:AF23" si="4">-$Z3*P3</f>
        <v>-1265.5548996955497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116.38872492388737</v>
      </c>
      <c r="AJ3">
        <f t="shared" ref="AJ3:AJ23" si="8">AB3-AC3</f>
        <v>0</v>
      </c>
      <c r="AL3">
        <f t="shared" ref="AL3:AL23" si="9">SUM(AI3:AK3)</f>
        <v>116.38872492388737</v>
      </c>
      <c r="AN3">
        <f t="shared" ref="AN3:AN23" si="10">AE3*$K3</f>
        <v>1581.9436246194371</v>
      </c>
      <c r="AO3">
        <f t="shared" ref="AO3:AO23" si="11">AF3*$K3</f>
        <v>-1265.5548996955497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116.38872492388737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116.38872492388737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1316.184064387468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250000</v>
      </c>
      <c r="S4">
        <f t="shared" si="1"/>
        <v>418.51953375485698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412.7222011732847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-412.7222011732847</v>
      </c>
      <c r="AK4">
        <f>H4*SUM(AB4, AE4:AF4)</f>
        <v>0</v>
      </c>
      <c r="AL4">
        <f t="shared" si="9"/>
        <v>-1375.7222011732847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-903.46186321418509</v>
      </c>
      <c r="AR4">
        <f t="shared" si="14"/>
        <v>-903.46186321418509</v>
      </c>
      <c r="AS4">
        <f t="shared" si="15"/>
        <v>-387.20536745781465</v>
      </c>
      <c r="AT4">
        <f t="shared" si="16"/>
        <v>0</v>
      </c>
      <c r="AU4">
        <f t="shared" si="17"/>
        <v>-1290.6672306719997</v>
      </c>
      <c r="AW4">
        <v>1</v>
      </c>
      <c r="AX4">
        <f>(R4*SUMPRODUCT(K5:$K$23, X5:$X$23)-$AZ$3*SUMPRODUCT(K4:$K$22, W5:$W$23))/Z4</f>
        <v>418.51953375485698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1581.9436246194371</v>
      </c>
      <c r="P5">
        <f t="shared" ref="P5:P23" si="30">O5*$C$5</f>
        <v>79.097181230971856</v>
      </c>
      <c r="Q5" s="5">
        <f t="shared" ref="Q5:Q23" si="31">$C$8</f>
        <v>25</v>
      </c>
      <c r="R5">
        <f t="shared" si="0"/>
        <v>250000</v>
      </c>
      <c r="S5">
        <f t="shared" si="1"/>
        <v>799.89010994286582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412.7222011732847</v>
      </c>
      <c r="AC5">
        <f t="shared" si="2"/>
        <v>777.76274763981746</v>
      </c>
      <c r="AE5">
        <f t="shared" si="3"/>
        <v>1538.1823137970641</v>
      </c>
      <c r="AF5">
        <f t="shared" si="4"/>
        <v>-76.909115689853209</v>
      </c>
      <c r="AG5">
        <f t="shared" si="5"/>
        <v>-24.308424931499999</v>
      </c>
      <c r="AH5">
        <f t="shared" si="6"/>
        <v>-987.38068499999997</v>
      </c>
      <c r="AI5">
        <f t="shared" si="7"/>
        <v>449.58408817571092</v>
      </c>
      <c r="AJ5">
        <f t="shared" si="8"/>
        <v>-365.04054646653276</v>
      </c>
      <c r="AK5">
        <f>H5*SUM(AB5, AE5:AF5)</f>
        <v>161.91320249783482</v>
      </c>
      <c r="AL5">
        <f t="shared" si="9"/>
        <v>246.45674420701297</v>
      </c>
      <c r="AN5">
        <f t="shared" si="10"/>
        <v>1328.316582463332</v>
      </c>
      <c r="AO5">
        <f t="shared" si="11"/>
        <v>-66.415829123166603</v>
      </c>
      <c r="AP5">
        <f t="shared" si="12"/>
        <v>-20.991844491027305</v>
      </c>
      <c r="AQ5">
        <f t="shared" si="13"/>
        <v>-852.66494441213558</v>
      </c>
      <c r="AR5">
        <f t="shared" si="14"/>
        <v>388.24396443700255</v>
      </c>
      <c r="AS5">
        <f t="shared" si="15"/>
        <v>-315.23533120466271</v>
      </c>
      <c r="AT5">
        <f t="shared" si="16"/>
        <v>139.82217183781268</v>
      </c>
      <c r="AU5">
        <f t="shared" si="17"/>
        <v>212.83080507015248</v>
      </c>
      <c r="AW5">
        <v>2</v>
      </c>
      <c r="AX5">
        <f>(R5*SUMPRODUCT(K6:$K$23, X6:$X$23)-$AZ$3*SUMPRODUCT(K5:$K$22, W6:$W$23))/Z5</f>
        <v>799.89010994286582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1581.9436246194371</v>
      </c>
      <c r="P6">
        <f t="shared" si="30"/>
        <v>79.097181230971856</v>
      </c>
      <c r="Q6" s="5">
        <f t="shared" si="31"/>
        <v>25</v>
      </c>
      <c r="R6">
        <f t="shared" si="0"/>
        <v>250000</v>
      </c>
      <c r="S6">
        <f t="shared" si="1"/>
        <v>1141.9132922961057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777.76274763981746</v>
      </c>
      <c r="AC6">
        <f t="shared" si="2"/>
        <v>1094.5979049529524</v>
      </c>
      <c r="AE6">
        <f t="shared" si="3"/>
        <v>1516.3954995044423</v>
      </c>
      <c r="AF6">
        <f t="shared" si="4"/>
        <v>-75.819774975222117</v>
      </c>
      <c r="AG6">
        <f t="shared" si="5"/>
        <v>-23.964120400770234</v>
      </c>
      <c r="AH6">
        <f t="shared" si="6"/>
        <v>-1012.2028141476601</v>
      </c>
      <c r="AI6">
        <f t="shared" si="7"/>
        <v>404.40878998078983</v>
      </c>
      <c r="AJ6">
        <f t="shared" si="8"/>
        <v>-316.83515731313491</v>
      </c>
      <c r="AK6">
        <f>H6*SUM(AB6, AE6:AF6)</f>
        <v>241.35522577199131</v>
      </c>
      <c r="AL6">
        <f t="shared" si="9"/>
        <v>328.92885843964621</v>
      </c>
      <c r="AN6">
        <f t="shared" si="10"/>
        <v>1181.0085735834427</v>
      </c>
      <c r="AO6">
        <f t="shared" si="11"/>
        <v>-59.050428679172136</v>
      </c>
      <c r="AP6">
        <f t="shared" si="12"/>
        <v>-18.663885286486646</v>
      </c>
      <c r="AQ6">
        <f t="shared" si="13"/>
        <v>-788.33009073446703</v>
      </c>
      <c r="AR6">
        <f t="shared" si="14"/>
        <v>314.96416888331674</v>
      </c>
      <c r="AS6">
        <f t="shared" si="15"/>
        <v>-246.75952765736557</v>
      </c>
      <c r="AT6">
        <f t="shared" si="16"/>
        <v>187.97377795505267</v>
      </c>
      <c r="AU6">
        <f t="shared" si="17"/>
        <v>256.17841918100385</v>
      </c>
      <c r="AW6">
        <v>3</v>
      </c>
      <c r="AX6">
        <f>(R6*SUMPRODUCT(K7:$K$23, X7:$X$23)-$AZ$3*SUMPRODUCT(K6:$K$22, W7:$W$23))/Z6</f>
        <v>1141.9132922961057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1581.9436246194371</v>
      </c>
      <c r="P7">
        <f t="shared" si="30"/>
        <v>79.097181230971856</v>
      </c>
      <c r="Q7" s="5">
        <f t="shared" si="31"/>
        <v>25</v>
      </c>
      <c r="R7">
        <f t="shared" si="0"/>
        <v>250000</v>
      </c>
      <c r="S7">
        <f t="shared" si="1"/>
        <v>1423.3392916689131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1094.5979049529524</v>
      </c>
      <c r="AC7">
        <f t="shared" si="2"/>
        <v>1344.8048231465818</v>
      </c>
      <c r="AE7">
        <f t="shared" si="3"/>
        <v>1494.6579700190462</v>
      </c>
      <c r="AF7">
        <f t="shared" si="4"/>
        <v>-74.732898500952317</v>
      </c>
      <c r="AG7">
        <f t="shared" si="5"/>
        <v>-23.620594734825193</v>
      </c>
      <c r="AH7">
        <f t="shared" si="6"/>
        <v>-1038.8446193733898</v>
      </c>
      <c r="AI7">
        <f t="shared" si="7"/>
        <v>357.45985740987885</v>
      </c>
      <c r="AJ7">
        <f t="shared" si="8"/>
        <v>-250.20691819362946</v>
      </c>
      <c r="AK7">
        <f>H7*SUM(AB7, AE7:AF7)</f>
        <v>263.27055563651851</v>
      </c>
      <c r="AL7">
        <f t="shared" si="9"/>
        <v>370.5234948527679</v>
      </c>
      <c r="AN7">
        <f t="shared" si="10"/>
        <v>1053.751077832103</v>
      </c>
      <c r="AO7">
        <f t="shared" si="11"/>
        <v>-52.687553891605148</v>
      </c>
      <c r="AP7">
        <f t="shared" si="12"/>
        <v>-16.652791247311363</v>
      </c>
      <c r="AQ7">
        <f t="shared" si="13"/>
        <v>-732.39741755154921</v>
      </c>
      <c r="AR7">
        <f t="shared" si="14"/>
        <v>252.01331514163724</v>
      </c>
      <c r="AS7">
        <f t="shared" si="15"/>
        <v>-176.3987581213822</v>
      </c>
      <c r="AT7">
        <f t="shared" si="16"/>
        <v>185.60877292876768</v>
      </c>
      <c r="AU7">
        <f t="shared" si="17"/>
        <v>261.22332994902268</v>
      </c>
      <c r="AW7">
        <v>4</v>
      </c>
      <c r="AX7">
        <f>(R7*SUMPRODUCT(K8:$K$23, X8:$X$23)-$AZ$3*SUMPRODUCT(K7:$K$22, W8:$W$23))/Z7</f>
        <v>1423.3392916689131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1581.9436246194371</v>
      </c>
      <c r="P8">
        <f t="shared" si="30"/>
        <v>79.097181230971856</v>
      </c>
      <c r="Q8" s="5">
        <f t="shared" si="31"/>
        <v>25</v>
      </c>
      <c r="R8">
        <f t="shared" si="0"/>
        <v>250000</v>
      </c>
      <c r="S8">
        <f t="shared" si="1"/>
        <v>1631.823542199053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1344.8048231465818</v>
      </c>
      <c r="AC8">
        <f t="shared" si="2"/>
        <v>1519.3958907857314</v>
      </c>
      <c r="AE8">
        <f t="shared" si="3"/>
        <v>1472.9525469784296</v>
      </c>
      <c r="AF8">
        <f t="shared" si="4"/>
        <v>-73.647627348921489</v>
      </c>
      <c r="AG8">
        <f t="shared" si="5"/>
        <v>-23.27757645808606</v>
      </c>
      <c r="AH8">
        <f t="shared" si="6"/>
        <v>-1068.1232939087952</v>
      </c>
      <c r="AI8">
        <f t="shared" si="7"/>
        <v>307.90404926262681</v>
      </c>
      <c r="AJ8">
        <f t="shared" si="8"/>
        <v>-174.59106763914951</v>
      </c>
      <c r="AK8">
        <f t="shared" ref="AK8:AK23" si="32">H8*SUM(AB8:AB8, AE8:AF8)</f>
        <v>198.94795635126653</v>
      </c>
      <c r="AL8">
        <f t="shared" si="9"/>
        <v>332.2609379747438</v>
      </c>
      <c r="AN8">
        <f t="shared" si="10"/>
        <v>968.25035401382286</v>
      </c>
      <c r="AO8">
        <f t="shared" si="11"/>
        <v>-48.412517700691147</v>
      </c>
      <c r="AP8">
        <f t="shared" si="12"/>
        <v>-15.301593858105271</v>
      </c>
      <c r="AQ8">
        <f t="shared" si="13"/>
        <v>-702.13447105213959</v>
      </c>
      <c r="AR8">
        <f t="shared" si="14"/>
        <v>202.40177140288677</v>
      </c>
      <c r="AS8">
        <f t="shared" si="15"/>
        <v>-114.76803064432556</v>
      </c>
      <c r="AT8">
        <f t="shared" si="16"/>
        <v>130.77911407437983</v>
      </c>
      <c r="AU8">
        <f t="shared" si="17"/>
        <v>218.41285483294104</v>
      </c>
      <c r="AW8">
        <v>5</v>
      </c>
      <c r="AX8">
        <f>(R8*SUMPRODUCT(K9:$K$23, X9:$X$23)-$AZ$3*SUMPRODUCT(K8:$K$22, W9:$W$23))/Z8</f>
        <v>1631.823542199053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1581.9436246194371</v>
      </c>
      <c r="P9">
        <f t="shared" si="30"/>
        <v>79.097181230971856</v>
      </c>
      <c r="Q9" s="5">
        <f t="shared" si="31"/>
        <v>25</v>
      </c>
      <c r="R9">
        <f t="shared" si="0"/>
        <v>250000</v>
      </c>
      <c r="S9">
        <f t="shared" si="1"/>
        <v>1781.886674186537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1519.3958907857314</v>
      </c>
      <c r="AC9">
        <f t="shared" si="2"/>
        <v>1634.653087335435</v>
      </c>
      <c r="AE9">
        <f t="shared" si="3"/>
        <v>1451.2309157681386</v>
      </c>
      <c r="AF9">
        <f t="shared" si="4"/>
        <v>-72.561545788406931</v>
      </c>
      <c r="AG9">
        <f t="shared" si="5"/>
        <v>-22.934302038058664</v>
      </c>
      <c r="AH9">
        <f t="shared" si="6"/>
        <v>-1104.9865544653455</v>
      </c>
      <c r="AI9">
        <f t="shared" si="7"/>
        <v>250.74851347632762</v>
      </c>
      <c r="AJ9">
        <f t="shared" si="8"/>
        <v>-115.25719654970362</v>
      </c>
      <c r="AK9">
        <f t="shared" si="32"/>
        <v>151.27900661195719</v>
      </c>
      <c r="AL9">
        <f t="shared" si="9"/>
        <v>286.77032353858118</v>
      </c>
      <c r="AN9">
        <f t="shared" si="10"/>
        <v>906.64471207297186</v>
      </c>
      <c r="AO9">
        <f t="shared" si="11"/>
        <v>-45.332235603648591</v>
      </c>
      <c r="AP9">
        <f t="shared" si="12"/>
        <v>-14.328018678463975</v>
      </c>
      <c r="AQ9">
        <f t="shared" si="13"/>
        <v>-690.33136328098988</v>
      </c>
      <c r="AR9">
        <f t="shared" si="14"/>
        <v>156.65309450986956</v>
      </c>
      <c r="AS9">
        <f t="shared" si="15"/>
        <v>-72.005996182098542</v>
      </c>
      <c r="AT9">
        <f t="shared" si="16"/>
        <v>94.510329060751914</v>
      </c>
      <c r="AU9">
        <f t="shared" si="17"/>
        <v>179.15742738852293</v>
      </c>
      <c r="AW9">
        <v>6</v>
      </c>
      <c r="AX9">
        <f>(R9*SUMPRODUCT(K10:$K$23, X10:$X$23)-$AZ$3*SUMPRODUCT(K9:$K$22, W10:$W$23))/Z9</f>
        <v>1781.886674186537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1581.9436246194371</v>
      </c>
      <c r="P10">
        <f t="shared" si="30"/>
        <v>79.097181230971856</v>
      </c>
      <c r="Q10" s="5">
        <f t="shared" si="31"/>
        <v>25</v>
      </c>
      <c r="R10">
        <f t="shared" si="0"/>
        <v>250000</v>
      </c>
      <c r="S10">
        <f t="shared" si="1"/>
        <v>1892.4799792435558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1634.653087335435</v>
      </c>
      <c r="AC10">
        <f t="shared" si="2"/>
        <v>1710.089242738929</v>
      </c>
      <c r="AE10">
        <f t="shared" si="3"/>
        <v>1429.4813180335216</v>
      </c>
      <c r="AF10">
        <f t="shared" si="4"/>
        <v>-71.474065901676084</v>
      </c>
      <c r="AG10">
        <f t="shared" si="5"/>
        <v>-22.59058565341428</v>
      </c>
      <c r="AH10">
        <f t="shared" si="6"/>
        <v>-1143.7336426379857</v>
      </c>
      <c r="AI10">
        <f t="shared" si="7"/>
        <v>191.68302384044546</v>
      </c>
      <c r="AJ10">
        <f t="shared" si="8"/>
        <v>-75.436155403494013</v>
      </c>
      <c r="AK10">
        <f t="shared" si="32"/>
        <v>157.11466782203223</v>
      </c>
      <c r="AL10">
        <f t="shared" si="9"/>
        <v>273.36153625898368</v>
      </c>
      <c r="AN10">
        <f t="shared" si="10"/>
        <v>848.51005014074519</v>
      </c>
      <c r="AO10">
        <f t="shared" si="11"/>
        <v>-42.425502507037258</v>
      </c>
      <c r="AP10">
        <f t="shared" si="12"/>
        <v>-13.409296591477279</v>
      </c>
      <c r="AQ10">
        <f t="shared" si="13"/>
        <v>-678.89623895011732</v>
      </c>
      <c r="AR10">
        <f t="shared" si="14"/>
        <v>113.77901209211323</v>
      </c>
      <c r="AS10">
        <f t="shared" si="15"/>
        <v>-44.777315517419545</v>
      </c>
      <c r="AT10">
        <f t="shared" si="16"/>
        <v>93.259962889835307</v>
      </c>
      <c r="AU10">
        <f t="shared" si="17"/>
        <v>162.261659464529</v>
      </c>
      <c r="AW10">
        <v>7</v>
      </c>
      <c r="AX10">
        <f>(R10*SUMPRODUCT(K11:$K$23, X11:$X$23)-$AZ$3*SUMPRODUCT(K10:$K$22, W11:$W$23))/Z10</f>
        <v>1892.4799792435558</v>
      </c>
    </row>
    <row r="11" spans="1:52" x14ac:dyDescent="0.25">
      <c r="A11" t="s">
        <v>33</v>
      </c>
      <c r="C11" s="25">
        <f>AU25</f>
        <v>1.4495071809506044E-12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1581.9436246194371</v>
      </c>
      <c r="P11">
        <f t="shared" si="30"/>
        <v>79.097181230971856</v>
      </c>
      <c r="Q11" s="5">
        <f t="shared" si="31"/>
        <v>25</v>
      </c>
      <c r="R11">
        <f t="shared" si="0"/>
        <v>250000</v>
      </c>
      <c r="S11">
        <f t="shared" si="1"/>
        <v>1966.2888135795686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1710.089242738929</v>
      </c>
      <c r="AC11">
        <f t="shared" si="2"/>
        <v>1749.7330884405092</v>
      </c>
      <c r="AE11">
        <f t="shared" si="3"/>
        <v>1407.7174649664614</v>
      </c>
      <c r="AF11">
        <f t="shared" si="4"/>
        <v>-70.385873248323065</v>
      </c>
      <c r="AG11">
        <f t="shared" si="5"/>
        <v>-22.24664398684105</v>
      </c>
      <c r="AH11">
        <f t="shared" si="6"/>
        <v>-1180.358100390896</v>
      </c>
      <c r="AI11">
        <f t="shared" si="7"/>
        <v>134.72684734040126</v>
      </c>
      <c r="AJ11">
        <f t="shared" si="8"/>
        <v>-39.643845701580176</v>
      </c>
      <c r="AK11">
        <f t="shared" si="32"/>
        <v>156.94217297453898</v>
      </c>
      <c r="AL11">
        <f t="shared" si="9"/>
        <v>252.02517461336006</v>
      </c>
      <c r="AN11">
        <f t="shared" si="10"/>
        <v>794.66617653576066</v>
      </c>
      <c r="AO11">
        <f t="shared" si="11"/>
        <v>-39.733308826788033</v>
      </c>
      <c r="AP11">
        <f t="shared" si="12"/>
        <v>-12.558383310387102</v>
      </c>
      <c r="AQ11">
        <f t="shared" si="13"/>
        <v>-666.32025383232303</v>
      </c>
      <c r="AR11">
        <f t="shared" si="14"/>
        <v>76.05423056626249</v>
      </c>
      <c r="AS11">
        <f t="shared" si="15"/>
        <v>-22.37922315441255</v>
      </c>
      <c r="AT11">
        <f t="shared" si="16"/>
        <v>88.594934451468376</v>
      </c>
      <c r="AU11">
        <f t="shared" si="17"/>
        <v>142.26994186331831</v>
      </c>
      <c r="AW11">
        <v>8</v>
      </c>
      <c r="AX11">
        <f>(R11*SUMPRODUCT(K12:$K$23, X12:$X$23)-$AZ$3*SUMPRODUCT(K11:$K$22, W12:$W$23))/Z11</f>
        <v>1966.2888135795686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1581.9436246194371</v>
      </c>
      <c r="P12">
        <f t="shared" si="30"/>
        <v>79.097181230971856</v>
      </c>
      <c r="Q12" s="5">
        <f t="shared" si="31"/>
        <v>25</v>
      </c>
      <c r="R12">
        <f t="shared" si="0"/>
        <v>250000</v>
      </c>
      <c r="S12">
        <f t="shared" si="1"/>
        <v>2004.0322354531047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1749.7330884405092</v>
      </c>
      <c r="AC12">
        <f t="shared" si="2"/>
        <v>1755.6996122053715</v>
      </c>
      <c r="AE12">
        <f t="shared" si="3"/>
        <v>1385.9147368690608</v>
      </c>
      <c r="AF12">
        <f t="shared" si="4"/>
        <v>-69.295736843453042</v>
      </c>
      <c r="AG12">
        <f t="shared" si="5"/>
        <v>-21.902087964772857</v>
      </c>
      <c r="AH12">
        <f t="shared" si="6"/>
        <v>-1220.8958219978367</v>
      </c>
      <c r="AI12">
        <f t="shared" si="7"/>
        <v>73.82109006299811</v>
      </c>
      <c r="AJ12">
        <f t="shared" si="8"/>
        <v>-5.9665237648623588</v>
      </c>
      <c r="AK12">
        <f t="shared" si="32"/>
        <v>159.14367339139147</v>
      </c>
      <c r="AL12">
        <f t="shared" si="9"/>
        <v>226.99823968952722</v>
      </c>
      <c r="AN12">
        <f t="shared" si="10"/>
        <v>743.75737883218437</v>
      </c>
      <c r="AO12">
        <f t="shared" si="11"/>
        <v>-37.187868941609224</v>
      </c>
      <c r="AP12">
        <f t="shared" si="12"/>
        <v>-11.753854044753139</v>
      </c>
      <c r="AQ12">
        <f t="shared" si="13"/>
        <v>-655.19923573918061</v>
      </c>
      <c r="AR12">
        <f t="shared" si="14"/>
        <v>39.616420106641399</v>
      </c>
      <c r="AS12">
        <f t="shared" si="15"/>
        <v>-3.2019618220664228</v>
      </c>
      <c r="AT12">
        <f t="shared" si="16"/>
        <v>85.405168319881611</v>
      </c>
      <c r="AU12">
        <f t="shared" si="17"/>
        <v>121.81962660445659</v>
      </c>
      <c r="AW12">
        <v>9</v>
      </c>
      <c r="AX12">
        <f>(R12*SUMPRODUCT(K13:$K$23, X13:$X$23)-$AZ$3*SUMPRODUCT(K12:$K$22, W13:$W$23))/Z12</f>
        <v>2004.0322354531047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1581.9436246194371</v>
      </c>
      <c r="P13">
        <f t="shared" si="30"/>
        <v>79.097181230971856</v>
      </c>
      <c r="Q13" s="5">
        <f t="shared" si="31"/>
        <v>25</v>
      </c>
      <c r="R13">
        <f t="shared" si="0"/>
        <v>250000</v>
      </c>
      <c r="S13">
        <f t="shared" si="1"/>
        <v>2006.3152827798615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1755.6996122053715</v>
      </c>
      <c r="AC13">
        <f t="shared" si="2"/>
        <v>1729.9861003453534</v>
      </c>
      <c r="AE13">
        <f t="shared" si="3"/>
        <v>1364.0630192128465</v>
      </c>
      <c r="AF13">
        <f t="shared" si="4"/>
        <v>-68.203150960642319</v>
      </c>
      <c r="AG13">
        <f t="shared" si="5"/>
        <v>-21.556757743832282</v>
      </c>
      <c r="AH13">
        <f t="shared" si="6"/>
        <v>-1263.0934129284508</v>
      </c>
      <c r="AI13">
        <f t="shared" si="7"/>
        <v>11.209697579921112</v>
      </c>
      <c r="AJ13">
        <f t="shared" si="8"/>
        <v>25.713511860018116</v>
      </c>
      <c r="AK13">
        <f t="shared" si="32"/>
        <v>157.76562513965666</v>
      </c>
      <c r="AL13">
        <f t="shared" si="9"/>
        <v>194.68883457959589</v>
      </c>
      <c r="AN13">
        <f t="shared" si="10"/>
        <v>696.04502827815668</v>
      </c>
      <c r="AO13">
        <f t="shared" si="11"/>
        <v>-34.802251413907833</v>
      </c>
      <c r="AP13">
        <f t="shared" si="12"/>
        <v>-10.999839334439017</v>
      </c>
      <c r="AQ13">
        <f t="shared" si="13"/>
        <v>-644.52292741362885</v>
      </c>
      <c r="AR13">
        <f t="shared" si="14"/>
        <v>5.7200101161809229</v>
      </c>
      <c r="AS13">
        <f t="shared" si="15"/>
        <v>13.12092024902574</v>
      </c>
      <c r="AT13">
        <f t="shared" si="16"/>
        <v>80.503596582379359</v>
      </c>
      <c r="AU13">
        <f t="shared" si="17"/>
        <v>99.344526947586019</v>
      </c>
      <c r="AW13">
        <v>10</v>
      </c>
      <c r="AX13">
        <f>(R13*SUMPRODUCT(K14:$K$23, X14:$X$23)-$AZ$3*SUMPRODUCT(K13:$K$22, W14:$W$23))/Z13</f>
        <v>2006.3152827798615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1581.9436246194371</v>
      </c>
      <c r="P14">
        <f t="shared" si="30"/>
        <v>79.097181230971856</v>
      </c>
      <c r="Q14" s="5">
        <f t="shared" si="31"/>
        <v>25</v>
      </c>
      <c r="R14">
        <f t="shared" si="0"/>
        <v>250000</v>
      </c>
      <c r="S14">
        <f t="shared" si="1"/>
        <v>1972.1825229725746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1729.9861003453534</v>
      </c>
      <c r="AC14">
        <f t="shared" si="2"/>
        <v>1673.2129207680841</v>
      </c>
      <c r="AE14">
        <f t="shared" si="3"/>
        <v>1342.1316139899423</v>
      </c>
      <c r="AF14">
        <f t="shared" si="4"/>
        <v>-67.106580699497115</v>
      </c>
      <c r="AG14">
        <f t="shared" si="5"/>
        <v>-21.210168192826949</v>
      </c>
      <c r="AH14">
        <f t="shared" si="6"/>
        <v>-1310.2197356701263</v>
      </c>
      <c r="AI14">
        <f t="shared" si="7"/>
        <v>-56.404870572508116</v>
      </c>
      <c r="AJ14">
        <f t="shared" si="8"/>
        <v>56.773179577269275</v>
      </c>
      <c r="AK14">
        <f t="shared" si="32"/>
        <v>154.45757226888006</v>
      </c>
      <c r="AL14">
        <f t="shared" si="9"/>
        <v>154.82588127364122</v>
      </c>
      <c r="AN14">
        <f t="shared" si="10"/>
        <v>651.37342240203566</v>
      </c>
      <c r="AO14">
        <f t="shared" si="11"/>
        <v>-32.568671120101783</v>
      </c>
      <c r="AP14">
        <f t="shared" si="12"/>
        <v>-10.293878559653704</v>
      </c>
      <c r="AQ14">
        <f t="shared" si="13"/>
        <v>-635.88570928971217</v>
      </c>
      <c r="AR14">
        <f t="shared" si="14"/>
        <v>-27.374836567432059</v>
      </c>
      <c r="AS14">
        <f t="shared" si="15"/>
        <v>27.553587067332405</v>
      </c>
      <c r="AT14">
        <f t="shared" si="16"/>
        <v>74.962512182835823</v>
      </c>
      <c r="AU14">
        <f t="shared" si="17"/>
        <v>75.141262682736169</v>
      </c>
      <c r="AW14">
        <v>11</v>
      </c>
      <c r="AX14">
        <f>(R14*SUMPRODUCT(K15:$K$23, X15:$X$23)-$AZ$3*SUMPRODUCT(K14:$K$22, W15:$W$23))/Z14</f>
        <v>1972.1825229725746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1581.9436246194371</v>
      </c>
      <c r="P15">
        <f t="shared" si="30"/>
        <v>79.097181230971856</v>
      </c>
      <c r="Q15" s="5">
        <f t="shared" si="31"/>
        <v>25</v>
      </c>
      <c r="R15">
        <f t="shared" si="0"/>
        <v>250000</v>
      </c>
      <c r="S15">
        <f t="shared" si="1"/>
        <v>1899.825070119145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1673.2129207680841</v>
      </c>
      <c r="AC15">
        <f t="shared" si="2"/>
        <v>1585.3324256058381</v>
      </c>
      <c r="AE15">
        <f t="shared" si="3"/>
        <v>1320.0723387824037</v>
      </c>
      <c r="AF15">
        <f t="shared" si="4"/>
        <v>-66.003616939120178</v>
      </c>
      <c r="AG15">
        <f t="shared" si="5"/>
        <v>-20.861557868409644</v>
      </c>
      <c r="AH15">
        <f t="shared" si="6"/>
        <v>-1365.0864248903422</v>
      </c>
      <c r="AI15">
        <f t="shared" si="7"/>
        <v>-131.87926091546819</v>
      </c>
      <c r="AJ15">
        <f t="shared" si="8"/>
        <v>87.880495162246007</v>
      </c>
      <c r="AK15">
        <f t="shared" si="32"/>
        <v>151.92591725153</v>
      </c>
      <c r="AL15">
        <f t="shared" si="9"/>
        <v>107.92715149830781</v>
      </c>
      <c r="AN15">
        <f t="shared" si="10"/>
        <v>609.05737126289171</v>
      </c>
      <c r="AO15">
        <f t="shared" si="11"/>
        <v>-30.452868563144584</v>
      </c>
      <c r="AP15">
        <f t="shared" si="12"/>
        <v>-9.6251434277471581</v>
      </c>
      <c r="AQ15">
        <f t="shared" si="13"/>
        <v>-629.82605200048704</v>
      </c>
      <c r="AR15">
        <f t="shared" si="14"/>
        <v>-60.846692728486978</v>
      </c>
      <c r="AS15">
        <f t="shared" si="15"/>
        <v>40.546462338698838</v>
      </c>
      <c r="AT15">
        <f t="shared" si="16"/>
        <v>70.095855408400524</v>
      </c>
      <c r="AU15">
        <f t="shared" si="17"/>
        <v>49.795625018612384</v>
      </c>
      <c r="AW15">
        <v>12</v>
      </c>
      <c r="AX15">
        <f>(R15*SUMPRODUCT(K16:$K$23, X16:$X$23)-$AZ$3*SUMPRODUCT(K15:$K$22, W16:$W$23))/Z15</f>
        <v>1899.825070119145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1581.9436246194371</v>
      </c>
      <c r="P16">
        <f t="shared" si="30"/>
        <v>79.097181230971856</v>
      </c>
      <c r="Q16" s="5">
        <f t="shared" si="31"/>
        <v>25</v>
      </c>
      <c r="R16">
        <f t="shared" si="0"/>
        <v>250000</v>
      </c>
      <c r="S16">
        <f t="shared" si="1"/>
        <v>1791.3615797762377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1585.3324256058381</v>
      </c>
      <c r="AC16">
        <f t="shared" si="2"/>
        <v>1469.6807952447498</v>
      </c>
      <c r="AE16">
        <f t="shared" si="3"/>
        <v>1297.8687220440836</v>
      </c>
      <c r="AF16">
        <f t="shared" si="4"/>
        <v>-64.893436102204177</v>
      </c>
      <c r="AG16">
        <f t="shared" si="5"/>
        <v>-20.510666465062993</v>
      </c>
      <c r="AH16">
        <f t="shared" si="6"/>
        <v>-1422.7582466255376</v>
      </c>
      <c r="AI16">
        <f t="shared" si="7"/>
        <v>-210.29362714872104</v>
      </c>
      <c r="AJ16">
        <f t="shared" si="8"/>
        <v>115.65163036108834</v>
      </c>
      <c r="AK16">
        <f t="shared" si="32"/>
        <v>154.16143182166016</v>
      </c>
      <c r="AL16">
        <f t="shared" si="9"/>
        <v>59.519435034027453</v>
      </c>
      <c r="AN16">
        <f t="shared" si="10"/>
        <v>567.75673298402387</v>
      </c>
      <c r="AO16">
        <f t="shared" si="11"/>
        <v>-28.387836649201191</v>
      </c>
      <c r="AP16">
        <f t="shared" si="12"/>
        <v>-8.9724552150302941</v>
      </c>
      <c r="AQ16">
        <f t="shared" si="13"/>
        <v>-622.39004624287111</v>
      </c>
      <c r="AR16">
        <f t="shared" si="14"/>
        <v>-91.993605123078751</v>
      </c>
      <c r="AS16">
        <f t="shared" si="15"/>
        <v>50.592167530374589</v>
      </c>
      <c r="AT16">
        <f t="shared" si="16"/>
        <v>67.438400661474731</v>
      </c>
      <c r="AU16">
        <f t="shared" si="17"/>
        <v>26.036963068770582</v>
      </c>
      <c r="AW16">
        <v>13</v>
      </c>
      <c r="AX16">
        <f>(R16*SUMPRODUCT(K17:$K$23, X17:$X$23)-$AZ$3*SUMPRODUCT(K16:$K$22, W17:$W$23))/Z16</f>
        <v>1791.3615797762377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1581.9436246194371</v>
      </c>
      <c r="P17">
        <f t="shared" si="30"/>
        <v>79.097181230971856</v>
      </c>
      <c r="Q17" s="5">
        <f t="shared" si="31"/>
        <v>25</v>
      </c>
      <c r="R17">
        <f t="shared" si="0"/>
        <v>250000</v>
      </c>
      <c r="S17">
        <f t="shared" si="1"/>
        <v>1651.137872727923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1469.6807952447498</v>
      </c>
      <c r="AC17">
        <f t="shared" si="2"/>
        <v>1331.3011871225863</v>
      </c>
      <c r="AE17">
        <f t="shared" si="3"/>
        <v>1275.51033756943</v>
      </c>
      <c r="AF17">
        <f t="shared" si="4"/>
        <v>-63.7755168784715</v>
      </c>
      <c r="AG17">
        <f t="shared" si="5"/>
        <v>-20.157329213869353</v>
      </c>
      <c r="AH17">
        <f t="shared" si="6"/>
        <v>-1482.3058654301026</v>
      </c>
      <c r="AI17">
        <f t="shared" si="7"/>
        <v>-290.72837395301349</v>
      </c>
      <c r="AJ17">
        <f t="shared" si="8"/>
        <v>138.37960812216352</v>
      </c>
      <c r="AK17">
        <f t="shared" si="32"/>
        <v>165.44334350323319</v>
      </c>
      <c r="AL17">
        <f t="shared" si="9"/>
        <v>13.094577672383224</v>
      </c>
      <c r="AN17">
        <f t="shared" si="10"/>
        <v>525.54957873684464</v>
      </c>
      <c r="AO17">
        <f t="shared" si="11"/>
        <v>-26.277478936842233</v>
      </c>
      <c r="AP17">
        <f t="shared" si="12"/>
        <v>-8.30544101821698</v>
      </c>
      <c r="AQ17">
        <f t="shared" si="13"/>
        <v>-610.75571102028766</v>
      </c>
      <c r="AR17">
        <f t="shared" si="14"/>
        <v>-119.78905223850224</v>
      </c>
      <c r="AS17">
        <f t="shared" si="15"/>
        <v>57.016664320381501</v>
      </c>
      <c r="AT17">
        <f t="shared" si="16"/>
        <v>68.167757580566374</v>
      </c>
      <c r="AU17">
        <f t="shared" si="17"/>
        <v>5.3953696624456358</v>
      </c>
      <c r="AW17">
        <v>14</v>
      </c>
      <c r="AX17">
        <f>(R17*SUMPRODUCT(K18:$K$23, X18:$X$23)-$AZ$3*SUMPRODUCT(K17:$K$22, W18:$W$23))/Z17</f>
        <v>1651.137872727923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1581.9436246194371</v>
      </c>
      <c r="P18">
        <f t="shared" si="30"/>
        <v>79.097181230971856</v>
      </c>
      <c r="Q18" s="5">
        <f t="shared" si="31"/>
        <v>25</v>
      </c>
      <c r="R18">
        <f t="shared" si="0"/>
        <v>250000</v>
      </c>
      <c r="S18">
        <f t="shared" si="1"/>
        <v>1479.7638819798267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1331.3011871225863</v>
      </c>
      <c r="AC18">
        <f t="shared" si="2"/>
        <v>1172.0219267322295</v>
      </c>
      <c r="AE18">
        <f t="shared" si="3"/>
        <v>1252.9516617391771</v>
      </c>
      <c r="AF18">
        <f t="shared" si="4"/>
        <v>-62.647583086958853</v>
      </c>
      <c r="AG18">
        <f t="shared" si="5"/>
        <v>-19.80082668939286</v>
      </c>
      <c r="AH18">
        <f t="shared" si="6"/>
        <v>-1549.2923233779984</v>
      </c>
      <c r="AI18">
        <f t="shared" si="7"/>
        <v>-378.78907141517288</v>
      </c>
      <c r="AJ18">
        <f t="shared" si="8"/>
        <v>159.27926039035674</v>
      </c>
      <c r="AK18">
        <f t="shared" si="32"/>
        <v>176.7645291308138</v>
      </c>
      <c r="AL18">
        <f t="shared" si="9"/>
        <v>-42.745281894002346</v>
      </c>
      <c r="AN18">
        <f t="shared" si="10"/>
        <v>482.43594887141842</v>
      </c>
      <c r="AO18">
        <f t="shared" si="11"/>
        <v>-24.121797443570919</v>
      </c>
      <c r="AP18">
        <f t="shared" si="12"/>
        <v>-7.624101474973175</v>
      </c>
      <c r="AQ18">
        <f t="shared" si="13"/>
        <v>-596.53882502584531</v>
      </c>
      <c r="AR18">
        <f t="shared" si="14"/>
        <v>-145.84877507297094</v>
      </c>
      <c r="AS18">
        <f t="shared" si="15"/>
        <v>61.328815363314028</v>
      </c>
      <c r="AT18">
        <f t="shared" si="16"/>
        <v>68.061335438641677</v>
      </c>
      <c r="AU18">
        <f t="shared" si="17"/>
        <v>-16.458624271015228</v>
      </c>
      <c r="AW18">
        <v>15</v>
      </c>
      <c r="AX18">
        <f>(R18*SUMPRODUCT(K19:$K$23, X19:$X$23)-$AZ$3*SUMPRODUCT(K18:$K$22, W19:$W$23))/Z18</f>
        <v>1479.7638819798267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1581.9436246194371</v>
      </c>
      <c r="P19">
        <f t="shared" si="30"/>
        <v>79.097181230971856</v>
      </c>
      <c r="Q19" s="5">
        <f t="shared" si="31"/>
        <v>25</v>
      </c>
      <c r="R19">
        <f t="shared" si="0"/>
        <v>250000</v>
      </c>
      <c r="S19">
        <f t="shared" si="1"/>
        <v>1274.1145228183263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1172.0219267322295</v>
      </c>
      <c r="AC19">
        <f t="shared" si="2"/>
        <v>990.77144335016442</v>
      </c>
      <c r="AE19">
        <f t="shared" si="3"/>
        <v>1230.1441826405389</v>
      </c>
      <c r="AF19">
        <f t="shared" si="4"/>
        <v>-61.507209132026944</v>
      </c>
      <c r="AG19">
        <f t="shared" si="5"/>
        <v>-19.440392241165842</v>
      </c>
      <c r="AH19">
        <f t="shared" si="6"/>
        <v>-1624.2618133308963</v>
      </c>
      <c r="AI19">
        <f t="shared" si="7"/>
        <v>-475.06523206355018</v>
      </c>
      <c r="AJ19">
        <f t="shared" si="8"/>
        <v>181.25048338206511</v>
      </c>
      <c r="AK19">
        <f t="shared" si="32"/>
        <v>171.80436327767043</v>
      </c>
      <c r="AL19">
        <f t="shared" si="9"/>
        <v>-122.01038540381464</v>
      </c>
      <c r="AN19">
        <f t="shared" si="10"/>
        <v>441.26529466565307</v>
      </c>
      <c r="AO19">
        <f t="shared" si="11"/>
        <v>-22.063264733282654</v>
      </c>
      <c r="AP19">
        <f t="shared" si="12"/>
        <v>-6.9734674453365368</v>
      </c>
      <c r="AQ19">
        <f t="shared" si="13"/>
        <v>-582.6393180473724</v>
      </c>
      <c r="AR19">
        <f t="shared" si="14"/>
        <v>-170.41075556033854</v>
      </c>
      <c r="AS19">
        <f t="shared" si="15"/>
        <v>65.016401399550318</v>
      </c>
      <c r="AT19">
        <f t="shared" si="16"/>
        <v>61.627981545899004</v>
      </c>
      <c r="AU19">
        <f t="shared" si="17"/>
        <v>-43.766372614889221</v>
      </c>
      <c r="AW19">
        <v>16</v>
      </c>
      <c r="AX19">
        <f>(R19*SUMPRODUCT(K20:$K$23, X20:$X$23)-$AZ$3*SUMPRODUCT(K19:$K$22, W20:$W$23))/Z19</f>
        <v>1274.1145228183263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1581.9436246194371</v>
      </c>
      <c r="P20">
        <f t="shared" si="30"/>
        <v>79.097181230971856</v>
      </c>
      <c r="Q20" s="5">
        <f t="shared" si="31"/>
        <v>25</v>
      </c>
      <c r="R20">
        <f t="shared" si="0"/>
        <v>250000</v>
      </c>
      <c r="S20">
        <f t="shared" si="1"/>
        <v>1017.2701228578898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990.77144335016442</v>
      </c>
      <c r="AC20">
        <f t="shared" si="2"/>
        <v>776.17751345600493</v>
      </c>
      <c r="AE20">
        <f t="shared" si="3"/>
        <v>1207.0236227278099</v>
      </c>
      <c r="AF20">
        <f t="shared" si="4"/>
        <v>-60.351181136390501</v>
      </c>
      <c r="AG20">
        <f t="shared" si="5"/>
        <v>-19.07501006899313</v>
      </c>
      <c r="AH20">
        <f t="shared" si="6"/>
        <v>-1709.7824976105358</v>
      </c>
      <c r="AI20">
        <f t="shared" si="7"/>
        <v>-582.18506608810958</v>
      </c>
      <c r="AJ20">
        <f t="shared" si="8"/>
        <v>214.59392989415949</v>
      </c>
      <c r="AK20">
        <f t="shared" si="32"/>
        <v>116.063202952328</v>
      </c>
      <c r="AL20">
        <f t="shared" si="9"/>
        <v>-251.52793324162209</v>
      </c>
      <c r="AN20">
        <f t="shared" si="10"/>
        <v>410.67221232325909</v>
      </c>
      <c r="AO20">
        <f t="shared" si="11"/>
        <v>-20.533610616162957</v>
      </c>
      <c r="AP20">
        <f t="shared" si="12"/>
        <v>-6.489994427299095</v>
      </c>
      <c r="AQ20">
        <f t="shared" si="13"/>
        <v>-581.72859889722884</v>
      </c>
      <c r="AR20">
        <f t="shared" si="14"/>
        <v>-198.0799916174318</v>
      </c>
      <c r="AS20">
        <f t="shared" si="15"/>
        <v>73.012459972914812</v>
      </c>
      <c r="AT20">
        <f t="shared" si="16"/>
        <v>39.488814823721491</v>
      </c>
      <c r="AU20">
        <f t="shared" si="17"/>
        <v>-85.57871682079552</v>
      </c>
      <c r="AW20">
        <v>17</v>
      </c>
      <c r="AX20">
        <f>(R20*SUMPRODUCT(K21:$K$23, X21:$X$23)-$AZ$3*SUMPRODUCT(K20:$K$22, W21:$W$23))/Z20</f>
        <v>1017.2701228578898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1581.9436246194371</v>
      </c>
      <c r="P21">
        <f t="shared" si="30"/>
        <v>79.097181230971856</v>
      </c>
      <c r="Q21" s="5">
        <f t="shared" si="31"/>
        <v>25</v>
      </c>
      <c r="R21">
        <f t="shared" si="0"/>
        <v>250000</v>
      </c>
      <c r="S21">
        <f t="shared" si="1"/>
        <v>712.10441295881537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776.17751345600493</v>
      </c>
      <c r="AC21">
        <f t="shared" si="2"/>
        <v>532.75285618459566</v>
      </c>
      <c r="AE21">
        <f t="shared" si="3"/>
        <v>1183.5132166043177</v>
      </c>
      <c r="AF21">
        <f t="shared" si="4"/>
        <v>-59.175660830215882</v>
      </c>
      <c r="AG21">
        <f t="shared" si="5"/>
        <v>-18.70346702286928</v>
      </c>
      <c r="AH21">
        <f t="shared" si="6"/>
        <v>-1807.9294543391686</v>
      </c>
      <c r="AI21">
        <f t="shared" si="7"/>
        <v>-702.2953655879362</v>
      </c>
      <c r="AJ21">
        <f t="shared" si="8"/>
        <v>243.42465727140927</v>
      </c>
      <c r="AK21">
        <f t="shared" si="32"/>
        <v>97.496423051504479</v>
      </c>
      <c r="AL21">
        <f t="shared" si="9"/>
        <v>-361.37428526502242</v>
      </c>
      <c r="AN21">
        <f t="shared" si="10"/>
        <v>383.02400739239681</v>
      </c>
      <c r="AO21">
        <f t="shared" si="11"/>
        <v>-19.15120036961984</v>
      </c>
      <c r="AP21">
        <f t="shared" si="12"/>
        <v>-6.0530603213584744</v>
      </c>
      <c r="AQ21">
        <f t="shared" si="13"/>
        <v>-585.10574699839083</v>
      </c>
      <c r="AR21">
        <f t="shared" si="14"/>
        <v>-227.28600029697239</v>
      </c>
      <c r="AS21">
        <f t="shared" si="15"/>
        <v>78.780267442833193</v>
      </c>
      <c r="AT21">
        <f t="shared" si="16"/>
        <v>31.553066023847105</v>
      </c>
      <c r="AU21">
        <f t="shared" si="17"/>
        <v>-116.95266683029207</v>
      </c>
      <c r="AW21">
        <v>18</v>
      </c>
      <c r="AX21">
        <f>(R21*SUMPRODUCT(K22:$K$23, X22:$X$23)-$AZ$3*SUMPRODUCT(K21:$K$22, W22:$W$23))/Z21</f>
        <v>712.10441295881537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1581.9436246194371</v>
      </c>
      <c r="P22">
        <f t="shared" si="30"/>
        <v>79.097181230971856</v>
      </c>
      <c r="Q22" s="5">
        <f t="shared" si="31"/>
        <v>25</v>
      </c>
      <c r="R22">
        <f t="shared" si="0"/>
        <v>250000</v>
      </c>
      <c r="S22">
        <f t="shared" si="1"/>
        <v>369.36013146224354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532.75285618459566</v>
      </c>
      <c r="AC22">
        <f t="shared" si="2"/>
        <v>270.73272136456927</v>
      </c>
      <c r="AE22">
        <f t="shared" si="3"/>
        <v>1159.5293212698311</v>
      </c>
      <c r="AF22">
        <f t="shared" si="4"/>
        <v>-57.976466063491557</v>
      </c>
      <c r="AG22">
        <f t="shared" si="5"/>
        <v>-18.324441263650833</v>
      </c>
      <c r="AH22">
        <f t="shared" si="6"/>
        <v>-1919.9108898975314</v>
      </c>
      <c r="AI22">
        <f t="shared" si="7"/>
        <v>-836.68247595484263</v>
      </c>
      <c r="AJ22">
        <f t="shared" si="8"/>
        <v>262.02013482002639</v>
      </c>
      <c r="AK22">
        <f t="shared" si="32"/>
        <v>114.40139979736549</v>
      </c>
      <c r="AL22">
        <f t="shared" si="9"/>
        <v>-460.26094133745073</v>
      </c>
      <c r="AN22">
        <f t="shared" si="10"/>
        <v>350.7121737220466</v>
      </c>
      <c r="AO22">
        <f t="shared" si="11"/>
        <v>-17.535608686102329</v>
      </c>
      <c r="AP22">
        <f t="shared" si="12"/>
        <v>-5.5424252840618173</v>
      </c>
      <c r="AQ22">
        <f t="shared" si="13"/>
        <v>-580.69779624995078</v>
      </c>
      <c r="AR22">
        <f t="shared" si="14"/>
        <v>-253.0636564980683</v>
      </c>
      <c r="AS22">
        <f t="shared" si="15"/>
        <v>79.250821308287399</v>
      </c>
      <c r="AT22">
        <f t="shared" si="16"/>
        <v>34.60193965241028</v>
      </c>
      <c r="AU22">
        <f t="shared" si="17"/>
        <v>-139.21089553737062</v>
      </c>
      <c r="AW22">
        <v>19</v>
      </c>
      <c r="AX22">
        <f>(R22*SUMPRODUCT(K23:$K$23, X23:$X$23)-$AZ$3*SUMPRODUCT(K22:$K$22, W23:$W$23))/Z22</f>
        <v>369.36013146224354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1581.9436246194371</v>
      </c>
      <c r="P23">
        <f t="shared" si="30"/>
        <v>79.097181230971856</v>
      </c>
      <c r="Q23" s="5">
        <f t="shared" si="31"/>
        <v>25</v>
      </c>
      <c r="R23">
        <f t="shared" si="0"/>
        <v>250000</v>
      </c>
      <c r="S23">
        <f t="shared" si="1"/>
        <v>377.36170914290972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270.73272136456927</v>
      </c>
      <c r="AC23">
        <f t="shared" si="2"/>
        <v>270.73272136456927</v>
      </c>
      <c r="AE23">
        <f t="shared" si="3"/>
        <v>1134.9426615416257</v>
      </c>
      <c r="AF23">
        <f t="shared" si="4"/>
        <v>-56.747133077081287</v>
      </c>
      <c r="AG23">
        <f t="shared" si="5"/>
        <v>-17.935889811096384</v>
      </c>
      <c r="AH23">
        <f t="shared" si="6"/>
        <v>-2053.0703991794398</v>
      </c>
      <c r="AI23">
        <f t="shared" si="7"/>
        <v>-992.81076052599178</v>
      </c>
      <c r="AJ23">
        <f t="shared" si="8"/>
        <v>0</v>
      </c>
      <c r="AK23">
        <f t="shared" si="32"/>
        <v>140.15364515724491</v>
      </c>
      <c r="AL23">
        <f t="shared" si="9"/>
        <v>-852.65711536874687</v>
      </c>
      <c r="AN23">
        <f t="shared" si="10"/>
        <v>310.96627664683791</v>
      </c>
      <c r="AO23">
        <f t="shared" si="11"/>
        <v>-15.548313832341895</v>
      </c>
      <c r="AP23">
        <f t="shared" si="12"/>
        <v>-4.9143071821166515</v>
      </c>
      <c r="AQ23">
        <f t="shared" si="13"/>
        <v>-562.52679484218334</v>
      </c>
      <c r="AR23">
        <f t="shared" si="14"/>
        <v>-272.02313920980396</v>
      </c>
      <c r="AS23">
        <f t="shared" si="15"/>
        <v>0</v>
      </c>
      <c r="AT23">
        <f t="shared" si="16"/>
        <v>38.401109298182902</v>
      </c>
      <c r="AU23">
        <f t="shared" si="17"/>
        <v>-233.62202991162107</v>
      </c>
      <c r="AW23">
        <v>20</v>
      </c>
      <c r="AX23">
        <f>(R23*SUMPRODUCT(K$23:$K24, X$23:$X24)-$AZ$3*SUMPRODUCT(K$22:$K23, W$23:$W24))/Z23</f>
        <v>377.36170914290972</v>
      </c>
    </row>
    <row r="25" spans="5:50" x14ac:dyDescent="0.25">
      <c r="AN25" s="6">
        <f t="shared" ref="AN25:AU25" si="33">SUM(AN3:AN23)</f>
        <v>14835.706577379362</v>
      </c>
      <c r="AO25" s="6">
        <f t="shared" si="33"/>
        <v>-1928.243047333546</v>
      </c>
      <c r="AP25" s="6">
        <f t="shared" si="33"/>
        <v>-409.45378119824511</v>
      </c>
      <c r="AQ25" s="6">
        <f t="shared" si="33"/>
        <v>-13302.353404795049</v>
      </c>
      <c r="AR25" s="6">
        <f t="shared" si="33"/>
        <v>-804.34365594747283</v>
      </c>
      <c r="AS25" s="6">
        <f t="shared" si="33"/>
        <v>-836.51294476883481</v>
      </c>
      <c r="AT25" s="6">
        <f t="shared" si="33"/>
        <v>1640.8566007163092</v>
      </c>
      <c r="AU25" s="7">
        <f t="shared" si="33"/>
        <v>1.4495071809506044E-12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B31FB-1475-4C43-B3D0-CA60003D0C78}">
  <sheetPr codeName="Sheet1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1574.9689653504447</v>
      </c>
      <c r="K3">
        <v>1</v>
      </c>
      <c r="L3" s="2">
        <v>0</v>
      </c>
      <c r="O3">
        <f>$C$3</f>
        <v>1574.9689653504447</v>
      </c>
      <c r="P3">
        <f>O3*B5</f>
        <v>1259.9751722803558</v>
      </c>
      <c r="Q3" s="5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1574.9689653504447</v>
      </c>
      <c r="AF3">
        <f t="shared" ref="AF3:AF23" si="4">-$Z3*P3</f>
        <v>-1259.9751722803558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114.99379307008894</v>
      </c>
      <c r="AJ3">
        <f t="shared" ref="AJ3:AJ23" si="8">AB3-AC3</f>
        <v>0</v>
      </c>
      <c r="AL3">
        <f t="shared" ref="AL3:AL23" si="9">SUM(AI3:AK3)</f>
        <v>114.99379307008894</v>
      </c>
      <c r="AN3">
        <f t="shared" ref="AN3:AN23" si="10">AE3*$K3</f>
        <v>1574.9689653504447</v>
      </c>
      <c r="AO3">
        <f t="shared" ref="AO3:AO23" si="11">AF3*$K3</f>
        <v>-1259.9751722803558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114.99379307008894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114.99379307008894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1254.4570283367345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500000</v>
      </c>
      <c r="S4">
        <f t="shared" si="1"/>
        <v>37.650060000905988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37.175857495194577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-37.175857495194577</v>
      </c>
      <c r="AK4">
        <f>G4*MAX(0, SUM(AB4, AE4:AF4))</f>
        <v>0</v>
      </c>
      <c r="AL4">
        <f t="shared" si="9"/>
        <v>-1334.6758574951946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-1217.2811708415422</v>
      </c>
      <c r="AR4">
        <f t="shared" si="14"/>
        <v>-1217.2811708415422</v>
      </c>
      <c r="AS4">
        <f t="shared" si="15"/>
        <v>-34.877434557833354</v>
      </c>
      <c r="AT4">
        <f t="shared" si="16"/>
        <v>0</v>
      </c>
      <c r="AU4">
        <f t="shared" si="17"/>
        <v>-1252.1586053993756</v>
      </c>
      <c r="AW4">
        <v>1</v>
      </c>
      <c r="AX4">
        <f>(R4*SUMPRODUCT(K5:$K$23, X5:$X$23)-$AZ$3*SUMPRODUCT(K4:$K$22, W5:$W$23))/Z4</f>
        <v>37.650060000905988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1574.9689653504447</v>
      </c>
      <c r="P5">
        <f t="shared" ref="P5:P23" si="30">O5*$C$5</f>
        <v>78.748448267522235</v>
      </c>
      <c r="Q5" s="5">
        <f t="shared" ref="Q5:Q23" si="31">$C$8</f>
        <v>25</v>
      </c>
      <c r="R5">
        <f t="shared" si="0"/>
        <v>500000</v>
      </c>
      <c r="S5">
        <f t="shared" si="1"/>
        <v>93.528299481530112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37.175857495194577</v>
      </c>
      <c r="AC5">
        <f t="shared" si="2"/>
        <v>91.18678898694634</v>
      </c>
      <c r="AE5">
        <f t="shared" si="3"/>
        <v>1535.5391202505657</v>
      </c>
      <c r="AF5">
        <f t="shared" si="4"/>
        <v>-76.776956012528288</v>
      </c>
      <c r="AG5">
        <f t="shared" si="5"/>
        <v>-24.374117110125002</v>
      </c>
      <c r="AH5">
        <f t="shared" si="6"/>
        <v>-1283.1327975000002</v>
      </c>
      <c r="AI5">
        <f t="shared" si="7"/>
        <v>151.25524962791224</v>
      </c>
      <c r="AJ5">
        <f t="shared" si="8"/>
        <v>-54.010931491751762</v>
      </c>
      <c r="AK5">
        <f>G5*SUM(AB5, AE5:AF5)</f>
        <v>61.33345889106252</v>
      </c>
      <c r="AL5">
        <f t="shared" si="9"/>
        <v>158.57777702722299</v>
      </c>
      <c r="AN5">
        <f t="shared" si="10"/>
        <v>1326.0340196052227</v>
      </c>
      <c r="AO5">
        <f t="shared" si="11"/>
        <v>-66.301700980261131</v>
      </c>
      <c r="AP5">
        <f t="shared" si="12"/>
        <v>-21.04857379380438</v>
      </c>
      <c r="AQ5">
        <f t="shared" si="13"/>
        <v>-1108.0653815440248</v>
      </c>
      <c r="AR5">
        <f t="shared" si="14"/>
        <v>130.61836328713224</v>
      </c>
      <c r="AS5">
        <f t="shared" si="15"/>
        <v>-46.641815662073824</v>
      </c>
      <c r="AT5">
        <f t="shared" si="16"/>
        <v>52.965275815529878</v>
      </c>
      <c r="AU5">
        <f t="shared" si="17"/>
        <v>136.94182344058828</v>
      </c>
      <c r="AW5">
        <v>2</v>
      </c>
      <c r="AX5">
        <f>(R5*SUMPRODUCT(K6:$K$23, X6:$X$23)-$AZ$3*SUMPRODUCT(K5:$K$22, W6:$W$23))/Z5</f>
        <v>93.528299481530112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1574.9689653504447</v>
      </c>
      <c r="P6">
        <f t="shared" si="30"/>
        <v>78.748448267522235</v>
      </c>
      <c r="Q6" s="5">
        <f t="shared" si="31"/>
        <v>25</v>
      </c>
      <c r="R6">
        <f t="shared" si="0"/>
        <v>500000</v>
      </c>
      <c r="S6">
        <f t="shared" si="1"/>
        <v>165.27094733267117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91.18678898694634</v>
      </c>
      <c r="AC6">
        <f t="shared" si="2"/>
        <v>159.10257356120746</v>
      </c>
      <c r="AE6">
        <f t="shared" si="3"/>
        <v>1516.186720718048</v>
      </c>
      <c r="AF6">
        <f t="shared" si="4"/>
        <v>-75.809336035902405</v>
      </c>
      <c r="AG6">
        <f t="shared" si="5"/>
        <v>-24.066930112186096</v>
      </c>
      <c r="AH6">
        <f t="shared" si="6"/>
        <v>-1268.9165367531075</v>
      </c>
      <c r="AI6">
        <f t="shared" si="7"/>
        <v>147.39391781685208</v>
      </c>
      <c r="AJ6">
        <f t="shared" si="8"/>
        <v>-67.915784574261124</v>
      </c>
      <c r="AK6">
        <f>G6*SUM(AB6, AE6:AF6)</f>
        <v>89.596504159641896</v>
      </c>
      <c r="AL6">
        <f t="shared" si="9"/>
        <v>169.07463740223284</v>
      </c>
      <c r="AN6">
        <f t="shared" si="10"/>
        <v>1180.8459711906007</v>
      </c>
      <c r="AO6">
        <f t="shared" si="11"/>
        <v>-59.042298559530046</v>
      </c>
      <c r="AP6">
        <f t="shared" si="12"/>
        <v>-18.743956185318417</v>
      </c>
      <c r="AQ6">
        <f t="shared" si="13"/>
        <v>-988.26546870982679</v>
      </c>
      <c r="AR6">
        <f t="shared" si="14"/>
        <v>114.79424773592564</v>
      </c>
      <c r="AS6">
        <f t="shared" si="15"/>
        <v>-52.894593719158905</v>
      </c>
      <c r="AT6">
        <f t="shared" si="16"/>
        <v>69.780106581839448</v>
      </c>
      <c r="AU6">
        <f t="shared" si="17"/>
        <v>131.67976059860618</v>
      </c>
      <c r="AW6">
        <v>3</v>
      </c>
      <c r="AX6">
        <f>(R6*SUMPRODUCT(K7:$K$23, X7:$X$23)-$AZ$3*SUMPRODUCT(K6:$K$22, W7:$W$23))/Z6</f>
        <v>165.27094733267117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1574.9689653504447</v>
      </c>
      <c r="P7">
        <f t="shared" si="30"/>
        <v>78.748448267522235</v>
      </c>
      <c r="Q7" s="5">
        <f t="shared" si="31"/>
        <v>25</v>
      </c>
      <c r="R7">
        <f t="shared" si="0"/>
        <v>500000</v>
      </c>
      <c r="S7">
        <f t="shared" si="1"/>
        <v>225.78667638846773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159.10257356120746</v>
      </c>
      <c r="AC7">
        <f t="shared" si="2"/>
        <v>214.61921550957413</v>
      </c>
      <c r="AE7">
        <f t="shared" si="3"/>
        <v>1497.0706385432347</v>
      </c>
      <c r="AF7">
        <f t="shared" si="4"/>
        <v>-74.85353192716174</v>
      </c>
      <c r="AG7">
        <f t="shared" si="5"/>
        <v>-23.763494257331654</v>
      </c>
      <c r="AH7">
        <f t="shared" si="6"/>
        <v>-1255.3310746516267</v>
      </c>
      <c r="AI7">
        <f t="shared" si="7"/>
        <v>143.12253770711459</v>
      </c>
      <c r="AJ7">
        <f t="shared" si="8"/>
        <v>-55.516641948366669</v>
      </c>
      <c r="AK7">
        <f>G7*SUM(AB7, AE7:AF7)</f>
        <v>77.642796296704461</v>
      </c>
      <c r="AL7">
        <f t="shared" si="9"/>
        <v>165.24869205545238</v>
      </c>
      <c r="AN7">
        <f t="shared" si="10"/>
        <v>1055.4520369202767</v>
      </c>
      <c r="AO7">
        <f t="shared" si="11"/>
        <v>-52.772601846013835</v>
      </c>
      <c r="AP7">
        <f t="shared" si="12"/>
        <v>-16.753537055973499</v>
      </c>
      <c r="AQ7">
        <f t="shared" si="13"/>
        <v>-885.02286107197313</v>
      </c>
      <c r="AR7">
        <f t="shared" si="14"/>
        <v>100.90303694631619</v>
      </c>
      <c r="AS7">
        <f t="shared" si="15"/>
        <v>-39.139871772780801</v>
      </c>
      <c r="AT7">
        <f t="shared" si="16"/>
        <v>54.739065341155047</v>
      </c>
      <c r="AU7">
        <f t="shared" si="17"/>
        <v>116.50223051469045</v>
      </c>
      <c r="AW7">
        <v>4</v>
      </c>
      <c r="AX7">
        <f>(R7*SUMPRODUCT(K8:$K$23, X8:$X$23)-$AZ$3*SUMPRODUCT(K7:$K$22, W8:$W$23))/Z7</f>
        <v>225.78667638846773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1574.9689653504447</v>
      </c>
      <c r="P8">
        <f t="shared" si="30"/>
        <v>78.748448267522235</v>
      </c>
      <c r="Q8" s="5">
        <f t="shared" si="31"/>
        <v>25</v>
      </c>
      <c r="R8">
        <f t="shared" si="0"/>
        <v>500000</v>
      </c>
      <c r="S8">
        <f t="shared" si="1"/>
        <v>254.23941651129041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214.61921550957413</v>
      </c>
      <c r="AC8">
        <f t="shared" si="2"/>
        <v>238.61631833988031</v>
      </c>
      <c r="AE8">
        <f t="shared" si="3"/>
        <v>1478.1865895086505</v>
      </c>
      <c r="AF8">
        <f t="shared" si="4"/>
        <v>-73.909329475432514</v>
      </c>
      <c r="AG8">
        <f t="shared" si="5"/>
        <v>-23.463741540769671</v>
      </c>
      <c r="AH8">
        <f t="shared" si="6"/>
        <v>-1242.3554797732988</v>
      </c>
      <c r="AI8">
        <f t="shared" si="7"/>
        <v>138.4580387191495</v>
      </c>
      <c r="AJ8">
        <f t="shared" si="8"/>
        <v>-23.997102830306176</v>
      </c>
      <c r="AK8">
        <f t="shared" ref="AK8:AK23" si="32">G8*SUM(AB8:AB8, AE8:AF8)</f>
        <v>34.482494929061474</v>
      </c>
      <c r="AL8">
        <f t="shared" si="9"/>
        <v>148.94343081790481</v>
      </c>
      <c r="AN8">
        <f t="shared" si="10"/>
        <v>971.69096962849812</v>
      </c>
      <c r="AO8">
        <f t="shared" si="11"/>
        <v>-48.584548481424903</v>
      </c>
      <c r="AP8">
        <f t="shared" si="12"/>
        <v>-15.423970106806012</v>
      </c>
      <c r="AQ8">
        <f t="shared" si="13"/>
        <v>-816.66658954433046</v>
      </c>
      <c r="AR8">
        <f t="shared" si="14"/>
        <v>91.015861495936804</v>
      </c>
      <c r="AS8">
        <f t="shared" si="15"/>
        <v>-15.774576960007339</v>
      </c>
      <c r="AT8">
        <f t="shared" si="16"/>
        <v>22.667185029710645</v>
      </c>
      <c r="AU8">
        <f t="shared" si="17"/>
        <v>97.908469565640118</v>
      </c>
      <c r="AW8">
        <v>5</v>
      </c>
      <c r="AX8">
        <f>(R8*SUMPRODUCT(K9:$K$23, X9:$X$23)-$AZ$3*SUMPRODUCT(K8:$K$22, W9:$W$23))/Z8</f>
        <v>254.23941651129041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1574.9689653504447</v>
      </c>
      <c r="P9">
        <f t="shared" si="30"/>
        <v>78.748448267522235</v>
      </c>
      <c r="Q9" s="5">
        <f t="shared" si="31"/>
        <v>25</v>
      </c>
      <c r="R9">
        <f t="shared" si="0"/>
        <v>500000</v>
      </c>
      <c r="S9">
        <f t="shared" si="1"/>
        <v>262.51364250109123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238.61631833988031</v>
      </c>
      <c r="AC9">
        <f t="shared" si="2"/>
        <v>243.27176283437623</v>
      </c>
      <c r="AE9">
        <f t="shared" si="3"/>
        <v>1459.5259620026932</v>
      </c>
      <c r="AF9">
        <f t="shared" si="4"/>
        <v>-72.97629810013467</v>
      </c>
      <c r="AG9">
        <f t="shared" si="5"/>
        <v>-23.167535267558996</v>
      </c>
      <c r="AH9">
        <f t="shared" si="6"/>
        <v>-1231.3771560595924</v>
      </c>
      <c r="AI9">
        <f t="shared" si="7"/>
        <v>132.00497257540701</v>
      </c>
      <c r="AJ9">
        <f t="shared" si="8"/>
        <v>-4.6554444944959243</v>
      </c>
      <c r="AK9">
        <f t="shared" si="32"/>
        <v>9.588479295230389</v>
      </c>
      <c r="AL9">
        <f t="shared" si="9"/>
        <v>136.93800737614148</v>
      </c>
      <c r="AN9">
        <f t="shared" si="10"/>
        <v>911.8269747461585</v>
      </c>
      <c r="AO9">
        <f t="shared" si="11"/>
        <v>-45.591348737307932</v>
      </c>
      <c r="AP9">
        <f t="shared" si="12"/>
        <v>-14.47372924175793</v>
      </c>
      <c r="AQ9">
        <f t="shared" si="13"/>
        <v>-769.29286371904539</v>
      </c>
      <c r="AR9">
        <f t="shared" si="14"/>
        <v>82.469033048047208</v>
      </c>
      <c r="AS9">
        <f t="shared" si="15"/>
        <v>-2.9084510861938644</v>
      </c>
      <c r="AT9">
        <f t="shared" si="16"/>
        <v>5.9903244586271844</v>
      </c>
      <c r="AU9">
        <f t="shared" si="17"/>
        <v>85.55090642048053</v>
      </c>
      <c r="AW9">
        <v>6</v>
      </c>
      <c r="AX9">
        <f>(R9*SUMPRODUCT(K10:$K$23, X10:$X$23)-$AZ$3*SUMPRODUCT(K9:$K$22, W10:$W$23))/Z9</f>
        <v>262.51364250109123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1574.9689653504447</v>
      </c>
      <c r="P10">
        <f t="shared" si="30"/>
        <v>78.748448267522235</v>
      </c>
      <c r="Q10" s="5">
        <f t="shared" si="31"/>
        <v>25</v>
      </c>
      <c r="R10">
        <f t="shared" si="0"/>
        <v>500000</v>
      </c>
      <c r="S10">
        <f t="shared" si="1"/>
        <v>267.56586888876706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243.27176283437623</v>
      </c>
      <c r="AC10">
        <f t="shared" si="2"/>
        <v>244.82077355788439</v>
      </c>
      <c r="AE10">
        <f t="shared" si="3"/>
        <v>1441.0848514727893</v>
      </c>
      <c r="AF10">
        <f t="shared" si="4"/>
        <v>-72.05424257363947</v>
      </c>
      <c r="AG10">
        <f t="shared" si="5"/>
        <v>-22.874813459453392</v>
      </c>
      <c r="AH10">
        <f t="shared" si="6"/>
        <v>-1220.9291086003593</v>
      </c>
      <c r="AI10">
        <f t="shared" si="7"/>
        <v>125.22668683933716</v>
      </c>
      <c r="AJ10">
        <f t="shared" si="8"/>
        <v>-1.5490107235081609</v>
      </c>
      <c r="AK10">
        <f t="shared" si="32"/>
        <v>6.6104397241074579</v>
      </c>
      <c r="AL10">
        <f t="shared" si="9"/>
        <v>130.28811583993647</v>
      </c>
      <c r="AN10">
        <f t="shared" si="10"/>
        <v>855.39766358217662</v>
      </c>
      <c r="AO10">
        <f t="shared" si="11"/>
        <v>-42.769883179108831</v>
      </c>
      <c r="AP10">
        <f t="shared" si="12"/>
        <v>-13.578008240178928</v>
      </c>
      <c r="AQ10">
        <f t="shared" si="13"/>
        <v>-724.71784421913833</v>
      </c>
      <c r="AR10">
        <f t="shared" si="14"/>
        <v>74.3319279437506</v>
      </c>
      <c r="AS10">
        <f t="shared" si="15"/>
        <v>-0.91946019167327087</v>
      </c>
      <c r="AT10">
        <f t="shared" si="16"/>
        <v>3.9238180107669374</v>
      </c>
      <c r="AU10">
        <f t="shared" si="17"/>
        <v>77.33628576284427</v>
      </c>
      <c r="AW10">
        <v>7</v>
      </c>
      <c r="AX10">
        <f>(R10*SUMPRODUCT(K11:$K$23, X11:$X$23)-$AZ$3*SUMPRODUCT(K10:$K$22, W11:$W$23))/Z10</f>
        <v>267.56586888876706</v>
      </c>
    </row>
    <row r="11" spans="1:52" x14ac:dyDescent="0.25">
      <c r="A11" t="s">
        <v>33</v>
      </c>
      <c r="C11" s="25">
        <f>AU25</f>
        <v>4.7783998979866737E-13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1574.9689653504447</v>
      </c>
      <c r="P11">
        <f t="shared" si="30"/>
        <v>78.748448267522235</v>
      </c>
      <c r="Q11" s="5">
        <f t="shared" si="31"/>
        <v>25</v>
      </c>
      <c r="R11">
        <f t="shared" si="0"/>
        <v>500000</v>
      </c>
      <c r="S11">
        <f t="shared" si="1"/>
        <v>268.45549870943341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244.82077355788439</v>
      </c>
      <c r="AC11">
        <f t="shared" si="2"/>
        <v>242.52823516574517</v>
      </c>
      <c r="AE11">
        <f t="shared" si="3"/>
        <v>1422.8594513562132</v>
      </c>
      <c r="AF11">
        <f t="shared" si="4"/>
        <v>-71.142972567810659</v>
      </c>
      <c r="AG11">
        <f t="shared" si="5"/>
        <v>-22.585515693631685</v>
      </c>
      <c r="AH11">
        <f t="shared" si="6"/>
        <v>-1210.9926245434626</v>
      </c>
      <c r="AI11">
        <f t="shared" si="7"/>
        <v>118.13833855130838</v>
      </c>
      <c r="AJ11">
        <f t="shared" si="8"/>
        <v>2.2925383921392211</v>
      </c>
      <c r="AK11">
        <f t="shared" si="32"/>
        <v>3.8316894056310886</v>
      </c>
      <c r="AL11">
        <f t="shared" si="9"/>
        <v>124.2625663490787</v>
      </c>
      <c r="AN11">
        <f t="shared" si="10"/>
        <v>803.21393184103943</v>
      </c>
      <c r="AO11">
        <f t="shared" si="11"/>
        <v>-40.16069659205197</v>
      </c>
      <c r="AP11">
        <f t="shared" si="12"/>
        <v>-12.749678716086908</v>
      </c>
      <c r="AQ11">
        <f t="shared" si="13"/>
        <v>-683.61365310040173</v>
      </c>
      <c r="AR11">
        <f t="shared" si="14"/>
        <v>66.689903432498923</v>
      </c>
      <c r="AS11">
        <f t="shared" si="15"/>
        <v>1.2941536664717868</v>
      </c>
      <c r="AT11">
        <f t="shared" si="16"/>
        <v>2.1630149837758696</v>
      </c>
      <c r="AU11">
        <f t="shared" si="17"/>
        <v>70.147072082746575</v>
      </c>
      <c r="AW11">
        <v>8</v>
      </c>
      <c r="AX11">
        <f>(R11*SUMPRODUCT(K12:$K$23, X12:$X$23)-$AZ$3*SUMPRODUCT(K11:$K$22, W12:$W$23))/Z11</f>
        <v>268.45549870943341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1574.9689653504447</v>
      </c>
      <c r="P12">
        <f t="shared" si="30"/>
        <v>78.748448267522235</v>
      </c>
      <c r="Q12" s="5">
        <f t="shared" si="31"/>
        <v>25</v>
      </c>
      <c r="R12">
        <f t="shared" si="0"/>
        <v>500000</v>
      </c>
      <c r="S12">
        <f t="shared" si="1"/>
        <v>265.95353294744376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242.52823516574517</v>
      </c>
      <c r="AC12">
        <f t="shared" si="2"/>
        <v>237.22587570723314</v>
      </c>
      <c r="AE12">
        <f t="shared" si="3"/>
        <v>1404.8446278425922</v>
      </c>
      <c r="AF12">
        <f t="shared" si="4"/>
        <v>-70.242231392129611</v>
      </c>
      <c r="AG12">
        <f t="shared" si="5"/>
        <v>-22.299560479434614</v>
      </c>
      <c r="AH12">
        <f t="shared" si="6"/>
        <v>-1202.0011452150784</v>
      </c>
      <c r="AI12">
        <f t="shared" si="7"/>
        <v>110.30169075594949</v>
      </c>
      <c r="AJ12">
        <f t="shared" si="8"/>
        <v>5.3023594585120293</v>
      </c>
      <c r="AK12">
        <f t="shared" si="32"/>
        <v>3.6274004527172776</v>
      </c>
      <c r="AL12">
        <f t="shared" si="9"/>
        <v>119.23145066717881</v>
      </c>
      <c r="AN12">
        <f t="shared" si="10"/>
        <v>753.91618998954277</v>
      </c>
      <c r="AO12">
        <f t="shared" si="11"/>
        <v>-37.695809499477136</v>
      </c>
      <c r="AP12">
        <f t="shared" si="12"/>
        <v>-11.967159457992709</v>
      </c>
      <c r="AQ12">
        <f t="shared" si="13"/>
        <v>-645.05932243573091</v>
      </c>
      <c r="AR12">
        <f t="shared" si="14"/>
        <v>59.193898596341995</v>
      </c>
      <c r="AS12">
        <f t="shared" si="15"/>
        <v>2.8455350589590704</v>
      </c>
      <c r="AT12">
        <f t="shared" si="16"/>
        <v>1.9466607727850258</v>
      </c>
      <c r="AU12">
        <f t="shared" si="17"/>
        <v>63.986094428086091</v>
      </c>
      <c r="AW12">
        <v>9</v>
      </c>
      <c r="AX12">
        <f>(R12*SUMPRODUCT(K13:$K$23, X13:$X$23)-$AZ$3*SUMPRODUCT(K12:$K$22, W13:$W$23))/Z12</f>
        <v>265.95353294744376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1574.9689653504447</v>
      </c>
      <c r="P13">
        <f t="shared" si="30"/>
        <v>78.748448267522235</v>
      </c>
      <c r="Q13" s="5">
        <f t="shared" si="31"/>
        <v>25</v>
      </c>
      <c r="R13">
        <f t="shared" si="0"/>
        <v>500000</v>
      </c>
      <c r="S13">
        <f t="shared" si="1"/>
        <v>259.70985950507071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237.22587570723314</v>
      </c>
      <c r="AC13">
        <f t="shared" si="2"/>
        <v>228.72014933931951</v>
      </c>
      <c r="AE13">
        <f t="shared" si="3"/>
        <v>1387.0368173400593</v>
      </c>
      <c r="AF13">
        <f t="shared" si="4"/>
        <v>-69.351840867002963</v>
      </c>
      <c r="AG13">
        <f t="shared" si="5"/>
        <v>-22.0168912507973</v>
      </c>
      <c r="AH13">
        <f t="shared" si="6"/>
        <v>-1193.4724768593405</v>
      </c>
      <c r="AI13">
        <f t="shared" si="7"/>
        <v>102.19560836291862</v>
      </c>
      <c r="AJ13">
        <f t="shared" si="8"/>
        <v>8.5057263679136383</v>
      </c>
      <c r="AK13">
        <f t="shared" si="32"/>
        <v>3.1098217043605794</v>
      </c>
      <c r="AL13">
        <f t="shared" si="9"/>
        <v>113.81115643519284</v>
      </c>
      <c r="AN13">
        <f t="shared" si="10"/>
        <v>707.76794557881055</v>
      </c>
      <c r="AO13">
        <f t="shared" si="11"/>
        <v>-35.388397278940531</v>
      </c>
      <c r="AP13">
        <f t="shared" si="12"/>
        <v>-11.234633207856985</v>
      </c>
      <c r="AQ13">
        <f t="shared" si="13"/>
        <v>-608.99721802012903</v>
      </c>
      <c r="AR13">
        <f t="shared" si="14"/>
        <v>52.147697071884082</v>
      </c>
      <c r="AS13">
        <f t="shared" si="15"/>
        <v>4.3402456242066814</v>
      </c>
      <c r="AT13">
        <f t="shared" si="16"/>
        <v>1.5868591888084369</v>
      </c>
      <c r="AU13">
        <f t="shared" si="17"/>
        <v>58.074801884899202</v>
      </c>
      <c r="AW13">
        <v>10</v>
      </c>
      <c r="AX13">
        <f>(R13*SUMPRODUCT(K14:$K$23, X14:$X$23)-$AZ$3*SUMPRODUCT(K13:$K$22, W14:$W$23))/Z13</f>
        <v>259.70985950507071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1574.9689653504447</v>
      </c>
      <c r="P14">
        <f t="shared" si="30"/>
        <v>78.748448267522235</v>
      </c>
      <c r="Q14" s="5">
        <f t="shared" si="31"/>
        <v>25</v>
      </c>
      <c r="R14">
        <f t="shared" si="0"/>
        <v>500000</v>
      </c>
      <c r="S14">
        <f t="shared" si="1"/>
        <v>249.49924338061456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228.72014933931951</v>
      </c>
      <c r="AC14">
        <f t="shared" si="2"/>
        <v>216.93890200604346</v>
      </c>
      <c r="AE14">
        <f t="shared" si="3"/>
        <v>1369.4311590175621</v>
      </c>
      <c r="AF14">
        <f t="shared" si="4"/>
        <v>-68.471557950878108</v>
      </c>
      <c r="AG14">
        <f t="shared" si="5"/>
        <v>-21.737430850150933</v>
      </c>
      <c r="AH14">
        <f t="shared" si="6"/>
        <v>-1185.8297627679428</v>
      </c>
      <c r="AI14">
        <f t="shared" si="7"/>
        <v>93.39240744859012</v>
      </c>
      <c r="AJ14">
        <f t="shared" si="8"/>
        <v>11.781247333276042</v>
      </c>
      <c r="AK14">
        <f t="shared" si="32"/>
        <v>2.753423550730806</v>
      </c>
      <c r="AL14">
        <f t="shared" si="9"/>
        <v>107.92707833259696</v>
      </c>
      <c r="AN14">
        <f t="shared" si="10"/>
        <v>664.6226431858272</v>
      </c>
      <c r="AO14">
        <f t="shared" si="11"/>
        <v>-33.231132159291356</v>
      </c>
      <c r="AP14">
        <f t="shared" si="12"/>
        <v>-10.549773643284816</v>
      </c>
      <c r="AQ14">
        <f t="shared" si="13"/>
        <v>-575.51583086853452</v>
      </c>
      <c r="AR14">
        <f t="shared" si="14"/>
        <v>45.325906514716365</v>
      </c>
      <c r="AS14">
        <f t="shared" si="15"/>
        <v>5.7177636795450519</v>
      </c>
      <c r="AT14">
        <f t="shared" si="16"/>
        <v>1.3363122534831597</v>
      </c>
      <c r="AU14">
        <f t="shared" si="17"/>
        <v>52.379982447744574</v>
      </c>
      <c r="AW14">
        <v>11</v>
      </c>
      <c r="AX14">
        <f>(R14*SUMPRODUCT(K15:$K$23, X15:$X$23)-$AZ$3*SUMPRODUCT(K14:$K$22, W15:$W$23))/Z14</f>
        <v>249.49924338061456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1574.9689653504447</v>
      </c>
      <c r="P15">
        <f t="shared" si="30"/>
        <v>78.748448267522235</v>
      </c>
      <c r="Q15" s="5">
        <f t="shared" si="31"/>
        <v>25</v>
      </c>
      <c r="R15">
        <f t="shared" si="0"/>
        <v>500000</v>
      </c>
      <c r="S15">
        <f t="shared" si="1"/>
        <v>234.51693209575603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216.93890200604346</v>
      </c>
      <c r="AC15">
        <f t="shared" si="2"/>
        <v>201.31867712176972</v>
      </c>
      <c r="AE15">
        <f t="shared" si="3"/>
        <v>1352.0161029683359</v>
      </c>
      <c r="AF15">
        <f t="shared" si="4"/>
        <v>-67.600805148416796</v>
      </c>
      <c r="AG15">
        <f t="shared" si="5"/>
        <v>-21.460995942029566</v>
      </c>
      <c r="AH15">
        <f t="shared" si="6"/>
        <v>-1181.2119923972014</v>
      </c>
      <c r="AI15">
        <f t="shared" si="7"/>
        <v>81.742309480688164</v>
      </c>
      <c r="AJ15">
        <f t="shared" si="8"/>
        <v>15.620224884273739</v>
      </c>
      <c r="AK15">
        <f t="shared" si="32"/>
        <v>6.1555522192864469</v>
      </c>
      <c r="AL15">
        <f t="shared" si="9"/>
        <v>103.51808658424835</v>
      </c>
      <c r="AN15">
        <f t="shared" si="10"/>
        <v>623.79564315280254</v>
      </c>
      <c r="AO15">
        <f t="shared" si="11"/>
        <v>-31.189782157640131</v>
      </c>
      <c r="AP15">
        <f t="shared" si="12"/>
        <v>-9.9017132539815229</v>
      </c>
      <c r="AQ15">
        <f t="shared" si="13"/>
        <v>-544.9897326514847</v>
      </c>
      <c r="AR15">
        <f t="shared" si="14"/>
        <v>37.714415089696232</v>
      </c>
      <c r="AS15">
        <f t="shared" si="15"/>
        <v>7.2068877038405716</v>
      </c>
      <c r="AT15">
        <f t="shared" si="16"/>
        <v>2.8400598536956765</v>
      </c>
      <c r="AU15">
        <f t="shared" si="17"/>
        <v>47.761362647232481</v>
      </c>
      <c r="AW15">
        <v>12</v>
      </c>
      <c r="AX15">
        <f>(R15*SUMPRODUCT(K16:$K$23, X16:$X$23)-$AZ$3*SUMPRODUCT(K15:$K$22, W16:$W$23))/Z15</f>
        <v>234.51693209575603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1574.9689653504447</v>
      </c>
      <c r="P16">
        <f t="shared" si="30"/>
        <v>78.748448267522235</v>
      </c>
      <c r="Q16" s="5">
        <f t="shared" si="31"/>
        <v>25</v>
      </c>
      <c r="R16">
        <f t="shared" si="0"/>
        <v>500000</v>
      </c>
      <c r="S16">
        <f t="shared" si="1"/>
        <v>215.64456329122936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201.31867712176972</v>
      </c>
      <c r="AC16">
        <f t="shared" si="2"/>
        <v>182.75855647813796</v>
      </c>
      <c r="AE16">
        <f t="shared" si="3"/>
        <v>1334.7846577360044</v>
      </c>
      <c r="AF16">
        <f t="shared" si="4"/>
        <v>-66.739232886800224</v>
      </c>
      <c r="AG16">
        <f t="shared" si="5"/>
        <v>-21.187475548748399</v>
      </c>
      <c r="AH16">
        <f t="shared" si="6"/>
        <v>-1178.2086772174232</v>
      </c>
      <c r="AI16">
        <f t="shared" si="7"/>
        <v>68.649272083032656</v>
      </c>
      <c r="AJ16">
        <f t="shared" si="8"/>
        <v>18.560120643631763</v>
      </c>
      <c r="AK16">
        <f t="shared" si="32"/>
        <v>10.432485123993915</v>
      </c>
      <c r="AL16">
        <f t="shared" si="9"/>
        <v>97.641877850658332</v>
      </c>
      <c r="AN16">
        <f t="shared" si="10"/>
        <v>583.90572454804226</v>
      </c>
      <c r="AO16">
        <f t="shared" si="11"/>
        <v>-29.195286227402114</v>
      </c>
      <c r="AP16">
        <f t="shared" si="12"/>
        <v>-9.2685274661605472</v>
      </c>
      <c r="AQ16">
        <f t="shared" si="13"/>
        <v>-515.41107200491672</v>
      </c>
      <c r="AR16">
        <f t="shared" si="14"/>
        <v>30.030838849562866</v>
      </c>
      <c r="AS16">
        <f t="shared" si="15"/>
        <v>8.1191828429468718</v>
      </c>
      <c r="AT16">
        <f t="shared" si="16"/>
        <v>4.5637232566746677</v>
      </c>
      <c r="AU16">
        <f t="shared" si="17"/>
        <v>42.713744949184402</v>
      </c>
      <c r="AW16">
        <v>13</v>
      </c>
      <c r="AX16">
        <f>(R16*SUMPRODUCT(K17:$K$23, X17:$X$23)-$AZ$3*SUMPRODUCT(K16:$K$22, W17:$W$23))/Z16</f>
        <v>215.64456329122936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1574.9689653504447</v>
      </c>
      <c r="P17">
        <f t="shared" si="30"/>
        <v>78.748448267522235</v>
      </c>
      <c r="Q17" s="5">
        <f t="shared" si="31"/>
        <v>25</v>
      </c>
      <c r="R17">
        <f t="shared" si="0"/>
        <v>500000</v>
      </c>
      <c r="S17">
        <f t="shared" si="1"/>
        <v>195.62873984558837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182.75855647813796</v>
      </c>
      <c r="AC17">
        <f t="shared" si="2"/>
        <v>163.67746403314732</v>
      </c>
      <c r="AE17">
        <f t="shared" si="3"/>
        <v>1317.7354533027424</v>
      </c>
      <c r="AF17">
        <f t="shared" si="4"/>
        <v>-65.88677266513713</v>
      </c>
      <c r="AG17">
        <f t="shared" si="5"/>
        <v>-20.916847923564237</v>
      </c>
      <c r="AH17">
        <f t="shared" si="6"/>
        <v>-1175.0573939335861</v>
      </c>
      <c r="AI17">
        <f t="shared" si="7"/>
        <v>55.874438780454739</v>
      </c>
      <c r="AJ17">
        <f t="shared" si="8"/>
        <v>19.081092444990645</v>
      </c>
      <c r="AK17">
        <f t="shared" si="32"/>
        <v>19.797579872197254</v>
      </c>
      <c r="AL17">
        <f t="shared" si="9"/>
        <v>94.753111097642631</v>
      </c>
      <c r="AN17">
        <f t="shared" si="10"/>
        <v>542.94762807609504</v>
      </c>
      <c r="AO17">
        <f t="shared" si="11"/>
        <v>-27.147381403804754</v>
      </c>
      <c r="AP17">
        <f t="shared" si="12"/>
        <v>-8.6183861399974369</v>
      </c>
      <c r="AQ17">
        <f t="shared" si="13"/>
        <v>-484.15986933527734</v>
      </c>
      <c r="AR17">
        <f t="shared" si="14"/>
        <v>23.021991197015435</v>
      </c>
      <c r="AS17">
        <f t="shared" si="15"/>
        <v>7.8619982927090657</v>
      </c>
      <c r="AT17">
        <f t="shared" si="16"/>
        <v>8.1572131995958408</v>
      </c>
      <c r="AU17">
        <f t="shared" si="17"/>
        <v>39.041202689320336</v>
      </c>
      <c r="AW17">
        <v>14</v>
      </c>
      <c r="AX17">
        <f>(R17*SUMPRODUCT(K18:$K$23, X18:$X$23)-$AZ$3*SUMPRODUCT(K17:$K$22, W18:$W$23))/Z17</f>
        <v>195.62873984558837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1574.9689653504447</v>
      </c>
      <c r="P18">
        <f t="shared" si="30"/>
        <v>78.748448267522235</v>
      </c>
      <c r="Q18" s="5">
        <f t="shared" si="31"/>
        <v>25</v>
      </c>
      <c r="R18">
        <f t="shared" si="0"/>
        <v>500000</v>
      </c>
      <c r="S18">
        <f t="shared" si="1"/>
        <v>175.30757881209001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163.67746403314732</v>
      </c>
      <c r="AC18">
        <f t="shared" si="2"/>
        <v>144.79754171735158</v>
      </c>
      <c r="AE18">
        <f t="shared" si="3"/>
        <v>1300.8658040295609</v>
      </c>
      <c r="AF18">
        <f t="shared" si="4"/>
        <v>-65.043290201478044</v>
      </c>
      <c r="AG18">
        <f t="shared" si="5"/>
        <v>-20.649070436446767</v>
      </c>
      <c r="AH18">
        <f t="shared" si="6"/>
        <v>-1172.1801576365397</v>
      </c>
      <c r="AI18">
        <f t="shared" si="7"/>
        <v>42.993285755096394</v>
      </c>
      <c r="AJ18">
        <f t="shared" si="8"/>
        <v>18.879922315795739</v>
      </c>
      <c r="AK18">
        <f t="shared" si="32"/>
        <v>30.22919952180257</v>
      </c>
      <c r="AL18">
        <f t="shared" si="9"/>
        <v>92.102407592694703</v>
      </c>
      <c r="AN18">
        <f t="shared" si="10"/>
        <v>500.88478884353327</v>
      </c>
      <c r="AO18">
        <f t="shared" si="11"/>
        <v>-25.044239442176664</v>
      </c>
      <c r="AP18">
        <f t="shared" si="12"/>
        <v>-7.9507088689217742</v>
      </c>
      <c r="AQ18">
        <f t="shared" si="13"/>
        <v>-451.33572496538301</v>
      </c>
      <c r="AR18">
        <f t="shared" si="14"/>
        <v>16.554115567051827</v>
      </c>
      <c r="AS18">
        <f t="shared" si="15"/>
        <v>7.2695168657956106</v>
      </c>
      <c r="AT18">
        <f t="shared" si="16"/>
        <v>11.639437498076509</v>
      </c>
      <c r="AU18">
        <f t="shared" si="17"/>
        <v>35.463069930923943</v>
      </c>
      <c r="AW18">
        <v>15</v>
      </c>
      <c r="AX18">
        <f>(R18*SUMPRODUCT(K19:$K$23, X19:$X$23)-$AZ$3*SUMPRODUCT(K18:$K$22, W19:$W$23))/Z18</f>
        <v>175.30757881209001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1574.9689653504447</v>
      </c>
      <c r="P19">
        <f t="shared" si="30"/>
        <v>78.748448267522235</v>
      </c>
      <c r="Q19" s="5">
        <f t="shared" si="31"/>
        <v>25</v>
      </c>
      <c r="R19">
        <f t="shared" si="0"/>
        <v>500000</v>
      </c>
      <c r="S19">
        <f t="shared" si="1"/>
        <v>151.4366942060596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144.79754171735158</v>
      </c>
      <c r="AC19">
        <f t="shared" si="2"/>
        <v>123.47541280678864</v>
      </c>
      <c r="AE19">
        <f t="shared" si="3"/>
        <v>1284.1665897032335</v>
      </c>
      <c r="AF19">
        <f t="shared" si="4"/>
        <v>-64.20832948516167</v>
      </c>
      <c r="AG19">
        <f t="shared" si="5"/>
        <v>-20.383998319254101</v>
      </c>
      <c r="AH19">
        <f t="shared" si="6"/>
        <v>-1171.6282565639895</v>
      </c>
      <c r="AI19">
        <f t="shared" si="7"/>
        <v>27.946005334828442</v>
      </c>
      <c r="AJ19">
        <f t="shared" si="8"/>
        <v>21.322128910562938</v>
      </c>
      <c r="AK19">
        <f t="shared" si="32"/>
        <v>30.434054383159946</v>
      </c>
      <c r="AL19">
        <f t="shared" si="9"/>
        <v>79.702188628551326</v>
      </c>
      <c r="AN19">
        <f t="shared" si="10"/>
        <v>460.64368437595385</v>
      </c>
      <c r="AO19">
        <f t="shared" si="11"/>
        <v>-23.032184218797692</v>
      </c>
      <c r="AP19">
        <f t="shared" si="12"/>
        <v>-7.3119485924831613</v>
      </c>
      <c r="AQ19">
        <f t="shared" si="13"/>
        <v>-420.27503374568795</v>
      </c>
      <c r="AR19">
        <f t="shared" si="14"/>
        <v>10.024517818985133</v>
      </c>
      <c r="AS19">
        <f t="shared" si="15"/>
        <v>7.6484656265434872</v>
      </c>
      <c r="AT19">
        <f t="shared" si="16"/>
        <v>10.917006449137372</v>
      </c>
      <c r="AU19">
        <f t="shared" si="17"/>
        <v>28.589989894665994</v>
      </c>
      <c r="AW19">
        <v>16</v>
      </c>
      <c r="AX19">
        <f>(R19*SUMPRODUCT(K20:$K$23, X20:$X$23)-$AZ$3*SUMPRODUCT(K19:$K$22, W20:$W$23))/Z19</f>
        <v>151.4366942060596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1574.9689653504447</v>
      </c>
      <c r="P20">
        <f t="shared" si="30"/>
        <v>78.748448267522235</v>
      </c>
      <c r="Q20" s="5">
        <f t="shared" si="31"/>
        <v>25</v>
      </c>
      <c r="R20">
        <f t="shared" si="0"/>
        <v>500000</v>
      </c>
      <c r="S20">
        <f t="shared" si="1"/>
        <v>114.48886853562813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123.47541280678864</v>
      </c>
      <c r="AC20">
        <f t="shared" si="2"/>
        <v>92.148132985227676</v>
      </c>
      <c r="AE20">
        <f t="shared" si="3"/>
        <v>1267.6380815271632</v>
      </c>
      <c r="AF20">
        <f t="shared" si="4"/>
        <v>-63.381904076358154</v>
      </c>
      <c r="AG20">
        <f t="shared" si="5"/>
        <v>-20.12163587688698</v>
      </c>
      <c r="AH20">
        <f t="shared" si="6"/>
        <v>-1170.4491834915705</v>
      </c>
      <c r="AI20">
        <f t="shared" si="7"/>
        <v>13.685358082347648</v>
      </c>
      <c r="AJ20">
        <f t="shared" si="8"/>
        <v>31.327279821560964</v>
      </c>
      <c r="AK20">
        <f t="shared" si="32"/>
        <v>5.7092458381076536</v>
      </c>
      <c r="AL20">
        <f t="shared" si="9"/>
        <v>50.721883742016267</v>
      </c>
      <c r="AN20">
        <f t="shared" si="10"/>
        <v>431.29539933069424</v>
      </c>
      <c r="AO20">
        <f t="shared" si="11"/>
        <v>-21.564769966534708</v>
      </c>
      <c r="AP20">
        <f t="shared" si="12"/>
        <v>-6.8460936186562744</v>
      </c>
      <c r="AQ20">
        <f t="shared" si="13"/>
        <v>-398.22829192865703</v>
      </c>
      <c r="AR20">
        <f t="shared" si="14"/>
        <v>4.6562438168462315</v>
      </c>
      <c r="AS20">
        <f t="shared" si="15"/>
        <v>10.658650806945651</v>
      </c>
      <c r="AT20">
        <f t="shared" si="16"/>
        <v>1.9424877648494503</v>
      </c>
      <c r="AU20">
        <f t="shared" si="17"/>
        <v>17.257382388641332</v>
      </c>
      <c r="AW20">
        <v>17</v>
      </c>
      <c r="AX20">
        <f>(R20*SUMPRODUCT(K21:$K$23, X21:$X$23)-$AZ$3*SUMPRODUCT(K20:$K$22, W21:$W$23))/Z20</f>
        <v>114.48886853562813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1574.9689653504447</v>
      </c>
      <c r="P21">
        <f t="shared" si="30"/>
        <v>78.748448267522235</v>
      </c>
      <c r="Q21" s="5">
        <f t="shared" si="31"/>
        <v>25</v>
      </c>
      <c r="R21">
        <f t="shared" si="0"/>
        <v>500000</v>
      </c>
      <c r="S21">
        <f t="shared" si="1"/>
        <v>71.334427234267167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92.148132985227676</v>
      </c>
      <c r="AC21">
        <f t="shared" si="2"/>
        <v>56.673392134548628</v>
      </c>
      <c r="AE21">
        <f t="shared" si="3"/>
        <v>1251.2728738946475</v>
      </c>
      <c r="AF21">
        <f t="shared" si="4"/>
        <v>-62.56364369473237</v>
      </c>
      <c r="AG21">
        <f t="shared" si="5"/>
        <v>-19.861865557716371</v>
      </c>
      <c r="AH21">
        <f t="shared" si="6"/>
        <v>-1171.0792080348222</v>
      </c>
      <c r="AI21">
        <f t="shared" si="7"/>
        <v>-2.2318433926232046</v>
      </c>
      <c r="AJ21">
        <f t="shared" si="8"/>
        <v>35.474740850679048</v>
      </c>
      <c r="AK21">
        <f t="shared" si="32"/>
        <v>2.0493717810962289</v>
      </c>
      <c r="AL21">
        <f t="shared" si="9"/>
        <v>35.29226923915207</v>
      </c>
      <c r="AN21">
        <f t="shared" si="10"/>
        <v>404.95327282919726</v>
      </c>
      <c r="AO21">
        <f t="shared" si="11"/>
        <v>-20.247663641459859</v>
      </c>
      <c r="AP21">
        <f t="shared" si="12"/>
        <v>-6.4279563873674723</v>
      </c>
      <c r="AQ21">
        <f t="shared" si="13"/>
        <v>-378.99995111366422</v>
      </c>
      <c r="AR21">
        <f t="shared" si="14"/>
        <v>-0.72229831329427641</v>
      </c>
      <c r="AS21">
        <f t="shared" si="15"/>
        <v>11.48079904068921</v>
      </c>
      <c r="AT21">
        <f t="shared" si="16"/>
        <v>0.66324446674498394</v>
      </c>
      <c r="AU21">
        <f t="shared" si="17"/>
        <v>11.421745194139918</v>
      </c>
      <c r="AW21">
        <v>18</v>
      </c>
      <c r="AX21">
        <f>(R21*SUMPRODUCT(K22:$K$23, X22:$X$23)-$AZ$3*SUMPRODUCT(K21:$K$22, W22:$W$23))/Z21</f>
        <v>71.334427234267167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1574.9689653504447</v>
      </c>
      <c r="P22">
        <f t="shared" si="30"/>
        <v>78.748448267522235</v>
      </c>
      <c r="Q22" s="5">
        <f t="shared" si="31"/>
        <v>25</v>
      </c>
      <c r="R22">
        <f t="shared" si="0"/>
        <v>500000</v>
      </c>
      <c r="S22">
        <f t="shared" si="1"/>
        <v>31.291332600341509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56.673392134548628</v>
      </c>
      <c r="AC22">
        <f t="shared" si="2"/>
        <v>24.538180731894499</v>
      </c>
      <c r="AE22">
        <f t="shared" si="3"/>
        <v>1235.0663876319641</v>
      </c>
      <c r="AF22">
        <f t="shared" si="4"/>
        <v>-61.753319381598203</v>
      </c>
      <c r="AG22">
        <f t="shared" si="5"/>
        <v>-19.604614675012829</v>
      </c>
      <c r="AH22">
        <f t="shared" si="6"/>
        <v>-1172.6445425275745</v>
      </c>
      <c r="AI22">
        <f t="shared" si="7"/>
        <v>-18.936088952221326</v>
      </c>
      <c r="AJ22">
        <f t="shared" si="8"/>
        <v>32.135211402654129</v>
      </c>
      <c r="AK22">
        <f t="shared" si="32"/>
        <v>25.829715668083203</v>
      </c>
      <c r="AL22">
        <f t="shared" si="9"/>
        <v>39.028838118516006</v>
      </c>
      <c r="AN22">
        <f t="shared" si="10"/>
        <v>373.55917573786303</v>
      </c>
      <c r="AO22">
        <f t="shared" si="11"/>
        <v>-18.677958786893154</v>
      </c>
      <c r="AP22">
        <f t="shared" si="12"/>
        <v>-5.9296275665778397</v>
      </c>
      <c r="AQ22">
        <f t="shared" si="13"/>
        <v>-354.67901412165935</v>
      </c>
      <c r="AR22">
        <f t="shared" si="14"/>
        <v>-5.727424737267282</v>
      </c>
      <c r="AS22">
        <f t="shared" si="15"/>
        <v>9.7196419592908807</v>
      </c>
      <c r="AT22">
        <f t="shared" si="16"/>
        <v>7.8124766337563063</v>
      </c>
      <c r="AU22">
        <f t="shared" si="17"/>
        <v>11.804693855779906</v>
      </c>
      <c r="AW22">
        <v>19</v>
      </c>
      <c r="AX22">
        <f>(R22*SUMPRODUCT(K23:$K$23, X23:$X$23)-$AZ$3*SUMPRODUCT(K22:$K$22, W23:$W$23))/Z22</f>
        <v>31.291332600341509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1574.9689653504447</v>
      </c>
      <c r="P23">
        <f t="shared" si="30"/>
        <v>78.748448267522235</v>
      </c>
      <c r="Q23" s="5">
        <f t="shared" si="31"/>
        <v>25</v>
      </c>
      <c r="R23">
        <f t="shared" si="0"/>
        <v>500000</v>
      </c>
      <c r="S23">
        <f t="shared" si="1"/>
        <v>31.70341356992337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24.538180731894499</v>
      </c>
      <c r="AC23">
        <f t="shared" si="2"/>
        <v>24.538180731894499</v>
      </c>
      <c r="AE23">
        <f t="shared" si="3"/>
        <v>1219.0129947255239</v>
      </c>
      <c r="AF23">
        <f t="shared" si="4"/>
        <v>-60.950649736276191</v>
      </c>
      <c r="AG23">
        <f t="shared" si="5"/>
        <v>-19.349793893467012</v>
      </c>
      <c r="AH23">
        <f t="shared" si="6"/>
        <v>-1175.492695913769</v>
      </c>
      <c r="AI23">
        <f t="shared" si="7"/>
        <v>-36.78014481798823</v>
      </c>
      <c r="AJ23">
        <f t="shared" si="8"/>
        <v>0</v>
      </c>
      <c r="AK23">
        <f t="shared" si="32"/>
        <v>82.782036800479972</v>
      </c>
      <c r="AL23">
        <f t="shared" si="9"/>
        <v>46.001891982491742</v>
      </c>
      <c r="AN23">
        <f t="shared" si="10"/>
        <v>334.00095440857172</v>
      </c>
      <c r="AO23">
        <f t="shared" si="11"/>
        <v>-16.700047720428586</v>
      </c>
      <c r="AP23">
        <f t="shared" si="12"/>
        <v>-5.3017069186225756</v>
      </c>
      <c r="AQ23">
        <f t="shared" si="13"/>
        <v>-322.07669978440731</v>
      </c>
      <c r="AR23">
        <f t="shared" si="14"/>
        <v>-10.077500014886704</v>
      </c>
      <c r="AS23">
        <f t="shared" si="15"/>
        <v>0</v>
      </c>
      <c r="AT23">
        <f t="shared" si="16"/>
        <v>22.681693647959349</v>
      </c>
      <c r="AU23">
        <f t="shared" si="17"/>
        <v>12.604193633072645</v>
      </c>
      <c r="AW23">
        <v>20</v>
      </c>
      <c r="AX23">
        <f>(R23*SUMPRODUCT(K$23:$K24, X$23:$X24)-$AZ$3*SUMPRODUCT(K$22:$K23, W$23:$W24))/Z23</f>
        <v>31.70341356992337</v>
      </c>
    </row>
    <row r="25" spans="5:50" x14ac:dyDescent="0.25">
      <c r="AN25" s="6">
        <f t="shared" ref="AN25:AU25" si="33">SUM(AN3:AN23)</f>
        <v>15061.723582921351</v>
      </c>
      <c r="AO25" s="6">
        <f t="shared" si="33"/>
        <v>-1934.312903158901</v>
      </c>
      <c r="AP25" s="6">
        <f t="shared" si="33"/>
        <v>-414.07968846182916</v>
      </c>
      <c r="AQ25" s="6">
        <f t="shared" si="33"/>
        <v>-12892.653593725818</v>
      </c>
      <c r="AR25" s="6">
        <f t="shared" si="33"/>
        <v>-179.32260242519371</v>
      </c>
      <c r="AS25" s="6">
        <f t="shared" si="33"/>
        <v>-108.99336278177739</v>
      </c>
      <c r="AT25" s="6">
        <f t="shared" si="33"/>
        <v>288.31596520697178</v>
      </c>
      <c r="AU25" s="7">
        <f t="shared" si="33"/>
        <v>4.7783998979866737E-13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BB966-D7FB-4673-BBEA-A6D29C127CC8}">
  <sheetPr codeName="Sheet14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1733.0915214003098</v>
      </c>
      <c r="K3">
        <v>1</v>
      </c>
      <c r="L3" s="2">
        <v>0</v>
      </c>
      <c r="O3">
        <f>$C$3</f>
        <v>1733.0915214003098</v>
      </c>
      <c r="P3">
        <f>O3*B5</f>
        <v>1386.4732171202479</v>
      </c>
      <c r="Q3" s="5">
        <f>B8</f>
        <v>200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1733.0915214003098</v>
      </c>
      <c r="AF3">
        <f t="shared" ref="AF3:AF23" si="4">-$Z3*P3</f>
        <v>-1386.4732171202479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146.61830428006192</v>
      </c>
      <c r="AJ3">
        <f t="shared" ref="AJ3:AJ23" si="8">AB3-AC3</f>
        <v>1.8189894035458565E-12</v>
      </c>
      <c r="AL3">
        <f t="shared" ref="AL3:AL23" si="9">SUM(AI3:AK3)</f>
        <v>146.61830428006374</v>
      </c>
      <c r="AN3">
        <f t="shared" ref="AN3:AN23" si="10">AE3*$K3</f>
        <v>1733.0915214003098</v>
      </c>
      <c r="AO3">
        <f t="shared" ref="AO3:AO23" si="11">AF3*$K3</f>
        <v>-1386.4732171202479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146.61830428006192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146.61830428006374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1372.8833139428618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500000</v>
      </c>
      <c r="S4">
        <f t="shared" si="1"/>
        <v>119.11599782182613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-1.8189894035458565E-12</v>
      </c>
      <c r="AC4">
        <f t="shared" si="2"/>
        <v>117.60608343343665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-117.60608343343847</v>
      </c>
      <c r="AK4">
        <f>G4*MAX(0, SUM(AB4, AE4:AF4))</f>
        <v>0</v>
      </c>
      <c r="AL4">
        <f t="shared" si="9"/>
        <v>-1455.6060834334385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-1255.2772305094286</v>
      </c>
      <c r="AR4">
        <f t="shared" si="14"/>
        <v>-1255.2772305094286</v>
      </c>
      <c r="AS4">
        <f t="shared" si="15"/>
        <v>-110.33500650477386</v>
      </c>
      <c r="AT4">
        <f t="shared" si="16"/>
        <v>0</v>
      </c>
      <c r="AU4">
        <f t="shared" si="17"/>
        <v>-1365.6122370142023</v>
      </c>
      <c r="AW4">
        <v>1</v>
      </c>
      <c r="AX4">
        <f>(R4*SUMPRODUCT(K5:$K$23, X5:$X$23)-$AZ$3*SUMPRODUCT(K4:$K$22, W5:$W$23))/Z4</f>
        <v>119.11599782182613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1733.0915214003098</v>
      </c>
      <c r="P5">
        <f t="shared" ref="P5:P23" si="30">O5*$C$5</f>
        <v>86.654576070015494</v>
      </c>
      <c r="Q5" s="5">
        <f t="shared" ref="Q5:Q23" si="31">$C$8</f>
        <v>25</v>
      </c>
      <c r="R5">
        <f t="shared" si="0"/>
        <v>500000</v>
      </c>
      <c r="S5">
        <f t="shared" si="1"/>
        <v>247.47412437930501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117.60608343343665</v>
      </c>
      <c r="AC5">
        <f t="shared" si="2"/>
        <v>241.23577103046046</v>
      </c>
      <c r="AE5">
        <f t="shared" si="3"/>
        <v>1689.4035708984195</v>
      </c>
      <c r="AF5">
        <f t="shared" si="4"/>
        <v>-84.470178544920969</v>
      </c>
      <c r="AG5">
        <f t="shared" si="5"/>
        <v>-24.369797411699999</v>
      </c>
      <c r="AH5">
        <f t="shared" si="6"/>
        <v>-1329.4317659999999</v>
      </c>
      <c r="AI5">
        <f t="shared" si="7"/>
        <v>251.13182894179863</v>
      </c>
      <c r="AJ5">
        <f t="shared" si="8"/>
        <v>-123.6296875970238</v>
      </c>
      <c r="AK5">
        <f>G5*SUM(AB5, AE5:AF5)</f>
        <v>70.624118507264342</v>
      </c>
      <c r="AL5">
        <f t="shared" si="9"/>
        <v>198.12625985203917</v>
      </c>
      <c r="AN5">
        <f t="shared" si="10"/>
        <v>1458.9055910788495</v>
      </c>
      <c r="AO5">
        <f t="shared" si="11"/>
        <v>-72.94527955394247</v>
      </c>
      <c r="AP5">
        <f t="shared" si="12"/>
        <v>-21.044843464182392</v>
      </c>
      <c r="AQ5">
        <f t="shared" si="13"/>
        <v>-1148.0474350742613</v>
      </c>
      <c r="AR5">
        <f t="shared" si="14"/>
        <v>216.86803298646325</v>
      </c>
      <c r="AS5">
        <f t="shared" si="15"/>
        <v>-106.76196355067042</v>
      </c>
      <c r="AT5">
        <f t="shared" si="16"/>
        <v>60.988341169700547</v>
      </c>
      <c r="AU5">
        <f t="shared" si="17"/>
        <v>171.09441060549338</v>
      </c>
      <c r="AW5">
        <v>2</v>
      </c>
      <c r="AX5">
        <f>(R5*SUMPRODUCT(K6:$K$23, X6:$X$23)-$AZ$3*SUMPRODUCT(K5:$K$22, W6:$W$23))/Z5</f>
        <v>247.47412437930501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1733.0915214003098</v>
      </c>
      <c r="P6">
        <f t="shared" si="30"/>
        <v>86.654576070015494</v>
      </c>
      <c r="Q6" s="5">
        <f t="shared" si="31"/>
        <v>25</v>
      </c>
      <c r="R6">
        <f t="shared" si="0"/>
        <v>500000</v>
      </c>
      <c r="S6">
        <f t="shared" si="1"/>
        <v>379.83968998607014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241.23577103046046</v>
      </c>
      <c r="AC6">
        <f t="shared" si="2"/>
        <v>365.55599617896587</v>
      </c>
      <c r="AE6">
        <f t="shared" si="3"/>
        <v>1667.9194256873043</v>
      </c>
      <c r="AF6">
        <f t="shared" si="4"/>
        <v>-83.395971284365217</v>
      </c>
      <c r="AG6">
        <f t="shared" si="5"/>
        <v>-24.059886698015411</v>
      </c>
      <c r="AH6">
        <f t="shared" si="6"/>
        <v>-1324.2547913517778</v>
      </c>
      <c r="AI6">
        <f t="shared" si="7"/>
        <v>236.20877635314582</v>
      </c>
      <c r="AJ6">
        <f t="shared" si="8"/>
        <v>-124.32022514850541</v>
      </c>
      <c r="AK6">
        <f>G6*SUM(AB6, AE6:AF6)</f>
        <v>106.80691468785388</v>
      </c>
      <c r="AL6">
        <f t="shared" si="9"/>
        <v>218.69546589249427</v>
      </c>
      <c r="AN6">
        <f t="shared" si="10"/>
        <v>1299.0193801200394</v>
      </c>
      <c r="AO6">
        <f t="shared" si="11"/>
        <v>-64.950969006001969</v>
      </c>
      <c r="AP6">
        <f t="shared" si="12"/>
        <v>-18.738470589690102</v>
      </c>
      <c r="AQ6">
        <f t="shared" si="13"/>
        <v>-1031.3643523121132</v>
      </c>
      <c r="AR6">
        <f t="shared" si="14"/>
        <v>183.96558821223402</v>
      </c>
      <c r="AS6">
        <f t="shared" si="15"/>
        <v>-96.823850913690137</v>
      </c>
      <c r="AT6">
        <f t="shared" si="16"/>
        <v>83.184025543186621</v>
      </c>
      <c r="AU6">
        <f t="shared" si="17"/>
        <v>170.32576284173049</v>
      </c>
      <c r="AW6">
        <v>3</v>
      </c>
      <c r="AX6">
        <f>(R6*SUMPRODUCT(K7:$K$23, X7:$X$23)-$AZ$3*SUMPRODUCT(K6:$K$22, W7:$W$23))/Z6</f>
        <v>379.83968998607014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1733.0915214003098</v>
      </c>
      <c r="P7">
        <f t="shared" si="30"/>
        <v>86.654576070015494</v>
      </c>
      <c r="Q7" s="5">
        <f t="shared" si="31"/>
        <v>25</v>
      </c>
      <c r="R7">
        <f t="shared" si="0"/>
        <v>500000</v>
      </c>
      <c r="S7">
        <f t="shared" si="1"/>
        <v>487.66418828475207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365.55599617896587</v>
      </c>
      <c r="AC7">
        <f t="shared" si="2"/>
        <v>463.3442472918814</v>
      </c>
      <c r="AE7">
        <f t="shared" si="3"/>
        <v>1646.6617926069196</v>
      </c>
      <c r="AF7">
        <f t="shared" si="4"/>
        <v>-82.333089630345981</v>
      </c>
      <c r="AG7">
        <f t="shared" si="5"/>
        <v>-23.753243442049204</v>
      </c>
      <c r="AH7">
        <f t="shared" si="6"/>
        <v>-1320.8877797210462</v>
      </c>
      <c r="AI7">
        <f t="shared" si="7"/>
        <v>219.68767981347833</v>
      </c>
      <c r="AJ7">
        <f t="shared" si="8"/>
        <v>-97.788251112915532</v>
      </c>
      <c r="AK7">
        <f>G7*SUM(AB7, AE7:AF7)</f>
        <v>94.757338728536979</v>
      </c>
      <c r="AL7">
        <f t="shared" si="9"/>
        <v>216.65676742909977</v>
      </c>
      <c r="AN7">
        <f t="shared" si="10"/>
        <v>1160.9155228753593</v>
      </c>
      <c r="AO7">
        <f t="shared" si="11"/>
        <v>-58.045776143767966</v>
      </c>
      <c r="AP7">
        <f t="shared" si="12"/>
        <v>-16.746310113175074</v>
      </c>
      <c r="AQ7">
        <f t="shared" si="13"/>
        <v>-931.24109294286848</v>
      </c>
      <c r="AR7">
        <f t="shared" si="14"/>
        <v>154.8823436755479</v>
      </c>
      <c r="AS7">
        <f t="shared" si="15"/>
        <v>-68.941842934298876</v>
      </c>
      <c r="AT7">
        <f t="shared" si="16"/>
        <v>66.805014806447744</v>
      </c>
      <c r="AU7">
        <f t="shared" si="17"/>
        <v>152.74551554769678</v>
      </c>
      <c r="AW7">
        <v>4</v>
      </c>
      <c r="AX7">
        <f>(R7*SUMPRODUCT(K8:$K$23, X8:$X$23)-$AZ$3*SUMPRODUCT(K7:$K$22, W8:$W$23))/Z7</f>
        <v>487.66418828475207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1733.0915214003098</v>
      </c>
      <c r="P8">
        <f t="shared" si="30"/>
        <v>86.654576070015494</v>
      </c>
      <c r="Q8" s="5">
        <f t="shared" si="31"/>
        <v>25</v>
      </c>
      <c r="R8">
        <f t="shared" si="0"/>
        <v>500000</v>
      </c>
      <c r="S8">
        <f t="shared" si="1"/>
        <v>551.18250671902967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463.3442472918814</v>
      </c>
      <c r="AC8">
        <f t="shared" si="2"/>
        <v>517.00573568718028</v>
      </c>
      <c r="AE8">
        <f t="shared" si="3"/>
        <v>1625.6289815299513</v>
      </c>
      <c r="AF8">
        <f t="shared" si="4"/>
        <v>-81.281449076497566</v>
      </c>
      <c r="AG8">
        <f t="shared" si="5"/>
        <v>-23.44984326356391</v>
      </c>
      <c r="AH8">
        <f t="shared" si="6"/>
        <v>-1317.3548812960489</v>
      </c>
      <c r="AI8">
        <f t="shared" si="7"/>
        <v>203.54280789384075</v>
      </c>
      <c r="AJ8">
        <f t="shared" si="8"/>
        <v>-53.661488395298875</v>
      </c>
      <c r="AK8">
        <f t="shared" ref="AK8:AK23" si="32">G8*SUM(AB8:AB8, AE8:AF8)</f>
        <v>42.763834908575639</v>
      </c>
      <c r="AL8">
        <f t="shared" si="9"/>
        <v>192.6451544071175</v>
      </c>
      <c r="AN8">
        <f t="shared" si="10"/>
        <v>1068.6127262486455</v>
      </c>
      <c r="AO8">
        <f t="shared" si="11"/>
        <v>-53.43063631243227</v>
      </c>
      <c r="AP8">
        <f t="shared" si="12"/>
        <v>-15.414834027132388</v>
      </c>
      <c r="AQ8">
        <f t="shared" si="13"/>
        <v>-865.96770058432583</v>
      </c>
      <c r="AR8">
        <f t="shared" si="14"/>
        <v>133.79955532475475</v>
      </c>
      <c r="AS8">
        <f t="shared" si="15"/>
        <v>-35.274561452941136</v>
      </c>
      <c r="AT8">
        <f t="shared" si="16"/>
        <v>28.11095196118589</v>
      </c>
      <c r="AU8">
        <f t="shared" si="17"/>
        <v>126.63594583299951</v>
      </c>
      <c r="AW8">
        <v>5</v>
      </c>
      <c r="AX8">
        <f>(R8*SUMPRODUCT(K9:$K$23, X9:$X$23)-$AZ$3*SUMPRODUCT(K8:$K$22, W9:$W$23))/Z8</f>
        <v>551.18250671902967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1733.0915214003098</v>
      </c>
      <c r="P9">
        <f t="shared" si="30"/>
        <v>86.654576070015494</v>
      </c>
      <c r="Q9" s="5">
        <f t="shared" si="31"/>
        <v>25</v>
      </c>
      <c r="R9">
        <f t="shared" si="0"/>
        <v>500000</v>
      </c>
      <c r="S9">
        <f t="shared" si="1"/>
        <v>585.88920857798257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517.00573568718028</v>
      </c>
      <c r="AC9">
        <f t="shared" si="2"/>
        <v>542.5249321410638</v>
      </c>
      <c r="AE9">
        <f t="shared" si="3"/>
        <v>1604.8176793084051</v>
      </c>
      <c r="AF9">
        <f t="shared" si="4"/>
        <v>-80.240883965420252</v>
      </c>
      <c r="AG9">
        <f t="shared" si="5"/>
        <v>-23.149638370103766</v>
      </c>
      <c r="AH9">
        <f t="shared" si="6"/>
        <v>-1314.1292164901215</v>
      </c>
      <c r="AI9">
        <f t="shared" si="7"/>
        <v>187.29794048275971</v>
      </c>
      <c r="AJ9">
        <f t="shared" si="8"/>
        <v>-25.519196453883524</v>
      </c>
      <c r="AK9">
        <f t="shared" si="32"/>
        <v>12.045336933077973</v>
      </c>
      <c r="AL9">
        <f t="shared" si="9"/>
        <v>173.82408096195417</v>
      </c>
      <c r="AN9">
        <f t="shared" si="10"/>
        <v>1002.5967935061875</v>
      </c>
      <c r="AO9">
        <f t="shared" si="11"/>
        <v>-50.129839675309377</v>
      </c>
      <c r="AP9">
        <f t="shared" si="12"/>
        <v>-14.462548300624446</v>
      </c>
      <c r="AQ9">
        <f t="shared" si="13"/>
        <v>-820.99154046806609</v>
      </c>
      <c r="AR9">
        <f t="shared" si="14"/>
        <v>117.01286506218771</v>
      </c>
      <c r="AS9">
        <f t="shared" si="15"/>
        <v>-15.942910442352634</v>
      </c>
      <c r="AT9">
        <f t="shared" si="16"/>
        <v>7.5252262867704935</v>
      </c>
      <c r="AU9">
        <f t="shared" si="17"/>
        <v>108.59518090660558</v>
      </c>
      <c r="AW9">
        <v>6</v>
      </c>
      <c r="AX9">
        <f>(R9*SUMPRODUCT(K10:$K$23, X10:$X$23)-$AZ$3*SUMPRODUCT(K9:$K$22, W10:$W$23))/Z9</f>
        <v>585.88920857798257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1733.0915214003098</v>
      </c>
      <c r="P10">
        <f t="shared" si="30"/>
        <v>86.654576070015494</v>
      </c>
      <c r="Q10" s="5">
        <f t="shared" si="31"/>
        <v>25</v>
      </c>
      <c r="R10">
        <f t="shared" si="0"/>
        <v>500000</v>
      </c>
      <c r="S10">
        <f t="shared" si="1"/>
        <v>609.41822466533154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542.5249321410638</v>
      </c>
      <c r="AC10">
        <f t="shared" si="2"/>
        <v>557.06838162829536</v>
      </c>
      <c r="AE10">
        <f t="shared" si="3"/>
        <v>1584.2166347591231</v>
      </c>
      <c r="AF10">
        <f t="shared" si="4"/>
        <v>-79.210831737956156</v>
      </c>
      <c r="AG10">
        <f t="shared" si="5"/>
        <v>-22.852466462346747</v>
      </c>
      <c r="AH10">
        <f t="shared" si="6"/>
        <v>-1313.5104811196879</v>
      </c>
      <c r="AI10">
        <f t="shared" si="7"/>
        <v>168.64285543913229</v>
      </c>
      <c r="AJ10">
        <f t="shared" si="8"/>
        <v>-14.543449487231555</v>
      </c>
      <c r="AK10">
        <f t="shared" si="32"/>
        <v>8.3948760141651455</v>
      </c>
      <c r="AL10">
        <f t="shared" si="9"/>
        <v>162.49428196606587</v>
      </c>
      <c r="AN10">
        <f t="shared" si="10"/>
        <v>940.35768025458287</v>
      </c>
      <c r="AO10">
        <f t="shared" si="11"/>
        <v>-47.017884012729148</v>
      </c>
      <c r="AP10">
        <f t="shared" si="12"/>
        <v>-13.564743532626443</v>
      </c>
      <c r="AQ10">
        <f t="shared" si="13"/>
        <v>-779.67220007356877</v>
      </c>
      <c r="AR10">
        <f t="shared" si="14"/>
        <v>100.10285263565856</v>
      </c>
      <c r="AS10">
        <f t="shared" si="15"/>
        <v>-8.6326857846636518</v>
      </c>
      <c r="AT10">
        <f t="shared" si="16"/>
        <v>4.9830218680322531</v>
      </c>
      <c r="AU10">
        <f t="shared" si="17"/>
        <v>96.453188719027153</v>
      </c>
      <c r="AW10">
        <v>7</v>
      </c>
      <c r="AX10">
        <f>(R10*SUMPRODUCT(K11:$K$23, X11:$X$23)-$AZ$3*SUMPRODUCT(K10:$K$22, W11:$W$23))/Z10</f>
        <v>609.41822466533154</v>
      </c>
    </row>
    <row r="11" spans="1:52" x14ac:dyDescent="0.25">
      <c r="A11" t="s">
        <v>33</v>
      </c>
      <c r="C11" s="25">
        <f>AU25</f>
        <v>1.1404210908949608E-12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1733.0915214003098</v>
      </c>
      <c r="P11">
        <f t="shared" si="30"/>
        <v>86.654576070015494</v>
      </c>
      <c r="Q11" s="5">
        <f t="shared" si="31"/>
        <v>25</v>
      </c>
      <c r="R11">
        <f t="shared" si="0"/>
        <v>500000</v>
      </c>
      <c r="S11">
        <f t="shared" si="1"/>
        <v>621.98890054358185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557.06838162829536</v>
      </c>
      <c r="AC11">
        <f t="shared" si="2"/>
        <v>561.24129386968707</v>
      </c>
      <c r="AE11">
        <f t="shared" si="3"/>
        <v>1563.8261824531385</v>
      </c>
      <c r="AF11">
        <f t="shared" si="4"/>
        <v>-78.191309122656932</v>
      </c>
      <c r="AG11">
        <f t="shared" si="5"/>
        <v>-22.55833236650988</v>
      </c>
      <c r="AH11">
        <f t="shared" si="6"/>
        <v>-1312.18862426795</v>
      </c>
      <c r="AI11">
        <f t="shared" si="7"/>
        <v>150.88791669602165</v>
      </c>
      <c r="AJ11">
        <f t="shared" si="8"/>
        <v>-4.1729122413917139</v>
      </c>
      <c r="AK11">
        <f t="shared" si="32"/>
        <v>4.9024878119010635</v>
      </c>
      <c r="AL11">
        <f t="shared" si="9"/>
        <v>151.617492266531</v>
      </c>
      <c r="AN11">
        <f t="shared" si="10"/>
        <v>882.79061964053847</v>
      </c>
      <c r="AO11">
        <f t="shared" si="11"/>
        <v>-44.139530982026926</v>
      </c>
      <c r="AP11">
        <f t="shared" si="12"/>
        <v>-12.734333541243943</v>
      </c>
      <c r="AQ11">
        <f t="shared" si="13"/>
        <v>-740.73948991289603</v>
      </c>
      <c r="AR11">
        <f t="shared" si="14"/>
        <v>85.177265204371551</v>
      </c>
      <c r="AS11">
        <f t="shared" si="15"/>
        <v>-2.3556376179257175</v>
      </c>
      <c r="AT11">
        <f t="shared" si="16"/>
        <v>2.7674880378708688</v>
      </c>
      <c r="AU11">
        <f t="shared" si="17"/>
        <v>85.589115624316705</v>
      </c>
      <c r="AW11">
        <v>8</v>
      </c>
      <c r="AX11">
        <f>(R11*SUMPRODUCT(K12:$K$23, X12:$X$23)-$AZ$3*SUMPRODUCT(K11:$K$22, W12:$W$23))/Z11</f>
        <v>621.98890054358185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1733.0915214003098</v>
      </c>
      <c r="P12">
        <f t="shared" si="30"/>
        <v>86.654576070015494</v>
      </c>
      <c r="Q12" s="5">
        <f t="shared" si="31"/>
        <v>25</v>
      </c>
      <c r="R12">
        <f t="shared" si="0"/>
        <v>500000</v>
      </c>
      <c r="S12">
        <f t="shared" si="1"/>
        <v>624.21730895095538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561.24129386968707</v>
      </c>
      <c r="AC12">
        <f t="shared" si="2"/>
        <v>555.98047686264181</v>
      </c>
      <c r="AE12">
        <f t="shared" si="3"/>
        <v>1543.6371864376683</v>
      </c>
      <c r="AF12">
        <f t="shared" si="4"/>
        <v>-77.181859321883422</v>
      </c>
      <c r="AG12">
        <f t="shared" si="5"/>
        <v>-22.267104295658239</v>
      </c>
      <c r="AH12">
        <f t="shared" si="6"/>
        <v>-1312.894943730875</v>
      </c>
      <c r="AI12">
        <f t="shared" si="7"/>
        <v>131.29327908925166</v>
      </c>
      <c r="AJ12">
        <f t="shared" si="8"/>
        <v>5.2608170070452616</v>
      </c>
      <c r="AK12">
        <f t="shared" si="32"/>
        <v>4.6637022282665859</v>
      </c>
      <c r="AL12">
        <f t="shared" si="9"/>
        <v>141.21779832456349</v>
      </c>
      <c r="AN12">
        <f t="shared" si="10"/>
        <v>828.39984099342053</v>
      </c>
      <c r="AO12">
        <f t="shared" si="11"/>
        <v>-41.419992049671031</v>
      </c>
      <c r="AP12">
        <f t="shared" si="12"/>
        <v>-11.949741700947317</v>
      </c>
      <c r="AQ12">
        <f t="shared" si="13"/>
        <v>-704.5709783253136</v>
      </c>
      <c r="AR12">
        <f t="shared" si="14"/>
        <v>70.459128917488471</v>
      </c>
      <c r="AS12">
        <f t="shared" si="15"/>
        <v>2.8232411154781119</v>
      </c>
      <c r="AT12">
        <f t="shared" si="16"/>
        <v>2.5027967830008637</v>
      </c>
      <c r="AU12">
        <f t="shared" si="17"/>
        <v>75.785166815967429</v>
      </c>
      <c r="AW12">
        <v>9</v>
      </c>
      <c r="AX12">
        <f>(R12*SUMPRODUCT(K13:$K$23, X13:$X$23)-$AZ$3*SUMPRODUCT(K12:$K$22, W13:$W$23))/Z12</f>
        <v>624.21730895095538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1733.0915214003098</v>
      </c>
      <c r="P13">
        <f t="shared" si="30"/>
        <v>86.654576070015494</v>
      </c>
      <c r="Q13" s="5">
        <f t="shared" si="31"/>
        <v>25</v>
      </c>
      <c r="R13">
        <f t="shared" si="0"/>
        <v>500000</v>
      </c>
      <c r="S13">
        <f t="shared" si="1"/>
        <v>615.7935863243041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555.98047686264181</v>
      </c>
      <c r="AC13">
        <f t="shared" si="2"/>
        <v>541.37371857018388</v>
      </c>
      <c r="AE13">
        <f t="shared" si="3"/>
        <v>1523.6439975989279</v>
      </c>
      <c r="AF13">
        <f t="shared" si="4"/>
        <v>-76.182199879946396</v>
      </c>
      <c r="AG13">
        <f t="shared" si="5"/>
        <v>-21.978700760820875</v>
      </c>
      <c r="AH13">
        <f t="shared" si="6"/>
        <v>-1314.6498376156626</v>
      </c>
      <c r="AI13">
        <f t="shared" si="7"/>
        <v>110.83325934249797</v>
      </c>
      <c r="AJ13">
        <f t="shared" si="8"/>
        <v>14.606758292457926</v>
      </c>
      <c r="AK13">
        <f t="shared" si="32"/>
        <v>4.0068845491632468</v>
      </c>
      <c r="AL13">
        <f t="shared" si="9"/>
        <v>129.44690218411915</v>
      </c>
      <c r="AN13">
        <f t="shared" si="10"/>
        <v>777.47495127210584</v>
      </c>
      <c r="AO13">
        <f t="shared" si="11"/>
        <v>-38.873747563605292</v>
      </c>
      <c r="AP13">
        <f t="shared" si="12"/>
        <v>-11.215145617986733</v>
      </c>
      <c r="AQ13">
        <f t="shared" si="13"/>
        <v>-670.83079777876742</v>
      </c>
      <c r="AR13">
        <f t="shared" si="14"/>
        <v>56.555260311746402</v>
      </c>
      <c r="AS13">
        <f t="shared" si="15"/>
        <v>7.4534397205439067</v>
      </c>
      <c r="AT13">
        <f t="shared" si="16"/>
        <v>2.0446064661580374</v>
      </c>
      <c r="AU13">
        <f t="shared" si="17"/>
        <v>66.05330649844835</v>
      </c>
      <c r="AW13">
        <v>10</v>
      </c>
      <c r="AX13">
        <f>(R13*SUMPRODUCT(K14:$K$23, X14:$X$23)-$AZ$3*SUMPRODUCT(K13:$K$22, W14:$W$23))/Z13</f>
        <v>615.7935863243041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1733.0915214003098</v>
      </c>
      <c r="P14">
        <f t="shared" si="30"/>
        <v>86.654576070015494</v>
      </c>
      <c r="Q14" s="5">
        <f t="shared" si="31"/>
        <v>25</v>
      </c>
      <c r="R14">
        <f t="shared" si="0"/>
        <v>500000</v>
      </c>
      <c r="S14">
        <f t="shared" si="1"/>
        <v>596.58785617276408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541.37371857018388</v>
      </c>
      <c r="AC14">
        <f t="shared" si="2"/>
        <v>517.6717302089628</v>
      </c>
      <c r="AE14">
        <f t="shared" si="3"/>
        <v>1503.839672918137</v>
      </c>
      <c r="AF14">
        <f t="shared" si="4"/>
        <v>-75.191983645906859</v>
      </c>
      <c r="AG14">
        <f t="shared" si="5"/>
        <v>-21.693021608331726</v>
      </c>
      <c r="AH14">
        <f t="shared" si="6"/>
        <v>-1317.8428976188195</v>
      </c>
      <c r="AI14">
        <f t="shared" si="7"/>
        <v>89.111770045078856</v>
      </c>
      <c r="AJ14">
        <f t="shared" si="8"/>
        <v>23.701988361221083</v>
      </c>
      <c r="AK14">
        <f t="shared" si="32"/>
        <v>3.5460385341163452</v>
      </c>
      <c r="AL14">
        <f t="shared" si="9"/>
        <v>116.35979694041629</v>
      </c>
      <c r="AN14">
        <f t="shared" si="10"/>
        <v>729.85479537328399</v>
      </c>
      <c r="AO14">
        <f t="shared" si="11"/>
        <v>-36.492739768664208</v>
      </c>
      <c r="AP14">
        <f t="shared" si="12"/>
        <v>-10.528220615602187</v>
      </c>
      <c r="AQ14">
        <f t="shared" si="13"/>
        <v>-639.58543965615786</v>
      </c>
      <c r="AR14">
        <f t="shared" si="14"/>
        <v>43.248395332859808</v>
      </c>
      <c r="AS14">
        <f t="shared" si="15"/>
        <v>11.503227489504237</v>
      </c>
      <c r="AT14">
        <f t="shared" si="16"/>
        <v>1.7209901263484959</v>
      </c>
      <c r="AU14">
        <f t="shared" si="17"/>
        <v>56.472612948712538</v>
      </c>
      <c r="AW14">
        <v>11</v>
      </c>
      <c r="AX14">
        <f>(R14*SUMPRODUCT(K15:$K$23, X15:$X$23)-$AZ$3*SUMPRODUCT(K14:$K$22, W15:$W$23))/Z14</f>
        <v>596.58785617276408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1733.0915214003098</v>
      </c>
      <c r="P15">
        <f t="shared" si="30"/>
        <v>86.654576070015494</v>
      </c>
      <c r="Q15" s="5">
        <f t="shared" si="31"/>
        <v>25</v>
      </c>
      <c r="R15">
        <f t="shared" si="0"/>
        <v>500000</v>
      </c>
      <c r="S15">
        <f t="shared" si="1"/>
        <v>567.37324920230117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517.6717302089628</v>
      </c>
      <c r="AC15">
        <f t="shared" si="2"/>
        <v>485.89828620133858</v>
      </c>
      <c r="AE15">
        <f t="shared" si="3"/>
        <v>1484.2190767055743</v>
      </c>
      <c r="AF15">
        <f t="shared" si="4"/>
        <v>-74.210953835278715</v>
      </c>
      <c r="AG15">
        <f t="shared" si="5"/>
        <v>-21.409992755407821</v>
      </c>
      <c r="AH15">
        <f t="shared" si="6"/>
        <v>-1321.9727368117351</v>
      </c>
      <c r="AI15">
        <f t="shared" si="7"/>
        <v>66.625393303152578</v>
      </c>
      <c r="AJ15">
        <f t="shared" si="8"/>
        <v>31.773444007624221</v>
      </c>
      <c r="AK15">
        <f t="shared" si="32"/>
        <v>7.9034873976249598</v>
      </c>
      <c r="AL15">
        <f t="shared" si="9"/>
        <v>106.30232470840176</v>
      </c>
      <c r="AN15">
        <f t="shared" si="10"/>
        <v>684.79169109045426</v>
      </c>
      <c r="AO15">
        <f t="shared" si="11"/>
        <v>-34.239584554522715</v>
      </c>
      <c r="AP15">
        <f t="shared" si="12"/>
        <v>-9.8781813111801746</v>
      </c>
      <c r="AQ15">
        <f t="shared" si="13"/>
        <v>-609.93418035440368</v>
      </c>
      <c r="AR15">
        <f t="shared" si="14"/>
        <v>30.739744870347771</v>
      </c>
      <c r="AS15">
        <f t="shared" si="15"/>
        <v>14.659689256955321</v>
      </c>
      <c r="AT15">
        <f t="shared" si="16"/>
        <v>3.6465253583351704</v>
      </c>
      <c r="AU15">
        <f t="shared" si="17"/>
        <v>49.045959485638264</v>
      </c>
      <c r="AW15">
        <v>12</v>
      </c>
      <c r="AX15">
        <f>(R15*SUMPRODUCT(K16:$K$23, X16:$X$23)-$AZ$3*SUMPRODUCT(K15:$K$22, W16:$W$23))/Z15</f>
        <v>567.37324920230117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1733.0915214003098</v>
      </c>
      <c r="P16">
        <f t="shared" si="30"/>
        <v>86.654576070015494</v>
      </c>
      <c r="Q16" s="5">
        <f t="shared" si="31"/>
        <v>25</v>
      </c>
      <c r="R16">
        <f t="shared" si="0"/>
        <v>500000</v>
      </c>
      <c r="S16">
        <f t="shared" si="1"/>
        <v>528.79876746846776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485.89828620133858</v>
      </c>
      <c r="AC16">
        <f t="shared" si="2"/>
        <v>446.92879301327639</v>
      </c>
      <c r="AE16">
        <f t="shared" si="3"/>
        <v>1464.7698699244243</v>
      </c>
      <c r="AF16">
        <f t="shared" si="4"/>
        <v>-73.23849349622121</v>
      </c>
      <c r="AG16">
        <f t="shared" si="5"/>
        <v>-21.129436210340955</v>
      </c>
      <c r="AH16">
        <f t="shared" si="6"/>
        <v>-1329.1323502557177</v>
      </c>
      <c r="AI16">
        <f t="shared" si="7"/>
        <v>41.269589962144209</v>
      </c>
      <c r="AJ16">
        <f t="shared" si="8"/>
        <v>38.969493188062188</v>
      </c>
      <c r="AK16">
        <f t="shared" si="32"/>
        <v>13.329750604669746</v>
      </c>
      <c r="AL16">
        <f t="shared" si="9"/>
        <v>93.568833754876138</v>
      </c>
      <c r="AN16">
        <f t="shared" si="10"/>
        <v>640.76816229297901</v>
      </c>
      <c r="AO16">
        <f t="shared" si="11"/>
        <v>-32.038408114648952</v>
      </c>
      <c r="AP16">
        <f t="shared" si="12"/>
        <v>-9.243137975991722</v>
      </c>
      <c r="AQ16">
        <f t="shared" si="13"/>
        <v>-581.43310495692174</v>
      </c>
      <c r="AR16">
        <f t="shared" si="14"/>
        <v>18.053511245416541</v>
      </c>
      <c r="AS16">
        <f t="shared" si="15"/>
        <v>17.047326715487216</v>
      </c>
      <c r="AT16">
        <f t="shared" si="16"/>
        <v>5.8311411056117999</v>
      </c>
      <c r="AU16">
        <f t="shared" si="17"/>
        <v>40.931979066515552</v>
      </c>
      <c r="AW16">
        <v>13</v>
      </c>
      <c r="AX16">
        <f>(R16*SUMPRODUCT(K17:$K$23, X17:$X$23)-$AZ$3*SUMPRODUCT(K16:$K$22, W17:$W$23))/Z16</f>
        <v>528.79876746846776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1733.0915214003098</v>
      </c>
      <c r="P17">
        <f t="shared" si="30"/>
        <v>86.654576070015494</v>
      </c>
      <c r="Q17" s="5">
        <f t="shared" si="31"/>
        <v>25</v>
      </c>
      <c r="R17">
        <f t="shared" si="0"/>
        <v>500000</v>
      </c>
      <c r="S17">
        <f t="shared" si="1"/>
        <v>482.65862225009158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446.92879301327639</v>
      </c>
      <c r="AC17">
        <f t="shared" si="2"/>
        <v>402.55971596059089</v>
      </c>
      <c r="AE17">
        <f t="shared" si="3"/>
        <v>1445.4788507375197</v>
      </c>
      <c r="AF17">
        <f t="shared" si="4"/>
        <v>-72.273942536875992</v>
      </c>
      <c r="AG17">
        <f t="shared" si="5"/>
        <v>-20.851161535450768</v>
      </c>
      <c r="AH17">
        <f t="shared" si="6"/>
        <v>-1339.6062557356165</v>
      </c>
      <c r="AI17">
        <f t="shared" si="7"/>
        <v>12.747490929576543</v>
      </c>
      <c r="AJ17">
        <f t="shared" si="8"/>
        <v>44.369077052685498</v>
      </c>
      <c r="AK17">
        <f t="shared" si="32"/>
        <v>25.117845076752097</v>
      </c>
      <c r="AL17">
        <f t="shared" si="9"/>
        <v>82.234413059014145</v>
      </c>
      <c r="AN17">
        <f t="shared" si="10"/>
        <v>595.58184571496702</v>
      </c>
      <c r="AO17">
        <f t="shared" si="11"/>
        <v>-29.779092285748355</v>
      </c>
      <c r="AP17">
        <f t="shared" si="12"/>
        <v>-8.5913213232060954</v>
      </c>
      <c r="AQ17">
        <f t="shared" si="13"/>
        <v>-551.95907288111061</v>
      </c>
      <c r="AR17">
        <f t="shared" si="14"/>
        <v>5.2523592249020314</v>
      </c>
      <c r="AS17">
        <f t="shared" si="15"/>
        <v>18.281427493889037</v>
      </c>
      <c r="AT17">
        <f t="shared" si="16"/>
        <v>10.349326469606789</v>
      </c>
      <c r="AU17">
        <f t="shared" si="17"/>
        <v>33.883113188397857</v>
      </c>
      <c r="AW17">
        <v>14</v>
      </c>
      <c r="AX17">
        <f>(R17*SUMPRODUCT(K18:$K$23, X18:$X$23)-$AZ$3*SUMPRODUCT(K17:$K$22, W18:$W$23))/Z17</f>
        <v>482.65862225009158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1733.0915214003098</v>
      </c>
      <c r="P18">
        <f t="shared" si="30"/>
        <v>86.654576070015494</v>
      </c>
      <c r="Q18" s="5">
        <f t="shared" si="31"/>
        <v>25</v>
      </c>
      <c r="R18">
        <f t="shared" si="0"/>
        <v>500000</v>
      </c>
      <c r="S18">
        <f t="shared" si="1"/>
        <v>430.45611999257278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402.55971596059089</v>
      </c>
      <c r="AC18">
        <f t="shared" si="2"/>
        <v>354.26733255128011</v>
      </c>
      <c r="AE18">
        <f t="shared" si="3"/>
        <v>1426.3421562326057</v>
      </c>
      <c r="AF18">
        <f t="shared" si="4"/>
        <v>-71.317107811630294</v>
      </c>
      <c r="AG18">
        <f t="shared" si="5"/>
        <v>-20.575113007882937</v>
      </c>
      <c r="AH18">
        <f t="shared" si="6"/>
        <v>-1350.7382442665009</v>
      </c>
      <c r="AI18">
        <f t="shared" si="7"/>
        <v>-16.288308853408353</v>
      </c>
      <c r="AJ18">
        <f t="shared" si="8"/>
        <v>48.292383409310787</v>
      </c>
      <c r="AK18">
        <f t="shared" si="32"/>
        <v>37.963830910641839</v>
      </c>
      <c r="AL18">
        <f t="shared" si="9"/>
        <v>69.967905466544266</v>
      </c>
      <c r="AN18">
        <f t="shared" si="10"/>
        <v>549.19814751849981</v>
      </c>
      <c r="AO18">
        <f t="shared" si="11"/>
        <v>-27.459907375924995</v>
      </c>
      <c r="AP18">
        <f t="shared" si="12"/>
        <v>-7.9222323336213174</v>
      </c>
      <c r="AQ18">
        <f t="shared" si="13"/>
        <v>-520.08765098335766</v>
      </c>
      <c r="AR18">
        <f t="shared" si="14"/>
        <v>-6.2716431744040992</v>
      </c>
      <c r="AS18">
        <f t="shared" si="15"/>
        <v>18.594477763806228</v>
      </c>
      <c r="AT18">
        <f t="shared" si="16"/>
        <v>14.617576517474765</v>
      </c>
      <c r="AU18">
        <f t="shared" si="17"/>
        <v>26.940411106876894</v>
      </c>
      <c r="AW18">
        <v>15</v>
      </c>
      <c r="AX18">
        <f>(R18*SUMPRODUCT(K19:$K$23, X19:$X$23)-$AZ$3*SUMPRODUCT(K18:$K$22, W19:$W$23))/Z18</f>
        <v>430.45611999257278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1733.0915214003098</v>
      </c>
      <c r="P19">
        <f t="shared" si="30"/>
        <v>86.654576070015494</v>
      </c>
      <c r="Q19" s="5">
        <f t="shared" si="31"/>
        <v>25</v>
      </c>
      <c r="R19">
        <f t="shared" si="0"/>
        <v>500000</v>
      </c>
      <c r="S19">
        <f t="shared" si="1"/>
        <v>369.42722683463546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354.26733255128011</v>
      </c>
      <c r="AC19">
        <f t="shared" si="2"/>
        <v>299.99198131604726</v>
      </c>
      <c r="AE19">
        <f t="shared" si="3"/>
        <v>1407.3504104223687</v>
      </c>
      <c r="AF19">
        <f t="shared" si="4"/>
        <v>-70.367520521118436</v>
      </c>
      <c r="AG19">
        <f t="shared" si="5"/>
        <v>-20.301155378182976</v>
      </c>
      <c r="AH19">
        <f t="shared" si="6"/>
        <v>-1364.1299924226387</v>
      </c>
      <c r="AI19">
        <f t="shared" si="7"/>
        <v>-47.448257899571445</v>
      </c>
      <c r="AJ19">
        <f t="shared" si="8"/>
        <v>54.275351235232847</v>
      </c>
      <c r="AK19">
        <f t="shared" si="32"/>
        <v>37.714879960691427</v>
      </c>
      <c r="AL19">
        <f t="shared" si="9"/>
        <v>44.541973296352829</v>
      </c>
      <c r="AN19">
        <f t="shared" si="10"/>
        <v>504.83098023503914</v>
      </c>
      <c r="AO19">
        <f t="shared" si="11"/>
        <v>-25.24154901175196</v>
      </c>
      <c r="AP19">
        <f t="shared" si="12"/>
        <v>-7.2822319825779296</v>
      </c>
      <c r="AQ19">
        <f t="shared" si="13"/>
        <v>-489.32737443552577</v>
      </c>
      <c r="AR19">
        <f t="shared" si="14"/>
        <v>-17.020175194816481</v>
      </c>
      <c r="AS19">
        <f t="shared" si="15"/>
        <v>19.469123370959544</v>
      </c>
      <c r="AT19">
        <f t="shared" si="16"/>
        <v>13.528713019161009</v>
      </c>
      <c r="AU19">
        <f t="shared" si="17"/>
        <v>15.977661195304071</v>
      </c>
      <c r="AW19">
        <v>16</v>
      </c>
      <c r="AX19">
        <f>(R19*SUMPRODUCT(K20:$K$23, X20:$X$23)-$AZ$3*SUMPRODUCT(K19:$K$22, W20:$W$23))/Z19</f>
        <v>369.42722683463546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1733.0915214003098</v>
      </c>
      <c r="P20">
        <f t="shared" si="30"/>
        <v>86.654576070015494</v>
      </c>
      <c r="Q20" s="5">
        <f t="shared" si="31"/>
        <v>25</v>
      </c>
      <c r="R20">
        <f t="shared" si="0"/>
        <v>500000</v>
      </c>
      <c r="S20">
        <f t="shared" si="1"/>
        <v>287.86108882769724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299.99198131604726</v>
      </c>
      <c r="AC20">
        <f t="shared" si="2"/>
        <v>230.62487173177306</v>
      </c>
      <c r="AE20">
        <f t="shared" si="3"/>
        <v>1388.4961369739401</v>
      </c>
      <c r="AF20">
        <f t="shared" si="4"/>
        <v>-69.424806848697017</v>
      </c>
      <c r="AG20">
        <f t="shared" si="5"/>
        <v>-20.029180799581457</v>
      </c>
      <c r="AH20">
        <f t="shared" si="6"/>
        <v>-1379.2604963937513</v>
      </c>
      <c r="AI20">
        <f t="shared" si="7"/>
        <v>-80.218347068089543</v>
      </c>
      <c r="AJ20">
        <f t="shared" si="8"/>
        <v>69.367109584274203</v>
      </c>
      <c r="AK20">
        <f t="shared" si="32"/>
        <v>6.9619722391975483</v>
      </c>
      <c r="AL20">
        <f t="shared" si="9"/>
        <v>-3.8892652446177909</v>
      </c>
      <c r="AN20">
        <f t="shared" si="10"/>
        <v>472.41559289844474</v>
      </c>
      <c r="AO20">
        <f t="shared" si="11"/>
        <v>-23.620779644922241</v>
      </c>
      <c r="AP20">
        <f t="shared" si="12"/>
        <v>-6.8146371248291118</v>
      </c>
      <c r="AQ20">
        <f t="shared" si="13"/>
        <v>-469.27330066996535</v>
      </c>
      <c r="AR20">
        <f t="shared" si="14"/>
        <v>-27.293124541271943</v>
      </c>
      <c r="AS20">
        <f t="shared" si="15"/>
        <v>23.601148990824544</v>
      </c>
      <c r="AT20">
        <f t="shared" si="16"/>
        <v>2.3687096820383524</v>
      </c>
      <c r="AU20">
        <f t="shared" si="17"/>
        <v>-1.3232658684090473</v>
      </c>
      <c r="AW20">
        <v>17</v>
      </c>
      <c r="AX20">
        <f>(R20*SUMPRODUCT(K21:$K$23, X21:$X$23)-$AZ$3*SUMPRODUCT(K20:$K$22, W21:$W$23))/Z20</f>
        <v>287.86108882769724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1733.0915214003098</v>
      </c>
      <c r="P21">
        <f t="shared" si="30"/>
        <v>86.654576070015494</v>
      </c>
      <c r="Q21" s="5">
        <f t="shared" si="31"/>
        <v>25</v>
      </c>
      <c r="R21">
        <f t="shared" si="0"/>
        <v>500000</v>
      </c>
      <c r="S21">
        <f t="shared" si="1"/>
        <v>192.66234221578915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230.62487173177306</v>
      </c>
      <c r="AC21">
        <f t="shared" si="2"/>
        <v>152.27235541505797</v>
      </c>
      <c r="AE21">
        <f t="shared" si="3"/>
        <v>1369.7639355900249</v>
      </c>
      <c r="AF21">
        <f t="shared" si="4"/>
        <v>-68.488196779501237</v>
      </c>
      <c r="AG21">
        <f t="shared" si="5"/>
        <v>-19.758967121414305</v>
      </c>
      <c r="AH21">
        <f t="shared" si="6"/>
        <v>-1398.4374034267773</v>
      </c>
      <c r="AI21">
        <f t="shared" si="7"/>
        <v>-116.92063173766815</v>
      </c>
      <c r="AJ21">
        <f t="shared" si="8"/>
        <v>78.352516316715082</v>
      </c>
      <c r="AK21">
        <f t="shared" si="32"/>
        <v>2.4510409768676746</v>
      </c>
      <c r="AL21">
        <f t="shared" si="9"/>
        <v>-36.117074444085389</v>
      </c>
      <c r="AN21">
        <f t="shared" si="10"/>
        <v>443.30089806397029</v>
      </c>
      <c r="AO21">
        <f t="shared" si="11"/>
        <v>-22.165044903198513</v>
      </c>
      <c r="AP21">
        <f t="shared" si="12"/>
        <v>-6.3946550512489715</v>
      </c>
      <c r="AQ21">
        <f t="shared" si="13"/>
        <v>-452.58058028685309</v>
      </c>
      <c r="AR21">
        <f t="shared" si="14"/>
        <v>-37.839382177330329</v>
      </c>
      <c r="AS21">
        <f t="shared" si="15"/>
        <v>25.35746484945243</v>
      </c>
      <c r="AT21">
        <f t="shared" si="16"/>
        <v>0.79323789888584051</v>
      </c>
      <c r="AU21">
        <f t="shared" si="17"/>
        <v>-11.688679428992057</v>
      </c>
      <c r="AW21">
        <v>18</v>
      </c>
      <c r="AX21">
        <f>(R21*SUMPRODUCT(K22:$K$23, X22:$X$23)-$AZ$3*SUMPRODUCT(K21:$K$22, W22:$W$23))/Z21</f>
        <v>192.66234221578915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1733.0915214003098</v>
      </c>
      <c r="P22">
        <f t="shared" si="30"/>
        <v>86.654576070015494</v>
      </c>
      <c r="Q22" s="5">
        <f t="shared" si="31"/>
        <v>25</v>
      </c>
      <c r="R22">
        <f t="shared" si="0"/>
        <v>500000</v>
      </c>
      <c r="S22">
        <f t="shared" si="1"/>
        <v>93.972484695188967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152.27235541505797</v>
      </c>
      <c r="AC22">
        <f t="shared" si="2"/>
        <v>73.261944904300378</v>
      </c>
      <c r="AE22">
        <f t="shared" si="3"/>
        <v>1351.1365158299361</v>
      </c>
      <c r="AF22">
        <f t="shared" si="4"/>
        <v>-67.556825791496806</v>
      </c>
      <c r="AG22">
        <f t="shared" si="5"/>
        <v>-19.490264927530195</v>
      </c>
      <c r="AH22">
        <f t="shared" si="6"/>
        <v>-1422.250453399402</v>
      </c>
      <c r="AI22">
        <f t="shared" si="7"/>
        <v>-158.16102828849284</v>
      </c>
      <c r="AJ22">
        <f t="shared" si="8"/>
        <v>79.010410510757595</v>
      </c>
      <c r="AK22">
        <f t="shared" si="32"/>
        <v>30.152892954523445</v>
      </c>
      <c r="AL22">
        <f t="shared" si="9"/>
        <v>-48.997724823211804</v>
      </c>
      <c r="AN22">
        <f t="shared" si="10"/>
        <v>408.66584032822277</v>
      </c>
      <c r="AO22">
        <f t="shared" si="11"/>
        <v>-20.433292016411137</v>
      </c>
      <c r="AP22">
        <f t="shared" si="12"/>
        <v>-5.8950412497262032</v>
      </c>
      <c r="AQ22">
        <f t="shared" si="13"/>
        <v>-430.17501924196358</v>
      </c>
      <c r="AR22">
        <f t="shared" si="14"/>
        <v>-47.837512179878182</v>
      </c>
      <c r="AS22">
        <f t="shared" si="15"/>
        <v>23.897552488412433</v>
      </c>
      <c r="AT22">
        <f t="shared" si="16"/>
        <v>9.1200683226433235</v>
      </c>
      <c r="AU22">
        <f t="shared" si="17"/>
        <v>-14.819891368822423</v>
      </c>
      <c r="AW22">
        <v>19</v>
      </c>
      <c r="AX22">
        <f>(R22*SUMPRODUCT(K23:$K$23, X23:$X$23)-$AZ$3*SUMPRODUCT(K22:$K$22, W23:$W$23))/Z22</f>
        <v>93.972484695188967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1733.0915214003098</v>
      </c>
      <c r="P23">
        <f t="shared" si="30"/>
        <v>86.654576070015494</v>
      </c>
      <c r="Q23" s="5">
        <f t="shared" si="31"/>
        <v>25</v>
      </c>
      <c r="R23">
        <f t="shared" si="0"/>
        <v>500000</v>
      </c>
      <c r="S23">
        <f t="shared" si="1"/>
        <v>95.279432673166809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73.261944904300378</v>
      </c>
      <c r="AC23">
        <f t="shared" si="2"/>
        <v>73.261944904300378</v>
      </c>
      <c r="AE23">
        <f t="shared" si="3"/>
        <v>1332.6029762422968</v>
      </c>
      <c r="AF23">
        <f t="shared" si="4"/>
        <v>-66.63014881211484</v>
      </c>
      <c r="AG23">
        <f t="shared" si="5"/>
        <v>-19.22291696351926</v>
      </c>
      <c r="AH23">
        <f t="shared" si="6"/>
        <v>-1448.9062947125944</v>
      </c>
      <c r="AI23">
        <f t="shared" si="7"/>
        <v>-202.1563842459318</v>
      </c>
      <c r="AJ23">
        <f t="shared" si="8"/>
        <v>0</v>
      </c>
      <c r="AK23">
        <f t="shared" si="32"/>
        <v>93.746434063413773</v>
      </c>
      <c r="AL23">
        <f t="shared" si="9"/>
        <v>-108.40995018251803</v>
      </c>
      <c r="AN23">
        <f t="shared" si="10"/>
        <v>365.123807406867</v>
      </c>
      <c r="AO23">
        <f t="shared" si="11"/>
        <v>-18.256190370343351</v>
      </c>
      <c r="AP23">
        <f t="shared" si="12"/>
        <v>-5.2669435355591157</v>
      </c>
      <c r="AQ23">
        <f t="shared" si="13"/>
        <v>-396.99009557445953</v>
      </c>
      <c r="AR23">
        <f t="shared" si="14"/>
        <v>-55.389422073494998</v>
      </c>
      <c r="AS23">
        <f t="shared" si="15"/>
        <v>0</v>
      </c>
      <c r="AT23">
        <f t="shared" si="16"/>
        <v>25.685861090127752</v>
      </c>
      <c r="AU23">
        <f t="shared" si="17"/>
        <v>-29.70356098336725</v>
      </c>
      <c r="AW23">
        <v>20</v>
      </c>
      <c r="AX23">
        <f>(R23*SUMPRODUCT(K$23:$K24, X$23:$X24)-$AZ$3*SUMPRODUCT(K$22:$K23, W$23:$W24))/Z23</f>
        <v>95.279432673166809</v>
      </c>
    </row>
    <row r="25" spans="5:50" x14ac:dyDescent="0.25">
      <c r="AN25" s="6">
        <f t="shared" ref="AN25:AU25" si="33">SUM(AN3:AN23)</f>
        <v>16546.696388312768</v>
      </c>
      <c r="AO25" s="6">
        <f t="shared" si="33"/>
        <v>-2127.1534604658709</v>
      </c>
      <c r="AP25" s="6">
        <f t="shared" si="33"/>
        <v>-413.6875733911516</v>
      </c>
      <c r="AQ25" s="6">
        <f t="shared" si="33"/>
        <v>-14090.048637022328</v>
      </c>
      <c r="AR25" s="6">
        <f t="shared" si="33"/>
        <v>-84.193282566583946</v>
      </c>
      <c r="AS25" s="6">
        <f t="shared" si="33"/>
        <v>-262.38033994600153</v>
      </c>
      <c r="AT25" s="6">
        <f t="shared" si="33"/>
        <v>346.57362251258655</v>
      </c>
      <c r="AU25" s="7">
        <f t="shared" si="33"/>
        <v>1.1404210908949608E-12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6139-2BC0-4864-BFB7-2B30942AA3A7}">
  <sheetPr codeName="Sheet1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2047.1814049403379</v>
      </c>
      <c r="K3">
        <v>1</v>
      </c>
      <c r="L3" s="2">
        <v>0</v>
      </c>
      <c r="O3">
        <f>$C$3</f>
        <v>2047.1814049403379</v>
      </c>
      <c r="P3">
        <f>O3*B5</f>
        <v>1637.7451239522704</v>
      </c>
      <c r="Q3" s="5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2047.1814049403379</v>
      </c>
      <c r="AF3">
        <f t="shared" ref="AF3:AF23" si="4">-$Z3*P3</f>
        <v>-1637.7451239522704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209.43628098806744</v>
      </c>
      <c r="AJ3">
        <f t="shared" ref="AJ3:AJ23" si="8">AB3-AC3</f>
        <v>0</v>
      </c>
      <c r="AL3">
        <f t="shared" ref="AL3:AL23" si="9">SUM(AI3:AK3)</f>
        <v>209.43628098806744</v>
      </c>
      <c r="AN3">
        <f t="shared" ref="AN3:AN23" si="10">AE3*$K3</f>
        <v>2047.1814049403379</v>
      </c>
      <c r="AO3">
        <f t="shared" ref="AO3:AO23" si="11">AF3*$K3</f>
        <v>-1637.7451239522704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209.43628098806744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209.43628098806744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1724.5678260377413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500000</v>
      </c>
      <c r="S4">
        <f t="shared" si="1"/>
        <v>322.43554842802115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318.24453116955374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-318.24453116955374</v>
      </c>
      <c r="AK4">
        <f>H4*SUM(AB4, AE4:AF4)</f>
        <v>0</v>
      </c>
      <c r="AL4">
        <f t="shared" si="9"/>
        <v>-1817.2445311695537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-1406.3232948681864</v>
      </c>
      <c r="AR4">
        <f t="shared" si="14"/>
        <v>-1406.3232948681864</v>
      </c>
      <c r="AS4">
        <f t="shared" si="15"/>
        <v>-298.5688443283176</v>
      </c>
      <c r="AT4">
        <f t="shared" si="16"/>
        <v>0</v>
      </c>
      <c r="AU4">
        <f t="shared" si="17"/>
        <v>-1704.8921391965039</v>
      </c>
      <c r="AW4">
        <v>1</v>
      </c>
      <c r="AX4">
        <f>(R4*SUMPRODUCT(K5:$K$23, X5:$X$23)-$AZ$3*SUMPRODUCT(K4:$K$22, W5:$W$23))/Z4</f>
        <v>322.43554842802115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2047.1814049403379</v>
      </c>
      <c r="P5">
        <f t="shared" ref="P5:P23" si="30">O5*$C$5</f>
        <v>102.3590702470169</v>
      </c>
      <c r="Q5" s="5">
        <f t="shared" ref="Q5:Q23" si="31">$C$8</f>
        <v>25</v>
      </c>
      <c r="R5">
        <f t="shared" si="0"/>
        <v>500000</v>
      </c>
      <c r="S5">
        <f t="shared" si="1"/>
        <v>633.00207486471527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318.24453116955374</v>
      </c>
      <c r="AC5">
        <f t="shared" si="2"/>
        <v>616.62288342222746</v>
      </c>
      <c r="AE5">
        <f t="shared" si="3"/>
        <v>1994.2097363147884</v>
      </c>
      <c r="AF5">
        <f t="shared" si="4"/>
        <v>-99.710486815739429</v>
      </c>
      <c r="AG5">
        <f t="shared" si="5"/>
        <v>-24.353114622650001</v>
      </c>
      <c r="AH5">
        <f t="shared" si="6"/>
        <v>-1503.697547</v>
      </c>
      <c r="AI5">
        <f t="shared" si="7"/>
        <v>366.44858787639896</v>
      </c>
      <c r="AJ5">
        <f t="shared" si="8"/>
        <v>-298.37835225267372</v>
      </c>
      <c r="AK5">
        <f>H5*SUM(AB5, AE5:AF5)</f>
        <v>191.18106264976731</v>
      </c>
      <c r="AL5">
        <f t="shared" si="9"/>
        <v>259.25129827349258</v>
      </c>
      <c r="AN5">
        <f t="shared" si="10"/>
        <v>1722.1247688888998</v>
      </c>
      <c r="AO5">
        <f t="shared" si="11"/>
        <v>-86.106238444444998</v>
      </c>
      <c r="AP5">
        <f t="shared" si="12"/>
        <v>-21.030436832967041</v>
      </c>
      <c r="AQ5">
        <f t="shared" si="13"/>
        <v>-1298.5368306302444</v>
      </c>
      <c r="AR5">
        <f t="shared" si="14"/>
        <v>316.45126298124347</v>
      </c>
      <c r="AS5">
        <f t="shared" si="15"/>
        <v>-257.66835932921924</v>
      </c>
      <c r="AT5">
        <f t="shared" si="16"/>
        <v>165.09679866475904</v>
      </c>
      <c r="AU5">
        <f t="shared" si="17"/>
        <v>223.87970231678324</v>
      </c>
      <c r="AW5">
        <v>2</v>
      </c>
      <c r="AX5">
        <f>(R5*SUMPRODUCT(K6:$K$23, X6:$X$23)-$AZ$3*SUMPRODUCT(K5:$K$22, W6:$W$23))/Z5</f>
        <v>633.00207486471527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2047.1814049403379</v>
      </c>
      <c r="P6">
        <f t="shared" si="30"/>
        <v>102.3590702470169</v>
      </c>
      <c r="Q6" s="5">
        <f t="shared" si="31"/>
        <v>25</v>
      </c>
      <c r="R6">
        <f t="shared" si="0"/>
        <v>500000</v>
      </c>
      <c r="S6">
        <f t="shared" si="1"/>
        <v>925.66583140252817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616.62288342222746</v>
      </c>
      <c r="AC6">
        <f t="shared" si="2"/>
        <v>889.89778556780584</v>
      </c>
      <c r="AE6">
        <f t="shared" si="3"/>
        <v>1968.0776119301195</v>
      </c>
      <c r="AF6">
        <f t="shared" si="4"/>
        <v>-98.403880596505985</v>
      </c>
      <c r="AG6">
        <f t="shared" si="5"/>
        <v>-24.033991408634794</v>
      </c>
      <c r="AH6">
        <f t="shared" si="6"/>
        <v>-1511.8413557741119</v>
      </c>
      <c r="AI6">
        <f t="shared" si="7"/>
        <v>333.7983841508667</v>
      </c>
      <c r="AJ6">
        <f t="shared" si="8"/>
        <v>-273.27490214557838</v>
      </c>
      <c r="AK6">
        <f>H6*SUM(AB6, AE6:AF6)</f>
        <v>270.50907168543552</v>
      </c>
      <c r="AL6">
        <f t="shared" si="9"/>
        <v>331.03255369072383</v>
      </c>
      <c r="AN6">
        <f t="shared" si="10"/>
        <v>1532.7904454521822</v>
      </c>
      <c r="AO6">
        <f t="shared" si="11"/>
        <v>-76.639522272609128</v>
      </c>
      <c r="AP6">
        <f t="shared" si="12"/>
        <v>-18.718302659368543</v>
      </c>
      <c r="AQ6">
        <f t="shared" si="13"/>
        <v>-1177.4616870405789</v>
      </c>
      <c r="AR6">
        <f t="shared" si="14"/>
        <v>259.97093347962567</v>
      </c>
      <c r="AS6">
        <f t="shared" si="15"/>
        <v>-212.83365882091826</v>
      </c>
      <c r="AT6">
        <f t="shared" si="16"/>
        <v>210.67955754089306</v>
      </c>
      <c r="AU6">
        <f t="shared" si="17"/>
        <v>257.81683219960047</v>
      </c>
      <c r="AW6">
        <v>3</v>
      </c>
      <c r="AX6">
        <f>(R6*SUMPRODUCT(K7:$K$23, X7:$X$23)-$AZ$3*SUMPRODUCT(K6:$K$22, W7:$W$23))/Z6</f>
        <v>925.66583140252817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2047.1814049403379</v>
      </c>
      <c r="P7">
        <f t="shared" si="30"/>
        <v>102.3590702470169</v>
      </c>
      <c r="Q7" s="5">
        <f t="shared" si="31"/>
        <v>25</v>
      </c>
      <c r="R7">
        <f t="shared" si="0"/>
        <v>500000</v>
      </c>
      <c r="S7">
        <f t="shared" si="1"/>
        <v>1166.7270166614599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889.89778556780584</v>
      </c>
      <c r="AC7">
        <f t="shared" si="2"/>
        <v>1106.8722285690765</v>
      </c>
      <c r="AE7">
        <f t="shared" si="3"/>
        <v>1942.1580297809999</v>
      </c>
      <c r="AF7">
        <f t="shared" si="4"/>
        <v>-97.107901489049993</v>
      </c>
      <c r="AG7">
        <f t="shared" si="5"/>
        <v>-23.717463741783074</v>
      </c>
      <c r="AH7">
        <f t="shared" si="6"/>
        <v>-1523.7550553074461</v>
      </c>
      <c r="AI7">
        <f t="shared" si="7"/>
        <v>297.57760924272065</v>
      </c>
      <c r="AJ7">
        <f t="shared" si="8"/>
        <v>-216.97444300127063</v>
      </c>
      <c r="AK7">
        <f>H7*SUM(AB7, AE7:AF7)</f>
        <v>286.3490465811164</v>
      </c>
      <c r="AL7">
        <f t="shared" si="9"/>
        <v>366.95221282256642</v>
      </c>
      <c r="AN7">
        <f t="shared" si="10"/>
        <v>1369.2437723233249</v>
      </c>
      <c r="AO7">
        <f t="shared" si="11"/>
        <v>-68.462188616166245</v>
      </c>
      <c r="AP7">
        <f t="shared" si="12"/>
        <v>-16.721085012532509</v>
      </c>
      <c r="AQ7">
        <f t="shared" si="13"/>
        <v>-1074.2648579740796</v>
      </c>
      <c r="AR7">
        <f t="shared" si="14"/>
        <v>209.79564072054654</v>
      </c>
      <c r="AS7">
        <f t="shared" si="15"/>
        <v>-152.96948048368256</v>
      </c>
      <c r="AT7">
        <f t="shared" si="16"/>
        <v>201.87937476237551</v>
      </c>
      <c r="AU7">
        <f t="shared" si="17"/>
        <v>258.70553499923949</v>
      </c>
      <c r="AW7">
        <v>4</v>
      </c>
      <c r="AX7">
        <f>(R7*SUMPRODUCT(K8:$K$23, X8:$X$23)-$AZ$3*SUMPRODUCT(K7:$K$22, W8:$W$23))/Z7</f>
        <v>1166.7270166614599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2047.1814049403379</v>
      </c>
      <c r="P8">
        <f t="shared" si="30"/>
        <v>102.3590702470169</v>
      </c>
      <c r="Q8" s="5">
        <f t="shared" si="31"/>
        <v>25</v>
      </c>
      <c r="R8">
        <f t="shared" si="0"/>
        <v>500000</v>
      </c>
      <c r="S8">
        <f t="shared" si="1"/>
        <v>1335.6662562080292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1106.8722285690765</v>
      </c>
      <c r="AC8">
        <f t="shared" si="2"/>
        <v>1250.3689122190735</v>
      </c>
      <c r="AE8">
        <f t="shared" si="3"/>
        <v>1916.4457996247293</v>
      </c>
      <c r="AF8">
        <f t="shared" si="4"/>
        <v>-95.822289981236466</v>
      </c>
      <c r="AG8">
        <f t="shared" si="5"/>
        <v>-23.403468239305607</v>
      </c>
      <c r="AH8">
        <f t="shared" si="6"/>
        <v>-1536.4173011927076</v>
      </c>
      <c r="AI8">
        <f t="shared" si="7"/>
        <v>260.80274021147966</v>
      </c>
      <c r="AJ8">
        <f t="shared" si="8"/>
        <v>-143.49668364999707</v>
      </c>
      <c r="AK8">
        <f t="shared" ref="AK8:AK23" si="32">H8*SUM(AB8:AB8, AE8:AF8)</f>
        <v>212.24344102041132</v>
      </c>
      <c r="AL8">
        <f t="shared" si="9"/>
        <v>329.54949758189389</v>
      </c>
      <c r="AN8">
        <f t="shared" si="10"/>
        <v>1259.7821482718289</v>
      </c>
      <c r="AO8">
        <f t="shared" si="11"/>
        <v>-62.989107413591441</v>
      </c>
      <c r="AP8">
        <f t="shared" si="12"/>
        <v>-15.384349247600547</v>
      </c>
      <c r="AQ8">
        <f t="shared" si="13"/>
        <v>-1009.9691255122198</v>
      </c>
      <c r="AR8">
        <f t="shared" si="14"/>
        <v>171.43956609841706</v>
      </c>
      <c r="AS8">
        <f t="shared" si="15"/>
        <v>-94.328031835742422</v>
      </c>
      <c r="AT8">
        <f t="shared" si="16"/>
        <v>139.51894602897528</v>
      </c>
      <c r="AU8">
        <f t="shared" si="17"/>
        <v>216.63048029164989</v>
      </c>
      <c r="AW8">
        <v>5</v>
      </c>
      <c r="AX8">
        <f>(R8*SUMPRODUCT(K9:$K$23, X9:$X$23)-$AZ$3*SUMPRODUCT(K8:$K$22, W9:$W$23))/Z8</f>
        <v>1335.6662562080292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2047.1814049403379</v>
      </c>
      <c r="P9">
        <f t="shared" si="30"/>
        <v>102.3590702470169</v>
      </c>
      <c r="Q9" s="5">
        <f t="shared" si="31"/>
        <v>25</v>
      </c>
      <c r="R9">
        <f t="shared" si="0"/>
        <v>500000</v>
      </c>
      <c r="S9">
        <f t="shared" si="1"/>
        <v>1453.1558933779772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1250.3689122190735</v>
      </c>
      <c r="AC9">
        <f t="shared" si="2"/>
        <v>1342.2423782563383</v>
      </c>
      <c r="AE9">
        <f t="shared" si="3"/>
        <v>1890.9283238027258</v>
      </c>
      <c r="AF9">
        <f t="shared" si="4"/>
        <v>-94.546416190136298</v>
      </c>
      <c r="AG9">
        <f t="shared" si="5"/>
        <v>-23.091851059699252</v>
      </c>
      <c r="AH9">
        <f t="shared" si="6"/>
        <v>-1551.6499442659617</v>
      </c>
      <c r="AI9">
        <f t="shared" si="7"/>
        <v>221.64011228692857</v>
      </c>
      <c r="AJ9">
        <f t="shared" si="8"/>
        <v>-91.873466037264734</v>
      </c>
      <c r="AK9">
        <f t="shared" si="32"/>
        <v>159.0403927952128</v>
      </c>
      <c r="AL9">
        <f t="shared" si="9"/>
        <v>288.80703904487666</v>
      </c>
      <c r="AN9">
        <f t="shared" si="10"/>
        <v>1181.3420917768385</v>
      </c>
      <c r="AO9">
        <f t="shared" si="11"/>
        <v>-59.067104588841929</v>
      </c>
      <c r="AP9">
        <f t="shared" si="12"/>
        <v>-14.426446148421162</v>
      </c>
      <c r="AQ9">
        <f t="shared" si="13"/>
        <v>-969.38068344033104</v>
      </c>
      <c r="AR9">
        <f t="shared" si="14"/>
        <v>138.4678575992443</v>
      </c>
      <c r="AS9">
        <f t="shared" si="15"/>
        <v>-57.397200719371966</v>
      </c>
      <c r="AT9">
        <f t="shared" si="16"/>
        <v>99.359191957033545</v>
      </c>
      <c r="AU9">
        <f t="shared" si="17"/>
        <v>180.42984883690588</v>
      </c>
      <c r="AW9">
        <v>6</v>
      </c>
      <c r="AX9">
        <f>(R9*SUMPRODUCT(K10:$K$23, X10:$X$23)-$AZ$3*SUMPRODUCT(K9:$K$22, W10:$W$23))/Z9</f>
        <v>1453.1558933779772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2047.1814049403379</v>
      </c>
      <c r="P10">
        <f t="shared" si="30"/>
        <v>102.3590702470169</v>
      </c>
      <c r="Q10" s="5">
        <f t="shared" si="31"/>
        <v>25</v>
      </c>
      <c r="R10">
        <f t="shared" si="0"/>
        <v>500000</v>
      </c>
      <c r="S10">
        <f t="shared" si="1"/>
        <v>1543.0438935707857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1342.2423782563383</v>
      </c>
      <c r="AC10">
        <f t="shared" si="2"/>
        <v>1406.1752540492344</v>
      </c>
      <c r="AE10">
        <f t="shared" si="3"/>
        <v>1865.5955570487408</v>
      </c>
      <c r="AF10">
        <f t="shared" si="4"/>
        <v>-93.27977785243705</v>
      </c>
      <c r="AG10">
        <f t="shared" si="5"/>
        <v>-22.782489531052462</v>
      </c>
      <c r="AH10">
        <f t="shared" si="6"/>
        <v>-1568.8603609959671</v>
      </c>
      <c r="AI10">
        <f t="shared" si="7"/>
        <v>180.67292866928415</v>
      </c>
      <c r="AJ10">
        <f t="shared" si="8"/>
        <v>-63.932875792896084</v>
      </c>
      <c r="AK10">
        <f t="shared" si="32"/>
        <v>163.51430326626374</v>
      </c>
      <c r="AL10">
        <f t="shared" si="9"/>
        <v>280.25435614265177</v>
      </c>
      <c r="AN10">
        <f t="shared" si="10"/>
        <v>1107.3782914710728</v>
      </c>
      <c r="AO10">
        <f t="shared" si="11"/>
        <v>-55.368914573553646</v>
      </c>
      <c r="AP10">
        <f t="shared" si="12"/>
        <v>-13.523206697739443</v>
      </c>
      <c r="AQ10">
        <f t="shared" si="13"/>
        <v>-931.24251907243104</v>
      </c>
      <c r="AR10">
        <f t="shared" si="14"/>
        <v>107.24365112734868</v>
      </c>
      <c r="AS10">
        <f t="shared" si="15"/>
        <v>-37.949210640471044</v>
      </c>
      <c r="AT10">
        <f t="shared" si="16"/>
        <v>97.058651913024093</v>
      </c>
      <c r="AU10">
        <f t="shared" si="17"/>
        <v>166.35309239990173</v>
      </c>
      <c r="AW10">
        <v>7</v>
      </c>
      <c r="AX10">
        <f>(R10*SUMPRODUCT(K11:$K$23, X11:$X$23)-$AZ$3*SUMPRODUCT(K10:$K$22, W11:$W$23))/Z10</f>
        <v>1543.0438935707857</v>
      </c>
    </row>
    <row r="11" spans="1:52" x14ac:dyDescent="0.25">
      <c r="A11" t="s">
        <v>33</v>
      </c>
      <c r="C11" s="25">
        <f>AU25</f>
        <v>-5.4853899200679734E-12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2047.1814049403379</v>
      </c>
      <c r="P11">
        <f t="shared" si="30"/>
        <v>102.3590702470169</v>
      </c>
      <c r="Q11" s="5">
        <f t="shared" si="31"/>
        <v>25</v>
      </c>
      <c r="R11">
        <f t="shared" si="0"/>
        <v>500000</v>
      </c>
      <c r="S11">
        <f t="shared" si="1"/>
        <v>1602.9902943163149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1406.1752540492344</v>
      </c>
      <c r="AC11">
        <f t="shared" si="2"/>
        <v>1441.0966720017959</v>
      </c>
      <c r="AE11">
        <f t="shared" si="3"/>
        <v>1840.4268073885962</v>
      </c>
      <c r="AF11">
        <f t="shared" si="4"/>
        <v>-92.021340369429822</v>
      </c>
      <c r="AG11">
        <f t="shared" si="5"/>
        <v>-22.475130964789034</v>
      </c>
      <c r="AH11">
        <f t="shared" si="6"/>
        <v>-1590.673419058083</v>
      </c>
      <c r="AI11">
        <f t="shared" si="7"/>
        <v>135.25691699629419</v>
      </c>
      <c r="AJ11">
        <f t="shared" si="8"/>
        <v>-34.921417952561569</v>
      </c>
      <c r="AK11">
        <f t="shared" si="32"/>
        <v>162.46090713502264</v>
      </c>
      <c r="AL11">
        <f t="shared" si="9"/>
        <v>262.79640617875526</v>
      </c>
      <c r="AN11">
        <f t="shared" si="10"/>
        <v>1038.9335719836772</v>
      </c>
      <c r="AO11">
        <f t="shared" si="11"/>
        <v>-51.946678599183862</v>
      </c>
      <c r="AP11">
        <f t="shared" si="12"/>
        <v>-12.687365778583205</v>
      </c>
      <c r="AQ11">
        <f t="shared" si="13"/>
        <v>-897.94606907861908</v>
      </c>
      <c r="AR11">
        <f t="shared" si="14"/>
        <v>76.35345852729094</v>
      </c>
      <c r="AS11">
        <f t="shared" si="15"/>
        <v>-19.713380258609305</v>
      </c>
      <c r="AT11">
        <f t="shared" si="16"/>
        <v>91.710297785213285</v>
      </c>
      <c r="AU11">
        <f t="shared" si="17"/>
        <v>148.35037605389493</v>
      </c>
      <c r="AW11">
        <v>8</v>
      </c>
      <c r="AX11">
        <f>(R11*SUMPRODUCT(K12:$K$23, X12:$X$23)-$AZ$3*SUMPRODUCT(K11:$K$22, W12:$W$23))/Z11</f>
        <v>1602.9902943163149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2047.1814049403379</v>
      </c>
      <c r="P12">
        <f t="shared" si="30"/>
        <v>102.3590702470169</v>
      </c>
      <c r="Q12" s="5">
        <f t="shared" si="31"/>
        <v>25</v>
      </c>
      <c r="R12">
        <f t="shared" si="0"/>
        <v>500000</v>
      </c>
      <c r="S12">
        <f t="shared" si="1"/>
        <v>1633.0183207752552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1441.0966720017959</v>
      </c>
      <c r="AC12">
        <f t="shared" si="2"/>
        <v>1448.12744164371</v>
      </c>
      <c r="AE12">
        <f t="shared" si="3"/>
        <v>1815.3988432349186</v>
      </c>
      <c r="AF12">
        <f t="shared" si="4"/>
        <v>-90.769942161745931</v>
      </c>
      <c r="AG12">
        <f t="shared" si="5"/>
        <v>-22.169491658798865</v>
      </c>
      <c r="AH12">
        <f t="shared" si="6"/>
        <v>-1617.7599268455147</v>
      </c>
      <c r="AI12">
        <f t="shared" si="7"/>
        <v>84.699482568858912</v>
      </c>
      <c r="AJ12">
        <f t="shared" si="8"/>
        <v>-7.0307696419140484</v>
      </c>
      <c r="AK12">
        <f t="shared" si="32"/>
        <v>164.3011572425909</v>
      </c>
      <c r="AL12">
        <f t="shared" si="9"/>
        <v>241.96987016953577</v>
      </c>
      <c r="AN12">
        <f t="shared" si="10"/>
        <v>974.24195678132048</v>
      </c>
      <c r="AO12">
        <f t="shared" si="11"/>
        <v>-48.712097839066026</v>
      </c>
      <c r="AP12">
        <f t="shared" si="12"/>
        <v>-11.897357440213186</v>
      </c>
      <c r="AQ12">
        <f t="shared" si="13"/>
        <v>-868.17814311476286</v>
      </c>
      <c r="AR12">
        <f t="shared" si="14"/>
        <v>45.454358387278305</v>
      </c>
      <c r="AS12">
        <f t="shared" si="15"/>
        <v>-3.7730941600752561</v>
      </c>
      <c r="AT12">
        <f t="shared" si="16"/>
        <v>88.172955232374647</v>
      </c>
      <c r="AU12">
        <f t="shared" si="17"/>
        <v>129.85421945957768</v>
      </c>
      <c r="AW12">
        <v>9</v>
      </c>
      <c r="AX12">
        <f>(R12*SUMPRODUCT(K13:$K$23, X13:$X$23)-$AZ$3*SUMPRODUCT(K12:$K$22, W13:$W$23))/Z12</f>
        <v>1633.0183207752552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2047.1814049403379</v>
      </c>
      <c r="P13">
        <f t="shared" si="30"/>
        <v>102.3590702470169</v>
      </c>
      <c r="Q13" s="5">
        <f t="shared" si="31"/>
        <v>25</v>
      </c>
      <c r="R13">
        <f t="shared" si="0"/>
        <v>500000</v>
      </c>
      <c r="S13">
        <f t="shared" si="1"/>
        <v>1632.5662642217439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1448.12744164371</v>
      </c>
      <c r="AC13">
        <f t="shared" si="2"/>
        <v>1427.8681017633235</v>
      </c>
      <c r="AE13">
        <f t="shared" si="3"/>
        <v>1790.497017302265</v>
      </c>
      <c r="AF13">
        <f t="shared" si="4"/>
        <v>-89.524850865113265</v>
      </c>
      <c r="AG13">
        <f t="shared" si="5"/>
        <v>-21.865392741715119</v>
      </c>
      <c r="AH13">
        <f t="shared" si="6"/>
        <v>-1648.0800099151074</v>
      </c>
      <c r="AI13">
        <f t="shared" si="7"/>
        <v>31.026763780329247</v>
      </c>
      <c r="AJ13">
        <f t="shared" si="8"/>
        <v>20.259339880386506</v>
      </c>
      <c r="AK13">
        <f t="shared" si="32"/>
        <v>162.80844973778053</v>
      </c>
      <c r="AL13">
        <f t="shared" si="9"/>
        <v>214.09455339849629</v>
      </c>
      <c r="AN13">
        <f t="shared" si="10"/>
        <v>913.64293986892733</v>
      </c>
      <c r="AO13">
        <f t="shared" si="11"/>
        <v>-45.682146993446374</v>
      </c>
      <c r="AP13">
        <f t="shared" si="12"/>
        <v>-11.157327553680497</v>
      </c>
      <c r="AQ13">
        <f t="shared" si="13"/>
        <v>-840.97133413088136</v>
      </c>
      <c r="AR13">
        <f t="shared" si="14"/>
        <v>15.832131190919078</v>
      </c>
      <c r="AS13">
        <f t="shared" si="15"/>
        <v>10.3378015541231</v>
      </c>
      <c r="AT13">
        <f t="shared" si="16"/>
        <v>83.076815664316229</v>
      </c>
      <c r="AU13">
        <f t="shared" si="17"/>
        <v>109.2467484093584</v>
      </c>
      <c r="AW13">
        <v>10</v>
      </c>
      <c r="AX13">
        <f>(R13*SUMPRODUCT(K14:$K$23, X14:$X$23)-$AZ$3*SUMPRODUCT(K13:$K$22, W14:$W$23))/Z13</f>
        <v>1632.5662642217439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2047.1814049403379</v>
      </c>
      <c r="P14">
        <f t="shared" si="30"/>
        <v>102.3590702470169</v>
      </c>
      <c r="Q14" s="5">
        <f t="shared" si="31"/>
        <v>25</v>
      </c>
      <c r="R14">
        <f t="shared" si="0"/>
        <v>500000</v>
      </c>
      <c r="S14">
        <f t="shared" si="1"/>
        <v>1599.9895240594662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1427.8681017633235</v>
      </c>
      <c r="AC14">
        <f t="shared" si="2"/>
        <v>1379.991817068948</v>
      </c>
      <c r="AE14">
        <f t="shared" si="3"/>
        <v>1765.6950526185942</v>
      </c>
      <c r="AF14">
        <f t="shared" si="4"/>
        <v>-88.284752630929717</v>
      </c>
      <c r="AG14">
        <f t="shared" si="5"/>
        <v>-21.562513321456883</v>
      </c>
      <c r="AH14">
        <f t="shared" si="6"/>
        <v>-1684.5098568217327</v>
      </c>
      <c r="AI14">
        <f t="shared" si="7"/>
        <v>-28.662070155525043</v>
      </c>
      <c r="AJ14">
        <f t="shared" si="8"/>
        <v>47.876284694375499</v>
      </c>
      <c r="AK14">
        <f t="shared" si="32"/>
        <v>159.61130985000079</v>
      </c>
      <c r="AL14">
        <f t="shared" si="9"/>
        <v>178.82552438885125</v>
      </c>
      <c r="AN14">
        <f t="shared" si="10"/>
        <v>856.94042026427894</v>
      </c>
      <c r="AO14">
        <f t="shared" si="11"/>
        <v>-42.847021013213947</v>
      </c>
      <c r="AP14">
        <f t="shared" si="12"/>
        <v>-10.4648813509672</v>
      </c>
      <c r="AQ14">
        <f t="shared" si="13"/>
        <v>-817.53900964004686</v>
      </c>
      <c r="AR14">
        <f t="shared" si="14"/>
        <v>-13.910491739949061</v>
      </c>
      <c r="AS14">
        <f t="shared" si="15"/>
        <v>23.235679040865858</v>
      </c>
      <c r="AT14">
        <f t="shared" si="16"/>
        <v>77.463762918146912</v>
      </c>
      <c r="AU14">
        <f t="shared" si="17"/>
        <v>86.788950219063707</v>
      </c>
      <c r="AW14">
        <v>11</v>
      </c>
      <c r="AX14">
        <f>(R14*SUMPRODUCT(K15:$K$23, X15:$X$23)-$AZ$3*SUMPRODUCT(K14:$K$22, W15:$W$23))/Z14</f>
        <v>1599.9895240594662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2047.1814049403379</v>
      </c>
      <c r="P15">
        <f t="shared" si="30"/>
        <v>102.3590702470169</v>
      </c>
      <c r="Q15" s="5">
        <f t="shared" si="31"/>
        <v>25</v>
      </c>
      <c r="R15">
        <f t="shared" si="0"/>
        <v>500000</v>
      </c>
      <c r="S15">
        <f t="shared" si="1"/>
        <v>1534.5439733113903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1379.991817068948</v>
      </c>
      <c r="AC15">
        <f t="shared" si="2"/>
        <v>1305.0087470250983</v>
      </c>
      <c r="AE15">
        <f t="shared" si="3"/>
        <v>1740.9664934066707</v>
      </c>
      <c r="AF15">
        <f t="shared" si="4"/>
        <v>-87.048324670333542</v>
      </c>
      <c r="AG15">
        <f t="shared" si="5"/>
        <v>-21.260530322389879</v>
      </c>
      <c r="AH15">
        <f t="shared" si="6"/>
        <v>-1727.1573170486963</v>
      </c>
      <c r="AI15">
        <f t="shared" si="7"/>
        <v>-94.499678634749216</v>
      </c>
      <c r="AJ15">
        <f t="shared" si="8"/>
        <v>74.983070043849693</v>
      </c>
      <c r="AK15">
        <f t="shared" si="32"/>
        <v>157.4599282632943</v>
      </c>
      <c r="AL15">
        <f t="shared" si="9"/>
        <v>137.94331967239478</v>
      </c>
      <c r="AN15">
        <f t="shared" si="10"/>
        <v>803.25028013925055</v>
      </c>
      <c r="AO15">
        <f t="shared" si="11"/>
        <v>-40.162514006962532</v>
      </c>
      <c r="AP15">
        <f t="shared" si="12"/>
        <v>-9.8092220625980637</v>
      </c>
      <c r="AQ15">
        <f t="shared" si="13"/>
        <v>-796.87897729106635</v>
      </c>
      <c r="AR15">
        <f t="shared" si="14"/>
        <v>-43.600433221376441</v>
      </c>
      <c r="AS15">
        <f t="shared" si="15"/>
        <v>34.595824932027682</v>
      </c>
      <c r="AT15">
        <f t="shared" si="16"/>
        <v>72.649147451830459</v>
      </c>
      <c r="AU15">
        <f t="shared" si="17"/>
        <v>63.644539162481699</v>
      </c>
      <c r="AW15">
        <v>12</v>
      </c>
      <c r="AX15">
        <f>(R15*SUMPRODUCT(K16:$K$23, X16:$X$23)-$AZ$3*SUMPRODUCT(K15:$K$22, W16:$W$23))/Z15</f>
        <v>1534.5439733113903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2047.1814049403379</v>
      </c>
      <c r="P16">
        <f t="shared" si="30"/>
        <v>102.3590702470169</v>
      </c>
      <c r="Q16" s="5">
        <f t="shared" si="31"/>
        <v>25</v>
      </c>
      <c r="R16">
        <f t="shared" si="0"/>
        <v>500000</v>
      </c>
      <c r="S16">
        <f t="shared" si="1"/>
        <v>1439.8447538670609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1305.0087470250983</v>
      </c>
      <c r="AC16">
        <f t="shared" si="2"/>
        <v>1207.1310648358735</v>
      </c>
      <c r="AE16">
        <f t="shared" si="3"/>
        <v>1716.3074439940585</v>
      </c>
      <c r="AF16">
        <f t="shared" si="4"/>
        <v>-85.815372199702935</v>
      </c>
      <c r="AG16">
        <f t="shared" si="5"/>
        <v>-20.959396170903549</v>
      </c>
      <c r="AH16">
        <f t="shared" si="6"/>
        <v>-1770.5769652486292</v>
      </c>
      <c r="AI16">
        <f t="shared" si="7"/>
        <v>-161.04428962517727</v>
      </c>
      <c r="AJ16">
        <f t="shared" si="8"/>
        <v>97.877682189224743</v>
      </c>
      <c r="AK16">
        <f t="shared" si="32"/>
        <v>160.57189478942414</v>
      </c>
      <c r="AL16">
        <f t="shared" si="9"/>
        <v>97.405287353471607</v>
      </c>
      <c r="AN16">
        <f t="shared" si="10"/>
        <v>750.80406103286077</v>
      </c>
      <c r="AO16">
        <f t="shared" si="11"/>
        <v>-37.54020305164304</v>
      </c>
      <c r="AP16">
        <f t="shared" si="12"/>
        <v>-9.1687534287507599</v>
      </c>
      <c r="AQ16">
        <f t="shared" si="13"/>
        <v>-774.54443289387211</v>
      </c>
      <c r="AR16">
        <f t="shared" si="14"/>
        <v>-70.449328341405177</v>
      </c>
      <c r="AS16">
        <f t="shared" si="15"/>
        <v>42.816898294830231</v>
      </c>
      <c r="AT16">
        <f t="shared" si="16"/>
        <v>70.242677742565476</v>
      </c>
      <c r="AU16">
        <f t="shared" si="17"/>
        <v>42.61024769599053</v>
      </c>
      <c r="AW16">
        <v>13</v>
      </c>
      <c r="AX16">
        <f>(R16*SUMPRODUCT(K17:$K$23, X17:$X$23)-$AZ$3*SUMPRODUCT(K16:$K$22, W17:$W$23))/Z16</f>
        <v>1439.8447538670609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2047.1814049403379</v>
      </c>
      <c r="P17">
        <f t="shared" si="30"/>
        <v>102.3590702470169</v>
      </c>
      <c r="Q17" s="5">
        <f t="shared" si="31"/>
        <v>25</v>
      </c>
      <c r="R17">
        <f t="shared" si="0"/>
        <v>500000</v>
      </c>
      <c r="S17">
        <f t="shared" si="1"/>
        <v>1320.1092949367207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1207.1310648358735</v>
      </c>
      <c r="AC17">
        <f t="shared" si="2"/>
        <v>1090.8825190904122</v>
      </c>
      <c r="AE17">
        <f t="shared" si="3"/>
        <v>1691.7041767844039</v>
      </c>
      <c r="AF17">
        <f t="shared" si="4"/>
        <v>-84.585208839220201</v>
      </c>
      <c r="AG17">
        <f t="shared" si="5"/>
        <v>-20.658943226793646</v>
      </c>
      <c r="AH17">
        <f t="shared" si="6"/>
        <v>-1817.1796480173377</v>
      </c>
      <c r="AI17">
        <f t="shared" si="7"/>
        <v>-230.71962329894768</v>
      </c>
      <c r="AJ17">
        <f t="shared" si="8"/>
        <v>116.24854574546134</v>
      </c>
      <c r="AK17">
        <f t="shared" si="32"/>
        <v>173.63922702259123</v>
      </c>
      <c r="AL17">
        <f t="shared" si="9"/>
        <v>59.16814946910489</v>
      </c>
      <c r="AN17">
        <f t="shared" si="10"/>
        <v>697.0342703380943</v>
      </c>
      <c r="AO17">
        <f t="shared" si="11"/>
        <v>-34.851713516904717</v>
      </c>
      <c r="AP17">
        <f t="shared" si="12"/>
        <v>-8.5121214546007504</v>
      </c>
      <c r="AQ17">
        <f t="shared" si="13"/>
        <v>-748.73403246933299</v>
      </c>
      <c r="AR17">
        <f t="shared" si="14"/>
        <v>-95.063597102744126</v>
      </c>
      <c r="AS17">
        <f t="shared" si="15"/>
        <v>47.897984395577247</v>
      </c>
      <c r="AT17">
        <f t="shared" si="16"/>
        <v>71.544714241837184</v>
      </c>
      <c r="AU17">
        <f t="shared" si="17"/>
        <v>24.379101534670308</v>
      </c>
      <c r="AW17">
        <v>14</v>
      </c>
      <c r="AX17">
        <f>(R17*SUMPRODUCT(K18:$K$23, X18:$X$23)-$AZ$3*SUMPRODUCT(K17:$K$22, W18:$W$23))/Z17</f>
        <v>1320.1092949367207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2047.1814049403379</v>
      </c>
      <c r="P18">
        <f t="shared" si="30"/>
        <v>102.3590702470169</v>
      </c>
      <c r="Q18" s="5">
        <f t="shared" si="31"/>
        <v>25</v>
      </c>
      <c r="R18">
        <f t="shared" si="0"/>
        <v>500000</v>
      </c>
      <c r="S18">
        <f t="shared" si="1"/>
        <v>1177.2053465581891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1090.8825190904122</v>
      </c>
      <c r="AC18">
        <f t="shared" si="2"/>
        <v>958.66584070865474</v>
      </c>
      <c r="AE18">
        <f t="shared" si="3"/>
        <v>1667.1372487291408</v>
      </c>
      <c r="AF18">
        <f t="shared" si="4"/>
        <v>-83.356862436457035</v>
      </c>
      <c r="AG18">
        <f t="shared" si="5"/>
        <v>-20.358934053254149</v>
      </c>
      <c r="AH18">
        <f t="shared" si="6"/>
        <v>-1868.3948254312172</v>
      </c>
      <c r="AI18">
        <f t="shared" si="7"/>
        <v>-304.97337319178769</v>
      </c>
      <c r="AJ18">
        <f t="shared" si="8"/>
        <v>132.21667838175745</v>
      </c>
      <c r="AK18">
        <f t="shared" si="32"/>
        <v>187.493869667355</v>
      </c>
      <c r="AL18">
        <f t="shared" si="9"/>
        <v>14.73717485732476</v>
      </c>
      <c r="AN18">
        <f t="shared" si="10"/>
        <v>641.91378251027436</v>
      </c>
      <c r="AO18">
        <f t="shared" si="11"/>
        <v>-32.095689125513715</v>
      </c>
      <c r="AP18">
        <f t="shared" si="12"/>
        <v>-7.8389948853724309</v>
      </c>
      <c r="AQ18">
        <f t="shared" si="13"/>
        <v>-719.40591005895885</v>
      </c>
      <c r="AR18">
        <f t="shared" si="14"/>
        <v>-117.42681155957068</v>
      </c>
      <c r="AS18">
        <f t="shared" si="15"/>
        <v>50.908650859835369</v>
      </c>
      <c r="AT18">
        <f t="shared" si="16"/>
        <v>72.192555932276605</v>
      </c>
      <c r="AU18">
        <f t="shared" si="17"/>
        <v>5.6743952325412961</v>
      </c>
      <c r="AW18">
        <v>15</v>
      </c>
      <c r="AX18">
        <f>(R18*SUMPRODUCT(K19:$K$23, X19:$X$23)-$AZ$3*SUMPRODUCT(K18:$K$22, W19:$W$23))/Z18</f>
        <v>1177.2053465581891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2047.1814049403379</v>
      </c>
      <c r="P19">
        <f t="shared" si="30"/>
        <v>102.3590702470169</v>
      </c>
      <c r="Q19" s="5">
        <f t="shared" si="31"/>
        <v>25</v>
      </c>
      <c r="R19">
        <f t="shared" si="0"/>
        <v>500000</v>
      </c>
      <c r="S19">
        <f t="shared" si="1"/>
        <v>1004.6490165556785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958.66584070865474</v>
      </c>
      <c r="AC19">
        <f t="shared" si="2"/>
        <v>806.07816340482964</v>
      </c>
      <c r="AE19">
        <f t="shared" si="3"/>
        <v>1642.5519757221318</v>
      </c>
      <c r="AF19">
        <f t="shared" si="4"/>
        <v>-82.127598786106603</v>
      </c>
      <c r="AG19">
        <f t="shared" si="5"/>
        <v>-20.058700852770809</v>
      </c>
      <c r="AH19">
        <f t="shared" si="6"/>
        <v>-1932.8771990159491</v>
      </c>
      <c r="AI19">
        <f t="shared" si="7"/>
        <v>-392.51152293269456</v>
      </c>
      <c r="AJ19">
        <f t="shared" si="8"/>
        <v>152.5876773038251</v>
      </c>
      <c r="AK19">
        <f t="shared" si="32"/>
        <v>184.90122197511951</v>
      </c>
      <c r="AL19">
        <f t="shared" si="9"/>
        <v>-55.022623653749946</v>
      </c>
      <c r="AN19">
        <f t="shared" si="10"/>
        <v>589.20018628618891</v>
      </c>
      <c r="AO19">
        <f t="shared" si="11"/>
        <v>-29.460009314309449</v>
      </c>
      <c r="AP19">
        <f t="shared" si="12"/>
        <v>-7.1952610655839795</v>
      </c>
      <c r="AQ19">
        <f t="shared" si="13"/>
        <v>-693.34281201533327</v>
      </c>
      <c r="AR19">
        <f t="shared" si="14"/>
        <v>-140.79789610903771</v>
      </c>
      <c r="AS19">
        <f t="shared" si="15"/>
        <v>54.734759825706533</v>
      </c>
      <c r="AT19">
        <f t="shared" si="16"/>
        <v>66.325958656126119</v>
      </c>
      <c r="AU19">
        <f t="shared" si="17"/>
        <v>-19.737177627205064</v>
      </c>
      <c r="AW19">
        <v>16</v>
      </c>
      <c r="AX19">
        <f>(R19*SUMPRODUCT(K20:$K$23, X20:$X$23)-$AZ$3*SUMPRODUCT(K19:$K$22, W20:$W$23))/Z19</f>
        <v>1004.6490165556785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2047.1814049403379</v>
      </c>
      <c r="P20">
        <f t="shared" si="30"/>
        <v>102.3590702470169</v>
      </c>
      <c r="Q20" s="5">
        <f t="shared" si="31"/>
        <v>25</v>
      </c>
      <c r="R20">
        <f t="shared" si="0"/>
        <v>500000</v>
      </c>
      <c r="S20">
        <f t="shared" si="1"/>
        <v>786.68206344288058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806.07816340482964</v>
      </c>
      <c r="AC20">
        <f t="shared" si="2"/>
        <v>621.73312047403556</v>
      </c>
      <c r="AE20">
        <f t="shared" si="3"/>
        <v>1617.9350492619844</v>
      </c>
      <c r="AF20">
        <f t="shared" si="4"/>
        <v>-80.896752463099219</v>
      </c>
      <c r="AG20">
        <f t="shared" si="5"/>
        <v>-19.758081103090333</v>
      </c>
      <c r="AH20">
        <f t="shared" si="6"/>
        <v>-2000.6548230553606</v>
      </c>
      <c r="AI20">
        <f t="shared" si="7"/>
        <v>-483.37460735956552</v>
      </c>
      <c r="AJ20">
        <f t="shared" si="8"/>
        <v>184.34504293079408</v>
      </c>
      <c r="AK20">
        <f t="shared" si="32"/>
        <v>127.23122378906172</v>
      </c>
      <c r="AL20">
        <f t="shared" si="9"/>
        <v>-171.79834063970972</v>
      </c>
      <c r="AN20">
        <f t="shared" si="10"/>
        <v>550.47884197507142</v>
      </c>
      <c r="AO20">
        <f t="shared" si="11"/>
        <v>-27.523942098753572</v>
      </c>
      <c r="AP20">
        <f t="shared" si="12"/>
        <v>-6.7223994005445054</v>
      </c>
      <c r="AQ20">
        <f t="shared" si="13"/>
        <v>-680.69367227672024</v>
      </c>
      <c r="AR20">
        <f t="shared" si="14"/>
        <v>-164.46117180094674</v>
      </c>
      <c r="AS20">
        <f t="shared" si="15"/>
        <v>62.72071663363571</v>
      </c>
      <c r="AT20">
        <f t="shared" si="16"/>
        <v>43.288571297359248</v>
      </c>
      <c r="AU20">
        <f t="shared" si="17"/>
        <v>-58.4518838699518</v>
      </c>
      <c r="AW20">
        <v>17</v>
      </c>
      <c r="AX20">
        <f>(R20*SUMPRODUCT(K21:$K$23, X21:$X$23)-$AZ$3*SUMPRODUCT(K20:$K$22, W21:$W$23))/Z20</f>
        <v>786.68206344288058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2047.1814049403379</v>
      </c>
      <c r="P21">
        <f t="shared" si="30"/>
        <v>102.3590702470169</v>
      </c>
      <c r="Q21" s="5">
        <f t="shared" si="31"/>
        <v>25</v>
      </c>
      <c r="R21">
        <f t="shared" si="0"/>
        <v>500000</v>
      </c>
      <c r="S21">
        <f t="shared" si="1"/>
        <v>536.11208444455769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621.73312047403556</v>
      </c>
      <c r="AC21">
        <f t="shared" si="2"/>
        <v>417.25098125081075</v>
      </c>
      <c r="AE21">
        <f t="shared" si="3"/>
        <v>1593.3019881369707</v>
      </c>
      <c r="AF21">
        <f t="shared" si="4"/>
        <v>-79.66509940684854</v>
      </c>
      <c r="AG21">
        <f t="shared" si="5"/>
        <v>-19.457264318295785</v>
      </c>
      <c r="AH21">
        <f t="shared" si="6"/>
        <v>-2064.7194752729397</v>
      </c>
      <c r="AI21">
        <f t="shared" si="7"/>
        <v>-570.53985086111334</v>
      </c>
      <c r="AJ21">
        <f t="shared" si="8"/>
        <v>204.48213922322481</v>
      </c>
      <c r="AK21">
        <f t="shared" si="32"/>
        <v>109.5444814721733</v>
      </c>
      <c r="AL21">
        <f t="shared" si="9"/>
        <v>-256.51323016571524</v>
      </c>
      <c r="AN21">
        <f t="shared" si="10"/>
        <v>515.64520270712558</v>
      </c>
      <c r="AO21">
        <f t="shared" si="11"/>
        <v>-25.782260135356278</v>
      </c>
      <c r="AP21">
        <f t="shared" si="12"/>
        <v>-6.29701404895959</v>
      </c>
      <c r="AQ21">
        <f t="shared" si="13"/>
        <v>-668.21148802140294</v>
      </c>
      <c r="AR21">
        <f t="shared" si="14"/>
        <v>-184.64555949859326</v>
      </c>
      <c r="AS21">
        <f t="shared" si="15"/>
        <v>66.177181045908597</v>
      </c>
      <c r="AT21">
        <f t="shared" si="16"/>
        <v>35.452216073749007</v>
      </c>
      <c r="AU21">
        <f t="shared" si="17"/>
        <v>-83.016162378935661</v>
      </c>
      <c r="AW21">
        <v>18</v>
      </c>
      <c r="AX21">
        <f>(R21*SUMPRODUCT(K22:$K$23, X22:$X$23)-$AZ$3*SUMPRODUCT(K21:$K$22, W22:$W$23))/Z21</f>
        <v>536.11208444455769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2047.1814049403379</v>
      </c>
      <c r="P22">
        <f t="shared" si="30"/>
        <v>102.3590702470169</v>
      </c>
      <c r="Q22" s="5">
        <f t="shared" si="31"/>
        <v>25</v>
      </c>
      <c r="R22">
        <f t="shared" si="0"/>
        <v>500000</v>
      </c>
      <c r="S22">
        <f t="shared" si="1"/>
        <v>268.44446709004382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417.25098125081075</v>
      </c>
      <c r="AC22">
        <f t="shared" si="2"/>
        <v>205.69192430218578</v>
      </c>
      <c r="AE22">
        <f t="shared" si="3"/>
        <v>1568.6249269447053</v>
      </c>
      <c r="AF22">
        <f t="shared" si="4"/>
        <v>-78.431246347235273</v>
      </c>
      <c r="AG22">
        <f t="shared" si="5"/>
        <v>-19.155910208534017</v>
      </c>
      <c r="AH22">
        <f t="shared" si="6"/>
        <v>-2135.629331576145</v>
      </c>
      <c r="AI22">
        <f t="shared" si="7"/>
        <v>-664.59156118720898</v>
      </c>
      <c r="AJ22">
        <f t="shared" si="8"/>
        <v>211.55905694862497</v>
      </c>
      <c r="AK22">
        <f t="shared" si="32"/>
        <v>133.52112632937968</v>
      </c>
      <c r="AL22">
        <f t="shared" si="9"/>
        <v>-319.51137790920433</v>
      </c>
      <c r="AN22">
        <f t="shared" si="10"/>
        <v>474.4475605678482</v>
      </c>
      <c r="AO22">
        <f t="shared" si="11"/>
        <v>-23.722378028392413</v>
      </c>
      <c r="AP22">
        <f t="shared" si="12"/>
        <v>-5.7939120517470126</v>
      </c>
      <c r="AQ22">
        <f t="shared" si="13"/>
        <v>-645.94417010635937</v>
      </c>
      <c r="AR22">
        <f t="shared" si="14"/>
        <v>-201.01289961865058</v>
      </c>
      <c r="AS22">
        <f t="shared" si="15"/>
        <v>63.988322996251739</v>
      </c>
      <c r="AT22">
        <f t="shared" si="16"/>
        <v>40.384907560173403</v>
      </c>
      <c r="AU22">
        <f t="shared" si="17"/>
        <v>-96.639669062225423</v>
      </c>
      <c r="AW22">
        <v>19</v>
      </c>
      <c r="AX22">
        <f>(R22*SUMPRODUCT(K23:$K$23, X23:$X$23)-$AZ$3*SUMPRODUCT(K22:$K$22, W23:$W$23))/Z22</f>
        <v>268.44446709004382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2047.1814049403379</v>
      </c>
      <c r="P23">
        <f t="shared" si="30"/>
        <v>102.3590702470169</v>
      </c>
      <c r="Q23" s="5">
        <f t="shared" si="31"/>
        <v>25</v>
      </c>
      <c r="R23">
        <f t="shared" si="0"/>
        <v>500000</v>
      </c>
      <c r="S23">
        <f t="shared" si="1"/>
        <v>272.74483490194274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205.69192430218578</v>
      </c>
      <c r="AC23">
        <f t="shared" si="2"/>
        <v>205.69192430218581</v>
      </c>
      <c r="AE23">
        <f t="shared" si="3"/>
        <v>1543.8924177215683</v>
      </c>
      <c r="AF23">
        <f t="shared" si="4"/>
        <v>-77.194620886078425</v>
      </c>
      <c r="AG23">
        <f t="shared" si="5"/>
        <v>-18.853878972276064</v>
      </c>
      <c r="AH23">
        <f t="shared" si="6"/>
        <v>-2209.4426834523142</v>
      </c>
      <c r="AI23">
        <f t="shared" si="7"/>
        <v>-761.59876558910037</v>
      </c>
      <c r="AJ23">
        <f t="shared" si="8"/>
        <v>0</v>
      </c>
      <c r="AK23">
        <f t="shared" si="32"/>
        <v>173.7612920262045</v>
      </c>
      <c r="AL23">
        <f t="shared" si="9"/>
        <v>-587.83747356289587</v>
      </c>
      <c r="AN23">
        <f t="shared" si="10"/>
        <v>423.01562268355377</v>
      </c>
      <c r="AO23">
        <f t="shared" si="11"/>
        <v>-21.150781134177691</v>
      </c>
      <c r="AP23">
        <f t="shared" si="12"/>
        <v>-5.1658297313408079</v>
      </c>
      <c r="AQ23">
        <f t="shared" si="13"/>
        <v>-605.37169675559437</v>
      </c>
      <c r="AR23">
        <f t="shared" si="14"/>
        <v>-208.6726849375591</v>
      </c>
      <c r="AS23">
        <f t="shared" si="15"/>
        <v>0</v>
      </c>
      <c r="AT23">
        <f t="shared" si="16"/>
        <v>47.609367272648711</v>
      </c>
      <c r="AU23">
        <f t="shared" si="17"/>
        <v>-161.06331766491039</v>
      </c>
      <c r="AW23">
        <v>20</v>
      </c>
      <c r="AX23">
        <f>(R23*SUMPRODUCT(K$23:$K24, X$23:$X24)-$AZ$3*SUMPRODUCT(K$22:$K23, W$23:$W24))/Z23</f>
        <v>272.74483490194274</v>
      </c>
    </row>
    <row r="25" spans="5:50" x14ac:dyDescent="0.25">
      <c r="AN25" s="6">
        <f t="shared" ref="AN25:AU25" si="33">SUM(AN3:AN23)</f>
        <v>19449.391620262959</v>
      </c>
      <c r="AO25" s="6">
        <f t="shared" si="33"/>
        <v>-2507.8556347184017</v>
      </c>
      <c r="AP25" s="6">
        <f t="shared" si="33"/>
        <v>-412.51426685157111</v>
      </c>
      <c r="AQ25" s="6">
        <f t="shared" si="33"/>
        <v>-17624.940746391021</v>
      </c>
      <c r="AR25" s="6">
        <f t="shared" si="33"/>
        <v>-1095.9190276980378</v>
      </c>
      <c r="AS25" s="6">
        <f t="shared" si="33"/>
        <v>-677.78744099764549</v>
      </c>
      <c r="AT25" s="6">
        <f t="shared" si="33"/>
        <v>1773.706468695678</v>
      </c>
      <c r="AU25" s="7">
        <f t="shared" si="33"/>
        <v>-5.4853899200679734E-12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D0CC-BDDD-4A05-9AD1-3A8675525458}">
  <sheetPr codeName="Sheet1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3116.9023765681982</v>
      </c>
      <c r="K3">
        <v>1</v>
      </c>
      <c r="L3" s="2">
        <v>0</v>
      </c>
      <c r="O3">
        <f>$C$3</f>
        <v>3116.9023765681982</v>
      </c>
      <c r="P3">
        <f>O3*B5</f>
        <v>2493.5219012545585</v>
      </c>
      <c r="Q3" s="5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3116.9023765681982</v>
      </c>
      <c r="AF3">
        <f t="shared" ref="AF3:AF23" si="4">-$Z3*P3</f>
        <v>-2493.5219012545585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423.38047531363964</v>
      </c>
      <c r="AJ3">
        <f t="shared" ref="AJ3:AJ23" si="8">AB3-AC3</f>
        <v>0</v>
      </c>
      <c r="AL3">
        <f t="shared" ref="AL3:AL23" si="9">SUM(AI3:AK3)</f>
        <v>423.38047531363964</v>
      </c>
      <c r="AN3">
        <f t="shared" ref="AN3:AN23" si="10">AE3*$K3</f>
        <v>3116.9023765681982</v>
      </c>
      <c r="AO3">
        <f t="shared" ref="AO3:AO23" si="11">AF3*$K3</f>
        <v>-2493.5219012545585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423.38047531363964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423.38047531363964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2632.3681287749359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500000</v>
      </c>
      <c r="S4">
        <f t="shared" si="1"/>
        <v>837.03906750971396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825.4444023465694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-825.4444023465694</v>
      </c>
      <c r="AK4">
        <f>H4*SUM(AB4, AE4:AF4)</f>
        <v>0</v>
      </c>
      <c r="AL4">
        <f t="shared" si="9"/>
        <v>-2751.4444023465694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-1806.9237264283702</v>
      </c>
      <c r="AR4">
        <f t="shared" si="14"/>
        <v>-1806.9237264283702</v>
      </c>
      <c r="AS4">
        <f t="shared" si="15"/>
        <v>-774.41073491562929</v>
      </c>
      <c r="AT4">
        <f t="shared" si="16"/>
        <v>0</v>
      </c>
      <c r="AU4">
        <f t="shared" si="17"/>
        <v>-2581.3344613439995</v>
      </c>
      <c r="AW4">
        <v>1</v>
      </c>
      <c r="AX4">
        <f>(R4*SUMPRODUCT(K5:$K$23, X5:$X$23)-$AZ$3*SUMPRODUCT(K4:$K$22, W5:$W$23))/Z4</f>
        <v>837.03906750971396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3116.9023765681982</v>
      </c>
      <c r="P5">
        <f t="shared" ref="P5:P23" si="30">O5*$C$5</f>
        <v>155.84511882840991</v>
      </c>
      <c r="Q5" s="5">
        <f t="shared" ref="Q5:Q23" si="31">$C$8</f>
        <v>25</v>
      </c>
      <c r="R5">
        <f t="shared" si="0"/>
        <v>500000</v>
      </c>
      <c r="S5">
        <f t="shared" si="1"/>
        <v>1599.7802198857316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825.4444023465694</v>
      </c>
      <c r="AC5">
        <f t="shared" si="2"/>
        <v>1555.5254952796349</v>
      </c>
      <c r="AE5">
        <f t="shared" si="3"/>
        <v>3030.6794975848798</v>
      </c>
      <c r="AF5">
        <f t="shared" si="4"/>
        <v>-151.53397487924397</v>
      </c>
      <c r="AG5">
        <f t="shared" si="5"/>
        <v>-24.308424931499999</v>
      </c>
      <c r="AH5">
        <f t="shared" si="6"/>
        <v>-1974.7613699999999</v>
      </c>
      <c r="AI5">
        <f t="shared" si="7"/>
        <v>880.07572777413566</v>
      </c>
      <c r="AJ5">
        <f t="shared" si="8"/>
        <v>-730.08109293306552</v>
      </c>
      <c r="AK5">
        <f>H5*SUM(AB5, AE5:AF5)</f>
        <v>320.07656952451055</v>
      </c>
      <c r="AL5">
        <f t="shared" si="9"/>
        <v>470.07120436558068</v>
      </c>
      <c r="AN5">
        <f t="shared" si="10"/>
        <v>2617.181199305322</v>
      </c>
      <c r="AO5">
        <f t="shared" si="11"/>
        <v>-130.85905996526608</v>
      </c>
      <c r="AP5">
        <f t="shared" si="12"/>
        <v>-20.991844491027305</v>
      </c>
      <c r="AQ5">
        <f t="shared" si="13"/>
        <v>-1705.3298888242712</v>
      </c>
      <c r="AR5">
        <f t="shared" si="14"/>
        <v>760.00040602475747</v>
      </c>
      <c r="AS5">
        <f t="shared" si="15"/>
        <v>-630.47066240932543</v>
      </c>
      <c r="AT5">
        <f t="shared" si="16"/>
        <v>276.40612633742558</v>
      </c>
      <c r="AU5">
        <f t="shared" si="17"/>
        <v>405.93586995285762</v>
      </c>
      <c r="AW5">
        <v>2</v>
      </c>
      <c r="AX5">
        <f>(R5*SUMPRODUCT(K6:$K$23, X6:$X$23)-$AZ$3*SUMPRODUCT(K5:$K$22, W6:$W$23))/Z5</f>
        <v>1599.7802198857316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3116.9023765681982</v>
      </c>
      <c r="P6">
        <f t="shared" si="30"/>
        <v>155.84511882840991</v>
      </c>
      <c r="Q6" s="5">
        <f t="shared" si="31"/>
        <v>25</v>
      </c>
      <c r="R6">
        <f t="shared" si="0"/>
        <v>500000</v>
      </c>
      <c r="S6">
        <f t="shared" si="1"/>
        <v>2283.8265845922115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1555.5254952796349</v>
      </c>
      <c r="AC6">
        <f t="shared" si="2"/>
        <v>2189.1958099059048</v>
      </c>
      <c r="AE6">
        <f t="shared" si="3"/>
        <v>2987.7529531810874</v>
      </c>
      <c r="AF6">
        <f t="shared" si="4"/>
        <v>-149.38764765905435</v>
      </c>
      <c r="AG6">
        <f t="shared" si="5"/>
        <v>-23.964120400770234</v>
      </c>
      <c r="AH6">
        <f t="shared" si="6"/>
        <v>-2024.4056282953202</v>
      </c>
      <c r="AI6">
        <f t="shared" si="7"/>
        <v>789.99555682594246</v>
      </c>
      <c r="AJ6">
        <f t="shared" si="8"/>
        <v>-633.67031462626983</v>
      </c>
      <c r="AK6">
        <f>H6*SUM(AB6, AE6:AF6)</f>
        <v>478.05531912722148</v>
      </c>
      <c r="AL6">
        <f t="shared" si="9"/>
        <v>634.38056132689417</v>
      </c>
      <c r="AN6">
        <f t="shared" si="10"/>
        <v>2326.9403362178582</v>
      </c>
      <c r="AO6">
        <f t="shared" si="11"/>
        <v>-116.34701681089291</v>
      </c>
      <c r="AP6">
        <f t="shared" si="12"/>
        <v>-18.663885286486646</v>
      </c>
      <c r="AQ6">
        <f t="shared" si="13"/>
        <v>-1576.6601814689341</v>
      </c>
      <c r="AR6">
        <f t="shared" si="14"/>
        <v>615.26925265154455</v>
      </c>
      <c r="AS6">
        <f t="shared" si="15"/>
        <v>-493.51905531473113</v>
      </c>
      <c r="AT6">
        <f t="shared" si="16"/>
        <v>372.32201673041391</v>
      </c>
      <c r="AU6">
        <f t="shared" si="17"/>
        <v>494.07221406722732</v>
      </c>
      <c r="AW6">
        <v>3</v>
      </c>
      <c r="AX6">
        <f>(R6*SUMPRODUCT(K7:$K$23, X7:$X$23)-$AZ$3*SUMPRODUCT(K6:$K$22, W7:$W$23))/Z6</f>
        <v>2283.8265845922115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3116.9023765681982</v>
      </c>
      <c r="P7">
        <f t="shared" si="30"/>
        <v>155.84511882840991</v>
      </c>
      <c r="Q7" s="5">
        <f t="shared" si="31"/>
        <v>25</v>
      </c>
      <c r="R7">
        <f t="shared" si="0"/>
        <v>500000</v>
      </c>
      <c r="S7">
        <f t="shared" si="1"/>
        <v>2846.6785833378262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2189.1958099059048</v>
      </c>
      <c r="AC7">
        <f t="shared" si="2"/>
        <v>2689.6096462931637</v>
      </c>
      <c r="AE7">
        <f t="shared" si="3"/>
        <v>2944.9235145972366</v>
      </c>
      <c r="AF7">
        <f t="shared" si="4"/>
        <v>-147.24617572986182</v>
      </c>
      <c r="AG7">
        <f t="shared" si="5"/>
        <v>-23.620594734825193</v>
      </c>
      <c r="AH7">
        <f t="shared" si="6"/>
        <v>-2077.6892387467797</v>
      </c>
      <c r="AI7">
        <f t="shared" si="7"/>
        <v>696.36750538576962</v>
      </c>
      <c r="AJ7">
        <f t="shared" si="8"/>
        <v>-500.41383638725893</v>
      </c>
      <c r="AK7">
        <f>H7*SUM(AB7, AE7:AF7)</f>
        <v>522.12561867656234</v>
      </c>
      <c r="AL7">
        <f t="shared" si="9"/>
        <v>718.07928767507303</v>
      </c>
      <c r="AN7">
        <f t="shared" si="10"/>
        <v>2076.2049846095551</v>
      </c>
      <c r="AO7">
        <f t="shared" si="11"/>
        <v>-103.81024923047775</v>
      </c>
      <c r="AP7">
        <f t="shared" si="12"/>
        <v>-16.652791247311363</v>
      </c>
      <c r="AQ7">
        <f t="shared" si="13"/>
        <v>-1464.7948351030984</v>
      </c>
      <c r="AR7">
        <f t="shared" si="14"/>
        <v>490.94710902866746</v>
      </c>
      <c r="AS7">
        <f t="shared" si="15"/>
        <v>-352.7975162427644</v>
      </c>
      <c r="AT7">
        <f t="shared" si="16"/>
        <v>368.10457273858458</v>
      </c>
      <c r="AU7">
        <f t="shared" si="17"/>
        <v>506.25416552448763</v>
      </c>
      <c r="AW7">
        <v>4</v>
      </c>
      <c r="AX7">
        <f>(R7*SUMPRODUCT(K8:$K$23, X8:$X$23)-$AZ$3*SUMPRODUCT(K7:$K$22, W8:$W$23))/Z7</f>
        <v>2846.6785833378262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3116.9023765681982</v>
      </c>
      <c r="P8">
        <f t="shared" si="30"/>
        <v>155.84511882840991</v>
      </c>
      <c r="Q8" s="5">
        <f t="shared" si="31"/>
        <v>25</v>
      </c>
      <c r="R8">
        <f t="shared" si="0"/>
        <v>500000</v>
      </c>
      <c r="S8">
        <f t="shared" si="1"/>
        <v>3263.647084398106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2689.6096462931637</v>
      </c>
      <c r="AC8">
        <f t="shared" si="2"/>
        <v>3038.7917815714627</v>
      </c>
      <c r="AE8">
        <f t="shared" si="3"/>
        <v>2902.1573353182553</v>
      </c>
      <c r="AF8">
        <f t="shared" si="4"/>
        <v>-145.10786676591277</v>
      </c>
      <c r="AG8">
        <f t="shared" si="5"/>
        <v>-23.27757645808606</v>
      </c>
      <c r="AH8">
        <f t="shared" si="6"/>
        <v>-2136.2465878175904</v>
      </c>
      <c r="AI8">
        <f t="shared" si="7"/>
        <v>597.52530427666625</v>
      </c>
      <c r="AJ8">
        <f t="shared" si="8"/>
        <v>-349.18213527829903</v>
      </c>
      <c r="AK8">
        <f t="shared" ref="AK8:AK23" si="32">H8*SUM(AB8:AB8, AE8:AF8)</f>
        <v>394.88278582629925</v>
      </c>
      <c r="AL8">
        <f t="shared" si="9"/>
        <v>643.22595482466647</v>
      </c>
      <c r="AN8">
        <f t="shared" si="10"/>
        <v>1907.7429704643866</v>
      </c>
      <c r="AO8">
        <f t="shared" si="11"/>
        <v>-95.387148523219338</v>
      </c>
      <c r="AP8">
        <f t="shared" si="12"/>
        <v>-15.301593858105271</v>
      </c>
      <c r="AQ8">
        <f t="shared" si="13"/>
        <v>-1404.2689421042792</v>
      </c>
      <c r="AR8">
        <f t="shared" si="14"/>
        <v>392.78528597878301</v>
      </c>
      <c r="AS8">
        <f t="shared" si="15"/>
        <v>-229.53606128865113</v>
      </c>
      <c r="AT8">
        <f t="shared" si="16"/>
        <v>259.57753897409026</v>
      </c>
      <c r="AU8">
        <f t="shared" si="17"/>
        <v>422.82676366422214</v>
      </c>
      <c r="AW8">
        <v>5</v>
      </c>
      <c r="AX8">
        <f>(R8*SUMPRODUCT(K9:$K$23, X9:$X$23)-$AZ$3*SUMPRODUCT(K8:$K$22, W9:$W$23))/Z8</f>
        <v>3263.647084398106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3116.9023765681982</v>
      </c>
      <c r="P9">
        <f t="shared" si="30"/>
        <v>155.84511882840991</v>
      </c>
      <c r="Q9" s="5">
        <f t="shared" si="31"/>
        <v>25</v>
      </c>
      <c r="R9">
        <f t="shared" si="0"/>
        <v>500000</v>
      </c>
      <c r="S9">
        <f t="shared" si="1"/>
        <v>3563.773348373074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3038.7917815714627</v>
      </c>
      <c r="AC9">
        <f t="shared" si="2"/>
        <v>3269.30617467087</v>
      </c>
      <c r="AE9">
        <f t="shared" si="3"/>
        <v>2859.359221094317</v>
      </c>
      <c r="AF9">
        <f t="shared" si="4"/>
        <v>-142.96796105471586</v>
      </c>
      <c r="AG9">
        <f t="shared" si="5"/>
        <v>-22.934302038058664</v>
      </c>
      <c r="AH9">
        <f t="shared" si="6"/>
        <v>-2209.9731089306911</v>
      </c>
      <c r="AI9">
        <f t="shared" si="7"/>
        <v>483.48384907085119</v>
      </c>
      <c r="AJ9">
        <f t="shared" si="8"/>
        <v>-230.51439309940724</v>
      </c>
      <c r="AK9">
        <f t="shared" si="32"/>
        <v>300.42055477209755</v>
      </c>
      <c r="AL9">
        <f t="shared" si="9"/>
        <v>553.39001074354155</v>
      </c>
      <c r="AN9">
        <f t="shared" si="10"/>
        <v>1786.361418816716</v>
      </c>
      <c r="AO9">
        <f t="shared" si="11"/>
        <v>-89.31807094083581</v>
      </c>
      <c r="AP9">
        <f t="shared" si="12"/>
        <v>-14.328018678463975</v>
      </c>
      <c r="AQ9">
        <f t="shared" si="13"/>
        <v>-1380.6627265619798</v>
      </c>
      <c r="AR9">
        <f t="shared" si="14"/>
        <v>302.05260263543641</v>
      </c>
      <c r="AS9">
        <f t="shared" si="15"/>
        <v>-144.01199236419708</v>
      </c>
      <c r="AT9">
        <f t="shared" si="16"/>
        <v>187.68529833722744</v>
      </c>
      <c r="AU9">
        <f t="shared" si="17"/>
        <v>345.7259086084668</v>
      </c>
      <c r="AW9">
        <v>6</v>
      </c>
      <c r="AX9">
        <f>(R9*SUMPRODUCT(K10:$K$23, X10:$X$23)-$AZ$3*SUMPRODUCT(K9:$K$22, W10:$W$23))/Z9</f>
        <v>3563.773348373074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3116.9023765681982</v>
      </c>
      <c r="P10">
        <f t="shared" si="30"/>
        <v>155.84511882840991</v>
      </c>
      <c r="Q10" s="5">
        <f t="shared" si="31"/>
        <v>25</v>
      </c>
      <c r="R10">
        <f t="shared" si="0"/>
        <v>500000</v>
      </c>
      <c r="S10">
        <f t="shared" si="1"/>
        <v>3784.9599584871116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3269.30617467087</v>
      </c>
      <c r="AC10">
        <f t="shared" si="2"/>
        <v>3420.178485477858</v>
      </c>
      <c r="AE10">
        <f t="shared" si="3"/>
        <v>2816.5060044477764</v>
      </c>
      <c r="AF10">
        <f t="shared" si="4"/>
        <v>-140.82530022238882</v>
      </c>
      <c r="AG10">
        <f t="shared" si="5"/>
        <v>-22.59058565341428</v>
      </c>
      <c r="AH10">
        <f t="shared" si="6"/>
        <v>-2287.4672852759713</v>
      </c>
      <c r="AI10">
        <f t="shared" si="7"/>
        <v>365.62283329600223</v>
      </c>
      <c r="AJ10">
        <f t="shared" si="8"/>
        <v>-150.87231080698803</v>
      </c>
      <c r="AK10">
        <f t="shared" si="32"/>
        <v>312.11181114205351</v>
      </c>
      <c r="AL10">
        <f t="shared" si="9"/>
        <v>526.86233363106771</v>
      </c>
      <c r="AN10">
        <f t="shared" si="10"/>
        <v>1671.8187365633346</v>
      </c>
      <c r="AO10">
        <f t="shared" si="11"/>
        <v>-83.590936828166733</v>
      </c>
      <c r="AP10">
        <f t="shared" si="12"/>
        <v>-13.409296591477279</v>
      </c>
      <c r="AQ10">
        <f t="shared" si="13"/>
        <v>-1357.7924779002346</v>
      </c>
      <c r="AR10">
        <f t="shared" si="14"/>
        <v>217.02602524345625</v>
      </c>
      <c r="AS10">
        <f t="shared" si="15"/>
        <v>-89.55463103483909</v>
      </c>
      <c r="AT10">
        <f t="shared" si="16"/>
        <v>185.26300776422758</v>
      </c>
      <c r="AU10">
        <f t="shared" si="17"/>
        <v>312.73440197284475</v>
      </c>
      <c r="AW10">
        <v>7</v>
      </c>
      <c r="AX10">
        <f>(R10*SUMPRODUCT(K11:$K$23, X11:$X$23)-$AZ$3*SUMPRODUCT(K10:$K$22, W11:$W$23))/Z10</f>
        <v>3784.9599584871116</v>
      </c>
    </row>
    <row r="11" spans="1:52" x14ac:dyDescent="0.25">
      <c r="A11" t="s">
        <v>33</v>
      </c>
      <c r="C11" s="25">
        <f>AU25</f>
        <v>7.3896444519050419E-13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3116.9023765681982</v>
      </c>
      <c r="P11">
        <f t="shared" si="30"/>
        <v>155.84511882840991</v>
      </c>
      <c r="Q11" s="5">
        <f t="shared" si="31"/>
        <v>25</v>
      </c>
      <c r="R11">
        <f t="shared" si="0"/>
        <v>500000</v>
      </c>
      <c r="S11">
        <f t="shared" si="1"/>
        <v>3932.5776271591371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3420.178485477858</v>
      </c>
      <c r="AC11">
        <f t="shared" si="2"/>
        <v>3499.4661768810183</v>
      </c>
      <c r="AE11">
        <f t="shared" si="3"/>
        <v>2773.6247005300593</v>
      </c>
      <c r="AF11">
        <f t="shared" si="4"/>
        <v>-138.68123502650297</v>
      </c>
      <c r="AG11">
        <f t="shared" si="5"/>
        <v>-22.24664398684105</v>
      </c>
      <c r="AH11">
        <f t="shared" si="6"/>
        <v>-2360.7162007817919</v>
      </c>
      <c r="AI11">
        <f t="shared" si="7"/>
        <v>251.98062073492292</v>
      </c>
      <c r="AJ11">
        <f t="shared" si="8"/>
        <v>-79.287691403160352</v>
      </c>
      <c r="AK11">
        <f t="shared" si="32"/>
        <v>311.83878047554288</v>
      </c>
      <c r="AL11">
        <f t="shared" si="9"/>
        <v>484.53170980730545</v>
      </c>
      <c r="AN11">
        <f t="shared" si="10"/>
        <v>1565.7301914399982</v>
      </c>
      <c r="AO11">
        <f t="shared" si="11"/>
        <v>-78.286509571999915</v>
      </c>
      <c r="AP11">
        <f t="shared" si="12"/>
        <v>-12.558383310387102</v>
      </c>
      <c r="AQ11">
        <f t="shared" si="13"/>
        <v>-1332.6405076646461</v>
      </c>
      <c r="AR11">
        <f t="shared" si="14"/>
        <v>142.2447908929648</v>
      </c>
      <c r="AS11">
        <f t="shared" si="15"/>
        <v>-44.7584463088251</v>
      </c>
      <c r="AT11">
        <f t="shared" si="16"/>
        <v>176.03513314511449</v>
      </c>
      <c r="AU11">
        <f t="shared" si="17"/>
        <v>273.52147772925423</v>
      </c>
      <c r="AW11">
        <v>8</v>
      </c>
      <c r="AX11">
        <f>(R11*SUMPRODUCT(K12:$K$23, X12:$X$23)-$AZ$3*SUMPRODUCT(K11:$K$22, W12:$W$23))/Z11</f>
        <v>3932.5776271591371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3116.9023765681982</v>
      </c>
      <c r="P12">
        <f t="shared" si="30"/>
        <v>155.84511882840991</v>
      </c>
      <c r="Q12" s="5">
        <f t="shared" si="31"/>
        <v>25</v>
      </c>
      <c r="R12">
        <f t="shared" si="0"/>
        <v>500000</v>
      </c>
      <c r="S12">
        <f t="shared" si="1"/>
        <v>4008.0644709062094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3499.4661768810183</v>
      </c>
      <c r="AC12">
        <f t="shared" si="2"/>
        <v>3511.399224410743</v>
      </c>
      <c r="AE12">
        <f t="shared" si="3"/>
        <v>2730.66680116825</v>
      </c>
      <c r="AF12">
        <f t="shared" si="4"/>
        <v>-136.53334005841251</v>
      </c>
      <c r="AG12">
        <f t="shared" si="5"/>
        <v>-21.902087964772857</v>
      </c>
      <c r="AH12">
        <f t="shared" si="6"/>
        <v>-2441.7916439956734</v>
      </c>
      <c r="AI12">
        <f t="shared" si="7"/>
        <v>130.43972914939104</v>
      </c>
      <c r="AJ12">
        <f t="shared" si="8"/>
        <v>-11.933047529724718</v>
      </c>
      <c r="AK12">
        <f t="shared" si="32"/>
        <v>316.25782121172546</v>
      </c>
      <c r="AL12">
        <f t="shared" si="9"/>
        <v>434.76450283139178</v>
      </c>
      <c r="AN12">
        <f t="shared" si="10"/>
        <v>1465.4246242370716</v>
      </c>
      <c r="AO12">
        <f t="shared" si="11"/>
        <v>-73.271231211853575</v>
      </c>
      <c r="AP12">
        <f t="shared" si="12"/>
        <v>-11.753854044753139</v>
      </c>
      <c r="AQ12">
        <f t="shared" si="13"/>
        <v>-1310.3984714783612</v>
      </c>
      <c r="AR12">
        <f t="shared" si="14"/>
        <v>70.001067502103524</v>
      </c>
      <c r="AS12">
        <f t="shared" si="15"/>
        <v>-6.4039236441328455</v>
      </c>
      <c r="AT12">
        <f t="shared" si="16"/>
        <v>169.72118261113036</v>
      </c>
      <c r="AU12">
        <f t="shared" si="17"/>
        <v>233.31832646910101</v>
      </c>
      <c r="AW12">
        <v>9</v>
      </c>
      <c r="AX12">
        <f>(R12*SUMPRODUCT(K13:$K$23, X13:$X$23)-$AZ$3*SUMPRODUCT(K12:$K$22, W13:$W$23))/Z12</f>
        <v>4008.0644709062094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3116.9023765681982</v>
      </c>
      <c r="P13">
        <f t="shared" si="30"/>
        <v>155.84511882840991</v>
      </c>
      <c r="Q13" s="5">
        <f t="shared" si="31"/>
        <v>25</v>
      </c>
      <c r="R13">
        <f t="shared" si="0"/>
        <v>500000</v>
      </c>
      <c r="S13">
        <f t="shared" si="1"/>
        <v>4012.630565559723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3511.399224410743</v>
      </c>
      <c r="AC13">
        <f t="shared" si="2"/>
        <v>3459.9722006907068</v>
      </c>
      <c r="AE13">
        <f t="shared" si="3"/>
        <v>2687.6123777142302</v>
      </c>
      <c r="AF13">
        <f t="shared" si="4"/>
        <v>-134.3806188857115</v>
      </c>
      <c r="AG13">
        <f t="shared" si="5"/>
        <v>-21.556757743832282</v>
      </c>
      <c r="AH13">
        <f t="shared" si="6"/>
        <v>-2526.1868258569016</v>
      </c>
      <c r="AI13">
        <f t="shared" si="7"/>
        <v>5.4881752277847227</v>
      </c>
      <c r="AJ13">
        <f t="shared" si="8"/>
        <v>51.427023720036232</v>
      </c>
      <c r="AK13">
        <f t="shared" si="32"/>
        <v>313.54142183346983</v>
      </c>
      <c r="AL13">
        <f t="shared" si="9"/>
        <v>370.45662078129078</v>
      </c>
      <c r="AN13">
        <f t="shared" si="10"/>
        <v>1371.4170145352527</v>
      </c>
      <c r="AO13">
        <f t="shared" si="11"/>
        <v>-68.570850726762643</v>
      </c>
      <c r="AP13">
        <f t="shared" si="12"/>
        <v>-10.999839334439017</v>
      </c>
      <c r="AQ13">
        <f t="shared" si="13"/>
        <v>-1289.0458548272577</v>
      </c>
      <c r="AR13">
        <f t="shared" si="14"/>
        <v>2.8004696467933683</v>
      </c>
      <c r="AS13">
        <f t="shared" si="15"/>
        <v>26.241840498051481</v>
      </c>
      <c r="AT13">
        <f t="shared" si="16"/>
        <v>159.99183670589434</v>
      </c>
      <c r="AU13">
        <f t="shared" si="17"/>
        <v>189.03414685073918</v>
      </c>
      <c r="AW13">
        <v>10</v>
      </c>
      <c r="AX13">
        <f>(R13*SUMPRODUCT(K14:$K$23, X14:$X$23)-$AZ$3*SUMPRODUCT(K13:$K$22, W14:$W$23))/Z13</f>
        <v>4012.630565559723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3116.9023765681982</v>
      </c>
      <c r="P14">
        <f t="shared" si="30"/>
        <v>155.84511882840991</v>
      </c>
      <c r="Q14" s="5">
        <f t="shared" si="31"/>
        <v>25</v>
      </c>
      <c r="R14">
        <f t="shared" si="0"/>
        <v>500000</v>
      </c>
      <c r="S14">
        <f t="shared" si="1"/>
        <v>3944.3650459451492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3459.9722006907068</v>
      </c>
      <c r="AC14">
        <f t="shared" si="2"/>
        <v>3346.4258415361683</v>
      </c>
      <c r="AE14">
        <f t="shared" si="3"/>
        <v>2644.4009459053409</v>
      </c>
      <c r="AF14">
        <f t="shared" si="4"/>
        <v>-132.22004729526702</v>
      </c>
      <c r="AG14">
        <f t="shared" si="5"/>
        <v>-21.210168192826949</v>
      </c>
      <c r="AH14">
        <f t="shared" si="6"/>
        <v>-2620.4394713402526</v>
      </c>
      <c r="AI14">
        <f t="shared" si="7"/>
        <v>-129.4687409230055</v>
      </c>
      <c r="AJ14">
        <f t="shared" si="8"/>
        <v>113.54635915453855</v>
      </c>
      <c r="AK14">
        <f t="shared" si="32"/>
        <v>306.96866930406014</v>
      </c>
      <c r="AL14">
        <f t="shared" si="9"/>
        <v>291.04628753559319</v>
      </c>
      <c r="AN14">
        <f t="shared" si="10"/>
        <v>1283.4005818675621</v>
      </c>
      <c r="AO14">
        <f t="shared" si="11"/>
        <v>-64.170029093378091</v>
      </c>
      <c r="AP14">
        <f t="shared" si="12"/>
        <v>-10.293878559653704</v>
      </c>
      <c r="AQ14">
        <f t="shared" si="13"/>
        <v>-1271.7714185794243</v>
      </c>
      <c r="AR14">
        <f t="shared" si="14"/>
        <v>-62.834744364893972</v>
      </c>
      <c r="AS14">
        <f t="shared" si="15"/>
        <v>55.10717413466481</v>
      </c>
      <c r="AT14">
        <f t="shared" si="16"/>
        <v>148.98034634648189</v>
      </c>
      <c r="AU14">
        <f t="shared" si="17"/>
        <v>141.25277611625273</v>
      </c>
      <c r="AW14">
        <v>11</v>
      </c>
      <c r="AX14">
        <f>(R14*SUMPRODUCT(K15:$K$23, X15:$X$23)-$AZ$3*SUMPRODUCT(K14:$K$22, W15:$W$23))/Z14</f>
        <v>3944.3650459451492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3116.9023765681982</v>
      </c>
      <c r="P15">
        <f t="shared" si="30"/>
        <v>155.84511882840991</v>
      </c>
      <c r="Q15" s="5">
        <f t="shared" si="31"/>
        <v>25</v>
      </c>
      <c r="R15">
        <f t="shared" si="0"/>
        <v>500000</v>
      </c>
      <c r="S15">
        <f t="shared" si="1"/>
        <v>3799.6501402382901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3346.4258415361683</v>
      </c>
      <c r="AC15">
        <f t="shared" si="2"/>
        <v>3170.6648512116763</v>
      </c>
      <c r="AE15">
        <f t="shared" si="3"/>
        <v>2600.9375719584405</v>
      </c>
      <c r="AF15">
        <f t="shared" si="4"/>
        <v>-130.04687859792202</v>
      </c>
      <c r="AG15">
        <f t="shared" si="5"/>
        <v>-20.861557868409644</v>
      </c>
      <c r="AH15">
        <f t="shared" si="6"/>
        <v>-2730.1728497806844</v>
      </c>
      <c r="AI15">
        <f t="shared" si="7"/>
        <v>-280.14371428857567</v>
      </c>
      <c r="AJ15">
        <f t="shared" si="8"/>
        <v>175.76099032449201</v>
      </c>
      <c r="AK15">
        <f t="shared" si="32"/>
        <v>301.91872816113806</v>
      </c>
      <c r="AL15">
        <f t="shared" si="9"/>
        <v>197.53600419705441</v>
      </c>
      <c r="AN15">
        <f t="shared" si="10"/>
        <v>1200.0252969901956</v>
      </c>
      <c r="AO15">
        <f t="shared" si="11"/>
        <v>-60.001264849509774</v>
      </c>
      <c r="AP15">
        <f t="shared" si="12"/>
        <v>-9.6251434277471581</v>
      </c>
      <c r="AQ15">
        <f t="shared" si="13"/>
        <v>-1259.6521040009741</v>
      </c>
      <c r="AR15">
        <f t="shared" si="14"/>
        <v>-129.25321528803545</v>
      </c>
      <c r="AS15">
        <f t="shared" si="15"/>
        <v>81.092924677397676</v>
      </c>
      <c r="AT15">
        <f t="shared" si="16"/>
        <v>139.29981070466889</v>
      </c>
      <c r="AU15">
        <f t="shared" si="17"/>
        <v>91.139520094031099</v>
      </c>
      <c r="AW15">
        <v>12</v>
      </c>
      <c r="AX15">
        <f>(R15*SUMPRODUCT(K16:$K$23, X16:$X$23)-$AZ$3*SUMPRODUCT(K15:$K$22, W16:$W$23))/Z15</f>
        <v>3799.6501402382901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3116.9023765681982</v>
      </c>
      <c r="P16">
        <f t="shared" si="30"/>
        <v>155.84511882840991</v>
      </c>
      <c r="Q16" s="5">
        <f t="shared" si="31"/>
        <v>25</v>
      </c>
      <c r="R16">
        <f t="shared" si="0"/>
        <v>500000</v>
      </c>
      <c r="S16">
        <f t="shared" si="1"/>
        <v>3582.7231595524754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3170.6648512116763</v>
      </c>
      <c r="AC16">
        <f t="shared" si="2"/>
        <v>2939.3615904894996</v>
      </c>
      <c r="AE16">
        <f t="shared" si="3"/>
        <v>2557.1898019980995</v>
      </c>
      <c r="AF16">
        <f t="shared" si="4"/>
        <v>-127.85949009990497</v>
      </c>
      <c r="AG16">
        <f t="shared" si="5"/>
        <v>-20.510666465062993</v>
      </c>
      <c r="AH16">
        <f t="shared" si="6"/>
        <v>-2845.5164932510752</v>
      </c>
      <c r="AI16">
        <f t="shared" si="7"/>
        <v>-436.69684781794376</v>
      </c>
      <c r="AJ16">
        <f t="shared" si="8"/>
        <v>231.30326072217667</v>
      </c>
      <c r="AK16">
        <f t="shared" si="32"/>
        <v>306.31973542210994</v>
      </c>
      <c r="AL16">
        <f t="shared" si="9"/>
        <v>100.92614832634285</v>
      </c>
      <c r="AN16">
        <f t="shared" si="10"/>
        <v>1118.6506793351859</v>
      </c>
      <c r="AO16">
        <f t="shared" si="11"/>
        <v>-55.932533966759294</v>
      </c>
      <c r="AP16">
        <f t="shared" si="12"/>
        <v>-8.9724552150302941</v>
      </c>
      <c r="AQ16">
        <f t="shared" si="13"/>
        <v>-1244.7800924857422</v>
      </c>
      <c r="AR16">
        <f t="shared" si="14"/>
        <v>-191.03440233234599</v>
      </c>
      <c r="AS16">
        <f t="shared" si="15"/>
        <v>101.18433506074918</v>
      </c>
      <c r="AT16">
        <f t="shared" si="16"/>
        <v>134.00052661557282</v>
      </c>
      <c r="AU16">
        <f t="shared" si="17"/>
        <v>44.150459343976017</v>
      </c>
      <c r="AW16">
        <v>13</v>
      </c>
      <c r="AX16">
        <f>(R16*SUMPRODUCT(K17:$K$23, X17:$X$23)-$AZ$3*SUMPRODUCT(K16:$K$22, W17:$W$23))/Z16</f>
        <v>3582.7231595524754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3116.9023765681982</v>
      </c>
      <c r="P17">
        <f t="shared" si="30"/>
        <v>155.84511882840991</v>
      </c>
      <c r="Q17" s="5">
        <f t="shared" si="31"/>
        <v>25</v>
      </c>
      <c r="R17">
        <f t="shared" si="0"/>
        <v>500000</v>
      </c>
      <c r="S17">
        <f t="shared" si="1"/>
        <v>3302.2757454558459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2939.3615904894996</v>
      </c>
      <c r="AC17">
        <f t="shared" si="2"/>
        <v>2662.6023742451725</v>
      </c>
      <c r="AE17">
        <f t="shared" si="3"/>
        <v>2513.1370932790783</v>
      </c>
      <c r="AF17">
        <f t="shared" si="4"/>
        <v>-125.65685466395391</v>
      </c>
      <c r="AG17">
        <f t="shared" si="5"/>
        <v>-20.157329213869353</v>
      </c>
      <c r="AH17">
        <f t="shared" si="6"/>
        <v>-2964.6117308602052</v>
      </c>
      <c r="AI17">
        <f t="shared" si="7"/>
        <v>-597.28882145894977</v>
      </c>
      <c r="AJ17">
        <f t="shared" si="8"/>
        <v>276.75921624432704</v>
      </c>
      <c r="AK17">
        <f t="shared" si="32"/>
        <v>328.66614085575532</v>
      </c>
      <c r="AL17">
        <f t="shared" si="9"/>
        <v>8.136535641132582</v>
      </c>
      <c r="AN17">
        <f t="shared" si="10"/>
        <v>1035.4899539251001</v>
      </c>
      <c r="AO17">
        <f t="shared" si="11"/>
        <v>-51.774497696254997</v>
      </c>
      <c r="AP17">
        <f t="shared" si="12"/>
        <v>-8.30544101821698</v>
      </c>
      <c r="AQ17">
        <f t="shared" si="13"/>
        <v>-1221.5114220405753</v>
      </c>
      <c r="AR17">
        <f t="shared" si="14"/>
        <v>-246.10140682994711</v>
      </c>
      <c r="AS17">
        <f t="shared" si="15"/>
        <v>114.033328640763</v>
      </c>
      <c r="AT17">
        <f t="shared" si="16"/>
        <v>135.4205816951322</v>
      </c>
      <c r="AU17">
        <f t="shared" si="17"/>
        <v>3.3525035059480937</v>
      </c>
      <c r="AW17">
        <v>14</v>
      </c>
      <c r="AX17">
        <f>(R17*SUMPRODUCT(K18:$K$23, X18:$X$23)-$AZ$3*SUMPRODUCT(K17:$K$22, W18:$W$23))/Z17</f>
        <v>3302.2757454558459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3116.9023765681982</v>
      </c>
      <c r="P18">
        <f t="shared" si="30"/>
        <v>155.84511882840991</v>
      </c>
      <c r="Q18" s="5">
        <f t="shared" si="31"/>
        <v>25</v>
      </c>
      <c r="R18">
        <f t="shared" si="0"/>
        <v>500000</v>
      </c>
      <c r="S18">
        <f t="shared" si="1"/>
        <v>2959.5277639596534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2662.6023742451725</v>
      </c>
      <c r="AC18">
        <f t="shared" si="2"/>
        <v>2344.0438534644591</v>
      </c>
      <c r="AE18">
        <f t="shared" si="3"/>
        <v>2468.6897506473442</v>
      </c>
      <c r="AF18">
        <f t="shared" si="4"/>
        <v>-123.43448753236721</v>
      </c>
      <c r="AG18">
        <f t="shared" si="5"/>
        <v>-19.80082668939286</v>
      </c>
      <c r="AH18">
        <f t="shared" si="6"/>
        <v>-3098.5846467559968</v>
      </c>
      <c r="AI18">
        <f t="shared" si="7"/>
        <v>-773.13021033041287</v>
      </c>
      <c r="AJ18">
        <f t="shared" si="8"/>
        <v>318.55852078071348</v>
      </c>
      <c r="AK18">
        <f t="shared" si="32"/>
        <v>351.05082037894647</v>
      </c>
      <c r="AL18">
        <f t="shared" si="9"/>
        <v>-103.52086917075292</v>
      </c>
      <c r="AN18">
        <f t="shared" si="10"/>
        <v>950.54320026163964</v>
      </c>
      <c r="AO18">
        <f t="shared" si="11"/>
        <v>-47.527160013081982</v>
      </c>
      <c r="AP18">
        <f t="shared" si="12"/>
        <v>-7.624101474973175</v>
      </c>
      <c r="AQ18">
        <f t="shared" si="13"/>
        <v>-1193.0776500516906</v>
      </c>
      <c r="AR18">
        <f t="shared" si="14"/>
        <v>-297.68571127810617</v>
      </c>
      <c r="AS18">
        <f t="shared" si="15"/>
        <v>122.65763072662806</v>
      </c>
      <c r="AT18">
        <f t="shared" si="16"/>
        <v>135.16845126852303</v>
      </c>
      <c r="AU18">
        <f t="shared" si="17"/>
        <v>-39.85962928295509</v>
      </c>
      <c r="AW18">
        <v>15</v>
      </c>
      <c r="AX18">
        <f>(R18*SUMPRODUCT(K19:$K$23, X19:$X$23)-$AZ$3*SUMPRODUCT(K18:$K$22, W19:$W$23))/Z18</f>
        <v>2959.5277639596534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3116.9023765681982</v>
      </c>
      <c r="P19">
        <f t="shared" si="30"/>
        <v>155.84511882840991</v>
      </c>
      <c r="Q19" s="5">
        <f t="shared" si="31"/>
        <v>25</v>
      </c>
      <c r="R19">
        <f t="shared" si="0"/>
        <v>500000</v>
      </c>
      <c r="S19">
        <f t="shared" si="1"/>
        <v>2548.2290456366527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2344.0438534644591</v>
      </c>
      <c r="AC19">
        <f t="shared" si="2"/>
        <v>1981.5428867003288</v>
      </c>
      <c r="AE19">
        <f t="shared" si="3"/>
        <v>2423.7521911163108</v>
      </c>
      <c r="AF19">
        <f t="shared" si="4"/>
        <v>-121.18760955581554</v>
      </c>
      <c r="AG19">
        <f t="shared" si="5"/>
        <v>-19.440392241165842</v>
      </c>
      <c r="AH19">
        <f t="shared" si="6"/>
        <v>-3248.5236266617926</v>
      </c>
      <c r="AI19">
        <f t="shared" si="7"/>
        <v>-965.39943734246299</v>
      </c>
      <c r="AJ19">
        <f t="shared" si="8"/>
        <v>362.50096676413023</v>
      </c>
      <c r="AK19">
        <f t="shared" si="32"/>
        <v>341.06105913083167</v>
      </c>
      <c r="AL19">
        <f t="shared" si="9"/>
        <v>-261.8374114475011</v>
      </c>
      <c r="AN19">
        <f t="shared" si="10"/>
        <v>869.42469013161644</v>
      </c>
      <c r="AO19">
        <f t="shared" si="11"/>
        <v>-43.471234506580821</v>
      </c>
      <c r="AP19">
        <f t="shared" si="12"/>
        <v>-6.9734674453365368</v>
      </c>
      <c r="AQ19">
        <f t="shared" si="13"/>
        <v>-1165.2786360947448</v>
      </c>
      <c r="AR19">
        <f t="shared" si="14"/>
        <v>-346.29864791504565</v>
      </c>
      <c r="AS19">
        <f t="shared" si="15"/>
        <v>130.03280279910064</v>
      </c>
      <c r="AT19">
        <f t="shared" si="16"/>
        <v>122.34208874060366</v>
      </c>
      <c r="AU19">
        <f t="shared" si="17"/>
        <v>-93.92375637534137</v>
      </c>
      <c r="AW19">
        <v>16</v>
      </c>
      <c r="AX19">
        <f>(R19*SUMPRODUCT(K20:$K$23, X20:$X$23)-$AZ$3*SUMPRODUCT(K19:$K$22, W20:$W$23))/Z19</f>
        <v>2548.2290456366527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3116.9023765681982</v>
      </c>
      <c r="P20">
        <f t="shared" si="30"/>
        <v>155.84511882840991</v>
      </c>
      <c r="Q20" s="5">
        <f t="shared" si="31"/>
        <v>25</v>
      </c>
      <c r="R20">
        <f t="shared" si="0"/>
        <v>500000</v>
      </c>
      <c r="S20">
        <f t="shared" si="1"/>
        <v>2034.5402457157795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1981.5428867003288</v>
      </c>
      <c r="AC20">
        <f t="shared" si="2"/>
        <v>1552.3550269120099</v>
      </c>
      <c r="AE20">
        <f t="shared" si="3"/>
        <v>2378.1977686842797</v>
      </c>
      <c r="AF20">
        <f t="shared" si="4"/>
        <v>-118.90988843421398</v>
      </c>
      <c r="AG20">
        <f t="shared" si="5"/>
        <v>-19.07501006899313</v>
      </c>
      <c r="AH20">
        <f t="shared" si="6"/>
        <v>-3419.5649952210715</v>
      </c>
      <c r="AI20">
        <f t="shared" si="7"/>
        <v>-1179.3521250399986</v>
      </c>
      <c r="AJ20">
        <f t="shared" si="8"/>
        <v>429.18785978831897</v>
      </c>
      <c r="AK20">
        <f t="shared" si="32"/>
        <v>230.27711064540642</v>
      </c>
      <c r="AL20">
        <f t="shared" si="9"/>
        <v>-519.88715460627316</v>
      </c>
      <c r="AN20">
        <f t="shared" si="10"/>
        <v>809.14716217451644</v>
      </c>
      <c r="AO20">
        <f t="shared" si="11"/>
        <v>-40.457358108725821</v>
      </c>
      <c r="AP20">
        <f t="shared" si="12"/>
        <v>-6.489994427299095</v>
      </c>
      <c r="AQ20">
        <f t="shared" si="13"/>
        <v>-1163.4571977944577</v>
      </c>
      <c r="AR20">
        <f t="shared" si="14"/>
        <v>-401.257388155966</v>
      </c>
      <c r="AS20">
        <f t="shared" si="15"/>
        <v>146.02491994582962</v>
      </c>
      <c r="AT20">
        <f t="shared" si="16"/>
        <v>78.348433862824777</v>
      </c>
      <c r="AU20">
        <f t="shared" si="17"/>
        <v>-176.88403434731163</v>
      </c>
      <c r="AW20">
        <v>17</v>
      </c>
      <c r="AX20">
        <f>(R20*SUMPRODUCT(K21:$K$23, X21:$X$23)-$AZ$3*SUMPRODUCT(K20:$K$22, W21:$W$23))/Z20</f>
        <v>2034.5402457157795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3116.9023765681982</v>
      </c>
      <c r="P21">
        <f t="shared" si="30"/>
        <v>155.84511882840991</v>
      </c>
      <c r="Q21" s="5">
        <f t="shared" si="31"/>
        <v>25</v>
      </c>
      <c r="R21">
        <f t="shared" si="0"/>
        <v>500000</v>
      </c>
      <c r="S21">
        <f t="shared" si="1"/>
        <v>1424.2088259176307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1552.3550269120099</v>
      </c>
      <c r="AC21">
        <f t="shared" si="2"/>
        <v>1065.5057123691913</v>
      </c>
      <c r="AE21">
        <f t="shared" si="3"/>
        <v>2331.8752325458472</v>
      </c>
      <c r="AF21">
        <f t="shared" si="4"/>
        <v>-116.59376162729237</v>
      </c>
      <c r="AG21">
        <f t="shared" si="5"/>
        <v>-18.70346702286928</v>
      </c>
      <c r="AH21">
        <f t="shared" si="6"/>
        <v>-3615.8589086783372</v>
      </c>
      <c r="AI21">
        <f t="shared" si="7"/>
        <v>-1419.2809047826513</v>
      </c>
      <c r="AJ21">
        <f t="shared" si="8"/>
        <v>486.84931454281855</v>
      </c>
      <c r="AK21">
        <f t="shared" si="32"/>
        <v>193.27975233870799</v>
      </c>
      <c r="AL21">
        <f t="shared" si="9"/>
        <v>-739.15183790112474</v>
      </c>
      <c r="AN21">
        <f t="shared" si="10"/>
        <v>754.67192404611558</v>
      </c>
      <c r="AO21">
        <f t="shared" si="11"/>
        <v>-37.733596202305783</v>
      </c>
      <c r="AP21">
        <f t="shared" si="12"/>
        <v>-6.0530603213584744</v>
      </c>
      <c r="AQ21">
        <f t="shared" si="13"/>
        <v>-1170.2114939967817</v>
      </c>
      <c r="AR21">
        <f t="shared" si="14"/>
        <v>-459.32622647433021</v>
      </c>
      <c r="AS21">
        <f t="shared" si="15"/>
        <v>157.56053488566639</v>
      </c>
      <c r="AT21">
        <f t="shared" si="16"/>
        <v>62.551718265544743</v>
      </c>
      <c r="AU21">
        <f t="shared" si="17"/>
        <v>-239.21397332311906</v>
      </c>
      <c r="AW21">
        <v>18</v>
      </c>
      <c r="AX21">
        <f>(R21*SUMPRODUCT(K22:$K$23, X22:$X$23)-$AZ$3*SUMPRODUCT(K21:$K$22, W22:$W$23))/Z21</f>
        <v>1424.2088259176307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3116.9023765681982</v>
      </c>
      <c r="P22">
        <f t="shared" si="30"/>
        <v>155.84511882840991</v>
      </c>
      <c r="Q22" s="5">
        <f t="shared" si="31"/>
        <v>25</v>
      </c>
      <c r="R22">
        <f t="shared" si="0"/>
        <v>500000</v>
      </c>
      <c r="S22">
        <f t="shared" si="1"/>
        <v>738.72026292448709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1065.5057123691913</v>
      </c>
      <c r="AC22">
        <f t="shared" si="2"/>
        <v>541.46544272913854</v>
      </c>
      <c r="AE22">
        <f t="shared" si="3"/>
        <v>2284.6197809583055</v>
      </c>
      <c r="AF22">
        <f t="shared" si="4"/>
        <v>-114.23098904791529</v>
      </c>
      <c r="AG22">
        <f t="shared" si="5"/>
        <v>-18.324441263650833</v>
      </c>
      <c r="AH22">
        <f t="shared" si="6"/>
        <v>-3839.8217797950629</v>
      </c>
      <c r="AI22">
        <f t="shared" si="7"/>
        <v>-1687.7574291483238</v>
      </c>
      <c r="AJ22">
        <f t="shared" si="8"/>
        <v>524.04026964005277</v>
      </c>
      <c r="AK22">
        <f t="shared" si="32"/>
        <v>226.51261529957071</v>
      </c>
      <c r="AL22">
        <f t="shared" si="9"/>
        <v>-937.20454420870021</v>
      </c>
      <c r="AN22">
        <f t="shared" si="10"/>
        <v>691.00794159375789</v>
      </c>
      <c r="AO22">
        <f t="shared" si="11"/>
        <v>-34.550397079687897</v>
      </c>
      <c r="AP22">
        <f t="shared" si="12"/>
        <v>-5.5424252840618173</v>
      </c>
      <c r="AQ22">
        <f t="shared" si="13"/>
        <v>-1161.3955924999016</v>
      </c>
      <c r="AR22">
        <f t="shared" si="14"/>
        <v>-510.48047326989342</v>
      </c>
      <c r="AS22">
        <f t="shared" si="15"/>
        <v>158.5016426165748</v>
      </c>
      <c r="AT22">
        <f t="shared" si="16"/>
        <v>68.511188315773254</v>
      </c>
      <c r="AU22">
        <f t="shared" si="17"/>
        <v>-283.46764233754533</v>
      </c>
      <c r="AW22">
        <v>19</v>
      </c>
      <c r="AX22">
        <f>(R22*SUMPRODUCT(K23:$K$23, X23:$X$23)-$AZ$3*SUMPRODUCT(K22:$K$22, W23:$W$23))/Z22</f>
        <v>738.72026292448709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3116.9023765681982</v>
      </c>
      <c r="P23">
        <f t="shared" si="30"/>
        <v>155.84511882840991</v>
      </c>
      <c r="Q23" s="5">
        <f t="shared" si="31"/>
        <v>25</v>
      </c>
      <c r="R23">
        <f t="shared" si="0"/>
        <v>500000</v>
      </c>
      <c r="S23">
        <f t="shared" si="1"/>
        <v>754.72341828581943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541.46544272913854</v>
      </c>
      <c r="AC23">
        <f t="shared" si="2"/>
        <v>541.46544272913854</v>
      </c>
      <c r="AE23">
        <f t="shared" si="3"/>
        <v>2236.176703122866</v>
      </c>
      <c r="AF23">
        <f t="shared" si="4"/>
        <v>-111.8088351561433</v>
      </c>
      <c r="AG23">
        <f t="shared" si="5"/>
        <v>-17.935889811096384</v>
      </c>
      <c r="AH23">
        <f t="shared" si="6"/>
        <v>-4106.1407983588797</v>
      </c>
      <c r="AI23">
        <f t="shared" si="7"/>
        <v>-1999.7088202032533</v>
      </c>
      <c r="AJ23">
        <f t="shared" si="8"/>
        <v>0</v>
      </c>
      <c r="AK23">
        <f t="shared" si="32"/>
        <v>276.98008098129998</v>
      </c>
      <c r="AL23">
        <f t="shared" si="9"/>
        <v>-1722.7287392219532</v>
      </c>
      <c r="AN23">
        <f t="shared" si="10"/>
        <v>612.69662940502224</v>
      </c>
      <c r="AO23">
        <f t="shared" si="11"/>
        <v>-30.634831470251111</v>
      </c>
      <c r="AP23">
        <f t="shared" si="12"/>
        <v>-4.9143071821166515</v>
      </c>
      <c r="AQ23">
        <f t="shared" si="13"/>
        <v>-1125.0535896843667</v>
      </c>
      <c r="AR23">
        <f t="shared" si="14"/>
        <v>-547.90609893171211</v>
      </c>
      <c r="AS23">
        <f t="shared" si="15"/>
        <v>0</v>
      </c>
      <c r="AT23">
        <f t="shared" si="16"/>
        <v>75.890586728936256</v>
      </c>
      <c r="AU23">
        <f t="shared" si="17"/>
        <v>-472.01551220277588</v>
      </c>
      <c r="AW23">
        <v>20</v>
      </c>
      <c r="AX23">
        <f>(R23*SUMPRODUCT(K$23:$K24, X$23:$X24)-$AZ$3*SUMPRODUCT(K$22:$K23, W$23:$W24))/Z23</f>
        <v>754.72341828581943</v>
      </c>
    </row>
    <row r="25" spans="5:50" x14ac:dyDescent="0.25">
      <c r="AN25" s="6">
        <f t="shared" ref="AN25:AU25" si="33">SUM(AN3:AN23)</f>
        <v>29230.781912488404</v>
      </c>
      <c r="AO25" s="6">
        <f t="shared" si="33"/>
        <v>-3799.2158780505692</v>
      </c>
      <c r="AP25" s="6">
        <f t="shared" si="33"/>
        <v>-409.45378119824511</v>
      </c>
      <c r="AQ25" s="6">
        <f t="shared" si="33"/>
        <v>-26604.706809590098</v>
      </c>
      <c r="AR25" s="6">
        <f t="shared" si="33"/>
        <v>-1582.5945563505002</v>
      </c>
      <c r="AS25" s="6">
        <f t="shared" si="33"/>
        <v>-1673.0258895376696</v>
      </c>
      <c r="AT25" s="6">
        <f t="shared" si="33"/>
        <v>3255.6204458881698</v>
      </c>
      <c r="AU25" s="7">
        <f t="shared" si="33"/>
        <v>7.3896444519050419E-13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D241-D116-4860-9012-9BE00859AD0D}">
  <sheetPr codeName="Sheet1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3101.2456212034581</v>
      </c>
      <c r="K3">
        <v>1</v>
      </c>
      <c r="L3" s="2">
        <v>0</v>
      </c>
      <c r="O3">
        <f>$C$3</f>
        <v>3101.2456212034581</v>
      </c>
      <c r="P3">
        <f>O3*B5</f>
        <v>2480.9964969627667</v>
      </c>
      <c r="Q3" s="5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3101.2456212034581</v>
      </c>
      <c r="AF3">
        <f t="shared" ref="AF3:AF23" si="4">-$Z3*P3</f>
        <v>-2480.9964969627667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420.24912424069134</v>
      </c>
      <c r="AJ3">
        <f t="shared" ref="AJ3:AJ23" si="8">AB3-AC3</f>
        <v>0</v>
      </c>
      <c r="AL3">
        <f t="shared" ref="AL3:AL23" si="9">SUM(AI3:AK3)</f>
        <v>420.24912424069134</v>
      </c>
      <c r="AN3">
        <f t="shared" ref="AN3:AN23" si="10">AE3*$K3</f>
        <v>3101.2456212034581</v>
      </c>
      <c r="AO3">
        <f t="shared" ref="AO3:AO23" si="11">AF3*$K3</f>
        <v>-2480.9964969627667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420.24912424069134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420.24912424069134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2508.9140566734691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1000000</v>
      </c>
      <c r="S4">
        <f t="shared" si="1"/>
        <v>75.300120001811976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74.351714990389155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-74.351714990389155</v>
      </c>
      <c r="AK4">
        <f>G4*MAX(0, SUM(AB4, AE4:AF4))</f>
        <v>0</v>
      </c>
      <c r="AL4">
        <f t="shared" si="9"/>
        <v>-2669.3517149903892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-2434.5623416830845</v>
      </c>
      <c r="AR4">
        <f t="shared" si="14"/>
        <v>-2434.5623416830845</v>
      </c>
      <c r="AS4">
        <f t="shared" si="15"/>
        <v>-69.754869115666708</v>
      </c>
      <c r="AT4">
        <f t="shared" si="16"/>
        <v>0</v>
      </c>
      <c r="AU4">
        <f t="shared" si="17"/>
        <v>-2504.3172107987511</v>
      </c>
      <c r="AW4">
        <v>1</v>
      </c>
      <c r="AX4">
        <f>(R4*SUMPRODUCT(K5:$K$23, X5:$X$23)-$AZ$3*SUMPRODUCT(K4:$K$22, W5:$W$23))/Z4</f>
        <v>75.300120001811976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3101.2456212034581</v>
      </c>
      <c r="P5">
        <f t="shared" ref="P5:P23" si="30">O5*$C$5</f>
        <v>155.06228106017292</v>
      </c>
      <c r="Q5" s="5">
        <f t="shared" ref="Q5:Q23" si="31">$C$8</f>
        <v>25</v>
      </c>
      <c r="R5">
        <f t="shared" si="0"/>
        <v>1000000</v>
      </c>
      <c r="S5">
        <f t="shared" si="1"/>
        <v>187.05659896306022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74.351714990389155</v>
      </c>
      <c r="AC5">
        <f t="shared" si="2"/>
        <v>182.37357797389268</v>
      </c>
      <c r="AE5">
        <f t="shared" si="3"/>
        <v>3023.6049583390177</v>
      </c>
      <c r="AF5">
        <f t="shared" si="4"/>
        <v>-151.18024791695092</v>
      </c>
      <c r="AG5">
        <f t="shared" si="5"/>
        <v>-24.374117110125002</v>
      </c>
      <c r="AH5">
        <f t="shared" si="6"/>
        <v>-2566.2655950000003</v>
      </c>
      <c r="AI5">
        <f t="shared" si="7"/>
        <v>281.78499831194131</v>
      </c>
      <c r="AJ5">
        <f t="shared" si="8"/>
        <v>-108.02186298350352</v>
      </c>
      <c r="AK5">
        <f>G5*SUM(AB5, AE5:AF5)</f>
        <v>120.81783344191069</v>
      </c>
      <c r="AL5">
        <f t="shared" si="9"/>
        <v>294.58096877034848</v>
      </c>
      <c r="AN5">
        <f t="shared" si="10"/>
        <v>2611.0718924245475</v>
      </c>
      <c r="AO5">
        <f t="shared" si="11"/>
        <v>-130.5535946212274</v>
      </c>
      <c r="AP5">
        <f t="shared" si="12"/>
        <v>-21.04857379380438</v>
      </c>
      <c r="AQ5">
        <f t="shared" si="13"/>
        <v>-2216.1307630880497</v>
      </c>
      <c r="AR5">
        <f t="shared" si="14"/>
        <v>243.33896092146583</v>
      </c>
      <c r="AS5">
        <f t="shared" si="15"/>
        <v>-93.283631324147649</v>
      </c>
      <c r="AT5">
        <f t="shared" si="16"/>
        <v>104.33375171374902</v>
      </c>
      <c r="AU5">
        <f t="shared" si="17"/>
        <v>254.3890813110672</v>
      </c>
      <c r="AW5">
        <v>2</v>
      </c>
      <c r="AX5">
        <f>(R5*SUMPRODUCT(K6:$K$23, X6:$X$23)-$AZ$3*SUMPRODUCT(K5:$K$22, W6:$W$23))/Z5</f>
        <v>187.05659896306022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3101.2456212034581</v>
      </c>
      <c r="P6">
        <f t="shared" si="30"/>
        <v>155.06228106017292</v>
      </c>
      <c r="Q6" s="5">
        <f t="shared" si="31"/>
        <v>25</v>
      </c>
      <c r="R6">
        <f t="shared" si="0"/>
        <v>1000000</v>
      </c>
      <c r="S6">
        <f t="shared" si="1"/>
        <v>330.54189466534234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182.37357797389268</v>
      </c>
      <c r="AC6">
        <f t="shared" si="2"/>
        <v>318.20514712241493</v>
      </c>
      <c r="AE6">
        <f t="shared" si="3"/>
        <v>2985.4984650490715</v>
      </c>
      <c r="AF6">
        <f t="shared" si="4"/>
        <v>-149.27492325245359</v>
      </c>
      <c r="AG6">
        <f t="shared" si="5"/>
        <v>-24.066930112186096</v>
      </c>
      <c r="AH6">
        <f t="shared" si="6"/>
        <v>-2537.833073506215</v>
      </c>
      <c r="AI6">
        <f t="shared" si="7"/>
        <v>274.32353817821695</v>
      </c>
      <c r="AJ6">
        <f t="shared" si="8"/>
        <v>-135.83156914852225</v>
      </c>
      <c r="AK6">
        <f>G6*SUM(AB6, AE6:AF6)</f>
        <v>176.58793150657488</v>
      </c>
      <c r="AL6">
        <f t="shared" si="9"/>
        <v>315.07990053626958</v>
      </c>
      <c r="AN6">
        <f t="shared" si="10"/>
        <v>2325.1844817499291</v>
      </c>
      <c r="AO6">
        <f t="shared" si="11"/>
        <v>-116.25922408749646</v>
      </c>
      <c r="AP6">
        <f t="shared" si="12"/>
        <v>-18.743956185318417</v>
      </c>
      <c r="AQ6">
        <f t="shared" si="13"/>
        <v>-1976.5309374196536</v>
      </c>
      <c r="AR6">
        <f t="shared" si="14"/>
        <v>213.65036405746071</v>
      </c>
      <c r="AS6">
        <f t="shared" si="15"/>
        <v>-105.78918743831781</v>
      </c>
      <c r="AT6">
        <f t="shared" si="16"/>
        <v>137.5313110390959</v>
      </c>
      <c r="AU6">
        <f t="shared" si="17"/>
        <v>245.39248765823879</v>
      </c>
      <c r="AW6">
        <v>3</v>
      </c>
      <c r="AX6">
        <f>(R6*SUMPRODUCT(K7:$K$23, X7:$X$23)-$AZ$3*SUMPRODUCT(K6:$K$22, W7:$W$23))/Z6</f>
        <v>330.54189466534234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3101.2456212034581</v>
      </c>
      <c r="P7">
        <f t="shared" si="30"/>
        <v>155.06228106017292</v>
      </c>
      <c r="Q7" s="5">
        <f t="shared" si="31"/>
        <v>25</v>
      </c>
      <c r="R7">
        <f t="shared" si="0"/>
        <v>1000000</v>
      </c>
      <c r="S7">
        <f t="shared" si="1"/>
        <v>451.57335277693545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318.20514712241493</v>
      </c>
      <c r="AC7">
        <f t="shared" si="2"/>
        <v>429.23843101914827</v>
      </c>
      <c r="AE7">
        <f t="shared" si="3"/>
        <v>2947.8573004017326</v>
      </c>
      <c r="AF7">
        <f t="shared" si="4"/>
        <v>-147.39286502008665</v>
      </c>
      <c r="AG7">
        <f t="shared" si="5"/>
        <v>-23.763494257331654</v>
      </c>
      <c r="AH7">
        <f t="shared" si="6"/>
        <v>-2510.6621493032535</v>
      </c>
      <c r="AI7">
        <f t="shared" si="7"/>
        <v>266.03879182106084</v>
      </c>
      <c r="AJ7">
        <f t="shared" si="8"/>
        <v>-111.03328389673334</v>
      </c>
      <c r="AK7">
        <f>G7*SUM(AB7, AE7:AF7)</f>
        <v>153.1266765009494</v>
      </c>
      <c r="AL7">
        <f t="shared" si="9"/>
        <v>308.13218442527693</v>
      </c>
      <c r="AN7">
        <f t="shared" si="10"/>
        <v>2078.2733373803076</v>
      </c>
      <c r="AO7">
        <f t="shared" si="11"/>
        <v>-103.91366686901539</v>
      </c>
      <c r="AP7">
        <f t="shared" si="12"/>
        <v>-16.753537055973499</v>
      </c>
      <c r="AQ7">
        <f t="shared" si="13"/>
        <v>-1770.0457221439463</v>
      </c>
      <c r="AR7">
        <f t="shared" si="14"/>
        <v>187.56041131137246</v>
      </c>
      <c r="AS7">
        <f t="shared" si="15"/>
        <v>-78.279743545561601</v>
      </c>
      <c r="AT7">
        <f t="shared" si="16"/>
        <v>107.95606998012195</v>
      </c>
      <c r="AU7">
        <f t="shared" si="17"/>
        <v>217.23673774593283</v>
      </c>
      <c r="AW7">
        <v>4</v>
      </c>
      <c r="AX7">
        <f>(R7*SUMPRODUCT(K8:$K$23, X8:$X$23)-$AZ$3*SUMPRODUCT(K7:$K$22, W8:$W$23))/Z7</f>
        <v>451.57335277693545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3101.2456212034581</v>
      </c>
      <c r="P8">
        <f t="shared" si="30"/>
        <v>155.06228106017292</v>
      </c>
      <c r="Q8" s="5">
        <f t="shared" si="31"/>
        <v>25</v>
      </c>
      <c r="R8">
        <f t="shared" si="0"/>
        <v>1000000</v>
      </c>
      <c r="S8">
        <f t="shared" si="1"/>
        <v>508.47883302258083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429.23843101914827</v>
      </c>
      <c r="AC8">
        <f t="shared" si="2"/>
        <v>477.23263667976062</v>
      </c>
      <c r="AE8">
        <f t="shared" si="3"/>
        <v>2910.6730284144651</v>
      </c>
      <c r="AF8">
        <f t="shared" si="4"/>
        <v>-145.53365142072326</v>
      </c>
      <c r="AG8">
        <f t="shared" si="5"/>
        <v>-23.463741540769671</v>
      </c>
      <c r="AH8">
        <f t="shared" si="6"/>
        <v>-2484.7109595465977</v>
      </c>
      <c r="AI8">
        <f t="shared" si="7"/>
        <v>256.9646759063744</v>
      </c>
      <c r="AJ8">
        <f t="shared" si="8"/>
        <v>-47.994205660612351</v>
      </c>
      <c r="AK8">
        <f t="shared" ref="AK8:AK23" si="32">G8*SUM(AB8:AB8, AE8:AF8)</f>
        <v>68.040247310674559</v>
      </c>
      <c r="AL8">
        <f t="shared" si="9"/>
        <v>277.01071755643659</v>
      </c>
      <c r="AN8">
        <f t="shared" si="10"/>
        <v>1913.3407902122071</v>
      </c>
      <c r="AO8">
        <f t="shared" si="11"/>
        <v>-95.667039510610351</v>
      </c>
      <c r="AP8">
        <f t="shared" si="12"/>
        <v>-15.423970106806012</v>
      </c>
      <c r="AQ8">
        <f t="shared" si="13"/>
        <v>-1633.3331790886609</v>
      </c>
      <c r="AR8">
        <f t="shared" si="14"/>
        <v>168.91660150612975</v>
      </c>
      <c r="AS8">
        <f t="shared" si="15"/>
        <v>-31.549153920014678</v>
      </c>
      <c r="AT8">
        <f t="shared" si="16"/>
        <v>44.72648740849997</v>
      </c>
      <c r="AU8">
        <f t="shared" si="17"/>
        <v>182.09393499461504</v>
      </c>
      <c r="AW8">
        <v>5</v>
      </c>
      <c r="AX8">
        <f>(R8*SUMPRODUCT(K9:$K$23, X9:$X$23)-$AZ$3*SUMPRODUCT(K8:$K$22, W9:$W$23))/Z8</f>
        <v>508.47883302258083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3101.2456212034581</v>
      </c>
      <c r="P9">
        <f t="shared" si="30"/>
        <v>155.06228106017292</v>
      </c>
      <c r="Q9" s="5">
        <f t="shared" si="31"/>
        <v>25</v>
      </c>
      <c r="R9">
        <f t="shared" si="0"/>
        <v>1000000</v>
      </c>
      <c r="S9">
        <f t="shared" si="1"/>
        <v>525.02728500218245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477.23263667976062</v>
      </c>
      <c r="AC9">
        <f t="shared" si="2"/>
        <v>486.54352566875247</v>
      </c>
      <c r="AE9">
        <f t="shared" si="3"/>
        <v>2873.928692103761</v>
      </c>
      <c r="AF9">
        <f t="shared" si="4"/>
        <v>-143.69643460518807</v>
      </c>
      <c r="AG9">
        <f t="shared" si="5"/>
        <v>-23.167535267558996</v>
      </c>
      <c r="AH9">
        <f t="shared" si="6"/>
        <v>-2462.7543121191848</v>
      </c>
      <c r="AI9">
        <f t="shared" si="7"/>
        <v>244.31041011182924</v>
      </c>
      <c r="AJ9">
        <f t="shared" si="8"/>
        <v>-9.3108889889918487</v>
      </c>
      <c r="AK9">
        <f t="shared" si="32"/>
        <v>18.924042875652166</v>
      </c>
      <c r="AL9">
        <f t="shared" si="9"/>
        <v>253.92356399848956</v>
      </c>
      <c r="AN9">
        <f t="shared" si="10"/>
        <v>1795.4635773394493</v>
      </c>
      <c r="AO9">
        <f t="shared" si="11"/>
        <v>-89.773178866972472</v>
      </c>
      <c r="AP9">
        <f t="shared" si="12"/>
        <v>-14.47372924175793</v>
      </c>
      <c r="AQ9">
        <f t="shared" si="13"/>
        <v>-1538.5857274380908</v>
      </c>
      <c r="AR9">
        <f t="shared" si="14"/>
        <v>152.63094179262808</v>
      </c>
      <c r="AS9">
        <f t="shared" si="15"/>
        <v>-5.8169021723877288</v>
      </c>
      <c r="AT9">
        <f t="shared" si="16"/>
        <v>11.822641881337544</v>
      </c>
      <c r="AU9">
        <f t="shared" si="17"/>
        <v>158.6366815015779</v>
      </c>
      <c r="AW9">
        <v>6</v>
      </c>
      <c r="AX9">
        <f>(R9*SUMPRODUCT(K10:$K$23, X10:$X$23)-$AZ$3*SUMPRODUCT(K9:$K$22, W10:$W$23))/Z9</f>
        <v>525.02728500218245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3101.2456212034581</v>
      </c>
      <c r="P10">
        <f t="shared" si="30"/>
        <v>155.06228106017292</v>
      </c>
      <c r="Q10" s="5">
        <f t="shared" si="31"/>
        <v>25</v>
      </c>
      <c r="R10">
        <f t="shared" si="0"/>
        <v>1000000</v>
      </c>
      <c r="S10">
        <f t="shared" si="1"/>
        <v>535.13173777753411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486.54352566875247</v>
      </c>
      <c r="AC10">
        <f t="shared" si="2"/>
        <v>489.64154711576879</v>
      </c>
      <c r="AE10">
        <f t="shared" si="3"/>
        <v>2837.6166030790305</v>
      </c>
      <c r="AF10">
        <f t="shared" si="4"/>
        <v>-141.88083015395154</v>
      </c>
      <c r="AG10">
        <f t="shared" si="5"/>
        <v>-22.874813459453392</v>
      </c>
      <c r="AH10">
        <f t="shared" si="6"/>
        <v>-2441.8582172007186</v>
      </c>
      <c r="AI10">
        <f t="shared" si="7"/>
        <v>231.00274226490683</v>
      </c>
      <c r="AJ10">
        <f t="shared" si="8"/>
        <v>-3.0980214470163219</v>
      </c>
      <c r="AK10">
        <f t="shared" si="32"/>
        <v>13.04734512423471</v>
      </c>
      <c r="AL10">
        <f t="shared" si="9"/>
        <v>240.95206594212522</v>
      </c>
      <c r="AN10">
        <f t="shared" si="10"/>
        <v>1684.3495439807748</v>
      </c>
      <c r="AO10">
        <f t="shared" si="11"/>
        <v>-84.217477199038754</v>
      </c>
      <c r="AP10">
        <f t="shared" si="12"/>
        <v>-13.578008240178928</v>
      </c>
      <c r="AQ10">
        <f t="shared" si="13"/>
        <v>-1449.4356884382767</v>
      </c>
      <c r="AR10">
        <f t="shared" si="14"/>
        <v>137.11837010328057</v>
      </c>
      <c r="AS10">
        <f t="shared" si="15"/>
        <v>-1.8389203833465417</v>
      </c>
      <c r="AT10">
        <f t="shared" si="16"/>
        <v>7.7446296960338366</v>
      </c>
      <c r="AU10">
        <f t="shared" si="17"/>
        <v>143.02407941596786</v>
      </c>
      <c r="AW10">
        <v>7</v>
      </c>
      <c r="AX10">
        <f>(R10*SUMPRODUCT(K11:$K$23, X11:$X$23)-$AZ$3*SUMPRODUCT(K10:$K$22, W11:$W$23))/Z10</f>
        <v>535.13173777753411</v>
      </c>
    </row>
    <row r="11" spans="1:52" x14ac:dyDescent="0.25">
      <c r="A11" t="s">
        <v>33</v>
      </c>
      <c r="C11" s="25">
        <f>AU25</f>
        <v>9.8054897534893826E-13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3101.2456212034581</v>
      </c>
      <c r="P11">
        <f t="shared" si="30"/>
        <v>155.06228106017292</v>
      </c>
      <c r="Q11" s="5">
        <f t="shared" si="31"/>
        <v>25</v>
      </c>
      <c r="R11">
        <f t="shared" si="0"/>
        <v>1000000</v>
      </c>
      <c r="S11">
        <f t="shared" si="1"/>
        <v>536.91099741886683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489.64154711576879</v>
      </c>
      <c r="AC11">
        <f t="shared" si="2"/>
        <v>485.05647033149035</v>
      </c>
      <c r="AE11">
        <f t="shared" si="3"/>
        <v>2801.7292658998899</v>
      </c>
      <c r="AF11">
        <f t="shared" si="4"/>
        <v>-140.0864632949945</v>
      </c>
      <c r="AG11">
        <f t="shared" si="5"/>
        <v>-22.585515693631685</v>
      </c>
      <c r="AH11">
        <f t="shared" si="6"/>
        <v>-2421.9852490869253</v>
      </c>
      <c r="AI11">
        <f t="shared" si="7"/>
        <v>217.07203782433817</v>
      </c>
      <c r="AJ11">
        <f t="shared" si="8"/>
        <v>4.5850767842784421</v>
      </c>
      <c r="AK11">
        <f t="shared" si="32"/>
        <v>7.5630824393295928</v>
      </c>
      <c r="AL11">
        <f t="shared" si="9"/>
        <v>229.22019704794621</v>
      </c>
      <c r="AN11">
        <f t="shared" si="10"/>
        <v>1581.595411600618</v>
      </c>
      <c r="AO11">
        <f t="shared" si="11"/>
        <v>-79.07977058003091</v>
      </c>
      <c r="AP11">
        <f t="shared" si="12"/>
        <v>-12.749678716086908</v>
      </c>
      <c r="AQ11">
        <f t="shared" si="13"/>
        <v>-1367.2273062008035</v>
      </c>
      <c r="AR11">
        <f t="shared" si="14"/>
        <v>122.53865610369664</v>
      </c>
      <c r="AS11">
        <f t="shared" si="15"/>
        <v>2.5883073329435735</v>
      </c>
      <c r="AT11">
        <f t="shared" si="16"/>
        <v>4.2694119768060075</v>
      </c>
      <c r="AU11">
        <f t="shared" si="17"/>
        <v>129.39637541344624</v>
      </c>
      <c r="AW11">
        <v>8</v>
      </c>
      <c r="AX11">
        <f>(R11*SUMPRODUCT(K12:$K$23, X12:$X$23)-$AZ$3*SUMPRODUCT(K11:$K$22, W12:$W$23))/Z11</f>
        <v>536.91099741886683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3101.2456212034581</v>
      </c>
      <c r="P12">
        <f t="shared" si="30"/>
        <v>155.06228106017292</v>
      </c>
      <c r="Q12" s="5">
        <f t="shared" si="31"/>
        <v>25</v>
      </c>
      <c r="R12">
        <f t="shared" si="0"/>
        <v>1000000</v>
      </c>
      <c r="S12">
        <f t="shared" si="1"/>
        <v>531.90706589488752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485.05647033149035</v>
      </c>
      <c r="AC12">
        <f t="shared" si="2"/>
        <v>474.45175141446629</v>
      </c>
      <c r="AE12">
        <f t="shared" si="3"/>
        <v>2766.2565716643317</v>
      </c>
      <c r="AF12">
        <f t="shared" si="4"/>
        <v>-138.3128285832166</v>
      </c>
      <c r="AG12">
        <f t="shared" si="5"/>
        <v>-22.299560479434614</v>
      </c>
      <c r="AH12">
        <f t="shared" si="6"/>
        <v>-2404.0022904301568</v>
      </c>
      <c r="AI12">
        <f t="shared" si="7"/>
        <v>201.64189217152352</v>
      </c>
      <c r="AJ12">
        <f t="shared" si="8"/>
        <v>10.604718917024059</v>
      </c>
      <c r="AK12">
        <f t="shared" si="32"/>
        <v>7.159900490848992</v>
      </c>
      <c r="AL12">
        <f t="shared" si="9"/>
        <v>219.40651157939658</v>
      </c>
      <c r="AN12">
        <f t="shared" si="10"/>
        <v>1484.5240346937378</v>
      </c>
      <c r="AO12">
        <f t="shared" si="11"/>
        <v>-74.226201734686896</v>
      </c>
      <c r="AP12">
        <f t="shared" si="12"/>
        <v>-11.967159457992709</v>
      </c>
      <c r="AQ12">
        <f t="shared" si="13"/>
        <v>-1290.1186448714618</v>
      </c>
      <c r="AR12">
        <f t="shared" si="14"/>
        <v>108.21202862959635</v>
      </c>
      <c r="AS12">
        <f t="shared" si="15"/>
        <v>5.6910701179181409</v>
      </c>
      <c r="AT12">
        <f t="shared" si="16"/>
        <v>3.8423928111215666</v>
      </c>
      <c r="AU12">
        <f t="shared" si="17"/>
        <v>117.74549155863606</v>
      </c>
      <c r="AW12">
        <v>9</v>
      </c>
      <c r="AX12">
        <f>(R12*SUMPRODUCT(K13:$K$23, X13:$X$23)-$AZ$3*SUMPRODUCT(K12:$K$22, W13:$W$23))/Z12</f>
        <v>531.90706589488752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3101.2456212034581</v>
      </c>
      <c r="P13">
        <f t="shared" si="30"/>
        <v>155.06228106017292</v>
      </c>
      <c r="Q13" s="5">
        <f t="shared" si="31"/>
        <v>25</v>
      </c>
      <c r="R13">
        <f t="shared" si="0"/>
        <v>1000000</v>
      </c>
      <c r="S13">
        <f t="shared" si="1"/>
        <v>519.41971901014142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474.45175141446629</v>
      </c>
      <c r="AC13">
        <f t="shared" si="2"/>
        <v>457.44029867863901</v>
      </c>
      <c r="AE13">
        <f t="shared" si="3"/>
        <v>2731.1915033619143</v>
      </c>
      <c r="AF13">
        <f t="shared" si="4"/>
        <v>-136.55957516809573</v>
      </c>
      <c r="AG13">
        <f t="shared" si="5"/>
        <v>-22.0168912507973</v>
      </c>
      <c r="AH13">
        <f t="shared" si="6"/>
        <v>-2386.9449537186811</v>
      </c>
      <c r="AI13">
        <f t="shared" si="7"/>
        <v>185.67008322434003</v>
      </c>
      <c r="AJ13">
        <f t="shared" si="8"/>
        <v>17.011452735827277</v>
      </c>
      <c r="AK13">
        <f t="shared" si="32"/>
        <v>6.1381673592165695</v>
      </c>
      <c r="AL13">
        <f t="shared" si="9"/>
        <v>208.81970331938388</v>
      </c>
      <c r="AN13">
        <f t="shared" si="10"/>
        <v>1393.6542816677375</v>
      </c>
      <c r="AO13">
        <f t="shared" si="11"/>
        <v>-69.682714083386884</v>
      </c>
      <c r="AP13">
        <f t="shared" si="12"/>
        <v>-11.234633207856985</v>
      </c>
      <c r="AQ13">
        <f t="shared" si="13"/>
        <v>-1217.9944360402581</v>
      </c>
      <c r="AR13">
        <f t="shared" si="14"/>
        <v>94.742498336235485</v>
      </c>
      <c r="AS13">
        <f t="shared" si="15"/>
        <v>8.6804912484133627</v>
      </c>
      <c r="AT13">
        <f t="shared" si="16"/>
        <v>3.1321433195860942</v>
      </c>
      <c r="AU13">
        <f t="shared" si="17"/>
        <v>106.55513290423494</v>
      </c>
      <c r="AW13">
        <v>10</v>
      </c>
      <c r="AX13">
        <f>(R13*SUMPRODUCT(K14:$K$23, X14:$X$23)-$AZ$3*SUMPRODUCT(K13:$K$22, W14:$W$23))/Z13</f>
        <v>519.41971901014142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3101.2456212034581</v>
      </c>
      <c r="P14">
        <f t="shared" si="30"/>
        <v>155.06228106017292</v>
      </c>
      <c r="Q14" s="5">
        <f t="shared" si="31"/>
        <v>25</v>
      </c>
      <c r="R14">
        <f t="shared" si="0"/>
        <v>1000000</v>
      </c>
      <c r="S14">
        <f t="shared" si="1"/>
        <v>498.99848676122912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457.44029867863901</v>
      </c>
      <c r="AC14">
        <f t="shared" si="2"/>
        <v>433.87780401208693</v>
      </c>
      <c r="AE14">
        <f t="shared" si="3"/>
        <v>2696.5244896097415</v>
      </c>
      <c r="AF14">
        <f t="shared" si="4"/>
        <v>-134.8262244804871</v>
      </c>
      <c r="AG14">
        <f t="shared" si="5"/>
        <v>-21.737430850150933</v>
      </c>
      <c r="AH14">
        <f t="shared" si="6"/>
        <v>-2371.6595255358857</v>
      </c>
      <c r="AI14">
        <f t="shared" si="7"/>
        <v>168.30130874321821</v>
      </c>
      <c r="AJ14">
        <f t="shared" si="8"/>
        <v>23.562494666552084</v>
      </c>
      <c r="AK14">
        <f t="shared" si="32"/>
        <v>5.4344494148542086</v>
      </c>
      <c r="AL14">
        <f t="shared" si="9"/>
        <v>197.29825282462451</v>
      </c>
      <c r="AN14">
        <f t="shared" si="10"/>
        <v>1308.6975726369874</v>
      </c>
      <c r="AO14">
        <f t="shared" si="11"/>
        <v>-65.434878631849386</v>
      </c>
      <c r="AP14">
        <f t="shared" si="12"/>
        <v>-10.549773643284816</v>
      </c>
      <c r="AQ14">
        <f t="shared" si="13"/>
        <v>-1151.031661737069</v>
      </c>
      <c r="AR14">
        <f t="shared" si="14"/>
        <v>81.681258624784334</v>
      </c>
      <c r="AS14">
        <f t="shared" si="15"/>
        <v>11.435527359090104</v>
      </c>
      <c r="AT14">
        <f t="shared" si="16"/>
        <v>2.6374879164800396</v>
      </c>
      <c r="AU14">
        <f t="shared" si="17"/>
        <v>95.754273900354477</v>
      </c>
      <c r="AW14">
        <v>11</v>
      </c>
      <c r="AX14">
        <f>(R14*SUMPRODUCT(K15:$K$23, X15:$X$23)-$AZ$3*SUMPRODUCT(K14:$K$22, W15:$W$23))/Z14</f>
        <v>498.99848676122912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3101.2456212034581</v>
      </c>
      <c r="P15">
        <f t="shared" si="30"/>
        <v>155.06228106017292</v>
      </c>
      <c r="Q15" s="5">
        <f t="shared" si="31"/>
        <v>25</v>
      </c>
      <c r="R15">
        <f t="shared" si="0"/>
        <v>1000000</v>
      </c>
      <c r="S15">
        <f t="shared" si="1"/>
        <v>469.03386419151207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433.87780401208693</v>
      </c>
      <c r="AC15">
        <f t="shared" si="2"/>
        <v>402.63735424353945</v>
      </c>
      <c r="AE15">
        <f t="shared" si="3"/>
        <v>2662.2327876753748</v>
      </c>
      <c r="AF15">
        <f t="shared" si="4"/>
        <v>-133.11163938376876</v>
      </c>
      <c r="AG15">
        <f t="shared" si="5"/>
        <v>-21.460995942029566</v>
      </c>
      <c r="AH15">
        <f t="shared" si="6"/>
        <v>-2362.4239847944027</v>
      </c>
      <c r="AI15">
        <f t="shared" si="7"/>
        <v>145.23616755517378</v>
      </c>
      <c r="AJ15">
        <f t="shared" si="8"/>
        <v>31.240449768547478</v>
      </c>
      <c r="AK15">
        <f t="shared" si="32"/>
        <v>12.148295704445141</v>
      </c>
      <c r="AL15">
        <f t="shared" si="9"/>
        <v>188.62491302816639</v>
      </c>
      <c r="AN15">
        <f t="shared" si="10"/>
        <v>1228.3057948528976</v>
      </c>
      <c r="AO15">
        <f t="shared" si="11"/>
        <v>-61.415289742644894</v>
      </c>
      <c r="AP15">
        <f t="shared" si="12"/>
        <v>-9.9017132539815229</v>
      </c>
      <c r="AQ15">
        <f t="shared" si="13"/>
        <v>-1089.9794653029694</v>
      </c>
      <c r="AR15">
        <f t="shared" si="14"/>
        <v>67.009326553301875</v>
      </c>
      <c r="AS15">
        <f t="shared" si="15"/>
        <v>14.413775407681143</v>
      </c>
      <c r="AT15">
        <f t="shared" si="16"/>
        <v>5.6050027181830568</v>
      </c>
      <c r="AU15">
        <f t="shared" si="17"/>
        <v>87.028104679166063</v>
      </c>
      <c r="AW15">
        <v>12</v>
      </c>
      <c r="AX15">
        <f>(R15*SUMPRODUCT(K16:$K$23, X16:$X$23)-$AZ$3*SUMPRODUCT(K15:$K$22, W16:$W$23))/Z15</f>
        <v>469.03386419151207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3101.2456212034581</v>
      </c>
      <c r="P16">
        <f t="shared" si="30"/>
        <v>155.06228106017292</v>
      </c>
      <c r="Q16" s="5">
        <f t="shared" si="31"/>
        <v>25</v>
      </c>
      <c r="R16">
        <f t="shared" si="0"/>
        <v>1000000</v>
      </c>
      <c r="S16">
        <f t="shared" si="1"/>
        <v>431.28912658245872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402.63735424353945</v>
      </c>
      <c r="AC16">
        <f t="shared" si="2"/>
        <v>365.51711295627592</v>
      </c>
      <c r="AE16">
        <f t="shared" si="3"/>
        <v>2628.3026307964524</v>
      </c>
      <c r="AF16">
        <f t="shared" si="4"/>
        <v>-131.41513153982262</v>
      </c>
      <c r="AG16">
        <f t="shared" si="5"/>
        <v>-21.187475548748399</v>
      </c>
      <c r="AH16">
        <f t="shared" si="6"/>
        <v>-2356.4173544348464</v>
      </c>
      <c r="AI16">
        <f t="shared" si="7"/>
        <v>119.28266927303503</v>
      </c>
      <c r="AJ16">
        <f t="shared" si="8"/>
        <v>37.120241287263525</v>
      </c>
      <c r="AK16">
        <f t="shared" si="32"/>
        <v>20.586626459851203</v>
      </c>
      <c r="AL16">
        <f t="shared" si="9"/>
        <v>176.98953702014975</v>
      </c>
      <c r="AN16">
        <f t="shared" si="10"/>
        <v>1149.7592087773753</v>
      </c>
      <c r="AO16">
        <f t="shared" si="11"/>
        <v>-57.487960438868768</v>
      </c>
      <c r="AP16">
        <f t="shared" si="12"/>
        <v>-9.2685274661605472</v>
      </c>
      <c r="AQ16">
        <f t="shared" si="13"/>
        <v>-1030.8221440098334</v>
      </c>
      <c r="AR16">
        <f t="shared" si="14"/>
        <v>52.180576862512495</v>
      </c>
      <c r="AS16">
        <f t="shared" si="15"/>
        <v>16.238365685893744</v>
      </c>
      <c r="AT16">
        <f t="shared" si="16"/>
        <v>9.0056841523996418</v>
      </c>
      <c r="AU16">
        <f t="shared" si="17"/>
        <v>77.424626700805888</v>
      </c>
      <c r="AW16">
        <v>13</v>
      </c>
      <c r="AX16">
        <f>(R16*SUMPRODUCT(K17:$K$23, X17:$X$23)-$AZ$3*SUMPRODUCT(K16:$K$22, W17:$W$23))/Z16</f>
        <v>431.28912658245872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3101.2456212034581</v>
      </c>
      <c r="P17">
        <f t="shared" si="30"/>
        <v>155.06228106017292</v>
      </c>
      <c r="Q17" s="5">
        <f t="shared" si="31"/>
        <v>25</v>
      </c>
      <c r="R17">
        <f t="shared" si="0"/>
        <v>1000000</v>
      </c>
      <c r="S17">
        <f t="shared" si="1"/>
        <v>391.25747969117674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365.51711295627592</v>
      </c>
      <c r="AC17">
        <f t="shared" si="2"/>
        <v>327.35492806629463</v>
      </c>
      <c r="AE17">
        <f t="shared" si="3"/>
        <v>2594.7313212932891</v>
      </c>
      <c r="AF17">
        <f t="shared" si="4"/>
        <v>-129.73656606466449</v>
      </c>
      <c r="AG17">
        <f t="shared" si="5"/>
        <v>-20.916847923564237</v>
      </c>
      <c r="AH17">
        <f t="shared" si="6"/>
        <v>-2350.1147878671723</v>
      </c>
      <c r="AI17">
        <f t="shared" si="7"/>
        <v>93.963119437888054</v>
      </c>
      <c r="AJ17">
        <f t="shared" si="8"/>
        <v>38.16218488998129</v>
      </c>
      <c r="AK17">
        <f t="shared" si="32"/>
        <v>39.061063780951621</v>
      </c>
      <c r="AL17">
        <f t="shared" si="9"/>
        <v>171.18636810882097</v>
      </c>
      <c r="AN17">
        <f t="shared" si="10"/>
        <v>1069.109291140305</v>
      </c>
      <c r="AO17">
        <f t="shared" si="11"/>
        <v>-53.455464557015262</v>
      </c>
      <c r="AP17">
        <f t="shared" si="12"/>
        <v>-8.6183861399974369</v>
      </c>
      <c r="AQ17">
        <f t="shared" si="13"/>
        <v>-968.31973867055467</v>
      </c>
      <c r="AR17">
        <f t="shared" si="14"/>
        <v>38.715701772737575</v>
      </c>
      <c r="AS17">
        <f t="shared" si="15"/>
        <v>15.723996585418131</v>
      </c>
      <c r="AT17">
        <f t="shared" si="16"/>
        <v>16.094362397885867</v>
      </c>
      <c r="AU17">
        <f t="shared" si="17"/>
        <v>70.534060756041583</v>
      </c>
      <c r="AW17">
        <v>14</v>
      </c>
      <c r="AX17">
        <f>(R17*SUMPRODUCT(K18:$K$23, X18:$X$23)-$AZ$3*SUMPRODUCT(K17:$K$22, W18:$W$23))/Z17</f>
        <v>391.25747969117674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3101.2456212034581</v>
      </c>
      <c r="P18">
        <f t="shared" si="30"/>
        <v>155.06228106017292</v>
      </c>
      <c r="Q18" s="5">
        <f t="shared" si="31"/>
        <v>25</v>
      </c>
      <c r="R18">
        <f t="shared" si="0"/>
        <v>1000000</v>
      </c>
      <c r="S18">
        <f t="shared" si="1"/>
        <v>350.61515762418003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327.35492806629463</v>
      </c>
      <c r="AC18">
        <f t="shared" si="2"/>
        <v>289.59508343470316</v>
      </c>
      <c r="AE18">
        <f t="shared" si="3"/>
        <v>2561.5135709180927</v>
      </c>
      <c r="AF18">
        <f t="shared" si="4"/>
        <v>-128.07567854590465</v>
      </c>
      <c r="AG18">
        <f t="shared" si="5"/>
        <v>-20.649070436446767</v>
      </c>
      <c r="AH18">
        <f t="shared" si="6"/>
        <v>-2344.3603152730793</v>
      </c>
      <c r="AI18">
        <f t="shared" si="7"/>
        <v>68.428506662661675</v>
      </c>
      <c r="AJ18">
        <f t="shared" si="8"/>
        <v>37.759844631591477</v>
      </c>
      <c r="AK18">
        <f t="shared" si="32"/>
        <v>59.633124921471229</v>
      </c>
      <c r="AL18">
        <f t="shared" si="9"/>
        <v>165.82147621572437</v>
      </c>
      <c r="AN18">
        <f t="shared" si="10"/>
        <v>986.28404260828609</v>
      </c>
      <c r="AO18">
        <f t="shared" si="11"/>
        <v>-49.314202130414309</v>
      </c>
      <c r="AP18">
        <f t="shared" si="12"/>
        <v>-7.9507088689217742</v>
      </c>
      <c r="AQ18">
        <f t="shared" si="13"/>
        <v>-902.67144993076602</v>
      </c>
      <c r="AR18">
        <f t="shared" si="14"/>
        <v>26.347681678183879</v>
      </c>
      <c r="AS18">
        <f t="shared" si="15"/>
        <v>14.539033731591221</v>
      </c>
      <c r="AT18">
        <f t="shared" si="16"/>
        <v>22.961111816336444</v>
      </c>
      <c r="AU18">
        <f t="shared" si="17"/>
        <v>63.847827226111541</v>
      </c>
      <c r="AW18">
        <v>15</v>
      </c>
      <c r="AX18">
        <f>(R18*SUMPRODUCT(K19:$K$23, X19:$X$23)-$AZ$3*SUMPRODUCT(K18:$K$22, W19:$W$23))/Z18</f>
        <v>350.61515762418003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3101.2456212034581</v>
      </c>
      <c r="P19">
        <f t="shared" si="30"/>
        <v>155.06228106017292</v>
      </c>
      <c r="Q19" s="5">
        <f t="shared" si="31"/>
        <v>25</v>
      </c>
      <c r="R19">
        <f t="shared" si="0"/>
        <v>1000000</v>
      </c>
      <c r="S19">
        <f t="shared" si="1"/>
        <v>302.8733884121192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289.59508343470316</v>
      </c>
      <c r="AC19">
        <f t="shared" si="2"/>
        <v>246.95082561357728</v>
      </c>
      <c r="AE19">
        <f t="shared" si="3"/>
        <v>2528.631421208217</v>
      </c>
      <c r="AF19">
        <f t="shared" si="4"/>
        <v>-126.43157106041087</v>
      </c>
      <c r="AG19">
        <f t="shared" si="5"/>
        <v>-20.383998319254101</v>
      </c>
      <c r="AH19">
        <f t="shared" si="6"/>
        <v>-2343.2565131279789</v>
      </c>
      <c r="AI19">
        <f t="shared" si="7"/>
        <v>38.55933870057288</v>
      </c>
      <c r="AJ19">
        <f t="shared" si="8"/>
        <v>42.644257821125876</v>
      </c>
      <c r="AK19">
        <f t="shared" si="32"/>
        <v>60.027027018889953</v>
      </c>
      <c r="AL19">
        <f t="shared" si="9"/>
        <v>141.23062354058871</v>
      </c>
      <c r="AN19">
        <f t="shared" si="10"/>
        <v>907.04594219612773</v>
      </c>
      <c r="AO19">
        <f t="shared" si="11"/>
        <v>-45.352297109806393</v>
      </c>
      <c r="AP19">
        <f t="shared" si="12"/>
        <v>-7.3119485924831613</v>
      </c>
      <c r="AQ19">
        <f t="shared" si="13"/>
        <v>-840.5500674913759</v>
      </c>
      <c r="AR19">
        <f t="shared" si="14"/>
        <v>13.831629002462181</v>
      </c>
      <c r="AS19">
        <f t="shared" si="15"/>
        <v>15.296931253086974</v>
      </c>
      <c r="AT19">
        <f t="shared" si="16"/>
        <v>21.532308276690539</v>
      </c>
      <c r="AU19">
        <f t="shared" si="17"/>
        <v>50.660868532239697</v>
      </c>
      <c r="AW19">
        <v>16</v>
      </c>
      <c r="AX19">
        <f>(R19*SUMPRODUCT(K20:$K$23, X20:$X$23)-$AZ$3*SUMPRODUCT(K19:$K$22, W20:$W$23))/Z19</f>
        <v>302.8733884121192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3101.2456212034581</v>
      </c>
      <c r="P20">
        <f t="shared" si="30"/>
        <v>155.06228106017292</v>
      </c>
      <c r="Q20" s="5">
        <f t="shared" si="31"/>
        <v>25</v>
      </c>
      <c r="R20">
        <f t="shared" si="0"/>
        <v>1000000</v>
      </c>
      <c r="S20">
        <f t="shared" si="1"/>
        <v>228.97773707125626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246.95082561357728</v>
      </c>
      <c r="AC20">
        <f t="shared" si="2"/>
        <v>184.29626597045535</v>
      </c>
      <c r="AE20">
        <f t="shared" si="3"/>
        <v>2496.0854061858463</v>
      </c>
      <c r="AF20">
        <f t="shared" si="4"/>
        <v>-124.80427030929232</v>
      </c>
      <c r="AG20">
        <f t="shared" si="5"/>
        <v>-20.12163587688698</v>
      </c>
      <c r="AH20">
        <f t="shared" si="6"/>
        <v>-2340.8983669831409</v>
      </c>
      <c r="AI20">
        <f t="shared" si="7"/>
        <v>10.261133016525946</v>
      </c>
      <c r="AJ20">
        <f t="shared" si="8"/>
        <v>62.654559643121928</v>
      </c>
      <c r="AK20">
        <f t="shared" si="32"/>
        <v>11.258397434407565</v>
      </c>
      <c r="AL20">
        <f t="shared" si="9"/>
        <v>84.174090094055444</v>
      </c>
      <c r="AN20">
        <f t="shared" si="10"/>
        <v>849.25671428826831</v>
      </c>
      <c r="AO20">
        <f t="shared" si="11"/>
        <v>-42.462835714413423</v>
      </c>
      <c r="AP20">
        <f t="shared" si="12"/>
        <v>-6.8460936186562744</v>
      </c>
      <c r="AQ20">
        <f t="shared" si="13"/>
        <v>-796.45658385731406</v>
      </c>
      <c r="AR20">
        <f t="shared" si="14"/>
        <v>3.4912010978845753</v>
      </c>
      <c r="AS20">
        <f t="shared" si="15"/>
        <v>21.317301613891303</v>
      </c>
      <c r="AT20">
        <f t="shared" si="16"/>
        <v>3.8305057950347048</v>
      </c>
      <c r="AU20">
        <f t="shared" si="17"/>
        <v>28.639008506810583</v>
      </c>
      <c r="AW20">
        <v>17</v>
      </c>
      <c r="AX20">
        <f>(R20*SUMPRODUCT(K21:$K$23, X21:$X$23)-$AZ$3*SUMPRODUCT(K20:$K$22, W21:$W$23))/Z20</f>
        <v>228.97773707125626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3101.2456212034581</v>
      </c>
      <c r="P21">
        <f t="shared" si="30"/>
        <v>155.06228106017292</v>
      </c>
      <c r="Q21" s="5">
        <f t="shared" si="31"/>
        <v>25</v>
      </c>
      <c r="R21">
        <f t="shared" si="0"/>
        <v>1000000</v>
      </c>
      <c r="S21">
        <f t="shared" si="1"/>
        <v>142.66885446853433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184.29626597045535</v>
      </c>
      <c r="AC21">
        <f t="shared" si="2"/>
        <v>113.34678426909726</v>
      </c>
      <c r="AE21">
        <f t="shared" si="3"/>
        <v>2463.8609435919871</v>
      </c>
      <c r="AF21">
        <f t="shared" si="4"/>
        <v>-123.19304717959936</v>
      </c>
      <c r="AG21">
        <f t="shared" si="5"/>
        <v>-19.861865557716371</v>
      </c>
      <c r="AH21">
        <f t="shared" si="6"/>
        <v>-2342.1584160696443</v>
      </c>
      <c r="AI21">
        <f t="shared" si="7"/>
        <v>-21.35238521497331</v>
      </c>
      <c r="AJ21">
        <f t="shared" si="8"/>
        <v>70.949481701358096</v>
      </c>
      <c r="AK21">
        <f t="shared" si="32"/>
        <v>4.0399426598125485</v>
      </c>
      <c r="AL21">
        <f t="shared" si="9"/>
        <v>53.637039146197331</v>
      </c>
      <c r="AN21">
        <f t="shared" si="10"/>
        <v>797.38686398440689</v>
      </c>
      <c r="AO21">
        <f t="shared" si="11"/>
        <v>-39.869343199220346</v>
      </c>
      <c r="AP21">
        <f t="shared" si="12"/>
        <v>-6.4279563873674723</v>
      </c>
      <c r="AQ21">
        <f t="shared" si="13"/>
        <v>-757.99990222732845</v>
      </c>
      <c r="AR21">
        <f t="shared" si="14"/>
        <v>-6.9103378295094613</v>
      </c>
      <c r="AS21">
        <f t="shared" si="15"/>
        <v>22.961598081378419</v>
      </c>
      <c r="AT21">
        <f t="shared" si="16"/>
        <v>1.3074590173455065</v>
      </c>
      <c r="AU21">
        <f t="shared" si="17"/>
        <v>17.358719269214465</v>
      </c>
      <c r="AW21">
        <v>18</v>
      </c>
      <c r="AX21">
        <f>(R21*SUMPRODUCT(K22:$K$23, X22:$X$23)-$AZ$3*SUMPRODUCT(K21:$K$22, W22:$W$23))/Z21</f>
        <v>142.66885446853433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3101.2456212034581</v>
      </c>
      <c r="P22">
        <f t="shared" si="30"/>
        <v>155.06228106017292</v>
      </c>
      <c r="Q22" s="5">
        <f t="shared" si="31"/>
        <v>25</v>
      </c>
      <c r="R22">
        <f t="shared" si="0"/>
        <v>1000000</v>
      </c>
      <c r="S22">
        <f t="shared" si="1"/>
        <v>62.582665200683017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113.34678426909726</v>
      </c>
      <c r="AC22">
        <f t="shared" si="2"/>
        <v>49.076361463788999</v>
      </c>
      <c r="AE22">
        <f t="shared" si="3"/>
        <v>2431.9490166505839</v>
      </c>
      <c r="AF22">
        <f t="shared" si="4"/>
        <v>-121.5974508325292</v>
      </c>
      <c r="AG22">
        <f t="shared" si="5"/>
        <v>-19.604614675012829</v>
      </c>
      <c r="AH22">
        <f t="shared" si="6"/>
        <v>-2345.2890850551489</v>
      </c>
      <c r="AI22">
        <f t="shared" si="7"/>
        <v>-54.542133912107147</v>
      </c>
      <c r="AJ22">
        <f t="shared" si="8"/>
        <v>64.270422805308257</v>
      </c>
      <c r="AK22">
        <f t="shared" si="32"/>
        <v>50.897665351830184</v>
      </c>
      <c r="AL22">
        <f t="shared" si="9"/>
        <v>60.625954245031295</v>
      </c>
      <c r="AN22">
        <f t="shared" si="10"/>
        <v>735.56926104867375</v>
      </c>
      <c r="AO22">
        <f t="shared" si="11"/>
        <v>-36.778463052433693</v>
      </c>
      <c r="AP22">
        <f t="shared" si="12"/>
        <v>-5.9296275665778397</v>
      </c>
      <c r="AQ22">
        <f t="shared" si="13"/>
        <v>-709.3580282433187</v>
      </c>
      <c r="AR22">
        <f t="shared" si="14"/>
        <v>-16.496857813656515</v>
      </c>
      <c r="AS22">
        <f t="shared" si="15"/>
        <v>19.439283918581761</v>
      </c>
      <c r="AT22">
        <f t="shared" si="16"/>
        <v>15.394548913492917</v>
      </c>
      <c r="AU22">
        <f t="shared" si="17"/>
        <v>18.336975018418165</v>
      </c>
      <c r="AW22">
        <v>19</v>
      </c>
      <c r="AX22">
        <f>(R22*SUMPRODUCT(K23:$K$23, X23:$X$23)-$AZ$3*SUMPRODUCT(K22:$K$22, W23:$W$23))/Z22</f>
        <v>62.582665200683017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3101.2456212034581</v>
      </c>
      <c r="P23">
        <f t="shared" si="30"/>
        <v>155.06228106017292</v>
      </c>
      <c r="Q23" s="5">
        <f t="shared" si="31"/>
        <v>25</v>
      </c>
      <c r="R23">
        <f t="shared" si="0"/>
        <v>1000000</v>
      </c>
      <c r="S23">
        <f t="shared" si="1"/>
        <v>63.40682713984674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49.076361463788999</v>
      </c>
      <c r="AC23">
        <f t="shared" si="2"/>
        <v>49.076361463788999</v>
      </c>
      <c r="AE23">
        <f t="shared" si="3"/>
        <v>2400.3385433321596</v>
      </c>
      <c r="AF23">
        <f t="shared" si="4"/>
        <v>-120.01692716660799</v>
      </c>
      <c r="AG23">
        <f t="shared" si="5"/>
        <v>-19.349793893467012</v>
      </c>
      <c r="AH23">
        <f t="shared" si="6"/>
        <v>-2350.985391827538</v>
      </c>
      <c r="AI23">
        <f t="shared" si="7"/>
        <v>-90.013569555453614</v>
      </c>
      <c r="AJ23">
        <f t="shared" si="8"/>
        <v>0</v>
      </c>
      <c r="AK23">
        <f t="shared" si="32"/>
        <v>163.05785843405386</v>
      </c>
      <c r="AL23">
        <f t="shared" si="9"/>
        <v>73.044288878600241</v>
      </c>
      <c r="AN23">
        <f t="shared" si="10"/>
        <v>657.67581465129376</v>
      </c>
      <c r="AO23">
        <f t="shared" si="11"/>
        <v>-32.883790732564684</v>
      </c>
      <c r="AP23">
        <f t="shared" si="12"/>
        <v>-5.3017069186225756</v>
      </c>
      <c r="AQ23">
        <f t="shared" si="13"/>
        <v>-644.15339956881462</v>
      </c>
      <c r="AR23">
        <f t="shared" si="14"/>
        <v>-24.663082568708212</v>
      </c>
      <c r="AS23">
        <f t="shared" si="15"/>
        <v>0</v>
      </c>
      <c r="AT23">
        <f t="shared" si="16"/>
        <v>44.676702033889683</v>
      </c>
      <c r="AU23">
        <f t="shared" si="17"/>
        <v>20.013619465181471</v>
      </c>
      <c r="AW23">
        <v>20</v>
      </c>
      <c r="AX23">
        <f>(R23*SUMPRODUCT(K$23:$K24, X$23:$X24)-$AZ$3*SUMPRODUCT(K$22:$K23, W$23:$W24))/Z23</f>
        <v>63.40682713984674</v>
      </c>
    </row>
    <row r="25" spans="5:50" x14ac:dyDescent="0.25">
      <c r="AN25" s="6">
        <f t="shared" ref="AN25:AU25" si="33">SUM(AN3:AN23)</f>
        <v>29657.79347843739</v>
      </c>
      <c r="AO25" s="6">
        <f t="shared" si="33"/>
        <v>-3808.823889824464</v>
      </c>
      <c r="AP25" s="6">
        <f t="shared" si="33"/>
        <v>-414.07968846182916</v>
      </c>
      <c r="AQ25" s="6">
        <f t="shared" si="33"/>
        <v>-25785.307187451635</v>
      </c>
      <c r="AR25" s="6">
        <f t="shared" si="33"/>
        <v>-350.41728730053416</v>
      </c>
      <c r="AS25" s="6">
        <f t="shared" si="33"/>
        <v>-217.98672556355478</v>
      </c>
      <c r="AT25" s="6">
        <f t="shared" si="33"/>
        <v>568.40401286409008</v>
      </c>
      <c r="AU25" s="7">
        <f t="shared" si="33"/>
        <v>9.8054897534893826E-13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AA39-D9A7-4617-9D8F-5B158208C0A5}">
  <sheetPr codeName="Sheet1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3417.4500230404137</v>
      </c>
      <c r="K3">
        <v>1</v>
      </c>
      <c r="L3" s="2">
        <v>0</v>
      </c>
      <c r="O3">
        <f>$C$3</f>
        <v>3417.4500230404137</v>
      </c>
      <c r="P3">
        <f>O3*B5</f>
        <v>2733.9600184323313</v>
      </c>
      <c r="Q3" s="5">
        <f>B8</f>
        <v>200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3417.4500230404137</v>
      </c>
      <c r="AF3">
        <f t="shared" ref="AF3:AF23" si="4">-$Z3*P3</f>
        <v>-2733.9600184323313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483.49000460808247</v>
      </c>
      <c r="AJ3">
        <f t="shared" ref="AJ3:AJ23" si="8">AB3-AC3</f>
        <v>3.637978807091713E-12</v>
      </c>
      <c r="AL3">
        <f t="shared" ref="AL3:AL23" si="9">SUM(AI3:AK3)</f>
        <v>483.49000460808611</v>
      </c>
      <c r="AN3">
        <f t="shared" ref="AN3:AN23" si="10">AE3*$K3</f>
        <v>3417.4500230404137</v>
      </c>
      <c r="AO3">
        <f t="shared" ref="AO3:AO23" si="11">AF3*$K3</f>
        <v>-2733.9600184323313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483.49000460808247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483.49000460808611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2745.7666278857237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1000000</v>
      </c>
      <c r="S4">
        <f t="shared" si="1"/>
        <v>238.23199564365225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-3.637978807091713E-12</v>
      </c>
      <c r="AC4">
        <f t="shared" si="2"/>
        <v>235.2121668668733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-235.21216686687694</v>
      </c>
      <c r="AK4">
        <f>G4*MAX(0, SUM(AB4, AE4:AF4))</f>
        <v>0</v>
      </c>
      <c r="AL4">
        <f t="shared" si="9"/>
        <v>-2911.2121668668769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-2510.5544610188572</v>
      </c>
      <c r="AR4">
        <f t="shared" si="14"/>
        <v>-2510.5544610188572</v>
      </c>
      <c r="AS4">
        <f t="shared" si="15"/>
        <v>-220.67001300954772</v>
      </c>
      <c r="AT4">
        <f t="shared" si="16"/>
        <v>0</v>
      </c>
      <c r="AU4">
        <f t="shared" si="17"/>
        <v>-2731.2244740284045</v>
      </c>
      <c r="AW4">
        <v>1</v>
      </c>
      <c r="AX4">
        <f>(R4*SUMPRODUCT(K5:$K$23, X5:$X$23)-$AZ$3*SUMPRODUCT(K4:$K$22, W5:$W$23))/Z4</f>
        <v>238.23199564365225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3417.4500230404137</v>
      </c>
      <c r="P5">
        <f t="shared" ref="P5:P23" si="30">O5*$C$5</f>
        <v>170.8725011520207</v>
      </c>
      <c r="Q5" s="5">
        <f t="shared" ref="Q5:Q23" si="31">$C$8</f>
        <v>25</v>
      </c>
      <c r="R5">
        <f t="shared" si="0"/>
        <v>1000000</v>
      </c>
      <c r="S5">
        <f t="shared" si="1"/>
        <v>494.94824875861002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235.2121668668733</v>
      </c>
      <c r="AC5">
        <f t="shared" si="2"/>
        <v>482.47154206092091</v>
      </c>
      <c r="AE5">
        <f t="shared" si="3"/>
        <v>3331.3025890441754</v>
      </c>
      <c r="AF5">
        <f t="shared" si="4"/>
        <v>-166.56512945220877</v>
      </c>
      <c r="AG5">
        <f t="shared" si="5"/>
        <v>-24.369797411699999</v>
      </c>
      <c r="AH5">
        <f t="shared" si="6"/>
        <v>-2658.8635319999999</v>
      </c>
      <c r="AI5">
        <f t="shared" si="7"/>
        <v>481.50413018026711</v>
      </c>
      <c r="AJ5">
        <f t="shared" si="8"/>
        <v>-247.25937519404761</v>
      </c>
      <c r="AK5">
        <f>G5*SUM(AB5, AE5:AF5)</f>
        <v>139.39793468481244</v>
      </c>
      <c r="AL5">
        <f t="shared" si="9"/>
        <v>373.64268967103192</v>
      </c>
      <c r="AN5">
        <f t="shared" si="10"/>
        <v>2876.7880312620814</v>
      </c>
      <c r="AO5">
        <f t="shared" si="11"/>
        <v>-143.83940156310405</v>
      </c>
      <c r="AP5">
        <f t="shared" si="12"/>
        <v>-21.044843464182392</v>
      </c>
      <c r="AQ5">
        <f t="shared" si="13"/>
        <v>-2296.0948701485227</v>
      </c>
      <c r="AR5">
        <f t="shared" si="14"/>
        <v>415.8089160862724</v>
      </c>
      <c r="AS5">
        <f t="shared" si="15"/>
        <v>-213.52392710134083</v>
      </c>
      <c r="AT5">
        <f t="shared" si="16"/>
        <v>120.37883061201678</v>
      </c>
      <c r="AU5">
        <f t="shared" si="17"/>
        <v>322.66381959694831</v>
      </c>
      <c r="AW5">
        <v>2</v>
      </c>
      <c r="AX5">
        <f>(R5*SUMPRODUCT(K6:$K$23, X6:$X$23)-$AZ$3*SUMPRODUCT(K5:$K$22, W6:$W$23))/Z5</f>
        <v>494.94824875861002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3417.4500230404137</v>
      </c>
      <c r="P6">
        <f t="shared" si="30"/>
        <v>170.8725011520207</v>
      </c>
      <c r="Q6" s="5">
        <f t="shared" si="31"/>
        <v>25</v>
      </c>
      <c r="R6">
        <f t="shared" si="0"/>
        <v>1000000</v>
      </c>
      <c r="S6">
        <f t="shared" si="1"/>
        <v>759.67937997214028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482.47154206092091</v>
      </c>
      <c r="AC6">
        <f t="shared" si="2"/>
        <v>731.11199235793174</v>
      </c>
      <c r="AE6">
        <f t="shared" si="3"/>
        <v>3288.9384140193006</v>
      </c>
      <c r="AF6">
        <f t="shared" si="4"/>
        <v>-164.44692070096505</v>
      </c>
      <c r="AG6">
        <f t="shared" si="5"/>
        <v>-24.059886698015411</v>
      </c>
      <c r="AH6">
        <f t="shared" si="6"/>
        <v>-2648.5095827035557</v>
      </c>
      <c r="AI6">
        <f t="shared" si="7"/>
        <v>451.92202391676437</v>
      </c>
      <c r="AJ6">
        <f t="shared" si="8"/>
        <v>-248.64045029701083</v>
      </c>
      <c r="AK6">
        <f>G6*SUM(AB6, AE6:AF6)</f>
        <v>211.00733756968651</v>
      </c>
      <c r="AL6">
        <f t="shared" si="9"/>
        <v>414.28891118944006</v>
      </c>
      <c r="AN6">
        <f t="shared" si="10"/>
        <v>2561.5114699391424</v>
      </c>
      <c r="AO6">
        <f t="shared" si="11"/>
        <v>-128.07557349695713</v>
      </c>
      <c r="AP6">
        <f t="shared" si="12"/>
        <v>-18.738470589690102</v>
      </c>
      <c r="AQ6">
        <f t="shared" si="13"/>
        <v>-2062.7287046242263</v>
      </c>
      <c r="AR6">
        <f t="shared" si="14"/>
        <v>351.96872122826869</v>
      </c>
      <c r="AS6">
        <f t="shared" si="15"/>
        <v>-193.64770182738027</v>
      </c>
      <c r="AT6">
        <f t="shared" si="16"/>
        <v>164.33804692789872</v>
      </c>
      <c r="AU6">
        <f t="shared" si="17"/>
        <v>322.65906632878716</v>
      </c>
      <c r="AW6">
        <v>3</v>
      </c>
      <c r="AX6">
        <f>(R6*SUMPRODUCT(K7:$K$23, X7:$X$23)-$AZ$3*SUMPRODUCT(K6:$K$22, W7:$W$23))/Z6</f>
        <v>759.67937997214028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3417.4500230404137</v>
      </c>
      <c r="P7">
        <f t="shared" si="30"/>
        <v>170.8725011520207</v>
      </c>
      <c r="Q7" s="5">
        <f t="shared" si="31"/>
        <v>25</v>
      </c>
      <c r="R7">
        <f t="shared" si="0"/>
        <v>1000000</v>
      </c>
      <c r="S7">
        <f t="shared" si="1"/>
        <v>975.32837656950414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731.11199235793174</v>
      </c>
      <c r="AC7">
        <f t="shared" si="2"/>
        <v>926.6884945837628</v>
      </c>
      <c r="AE7">
        <f t="shared" si="3"/>
        <v>3247.0208939326244</v>
      </c>
      <c r="AF7">
        <f t="shared" si="4"/>
        <v>-162.35104469663125</v>
      </c>
      <c r="AG7">
        <f t="shared" si="5"/>
        <v>-23.753243442049204</v>
      </c>
      <c r="AH7">
        <f t="shared" si="6"/>
        <v>-2641.7755594420923</v>
      </c>
      <c r="AI7">
        <f t="shared" si="7"/>
        <v>419.14104635185186</v>
      </c>
      <c r="AJ7">
        <f t="shared" si="8"/>
        <v>-195.57650222583106</v>
      </c>
      <c r="AK7">
        <f>G7*SUM(AB7, AE7:AF7)</f>
        <v>187.35488842226172</v>
      </c>
      <c r="AL7">
        <f t="shared" si="9"/>
        <v>410.91943254828254</v>
      </c>
      <c r="AN7">
        <f t="shared" si="10"/>
        <v>2289.1871152844828</v>
      </c>
      <c r="AO7">
        <f t="shared" si="11"/>
        <v>-114.45935576422416</v>
      </c>
      <c r="AP7">
        <f t="shared" si="12"/>
        <v>-16.746310113175074</v>
      </c>
      <c r="AQ7">
        <f t="shared" si="13"/>
        <v>-1862.482185885737</v>
      </c>
      <c r="AR7">
        <f t="shared" si="14"/>
        <v>295.49926352134673</v>
      </c>
      <c r="AS7">
        <f t="shared" si="15"/>
        <v>-137.88368586859775</v>
      </c>
      <c r="AT7">
        <f t="shared" si="16"/>
        <v>132.08735347629792</v>
      </c>
      <c r="AU7">
        <f t="shared" si="17"/>
        <v>289.70293112904693</v>
      </c>
      <c r="AW7">
        <v>4</v>
      </c>
      <c r="AX7">
        <f>(R7*SUMPRODUCT(K8:$K$23, X8:$X$23)-$AZ$3*SUMPRODUCT(K7:$K$22, W8:$W$23))/Z7</f>
        <v>975.32837656950414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3417.4500230404137</v>
      </c>
      <c r="P8">
        <f t="shared" si="30"/>
        <v>170.8725011520207</v>
      </c>
      <c r="Q8" s="5">
        <f t="shared" si="31"/>
        <v>25</v>
      </c>
      <c r="R8">
        <f t="shared" si="0"/>
        <v>1000000</v>
      </c>
      <c r="S8">
        <f t="shared" si="1"/>
        <v>1102.3650134380593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926.6884945837628</v>
      </c>
      <c r="AC8">
        <f t="shared" si="2"/>
        <v>1034.0114713743606</v>
      </c>
      <c r="AE8">
        <f t="shared" si="3"/>
        <v>3205.5466960544231</v>
      </c>
      <c r="AF8">
        <f t="shared" si="4"/>
        <v>-160.27733480272116</v>
      </c>
      <c r="AG8">
        <f t="shared" si="5"/>
        <v>-23.44984326356391</v>
      </c>
      <c r="AH8">
        <f t="shared" si="6"/>
        <v>-2634.7097625920978</v>
      </c>
      <c r="AI8">
        <f t="shared" si="7"/>
        <v>387.10975539604033</v>
      </c>
      <c r="AJ8">
        <f t="shared" si="8"/>
        <v>-107.32297679059775</v>
      </c>
      <c r="AK8">
        <f t="shared" ref="AK8:AK23" si="32">G8*SUM(AB8:AB8, AE8:AF8)</f>
        <v>84.602702329295411</v>
      </c>
      <c r="AL8">
        <f t="shared" si="9"/>
        <v>364.389480934738</v>
      </c>
      <c r="AN8">
        <f t="shared" si="10"/>
        <v>2107.1769960475094</v>
      </c>
      <c r="AO8">
        <f t="shared" si="11"/>
        <v>-105.35884980237547</v>
      </c>
      <c r="AP8">
        <f t="shared" si="12"/>
        <v>-15.414834027132388</v>
      </c>
      <c r="AQ8">
        <f t="shared" si="13"/>
        <v>-1731.9354011686517</v>
      </c>
      <c r="AR8">
        <f t="shared" si="14"/>
        <v>254.46791104934991</v>
      </c>
      <c r="AS8">
        <f t="shared" si="15"/>
        <v>-70.549122905882271</v>
      </c>
      <c r="AT8">
        <f t="shared" si="16"/>
        <v>55.613873406110457</v>
      </c>
      <c r="AU8">
        <f t="shared" si="17"/>
        <v>239.53266154957811</v>
      </c>
      <c r="AW8">
        <v>5</v>
      </c>
      <c r="AX8">
        <f>(R8*SUMPRODUCT(K9:$K$23, X9:$X$23)-$AZ$3*SUMPRODUCT(K8:$K$22, W9:$W$23))/Z8</f>
        <v>1102.3650134380593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3417.4500230404137</v>
      </c>
      <c r="P9">
        <f t="shared" si="30"/>
        <v>170.8725011520207</v>
      </c>
      <c r="Q9" s="5">
        <f t="shared" si="31"/>
        <v>25</v>
      </c>
      <c r="R9">
        <f t="shared" si="0"/>
        <v>1000000</v>
      </c>
      <c r="S9">
        <f t="shared" si="1"/>
        <v>1171.7784171559651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1034.0114713743606</v>
      </c>
      <c r="AC9">
        <f t="shared" si="2"/>
        <v>1085.0498642821276</v>
      </c>
      <c r="AE9">
        <f t="shared" si="3"/>
        <v>3164.5092872515347</v>
      </c>
      <c r="AF9">
        <f t="shared" si="4"/>
        <v>-158.22546436257676</v>
      </c>
      <c r="AG9">
        <f t="shared" si="5"/>
        <v>-23.149638370103766</v>
      </c>
      <c r="AH9">
        <f t="shared" si="6"/>
        <v>-2628.258432980243</v>
      </c>
      <c r="AI9">
        <f t="shared" si="7"/>
        <v>354.87575153861098</v>
      </c>
      <c r="AJ9">
        <f t="shared" si="8"/>
        <v>-51.038392907767047</v>
      </c>
      <c r="AK9">
        <f t="shared" si="32"/>
        <v>23.837742236153577</v>
      </c>
      <c r="AL9">
        <f t="shared" si="9"/>
        <v>327.67510086699752</v>
      </c>
      <c r="AN9">
        <f t="shared" si="10"/>
        <v>1977.0014409276846</v>
      </c>
      <c r="AO9">
        <f t="shared" si="11"/>
        <v>-98.850072046384241</v>
      </c>
      <c r="AP9">
        <f t="shared" si="12"/>
        <v>-14.462548300624446</v>
      </c>
      <c r="AQ9">
        <f t="shared" si="13"/>
        <v>-1641.9830809361322</v>
      </c>
      <c r="AR9">
        <f t="shared" si="14"/>
        <v>221.70573964454357</v>
      </c>
      <c r="AS9">
        <f t="shared" si="15"/>
        <v>-31.885820884705268</v>
      </c>
      <c r="AT9">
        <f t="shared" si="16"/>
        <v>14.892435594736297</v>
      </c>
      <c r="AU9">
        <f t="shared" si="17"/>
        <v>204.71235435457459</v>
      </c>
      <c r="AW9">
        <v>6</v>
      </c>
      <c r="AX9">
        <f>(R9*SUMPRODUCT(K10:$K$23, X10:$X$23)-$AZ$3*SUMPRODUCT(K9:$K$22, W10:$W$23))/Z9</f>
        <v>1171.7784171559651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3417.4500230404137</v>
      </c>
      <c r="P10">
        <f t="shared" si="30"/>
        <v>170.8725011520207</v>
      </c>
      <c r="Q10" s="5">
        <f t="shared" si="31"/>
        <v>25</v>
      </c>
      <c r="R10">
        <f t="shared" si="0"/>
        <v>1000000</v>
      </c>
      <c r="S10">
        <f t="shared" si="1"/>
        <v>1218.8364493306631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1085.0498642821276</v>
      </c>
      <c r="AC10">
        <f t="shared" si="2"/>
        <v>1114.1367632565907</v>
      </c>
      <c r="AE10">
        <f t="shared" si="3"/>
        <v>3123.8864815310867</v>
      </c>
      <c r="AF10">
        <f t="shared" si="4"/>
        <v>-156.19432407655435</v>
      </c>
      <c r="AG10">
        <f t="shared" si="5"/>
        <v>-22.852466462346747</v>
      </c>
      <c r="AH10">
        <f t="shared" si="6"/>
        <v>-2627.0209622393759</v>
      </c>
      <c r="AI10">
        <f t="shared" si="7"/>
        <v>317.81872875280942</v>
      </c>
      <c r="AJ10">
        <f t="shared" si="8"/>
        <v>-29.086898974463111</v>
      </c>
      <c r="AK10">
        <f t="shared" si="32"/>
        <v>16.616242289120304</v>
      </c>
      <c r="AL10">
        <f t="shared" si="9"/>
        <v>305.3480720674666</v>
      </c>
      <c r="AN10">
        <f t="shared" si="10"/>
        <v>1854.2733239244615</v>
      </c>
      <c r="AO10">
        <f t="shared" si="11"/>
        <v>-92.713666196223087</v>
      </c>
      <c r="AP10">
        <f t="shared" si="12"/>
        <v>-13.564743532626443</v>
      </c>
      <c r="AQ10">
        <f t="shared" si="13"/>
        <v>-1559.3444001471375</v>
      </c>
      <c r="AR10">
        <f t="shared" si="14"/>
        <v>188.65051404847415</v>
      </c>
      <c r="AS10">
        <f t="shared" si="15"/>
        <v>-17.265371569327304</v>
      </c>
      <c r="AT10">
        <f t="shared" si="16"/>
        <v>9.8630520035670823</v>
      </c>
      <c r="AU10">
        <f t="shared" si="17"/>
        <v>181.24819448271393</v>
      </c>
      <c r="AW10">
        <v>7</v>
      </c>
      <c r="AX10">
        <f>(R10*SUMPRODUCT(K11:$K$23, X11:$X$23)-$AZ$3*SUMPRODUCT(K10:$K$22, W11:$W$23))/Z10</f>
        <v>1218.8364493306631</v>
      </c>
    </row>
    <row r="11" spans="1:52" x14ac:dyDescent="0.25">
      <c r="A11" t="s">
        <v>33</v>
      </c>
      <c r="C11" s="25">
        <f>AU25</f>
        <v>5.6559201766503975E-12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3417.4500230404137</v>
      </c>
      <c r="P11">
        <f t="shared" si="30"/>
        <v>170.8725011520207</v>
      </c>
      <c r="Q11" s="5">
        <f t="shared" si="31"/>
        <v>25</v>
      </c>
      <c r="R11">
        <f t="shared" si="0"/>
        <v>1000000</v>
      </c>
      <c r="S11">
        <f t="shared" si="1"/>
        <v>1243.9778010871637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1114.1367632565907</v>
      </c>
      <c r="AC11">
        <f t="shared" si="2"/>
        <v>1122.4825877393741</v>
      </c>
      <c r="AE11">
        <f t="shared" si="3"/>
        <v>3083.6789386273003</v>
      </c>
      <c r="AF11">
        <f t="shared" si="4"/>
        <v>-154.18394693136503</v>
      </c>
      <c r="AG11">
        <f t="shared" si="5"/>
        <v>-22.55833236650988</v>
      </c>
      <c r="AH11">
        <f t="shared" si="6"/>
        <v>-2624.3772485359</v>
      </c>
      <c r="AI11">
        <f t="shared" si="7"/>
        <v>282.55941079352533</v>
      </c>
      <c r="AJ11">
        <f t="shared" si="8"/>
        <v>-8.3458244827834278</v>
      </c>
      <c r="AK11">
        <f t="shared" si="32"/>
        <v>9.7047162118860619</v>
      </c>
      <c r="AL11">
        <f t="shared" si="9"/>
        <v>283.91830252262798</v>
      </c>
      <c r="AN11">
        <f t="shared" si="10"/>
        <v>1740.7579381571372</v>
      </c>
      <c r="AO11">
        <f t="shared" si="11"/>
        <v>-87.037896907856862</v>
      </c>
      <c r="AP11">
        <f t="shared" si="12"/>
        <v>-12.734333541243943</v>
      </c>
      <c r="AQ11">
        <f t="shared" si="13"/>
        <v>-1481.4789798257921</v>
      </c>
      <c r="AR11">
        <f t="shared" si="14"/>
        <v>159.50672788224429</v>
      </c>
      <c r="AS11">
        <f t="shared" si="15"/>
        <v>-4.7112752358514349</v>
      </c>
      <c r="AT11">
        <f t="shared" si="16"/>
        <v>5.4783789491791559</v>
      </c>
      <c r="AU11">
        <f t="shared" si="17"/>
        <v>160.27383159557203</v>
      </c>
      <c r="AW11">
        <v>8</v>
      </c>
      <c r="AX11">
        <f>(R11*SUMPRODUCT(K12:$K$23, X12:$X$23)-$AZ$3*SUMPRODUCT(K11:$K$22, W12:$W$23))/Z11</f>
        <v>1243.9778010871637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3417.4500230404137</v>
      </c>
      <c r="P12">
        <f t="shared" si="30"/>
        <v>170.8725011520207</v>
      </c>
      <c r="Q12" s="5">
        <f t="shared" si="31"/>
        <v>25</v>
      </c>
      <c r="R12">
        <f t="shared" si="0"/>
        <v>1000000</v>
      </c>
      <c r="S12">
        <f t="shared" si="1"/>
        <v>1248.4346179019108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1122.4825877393741</v>
      </c>
      <c r="AC12">
        <f t="shared" si="2"/>
        <v>1111.9609537252836</v>
      </c>
      <c r="AE12">
        <f t="shared" si="3"/>
        <v>3043.8686435296217</v>
      </c>
      <c r="AF12">
        <f t="shared" si="4"/>
        <v>-152.19343217648111</v>
      </c>
      <c r="AG12">
        <f t="shared" si="5"/>
        <v>-22.267104295658239</v>
      </c>
      <c r="AH12">
        <f t="shared" si="6"/>
        <v>-2625.7898874617499</v>
      </c>
      <c r="AI12">
        <f t="shared" si="7"/>
        <v>243.61821959573263</v>
      </c>
      <c r="AJ12">
        <f t="shared" si="8"/>
        <v>10.521634014090523</v>
      </c>
      <c r="AK12">
        <f t="shared" si="32"/>
        <v>9.2325629379127854</v>
      </c>
      <c r="AL12">
        <f t="shared" si="9"/>
        <v>263.37241654773595</v>
      </c>
      <c r="AN12">
        <f t="shared" si="10"/>
        <v>1633.5058020491763</v>
      </c>
      <c r="AO12">
        <f t="shared" si="11"/>
        <v>-81.675290102458817</v>
      </c>
      <c r="AP12">
        <f t="shared" si="12"/>
        <v>-11.949741700947317</v>
      </c>
      <c r="AQ12">
        <f t="shared" si="13"/>
        <v>-1409.1419566506272</v>
      </c>
      <c r="AR12">
        <f t="shared" si="14"/>
        <v>130.73881359514286</v>
      </c>
      <c r="AS12">
        <f t="shared" si="15"/>
        <v>5.6464822309562237</v>
      </c>
      <c r="AT12">
        <f t="shared" si="16"/>
        <v>4.9546964383379297</v>
      </c>
      <c r="AU12">
        <f t="shared" si="17"/>
        <v>141.33999226443703</v>
      </c>
      <c r="AW12">
        <v>9</v>
      </c>
      <c r="AX12">
        <f>(R12*SUMPRODUCT(K13:$K$23, X13:$X$23)-$AZ$3*SUMPRODUCT(K12:$K$22, W13:$W$23))/Z12</f>
        <v>1248.4346179019108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3417.4500230404137</v>
      </c>
      <c r="P13">
        <f t="shared" si="30"/>
        <v>170.8725011520207</v>
      </c>
      <c r="Q13" s="5">
        <f t="shared" si="31"/>
        <v>25</v>
      </c>
      <c r="R13">
        <f t="shared" si="0"/>
        <v>1000000</v>
      </c>
      <c r="S13">
        <f t="shared" si="1"/>
        <v>1231.5871726486082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1111.9609537252836</v>
      </c>
      <c r="AC13">
        <f t="shared" si="2"/>
        <v>1082.7474371403678</v>
      </c>
      <c r="AE13">
        <f t="shared" si="3"/>
        <v>3004.4444568586264</v>
      </c>
      <c r="AF13">
        <f t="shared" si="4"/>
        <v>-150.22222284293133</v>
      </c>
      <c r="AG13">
        <f t="shared" si="5"/>
        <v>-21.978700760820875</v>
      </c>
      <c r="AH13">
        <f t="shared" si="6"/>
        <v>-2629.2996752313252</v>
      </c>
      <c r="AI13">
        <f t="shared" si="7"/>
        <v>202.94385802354873</v>
      </c>
      <c r="AJ13">
        <f t="shared" si="8"/>
        <v>29.213516584915851</v>
      </c>
      <c r="AK13">
        <f t="shared" si="32"/>
        <v>7.9323663754819567</v>
      </c>
      <c r="AL13">
        <f t="shared" si="9"/>
        <v>240.08974098394654</v>
      </c>
      <c r="AN13">
        <f t="shared" si="10"/>
        <v>1533.0879860236143</v>
      </c>
      <c r="AO13">
        <f t="shared" si="11"/>
        <v>-76.654399301180717</v>
      </c>
      <c r="AP13">
        <f t="shared" si="12"/>
        <v>-11.215145617986733</v>
      </c>
      <c r="AQ13">
        <f t="shared" si="13"/>
        <v>-1341.6615955575348</v>
      </c>
      <c r="AR13">
        <f t="shared" si="14"/>
        <v>103.55684554691199</v>
      </c>
      <c r="AS13">
        <f t="shared" si="15"/>
        <v>14.906879441087813</v>
      </c>
      <c r="AT13">
        <f t="shared" si="16"/>
        <v>4.0476752909269393</v>
      </c>
      <c r="AU13">
        <f t="shared" si="17"/>
        <v>122.51140027892674</v>
      </c>
      <c r="AW13">
        <v>10</v>
      </c>
      <c r="AX13">
        <f>(R13*SUMPRODUCT(K14:$K$23, X14:$X$23)-$AZ$3*SUMPRODUCT(K13:$K$22, W14:$W$23))/Z13</f>
        <v>1231.5871726486082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3417.4500230404137</v>
      </c>
      <c r="P14">
        <f t="shared" si="30"/>
        <v>170.8725011520207</v>
      </c>
      <c r="Q14" s="5">
        <f t="shared" si="31"/>
        <v>25</v>
      </c>
      <c r="R14">
        <f t="shared" si="0"/>
        <v>1000000</v>
      </c>
      <c r="S14">
        <f t="shared" si="1"/>
        <v>1193.1757123455282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1082.7474371403678</v>
      </c>
      <c r="AC14">
        <f t="shared" si="2"/>
        <v>1035.3434604179256</v>
      </c>
      <c r="AE14">
        <f t="shared" si="3"/>
        <v>2965.392687808378</v>
      </c>
      <c r="AF14">
        <f t="shared" si="4"/>
        <v>-148.2696343904189</v>
      </c>
      <c r="AG14">
        <f t="shared" si="5"/>
        <v>-21.693021608331726</v>
      </c>
      <c r="AH14">
        <f t="shared" si="6"/>
        <v>-2635.685795237639</v>
      </c>
      <c r="AI14">
        <f t="shared" si="7"/>
        <v>159.74423657198804</v>
      </c>
      <c r="AJ14">
        <f t="shared" si="8"/>
        <v>47.403976722442167</v>
      </c>
      <c r="AK14">
        <f t="shared" si="32"/>
        <v>7.019766883004988</v>
      </c>
      <c r="AL14">
        <f t="shared" si="9"/>
        <v>214.1679801774352</v>
      </c>
      <c r="AN14">
        <f t="shared" si="10"/>
        <v>1439.1867114145703</v>
      </c>
      <c r="AO14">
        <f t="shared" si="11"/>
        <v>-71.959335570728513</v>
      </c>
      <c r="AP14">
        <f t="shared" si="12"/>
        <v>-10.528220615602187</v>
      </c>
      <c r="AQ14">
        <f t="shared" si="13"/>
        <v>-1279.1708793123157</v>
      </c>
      <c r="AR14">
        <f t="shared" si="14"/>
        <v>77.528275915923714</v>
      </c>
      <c r="AS14">
        <f t="shared" si="15"/>
        <v>23.006454979008474</v>
      </c>
      <c r="AT14">
        <f t="shared" si="16"/>
        <v>3.4068861290392753</v>
      </c>
      <c r="AU14">
        <f t="shared" si="17"/>
        <v>103.94161702397147</v>
      </c>
      <c r="AW14">
        <v>11</v>
      </c>
      <c r="AX14">
        <f>(R14*SUMPRODUCT(K15:$K$23, X15:$X$23)-$AZ$3*SUMPRODUCT(K14:$K$22, W15:$W$23))/Z14</f>
        <v>1193.1757123455282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3417.4500230404137</v>
      </c>
      <c r="P15">
        <f t="shared" si="30"/>
        <v>170.8725011520207</v>
      </c>
      <c r="Q15" s="5">
        <f t="shared" si="31"/>
        <v>25</v>
      </c>
      <c r="R15">
        <f t="shared" si="0"/>
        <v>1000000</v>
      </c>
      <c r="S15">
        <f t="shared" si="1"/>
        <v>1134.7464984046023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1035.3434604179256</v>
      </c>
      <c r="AC15">
        <f t="shared" si="2"/>
        <v>971.79657240267716</v>
      </c>
      <c r="AE15">
        <f t="shared" si="3"/>
        <v>2926.7032094105421</v>
      </c>
      <c r="AF15">
        <f t="shared" si="4"/>
        <v>-146.33516047052711</v>
      </c>
      <c r="AG15">
        <f t="shared" si="5"/>
        <v>-21.409992755407821</v>
      </c>
      <c r="AH15">
        <f t="shared" si="6"/>
        <v>-2643.9454736234702</v>
      </c>
      <c r="AI15">
        <f t="shared" si="7"/>
        <v>115.0125825611367</v>
      </c>
      <c r="AJ15">
        <f t="shared" si="8"/>
        <v>63.546888015248442</v>
      </c>
      <c r="AK15">
        <f t="shared" si="32"/>
        <v>15.644417188367557</v>
      </c>
      <c r="AL15">
        <f t="shared" si="9"/>
        <v>194.20388776475269</v>
      </c>
      <c r="AN15">
        <f t="shared" si="10"/>
        <v>1350.327637979603</v>
      </c>
      <c r="AO15">
        <f t="shared" si="11"/>
        <v>-67.516381898980143</v>
      </c>
      <c r="AP15">
        <f t="shared" si="12"/>
        <v>-9.8781813111801746</v>
      </c>
      <c r="AQ15">
        <f t="shared" si="13"/>
        <v>-1219.8683607088074</v>
      </c>
      <c r="AR15">
        <f t="shared" si="14"/>
        <v>53.064714060635211</v>
      </c>
      <c r="AS15">
        <f t="shared" si="15"/>
        <v>29.319378513910642</v>
      </c>
      <c r="AT15">
        <f t="shared" si="16"/>
        <v>7.2180495930062554</v>
      </c>
      <c r="AU15">
        <f t="shared" si="17"/>
        <v>89.602142167552103</v>
      </c>
      <c r="AW15">
        <v>12</v>
      </c>
      <c r="AX15">
        <f>(R15*SUMPRODUCT(K16:$K$23, X16:$X$23)-$AZ$3*SUMPRODUCT(K15:$K$22, W16:$W$23))/Z15</f>
        <v>1134.7464984046023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3417.4500230404137</v>
      </c>
      <c r="P16">
        <f t="shared" si="30"/>
        <v>170.8725011520207</v>
      </c>
      <c r="Q16" s="5">
        <f t="shared" si="31"/>
        <v>25</v>
      </c>
      <c r="R16">
        <f t="shared" si="0"/>
        <v>1000000</v>
      </c>
      <c r="S16">
        <f t="shared" si="1"/>
        <v>1057.5975349369355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971.79657240267716</v>
      </c>
      <c r="AC16">
        <f t="shared" si="2"/>
        <v>893.85758602655278</v>
      </c>
      <c r="AE16">
        <f t="shared" si="3"/>
        <v>2888.3516905544261</v>
      </c>
      <c r="AF16">
        <f t="shared" si="4"/>
        <v>-144.41758452772132</v>
      </c>
      <c r="AG16">
        <f t="shared" si="5"/>
        <v>-21.129436210340955</v>
      </c>
      <c r="AH16">
        <f t="shared" si="6"/>
        <v>-2658.2647005114354</v>
      </c>
      <c r="AI16">
        <f t="shared" si="7"/>
        <v>64.539969304928491</v>
      </c>
      <c r="AJ16">
        <f t="shared" si="8"/>
        <v>77.938986376124376</v>
      </c>
      <c r="AK16">
        <f t="shared" si="32"/>
        <v>26.381687816848611</v>
      </c>
      <c r="AL16">
        <f t="shared" si="9"/>
        <v>168.86064349790149</v>
      </c>
      <c r="AN16">
        <f t="shared" si="10"/>
        <v>1263.5184835607454</v>
      </c>
      <c r="AO16">
        <f t="shared" si="11"/>
        <v>-63.175924178037278</v>
      </c>
      <c r="AP16">
        <f t="shared" si="12"/>
        <v>-9.243137975991722</v>
      </c>
      <c r="AQ16">
        <f t="shared" si="13"/>
        <v>-1162.8662099138435</v>
      </c>
      <c r="AR16">
        <f t="shared" si="14"/>
        <v>28.233211492872972</v>
      </c>
      <c r="AS16">
        <f t="shared" si="15"/>
        <v>34.094653430974432</v>
      </c>
      <c r="AT16">
        <f t="shared" si="16"/>
        <v>11.540751873508539</v>
      </c>
      <c r="AU16">
        <f t="shared" si="17"/>
        <v>73.868616797355955</v>
      </c>
      <c r="AW16">
        <v>13</v>
      </c>
      <c r="AX16">
        <f>(R16*SUMPRODUCT(K17:$K$23, X17:$X$23)-$AZ$3*SUMPRODUCT(K16:$K$22, W17:$W$23))/Z16</f>
        <v>1057.5975349369355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3417.4500230404137</v>
      </c>
      <c r="P17">
        <f t="shared" si="30"/>
        <v>170.8725011520207</v>
      </c>
      <c r="Q17" s="5">
        <f t="shared" si="31"/>
        <v>25</v>
      </c>
      <c r="R17">
        <f t="shared" si="0"/>
        <v>1000000</v>
      </c>
      <c r="S17">
        <f t="shared" si="1"/>
        <v>965.31724450018316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893.85758602655278</v>
      </c>
      <c r="AC17">
        <f t="shared" si="2"/>
        <v>805.11943192118179</v>
      </c>
      <c r="AE17">
        <f t="shared" si="3"/>
        <v>2850.3120987898246</v>
      </c>
      <c r="AF17">
        <f t="shared" si="4"/>
        <v>-142.51560493949125</v>
      </c>
      <c r="AG17">
        <f t="shared" si="5"/>
        <v>-20.851161535450768</v>
      </c>
      <c r="AH17">
        <f t="shared" si="6"/>
        <v>-2679.212511471233</v>
      </c>
      <c r="AI17">
        <f t="shared" si="7"/>
        <v>7.7328208436492787</v>
      </c>
      <c r="AJ17">
        <f t="shared" si="8"/>
        <v>88.738154105370995</v>
      </c>
      <c r="AK17">
        <f t="shared" si="32"/>
        <v>49.702826302301027</v>
      </c>
      <c r="AL17">
        <f t="shared" si="9"/>
        <v>146.17380125132129</v>
      </c>
      <c r="AN17">
        <f t="shared" si="10"/>
        <v>1174.4164501575308</v>
      </c>
      <c r="AO17">
        <f t="shared" si="11"/>
        <v>-58.720822507876555</v>
      </c>
      <c r="AP17">
        <f t="shared" si="12"/>
        <v>-8.5913213232060954</v>
      </c>
      <c r="AQ17">
        <f t="shared" si="13"/>
        <v>-1103.9181457622212</v>
      </c>
      <c r="AR17">
        <f t="shared" si="14"/>
        <v>3.1861605642268302</v>
      </c>
      <c r="AS17">
        <f t="shared" si="15"/>
        <v>36.562854987778074</v>
      </c>
      <c r="AT17">
        <f t="shared" si="16"/>
        <v>20.479096606132369</v>
      </c>
      <c r="AU17">
        <f t="shared" si="17"/>
        <v>60.228112158137272</v>
      </c>
      <c r="AW17">
        <v>14</v>
      </c>
      <c r="AX17">
        <f>(R17*SUMPRODUCT(K18:$K$23, X18:$X$23)-$AZ$3*SUMPRODUCT(K17:$K$22, W18:$W$23))/Z17</f>
        <v>965.31724450018316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3417.4500230404137</v>
      </c>
      <c r="P18">
        <f t="shared" si="30"/>
        <v>170.8725011520207</v>
      </c>
      <c r="Q18" s="5">
        <f t="shared" si="31"/>
        <v>25</v>
      </c>
      <c r="R18">
        <f t="shared" si="0"/>
        <v>1000000</v>
      </c>
      <c r="S18">
        <f t="shared" si="1"/>
        <v>860.91223998514556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805.11943192118179</v>
      </c>
      <c r="AC18">
        <f t="shared" si="2"/>
        <v>708.53466510256021</v>
      </c>
      <c r="AE18">
        <f t="shared" si="3"/>
        <v>2812.5768169139465</v>
      </c>
      <c r="AF18">
        <f t="shared" si="4"/>
        <v>-140.62884084569734</v>
      </c>
      <c r="AG18">
        <f t="shared" si="5"/>
        <v>-20.575113007882937</v>
      </c>
      <c r="AH18">
        <f t="shared" si="6"/>
        <v>-2701.4764885330019</v>
      </c>
      <c r="AI18">
        <f t="shared" si="7"/>
        <v>-50.103625472635485</v>
      </c>
      <c r="AJ18">
        <f t="shared" si="8"/>
        <v>96.584766818621574</v>
      </c>
      <c r="AK18">
        <f t="shared" si="32"/>
        <v>75.104656012571709</v>
      </c>
      <c r="AL18">
        <f t="shared" si="9"/>
        <v>121.5857973585578</v>
      </c>
      <c r="AN18">
        <f t="shared" si="10"/>
        <v>1082.9533228426274</v>
      </c>
      <c r="AO18">
        <f t="shared" si="11"/>
        <v>-54.147666142131371</v>
      </c>
      <c r="AP18">
        <f t="shared" si="12"/>
        <v>-7.9222323336213174</v>
      </c>
      <c r="AQ18">
        <f t="shared" si="13"/>
        <v>-1040.1753019667153</v>
      </c>
      <c r="AR18">
        <f t="shared" si="14"/>
        <v>-19.291877599840586</v>
      </c>
      <c r="AS18">
        <f t="shared" si="15"/>
        <v>37.188955527612457</v>
      </c>
      <c r="AT18">
        <f t="shared" si="16"/>
        <v>28.918263245521004</v>
      </c>
      <c r="AU18">
        <f t="shared" si="17"/>
        <v>46.815341173292879</v>
      </c>
      <c r="AW18">
        <v>15</v>
      </c>
      <c r="AX18">
        <f>(R18*SUMPRODUCT(K19:$K$23, X19:$X$23)-$AZ$3*SUMPRODUCT(K18:$K$22, W19:$W$23))/Z18</f>
        <v>860.91223998514556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3417.4500230404137</v>
      </c>
      <c r="P19">
        <f t="shared" si="30"/>
        <v>170.8725011520207</v>
      </c>
      <c r="Q19" s="5">
        <f t="shared" si="31"/>
        <v>25</v>
      </c>
      <c r="R19">
        <f t="shared" si="0"/>
        <v>1000000</v>
      </c>
      <c r="S19">
        <f t="shared" si="1"/>
        <v>738.85445366927092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708.53466510256021</v>
      </c>
      <c r="AC19">
        <f t="shared" si="2"/>
        <v>599.98396263209452</v>
      </c>
      <c r="AE19">
        <f t="shared" si="3"/>
        <v>2775.1273565967372</v>
      </c>
      <c r="AF19">
        <f t="shared" si="4"/>
        <v>-138.75636782983688</v>
      </c>
      <c r="AG19">
        <f t="shared" si="5"/>
        <v>-20.301155378182976</v>
      </c>
      <c r="AH19">
        <f t="shared" si="6"/>
        <v>-2728.2599848452774</v>
      </c>
      <c r="AI19">
        <f t="shared" si="7"/>
        <v>-112.19015145656022</v>
      </c>
      <c r="AJ19">
        <f t="shared" si="8"/>
        <v>108.55070247046569</v>
      </c>
      <c r="AK19">
        <f t="shared" si="32"/>
        <v>74.591396081288963</v>
      </c>
      <c r="AL19">
        <f t="shared" si="9"/>
        <v>70.951947095194441</v>
      </c>
      <c r="AN19">
        <f t="shared" si="10"/>
        <v>995.46655426586335</v>
      </c>
      <c r="AO19">
        <f t="shared" si="11"/>
        <v>-49.77332771329317</v>
      </c>
      <c r="AP19">
        <f t="shared" si="12"/>
        <v>-7.2822319825779296</v>
      </c>
      <c r="AQ19">
        <f t="shared" si="13"/>
        <v>-978.65474887105154</v>
      </c>
      <c r="AR19">
        <f t="shared" si="14"/>
        <v>-40.243754301059319</v>
      </c>
      <c r="AS19">
        <f t="shared" si="15"/>
        <v>38.938246741919087</v>
      </c>
      <c r="AT19">
        <f t="shared" si="16"/>
        <v>26.756696357885719</v>
      </c>
      <c r="AU19">
        <f t="shared" si="17"/>
        <v>25.451188798745484</v>
      </c>
      <c r="AW19">
        <v>16</v>
      </c>
      <c r="AX19">
        <f>(R19*SUMPRODUCT(K20:$K$23, X20:$X$23)-$AZ$3*SUMPRODUCT(K19:$K$22, W20:$W$23))/Z19</f>
        <v>738.85445366927092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3417.4500230404137</v>
      </c>
      <c r="P20">
        <f t="shared" si="30"/>
        <v>170.8725011520207</v>
      </c>
      <c r="Q20" s="5">
        <f t="shared" si="31"/>
        <v>25</v>
      </c>
      <c r="R20">
        <f t="shared" si="0"/>
        <v>1000000</v>
      </c>
      <c r="S20">
        <f t="shared" si="1"/>
        <v>575.72217765539449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599.98396263209452</v>
      </c>
      <c r="AC20">
        <f t="shared" si="2"/>
        <v>461.24974346354611</v>
      </c>
      <c r="AE20">
        <f t="shared" si="3"/>
        <v>2737.9489754004107</v>
      </c>
      <c r="AF20">
        <f t="shared" si="4"/>
        <v>-136.89744877002056</v>
      </c>
      <c r="AG20">
        <f t="shared" si="5"/>
        <v>-20.029180799581457</v>
      </c>
      <c r="AH20">
        <f t="shared" si="6"/>
        <v>-2758.5209927875026</v>
      </c>
      <c r="AI20">
        <f t="shared" si="7"/>
        <v>-177.49864695669385</v>
      </c>
      <c r="AJ20">
        <f t="shared" si="8"/>
        <v>138.73421916854841</v>
      </c>
      <c r="AK20">
        <f t="shared" si="32"/>
        <v>13.764452603828683</v>
      </c>
      <c r="AL20">
        <f t="shared" si="9"/>
        <v>-24.999975184316757</v>
      </c>
      <c r="AN20">
        <f t="shared" si="10"/>
        <v>931.54727197037232</v>
      </c>
      <c r="AO20">
        <f t="shared" si="11"/>
        <v>-46.577363598518623</v>
      </c>
      <c r="AP20">
        <f t="shared" si="12"/>
        <v>-6.8146371248291118</v>
      </c>
      <c r="AQ20">
        <f t="shared" si="13"/>
        <v>-938.5466013399307</v>
      </c>
      <c r="AR20">
        <f t="shared" si="14"/>
        <v>-60.391330092906145</v>
      </c>
      <c r="AS20">
        <f t="shared" si="15"/>
        <v>47.202297981649089</v>
      </c>
      <c r="AT20">
        <f t="shared" si="16"/>
        <v>4.683154576095383</v>
      </c>
      <c r="AU20">
        <f t="shared" si="17"/>
        <v>-8.5058775351616749</v>
      </c>
      <c r="AW20">
        <v>17</v>
      </c>
      <c r="AX20">
        <f>(R20*SUMPRODUCT(K21:$K$23, X21:$X$23)-$AZ$3*SUMPRODUCT(K20:$K$22, W21:$W$23))/Z20</f>
        <v>575.72217765539449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3417.4500230404137</v>
      </c>
      <c r="P21">
        <f t="shared" si="30"/>
        <v>170.8725011520207</v>
      </c>
      <c r="Q21" s="5">
        <f t="shared" si="31"/>
        <v>25</v>
      </c>
      <c r="R21">
        <f t="shared" si="0"/>
        <v>1000000</v>
      </c>
      <c r="S21">
        <f t="shared" si="1"/>
        <v>385.32468443157831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461.24974346354611</v>
      </c>
      <c r="AC21">
        <f t="shared" si="2"/>
        <v>304.54471083011595</v>
      </c>
      <c r="AE21">
        <f t="shared" si="3"/>
        <v>2701.0113057732838</v>
      </c>
      <c r="AF21">
        <f t="shared" si="4"/>
        <v>-135.05056528866422</v>
      </c>
      <c r="AG21">
        <f t="shared" si="5"/>
        <v>-19.758967121414305</v>
      </c>
      <c r="AH21">
        <f t="shared" si="6"/>
        <v>-2796.8748068535547</v>
      </c>
      <c r="AI21">
        <f t="shared" si="7"/>
        <v>-250.6730334903491</v>
      </c>
      <c r="AJ21">
        <f t="shared" si="8"/>
        <v>156.70503263343016</v>
      </c>
      <c r="AK21">
        <f t="shared" si="32"/>
        <v>4.8435367743170659</v>
      </c>
      <c r="AL21">
        <f t="shared" si="9"/>
        <v>-89.124464082601861</v>
      </c>
      <c r="AN21">
        <f t="shared" si="10"/>
        <v>874.13656208905184</v>
      </c>
      <c r="AO21">
        <f t="shared" si="11"/>
        <v>-43.706828104452597</v>
      </c>
      <c r="AP21">
        <f t="shared" si="12"/>
        <v>-6.3946550512489715</v>
      </c>
      <c r="AQ21">
        <f t="shared" si="13"/>
        <v>-905.16116057370618</v>
      </c>
      <c r="AR21">
        <f t="shared" si="14"/>
        <v>-81.126081640355821</v>
      </c>
      <c r="AS21">
        <f t="shared" si="15"/>
        <v>50.714929698904861</v>
      </c>
      <c r="AT21">
        <f t="shared" si="16"/>
        <v>1.5675286420325705</v>
      </c>
      <c r="AU21">
        <f t="shared" si="17"/>
        <v>-28.843623299418386</v>
      </c>
      <c r="AW21">
        <v>18</v>
      </c>
      <c r="AX21">
        <f>(R21*SUMPRODUCT(K22:$K$23, X22:$X$23)-$AZ$3*SUMPRODUCT(K21:$K$22, W22:$W$23))/Z21</f>
        <v>385.32468443157831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3417.4500230404137</v>
      </c>
      <c r="P22">
        <f t="shared" si="30"/>
        <v>170.8725011520207</v>
      </c>
      <c r="Q22" s="5">
        <f t="shared" si="31"/>
        <v>25</v>
      </c>
      <c r="R22">
        <f t="shared" si="0"/>
        <v>1000000</v>
      </c>
      <c r="S22">
        <f t="shared" si="1"/>
        <v>187.94496939037793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304.54471083011595</v>
      </c>
      <c r="AC22">
        <f t="shared" si="2"/>
        <v>146.52388980860076</v>
      </c>
      <c r="AE22">
        <f t="shared" si="3"/>
        <v>2664.2802530260728</v>
      </c>
      <c r="AF22">
        <f t="shared" si="4"/>
        <v>-133.21401265130368</v>
      </c>
      <c r="AG22">
        <f t="shared" si="5"/>
        <v>-19.490264927530195</v>
      </c>
      <c r="AH22">
        <f t="shared" si="6"/>
        <v>-2844.500906798804</v>
      </c>
      <c r="AI22">
        <f t="shared" si="7"/>
        <v>-332.92493135156474</v>
      </c>
      <c r="AJ22">
        <f t="shared" si="8"/>
        <v>158.02082102151519</v>
      </c>
      <c r="AK22">
        <f t="shared" si="32"/>
        <v>59.547829975302591</v>
      </c>
      <c r="AL22">
        <f t="shared" si="9"/>
        <v>-115.35628035474696</v>
      </c>
      <c r="AN22">
        <f t="shared" si="10"/>
        <v>805.84035418804001</v>
      </c>
      <c r="AO22">
        <f t="shared" si="11"/>
        <v>-40.29201770940201</v>
      </c>
      <c r="AP22">
        <f t="shared" si="12"/>
        <v>-5.8950412497262032</v>
      </c>
      <c r="AQ22">
        <f t="shared" si="13"/>
        <v>-860.35003848392716</v>
      </c>
      <c r="AR22">
        <f t="shared" si="14"/>
        <v>-100.69674325501536</v>
      </c>
      <c r="AS22">
        <f t="shared" si="15"/>
        <v>47.795104976824867</v>
      </c>
      <c r="AT22">
        <f t="shared" si="16"/>
        <v>18.010884682241958</v>
      </c>
      <c r="AU22">
        <f t="shared" si="17"/>
        <v>-34.890753595948532</v>
      </c>
      <c r="AW22">
        <v>19</v>
      </c>
      <c r="AX22">
        <f>(R22*SUMPRODUCT(K23:$K$23, X23:$X$23)-$AZ$3*SUMPRODUCT(K22:$K$22, W23:$W$23))/Z22</f>
        <v>187.94496939037793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3417.4500230404137</v>
      </c>
      <c r="P23">
        <f t="shared" si="30"/>
        <v>170.8725011520207</v>
      </c>
      <c r="Q23" s="5">
        <f t="shared" si="31"/>
        <v>25</v>
      </c>
      <c r="R23">
        <f t="shared" si="0"/>
        <v>1000000</v>
      </c>
      <c r="S23">
        <f t="shared" si="1"/>
        <v>190.55886534633362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146.52388980860076</v>
      </c>
      <c r="AC23">
        <f t="shared" si="2"/>
        <v>146.52388980860076</v>
      </c>
      <c r="AE23">
        <f t="shared" si="3"/>
        <v>2627.734320795314</v>
      </c>
      <c r="AF23">
        <f t="shared" si="4"/>
        <v>-131.38671603976573</v>
      </c>
      <c r="AG23">
        <f t="shared" si="5"/>
        <v>-19.22291696351926</v>
      </c>
      <c r="AH23">
        <f t="shared" si="6"/>
        <v>-2897.8125894251889</v>
      </c>
      <c r="AI23">
        <f t="shared" si="7"/>
        <v>-420.68790163315998</v>
      </c>
      <c r="AJ23">
        <f t="shared" si="8"/>
        <v>0</v>
      </c>
      <c r="AK23">
        <f t="shared" si="32"/>
        <v>185.00100461949046</v>
      </c>
      <c r="AL23">
        <f t="shared" si="9"/>
        <v>-235.68689701366952</v>
      </c>
      <c r="AN23">
        <f t="shared" si="10"/>
        <v>719.98065227796235</v>
      </c>
      <c r="AO23">
        <f t="shared" si="11"/>
        <v>-35.999032613898123</v>
      </c>
      <c r="AP23">
        <f t="shared" si="12"/>
        <v>-5.2669435355591157</v>
      </c>
      <c r="AQ23">
        <f t="shared" si="13"/>
        <v>-793.98019114891906</v>
      </c>
      <c r="AR23">
        <f t="shared" si="14"/>
        <v>-115.26551502041404</v>
      </c>
      <c r="AS23">
        <f t="shared" si="15"/>
        <v>0</v>
      </c>
      <c r="AT23">
        <f t="shared" si="16"/>
        <v>50.688969171626681</v>
      </c>
      <c r="AU23">
        <f t="shared" si="17"/>
        <v>-64.576545848787362</v>
      </c>
      <c r="AW23">
        <v>20</v>
      </c>
      <c r="AX23">
        <f>(R23*SUMPRODUCT(K$23:$K24, X$23:$X24)-$AZ$3*SUMPRODUCT(K$22:$K23, W$23:$W24))/Z23</f>
        <v>190.55886534633362</v>
      </c>
    </row>
    <row r="25" spans="5:50" x14ac:dyDescent="0.25">
      <c r="AN25" s="6">
        <f t="shared" ref="AN25:AU25" si="33">SUM(AN3:AN23)</f>
        <v>32628.114127402074</v>
      </c>
      <c r="AO25" s="6">
        <f t="shared" si="33"/>
        <v>-4194.4932236504146</v>
      </c>
      <c r="AP25" s="6">
        <f t="shared" si="33"/>
        <v>-413.6875733911516</v>
      </c>
      <c r="AQ25" s="6">
        <f t="shared" si="33"/>
        <v>-28180.097274044656</v>
      </c>
      <c r="AR25" s="6">
        <f t="shared" si="33"/>
        <v>-160.16394368415257</v>
      </c>
      <c r="AS25" s="6">
        <f t="shared" si="33"/>
        <v>-524.76067989200305</v>
      </c>
      <c r="AT25" s="6">
        <f t="shared" si="33"/>
        <v>684.92462357616091</v>
      </c>
      <c r="AU25" s="7">
        <f t="shared" si="33"/>
        <v>5.6559201766503975E-12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F89E-1F28-4AB5-A053-D448AF9B8582}">
  <sheetPr codeName="Sheet1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4047.6898654079951</v>
      </c>
      <c r="K3">
        <v>1</v>
      </c>
      <c r="L3" s="2">
        <v>0</v>
      </c>
      <c r="O3">
        <f>$C$3</f>
        <v>4047.6898654079951</v>
      </c>
      <c r="P3">
        <f>O3*B5</f>
        <v>3238.1518923263961</v>
      </c>
      <c r="Q3" s="5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4047.6898654079951</v>
      </c>
      <c r="AF3">
        <f t="shared" ref="AF3:AF23" si="4">-$Z3*P3</f>
        <v>-3238.1518923263961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609.53797308159892</v>
      </c>
      <c r="AJ3">
        <f t="shared" ref="AJ3:AJ23" si="8">AB3-AC3</f>
        <v>0</v>
      </c>
      <c r="AL3">
        <f t="shared" ref="AL3:AL23" si="9">SUM(AI3:AK3)</f>
        <v>609.53797308159892</v>
      </c>
      <c r="AN3">
        <f t="shared" ref="AN3:AN23" si="10">AE3*$K3</f>
        <v>4047.6898654079951</v>
      </c>
      <c r="AO3">
        <f t="shared" ref="AO3:AO23" si="11">AF3*$K3</f>
        <v>-3238.1518923263961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609.53797308159892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609.53797308159892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3449.1356520754825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1000000</v>
      </c>
      <c r="S4">
        <f t="shared" si="1"/>
        <v>644.8710968560423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636.48906233910748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-636.48906233910748</v>
      </c>
      <c r="AK4">
        <f>H4*SUM(AB4, AE4:AF4)</f>
        <v>0</v>
      </c>
      <c r="AL4">
        <f t="shared" si="9"/>
        <v>-3634.4890623391075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-2812.6465897363728</v>
      </c>
      <c r="AR4">
        <f t="shared" si="14"/>
        <v>-2812.6465897363728</v>
      </c>
      <c r="AS4">
        <f t="shared" si="15"/>
        <v>-597.13768865663519</v>
      </c>
      <c r="AT4">
        <f t="shared" si="16"/>
        <v>0</v>
      </c>
      <c r="AU4">
        <f t="shared" si="17"/>
        <v>-3409.7842783930078</v>
      </c>
      <c r="AW4">
        <v>1</v>
      </c>
      <c r="AX4">
        <f>(R4*SUMPRODUCT(K5:$K$23, X5:$X$23)-$AZ$3*SUMPRODUCT(K4:$K$22, W5:$W$23))/Z4</f>
        <v>644.8710968560423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4047.6898654079951</v>
      </c>
      <c r="P5">
        <f t="shared" ref="P5:P23" si="30">O5*$C$5</f>
        <v>202.38449327039976</v>
      </c>
      <c r="Q5" s="5">
        <f t="shared" ref="Q5:Q23" si="31">$C$8</f>
        <v>25</v>
      </c>
      <c r="R5">
        <f t="shared" si="0"/>
        <v>1000000</v>
      </c>
      <c r="S5">
        <f t="shared" si="1"/>
        <v>1266.0041497294305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636.48906233910748</v>
      </c>
      <c r="AC5">
        <f t="shared" si="2"/>
        <v>1233.2457668444549</v>
      </c>
      <c r="AE5">
        <f t="shared" si="3"/>
        <v>3942.954209968786</v>
      </c>
      <c r="AF5">
        <f t="shared" si="4"/>
        <v>-197.1477104984393</v>
      </c>
      <c r="AG5">
        <f t="shared" si="5"/>
        <v>-24.353114622650001</v>
      </c>
      <c r="AH5">
        <f t="shared" si="6"/>
        <v>-3007.395094</v>
      </c>
      <c r="AI5">
        <f t="shared" si="7"/>
        <v>714.05829084769675</v>
      </c>
      <c r="AJ5">
        <f t="shared" si="8"/>
        <v>-596.75670450534744</v>
      </c>
      <c r="AK5">
        <f>H5*SUM(AB5, AE5:AF5)</f>
        <v>378.63033654033683</v>
      </c>
      <c r="AL5">
        <f t="shared" si="9"/>
        <v>495.93192288268614</v>
      </c>
      <c r="AN5">
        <f t="shared" si="10"/>
        <v>3404.9874413561483</v>
      </c>
      <c r="AO5">
        <f t="shared" si="11"/>
        <v>-170.2493720678074</v>
      </c>
      <c r="AP5">
        <f t="shared" si="12"/>
        <v>-21.030436832967041</v>
      </c>
      <c r="AQ5">
        <f t="shared" si="13"/>
        <v>-2597.0736612604887</v>
      </c>
      <c r="AR5">
        <f t="shared" si="14"/>
        <v>616.63397119488502</v>
      </c>
      <c r="AS5">
        <f t="shared" si="15"/>
        <v>-515.33671865843849</v>
      </c>
      <c r="AT5">
        <f t="shared" si="16"/>
        <v>326.97096445522885</v>
      </c>
      <c r="AU5">
        <f t="shared" si="17"/>
        <v>428.26821699167539</v>
      </c>
      <c r="AW5">
        <v>2</v>
      </c>
      <c r="AX5">
        <f>(R5*SUMPRODUCT(K6:$K$23, X6:$X$23)-$AZ$3*SUMPRODUCT(K5:$K$22, W6:$W$23))/Z5</f>
        <v>1266.0041497294305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4047.6898654079951</v>
      </c>
      <c r="P6">
        <f t="shared" si="30"/>
        <v>202.38449327039976</v>
      </c>
      <c r="Q6" s="5">
        <f t="shared" si="31"/>
        <v>25</v>
      </c>
      <c r="R6">
        <f t="shared" si="0"/>
        <v>1000000</v>
      </c>
      <c r="S6">
        <f t="shared" si="1"/>
        <v>1851.3316628050563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1233.2457668444549</v>
      </c>
      <c r="AC6">
        <f t="shared" si="2"/>
        <v>1779.7955711356117</v>
      </c>
      <c r="AE6">
        <f t="shared" si="3"/>
        <v>3891.2857380013552</v>
      </c>
      <c r="AF6">
        <f t="shared" si="4"/>
        <v>-194.56428690006777</v>
      </c>
      <c r="AG6">
        <f t="shared" si="5"/>
        <v>-24.033991408634794</v>
      </c>
      <c r="AH6">
        <f t="shared" si="6"/>
        <v>-3023.6827115482238</v>
      </c>
      <c r="AI6">
        <f t="shared" si="7"/>
        <v>649.00474814442896</v>
      </c>
      <c r="AJ6">
        <f t="shared" si="8"/>
        <v>-546.54980429115676</v>
      </c>
      <c r="AK6">
        <f>H6*SUM(AB6, AE6:AF6)</f>
        <v>536.38043331249685</v>
      </c>
      <c r="AL6">
        <f t="shared" si="9"/>
        <v>638.83537716576905</v>
      </c>
      <c r="AN6">
        <f t="shared" si="10"/>
        <v>3030.6353588786233</v>
      </c>
      <c r="AO6">
        <f t="shared" si="11"/>
        <v>-151.53176794393116</v>
      </c>
      <c r="AP6">
        <f t="shared" si="12"/>
        <v>-18.718302659368543</v>
      </c>
      <c r="AQ6">
        <f t="shared" si="13"/>
        <v>-2354.9233740811578</v>
      </c>
      <c r="AR6">
        <f t="shared" si="14"/>
        <v>505.46191419416573</v>
      </c>
      <c r="AS6">
        <f t="shared" si="15"/>
        <v>-425.66731764183652</v>
      </c>
      <c r="AT6">
        <f t="shared" si="16"/>
        <v>417.7471448916055</v>
      </c>
      <c r="AU6">
        <f t="shared" si="17"/>
        <v>497.54174144393471</v>
      </c>
      <c r="AW6">
        <v>3</v>
      </c>
      <c r="AX6">
        <f>(R6*SUMPRODUCT(K7:$K$23, X7:$X$23)-$AZ$3*SUMPRODUCT(K6:$K$22, W7:$W$23))/Z6</f>
        <v>1851.3316628050563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4047.6898654079951</v>
      </c>
      <c r="P7">
        <f t="shared" si="30"/>
        <v>202.38449327039976</v>
      </c>
      <c r="Q7" s="5">
        <f t="shared" si="31"/>
        <v>25</v>
      </c>
      <c r="R7">
        <f t="shared" si="0"/>
        <v>1000000</v>
      </c>
      <c r="S7">
        <f t="shared" si="1"/>
        <v>2333.4540333229197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1779.7955711356117</v>
      </c>
      <c r="AC7">
        <f t="shared" si="2"/>
        <v>2213.7444571381529</v>
      </c>
      <c r="AE7">
        <f t="shared" si="3"/>
        <v>3840.0375048318774</v>
      </c>
      <c r="AF7">
        <f t="shared" si="4"/>
        <v>-192.00187524159386</v>
      </c>
      <c r="AG7">
        <f t="shared" si="5"/>
        <v>-23.717463741783074</v>
      </c>
      <c r="AH7">
        <f t="shared" si="6"/>
        <v>-3047.5101106148923</v>
      </c>
      <c r="AI7">
        <f t="shared" si="7"/>
        <v>576.80805523360823</v>
      </c>
      <c r="AJ7">
        <f t="shared" si="8"/>
        <v>-433.94888600254126</v>
      </c>
      <c r="AK7">
        <f>H7*SUM(AB7, AE7:AF7)</f>
        <v>568.29392671600124</v>
      </c>
      <c r="AL7">
        <f t="shared" si="9"/>
        <v>711.15309594706821</v>
      </c>
      <c r="AN7">
        <f t="shared" si="10"/>
        <v>2707.2706537541339</v>
      </c>
      <c r="AO7">
        <f t="shared" si="11"/>
        <v>-135.36353268770668</v>
      </c>
      <c r="AP7">
        <f t="shared" si="12"/>
        <v>-16.721085012532509</v>
      </c>
      <c r="AQ7">
        <f t="shared" si="13"/>
        <v>-2148.5297159481593</v>
      </c>
      <c r="AR7">
        <f t="shared" si="14"/>
        <v>406.65632010573535</v>
      </c>
      <c r="AS7">
        <f t="shared" si="15"/>
        <v>-305.93896096736512</v>
      </c>
      <c r="AT7">
        <f t="shared" si="16"/>
        <v>400.65376147212692</v>
      </c>
      <c r="AU7">
        <f t="shared" si="17"/>
        <v>501.37112061049714</v>
      </c>
      <c r="AW7">
        <v>4</v>
      </c>
      <c r="AX7">
        <f>(R7*SUMPRODUCT(K8:$K$23, X8:$X$23)-$AZ$3*SUMPRODUCT(K7:$K$22, W8:$W$23))/Z7</f>
        <v>2333.4540333229197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4047.6898654079951</v>
      </c>
      <c r="P8">
        <f t="shared" si="30"/>
        <v>202.38449327039976</v>
      </c>
      <c r="Q8" s="5">
        <f t="shared" si="31"/>
        <v>25</v>
      </c>
      <c r="R8">
        <f t="shared" si="0"/>
        <v>1000000</v>
      </c>
      <c r="S8">
        <f t="shared" si="1"/>
        <v>2671.3325124160583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2213.7444571381529</v>
      </c>
      <c r="AC8">
        <f t="shared" si="2"/>
        <v>2500.7378244381471</v>
      </c>
      <c r="AE8">
        <f t="shared" si="3"/>
        <v>3789.1992483054082</v>
      </c>
      <c r="AF8">
        <f t="shared" si="4"/>
        <v>-189.45996241527041</v>
      </c>
      <c r="AG8">
        <f t="shared" si="5"/>
        <v>-23.403468239305607</v>
      </c>
      <c r="AH8">
        <f t="shared" si="6"/>
        <v>-3072.8346023854151</v>
      </c>
      <c r="AI8">
        <f t="shared" si="7"/>
        <v>503.5012152654167</v>
      </c>
      <c r="AJ8">
        <f t="shared" si="8"/>
        <v>-286.99336729999413</v>
      </c>
      <c r="AK8">
        <f t="shared" ref="AK8:AK23" si="32">H8*SUM(AB8:AB8, AE8:AF8)</f>
        <v>421.47757136955113</v>
      </c>
      <c r="AL8">
        <f t="shared" si="9"/>
        <v>637.9854193349737</v>
      </c>
      <c r="AN8">
        <f t="shared" si="10"/>
        <v>2490.8429814163942</v>
      </c>
      <c r="AO8">
        <f t="shared" si="11"/>
        <v>-124.5421490708197</v>
      </c>
      <c r="AP8">
        <f t="shared" si="12"/>
        <v>-15.384349247600547</v>
      </c>
      <c r="AQ8">
        <f t="shared" si="13"/>
        <v>-2019.9382510244395</v>
      </c>
      <c r="AR8">
        <f t="shared" si="14"/>
        <v>330.97823207353406</v>
      </c>
      <c r="AS8">
        <f t="shared" si="15"/>
        <v>-188.65606367148484</v>
      </c>
      <c r="AT8">
        <f t="shared" si="16"/>
        <v>277.05971147856025</v>
      </c>
      <c r="AU8">
        <f t="shared" si="17"/>
        <v>419.3818798806094</v>
      </c>
      <c r="AW8">
        <v>5</v>
      </c>
      <c r="AX8">
        <f>(R8*SUMPRODUCT(K9:$K$23, X9:$X$23)-$AZ$3*SUMPRODUCT(K8:$K$22, W9:$W$23))/Z8</f>
        <v>2671.3325124160583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4047.6898654079951</v>
      </c>
      <c r="P9">
        <f t="shared" si="30"/>
        <v>202.38449327039976</v>
      </c>
      <c r="Q9" s="5">
        <f t="shared" si="31"/>
        <v>25</v>
      </c>
      <c r="R9">
        <f t="shared" si="0"/>
        <v>1000000</v>
      </c>
      <c r="S9">
        <f t="shared" si="1"/>
        <v>2906.3117867559545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2500.7378244381471</v>
      </c>
      <c r="AC9">
        <f t="shared" si="2"/>
        <v>2684.4847565126765</v>
      </c>
      <c r="AE9">
        <f t="shared" si="3"/>
        <v>3738.7460603142217</v>
      </c>
      <c r="AF9">
        <f t="shared" si="4"/>
        <v>-186.93730301571108</v>
      </c>
      <c r="AG9">
        <f t="shared" si="5"/>
        <v>-23.091851059699252</v>
      </c>
      <c r="AH9">
        <f t="shared" si="6"/>
        <v>-3103.2998885319234</v>
      </c>
      <c r="AI9">
        <f t="shared" si="7"/>
        <v>425.41701770688769</v>
      </c>
      <c r="AJ9">
        <f t="shared" si="8"/>
        <v>-183.74693207452947</v>
      </c>
      <c r="AK9">
        <f t="shared" si="32"/>
        <v>315.94293156665356</v>
      </c>
      <c r="AL9">
        <f t="shared" si="9"/>
        <v>557.61301719901178</v>
      </c>
      <c r="AN9">
        <f t="shared" si="10"/>
        <v>2335.7511947527419</v>
      </c>
      <c r="AO9">
        <f t="shared" si="11"/>
        <v>-116.7875597376371</v>
      </c>
      <c r="AP9">
        <f t="shared" si="12"/>
        <v>-14.426446148421162</v>
      </c>
      <c r="AQ9">
        <f t="shared" si="13"/>
        <v>-1938.7613668806621</v>
      </c>
      <c r="AR9">
        <f t="shared" si="14"/>
        <v>265.77582198602136</v>
      </c>
      <c r="AS9">
        <f t="shared" si="15"/>
        <v>-114.79440143874393</v>
      </c>
      <c r="AT9">
        <f t="shared" si="16"/>
        <v>197.38277699942876</v>
      </c>
      <c r="AU9">
        <f t="shared" si="17"/>
        <v>348.36419754670618</v>
      </c>
      <c r="AW9">
        <v>6</v>
      </c>
      <c r="AX9">
        <f>(R9*SUMPRODUCT(K10:$K$23, X10:$X$23)-$AZ$3*SUMPRODUCT(K9:$K$22, W10:$W$23))/Z9</f>
        <v>2906.3117867559545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4047.6898654079951</v>
      </c>
      <c r="P10">
        <f t="shared" si="30"/>
        <v>202.38449327039976</v>
      </c>
      <c r="Q10" s="5">
        <f t="shared" si="31"/>
        <v>25</v>
      </c>
      <c r="R10">
        <f t="shared" si="0"/>
        <v>1000000</v>
      </c>
      <c r="S10">
        <f t="shared" si="1"/>
        <v>3086.0877871415714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2684.4847565126765</v>
      </c>
      <c r="AC10">
        <f t="shared" si="2"/>
        <v>2812.3505080984687</v>
      </c>
      <c r="AE10">
        <f t="shared" si="3"/>
        <v>3688.6580793441922</v>
      </c>
      <c r="AF10">
        <f t="shared" si="4"/>
        <v>-184.4329039672096</v>
      </c>
      <c r="AG10">
        <f t="shared" si="5"/>
        <v>-22.782489531052462</v>
      </c>
      <c r="AH10">
        <f t="shared" si="6"/>
        <v>-3137.7207219919342</v>
      </c>
      <c r="AI10">
        <f t="shared" si="7"/>
        <v>343.72196385399593</v>
      </c>
      <c r="AJ10">
        <f t="shared" si="8"/>
        <v>-127.86575158579217</v>
      </c>
      <c r="AK10">
        <f t="shared" si="32"/>
        <v>324.90727142420712</v>
      </c>
      <c r="AL10">
        <f t="shared" si="9"/>
        <v>540.76348369241089</v>
      </c>
      <c r="AN10">
        <f t="shared" si="10"/>
        <v>2189.5098679302987</v>
      </c>
      <c r="AO10">
        <f t="shared" si="11"/>
        <v>-109.47549339651493</v>
      </c>
      <c r="AP10">
        <f t="shared" si="12"/>
        <v>-13.523206697739443</v>
      </c>
      <c r="AQ10">
        <f t="shared" si="13"/>
        <v>-1862.4850381448621</v>
      </c>
      <c r="AR10">
        <f t="shared" si="14"/>
        <v>204.02612969118229</v>
      </c>
      <c r="AS10">
        <f t="shared" si="15"/>
        <v>-75.898421280942088</v>
      </c>
      <c r="AT10">
        <f t="shared" si="16"/>
        <v>192.85812391483228</v>
      </c>
      <c r="AU10">
        <f t="shared" si="17"/>
        <v>320.98583232507247</v>
      </c>
      <c r="AW10">
        <v>7</v>
      </c>
      <c r="AX10">
        <f>(R10*SUMPRODUCT(K11:$K$23, X11:$X$23)-$AZ$3*SUMPRODUCT(K10:$K$22, W11:$W$23))/Z10</f>
        <v>3086.0877871415714</v>
      </c>
    </row>
    <row r="11" spans="1:52" x14ac:dyDescent="0.25">
      <c r="A11" t="s">
        <v>33</v>
      </c>
      <c r="C11" s="25">
        <f>AU25</f>
        <v>3.4106051316484809E-12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4047.6898654079951</v>
      </c>
      <c r="P11">
        <f t="shared" si="30"/>
        <v>202.38449327039976</v>
      </c>
      <c r="Q11" s="5">
        <f t="shared" si="31"/>
        <v>25</v>
      </c>
      <c r="R11">
        <f t="shared" si="0"/>
        <v>1000000</v>
      </c>
      <c r="S11">
        <f t="shared" si="1"/>
        <v>3205.9805886326299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2812.3505080984687</v>
      </c>
      <c r="AC11">
        <f t="shared" si="2"/>
        <v>2882.1933440035918</v>
      </c>
      <c r="AE11">
        <f t="shared" si="3"/>
        <v>3638.8943931957592</v>
      </c>
      <c r="AF11">
        <f t="shared" si="4"/>
        <v>-181.94471965978798</v>
      </c>
      <c r="AG11">
        <f t="shared" si="5"/>
        <v>-22.475130964789034</v>
      </c>
      <c r="AH11">
        <f t="shared" si="6"/>
        <v>-3181.3468381161661</v>
      </c>
      <c r="AI11">
        <f t="shared" si="7"/>
        <v>253.1277044550161</v>
      </c>
      <c r="AJ11">
        <f t="shared" si="8"/>
        <v>-69.842835905123138</v>
      </c>
      <c r="AK11">
        <f t="shared" si="32"/>
        <v>322.86895935417368</v>
      </c>
      <c r="AL11">
        <f t="shared" si="9"/>
        <v>506.15382790406665</v>
      </c>
      <c r="AN11">
        <f t="shared" si="10"/>
        <v>2054.180875227818</v>
      </c>
      <c r="AO11">
        <f t="shared" si="11"/>
        <v>-102.70904376139092</v>
      </c>
      <c r="AP11">
        <f t="shared" si="12"/>
        <v>-12.687365778583205</v>
      </c>
      <c r="AQ11">
        <f t="shared" si="13"/>
        <v>-1795.8921381572382</v>
      </c>
      <c r="AR11">
        <f t="shared" si="14"/>
        <v>142.8923275306058</v>
      </c>
      <c r="AS11">
        <f t="shared" si="15"/>
        <v>-39.426760517218611</v>
      </c>
      <c r="AT11">
        <f t="shared" si="16"/>
        <v>182.26174487234476</v>
      </c>
      <c r="AU11">
        <f t="shared" si="17"/>
        <v>285.72731188573198</v>
      </c>
      <c r="AW11">
        <v>8</v>
      </c>
      <c r="AX11">
        <f>(R11*SUMPRODUCT(K12:$K$23, X12:$X$23)-$AZ$3*SUMPRODUCT(K11:$K$22, W12:$W$23))/Z11</f>
        <v>3205.9805886326299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4047.6898654079951</v>
      </c>
      <c r="P12">
        <f t="shared" si="30"/>
        <v>202.38449327039976</v>
      </c>
      <c r="Q12" s="5">
        <f t="shared" si="31"/>
        <v>25</v>
      </c>
      <c r="R12">
        <f t="shared" si="0"/>
        <v>1000000</v>
      </c>
      <c r="S12">
        <f t="shared" si="1"/>
        <v>3266.0366415505105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2882.1933440035918</v>
      </c>
      <c r="AC12">
        <f t="shared" si="2"/>
        <v>2896.2548832874199</v>
      </c>
      <c r="AE12">
        <f t="shared" si="3"/>
        <v>3589.4090683426898</v>
      </c>
      <c r="AF12">
        <f t="shared" si="4"/>
        <v>-179.47045341713451</v>
      </c>
      <c r="AG12">
        <f t="shared" si="5"/>
        <v>-22.169491658798865</v>
      </c>
      <c r="AH12">
        <f t="shared" si="6"/>
        <v>-3235.5198536910293</v>
      </c>
      <c r="AI12">
        <f t="shared" si="7"/>
        <v>152.24926957572688</v>
      </c>
      <c r="AJ12">
        <f t="shared" si="8"/>
        <v>-14.061539283828097</v>
      </c>
      <c r="AK12">
        <f t="shared" si="32"/>
        <v>326.56164866842272</v>
      </c>
      <c r="AL12">
        <f t="shared" si="9"/>
        <v>464.74937896032151</v>
      </c>
      <c r="AN12">
        <f t="shared" si="10"/>
        <v>1926.2725254354928</v>
      </c>
      <c r="AO12">
        <f t="shared" si="11"/>
        <v>-96.313626271774638</v>
      </c>
      <c r="AP12">
        <f t="shared" si="12"/>
        <v>-11.897357440213186</v>
      </c>
      <c r="AQ12">
        <f t="shared" si="13"/>
        <v>-1736.3562862295257</v>
      </c>
      <c r="AR12">
        <f t="shared" si="14"/>
        <v>81.705255493978981</v>
      </c>
      <c r="AS12">
        <f t="shared" si="15"/>
        <v>-7.5461883201505122</v>
      </c>
      <c r="AT12">
        <f t="shared" si="16"/>
        <v>175.2507779731402</v>
      </c>
      <c r="AU12">
        <f t="shared" si="17"/>
        <v>249.40984514696868</v>
      </c>
      <c r="AW12">
        <v>9</v>
      </c>
      <c r="AX12">
        <f>(R12*SUMPRODUCT(K13:$K$23, X13:$X$23)-$AZ$3*SUMPRODUCT(K12:$K$22, W13:$W$23))/Z12</f>
        <v>3266.0366415505105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4047.6898654079951</v>
      </c>
      <c r="P13">
        <f t="shared" si="30"/>
        <v>202.38449327039976</v>
      </c>
      <c r="Q13" s="5">
        <f t="shared" si="31"/>
        <v>25</v>
      </c>
      <c r="R13">
        <f t="shared" si="0"/>
        <v>1000000</v>
      </c>
      <c r="S13">
        <f t="shared" si="1"/>
        <v>3265.1325284434879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2896.2548832874199</v>
      </c>
      <c r="AC13">
        <f t="shared" si="2"/>
        <v>2855.7362035266469</v>
      </c>
      <c r="AE13">
        <f t="shared" si="3"/>
        <v>3540.1731441522329</v>
      </c>
      <c r="AF13">
        <f t="shared" si="4"/>
        <v>-177.00865720761166</v>
      </c>
      <c r="AG13">
        <f t="shared" si="5"/>
        <v>-21.865392741715119</v>
      </c>
      <c r="AH13">
        <f t="shared" si="6"/>
        <v>-3296.1600198302149</v>
      </c>
      <c r="AI13">
        <f t="shared" si="7"/>
        <v>45.139074372691539</v>
      </c>
      <c r="AJ13">
        <f t="shared" si="8"/>
        <v>40.518679760773011</v>
      </c>
      <c r="AK13">
        <f t="shared" si="32"/>
        <v>323.6119814409966</v>
      </c>
      <c r="AL13">
        <f t="shared" si="9"/>
        <v>409.26973557446115</v>
      </c>
      <c r="AN13">
        <f t="shared" si="10"/>
        <v>1806.4560665627971</v>
      </c>
      <c r="AO13">
        <f t="shared" si="11"/>
        <v>-90.322803328139855</v>
      </c>
      <c r="AP13">
        <f t="shared" si="12"/>
        <v>-11.157327553680497</v>
      </c>
      <c r="AQ13">
        <f t="shared" si="13"/>
        <v>-1681.9426682617627</v>
      </c>
      <c r="AR13">
        <f t="shared" si="14"/>
        <v>23.033267419213971</v>
      </c>
      <c r="AS13">
        <f t="shared" si="15"/>
        <v>20.6756031082462</v>
      </c>
      <c r="AT13">
        <f t="shared" si="16"/>
        <v>165.13057505453955</v>
      </c>
      <c r="AU13">
        <f t="shared" si="17"/>
        <v>208.83944558199974</v>
      </c>
      <c r="AW13">
        <v>10</v>
      </c>
      <c r="AX13">
        <f>(R13*SUMPRODUCT(K14:$K$23, X14:$X$23)-$AZ$3*SUMPRODUCT(K13:$K$22, W14:$W$23))/Z13</f>
        <v>3265.1325284434879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4047.6898654079951</v>
      </c>
      <c r="P14">
        <f t="shared" si="30"/>
        <v>202.38449327039976</v>
      </c>
      <c r="Q14" s="5">
        <f t="shared" si="31"/>
        <v>25</v>
      </c>
      <c r="R14">
        <f t="shared" si="0"/>
        <v>1000000</v>
      </c>
      <c r="S14">
        <f t="shared" si="1"/>
        <v>3199.9790481189325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2855.7362035266469</v>
      </c>
      <c r="AC14">
        <f t="shared" si="2"/>
        <v>2759.9836341378959</v>
      </c>
      <c r="AE14">
        <f t="shared" si="3"/>
        <v>3491.1346657594363</v>
      </c>
      <c r="AF14">
        <f t="shared" si="4"/>
        <v>-174.55673328797184</v>
      </c>
      <c r="AG14">
        <f t="shared" si="5"/>
        <v>-21.562513321456883</v>
      </c>
      <c r="AH14">
        <f t="shared" si="6"/>
        <v>-3369.0197136434654</v>
      </c>
      <c r="AI14">
        <f t="shared" si="7"/>
        <v>-74.004294493457564</v>
      </c>
      <c r="AJ14">
        <f t="shared" si="8"/>
        <v>95.752569388750999</v>
      </c>
      <c r="AK14">
        <f t="shared" si="32"/>
        <v>317.25694659030296</v>
      </c>
      <c r="AL14">
        <f t="shared" si="9"/>
        <v>339.00522148559639</v>
      </c>
      <c r="AN14">
        <f t="shared" si="10"/>
        <v>1694.3437674802824</v>
      </c>
      <c r="AO14">
        <f t="shared" si="11"/>
        <v>-84.717188374014128</v>
      </c>
      <c r="AP14">
        <f t="shared" si="12"/>
        <v>-10.4648813509672</v>
      </c>
      <c r="AQ14">
        <f t="shared" si="13"/>
        <v>-1635.0780192800937</v>
      </c>
      <c r="AR14">
        <f t="shared" si="14"/>
        <v>-35.916321524792586</v>
      </c>
      <c r="AS14">
        <f t="shared" si="15"/>
        <v>46.471358081731715</v>
      </c>
      <c r="AT14">
        <f t="shared" si="16"/>
        <v>153.97353055934653</v>
      </c>
      <c r="AU14">
        <f t="shared" si="17"/>
        <v>164.52856711628567</v>
      </c>
      <c r="AW14">
        <v>11</v>
      </c>
      <c r="AX14">
        <f>(R14*SUMPRODUCT(K15:$K$23, X15:$X$23)-$AZ$3*SUMPRODUCT(K14:$K$22, W15:$W$23))/Z14</f>
        <v>3199.9790481189325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4047.6898654079951</v>
      </c>
      <c r="P15">
        <f t="shared" si="30"/>
        <v>202.38449327039976</v>
      </c>
      <c r="Q15" s="5">
        <f t="shared" si="31"/>
        <v>25</v>
      </c>
      <c r="R15">
        <f t="shared" si="0"/>
        <v>1000000</v>
      </c>
      <c r="S15">
        <f t="shared" si="1"/>
        <v>3069.0879466227807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2759.9836341378959</v>
      </c>
      <c r="AC15">
        <f t="shared" si="2"/>
        <v>2610.0174940501965</v>
      </c>
      <c r="AE15">
        <f t="shared" si="3"/>
        <v>3442.2413247654754</v>
      </c>
      <c r="AF15">
        <f t="shared" si="4"/>
        <v>-172.11206623827377</v>
      </c>
      <c r="AG15">
        <f t="shared" si="5"/>
        <v>-21.260530322389879</v>
      </c>
      <c r="AH15">
        <f t="shared" si="6"/>
        <v>-3454.3146340973926</v>
      </c>
      <c r="AI15">
        <f t="shared" si="7"/>
        <v>-205.44590589258087</v>
      </c>
      <c r="AJ15">
        <f t="shared" si="8"/>
        <v>149.96614008769939</v>
      </c>
      <c r="AK15">
        <f t="shared" si="32"/>
        <v>312.96285912931853</v>
      </c>
      <c r="AL15">
        <f t="shared" si="9"/>
        <v>257.48309332443705</v>
      </c>
      <c r="AN15">
        <f t="shared" si="10"/>
        <v>1588.1875492125876</v>
      </c>
      <c r="AO15">
        <f t="shared" si="11"/>
        <v>-79.409377460629386</v>
      </c>
      <c r="AP15">
        <f t="shared" si="12"/>
        <v>-9.8092220625980637</v>
      </c>
      <c r="AQ15">
        <f t="shared" si="13"/>
        <v>-1593.7579545821327</v>
      </c>
      <c r="AR15">
        <f t="shared" si="14"/>
        <v>-94.789004892772383</v>
      </c>
      <c r="AS15">
        <f t="shared" si="15"/>
        <v>69.191649864055364</v>
      </c>
      <c r="AT15">
        <f t="shared" si="16"/>
        <v>144.39537189305605</v>
      </c>
      <c r="AU15">
        <f t="shared" si="17"/>
        <v>118.79801686433903</v>
      </c>
      <c r="AW15">
        <v>12</v>
      </c>
      <c r="AX15">
        <f>(R15*SUMPRODUCT(K16:$K$23, X16:$X$23)-$AZ$3*SUMPRODUCT(K15:$K$22, W16:$W$23))/Z15</f>
        <v>3069.0879466227807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4047.6898654079951</v>
      </c>
      <c r="P16">
        <f t="shared" si="30"/>
        <v>202.38449327039976</v>
      </c>
      <c r="Q16" s="5">
        <f t="shared" si="31"/>
        <v>25</v>
      </c>
      <c r="R16">
        <f t="shared" si="0"/>
        <v>1000000</v>
      </c>
      <c r="S16">
        <f t="shared" si="1"/>
        <v>2879.6895077341219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2610.0174940501965</v>
      </c>
      <c r="AC16">
        <f t="shared" si="2"/>
        <v>2414.2621296717471</v>
      </c>
      <c r="AE16">
        <f t="shared" si="3"/>
        <v>3393.4854186414973</v>
      </c>
      <c r="AF16">
        <f t="shared" si="4"/>
        <v>-169.67427093207488</v>
      </c>
      <c r="AG16">
        <f t="shared" si="5"/>
        <v>-20.959396170903549</v>
      </c>
      <c r="AH16">
        <f t="shared" si="6"/>
        <v>-3541.1539304972584</v>
      </c>
      <c r="AI16">
        <f t="shared" si="7"/>
        <v>-338.3021789587392</v>
      </c>
      <c r="AJ16">
        <f t="shared" si="8"/>
        <v>195.75536437844949</v>
      </c>
      <c r="AK16">
        <f t="shared" si="32"/>
        <v>319.11042670425121</v>
      </c>
      <c r="AL16">
        <f t="shared" si="9"/>
        <v>176.56361212396149</v>
      </c>
      <c r="AN16">
        <f t="shared" si="10"/>
        <v>1484.4908132791702</v>
      </c>
      <c r="AO16">
        <f t="shared" si="11"/>
        <v>-74.224540663958507</v>
      </c>
      <c r="AP16">
        <f t="shared" si="12"/>
        <v>-9.1687534287507599</v>
      </c>
      <c r="AQ16">
        <f t="shared" si="13"/>
        <v>-1549.0888657877442</v>
      </c>
      <c r="AR16">
        <f t="shared" si="14"/>
        <v>-147.99134660128311</v>
      </c>
      <c r="AS16">
        <f t="shared" si="15"/>
        <v>85.633796589660463</v>
      </c>
      <c r="AT16">
        <f t="shared" si="16"/>
        <v>139.59585453403781</v>
      </c>
      <c r="AU16">
        <f t="shared" si="17"/>
        <v>77.238304522415177</v>
      </c>
      <c r="AW16">
        <v>13</v>
      </c>
      <c r="AX16">
        <f>(R16*SUMPRODUCT(K17:$K$23, X17:$X$23)-$AZ$3*SUMPRODUCT(K16:$K$22, W17:$W$23))/Z16</f>
        <v>2879.6895077341219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4047.6898654079951</v>
      </c>
      <c r="P17">
        <f t="shared" si="30"/>
        <v>202.38449327039976</v>
      </c>
      <c r="Q17" s="5">
        <f t="shared" si="31"/>
        <v>25</v>
      </c>
      <c r="R17">
        <f t="shared" si="0"/>
        <v>1000000</v>
      </c>
      <c r="S17">
        <f t="shared" si="1"/>
        <v>2640.2185898734415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2414.2621296717471</v>
      </c>
      <c r="AC17">
        <f t="shared" si="2"/>
        <v>2181.7650381808244</v>
      </c>
      <c r="AE17">
        <f t="shared" si="3"/>
        <v>3344.8398051652716</v>
      </c>
      <c r="AF17">
        <f t="shared" si="4"/>
        <v>-167.24199025826357</v>
      </c>
      <c r="AG17">
        <f t="shared" si="5"/>
        <v>-20.658943226793646</v>
      </c>
      <c r="AH17">
        <f t="shared" si="6"/>
        <v>-3634.3592960346755</v>
      </c>
      <c r="AI17">
        <f t="shared" si="7"/>
        <v>-477.42042435446137</v>
      </c>
      <c r="AJ17">
        <f t="shared" si="8"/>
        <v>232.49709149092268</v>
      </c>
      <c r="AK17">
        <f t="shared" si="32"/>
        <v>345.01775858050928</v>
      </c>
      <c r="AL17">
        <f t="shared" si="9"/>
        <v>100.09442571697059</v>
      </c>
      <c r="AN17">
        <f t="shared" si="10"/>
        <v>1378.1771097963767</v>
      </c>
      <c r="AO17">
        <f t="shared" si="11"/>
        <v>-68.908855489818833</v>
      </c>
      <c r="AP17">
        <f t="shared" si="12"/>
        <v>-8.5121214546007504</v>
      </c>
      <c r="AQ17">
        <f t="shared" si="13"/>
        <v>-1497.468064938666</v>
      </c>
      <c r="AR17">
        <f t="shared" si="14"/>
        <v>-196.71193208670883</v>
      </c>
      <c r="AS17">
        <f t="shared" si="15"/>
        <v>95.795968791154493</v>
      </c>
      <c r="AT17">
        <f t="shared" si="16"/>
        <v>142.15795226265422</v>
      </c>
      <c r="AU17">
        <f t="shared" si="17"/>
        <v>41.241988967099886</v>
      </c>
      <c r="AW17">
        <v>14</v>
      </c>
      <c r="AX17">
        <f>(R17*SUMPRODUCT(K18:$K$23, X18:$X$23)-$AZ$3*SUMPRODUCT(K17:$K$22, W18:$W$23))/Z17</f>
        <v>2640.2185898734415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4047.6898654079951</v>
      </c>
      <c r="P18">
        <f t="shared" si="30"/>
        <v>202.38449327039976</v>
      </c>
      <c r="Q18" s="5">
        <f t="shared" si="31"/>
        <v>25</v>
      </c>
      <c r="R18">
        <f t="shared" si="0"/>
        <v>1000000</v>
      </c>
      <c r="S18">
        <f t="shared" si="1"/>
        <v>2354.4106931163783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2181.7650381808244</v>
      </c>
      <c r="AC18">
        <f t="shared" si="2"/>
        <v>1917.3316814173095</v>
      </c>
      <c r="AE18">
        <f t="shared" si="3"/>
        <v>3296.2660415146615</v>
      </c>
      <c r="AF18">
        <f t="shared" si="4"/>
        <v>-164.81330207573308</v>
      </c>
      <c r="AG18">
        <f t="shared" si="5"/>
        <v>-20.358934053254149</v>
      </c>
      <c r="AH18">
        <f t="shared" si="6"/>
        <v>-3736.7896508624344</v>
      </c>
      <c r="AI18">
        <f t="shared" si="7"/>
        <v>-625.69584547676004</v>
      </c>
      <c r="AJ18">
        <f t="shared" si="8"/>
        <v>264.43335676351489</v>
      </c>
      <c r="AK18">
        <f t="shared" si="32"/>
        <v>372.4565662111446</v>
      </c>
      <c r="AL18">
        <f t="shared" si="9"/>
        <v>11.194077497899457</v>
      </c>
      <c r="AN18">
        <f t="shared" si="10"/>
        <v>1269.1928061002841</v>
      </c>
      <c r="AO18">
        <f t="shared" si="11"/>
        <v>-63.459640305014197</v>
      </c>
      <c r="AP18">
        <f t="shared" si="12"/>
        <v>-7.8389948853724309</v>
      </c>
      <c r="AQ18">
        <f t="shared" si="13"/>
        <v>-1438.8118201179177</v>
      </c>
      <c r="AR18">
        <f t="shared" si="14"/>
        <v>-240.91764920802026</v>
      </c>
      <c r="AS18">
        <f t="shared" si="15"/>
        <v>101.81730171967074</v>
      </c>
      <c r="AT18">
        <f t="shared" si="16"/>
        <v>143.4105100942582</v>
      </c>
      <c r="AU18">
        <f t="shared" si="17"/>
        <v>4.3101626059086602</v>
      </c>
      <c r="AW18">
        <v>15</v>
      </c>
      <c r="AX18">
        <f>(R18*SUMPRODUCT(K19:$K$23, X19:$X$23)-$AZ$3*SUMPRODUCT(K18:$K$22, W19:$W$23))/Z18</f>
        <v>2354.4106931163783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4047.6898654079951</v>
      </c>
      <c r="P19">
        <f t="shared" si="30"/>
        <v>202.38449327039976</v>
      </c>
      <c r="Q19" s="5">
        <f t="shared" si="31"/>
        <v>25</v>
      </c>
      <c r="R19">
        <f t="shared" si="0"/>
        <v>1000000</v>
      </c>
      <c r="S19">
        <f t="shared" si="1"/>
        <v>2009.298033111357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1917.3316814173095</v>
      </c>
      <c r="AC19">
        <f t="shared" si="2"/>
        <v>1612.1563268096593</v>
      </c>
      <c r="AE19">
        <f t="shared" si="3"/>
        <v>3247.6560062004442</v>
      </c>
      <c r="AF19">
        <f t="shared" si="4"/>
        <v>-162.38280031002222</v>
      </c>
      <c r="AG19">
        <f t="shared" si="5"/>
        <v>-20.058700852770809</v>
      </c>
      <c r="AH19">
        <f t="shared" si="6"/>
        <v>-3865.7543980318983</v>
      </c>
      <c r="AI19">
        <f t="shared" si="7"/>
        <v>-800.53989299424711</v>
      </c>
      <c r="AJ19">
        <f t="shared" si="8"/>
        <v>305.17535460765021</v>
      </c>
      <c r="AK19">
        <f t="shared" si="32"/>
        <v>367.19119872838746</v>
      </c>
      <c r="AL19">
        <f t="shared" si="9"/>
        <v>-128.17333965820944</v>
      </c>
      <c r="AN19">
        <f t="shared" si="10"/>
        <v>1164.96741176516</v>
      </c>
      <c r="AO19">
        <f t="shared" si="11"/>
        <v>-58.248370588258013</v>
      </c>
      <c r="AP19">
        <f t="shared" si="12"/>
        <v>-7.1952610655839795</v>
      </c>
      <c r="AQ19">
        <f t="shared" si="13"/>
        <v>-1386.6856240306665</v>
      </c>
      <c r="AR19">
        <f t="shared" si="14"/>
        <v>-287.16184391934837</v>
      </c>
      <c r="AS19">
        <f t="shared" si="15"/>
        <v>109.46951965141307</v>
      </c>
      <c r="AT19">
        <f t="shared" si="16"/>
        <v>131.71523695516493</v>
      </c>
      <c r="AU19">
        <f t="shared" si="17"/>
        <v>-45.977087312770394</v>
      </c>
      <c r="AW19">
        <v>16</v>
      </c>
      <c r="AX19">
        <f>(R19*SUMPRODUCT(K20:$K$23, X20:$X$23)-$AZ$3*SUMPRODUCT(K19:$K$22, W20:$W$23))/Z19</f>
        <v>2009.298033111357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4047.6898654079951</v>
      </c>
      <c r="P20">
        <f t="shared" si="30"/>
        <v>202.38449327039976</v>
      </c>
      <c r="Q20" s="5">
        <f t="shared" si="31"/>
        <v>25</v>
      </c>
      <c r="R20">
        <f t="shared" si="0"/>
        <v>1000000</v>
      </c>
      <c r="S20">
        <f t="shared" si="1"/>
        <v>1573.3641268857612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1612.1563268096593</v>
      </c>
      <c r="AC20">
        <f t="shared" si="2"/>
        <v>1243.4662409480711</v>
      </c>
      <c r="AE20">
        <f t="shared" si="3"/>
        <v>3198.9833856355185</v>
      </c>
      <c r="AF20">
        <f t="shared" si="4"/>
        <v>-159.94916928177594</v>
      </c>
      <c r="AG20">
        <f t="shared" si="5"/>
        <v>-19.758081103090333</v>
      </c>
      <c r="AH20">
        <f t="shared" si="6"/>
        <v>-4001.3096461107211</v>
      </c>
      <c r="AI20">
        <f t="shared" si="7"/>
        <v>-982.03351086006887</v>
      </c>
      <c r="AJ20">
        <f t="shared" si="8"/>
        <v>368.69008586158816</v>
      </c>
      <c r="AK20">
        <f t="shared" si="32"/>
        <v>252.55964649377276</v>
      </c>
      <c r="AL20">
        <f t="shared" si="9"/>
        <v>-360.78377850470793</v>
      </c>
      <c r="AN20">
        <f t="shared" si="10"/>
        <v>1088.407516992351</v>
      </c>
      <c r="AO20">
        <f t="shared" si="11"/>
        <v>-54.420375849617557</v>
      </c>
      <c r="AP20">
        <f t="shared" si="12"/>
        <v>-6.7223994005445054</v>
      </c>
      <c r="AQ20">
        <f t="shared" si="13"/>
        <v>-1361.3873445534405</v>
      </c>
      <c r="AR20">
        <f t="shared" si="14"/>
        <v>-334.1226028112514</v>
      </c>
      <c r="AS20">
        <f t="shared" si="15"/>
        <v>125.44143326727142</v>
      </c>
      <c r="AT20">
        <f t="shared" si="16"/>
        <v>85.929742232200809</v>
      </c>
      <c r="AU20">
        <f t="shared" si="17"/>
        <v>-122.75142731177915</v>
      </c>
      <c r="AW20">
        <v>17</v>
      </c>
      <c r="AX20">
        <f>(R20*SUMPRODUCT(K21:$K$23, X21:$X$23)-$AZ$3*SUMPRODUCT(K20:$K$22, W21:$W$23))/Z20</f>
        <v>1573.3641268857612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4047.6898654079951</v>
      </c>
      <c r="P21">
        <f t="shared" si="30"/>
        <v>202.38449327039976</v>
      </c>
      <c r="Q21" s="5">
        <f t="shared" si="31"/>
        <v>25</v>
      </c>
      <c r="R21">
        <f t="shared" si="0"/>
        <v>1000000</v>
      </c>
      <c r="S21">
        <f t="shared" si="1"/>
        <v>1072.2241688891154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1243.4662409480711</v>
      </c>
      <c r="AC21">
        <f t="shared" si="2"/>
        <v>834.50196250162151</v>
      </c>
      <c r="AE21">
        <f t="shared" si="3"/>
        <v>3150.278863589218</v>
      </c>
      <c r="AF21">
        <f t="shared" si="4"/>
        <v>-157.51394317946088</v>
      </c>
      <c r="AG21">
        <f t="shared" si="5"/>
        <v>-19.457264318295785</v>
      </c>
      <c r="AH21">
        <f t="shared" si="6"/>
        <v>-4129.4389505458794</v>
      </c>
      <c r="AI21">
        <f t="shared" si="7"/>
        <v>-1156.1312944544184</v>
      </c>
      <c r="AJ21">
        <f t="shared" si="8"/>
        <v>408.96427844644961</v>
      </c>
      <c r="AK21">
        <f t="shared" si="32"/>
        <v>217.31865857765663</v>
      </c>
      <c r="AL21">
        <f t="shared" si="9"/>
        <v>-529.84835743031215</v>
      </c>
      <c r="AN21">
        <f t="shared" si="10"/>
        <v>1019.5343979322199</v>
      </c>
      <c r="AO21">
        <f t="shared" si="11"/>
        <v>-50.976719896610987</v>
      </c>
      <c r="AP21">
        <f t="shared" si="12"/>
        <v>-6.29701404895959</v>
      </c>
      <c r="AQ21">
        <f t="shared" si="13"/>
        <v>-1336.4229760428059</v>
      </c>
      <c r="AR21">
        <f t="shared" si="14"/>
        <v>-374.16231205615662</v>
      </c>
      <c r="AS21">
        <f t="shared" si="15"/>
        <v>132.35436209181719</v>
      </c>
      <c r="AT21">
        <f t="shared" si="16"/>
        <v>70.331503122861236</v>
      </c>
      <c r="AU21">
        <f t="shared" si="17"/>
        <v>-171.47644684147821</v>
      </c>
      <c r="AW21">
        <v>18</v>
      </c>
      <c r="AX21">
        <f>(R21*SUMPRODUCT(K22:$K$23, X22:$X$23)-$AZ$3*SUMPRODUCT(K21:$K$22, W22:$W$23))/Z21</f>
        <v>1072.2241688891154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4047.6898654079951</v>
      </c>
      <c r="P22">
        <f t="shared" si="30"/>
        <v>202.38449327039976</v>
      </c>
      <c r="Q22" s="5">
        <f t="shared" si="31"/>
        <v>25</v>
      </c>
      <c r="R22">
        <f t="shared" si="0"/>
        <v>1000000</v>
      </c>
      <c r="S22">
        <f t="shared" si="1"/>
        <v>536.88893418008763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834.50196250162151</v>
      </c>
      <c r="AC22">
        <f t="shared" si="2"/>
        <v>411.38384860437156</v>
      </c>
      <c r="AE22">
        <f t="shared" si="3"/>
        <v>3101.4873445499479</v>
      </c>
      <c r="AF22">
        <f t="shared" si="4"/>
        <v>-155.07436722749742</v>
      </c>
      <c r="AG22">
        <f t="shared" si="5"/>
        <v>-19.155910208534017</v>
      </c>
      <c r="AH22">
        <f t="shared" si="6"/>
        <v>-4271.25866315229</v>
      </c>
      <c r="AI22">
        <f t="shared" si="7"/>
        <v>-1344.0015960383735</v>
      </c>
      <c r="AJ22">
        <f t="shared" si="8"/>
        <v>423.11811389724994</v>
      </c>
      <c r="AK22">
        <f t="shared" si="32"/>
        <v>264.66404578768504</v>
      </c>
      <c r="AL22">
        <f t="shared" si="9"/>
        <v>-656.21943635343848</v>
      </c>
      <c r="AN22">
        <f t="shared" si="10"/>
        <v>938.07836371686506</v>
      </c>
      <c r="AO22">
        <f t="shared" si="11"/>
        <v>-46.90391818584326</v>
      </c>
      <c r="AP22">
        <f t="shared" si="12"/>
        <v>-5.7939120517470126</v>
      </c>
      <c r="AQ22">
        <f t="shared" si="13"/>
        <v>-1291.8883402127187</v>
      </c>
      <c r="AR22">
        <f t="shared" si="14"/>
        <v>-406.50780673344394</v>
      </c>
      <c r="AS22">
        <f t="shared" si="15"/>
        <v>127.97664599250348</v>
      </c>
      <c r="AT22">
        <f t="shared" si="16"/>
        <v>80.050500751994505</v>
      </c>
      <c r="AU22">
        <f t="shared" si="17"/>
        <v>-198.48065998894594</v>
      </c>
      <c r="AW22">
        <v>19</v>
      </c>
      <c r="AX22">
        <f>(R22*SUMPRODUCT(K23:$K$23, X23:$X$23)-$AZ$3*SUMPRODUCT(K22:$K$22, W23:$W$23))/Z22</f>
        <v>536.88893418008763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4047.6898654079951</v>
      </c>
      <c r="P23">
        <f t="shared" si="30"/>
        <v>202.38449327039976</v>
      </c>
      <c r="Q23" s="5">
        <f t="shared" si="31"/>
        <v>25</v>
      </c>
      <c r="R23">
        <f t="shared" si="0"/>
        <v>1000000</v>
      </c>
      <c r="S23">
        <f t="shared" si="1"/>
        <v>545.48966980388548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411.38384860437156</v>
      </c>
      <c r="AC23">
        <f t="shared" si="2"/>
        <v>411.38384860437162</v>
      </c>
      <c r="AE23">
        <f t="shared" si="3"/>
        <v>3052.5861935884291</v>
      </c>
      <c r="AF23">
        <f t="shared" si="4"/>
        <v>-152.62930967942145</v>
      </c>
      <c r="AG23">
        <f t="shared" si="5"/>
        <v>-18.853878972276064</v>
      </c>
      <c r="AH23">
        <f t="shared" si="6"/>
        <v>-4418.8853669046284</v>
      </c>
      <c r="AI23">
        <f t="shared" si="7"/>
        <v>-1537.782361967897</v>
      </c>
      <c r="AJ23">
        <f t="shared" si="8"/>
        <v>0</v>
      </c>
      <c r="AK23">
        <f t="shared" si="32"/>
        <v>344.04830210814009</v>
      </c>
      <c r="AL23">
        <f t="shared" si="9"/>
        <v>-1193.7340598597571</v>
      </c>
      <c r="AN23">
        <f t="shared" si="10"/>
        <v>836.38706599885973</v>
      </c>
      <c r="AO23">
        <f t="shared" si="11"/>
        <v>-41.819353299942989</v>
      </c>
      <c r="AP23">
        <f t="shared" si="12"/>
        <v>-5.1658297313408079</v>
      </c>
      <c r="AQ23">
        <f t="shared" si="13"/>
        <v>-1210.7433935111887</v>
      </c>
      <c r="AR23">
        <f t="shared" si="14"/>
        <v>-421.3415105436128</v>
      </c>
      <c r="AS23">
        <f t="shared" si="15"/>
        <v>0</v>
      </c>
      <c r="AT23">
        <f t="shared" si="16"/>
        <v>94.266805820754513</v>
      </c>
      <c r="AU23">
        <f t="shared" si="17"/>
        <v>-327.07470472285831</v>
      </c>
      <c r="AW23">
        <v>20</v>
      </c>
      <c r="AX23">
        <f>(R23*SUMPRODUCT(K$23:$K24, X$23:$X24)-$AZ$3*SUMPRODUCT(K$22:$K23, W$23:$W24))/Z23</f>
        <v>545.48966980388548</v>
      </c>
    </row>
    <row r="25" spans="5:50" x14ac:dyDescent="0.25">
      <c r="AN25" s="6">
        <f t="shared" ref="AN25:AU25" si="33">SUM(AN3:AN23)</f>
        <v>38455.363632996603</v>
      </c>
      <c r="AO25" s="6">
        <f t="shared" si="33"/>
        <v>-4958.5355807058268</v>
      </c>
      <c r="AP25" s="6">
        <f t="shared" si="33"/>
        <v>-412.51426685157111</v>
      </c>
      <c r="AQ25" s="6">
        <f t="shared" si="33"/>
        <v>-35249.881492782042</v>
      </c>
      <c r="AR25" s="6">
        <f t="shared" si="33"/>
        <v>-2165.5677073428415</v>
      </c>
      <c r="AS25" s="6">
        <f t="shared" si="33"/>
        <v>-1355.574881995291</v>
      </c>
      <c r="AT25" s="6">
        <f t="shared" si="33"/>
        <v>3521.1425893381365</v>
      </c>
      <c r="AU25" s="7">
        <f t="shared" si="33"/>
        <v>3.4106051316484809E-12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A0CA-CC6C-4F9E-8BD1-D5639EE2069B}">
  <sheetPr codeName="Sheet2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6186.8198804657204</v>
      </c>
      <c r="K3">
        <v>1</v>
      </c>
      <c r="L3" s="2">
        <v>0</v>
      </c>
      <c r="O3">
        <f>$C$3</f>
        <v>6186.8198804657204</v>
      </c>
      <c r="P3">
        <f>O3*B5</f>
        <v>4949.4559043725767</v>
      </c>
      <c r="Q3" s="5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6186.8198804657204</v>
      </c>
      <c r="AF3">
        <f t="shared" ref="AF3:AF23" si="4">-$Z3*P3</f>
        <v>-4949.4559043725767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1037.3639760931437</v>
      </c>
      <c r="AJ3">
        <f t="shared" ref="AJ3:AJ23" si="8">AB3-AC3</f>
        <v>0</v>
      </c>
      <c r="AL3">
        <f t="shared" ref="AL3:AL23" si="9">SUM(AI3:AK3)</f>
        <v>1037.3639760931437</v>
      </c>
      <c r="AN3">
        <f t="shared" ref="AN3:AN23" si="10">AE3*$K3</f>
        <v>6186.8198804657204</v>
      </c>
      <c r="AO3">
        <f t="shared" ref="AO3:AO23" si="11">AF3*$K3</f>
        <v>-4949.4559043725767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1037.3639760931437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1037.3639760931437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5264.7362575498719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1000000</v>
      </c>
      <c r="S4">
        <f t="shared" si="1"/>
        <v>1674.0781350194279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1650.8888046931388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-1650.8888046931388</v>
      </c>
      <c r="AK4">
        <f>H4*SUM(AB4, AE4:AF4)</f>
        <v>0</v>
      </c>
      <c r="AL4">
        <f t="shared" si="9"/>
        <v>-5502.8888046931388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-3613.8474528567403</v>
      </c>
      <c r="AR4">
        <f t="shared" si="14"/>
        <v>-3613.8474528567403</v>
      </c>
      <c r="AS4">
        <f t="shared" si="15"/>
        <v>-1548.8214698312586</v>
      </c>
      <c r="AT4">
        <f t="shared" si="16"/>
        <v>0</v>
      </c>
      <c r="AU4">
        <f t="shared" si="17"/>
        <v>-5162.6689226879989</v>
      </c>
      <c r="AW4">
        <v>1</v>
      </c>
      <c r="AX4">
        <f>(R4*SUMPRODUCT(K5:$K$23, X5:$X$23)-$AZ$3*SUMPRODUCT(K4:$K$22, W5:$W$23))/Z4</f>
        <v>1674.0781350194279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6186.8198804657204</v>
      </c>
      <c r="P5">
        <f t="shared" ref="P5:P23" si="30">O5*$C$5</f>
        <v>309.34099402328604</v>
      </c>
      <c r="Q5" s="5">
        <f t="shared" ref="Q5:Q23" si="31">$C$8</f>
        <v>25</v>
      </c>
      <c r="R5">
        <f t="shared" si="0"/>
        <v>1000000</v>
      </c>
      <c r="S5">
        <f t="shared" si="1"/>
        <v>3199.5604397714633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1650.8888046931388</v>
      </c>
      <c r="AC5">
        <f t="shared" si="2"/>
        <v>3111.0509905592698</v>
      </c>
      <c r="AE5">
        <f t="shared" si="3"/>
        <v>6015.673865160511</v>
      </c>
      <c r="AF5">
        <f t="shared" si="4"/>
        <v>-300.78369325802555</v>
      </c>
      <c r="AG5">
        <f t="shared" si="5"/>
        <v>-24.308424931499999</v>
      </c>
      <c r="AH5">
        <f t="shared" si="6"/>
        <v>-3949.5227399999999</v>
      </c>
      <c r="AI5">
        <f t="shared" si="7"/>
        <v>1741.0590069709856</v>
      </c>
      <c r="AJ5">
        <f t="shared" si="8"/>
        <v>-1460.162185866131</v>
      </c>
      <c r="AK5">
        <f>H5*SUM(AB5, AE5:AF5)</f>
        <v>636.40330357786195</v>
      </c>
      <c r="AL5">
        <f t="shared" si="9"/>
        <v>917.3001246827165</v>
      </c>
      <c r="AN5">
        <f t="shared" si="10"/>
        <v>5194.9104329893025</v>
      </c>
      <c r="AO5">
        <f t="shared" si="11"/>
        <v>-259.7455216494651</v>
      </c>
      <c r="AP5">
        <f t="shared" si="12"/>
        <v>-20.991844491027305</v>
      </c>
      <c r="AQ5">
        <f t="shared" si="13"/>
        <v>-3410.6597776485423</v>
      </c>
      <c r="AR5">
        <f t="shared" si="14"/>
        <v>1503.5132892002678</v>
      </c>
      <c r="AS5">
        <f t="shared" si="15"/>
        <v>-1260.9413248186509</v>
      </c>
      <c r="AT5">
        <f t="shared" si="16"/>
        <v>549.57403533665149</v>
      </c>
      <c r="AU5">
        <f t="shared" si="17"/>
        <v>792.14599971826829</v>
      </c>
      <c r="AW5">
        <v>2</v>
      </c>
      <c r="AX5">
        <f>(R5*SUMPRODUCT(K6:$K$23, X6:$X$23)-$AZ$3*SUMPRODUCT(K5:$K$22, W6:$W$23))/Z5</f>
        <v>3199.5604397714633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6186.8198804657204</v>
      </c>
      <c r="P6">
        <f t="shared" si="30"/>
        <v>309.34099402328604</v>
      </c>
      <c r="Q6" s="5">
        <f t="shared" si="31"/>
        <v>25</v>
      </c>
      <c r="R6">
        <f t="shared" si="0"/>
        <v>1000000</v>
      </c>
      <c r="S6">
        <f t="shared" si="1"/>
        <v>4567.6531691844229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3111.0509905592698</v>
      </c>
      <c r="AC6">
        <f t="shared" si="2"/>
        <v>4378.3916198118095</v>
      </c>
      <c r="AE6">
        <f t="shared" si="3"/>
        <v>5930.467860534377</v>
      </c>
      <c r="AF6">
        <f t="shared" si="4"/>
        <v>-296.52339302671891</v>
      </c>
      <c r="AG6">
        <f t="shared" si="5"/>
        <v>-23.964120400770234</v>
      </c>
      <c r="AH6">
        <f t="shared" si="6"/>
        <v>-4048.8112565906404</v>
      </c>
      <c r="AI6">
        <f t="shared" si="7"/>
        <v>1561.1690905162477</v>
      </c>
      <c r="AJ6">
        <f t="shared" si="8"/>
        <v>-1267.3406292525397</v>
      </c>
      <c r="AK6">
        <f>H6*SUM(AB6, AE6:AF6)</f>
        <v>951.45550583768181</v>
      </c>
      <c r="AL6">
        <f t="shared" si="9"/>
        <v>1245.2839671013899</v>
      </c>
      <c r="AN6">
        <f t="shared" si="10"/>
        <v>4618.8038614866891</v>
      </c>
      <c r="AO6">
        <f t="shared" si="11"/>
        <v>-230.94019307433453</v>
      </c>
      <c r="AP6">
        <f t="shared" si="12"/>
        <v>-18.663885286486646</v>
      </c>
      <c r="AQ6">
        <f t="shared" si="13"/>
        <v>-3153.3203629378681</v>
      </c>
      <c r="AR6">
        <f t="shared" si="14"/>
        <v>1215.879420188</v>
      </c>
      <c r="AS6">
        <f t="shared" si="15"/>
        <v>-987.03811062946227</v>
      </c>
      <c r="AT6">
        <f t="shared" si="16"/>
        <v>741.01849428113633</v>
      </c>
      <c r="AU6">
        <f t="shared" si="17"/>
        <v>969.85980383967421</v>
      </c>
      <c r="AW6">
        <v>3</v>
      </c>
      <c r="AX6">
        <f>(R6*SUMPRODUCT(K7:$K$23, X7:$X$23)-$AZ$3*SUMPRODUCT(K6:$K$22, W7:$W$23))/Z6</f>
        <v>4567.6531691844229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6186.8198804657204</v>
      </c>
      <c r="P7">
        <f t="shared" si="30"/>
        <v>309.34099402328604</v>
      </c>
      <c r="Q7" s="5">
        <f t="shared" si="31"/>
        <v>25</v>
      </c>
      <c r="R7">
        <f t="shared" si="0"/>
        <v>1000000</v>
      </c>
      <c r="S7">
        <f t="shared" si="1"/>
        <v>5693.3571666756525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4378.3916198118095</v>
      </c>
      <c r="AC7">
        <f t="shared" si="2"/>
        <v>5379.2192925863274</v>
      </c>
      <c r="AE7">
        <f t="shared" si="3"/>
        <v>5845.4546037536165</v>
      </c>
      <c r="AF7">
        <f t="shared" si="4"/>
        <v>-292.27273018768085</v>
      </c>
      <c r="AG7">
        <f t="shared" si="5"/>
        <v>-23.620594734825193</v>
      </c>
      <c r="AH7">
        <f t="shared" si="6"/>
        <v>-4155.3784774935593</v>
      </c>
      <c r="AI7">
        <f t="shared" si="7"/>
        <v>1374.1828013375507</v>
      </c>
      <c r="AJ7">
        <f t="shared" si="8"/>
        <v>-1000.8276727745179</v>
      </c>
      <c r="AK7">
        <f>H7*SUM(AB7, AE7:AF7)</f>
        <v>1039.83574475665</v>
      </c>
      <c r="AL7">
        <f t="shared" si="9"/>
        <v>1413.1908733196829</v>
      </c>
      <c r="AN7">
        <f t="shared" si="10"/>
        <v>4121.1127981644586</v>
      </c>
      <c r="AO7">
        <f t="shared" si="11"/>
        <v>-206.05563990822296</v>
      </c>
      <c r="AP7">
        <f t="shared" si="12"/>
        <v>-16.652791247311363</v>
      </c>
      <c r="AQ7">
        <f t="shared" si="13"/>
        <v>-2929.5896702061968</v>
      </c>
      <c r="AR7">
        <f t="shared" si="14"/>
        <v>968.81469680272767</v>
      </c>
      <c r="AS7">
        <f t="shared" si="15"/>
        <v>-705.5950324855288</v>
      </c>
      <c r="AT7">
        <f t="shared" si="16"/>
        <v>733.09617235821827</v>
      </c>
      <c r="AU7">
        <f t="shared" si="17"/>
        <v>996.31583667541713</v>
      </c>
      <c r="AW7">
        <v>4</v>
      </c>
      <c r="AX7">
        <f>(R7*SUMPRODUCT(K8:$K$23, X8:$X$23)-$AZ$3*SUMPRODUCT(K7:$K$22, W8:$W$23))/Z7</f>
        <v>5693.3571666756525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6186.8198804657204</v>
      </c>
      <c r="P8">
        <f t="shared" si="30"/>
        <v>309.34099402328604</v>
      </c>
      <c r="Q8" s="5">
        <f t="shared" si="31"/>
        <v>25</v>
      </c>
      <c r="R8">
        <f t="shared" si="0"/>
        <v>1000000</v>
      </c>
      <c r="S8">
        <f t="shared" si="1"/>
        <v>6527.294168796212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5379.2192925863274</v>
      </c>
      <c r="AC8">
        <f t="shared" si="2"/>
        <v>6077.5835631429254</v>
      </c>
      <c r="AE8">
        <f t="shared" si="3"/>
        <v>5760.5669119979066</v>
      </c>
      <c r="AF8">
        <f t="shared" si="4"/>
        <v>-288.02834559989537</v>
      </c>
      <c r="AG8">
        <f t="shared" si="5"/>
        <v>-23.27757645808606</v>
      </c>
      <c r="AH8">
        <f t="shared" si="6"/>
        <v>-4272.4931756351807</v>
      </c>
      <c r="AI8">
        <f t="shared" si="7"/>
        <v>1176.7678143047442</v>
      </c>
      <c r="AJ8">
        <f t="shared" si="8"/>
        <v>-698.36427055659806</v>
      </c>
      <c r="AK8">
        <f t="shared" ref="AK8:AK23" si="32">H8*SUM(AB8:AB8, AE8:AF8)</f>
        <v>786.75244477636454</v>
      </c>
      <c r="AL8">
        <f t="shared" si="9"/>
        <v>1265.1559885245106</v>
      </c>
      <c r="AN8">
        <f t="shared" si="10"/>
        <v>3786.7282033655142</v>
      </c>
      <c r="AO8">
        <f t="shared" si="11"/>
        <v>-189.33641016827576</v>
      </c>
      <c r="AP8">
        <f t="shared" si="12"/>
        <v>-15.301593858105271</v>
      </c>
      <c r="AQ8">
        <f t="shared" si="13"/>
        <v>-2808.5378842085584</v>
      </c>
      <c r="AR8">
        <f t="shared" si="14"/>
        <v>773.55231513057493</v>
      </c>
      <c r="AS8">
        <f t="shared" si="15"/>
        <v>-459.07212257730225</v>
      </c>
      <c r="AT8">
        <f t="shared" si="16"/>
        <v>517.17438877351094</v>
      </c>
      <c r="AU8">
        <f t="shared" si="17"/>
        <v>831.6545813267835</v>
      </c>
      <c r="AW8">
        <v>5</v>
      </c>
      <c r="AX8">
        <f>(R8*SUMPRODUCT(K9:$K$23, X9:$X$23)-$AZ$3*SUMPRODUCT(K8:$K$22, W9:$W$23))/Z8</f>
        <v>6527.294168796212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6186.8198804657204</v>
      </c>
      <c r="P9">
        <f t="shared" si="30"/>
        <v>309.34099402328604</v>
      </c>
      <c r="Q9" s="5">
        <f t="shared" si="31"/>
        <v>25</v>
      </c>
      <c r="R9">
        <f t="shared" si="0"/>
        <v>1000000</v>
      </c>
      <c r="S9">
        <f t="shared" si="1"/>
        <v>7127.546696746148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6077.5835631429254</v>
      </c>
      <c r="AC9">
        <f t="shared" si="2"/>
        <v>6538.6123493417399</v>
      </c>
      <c r="AE9">
        <f t="shared" si="3"/>
        <v>5675.6158317466734</v>
      </c>
      <c r="AF9">
        <f t="shared" si="4"/>
        <v>-283.78079158733368</v>
      </c>
      <c r="AG9">
        <f t="shared" si="5"/>
        <v>-22.934302038058664</v>
      </c>
      <c r="AH9">
        <f t="shared" si="6"/>
        <v>-4419.9462178613821</v>
      </c>
      <c r="AI9">
        <f t="shared" si="7"/>
        <v>948.95452025989925</v>
      </c>
      <c r="AJ9">
        <f t="shared" si="8"/>
        <v>-461.02878619881449</v>
      </c>
      <c r="AK9">
        <f t="shared" si="32"/>
        <v>598.70365109237821</v>
      </c>
      <c r="AL9">
        <f t="shared" si="9"/>
        <v>1086.6293851534629</v>
      </c>
      <c r="AN9">
        <f t="shared" si="10"/>
        <v>3545.7948323042042</v>
      </c>
      <c r="AO9">
        <f t="shared" si="11"/>
        <v>-177.2897416152102</v>
      </c>
      <c r="AP9">
        <f t="shared" si="12"/>
        <v>-14.328018678463975</v>
      </c>
      <c r="AQ9">
        <f t="shared" si="13"/>
        <v>-2761.3254531239595</v>
      </c>
      <c r="AR9">
        <f t="shared" si="14"/>
        <v>592.85161888657069</v>
      </c>
      <c r="AS9">
        <f t="shared" si="15"/>
        <v>-288.02398472839417</v>
      </c>
      <c r="AT9">
        <f t="shared" si="16"/>
        <v>374.0352368901784</v>
      </c>
      <c r="AU9">
        <f t="shared" si="17"/>
        <v>678.8628710483548</v>
      </c>
      <c r="AW9">
        <v>6</v>
      </c>
      <c r="AX9">
        <f>(R9*SUMPRODUCT(K10:$K$23, X10:$X$23)-$AZ$3*SUMPRODUCT(K9:$K$22, W10:$W$23))/Z9</f>
        <v>7127.546696746148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6186.8198804657204</v>
      </c>
      <c r="P10">
        <f t="shared" si="30"/>
        <v>309.34099402328604</v>
      </c>
      <c r="Q10" s="5">
        <f t="shared" si="31"/>
        <v>25</v>
      </c>
      <c r="R10">
        <f t="shared" si="0"/>
        <v>1000000</v>
      </c>
      <c r="S10">
        <f t="shared" si="1"/>
        <v>7569.9199169742233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6538.6123493417399</v>
      </c>
      <c r="AC10">
        <f t="shared" si="2"/>
        <v>6840.356970955716</v>
      </c>
      <c r="AE10">
        <f t="shared" si="3"/>
        <v>5590.555377276286</v>
      </c>
      <c r="AF10">
        <f t="shared" si="4"/>
        <v>-279.52776886381434</v>
      </c>
      <c r="AG10">
        <f t="shared" si="5"/>
        <v>-22.59058565341428</v>
      </c>
      <c r="AH10">
        <f t="shared" si="6"/>
        <v>-4574.9345705519427</v>
      </c>
      <c r="AI10">
        <f t="shared" si="7"/>
        <v>713.5024522071144</v>
      </c>
      <c r="AJ10">
        <f t="shared" si="8"/>
        <v>-301.74462161397605</v>
      </c>
      <c r="AK10">
        <f t="shared" si="32"/>
        <v>622.10609778209619</v>
      </c>
      <c r="AL10">
        <f t="shared" si="9"/>
        <v>1033.8639283752345</v>
      </c>
      <c r="AN10">
        <f t="shared" si="10"/>
        <v>3318.4361094085139</v>
      </c>
      <c r="AO10">
        <f t="shared" si="11"/>
        <v>-165.92180547042571</v>
      </c>
      <c r="AP10">
        <f t="shared" si="12"/>
        <v>-13.409296591477279</v>
      </c>
      <c r="AQ10">
        <f t="shared" si="13"/>
        <v>-2715.5849558004693</v>
      </c>
      <c r="AR10">
        <f t="shared" si="14"/>
        <v>423.52005154614142</v>
      </c>
      <c r="AS10">
        <f t="shared" si="15"/>
        <v>-179.10926206967818</v>
      </c>
      <c r="AT10">
        <f t="shared" si="16"/>
        <v>369.26909751301224</v>
      </c>
      <c r="AU10">
        <f t="shared" si="17"/>
        <v>613.67988698947545</v>
      </c>
      <c r="AW10">
        <v>7</v>
      </c>
      <c r="AX10">
        <f>(R10*SUMPRODUCT(K11:$K$23, X11:$X$23)-$AZ$3*SUMPRODUCT(K10:$K$22, W11:$W$23))/Z10</f>
        <v>7569.9199169742233</v>
      </c>
    </row>
    <row r="11" spans="1:52" x14ac:dyDescent="0.25">
      <c r="A11" t="s">
        <v>33</v>
      </c>
      <c r="C11" s="25">
        <f>AU25</f>
        <v>-3.979039320256561E-12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6186.8198804657204</v>
      </c>
      <c r="P11">
        <f t="shared" si="30"/>
        <v>309.34099402328604</v>
      </c>
      <c r="Q11" s="5">
        <f t="shared" si="31"/>
        <v>25</v>
      </c>
      <c r="R11">
        <f t="shared" si="0"/>
        <v>1000000</v>
      </c>
      <c r="S11">
        <f t="shared" si="1"/>
        <v>7865.1552543182743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6840.356970955716</v>
      </c>
      <c r="AC11">
        <f t="shared" si="2"/>
        <v>6998.9323537620367</v>
      </c>
      <c r="AE11">
        <f t="shared" si="3"/>
        <v>5505.4391716572554</v>
      </c>
      <c r="AF11">
        <f t="shared" si="4"/>
        <v>-275.27195858286279</v>
      </c>
      <c r="AG11">
        <f t="shared" si="5"/>
        <v>-22.24664398684105</v>
      </c>
      <c r="AH11">
        <f t="shared" si="6"/>
        <v>-4721.4324015635839</v>
      </c>
      <c r="AI11">
        <f t="shared" si="7"/>
        <v>486.4881675239676</v>
      </c>
      <c r="AJ11">
        <f t="shared" si="8"/>
        <v>-158.5753828063207</v>
      </c>
      <c r="AK11">
        <f t="shared" si="32"/>
        <v>621.63199547755062</v>
      </c>
      <c r="AL11">
        <f t="shared" si="9"/>
        <v>949.54478019519752</v>
      </c>
      <c r="AN11">
        <f t="shared" si="10"/>
        <v>3107.858221248473</v>
      </c>
      <c r="AO11">
        <f t="shared" si="11"/>
        <v>-155.39291106242368</v>
      </c>
      <c r="AP11">
        <f t="shared" si="12"/>
        <v>-12.558383310387102</v>
      </c>
      <c r="AQ11">
        <f t="shared" si="13"/>
        <v>-2665.2810153292921</v>
      </c>
      <c r="AR11">
        <f t="shared" si="14"/>
        <v>274.62591154637022</v>
      </c>
      <c r="AS11">
        <f t="shared" si="15"/>
        <v>-89.5168926176502</v>
      </c>
      <c r="AT11">
        <f t="shared" si="16"/>
        <v>350.91553053240671</v>
      </c>
      <c r="AU11">
        <f t="shared" si="17"/>
        <v>536.02454946112675</v>
      </c>
      <c r="AW11">
        <v>8</v>
      </c>
      <c r="AX11">
        <f>(R11*SUMPRODUCT(K12:$K$23, X12:$X$23)-$AZ$3*SUMPRODUCT(K11:$K$22, W12:$W$23))/Z11</f>
        <v>7865.1552543182743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6186.8198804657204</v>
      </c>
      <c r="P12">
        <f t="shared" si="30"/>
        <v>309.34099402328604</v>
      </c>
      <c r="Q12" s="5">
        <f t="shared" si="31"/>
        <v>25</v>
      </c>
      <c r="R12">
        <f t="shared" si="0"/>
        <v>1000000</v>
      </c>
      <c r="S12">
        <f t="shared" si="1"/>
        <v>8016.1289418124188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6998.9323537620367</v>
      </c>
      <c r="AC12">
        <f t="shared" si="2"/>
        <v>7022.7984488214861</v>
      </c>
      <c r="AE12">
        <f t="shared" si="3"/>
        <v>5420.1709297666275</v>
      </c>
      <c r="AF12">
        <f t="shared" si="4"/>
        <v>-271.00854648833143</v>
      </c>
      <c r="AG12">
        <f t="shared" si="5"/>
        <v>-21.902087964772857</v>
      </c>
      <c r="AH12">
        <f t="shared" si="6"/>
        <v>-4883.5832879913469</v>
      </c>
      <c r="AI12">
        <f t="shared" si="7"/>
        <v>243.677007322176</v>
      </c>
      <c r="AJ12">
        <f t="shared" si="8"/>
        <v>-23.866095059449435</v>
      </c>
      <c r="AK12">
        <f t="shared" si="32"/>
        <v>630.48611685239325</v>
      </c>
      <c r="AL12">
        <f t="shared" si="9"/>
        <v>850.29702911511981</v>
      </c>
      <c r="AN12">
        <f t="shared" si="10"/>
        <v>2908.7591150468452</v>
      </c>
      <c r="AO12">
        <f t="shared" si="11"/>
        <v>-145.4379557523423</v>
      </c>
      <c r="AP12">
        <f t="shared" si="12"/>
        <v>-11.753854044753139</v>
      </c>
      <c r="AQ12">
        <f t="shared" si="13"/>
        <v>-2620.7969429567224</v>
      </c>
      <c r="AR12">
        <f t="shared" si="14"/>
        <v>130.77036229302726</v>
      </c>
      <c r="AS12">
        <f t="shared" si="15"/>
        <v>-12.807847288265691</v>
      </c>
      <c r="AT12">
        <f t="shared" si="16"/>
        <v>338.35321119362771</v>
      </c>
      <c r="AU12">
        <f t="shared" si="17"/>
        <v>456.31572619838931</v>
      </c>
      <c r="AW12">
        <v>9</v>
      </c>
      <c r="AX12">
        <f>(R12*SUMPRODUCT(K13:$K$23, X13:$X$23)-$AZ$3*SUMPRODUCT(K12:$K$22, W13:$W$23))/Z12</f>
        <v>8016.1289418124188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6186.8198804657204</v>
      </c>
      <c r="P13">
        <f t="shared" si="30"/>
        <v>309.34099402328604</v>
      </c>
      <c r="Q13" s="5">
        <f t="shared" si="31"/>
        <v>25</v>
      </c>
      <c r="R13">
        <f t="shared" si="0"/>
        <v>1000000</v>
      </c>
      <c r="S13">
        <f t="shared" si="1"/>
        <v>8025.261131119446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7022.7984488214861</v>
      </c>
      <c r="AC13">
        <f t="shared" si="2"/>
        <v>6919.9444013814136</v>
      </c>
      <c r="AE13">
        <f t="shared" si="3"/>
        <v>5334.7110947169976</v>
      </c>
      <c r="AF13">
        <f t="shared" si="4"/>
        <v>-266.73555473584992</v>
      </c>
      <c r="AG13">
        <f t="shared" si="5"/>
        <v>-21.556757743832282</v>
      </c>
      <c r="AH13">
        <f t="shared" si="6"/>
        <v>-5052.3736517138032</v>
      </c>
      <c r="AI13">
        <f t="shared" si="7"/>
        <v>-5.9548694764880565</v>
      </c>
      <c r="AJ13">
        <f t="shared" si="8"/>
        <v>102.85404744007246</v>
      </c>
      <c r="AK13">
        <f t="shared" si="32"/>
        <v>625.09301522109615</v>
      </c>
      <c r="AL13">
        <f t="shared" si="9"/>
        <v>721.99219318468056</v>
      </c>
      <c r="AN13">
        <f t="shared" si="10"/>
        <v>2722.1609870494453</v>
      </c>
      <c r="AO13">
        <f t="shared" si="11"/>
        <v>-136.10804935247228</v>
      </c>
      <c r="AP13">
        <f t="shared" si="12"/>
        <v>-10.999839334439017</v>
      </c>
      <c r="AQ13">
        <f t="shared" si="13"/>
        <v>-2578.0917096545154</v>
      </c>
      <c r="AR13">
        <f t="shared" si="14"/>
        <v>-3.0386112919817405</v>
      </c>
      <c r="AS13">
        <f t="shared" si="15"/>
        <v>52.483680996102962</v>
      </c>
      <c r="AT13">
        <f t="shared" si="16"/>
        <v>318.96831695292428</v>
      </c>
      <c r="AU13">
        <f t="shared" si="17"/>
        <v>368.41338665704552</v>
      </c>
      <c r="AW13">
        <v>10</v>
      </c>
      <c r="AX13">
        <f>(R13*SUMPRODUCT(K14:$K$23, X14:$X$23)-$AZ$3*SUMPRODUCT(K13:$K$22, W14:$W$23))/Z13</f>
        <v>8025.261131119446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6186.8198804657204</v>
      </c>
      <c r="P14">
        <f t="shared" si="30"/>
        <v>309.34099402328604</v>
      </c>
      <c r="Q14" s="5">
        <f t="shared" si="31"/>
        <v>25</v>
      </c>
      <c r="R14">
        <f t="shared" si="0"/>
        <v>1000000</v>
      </c>
      <c r="S14">
        <f t="shared" si="1"/>
        <v>7888.7300918902984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6919.9444013814136</v>
      </c>
      <c r="AC14">
        <f t="shared" si="2"/>
        <v>6692.8516830723365</v>
      </c>
      <c r="AE14">
        <f t="shared" si="3"/>
        <v>5248.9396097361378</v>
      </c>
      <c r="AF14">
        <f t="shared" si="4"/>
        <v>-262.44698048680692</v>
      </c>
      <c r="AG14">
        <f t="shared" si="5"/>
        <v>-21.210168192826949</v>
      </c>
      <c r="AH14">
        <f t="shared" si="6"/>
        <v>-5240.8789426805051</v>
      </c>
      <c r="AI14">
        <f t="shared" si="7"/>
        <v>-275.59648162400117</v>
      </c>
      <c r="AJ14">
        <f t="shared" si="8"/>
        <v>227.0927183090771</v>
      </c>
      <c r="AK14">
        <f t="shared" si="32"/>
        <v>611.99086337442031</v>
      </c>
      <c r="AL14">
        <f t="shared" si="9"/>
        <v>563.48710005949624</v>
      </c>
      <c r="AN14">
        <f t="shared" si="10"/>
        <v>2547.4549007986147</v>
      </c>
      <c r="AO14">
        <f t="shared" si="11"/>
        <v>-127.37274503993076</v>
      </c>
      <c r="AP14">
        <f t="shared" si="12"/>
        <v>-10.293878559653704</v>
      </c>
      <c r="AQ14">
        <f t="shared" si="13"/>
        <v>-2543.5428371588487</v>
      </c>
      <c r="AR14">
        <f t="shared" si="14"/>
        <v>-133.75455995981824</v>
      </c>
      <c r="AS14">
        <f t="shared" si="15"/>
        <v>110.21434826932962</v>
      </c>
      <c r="AT14">
        <f t="shared" si="16"/>
        <v>297.01601467377407</v>
      </c>
      <c r="AU14">
        <f t="shared" si="17"/>
        <v>273.47580298328546</v>
      </c>
      <c r="AW14">
        <v>11</v>
      </c>
      <c r="AX14">
        <f>(R14*SUMPRODUCT(K15:$K$23, X15:$X$23)-$AZ$3*SUMPRODUCT(K14:$K$22, W15:$W$23))/Z14</f>
        <v>7888.7300918902984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6186.8198804657204</v>
      </c>
      <c r="P15">
        <f t="shared" si="30"/>
        <v>309.34099402328604</v>
      </c>
      <c r="Q15" s="5">
        <f t="shared" si="31"/>
        <v>25</v>
      </c>
      <c r="R15">
        <f t="shared" si="0"/>
        <v>1000000</v>
      </c>
      <c r="S15">
        <f t="shared" si="1"/>
        <v>7599.3002804765802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6692.8516830723365</v>
      </c>
      <c r="AC15">
        <f t="shared" si="2"/>
        <v>6341.3297024233525</v>
      </c>
      <c r="AE15">
        <f t="shared" si="3"/>
        <v>5162.6680383105149</v>
      </c>
      <c r="AF15">
        <f t="shared" si="4"/>
        <v>-258.13340191552572</v>
      </c>
      <c r="AG15">
        <f t="shared" si="5"/>
        <v>-20.861557868409644</v>
      </c>
      <c r="AH15">
        <f t="shared" si="6"/>
        <v>-5460.3456995613687</v>
      </c>
      <c r="AI15">
        <f t="shared" si="7"/>
        <v>-576.67262103478879</v>
      </c>
      <c r="AJ15">
        <f t="shared" si="8"/>
        <v>351.52198064898403</v>
      </c>
      <c r="AK15">
        <f t="shared" si="32"/>
        <v>601.90434998035414</v>
      </c>
      <c r="AL15">
        <f t="shared" si="9"/>
        <v>376.75370959454938</v>
      </c>
      <c r="AN15">
        <f t="shared" si="10"/>
        <v>2381.9611484448037</v>
      </c>
      <c r="AO15">
        <f t="shared" si="11"/>
        <v>-119.09805742224017</v>
      </c>
      <c r="AP15">
        <f t="shared" si="12"/>
        <v>-9.6251434277471581</v>
      </c>
      <c r="AQ15">
        <f t="shared" si="13"/>
        <v>-2519.3042080019482</v>
      </c>
      <c r="AR15">
        <f t="shared" si="14"/>
        <v>-266.06626040713155</v>
      </c>
      <c r="AS15">
        <f t="shared" si="15"/>
        <v>162.18584935479535</v>
      </c>
      <c r="AT15">
        <f t="shared" si="16"/>
        <v>277.70772129720558</v>
      </c>
      <c r="AU15">
        <f t="shared" si="17"/>
        <v>173.82731024486935</v>
      </c>
      <c r="AW15">
        <v>12</v>
      </c>
      <c r="AX15">
        <f>(R15*SUMPRODUCT(K16:$K$23, X16:$X$23)-$AZ$3*SUMPRODUCT(K15:$K$22, W16:$W$23))/Z15</f>
        <v>7599.3002804765802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6186.8198804657204</v>
      </c>
      <c r="P16">
        <f t="shared" si="30"/>
        <v>309.34099402328604</v>
      </c>
      <c r="Q16" s="5">
        <f t="shared" si="31"/>
        <v>25</v>
      </c>
      <c r="R16">
        <f t="shared" si="0"/>
        <v>1000000</v>
      </c>
      <c r="S16">
        <f t="shared" si="1"/>
        <v>7165.4463191049508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6341.3297024233525</v>
      </c>
      <c r="AC16">
        <f t="shared" si="2"/>
        <v>5878.7231809789992</v>
      </c>
      <c r="AE16">
        <f t="shared" si="3"/>
        <v>5075.8319619061313</v>
      </c>
      <c r="AF16">
        <f t="shared" si="4"/>
        <v>-253.7915980953066</v>
      </c>
      <c r="AG16">
        <f t="shared" si="5"/>
        <v>-20.510666465062993</v>
      </c>
      <c r="AH16">
        <f t="shared" si="6"/>
        <v>-5691.0329865021504</v>
      </c>
      <c r="AI16">
        <f t="shared" si="7"/>
        <v>-889.50328915638875</v>
      </c>
      <c r="AJ16">
        <f t="shared" si="8"/>
        <v>462.60652144435335</v>
      </c>
      <c r="AK16">
        <f t="shared" si="32"/>
        <v>610.63634262300957</v>
      </c>
      <c r="AL16">
        <f t="shared" si="9"/>
        <v>183.73957491097417</v>
      </c>
      <c r="AN16">
        <f t="shared" si="10"/>
        <v>2220.4385720375103</v>
      </c>
      <c r="AO16">
        <f t="shared" si="11"/>
        <v>-111.02192860187552</v>
      </c>
      <c r="AP16">
        <f t="shared" si="12"/>
        <v>-8.9724552150302941</v>
      </c>
      <c r="AQ16">
        <f t="shared" si="13"/>
        <v>-2489.5601849714844</v>
      </c>
      <c r="AR16">
        <f t="shared" si="14"/>
        <v>-389.11599675088024</v>
      </c>
      <c r="AS16">
        <f t="shared" si="15"/>
        <v>202.36867012149835</v>
      </c>
      <c r="AT16">
        <f t="shared" si="16"/>
        <v>267.12477852376901</v>
      </c>
      <c r="AU16">
        <f t="shared" si="17"/>
        <v>80.377451894387107</v>
      </c>
      <c r="AW16">
        <v>13</v>
      </c>
      <c r="AX16">
        <f>(R16*SUMPRODUCT(K17:$K$23, X17:$X$23)-$AZ$3*SUMPRODUCT(K16:$K$22, W17:$W$23))/Z16</f>
        <v>7165.4463191049508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6186.8198804657204</v>
      </c>
      <c r="P17">
        <f t="shared" si="30"/>
        <v>309.34099402328604</v>
      </c>
      <c r="Q17" s="5">
        <f t="shared" si="31"/>
        <v>25</v>
      </c>
      <c r="R17">
        <f t="shared" si="0"/>
        <v>1000000</v>
      </c>
      <c r="S17">
        <f t="shared" si="1"/>
        <v>6604.5514909116919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5878.7231809789992</v>
      </c>
      <c r="AC17">
        <f t="shared" si="2"/>
        <v>5325.2047484903451</v>
      </c>
      <c r="AE17">
        <f t="shared" si="3"/>
        <v>4988.3906046983739</v>
      </c>
      <c r="AF17">
        <f t="shared" si="4"/>
        <v>-249.41953023491874</v>
      </c>
      <c r="AG17">
        <f t="shared" si="5"/>
        <v>-20.157329213869353</v>
      </c>
      <c r="AH17">
        <f t="shared" si="6"/>
        <v>-5929.2234617204103</v>
      </c>
      <c r="AI17">
        <f t="shared" si="7"/>
        <v>-1210.4097164708246</v>
      </c>
      <c r="AJ17">
        <f t="shared" si="8"/>
        <v>553.51843248865407</v>
      </c>
      <c r="AK17">
        <f t="shared" si="32"/>
        <v>655.1117355607995</v>
      </c>
      <c r="AL17">
        <f t="shared" si="9"/>
        <v>-1.7795484213710324</v>
      </c>
      <c r="AN17">
        <f t="shared" si="10"/>
        <v>2055.3707043016102</v>
      </c>
      <c r="AO17">
        <f t="shared" si="11"/>
        <v>-102.76853521508053</v>
      </c>
      <c r="AP17">
        <f t="shared" si="12"/>
        <v>-8.30544101821698</v>
      </c>
      <c r="AQ17">
        <f t="shared" si="13"/>
        <v>-2443.0228440811507</v>
      </c>
      <c r="AR17">
        <f t="shared" si="14"/>
        <v>-498.72611601283779</v>
      </c>
      <c r="AS17">
        <f t="shared" si="15"/>
        <v>228.06665728152601</v>
      </c>
      <c r="AT17">
        <f t="shared" si="16"/>
        <v>269.92622992426385</v>
      </c>
      <c r="AU17">
        <f t="shared" si="17"/>
        <v>-0.73322880704795146</v>
      </c>
      <c r="AW17">
        <v>14</v>
      </c>
      <c r="AX17">
        <f>(R17*SUMPRODUCT(K18:$K$23, X18:$X$23)-$AZ$3*SUMPRODUCT(K17:$K$22, W18:$W$23))/Z17</f>
        <v>6604.5514909116919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6186.8198804657204</v>
      </c>
      <c r="P18">
        <f t="shared" si="30"/>
        <v>309.34099402328604</v>
      </c>
      <c r="Q18" s="5">
        <f t="shared" si="31"/>
        <v>25</v>
      </c>
      <c r="R18">
        <f t="shared" si="0"/>
        <v>1000000</v>
      </c>
      <c r="S18">
        <f t="shared" si="1"/>
        <v>5919.0555279193068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5325.2047484903451</v>
      </c>
      <c r="AC18">
        <f t="shared" si="2"/>
        <v>4688.0877069289181</v>
      </c>
      <c r="AE18">
        <f t="shared" si="3"/>
        <v>4900.1659284636789</v>
      </c>
      <c r="AF18">
        <f t="shared" si="4"/>
        <v>-245.00829642318396</v>
      </c>
      <c r="AG18">
        <f t="shared" si="5"/>
        <v>-19.80082668939286</v>
      </c>
      <c r="AH18">
        <f t="shared" si="6"/>
        <v>-6197.1692935119936</v>
      </c>
      <c r="AI18">
        <f t="shared" si="7"/>
        <v>-1561.8124881608919</v>
      </c>
      <c r="AJ18">
        <f t="shared" si="8"/>
        <v>637.11704156142696</v>
      </c>
      <c r="AK18">
        <f t="shared" si="32"/>
        <v>699.62340287521181</v>
      </c>
      <c r="AL18">
        <f t="shared" si="9"/>
        <v>-225.07204372425315</v>
      </c>
      <c r="AN18">
        <f t="shared" si="10"/>
        <v>1886.7577030420823</v>
      </c>
      <c r="AO18">
        <f t="shared" si="11"/>
        <v>-94.337885152104121</v>
      </c>
      <c r="AP18">
        <f t="shared" si="12"/>
        <v>-7.624101474973175</v>
      </c>
      <c r="AQ18">
        <f t="shared" si="13"/>
        <v>-2386.1553001033813</v>
      </c>
      <c r="AR18">
        <f t="shared" si="14"/>
        <v>-601.35958368837635</v>
      </c>
      <c r="AS18">
        <f t="shared" si="15"/>
        <v>245.31526145325611</v>
      </c>
      <c r="AT18">
        <f t="shared" si="16"/>
        <v>269.3826829282857</v>
      </c>
      <c r="AU18">
        <f t="shared" si="17"/>
        <v>-86.661639306834473</v>
      </c>
      <c r="AW18">
        <v>15</v>
      </c>
      <c r="AX18">
        <f>(R18*SUMPRODUCT(K19:$K$23, X19:$X$23)-$AZ$3*SUMPRODUCT(K18:$K$22, W19:$W$23))/Z18</f>
        <v>5919.0555279193068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6186.8198804657204</v>
      </c>
      <c r="P19">
        <f t="shared" si="30"/>
        <v>309.34099402328604</v>
      </c>
      <c r="Q19" s="5">
        <f t="shared" si="31"/>
        <v>25</v>
      </c>
      <c r="R19">
        <f t="shared" si="0"/>
        <v>1000000</v>
      </c>
      <c r="S19">
        <f t="shared" si="1"/>
        <v>5096.4580912733054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4688.0877069289181</v>
      </c>
      <c r="AC19">
        <f t="shared" si="2"/>
        <v>3963.0857734006577</v>
      </c>
      <c r="AE19">
        <f t="shared" si="3"/>
        <v>4810.9682080678549</v>
      </c>
      <c r="AF19">
        <f t="shared" si="4"/>
        <v>-240.54841040339275</v>
      </c>
      <c r="AG19">
        <f t="shared" si="5"/>
        <v>-19.440392241165842</v>
      </c>
      <c r="AH19">
        <f t="shared" si="6"/>
        <v>-6497.0472533235852</v>
      </c>
      <c r="AI19">
        <f t="shared" si="7"/>
        <v>-1946.0678479002891</v>
      </c>
      <c r="AJ19">
        <f t="shared" si="8"/>
        <v>725.00193352826045</v>
      </c>
      <c r="AK19">
        <f t="shared" si="32"/>
        <v>679.57445083715425</v>
      </c>
      <c r="AL19">
        <f t="shared" si="9"/>
        <v>-541.49146353487436</v>
      </c>
      <c r="AN19">
        <f t="shared" si="10"/>
        <v>1725.7434810635434</v>
      </c>
      <c r="AO19">
        <f t="shared" si="11"/>
        <v>-86.287174053177168</v>
      </c>
      <c r="AP19">
        <f t="shared" si="12"/>
        <v>-6.9734674453365368</v>
      </c>
      <c r="AQ19">
        <f t="shared" si="13"/>
        <v>-2330.5572721894896</v>
      </c>
      <c r="AR19">
        <f t="shared" si="14"/>
        <v>-698.07443262446009</v>
      </c>
      <c r="AS19">
        <f t="shared" si="15"/>
        <v>260.06560559820127</v>
      </c>
      <c r="AT19">
        <f t="shared" si="16"/>
        <v>243.77030313001299</v>
      </c>
      <c r="AU19">
        <f t="shared" si="17"/>
        <v>-194.23852389624579</v>
      </c>
      <c r="AW19">
        <v>16</v>
      </c>
      <c r="AX19">
        <f>(R19*SUMPRODUCT(K20:$K$23, X20:$X$23)-$AZ$3*SUMPRODUCT(K19:$K$22, W20:$W$23))/Z19</f>
        <v>5096.4580912733054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6186.8198804657204</v>
      </c>
      <c r="P20">
        <f t="shared" si="30"/>
        <v>309.34099402328604</v>
      </c>
      <c r="Q20" s="5">
        <f t="shared" si="31"/>
        <v>25</v>
      </c>
      <c r="R20">
        <f t="shared" si="0"/>
        <v>1000000</v>
      </c>
      <c r="S20">
        <f t="shared" si="1"/>
        <v>4069.080491431559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3963.0857734006577</v>
      </c>
      <c r="AC20">
        <f t="shared" si="2"/>
        <v>3104.7100538240197</v>
      </c>
      <c r="AE20">
        <f t="shared" si="3"/>
        <v>4720.5460605972194</v>
      </c>
      <c r="AF20">
        <f t="shared" si="4"/>
        <v>-236.02730302986097</v>
      </c>
      <c r="AG20">
        <f t="shared" si="5"/>
        <v>-19.07501006899313</v>
      </c>
      <c r="AH20">
        <f t="shared" si="6"/>
        <v>-6839.129990442143</v>
      </c>
      <c r="AI20">
        <f t="shared" si="7"/>
        <v>-2373.6862429437779</v>
      </c>
      <c r="AJ20">
        <f t="shared" si="8"/>
        <v>858.37571957663795</v>
      </c>
      <c r="AK20">
        <f t="shared" si="32"/>
        <v>458.70492603156328</v>
      </c>
      <c r="AL20">
        <f t="shared" si="9"/>
        <v>-1056.6055973355767</v>
      </c>
      <c r="AN20">
        <f t="shared" si="10"/>
        <v>1606.0970618770311</v>
      </c>
      <c r="AO20">
        <f t="shared" si="11"/>
        <v>-80.304853093851563</v>
      </c>
      <c r="AP20">
        <f t="shared" si="12"/>
        <v>-6.489994427299095</v>
      </c>
      <c r="AQ20">
        <f t="shared" si="13"/>
        <v>-2326.9143955889153</v>
      </c>
      <c r="AR20">
        <f t="shared" si="14"/>
        <v>-807.6121812330349</v>
      </c>
      <c r="AS20">
        <f t="shared" si="15"/>
        <v>292.04983989165925</v>
      </c>
      <c r="AT20">
        <f t="shared" si="16"/>
        <v>156.06767194103134</v>
      </c>
      <c r="AU20">
        <f t="shared" si="17"/>
        <v>-359.49466940034432</v>
      </c>
      <c r="AW20">
        <v>17</v>
      </c>
      <c r="AX20">
        <f>(R20*SUMPRODUCT(K21:$K$23, X21:$X$23)-$AZ$3*SUMPRODUCT(K20:$K$22, W21:$W$23))/Z20</f>
        <v>4069.080491431559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6186.8198804657204</v>
      </c>
      <c r="P21">
        <f t="shared" si="30"/>
        <v>309.34099402328604</v>
      </c>
      <c r="Q21" s="5">
        <f t="shared" si="31"/>
        <v>25</v>
      </c>
      <c r="R21">
        <f t="shared" si="0"/>
        <v>1000000</v>
      </c>
      <c r="S21">
        <f t="shared" si="1"/>
        <v>2848.4176518352615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3104.7100538240197</v>
      </c>
      <c r="AC21">
        <f t="shared" si="2"/>
        <v>2131.0114247383826</v>
      </c>
      <c r="AE21">
        <f t="shared" si="3"/>
        <v>4628.5992644289063</v>
      </c>
      <c r="AF21">
        <f t="shared" si="4"/>
        <v>-231.42996322144535</v>
      </c>
      <c r="AG21">
        <f t="shared" si="5"/>
        <v>-18.70346702286928</v>
      </c>
      <c r="AH21">
        <f t="shared" si="6"/>
        <v>-7231.7178173566745</v>
      </c>
      <c r="AI21">
        <f t="shared" si="7"/>
        <v>-2853.2519831720829</v>
      </c>
      <c r="AJ21">
        <f t="shared" si="8"/>
        <v>973.69862908563709</v>
      </c>
      <c r="AK21">
        <f t="shared" si="32"/>
        <v>384.84641091311505</v>
      </c>
      <c r="AL21">
        <f t="shared" si="9"/>
        <v>-1494.7069431733307</v>
      </c>
      <c r="AN21">
        <f t="shared" si="10"/>
        <v>1497.9677573535532</v>
      </c>
      <c r="AO21">
        <f t="shared" si="11"/>
        <v>-74.89838786767767</v>
      </c>
      <c r="AP21">
        <f t="shared" si="12"/>
        <v>-6.0530603213584744</v>
      </c>
      <c r="AQ21">
        <f t="shared" si="13"/>
        <v>-2340.4229879935633</v>
      </c>
      <c r="AR21">
        <f t="shared" si="14"/>
        <v>-923.40667882904631</v>
      </c>
      <c r="AS21">
        <f t="shared" si="15"/>
        <v>315.12106977133277</v>
      </c>
      <c r="AT21">
        <f t="shared" si="16"/>
        <v>124.54902274894003</v>
      </c>
      <c r="AU21">
        <f t="shared" si="17"/>
        <v>-483.7365863087735</v>
      </c>
      <c r="AW21">
        <v>18</v>
      </c>
      <c r="AX21">
        <f>(R21*SUMPRODUCT(K22:$K$23, X22:$X$23)-$AZ$3*SUMPRODUCT(K21:$K$22, W22:$W$23))/Z21</f>
        <v>2848.4176518352615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6186.8198804657204</v>
      </c>
      <c r="P22">
        <f t="shared" si="30"/>
        <v>309.34099402328604</v>
      </c>
      <c r="Q22" s="5">
        <f t="shared" si="31"/>
        <v>25</v>
      </c>
      <c r="R22">
        <f t="shared" si="0"/>
        <v>1000000</v>
      </c>
      <c r="S22">
        <f t="shared" si="1"/>
        <v>1477.4405258489742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2131.0114247383826</v>
      </c>
      <c r="AC22">
        <f t="shared" si="2"/>
        <v>1082.9308854582771</v>
      </c>
      <c r="AE22">
        <f t="shared" si="3"/>
        <v>4534.800700335255</v>
      </c>
      <c r="AF22">
        <f t="shared" si="4"/>
        <v>-226.74003501676276</v>
      </c>
      <c r="AG22">
        <f t="shared" si="5"/>
        <v>-18.324441263650833</v>
      </c>
      <c r="AH22">
        <f t="shared" si="6"/>
        <v>-7679.6435595901257</v>
      </c>
      <c r="AI22">
        <f t="shared" si="7"/>
        <v>-3389.9073355352839</v>
      </c>
      <c r="AJ22">
        <f t="shared" si="8"/>
        <v>1048.0805392801055</v>
      </c>
      <c r="AK22">
        <f t="shared" si="32"/>
        <v>450.73504630398128</v>
      </c>
      <c r="AL22">
        <f t="shared" si="9"/>
        <v>-1891.0917499511968</v>
      </c>
      <c r="AN22">
        <f t="shared" si="10"/>
        <v>1371.5994773371808</v>
      </c>
      <c r="AO22">
        <f t="shared" si="11"/>
        <v>-68.579973866859049</v>
      </c>
      <c r="AP22">
        <f t="shared" si="12"/>
        <v>-5.5424252840618173</v>
      </c>
      <c r="AQ22">
        <f t="shared" si="13"/>
        <v>-2322.7911849998031</v>
      </c>
      <c r="AR22">
        <f t="shared" si="14"/>
        <v>-1025.3141068135428</v>
      </c>
      <c r="AS22">
        <f t="shared" si="15"/>
        <v>317.0032852331496</v>
      </c>
      <c r="AT22">
        <f t="shared" si="16"/>
        <v>136.32968564249924</v>
      </c>
      <c r="AU22">
        <f t="shared" si="17"/>
        <v>-571.98113593789401</v>
      </c>
      <c r="AW22">
        <v>19</v>
      </c>
      <c r="AX22">
        <f>(R22*SUMPRODUCT(K23:$K$23, X23:$X$23)-$AZ$3*SUMPRODUCT(K22:$K$22, W23:$W$23))/Z22</f>
        <v>1477.4405258489742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6186.8198804657204</v>
      </c>
      <c r="P23">
        <f t="shared" si="30"/>
        <v>309.34099402328604</v>
      </c>
      <c r="Q23" s="5">
        <f t="shared" si="31"/>
        <v>25</v>
      </c>
      <c r="R23">
        <f t="shared" si="0"/>
        <v>1000000</v>
      </c>
      <c r="S23">
        <f t="shared" si="1"/>
        <v>1509.4468365716389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1082.9308854582771</v>
      </c>
      <c r="AC23">
        <f t="shared" si="2"/>
        <v>1082.9308854582771</v>
      </c>
      <c r="AE23">
        <f t="shared" si="3"/>
        <v>4438.6447862853465</v>
      </c>
      <c r="AF23">
        <f t="shared" si="4"/>
        <v>-221.93223931426735</v>
      </c>
      <c r="AG23">
        <f t="shared" si="5"/>
        <v>-17.935889811096384</v>
      </c>
      <c r="AH23">
        <f t="shared" si="6"/>
        <v>-8212.2815967177594</v>
      </c>
      <c r="AI23">
        <f t="shared" si="7"/>
        <v>-4013.5049395577771</v>
      </c>
      <c r="AJ23">
        <f t="shared" si="8"/>
        <v>0</v>
      </c>
      <c r="AK23">
        <f t="shared" si="32"/>
        <v>550.63295262941017</v>
      </c>
      <c r="AL23">
        <f t="shared" si="9"/>
        <v>-3462.8719869283668</v>
      </c>
      <c r="AN23">
        <f t="shared" si="10"/>
        <v>1216.1573349213909</v>
      </c>
      <c r="AO23">
        <f t="shared" si="11"/>
        <v>-60.80786674606955</v>
      </c>
      <c r="AP23">
        <f t="shared" si="12"/>
        <v>-4.9143071821166515</v>
      </c>
      <c r="AQ23">
        <f t="shared" si="13"/>
        <v>-2250.1071793687333</v>
      </c>
      <c r="AR23">
        <f t="shared" si="14"/>
        <v>-1099.6720183755288</v>
      </c>
      <c r="AS23">
        <f t="shared" si="15"/>
        <v>0</v>
      </c>
      <c r="AT23">
        <f t="shared" si="16"/>
        <v>150.86954159044296</v>
      </c>
      <c r="AU23">
        <f t="shared" si="17"/>
        <v>-948.80247678508567</v>
      </c>
      <c r="AW23">
        <v>20</v>
      </c>
      <c r="AX23">
        <f>(R23*SUMPRODUCT(K$23:$K24, X$23:$X24)-$AZ$3*SUMPRODUCT(K$22:$K23, W$23:$W24))/Z23</f>
        <v>1509.4468365716389</v>
      </c>
    </row>
    <row r="25" spans="5:50" x14ac:dyDescent="0.25">
      <c r="AN25" s="6">
        <f t="shared" ref="AN25:AU25" si="33">SUM(AN3:AN23)</f>
        <v>58020.932582706489</v>
      </c>
      <c r="AO25" s="6">
        <f t="shared" si="33"/>
        <v>-7541.1615394846158</v>
      </c>
      <c r="AP25" s="6">
        <f t="shared" si="33"/>
        <v>-409.45378119824511</v>
      </c>
      <c r="AQ25" s="6">
        <f t="shared" si="33"/>
        <v>-53209.413619180195</v>
      </c>
      <c r="AR25" s="6">
        <f t="shared" si="33"/>
        <v>-3139.0963571565558</v>
      </c>
      <c r="AS25" s="6">
        <f t="shared" si="33"/>
        <v>-3346.0517790753393</v>
      </c>
      <c r="AT25" s="6">
        <f t="shared" si="33"/>
        <v>6485.1481362318927</v>
      </c>
      <c r="AU25" s="7">
        <f t="shared" si="33"/>
        <v>-3.979039320256561E-12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DECF-5F95-4B49-9405-C3E6A9A72A12}">
  <sheetPr codeName="Sheet2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6153.7989329094844</v>
      </c>
      <c r="K3">
        <v>1</v>
      </c>
      <c r="L3" s="2">
        <v>0</v>
      </c>
      <c r="O3">
        <f>$C$3</f>
        <v>6153.7989329094844</v>
      </c>
      <c r="P3">
        <f>O3*B5</f>
        <v>4923.0391463275882</v>
      </c>
      <c r="Q3" s="5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6153.7989329094844</v>
      </c>
      <c r="AF3">
        <f t="shared" ref="AF3:AF23" si="4">-$Z3*P3</f>
        <v>-4923.0391463275882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1030.7597865818962</v>
      </c>
      <c r="AJ3">
        <f t="shared" ref="AJ3:AJ23" si="8">AB3-AC3</f>
        <v>0</v>
      </c>
      <c r="AL3">
        <f t="shared" ref="AL3:AL23" si="9">SUM(AI3:AK3)</f>
        <v>1030.7597865818962</v>
      </c>
      <c r="AN3">
        <f t="shared" ref="AN3:AN23" si="10">AE3*$K3</f>
        <v>6153.7989329094844</v>
      </c>
      <c r="AO3">
        <f t="shared" ref="AO3:AO23" si="11">AF3*$K3</f>
        <v>-4923.0391463275882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1030.7597865818962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1030.7597865818962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5017.8281133469382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2000000</v>
      </c>
      <c r="S4">
        <f t="shared" si="1"/>
        <v>150.60024000362395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148.70342998077831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-148.70342998077831</v>
      </c>
      <c r="AK4">
        <f>G4*MAX(0, SUM(AB4, AE4:AF4))</f>
        <v>0</v>
      </c>
      <c r="AL4">
        <f t="shared" si="9"/>
        <v>-5338.7034299807783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-4869.1246833661689</v>
      </c>
      <c r="AR4">
        <f t="shared" si="14"/>
        <v>-4869.1246833661689</v>
      </c>
      <c r="AS4">
        <f t="shared" si="15"/>
        <v>-139.50973823133342</v>
      </c>
      <c r="AT4">
        <f t="shared" si="16"/>
        <v>0</v>
      </c>
      <c r="AU4">
        <f t="shared" si="17"/>
        <v>-5008.6344215975023</v>
      </c>
      <c r="AW4">
        <v>1</v>
      </c>
      <c r="AX4">
        <f>(R4*SUMPRODUCT(K5:$K$23, X5:$X$23)-$AZ$3*SUMPRODUCT(K4:$K$22, W5:$W$23))/Z4</f>
        <v>150.60024000362395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6153.7989329094844</v>
      </c>
      <c r="P5">
        <f t="shared" ref="P5:P23" si="30">O5*$C$5</f>
        <v>307.68994664547427</v>
      </c>
      <c r="Q5" s="5">
        <f t="shared" ref="Q5:Q23" si="31">$C$8</f>
        <v>25</v>
      </c>
      <c r="R5">
        <f t="shared" si="0"/>
        <v>2000000</v>
      </c>
      <c r="S5">
        <f t="shared" si="1"/>
        <v>374.11319792612045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148.70342998077831</v>
      </c>
      <c r="AC5">
        <f t="shared" si="2"/>
        <v>364.74715594778536</v>
      </c>
      <c r="AE5">
        <f t="shared" si="3"/>
        <v>5999.7366345159217</v>
      </c>
      <c r="AF5">
        <f t="shared" si="4"/>
        <v>-299.98683172579615</v>
      </c>
      <c r="AG5">
        <f t="shared" si="5"/>
        <v>-24.374117110125002</v>
      </c>
      <c r="AH5">
        <f t="shared" si="6"/>
        <v>-5132.5311900000006</v>
      </c>
      <c r="AI5">
        <f t="shared" si="7"/>
        <v>542.84449568000036</v>
      </c>
      <c r="AJ5">
        <f t="shared" si="8"/>
        <v>-216.04372596700705</v>
      </c>
      <c r="AK5">
        <f>G5*SUM(AB5, AE5:AF5)</f>
        <v>239.78658254360707</v>
      </c>
      <c r="AL5">
        <f t="shared" si="9"/>
        <v>566.58735225660041</v>
      </c>
      <c r="AN5">
        <f t="shared" si="10"/>
        <v>5181.1476380631975</v>
      </c>
      <c r="AO5">
        <f t="shared" si="11"/>
        <v>-259.05738190315992</v>
      </c>
      <c r="AP5">
        <f t="shared" si="12"/>
        <v>-21.04857379380438</v>
      </c>
      <c r="AQ5">
        <f t="shared" si="13"/>
        <v>-4432.2615261760993</v>
      </c>
      <c r="AR5">
        <f t="shared" si="14"/>
        <v>468.78015619013377</v>
      </c>
      <c r="AS5">
        <f t="shared" si="15"/>
        <v>-186.5672626482953</v>
      </c>
      <c r="AT5">
        <f t="shared" si="16"/>
        <v>207.07070351018734</v>
      </c>
      <c r="AU5">
        <f t="shared" si="17"/>
        <v>489.28359705202587</v>
      </c>
      <c r="AW5">
        <v>2</v>
      </c>
      <c r="AX5">
        <f>(R5*SUMPRODUCT(K6:$K$23, X6:$X$23)-$AZ$3*SUMPRODUCT(K5:$K$22, W6:$W$23))/Z5</f>
        <v>374.11319792612045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6153.7989329094844</v>
      </c>
      <c r="P6">
        <f t="shared" si="30"/>
        <v>307.68994664547427</v>
      </c>
      <c r="Q6" s="5">
        <f t="shared" si="31"/>
        <v>25</v>
      </c>
      <c r="R6">
        <f t="shared" si="0"/>
        <v>2000000</v>
      </c>
      <c r="S6">
        <f t="shared" si="1"/>
        <v>661.08378933068468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364.74715594778536</v>
      </c>
      <c r="AC6">
        <f t="shared" si="2"/>
        <v>636.41029424482986</v>
      </c>
      <c r="AE6">
        <f t="shared" si="3"/>
        <v>5924.1219537111174</v>
      </c>
      <c r="AF6">
        <f t="shared" si="4"/>
        <v>-296.2060976855559</v>
      </c>
      <c r="AG6">
        <f t="shared" si="5"/>
        <v>-24.066930112186096</v>
      </c>
      <c r="AH6">
        <f t="shared" si="6"/>
        <v>-5075.66614701243</v>
      </c>
      <c r="AI6">
        <f t="shared" si="7"/>
        <v>528.18277890094578</v>
      </c>
      <c r="AJ6">
        <f t="shared" si="8"/>
        <v>-271.6631382970445</v>
      </c>
      <c r="AK6">
        <f>G6*SUM(AB6, AE6:AF6)</f>
        <v>350.57078620044081</v>
      </c>
      <c r="AL6">
        <f t="shared" si="9"/>
        <v>607.09042680434209</v>
      </c>
      <c r="AN6">
        <f t="shared" si="10"/>
        <v>4613.8615028685845</v>
      </c>
      <c r="AO6">
        <f t="shared" si="11"/>
        <v>-230.69307514342927</v>
      </c>
      <c r="AP6">
        <f t="shared" si="12"/>
        <v>-18.743956185318417</v>
      </c>
      <c r="AQ6">
        <f t="shared" si="13"/>
        <v>-3953.0618748393072</v>
      </c>
      <c r="AR6">
        <f t="shared" si="14"/>
        <v>411.3625967005301</v>
      </c>
      <c r="AS6">
        <f t="shared" si="15"/>
        <v>-211.57837487663562</v>
      </c>
      <c r="AT6">
        <f t="shared" si="16"/>
        <v>273.0337199536088</v>
      </c>
      <c r="AU6">
        <f t="shared" si="17"/>
        <v>472.81794177750328</v>
      </c>
      <c r="AW6">
        <v>3</v>
      </c>
      <c r="AX6">
        <f>(R6*SUMPRODUCT(K7:$K$23, X7:$X$23)-$AZ$3*SUMPRODUCT(K6:$K$22, W7:$W$23))/Z6</f>
        <v>661.08378933068468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6153.7989329094844</v>
      </c>
      <c r="P7">
        <f t="shared" si="30"/>
        <v>307.68994664547427</v>
      </c>
      <c r="Q7" s="5">
        <f t="shared" si="31"/>
        <v>25</v>
      </c>
      <c r="R7">
        <f t="shared" si="0"/>
        <v>2000000</v>
      </c>
      <c r="S7">
        <f t="shared" si="1"/>
        <v>903.1467055538709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636.41029424482986</v>
      </c>
      <c r="AC7">
        <f t="shared" si="2"/>
        <v>858.47686203829653</v>
      </c>
      <c r="AE7">
        <f t="shared" si="3"/>
        <v>5849.4306241187278</v>
      </c>
      <c r="AF7">
        <f t="shared" si="4"/>
        <v>-292.47153120593646</v>
      </c>
      <c r="AG7">
        <f t="shared" si="5"/>
        <v>-23.763494257331654</v>
      </c>
      <c r="AH7">
        <f t="shared" si="6"/>
        <v>-5021.324298606507</v>
      </c>
      <c r="AI7">
        <f t="shared" si="7"/>
        <v>511.87130004895334</v>
      </c>
      <c r="AJ7">
        <f t="shared" si="8"/>
        <v>-222.06656779346667</v>
      </c>
      <c r="AK7">
        <f>G7*SUM(AB7, AE7:AF7)</f>
        <v>304.0944369094392</v>
      </c>
      <c r="AL7">
        <f t="shared" si="9"/>
        <v>593.89916916492587</v>
      </c>
      <c r="AN7">
        <f t="shared" si="10"/>
        <v>4123.9159383003689</v>
      </c>
      <c r="AO7">
        <f t="shared" si="11"/>
        <v>-206.19579691501849</v>
      </c>
      <c r="AP7">
        <f t="shared" si="12"/>
        <v>-16.753537055973499</v>
      </c>
      <c r="AQ7">
        <f t="shared" si="13"/>
        <v>-3540.0914442878925</v>
      </c>
      <c r="AR7">
        <f t="shared" si="14"/>
        <v>360.87516004148495</v>
      </c>
      <c r="AS7">
        <f t="shared" si="15"/>
        <v>-156.5594870911232</v>
      </c>
      <c r="AT7">
        <f t="shared" si="16"/>
        <v>214.39007925805572</v>
      </c>
      <c r="AU7">
        <f t="shared" si="17"/>
        <v>418.70575220841749</v>
      </c>
      <c r="AW7">
        <v>4</v>
      </c>
      <c r="AX7">
        <f>(R7*SUMPRODUCT(K8:$K$23, X8:$X$23)-$AZ$3*SUMPRODUCT(K7:$K$22, W8:$W$23))/Z7</f>
        <v>903.1467055538709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6153.7989329094844</v>
      </c>
      <c r="P8">
        <f t="shared" si="30"/>
        <v>307.68994664547427</v>
      </c>
      <c r="Q8" s="5">
        <f t="shared" si="31"/>
        <v>25</v>
      </c>
      <c r="R8">
        <f t="shared" si="0"/>
        <v>2000000</v>
      </c>
      <c r="S8">
        <f t="shared" si="1"/>
        <v>1016.9576660451617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858.47686203829653</v>
      </c>
      <c r="AC8">
        <f t="shared" si="2"/>
        <v>954.46527335952123</v>
      </c>
      <c r="AE8">
        <f t="shared" si="3"/>
        <v>5775.6459062260938</v>
      </c>
      <c r="AF8">
        <f t="shared" si="4"/>
        <v>-288.78229531130472</v>
      </c>
      <c r="AG8">
        <f t="shared" si="5"/>
        <v>-23.463741540769671</v>
      </c>
      <c r="AH8">
        <f t="shared" si="6"/>
        <v>-4969.4219190931954</v>
      </c>
      <c r="AI8">
        <f t="shared" si="7"/>
        <v>493.97795028082419</v>
      </c>
      <c r="AJ8">
        <f t="shared" si="8"/>
        <v>-95.988411321224703</v>
      </c>
      <c r="AK8">
        <f t="shared" ref="AK8:AK23" si="32">G8*SUM(AB8:AB8, AE8:AF8)</f>
        <v>135.15575207390071</v>
      </c>
      <c r="AL8">
        <f t="shared" si="9"/>
        <v>533.14529103350014</v>
      </c>
      <c r="AN8">
        <f t="shared" si="10"/>
        <v>3796.6404313796247</v>
      </c>
      <c r="AO8">
        <f t="shared" si="11"/>
        <v>-189.83202156898125</v>
      </c>
      <c r="AP8">
        <f t="shared" si="12"/>
        <v>-15.423970106806012</v>
      </c>
      <c r="AQ8">
        <f t="shared" si="13"/>
        <v>-3266.6663581773219</v>
      </c>
      <c r="AR8">
        <f t="shared" si="14"/>
        <v>324.71808152651568</v>
      </c>
      <c r="AS8">
        <f t="shared" si="15"/>
        <v>-63.098307840029356</v>
      </c>
      <c r="AT8">
        <f t="shared" si="16"/>
        <v>88.845092166078629</v>
      </c>
      <c r="AU8">
        <f t="shared" si="17"/>
        <v>350.46486585256491</v>
      </c>
      <c r="AW8">
        <v>5</v>
      </c>
      <c r="AX8">
        <f>(R8*SUMPRODUCT(K9:$K$23, X9:$X$23)-$AZ$3*SUMPRODUCT(K8:$K$22, W9:$W$23))/Z8</f>
        <v>1016.9576660451617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6153.7989329094844</v>
      </c>
      <c r="P9">
        <f t="shared" si="30"/>
        <v>307.68994664547427</v>
      </c>
      <c r="Q9" s="5">
        <f t="shared" si="31"/>
        <v>25</v>
      </c>
      <c r="R9">
        <f t="shared" si="0"/>
        <v>2000000</v>
      </c>
      <c r="S9">
        <f t="shared" si="1"/>
        <v>1050.0545700043649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954.46527335952123</v>
      </c>
      <c r="AC9">
        <f t="shared" si="2"/>
        <v>973.08705133750493</v>
      </c>
      <c r="AE9">
        <f t="shared" si="3"/>
        <v>5702.7341523058958</v>
      </c>
      <c r="AF9">
        <f t="shared" si="4"/>
        <v>-285.13670761529482</v>
      </c>
      <c r="AG9">
        <f t="shared" si="5"/>
        <v>-23.167535267558996</v>
      </c>
      <c r="AH9">
        <f t="shared" si="6"/>
        <v>-4925.5086242383695</v>
      </c>
      <c r="AI9">
        <f t="shared" si="7"/>
        <v>468.92128518467234</v>
      </c>
      <c r="AJ9">
        <f t="shared" si="8"/>
        <v>-18.621777977983697</v>
      </c>
      <c r="AK9">
        <f t="shared" si="32"/>
        <v>37.595170036495723</v>
      </c>
      <c r="AL9">
        <f t="shared" si="9"/>
        <v>487.89467724318439</v>
      </c>
      <c r="AN9">
        <f t="shared" si="10"/>
        <v>3562.7367825260299</v>
      </c>
      <c r="AO9">
        <f t="shared" si="11"/>
        <v>-178.13683912630151</v>
      </c>
      <c r="AP9">
        <f t="shared" si="12"/>
        <v>-14.47372924175793</v>
      </c>
      <c r="AQ9">
        <f t="shared" si="13"/>
        <v>-3077.1714548761815</v>
      </c>
      <c r="AR9">
        <f t="shared" si="14"/>
        <v>292.95475928178894</v>
      </c>
      <c r="AS9">
        <f t="shared" si="15"/>
        <v>-11.633804344775458</v>
      </c>
      <c r="AT9">
        <f t="shared" si="16"/>
        <v>23.487276726758264</v>
      </c>
      <c r="AU9">
        <f t="shared" si="17"/>
        <v>304.80823166377178</v>
      </c>
      <c r="AW9">
        <v>6</v>
      </c>
      <c r="AX9">
        <f>(R9*SUMPRODUCT(K10:$K$23, X10:$X$23)-$AZ$3*SUMPRODUCT(K9:$K$22, W10:$W$23))/Z9</f>
        <v>1050.0545700043649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6153.7989329094844</v>
      </c>
      <c r="P10">
        <f t="shared" si="30"/>
        <v>307.68994664547427</v>
      </c>
      <c r="Q10" s="5">
        <f t="shared" si="31"/>
        <v>25</v>
      </c>
      <c r="R10">
        <f t="shared" si="0"/>
        <v>2000000</v>
      </c>
      <c r="S10">
        <f t="shared" si="1"/>
        <v>1070.2634755550682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973.08705133750493</v>
      </c>
      <c r="AC10">
        <f t="shared" si="2"/>
        <v>979.28309423153758</v>
      </c>
      <c r="AE10">
        <f t="shared" si="3"/>
        <v>5630.6801062915119</v>
      </c>
      <c r="AF10">
        <f t="shared" si="4"/>
        <v>-281.53400531457561</v>
      </c>
      <c r="AG10">
        <f t="shared" si="5"/>
        <v>-22.874813459453392</v>
      </c>
      <c r="AH10">
        <f t="shared" si="6"/>
        <v>-4883.7164344014373</v>
      </c>
      <c r="AI10">
        <f t="shared" si="7"/>
        <v>442.55485311604571</v>
      </c>
      <c r="AJ10">
        <f t="shared" si="8"/>
        <v>-6.1960428940326437</v>
      </c>
      <c r="AK10">
        <f t="shared" si="32"/>
        <v>25.921155924489213</v>
      </c>
      <c r="AL10">
        <f t="shared" si="9"/>
        <v>462.27996614650226</v>
      </c>
      <c r="AN10">
        <f t="shared" si="10"/>
        <v>3342.2533047779707</v>
      </c>
      <c r="AO10">
        <f t="shared" si="11"/>
        <v>-167.11266523889856</v>
      </c>
      <c r="AP10">
        <f t="shared" si="12"/>
        <v>-13.578008240178928</v>
      </c>
      <c r="AQ10">
        <f t="shared" si="13"/>
        <v>-2898.8713768765533</v>
      </c>
      <c r="AR10">
        <f t="shared" si="14"/>
        <v>262.69125442234019</v>
      </c>
      <c r="AS10">
        <f t="shared" si="15"/>
        <v>-3.6778407666930835</v>
      </c>
      <c r="AT10">
        <f t="shared" si="16"/>
        <v>15.386253066567635</v>
      </c>
      <c r="AU10">
        <f t="shared" si="17"/>
        <v>274.39966672221476</v>
      </c>
      <c r="AW10">
        <v>7</v>
      </c>
      <c r="AX10">
        <f>(R10*SUMPRODUCT(K11:$K$23, X11:$X$23)-$AZ$3*SUMPRODUCT(K10:$K$22, W11:$W$23))/Z10</f>
        <v>1070.2634755550682</v>
      </c>
    </row>
    <row r="11" spans="1:52" x14ac:dyDescent="0.25">
      <c r="A11" t="s">
        <v>33</v>
      </c>
      <c r="C11" s="25">
        <f>AU25</f>
        <v>7.815970093361102E-13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6153.7989329094844</v>
      </c>
      <c r="P11">
        <f t="shared" si="30"/>
        <v>307.68994664547427</v>
      </c>
      <c r="Q11" s="5">
        <f t="shared" si="31"/>
        <v>25</v>
      </c>
      <c r="R11">
        <f t="shared" si="0"/>
        <v>2000000</v>
      </c>
      <c r="S11">
        <f t="shared" si="1"/>
        <v>1073.8219948377337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979.28309423153758</v>
      </c>
      <c r="AC11">
        <f t="shared" si="2"/>
        <v>970.11294066298069</v>
      </c>
      <c r="AE11">
        <f t="shared" si="3"/>
        <v>5559.4688949872434</v>
      </c>
      <c r="AF11">
        <f t="shared" si="4"/>
        <v>-277.97344474936222</v>
      </c>
      <c r="AG11">
        <f t="shared" si="5"/>
        <v>-22.585515693631685</v>
      </c>
      <c r="AH11">
        <f t="shared" si="6"/>
        <v>-4843.9704981738505</v>
      </c>
      <c r="AI11">
        <f t="shared" si="7"/>
        <v>414.93943637039956</v>
      </c>
      <c r="AJ11">
        <f t="shared" si="8"/>
        <v>9.1701535685568842</v>
      </c>
      <c r="AK11">
        <f t="shared" si="32"/>
        <v>15.025868506726605</v>
      </c>
      <c r="AL11">
        <f t="shared" si="9"/>
        <v>439.13545844568307</v>
      </c>
      <c r="AN11">
        <f t="shared" si="10"/>
        <v>3138.3583711197753</v>
      </c>
      <c r="AO11">
        <f t="shared" si="11"/>
        <v>-156.91791855598879</v>
      </c>
      <c r="AP11">
        <f t="shared" si="12"/>
        <v>-12.749678716086908</v>
      </c>
      <c r="AQ11">
        <f t="shared" si="13"/>
        <v>-2734.4546124016069</v>
      </c>
      <c r="AR11">
        <f t="shared" si="14"/>
        <v>234.23616144609312</v>
      </c>
      <c r="AS11">
        <f t="shared" si="15"/>
        <v>5.176614665887147</v>
      </c>
      <c r="AT11">
        <f t="shared" si="16"/>
        <v>8.4822059628662867</v>
      </c>
      <c r="AU11">
        <f t="shared" si="17"/>
        <v>247.89498207484655</v>
      </c>
      <c r="AW11">
        <v>8</v>
      </c>
      <c r="AX11">
        <f>(R11*SUMPRODUCT(K12:$K$23, X12:$X$23)-$AZ$3*SUMPRODUCT(K11:$K$22, W12:$W$23))/Z11</f>
        <v>1073.8219948377337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6153.7989329094844</v>
      </c>
      <c r="P12">
        <f t="shared" si="30"/>
        <v>307.68994664547427</v>
      </c>
      <c r="Q12" s="5">
        <f t="shared" si="31"/>
        <v>25</v>
      </c>
      <c r="R12">
        <f t="shared" si="0"/>
        <v>2000000</v>
      </c>
      <c r="S12">
        <f t="shared" si="1"/>
        <v>1063.814131789775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970.11294066298069</v>
      </c>
      <c r="AC12">
        <f t="shared" si="2"/>
        <v>948.90350282893257</v>
      </c>
      <c r="AE12">
        <f t="shared" si="3"/>
        <v>5489.0804593078101</v>
      </c>
      <c r="AF12">
        <f t="shared" si="4"/>
        <v>-274.45402296539055</v>
      </c>
      <c r="AG12">
        <f t="shared" si="5"/>
        <v>-22.299560479434614</v>
      </c>
      <c r="AH12">
        <f t="shared" si="6"/>
        <v>-4808.0045808603136</v>
      </c>
      <c r="AI12">
        <f t="shared" si="7"/>
        <v>384.32229500267113</v>
      </c>
      <c r="AJ12">
        <f t="shared" si="8"/>
        <v>21.209437834048117</v>
      </c>
      <c r="AK12">
        <f t="shared" si="32"/>
        <v>14.224900567112421</v>
      </c>
      <c r="AL12">
        <f t="shared" si="9"/>
        <v>419.75663340383164</v>
      </c>
      <c r="AN12">
        <f t="shared" si="10"/>
        <v>2945.7397241021276</v>
      </c>
      <c r="AO12">
        <f t="shared" si="11"/>
        <v>-147.28698620510639</v>
      </c>
      <c r="AP12">
        <f t="shared" si="12"/>
        <v>-11.967159457992709</v>
      </c>
      <c r="AQ12">
        <f t="shared" si="13"/>
        <v>-2580.2372897429236</v>
      </c>
      <c r="AR12">
        <f t="shared" si="14"/>
        <v>206.24828869610482</v>
      </c>
      <c r="AS12">
        <f t="shared" si="15"/>
        <v>11.382140235836282</v>
      </c>
      <c r="AT12">
        <f t="shared" si="16"/>
        <v>7.6338568877946482</v>
      </c>
      <c r="AU12">
        <f t="shared" si="17"/>
        <v>225.26428581973573</v>
      </c>
      <c r="AW12">
        <v>9</v>
      </c>
      <c r="AX12">
        <f>(R12*SUMPRODUCT(K13:$K$23, X13:$X$23)-$AZ$3*SUMPRODUCT(K12:$K$22, W13:$W$23))/Z12</f>
        <v>1063.814131789775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6153.7989329094844</v>
      </c>
      <c r="P13">
        <f t="shared" si="30"/>
        <v>307.68994664547427</v>
      </c>
      <c r="Q13" s="5">
        <f t="shared" si="31"/>
        <v>25</v>
      </c>
      <c r="R13">
        <f t="shared" si="0"/>
        <v>2000000</v>
      </c>
      <c r="S13">
        <f t="shared" si="1"/>
        <v>1038.8394380202828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948.90350282893257</v>
      </c>
      <c r="AC13">
        <f t="shared" si="2"/>
        <v>914.88059735727802</v>
      </c>
      <c r="AE13">
        <f t="shared" si="3"/>
        <v>5419.5008754056244</v>
      </c>
      <c r="AF13">
        <f t="shared" si="4"/>
        <v>-270.97504377028122</v>
      </c>
      <c r="AG13">
        <f t="shared" si="5"/>
        <v>-22.0168912507973</v>
      </c>
      <c r="AH13">
        <f t="shared" si="6"/>
        <v>-4773.8899074373621</v>
      </c>
      <c r="AI13">
        <f t="shared" si="7"/>
        <v>352.61903294718377</v>
      </c>
      <c r="AJ13">
        <f t="shared" si="8"/>
        <v>34.022905471654553</v>
      </c>
      <c r="AK13">
        <f t="shared" si="32"/>
        <v>12.194858668928552</v>
      </c>
      <c r="AL13">
        <f t="shared" si="9"/>
        <v>398.83679708776685</v>
      </c>
      <c r="AN13">
        <f t="shared" si="10"/>
        <v>2765.4269538455915</v>
      </c>
      <c r="AO13">
        <f t="shared" si="11"/>
        <v>-138.27134769227956</v>
      </c>
      <c r="AP13">
        <f t="shared" si="12"/>
        <v>-11.234633207856985</v>
      </c>
      <c r="AQ13">
        <f t="shared" si="13"/>
        <v>-2435.9888720805161</v>
      </c>
      <c r="AR13">
        <f t="shared" si="14"/>
        <v>179.93210086493875</v>
      </c>
      <c r="AS13">
        <f t="shared" si="15"/>
        <v>17.360982496826725</v>
      </c>
      <c r="AT13">
        <f t="shared" si="16"/>
        <v>6.22271158114141</v>
      </c>
      <c r="AU13">
        <f t="shared" si="17"/>
        <v>203.51579494290687</v>
      </c>
      <c r="AW13">
        <v>10</v>
      </c>
      <c r="AX13">
        <f>(R13*SUMPRODUCT(K14:$K$23, X14:$X$23)-$AZ$3*SUMPRODUCT(K13:$K$22, W14:$W$23))/Z13</f>
        <v>1038.8394380202828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6153.7989329094844</v>
      </c>
      <c r="P14">
        <f t="shared" si="30"/>
        <v>307.68994664547427</v>
      </c>
      <c r="Q14" s="5">
        <f t="shared" si="31"/>
        <v>25</v>
      </c>
      <c r="R14">
        <f t="shared" si="0"/>
        <v>2000000</v>
      </c>
      <c r="S14">
        <f t="shared" si="1"/>
        <v>997.99697352245823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914.88059735727802</v>
      </c>
      <c r="AC14">
        <f t="shared" si="2"/>
        <v>867.75560802417385</v>
      </c>
      <c r="AE14">
        <f t="shared" si="3"/>
        <v>5350.7111507941008</v>
      </c>
      <c r="AF14">
        <f t="shared" si="4"/>
        <v>-267.53555753970505</v>
      </c>
      <c r="AG14">
        <f t="shared" si="5"/>
        <v>-21.737430850150933</v>
      </c>
      <c r="AH14">
        <f t="shared" si="6"/>
        <v>-4743.3190510717714</v>
      </c>
      <c r="AI14">
        <f t="shared" si="7"/>
        <v>318.11911133247304</v>
      </c>
      <c r="AJ14">
        <f t="shared" si="8"/>
        <v>47.124989333104168</v>
      </c>
      <c r="AK14">
        <f t="shared" si="32"/>
        <v>10.796501143101013</v>
      </c>
      <c r="AL14">
        <f t="shared" si="9"/>
        <v>376.04060180867822</v>
      </c>
      <c r="AN14">
        <f t="shared" si="10"/>
        <v>2596.8474315393082</v>
      </c>
      <c r="AO14">
        <f t="shared" si="11"/>
        <v>-129.84237157696543</v>
      </c>
      <c r="AP14">
        <f t="shared" si="12"/>
        <v>-10.549773643284816</v>
      </c>
      <c r="AQ14">
        <f t="shared" si="13"/>
        <v>-2302.0633234741381</v>
      </c>
      <c r="AR14">
        <f t="shared" si="14"/>
        <v>154.39196284491962</v>
      </c>
      <c r="AS14">
        <f t="shared" si="15"/>
        <v>22.871054718180208</v>
      </c>
      <c r="AT14">
        <f t="shared" si="16"/>
        <v>5.2398392424737992</v>
      </c>
      <c r="AU14">
        <f t="shared" si="17"/>
        <v>182.50285680557363</v>
      </c>
      <c r="AW14">
        <v>11</v>
      </c>
      <c r="AX14">
        <f>(R14*SUMPRODUCT(K15:$K$23, X15:$X$23)-$AZ$3*SUMPRODUCT(K14:$K$22, W15:$W$23))/Z14</f>
        <v>997.99697352245823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6153.7989329094844</v>
      </c>
      <c r="P15">
        <f t="shared" si="30"/>
        <v>307.68994664547427</v>
      </c>
      <c r="Q15" s="5">
        <f t="shared" si="31"/>
        <v>25</v>
      </c>
      <c r="R15">
        <f t="shared" si="0"/>
        <v>2000000</v>
      </c>
      <c r="S15">
        <f t="shared" si="1"/>
        <v>938.06772838302413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867.75560802417385</v>
      </c>
      <c r="AC15">
        <f t="shared" si="2"/>
        <v>805.2747084870789</v>
      </c>
      <c r="AE15">
        <f t="shared" si="3"/>
        <v>5282.6661570894521</v>
      </c>
      <c r="AF15">
        <f t="shared" si="4"/>
        <v>-264.13330785447266</v>
      </c>
      <c r="AG15">
        <f t="shared" si="5"/>
        <v>-21.460995942029566</v>
      </c>
      <c r="AH15">
        <f t="shared" si="6"/>
        <v>-4724.8479695888054</v>
      </c>
      <c r="AI15">
        <f t="shared" si="7"/>
        <v>272.2238837041441</v>
      </c>
      <c r="AJ15">
        <f t="shared" si="8"/>
        <v>62.480899537094956</v>
      </c>
      <c r="AK15">
        <f t="shared" si="32"/>
        <v>24.133782674762529</v>
      </c>
      <c r="AL15">
        <f t="shared" si="9"/>
        <v>358.83856591600158</v>
      </c>
      <c r="AN15">
        <f t="shared" si="10"/>
        <v>2437.3260982530878</v>
      </c>
      <c r="AO15">
        <f t="shared" si="11"/>
        <v>-121.8663049126544</v>
      </c>
      <c r="AP15">
        <f t="shared" si="12"/>
        <v>-9.9017132539815229</v>
      </c>
      <c r="AQ15">
        <f t="shared" si="13"/>
        <v>-2179.9589306059388</v>
      </c>
      <c r="AR15">
        <f t="shared" si="14"/>
        <v>125.59914948051272</v>
      </c>
      <c r="AS15">
        <f t="shared" si="15"/>
        <v>28.827550815362287</v>
      </c>
      <c r="AT15">
        <f t="shared" si="16"/>
        <v>11.134888447157817</v>
      </c>
      <c r="AU15">
        <f t="shared" si="17"/>
        <v>165.56158874303284</v>
      </c>
      <c r="AW15">
        <v>12</v>
      </c>
      <c r="AX15">
        <f>(R15*SUMPRODUCT(K16:$K$23, X16:$X$23)-$AZ$3*SUMPRODUCT(K15:$K$22, W16:$W$23))/Z15</f>
        <v>938.06772838302413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6153.7989329094844</v>
      </c>
      <c r="P16">
        <f t="shared" si="30"/>
        <v>307.68994664547427</v>
      </c>
      <c r="Q16" s="5">
        <f t="shared" si="31"/>
        <v>25</v>
      </c>
      <c r="R16">
        <f t="shared" si="0"/>
        <v>2000000</v>
      </c>
      <c r="S16">
        <f t="shared" si="1"/>
        <v>862.57825316491744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805.2747084870789</v>
      </c>
      <c r="AC16">
        <f t="shared" si="2"/>
        <v>731.03422591255185</v>
      </c>
      <c r="AE16">
        <f t="shared" si="3"/>
        <v>5215.3385769173474</v>
      </c>
      <c r="AF16">
        <f t="shared" si="4"/>
        <v>-260.76692884586743</v>
      </c>
      <c r="AG16">
        <f t="shared" si="5"/>
        <v>-21.187475548748399</v>
      </c>
      <c r="AH16">
        <f t="shared" si="6"/>
        <v>-4712.8347088696928</v>
      </c>
      <c r="AI16">
        <f t="shared" si="7"/>
        <v>220.5494636530384</v>
      </c>
      <c r="AJ16">
        <f t="shared" si="8"/>
        <v>74.24048257452705</v>
      </c>
      <c r="AK16">
        <f t="shared" si="32"/>
        <v>40.894909131565768</v>
      </c>
      <c r="AL16">
        <f t="shared" si="9"/>
        <v>335.68485535913123</v>
      </c>
      <c r="AN16">
        <f t="shared" si="10"/>
        <v>2281.4661772360409</v>
      </c>
      <c r="AO16">
        <f t="shared" si="11"/>
        <v>-114.07330886180208</v>
      </c>
      <c r="AP16">
        <f t="shared" si="12"/>
        <v>-9.2685274661605472</v>
      </c>
      <c r="AQ16">
        <f t="shared" si="13"/>
        <v>-2061.6442880196669</v>
      </c>
      <c r="AR16">
        <f t="shared" si="14"/>
        <v>96.480052888411166</v>
      </c>
      <c r="AS16">
        <f t="shared" si="15"/>
        <v>32.476731371787487</v>
      </c>
      <c r="AT16">
        <f t="shared" si="16"/>
        <v>17.889605943849585</v>
      </c>
      <c r="AU16">
        <f t="shared" si="17"/>
        <v>146.84639020404825</v>
      </c>
      <c r="AW16">
        <v>13</v>
      </c>
      <c r="AX16">
        <f>(R16*SUMPRODUCT(K17:$K$23, X17:$X$23)-$AZ$3*SUMPRODUCT(K16:$K$22, W17:$W$23))/Z16</f>
        <v>862.57825316491744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6153.7989329094844</v>
      </c>
      <c r="P17">
        <f t="shared" si="30"/>
        <v>307.68994664547427</v>
      </c>
      <c r="Q17" s="5">
        <f t="shared" si="31"/>
        <v>25</v>
      </c>
      <c r="R17">
        <f t="shared" si="0"/>
        <v>2000000</v>
      </c>
      <c r="S17">
        <f t="shared" si="1"/>
        <v>782.51495938235348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731.03422591255185</v>
      </c>
      <c r="AC17">
        <f t="shared" si="2"/>
        <v>654.70985613258927</v>
      </c>
      <c r="AE17">
        <f t="shared" si="3"/>
        <v>5148.723057274382</v>
      </c>
      <c r="AF17">
        <f t="shared" si="4"/>
        <v>-257.43615286371914</v>
      </c>
      <c r="AG17">
        <f t="shared" si="5"/>
        <v>-20.916847923564237</v>
      </c>
      <c r="AH17">
        <f t="shared" si="6"/>
        <v>-4700.2295757343445</v>
      </c>
      <c r="AI17">
        <f t="shared" si="7"/>
        <v>170.14048075275423</v>
      </c>
      <c r="AJ17">
        <f t="shared" si="8"/>
        <v>76.324369779962581</v>
      </c>
      <c r="AK17">
        <f t="shared" si="32"/>
        <v>77.588031598460361</v>
      </c>
      <c r="AL17">
        <f t="shared" si="9"/>
        <v>324.05288213117717</v>
      </c>
      <c r="AN17">
        <f t="shared" si="10"/>
        <v>2121.4326172687247</v>
      </c>
      <c r="AO17">
        <f t="shared" si="11"/>
        <v>-106.07163086343624</v>
      </c>
      <c r="AP17">
        <f t="shared" si="12"/>
        <v>-8.6183861399974369</v>
      </c>
      <c r="AQ17">
        <f t="shared" si="13"/>
        <v>-1936.6394773411093</v>
      </c>
      <c r="AR17">
        <f t="shared" si="14"/>
        <v>70.103122924181676</v>
      </c>
      <c r="AS17">
        <f t="shared" si="15"/>
        <v>31.447993170836263</v>
      </c>
      <c r="AT17">
        <f t="shared" si="16"/>
        <v>31.968660794465926</v>
      </c>
      <c r="AU17">
        <f t="shared" si="17"/>
        <v>133.51977688948386</v>
      </c>
      <c r="AW17">
        <v>14</v>
      </c>
      <c r="AX17">
        <f>(R17*SUMPRODUCT(K18:$K$23, X18:$X$23)-$AZ$3*SUMPRODUCT(K17:$K$22, W18:$W$23))/Z17</f>
        <v>782.51495938235348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6153.7989329094844</v>
      </c>
      <c r="P18">
        <f t="shared" si="30"/>
        <v>307.68994664547427</v>
      </c>
      <c r="Q18" s="5">
        <f t="shared" si="31"/>
        <v>25</v>
      </c>
      <c r="R18">
        <f t="shared" si="0"/>
        <v>2000000</v>
      </c>
      <c r="S18">
        <f t="shared" si="1"/>
        <v>701.23031524836006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654.70985613258927</v>
      </c>
      <c r="AC18">
        <f t="shared" si="2"/>
        <v>579.19016686940631</v>
      </c>
      <c r="AE18">
        <f t="shared" si="3"/>
        <v>5082.8091046951558</v>
      </c>
      <c r="AF18">
        <f t="shared" si="4"/>
        <v>-254.14045523475784</v>
      </c>
      <c r="AG18">
        <f t="shared" si="5"/>
        <v>-20.649070436446767</v>
      </c>
      <c r="AH18">
        <f t="shared" si="6"/>
        <v>-4688.7206305461586</v>
      </c>
      <c r="AI18">
        <f t="shared" si="7"/>
        <v>119.29894847779269</v>
      </c>
      <c r="AJ18">
        <f t="shared" si="8"/>
        <v>75.519689263182954</v>
      </c>
      <c r="AK18">
        <f t="shared" si="32"/>
        <v>118.44097572080854</v>
      </c>
      <c r="AL18">
        <f t="shared" si="9"/>
        <v>313.25961346178417</v>
      </c>
      <c r="AN18">
        <f t="shared" si="10"/>
        <v>1957.0825501377915</v>
      </c>
      <c r="AO18">
        <f t="shared" si="11"/>
        <v>-97.854127506889597</v>
      </c>
      <c r="AP18">
        <f t="shared" si="12"/>
        <v>-7.9507088689217742</v>
      </c>
      <c r="AQ18">
        <f t="shared" si="13"/>
        <v>-1805.342899861532</v>
      </c>
      <c r="AR18">
        <f t="shared" si="14"/>
        <v>45.934813900448162</v>
      </c>
      <c r="AS18">
        <f t="shared" si="15"/>
        <v>29.078067463182443</v>
      </c>
      <c r="AT18">
        <f t="shared" si="16"/>
        <v>45.604460452856308</v>
      </c>
      <c r="AU18">
        <f t="shared" si="17"/>
        <v>120.61734181648691</v>
      </c>
      <c r="AW18">
        <v>15</v>
      </c>
      <c r="AX18">
        <f>(R18*SUMPRODUCT(K19:$K$23, X19:$X$23)-$AZ$3*SUMPRODUCT(K18:$K$22, W19:$W$23))/Z18</f>
        <v>701.23031524836006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6153.7989329094844</v>
      </c>
      <c r="P19">
        <f t="shared" si="30"/>
        <v>307.68994664547427</v>
      </c>
      <c r="Q19" s="5">
        <f t="shared" si="31"/>
        <v>25</v>
      </c>
      <c r="R19">
        <f t="shared" si="0"/>
        <v>2000000</v>
      </c>
      <c r="S19">
        <f t="shared" si="1"/>
        <v>605.7467768242384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579.19016686940631</v>
      </c>
      <c r="AC19">
        <f t="shared" si="2"/>
        <v>493.90165122715456</v>
      </c>
      <c r="AE19">
        <f t="shared" si="3"/>
        <v>5017.5610842181841</v>
      </c>
      <c r="AF19">
        <f t="shared" si="4"/>
        <v>-250.87805421090926</v>
      </c>
      <c r="AG19">
        <f t="shared" si="5"/>
        <v>-20.383998319254101</v>
      </c>
      <c r="AH19">
        <f t="shared" si="6"/>
        <v>-4686.5130262559578</v>
      </c>
      <c r="AI19">
        <f t="shared" si="7"/>
        <v>59.786005432063575</v>
      </c>
      <c r="AJ19">
        <f t="shared" si="8"/>
        <v>85.288515642251753</v>
      </c>
      <c r="AK19">
        <f t="shared" si="32"/>
        <v>119.21297229035</v>
      </c>
      <c r="AL19">
        <f t="shared" si="9"/>
        <v>264.28749336466535</v>
      </c>
      <c r="AN19">
        <f t="shared" si="10"/>
        <v>1799.8504578364752</v>
      </c>
      <c r="AO19">
        <f t="shared" si="11"/>
        <v>-89.992522891823782</v>
      </c>
      <c r="AP19">
        <f t="shared" si="12"/>
        <v>-7.3119485924831613</v>
      </c>
      <c r="AQ19">
        <f t="shared" si="13"/>
        <v>-1681.1001349827518</v>
      </c>
      <c r="AR19">
        <f t="shared" si="14"/>
        <v>21.445851369416928</v>
      </c>
      <c r="AS19">
        <f t="shared" si="15"/>
        <v>30.593862506173949</v>
      </c>
      <c r="AT19">
        <f t="shared" si="16"/>
        <v>42.762911931796886</v>
      </c>
      <c r="AU19">
        <f t="shared" si="17"/>
        <v>94.80262580738777</v>
      </c>
      <c r="AW19">
        <v>16</v>
      </c>
      <c r="AX19">
        <f>(R19*SUMPRODUCT(K20:$K$23, X20:$X$23)-$AZ$3*SUMPRODUCT(K19:$K$22, W20:$W$23))/Z19</f>
        <v>605.7467768242384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6153.7989329094844</v>
      </c>
      <c r="P20">
        <f t="shared" si="30"/>
        <v>307.68994664547427</v>
      </c>
      <c r="Q20" s="5">
        <f t="shared" si="31"/>
        <v>25</v>
      </c>
      <c r="R20">
        <f t="shared" si="0"/>
        <v>2000000</v>
      </c>
      <c r="S20">
        <f t="shared" si="1"/>
        <v>457.95547414251251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493.90165122715456</v>
      </c>
      <c r="AC20">
        <f t="shared" si="2"/>
        <v>368.5925319409107</v>
      </c>
      <c r="AE20">
        <f t="shared" si="3"/>
        <v>4952.9800555032125</v>
      </c>
      <c r="AF20">
        <f t="shared" si="4"/>
        <v>-247.64900277516065</v>
      </c>
      <c r="AG20">
        <f t="shared" si="5"/>
        <v>-20.12163587688698</v>
      </c>
      <c r="AH20">
        <f t="shared" si="6"/>
        <v>-4681.7967339662819</v>
      </c>
      <c r="AI20">
        <f t="shared" si="7"/>
        <v>3.4126828848829973</v>
      </c>
      <c r="AJ20">
        <f t="shared" si="8"/>
        <v>125.30911928624386</v>
      </c>
      <c r="AK20">
        <f t="shared" si="32"/>
        <v>22.356700627007388</v>
      </c>
      <c r="AL20">
        <f t="shared" si="9"/>
        <v>151.07850279813425</v>
      </c>
      <c r="AN20">
        <f t="shared" si="10"/>
        <v>1685.1793442034166</v>
      </c>
      <c r="AO20">
        <f t="shared" si="11"/>
        <v>-84.258967210170837</v>
      </c>
      <c r="AP20">
        <f t="shared" si="12"/>
        <v>-6.8460936186562744</v>
      </c>
      <c r="AQ20">
        <f t="shared" si="13"/>
        <v>-1592.9131677146281</v>
      </c>
      <c r="AR20">
        <f t="shared" si="14"/>
        <v>1.1611156599614181</v>
      </c>
      <c r="AS20">
        <f t="shared" si="15"/>
        <v>42.634603227782605</v>
      </c>
      <c r="AT20">
        <f t="shared" si="16"/>
        <v>7.6065418554052133</v>
      </c>
      <c r="AU20">
        <f t="shared" si="17"/>
        <v>51.402260743149242</v>
      </c>
      <c r="AW20">
        <v>17</v>
      </c>
      <c r="AX20">
        <f>(R20*SUMPRODUCT(K21:$K$23, X21:$X$23)-$AZ$3*SUMPRODUCT(K20:$K$22, W21:$W$23))/Z20</f>
        <v>457.95547414251251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6153.7989329094844</v>
      </c>
      <c r="P21">
        <f t="shared" si="30"/>
        <v>307.68994664547427</v>
      </c>
      <c r="Q21" s="5">
        <f t="shared" si="31"/>
        <v>25</v>
      </c>
      <c r="R21">
        <f t="shared" si="0"/>
        <v>2000000</v>
      </c>
      <c r="S21">
        <f t="shared" si="1"/>
        <v>285.33770893706867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368.5925319409107</v>
      </c>
      <c r="AC21">
        <f t="shared" si="2"/>
        <v>226.69356853819451</v>
      </c>
      <c r="AE21">
        <f t="shared" si="3"/>
        <v>4889.0370829866661</v>
      </c>
      <c r="AF21">
        <f t="shared" si="4"/>
        <v>-244.45185414933331</v>
      </c>
      <c r="AG21">
        <f t="shared" si="5"/>
        <v>-19.861865557716371</v>
      </c>
      <c r="AH21">
        <f t="shared" si="6"/>
        <v>-4684.3168321392886</v>
      </c>
      <c r="AI21">
        <f t="shared" si="7"/>
        <v>-59.593468859672612</v>
      </c>
      <c r="AJ21">
        <f t="shared" si="8"/>
        <v>141.89896340271619</v>
      </c>
      <c r="AK21">
        <f t="shared" si="32"/>
        <v>8.0210844172451896</v>
      </c>
      <c r="AL21">
        <f t="shared" si="9"/>
        <v>90.326578960288771</v>
      </c>
      <c r="AN21">
        <f t="shared" si="10"/>
        <v>1582.2540462948264</v>
      </c>
      <c r="AO21">
        <f t="shared" si="11"/>
        <v>-79.112702314741313</v>
      </c>
      <c r="AP21">
        <f t="shared" si="12"/>
        <v>-6.4279563873674723</v>
      </c>
      <c r="AQ21">
        <f t="shared" si="13"/>
        <v>-1515.9998044546569</v>
      </c>
      <c r="AR21">
        <f t="shared" si="14"/>
        <v>-19.286416861939536</v>
      </c>
      <c r="AS21">
        <f t="shared" si="15"/>
        <v>45.923196162756838</v>
      </c>
      <c r="AT21">
        <f t="shared" si="16"/>
        <v>2.5958881185465521</v>
      </c>
      <c r="AU21">
        <f t="shared" si="17"/>
        <v>29.23266741936386</v>
      </c>
      <c r="AW21">
        <v>18</v>
      </c>
      <c r="AX21">
        <f>(R21*SUMPRODUCT(K22:$K$23, X22:$X$23)-$AZ$3*SUMPRODUCT(K21:$K$22, W22:$W$23))/Z21</f>
        <v>285.33770893706867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6153.7989329094844</v>
      </c>
      <c r="P22">
        <f t="shared" si="30"/>
        <v>307.68994664547427</v>
      </c>
      <c r="Q22" s="5">
        <f t="shared" si="31"/>
        <v>25</v>
      </c>
      <c r="R22">
        <f t="shared" si="0"/>
        <v>2000000</v>
      </c>
      <c r="S22">
        <f t="shared" si="1"/>
        <v>125.16533040136603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226.69356853819451</v>
      </c>
      <c r="AC22">
        <f t="shared" si="2"/>
        <v>98.152722927577997</v>
      </c>
      <c r="AE22">
        <f t="shared" si="3"/>
        <v>4825.7142746878226</v>
      </c>
      <c r="AF22">
        <f t="shared" si="4"/>
        <v>-241.28571373439118</v>
      </c>
      <c r="AG22">
        <f t="shared" si="5"/>
        <v>-19.604614675012829</v>
      </c>
      <c r="AH22">
        <f t="shared" si="6"/>
        <v>-4690.5781701102978</v>
      </c>
      <c r="AI22">
        <f t="shared" si="7"/>
        <v>-125.75422383187924</v>
      </c>
      <c r="AJ22">
        <f t="shared" si="8"/>
        <v>128.54084561061651</v>
      </c>
      <c r="AK22">
        <f t="shared" si="32"/>
        <v>101.03356471932415</v>
      </c>
      <c r="AL22">
        <f t="shared" si="9"/>
        <v>103.82018649806142</v>
      </c>
      <c r="AN22">
        <f t="shared" si="10"/>
        <v>1459.589431670295</v>
      </c>
      <c r="AO22">
        <f t="shared" si="11"/>
        <v>-72.979471583514766</v>
      </c>
      <c r="AP22">
        <f t="shared" si="12"/>
        <v>-5.9296275665778397</v>
      </c>
      <c r="AQ22">
        <f t="shared" si="13"/>
        <v>-1418.7160564866374</v>
      </c>
      <c r="AR22">
        <f t="shared" si="14"/>
        <v>-38.035723966435121</v>
      </c>
      <c r="AS22">
        <f t="shared" si="15"/>
        <v>38.878567837163523</v>
      </c>
      <c r="AT22">
        <f t="shared" si="16"/>
        <v>30.558693472966141</v>
      </c>
      <c r="AU22">
        <f t="shared" si="17"/>
        <v>31.401537343694546</v>
      </c>
      <c r="AW22">
        <v>19</v>
      </c>
      <c r="AX22">
        <f>(R22*SUMPRODUCT(K23:$K$23, X23:$X$23)-$AZ$3*SUMPRODUCT(K22:$K$22, W23:$W$23))/Z22</f>
        <v>125.16533040136603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6153.7989329094844</v>
      </c>
      <c r="P23">
        <f t="shared" si="30"/>
        <v>307.68994664547427</v>
      </c>
      <c r="Q23" s="5">
        <f t="shared" si="31"/>
        <v>25</v>
      </c>
      <c r="R23">
        <f t="shared" si="0"/>
        <v>2000000</v>
      </c>
      <c r="S23">
        <f t="shared" si="1"/>
        <v>126.81365427969348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98.152722927577997</v>
      </c>
      <c r="AC23">
        <f t="shared" si="2"/>
        <v>98.152722927577997</v>
      </c>
      <c r="AE23">
        <f t="shared" si="3"/>
        <v>4762.9896405454301</v>
      </c>
      <c r="AF23">
        <f t="shared" si="4"/>
        <v>-238.14948202727155</v>
      </c>
      <c r="AG23">
        <f t="shared" si="5"/>
        <v>-19.349793893467012</v>
      </c>
      <c r="AH23">
        <f t="shared" si="6"/>
        <v>-4701.970783655076</v>
      </c>
      <c r="AI23">
        <f t="shared" si="7"/>
        <v>-196.48041903038484</v>
      </c>
      <c r="AJ23">
        <f t="shared" si="8"/>
        <v>0</v>
      </c>
      <c r="AK23">
        <f t="shared" si="32"/>
        <v>323.60950170120157</v>
      </c>
      <c r="AL23">
        <f t="shared" si="9"/>
        <v>127.12908267081673</v>
      </c>
      <c r="AN23">
        <f t="shared" si="10"/>
        <v>1305.0255351367375</v>
      </c>
      <c r="AO23">
        <f t="shared" si="11"/>
        <v>-65.251276756836887</v>
      </c>
      <c r="AP23">
        <f t="shared" si="12"/>
        <v>-5.3017069186225756</v>
      </c>
      <c r="AQ23">
        <f t="shared" si="13"/>
        <v>-1288.3067991376292</v>
      </c>
      <c r="AR23">
        <f t="shared" si="14"/>
        <v>-53.834247676351353</v>
      </c>
      <c r="AS23">
        <f t="shared" si="15"/>
        <v>0</v>
      </c>
      <c r="AT23">
        <f t="shared" si="16"/>
        <v>88.666718805750335</v>
      </c>
      <c r="AU23">
        <f t="shared" si="17"/>
        <v>34.832471129398982</v>
      </c>
      <c r="AW23">
        <v>20</v>
      </c>
      <c r="AX23">
        <f>(R23*SUMPRODUCT(K$23:$K24, X$23:$X24)-$AZ$3*SUMPRODUCT(K$22:$K23, W$23:$W24))/Z23</f>
        <v>126.81365427969348</v>
      </c>
    </row>
    <row r="25" spans="5:50" x14ac:dyDescent="0.25">
      <c r="AN25" s="6">
        <f t="shared" ref="AN25:AU25" si="33">SUM(AN3:AN23)</f>
        <v>58849.933269469453</v>
      </c>
      <c r="AO25" s="6">
        <f t="shared" si="33"/>
        <v>-7557.8458631555868</v>
      </c>
      <c r="AP25" s="6">
        <f t="shared" si="33"/>
        <v>-414.07968846182916</v>
      </c>
      <c r="AQ25" s="6">
        <f t="shared" si="33"/>
        <v>-51570.614374903271</v>
      </c>
      <c r="AR25" s="6">
        <f t="shared" si="33"/>
        <v>-692.60665705121733</v>
      </c>
      <c r="AS25" s="6">
        <f t="shared" si="33"/>
        <v>-435.97345112710957</v>
      </c>
      <c r="AT25" s="6">
        <f t="shared" si="33"/>
        <v>1128.5801081783272</v>
      </c>
      <c r="AU25" s="7">
        <f t="shared" si="33"/>
        <v>7.815970093361102E-13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1852-F488-4D15-A9A3-00528D772895}">
  <sheetPr codeName="Sheet2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6786.1670263206215</v>
      </c>
      <c r="K3">
        <v>1</v>
      </c>
      <c r="L3" s="2">
        <v>0</v>
      </c>
      <c r="O3">
        <f>$C$3</f>
        <v>6786.1670263206215</v>
      </c>
      <c r="P3">
        <f>O3*B5</f>
        <v>5428.9336210564979</v>
      </c>
      <c r="Q3" s="5">
        <f>B8</f>
        <v>200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6786.1670263206215</v>
      </c>
      <c r="AF3">
        <f t="shared" ref="AF3:AF23" si="4">-$Z3*P3</f>
        <v>-5428.9336210564979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1157.2334052641236</v>
      </c>
      <c r="AJ3">
        <f t="shared" ref="AJ3:AJ23" si="8">AB3-AC3</f>
        <v>7.2759576141834259E-12</v>
      </c>
      <c r="AL3">
        <f t="shared" ref="AL3:AL23" si="9">SUM(AI3:AK3)</f>
        <v>1157.2334052641309</v>
      </c>
      <c r="AN3">
        <f t="shared" ref="AN3:AN23" si="10">AE3*$K3</f>
        <v>6786.1670263206215</v>
      </c>
      <c r="AO3">
        <f t="shared" ref="AO3:AO23" si="11">AF3*$K3</f>
        <v>-5428.9336210564979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1157.2334052641236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1157.2334052641309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5491.5332557714473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2000000</v>
      </c>
      <c r="S4">
        <f t="shared" si="1"/>
        <v>476.46399128730451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-7.2759576141834259E-12</v>
      </c>
      <c r="AC4">
        <f t="shared" si="2"/>
        <v>470.42433373374661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-470.42433373375388</v>
      </c>
      <c r="AK4">
        <f>G4*MAX(0, SUM(AB4, AE4:AF4))</f>
        <v>0</v>
      </c>
      <c r="AL4">
        <f t="shared" si="9"/>
        <v>-5822.4243337337539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-5021.1089220377144</v>
      </c>
      <c r="AR4">
        <f t="shared" si="14"/>
        <v>-5021.1089220377144</v>
      </c>
      <c r="AS4">
        <f t="shared" si="15"/>
        <v>-441.34002601909543</v>
      </c>
      <c r="AT4">
        <f t="shared" si="16"/>
        <v>0</v>
      </c>
      <c r="AU4">
        <f t="shared" si="17"/>
        <v>-5462.4489480568091</v>
      </c>
      <c r="AW4">
        <v>1</v>
      </c>
      <c r="AX4">
        <f>(R4*SUMPRODUCT(K5:$K$23, X5:$X$23)-$AZ$3*SUMPRODUCT(K4:$K$22, W5:$W$23))/Z4</f>
        <v>476.46399128730451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6786.1670263206215</v>
      </c>
      <c r="P5">
        <f t="shared" ref="P5:P23" si="30">O5*$C$5</f>
        <v>339.30835131603112</v>
      </c>
      <c r="Q5" s="5">
        <f t="shared" ref="Q5:Q23" si="31">$C$8</f>
        <v>25</v>
      </c>
      <c r="R5">
        <f t="shared" si="0"/>
        <v>2000000</v>
      </c>
      <c r="S5">
        <f t="shared" si="1"/>
        <v>989.89649751722004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470.42433373374661</v>
      </c>
      <c r="AC5">
        <f t="shared" si="2"/>
        <v>964.94308412184182</v>
      </c>
      <c r="AE5">
        <f t="shared" si="3"/>
        <v>6615.1006253356873</v>
      </c>
      <c r="AF5">
        <f t="shared" si="4"/>
        <v>-330.75503126678439</v>
      </c>
      <c r="AG5">
        <f t="shared" si="5"/>
        <v>-24.369797411699999</v>
      </c>
      <c r="AH5">
        <f t="shared" si="6"/>
        <v>-5317.7270639999997</v>
      </c>
      <c r="AI5">
        <f t="shared" si="7"/>
        <v>942.24873265720271</v>
      </c>
      <c r="AJ5">
        <f t="shared" si="8"/>
        <v>-494.51875038809521</v>
      </c>
      <c r="AK5">
        <f>G5*SUM(AB5, AE5:AF5)</f>
        <v>276.94556703990861</v>
      </c>
      <c r="AL5">
        <f t="shared" si="9"/>
        <v>724.67554930901611</v>
      </c>
      <c r="AN5">
        <f t="shared" si="10"/>
        <v>5712.5529116285452</v>
      </c>
      <c r="AO5">
        <f t="shared" si="11"/>
        <v>-285.62764558142726</v>
      </c>
      <c r="AP5">
        <f t="shared" si="12"/>
        <v>-21.044843464182392</v>
      </c>
      <c r="AQ5">
        <f t="shared" si="13"/>
        <v>-4592.1897402970453</v>
      </c>
      <c r="AR5">
        <f t="shared" si="14"/>
        <v>813.69068228588947</v>
      </c>
      <c r="AS5">
        <f t="shared" si="15"/>
        <v>-427.04785420268166</v>
      </c>
      <c r="AT5">
        <f t="shared" si="16"/>
        <v>239.15980949664925</v>
      </c>
      <c r="AU5">
        <f t="shared" si="17"/>
        <v>625.80263757985711</v>
      </c>
      <c r="AW5">
        <v>2</v>
      </c>
      <c r="AX5">
        <f>(R5*SUMPRODUCT(K6:$K$23, X6:$X$23)-$AZ$3*SUMPRODUCT(K5:$K$22, W6:$W$23))/Z5</f>
        <v>989.89649751722004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6786.1670263206215</v>
      </c>
      <c r="P6">
        <f t="shared" si="30"/>
        <v>339.30835131603112</v>
      </c>
      <c r="Q6" s="5">
        <f t="shared" si="31"/>
        <v>25</v>
      </c>
      <c r="R6">
        <f t="shared" si="0"/>
        <v>2000000</v>
      </c>
      <c r="S6">
        <f t="shared" si="1"/>
        <v>1519.3587599442806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964.94308412184182</v>
      </c>
      <c r="AC6">
        <f t="shared" si="2"/>
        <v>1462.2239847158635</v>
      </c>
      <c r="AE6">
        <f t="shared" si="3"/>
        <v>6530.9763906832932</v>
      </c>
      <c r="AF6">
        <f t="shared" si="4"/>
        <v>-326.54881953416469</v>
      </c>
      <c r="AG6">
        <f t="shared" si="5"/>
        <v>-24.059886698015411</v>
      </c>
      <c r="AH6">
        <f t="shared" si="6"/>
        <v>-5297.0191654071114</v>
      </c>
      <c r="AI6">
        <f t="shared" si="7"/>
        <v>883.34851904400148</v>
      </c>
      <c r="AJ6">
        <f t="shared" si="8"/>
        <v>-497.28090059402166</v>
      </c>
      <c r="AK6">
        <f>G6*SUM(AB6, AE6:AF6)</f>
        <v>419.40818333335176</v>
      </c>
      <c r="AL6">
        <f t="shared" si="9"/>
        <v>805.47580178333158</v>
      </c>
      <c r="AN6">
        <f t="shared" si="10"/>
        <v>5086.4956495773486</v>
      </c>
      <c r="AO6">
        <f t="shared" si="11"/>
        <v>-254.32478247886746</v>
      </c>
      <c r="AP6">
        <f t="shared" si="12"/>
        <v>-18.738470589690102</v>
      </c>
      <c r="AQ6">
        <f t="shared" si="13"/>
        <v>-4125.4574092484527</v>
      </c>
      <c r="AR6">
        <f t="shared" si="14"/>
        <v>687.97498726033814</v>
      </c>
      <c r="AS6">
        <f t="shared" si="15"/>
        <v>-387.29540365476055</v>
      </c>
      <c r="AT6">
        <f t="shared" si="16"/>
        <v>326.64608969732285</v>
      </c>
      <c r="AU6">
        <f t="shared" si="17"/>
        <v>627.32567330290033</v>
      </c>
      <c r="AW6">
        <v>3</v>
      </c>
      <c r="AX6">
        <f>(R6*SUMPRODUCT(K7:$K$23, X7:$X$23)-$AZ$3*SUMPRODUCT(K6:$K$22, W7:$W$23))/Z6</f>
        <v>1519.3587599442806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6786.1670263206215</v>
      </c>
      <c r="P7">
        <f t="shared" si="30"/>
        <v>339.30835131603112</v>
      </c>
      <c r="Q7" s="5">
        <f t="shared" si="31"/>
        <v>25</v>
      </c>
      <c r="R7">
        <f t="shared" si="0"/>
        <v>2000000</v>
      </c>
      <c r="S7">
        <f t="shared" si="1"/>
        <v>1950.6567531390083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1462.2239847158635</v>
      </c>
      <c r="AC7">
        <f t="shared" si="2"/>
        <v>1853.3769891675256</v>
      </c>
      <c r="AE7">
        <f t="shared" si="3"/>
        <v>6447.7390965840341</v>
      </c>
      <c r="AF7">
        <f t="shared" si="4"/>
        <v>-322.38695482920173</v>
      </c>
      <c r="AG7">
        <f t="shared" si="5"/>
        <v>-23.753243442049204</v>
      </c>
      <c r="AH7">
        <f t="shared" si="6"/>
        <v>-5283.5511188841847</v>
      </c>
      <c r="AI7">
        <f t="shared" si="7"/>
        <v>818.04777942859891</v>
      </c>
      <c r="AJ7">
        <f t="shared" si="8"/>
        <v>-391.15300445166213</v>
      </c>
      <c r="AK7">
        <f>G7*SUM(AB7, AE7:AF7)</f>
        <v>372.54998780971118</v>
      </c>
      <c r="AL7">
        <f t="shared" si="9"/>
        <v>799.44476278664797</v>
      </c>
      <c r="AN7">
        <f t="shared" si="10"/>
        <v>4545.7303001027294</v>
      </c>
      <c r="AO7">
        <f t="shared" si="11"/>
        <v>-227.28651500513649</v>
      </c>
      <c r="AP7">
        <f t="shared" si="12"/>
        <v>-16.746310113175074</v>
      </c>
      <c r="AQ7">
        <f t="shared" si="13"/>
        <v>-3724.9643717714739</v>
      </c>
      <c r="AR7">
        <f t="shared" si="14"/>
        <v>576.73310321294434</v>
      </c>
      <c r="AS7">
        <f t="shared" si="15"/>
        <v>-275.7673717371955</v>
      </c>
      <c r="AT7">
        <f t="shared" si="16"/>
        <v>262.65203081599827</v>
      </c>
      <c r="AU7">
        <f t="shared" si="17"/>
        <v>563.61776229174711</v>
      </c>
      <c r="AW7">
        <v>4</v>
      </c>
      <c r="AX7">
        <f>(R7*SUMPRODUCT(K8:$K$23, X8:$X$23)-$AZ$3*SUMPRODUCT(K7:$K$22, W8:$W$23))/Z7</f>
        <v>1950.6567531390083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6786.1670263206215</v>
      </c>
      <c r="P8">
        <f t="shared" si="30"/>
        <v>339.30835131603112</v>
      </c>
      <c r="Q8" s="5">
        <f t="shared" si="31"/>
        <v>25</v>
      </c>
      <c r="R8">
        <f t="shared" si="0"/>
        <v>2000000</v>
      </c>
      <c r="S8">
        <f t="shared" si="1"/>
        <v>2204.7300268761187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1853.3769891675256</v>
      </c>
      <c r="AC8">
        <f t="shared" si="2"/>
        <v>2068.0229427487211</v>
      </c>
      <c r="AE8">
        <f t="shared" si="3"/>
        <v>6365.382125103366</v>
      </c>
      <c r="AF8">
        <f t="shared" si="4"/>
        <v>-318.26910625516837</v>
      </c>
      <c r="AG8">
        <f t="shared" si="5"/>
        <v>-23.44984326356391</v>
      </c>
      <c r="AH8">
        <f t="shared" si="6"/>
        <v>-5269.4195251841957</v>
      </c>
      <c r="AI8">
        <f t="shared" si="7"/>
        <v>754.24365040043813</v>
      </c>
      <c r="AJ8">
        <f t="shared" si="8"/>
        <v>-214.6459535811955</v>
      </c>
      <c r="AK8">
        <f t="shared" ref="AK8:AK23" si="32">G8*SUM(AB8:AB8, AE8:AF8)</f>
        <v>168.2804371707349</v>
      </c>
      <c r="AL8">
        <f t="shared" si="9"/>
        <v>707.87813398997753</v>
      </c>
      <c r="AN8">
        <f t="shared" si="10"/>
        <v>4184.3055356452369</v>
      </c>
      <c r="AO8">
        <f t="shared" si="11"/>
        <v>-209.2152767822619</v>
      </c>
      <c r="AP8">
        <f t="shared" si="12"/>
        <v>-15.414834027132388</v>
      </c>
      <c r="AQ8">
        <f t="shared" si="13"/>
        <v>-3463.8708023373033</v>
      </c>
      <c r="AR8">
        <f t="shared" si="14"/>
        <v>495.80462249853929</v>
      </c>
      <c r="AS8">
        <f t="shared" si="15"/>
        <v>-141.09824581176454</v>
      </c>
      <c r="AT8">
        <f t="shared" si="16"/>
        <v>110.61971629595956</v>
      </c>
      <c r="AU8">
        <f t="shared" si="17"/>
        <v>465.32609298273428</v>
      </c>
      <c r="AW8">
        <v>5</v>
      </c>
      <c r="AX8">
        <f>(R8*SUMPRODUCT(K9:$K$23, X9:$X$23)-$AZ$3*SUMPRODUCT(K8:$K$22, W9:$W$23))/Z8</f>
        <v>2204.7300268761187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6786.1670263206215</v>
      </c>
      <c r="P9">
        <f t="shared" si="30"/>
        <v>339.30835131603112</v>
      </c>
      <c r="Q9" s="5">
        <f t="shared" si="31"/>
        <v>25</v>
      </c>
      <c r="R9">
        <f t="shared" si="0"/>
        <v>2000000</v>
      </c>
      <c r="S9">
        <f t="shared" si="1"/>
        <v>2343.5568343119303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2068.0229427487211</v>
      </c>
      <c r="AC9">
        <f t="shared" si="2"/>
        <v>2170.0997285642552</v>
      </c>
      <c r="AE9">
        <f t="shared" si="3"/>
        <v>6283.8925031377939</v>
      </c>
      <c r="AF9">
        <f t="shared" si="4"/>
        <v>-314.19462515688974</v>
      </c>
      <c r="AG9">
        <f t="shared" si="5"/>
        <v>-23.149638370103766</v>
      </c>
      <c r="AH9">
        <f t="shared" si="6"/>
        <v>-5256.516865960486</v>
      </c>
      <c r="AI9">
        <f t="shared" si="7"/>
        <v>690.03137365031398</v>
      </c>
      <c r="AJ9">
        <f t="shared" si="8"/>
        <v>-102.07678581553409</v>
      </c>
      <c r="AK9">
        <f t="shared" si="32"/>
        <v>47.422552842304796</v>
      </c>
      <c r="AL9">
        <f t="shared" si="9"/>
        <v>635.37714067708464</v>
      </c>
      <c r="AN9">
        <f t="shared" si="10"/>
        <v>3925.8107357706785</v>
      </c>
      <c r="AO9">
        <f t="shared" si="11"/>
        <v>-196.29053678853396</v>
      </c>
      <c r="AP9">
        <f t="shared" si="12"/>
        <v>-14.462548300624446</v>
      </c>
      <c r="AQ9">
        <f t="shared" si="13"/>
        <v>-3283.9661618722644</v>
      </c>
      <c r="AR9">
        <f t="shared" si="14"/>
        <v>431.09148880925557</v>
      </c>
      <c r="AS9">
        <f t="shared" si="15"/>
        <v>-63.771641769410536</v>
      </c>
      <c r="AT9">
        <f t="shared" si="16"/>
        <v>29.626854210667911</v>
      </c>
      <c r="AU9">
        <f t="shared" si="17"/>
        <v>396.94670125051289</v>
      </c>
      <c r="AW9">
        <v>6</v>
      </c>
      <c r="AX9">
        <f>(R9*SUMPRODUCT(K10:$K$23, X10:$X$23)-$AZ$3*SUMPRODUCT(K9:$K$22, W10:$W$23))/Z9</f>
        <v>2343.5568343119303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6786.1670263206215</v>
      </c>
      <c r="P10">
        <f t="shared" si="30"/>
        <v>339.30835131603112</v>
      </c>
      <c r="Q10" s="5">
        <f t="shared" si="31"/>
        <v>25</v>
      </c>
      <c r="R10">
        <f t="shared" si="0"/>
        <v>2000000</v>
      </c>
      <c r="S10">
        <f t="shared" si="1"/>
        <v>2437.6728986613261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2170.0997285642552</v>
      </c>
      <c r="AC10">
        <f t="shared" si="2"/>
        <v>2228.2735265131814</v>
      </c>
      <c r="AE10">
        <f t="shared" si="3"/>
        <v>6203.226175075014</v>
      </c>
      <c r="AF10">
        <f t="shared" si="4"/>
        <v>-310.16130875375075</v>
      </c>
      <c r="AG10">
        <f t="shared" si="5"/>
        <v>-22.852466462346747</v>
      </c>
      <c r="AH10">
        <f t="shared" si="6"/>
        <v>-5254.0419244787518</v>
      </c>
      <c r="AI10">
        <f t="shared" si="7"/>
        <v>616.17047538016504</v>
      </c>
      <c r="AJ10">
        <f t="shared" si="8"/>
        <v>-58.173797948926222</v>
      </c>
      <c r="AK10">
        <f t="shared" si="32"/>
        <v>33.058974839030633</v>
      </c>
      <c r="AL10">
        <f t="shared" si="9"/>
        <v>591.05565227026943</v>
      </c>
      <c r="AN10">
        <f t="shared" si="10"/>
        <v>3682.1046112642184</v>
      </c>
      <c r="AO10">
        <f t="shared" si="11"/>
        <v>-184.10523056321097</v>
      </c>
      <c r="AP10">
        <f t="shared" si="12"/>
        <v>-13.564743532626443</v>
      </c>
      <c r="AQ10">
        <f t="shared" si="13"/>
        <v>-3118.6888002942751</v>
      </c>
      <c r="AR10">
        <f t="shared" si="14"/>
        <v>365.74583687410615</v>
      </c>
      <c r="AS10">
        <f t="shared" si="15"/>
        <v>-34.530743138654607</v>
      </c>
      <c r="AT10">
        <f t="shared" si="16"/>
        <v>19.62311227463675</v>
      </c>
      <c r="AU10">
        <f t="shared" si="17"/>
        <v>350.83820601008824</v>
      </c>
      <c r="AW10">
        <v>7</v>
      </c>
      <c r="AX10">
        <f>(R10*SUMPRODUCT(K11:$K$23, X11:$X$23)-$AZ$3*SUMPRODUCT(K10:$K$22, W11:$W$23))/Z10</f>
        <v>2437.6728986613261</v>
      </c>
    </row>
    <row r="11" spans="1:52" x14ac:dyDescent="0.25">
      <c r="A11" t="s">
        <v>33</v>
      </c>
      <c r="C11" s="25">
        <f>AU25</f>
        <v>1.2676082405960187E-11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6786.1670263206215</v>
      </c>
      <c r="P11">
        <f t="shared" si="30"/>
        <v>339.30835131603112</v>
      </c>
      <c r="Q11" s="5">
        <f t="shared" si="31"/>
        <v>25</v>
      </c>
      <c r="R11">
        <f t="shared" si="0"/>
        <v>2000000</v>
      </c>
      <c r="S11">
        <f t="shared" si="1"/>
        <v>2487.9556021743274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2228.2735265131814</v>
      </c>
      <c r="AC11">
        <f t="shared" si="2"/>
        <v>2244.9651754787483</v>
      </c>
      <c r="AE11">
        <f t="shared" si="3"/>
        <v>6123.3844509756236</v>
      </c>
      <c r="AF11">
        <f t="shared" si="4"/>
        <v>-306.16922254878119</v>
      </c>
      <c r="AG11">
        <f t="shared" si="5"/>
        <v>-22.55833236650988</v>
      </c>
      <c r="AH11">
        <f t="shared" si="6"/>
        <v>-5248.7544970718</v>
      </c>
      <c r="AI11">
        <f t="shared" si="7"/>
        <v>545.9023989885327</v>
      </c>
      <c r="AJ11">
        <f t="shared" si="8"/>
        <v>-16.691648965566856</v>
      </c>
      <c r="AK11">
        <f t="shared" si="32"/>
        <v>19.309173011856053</v>
      </c>
      <c r="AL11">
        <f t="shared" si="9"/>
        <v>548.51992303482189</v>
      </c>
      <c r="AN11">
        <f t="shared" si="10"/>
        <v>3456.6925751903345</v>
      </c>
      <c r="AO11">
        <f t="shared" si="11"/>
        <v>-172.83462875951673</v>
      </c>
      <c r="AP11">
        <f t="shared" si="12"/>
        <v>-12.734333541243943</v>
      </c>
      <c r="AQ11">
        <f t="shared" si="13"/>
        <v>-2962.9579596515841</v>
      </c>
      <c r="AR11">
        <f t="shared" si="14"/>
        <v>308.16565323798977</v>
      </c>
      <c r="AS11">
        <f t="shared" si="15"/>
        <v>-9.4225504717028699</v>
      </c>
      <c r="AT11">
        <f t="shared" si="16"/>
        <v>10.900160771795727</v>
      </c>
      <c r="AU11">
        <f t="shared" si="17"/>
        <v>309.64326353808264</v>
      </c>
      <c r="AW11">
        <v>8</v>
      </c>
      <c r="AX11">
        <f>(R11*SUMPRODUCT(K12:$K$23, X12:$X$23)-$AZ$3*SUMPRODUCT(K11:$K$22, W12:$W$23))/Z11</f>
        <v>2487.9556021743274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6786.1670263206215</v>
      </c>
      <c r="P12">
        <f t="shared" si="30"/>
        <v>339.30835131603112</v>
      </c>
      <c r="Q12" s="5">
        <f t="shared" si="31"/>
        <v>25</v>
      </c>
      <c r="R12">
        <f t="shared" si="0"/>
        <v>2000000</v>
      </c>
      <c r="S12">
        <f t="shared" si="1"/>
        <v>2496.8692358038215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2244.9651754787483</v>
      </c>
      <c r="AC12">
        <f t="shared" si="2"/>
        <v>2223.9219074505672</v>
      </c>
      <c r="AE12">
        <f t="shared" si="3"/>
        <v>6044.3315577135281</v>
      </c>
      <c r="AF12">
        <f t="shared" si="4"/>
        <v>-302.21657788567643</v>
      </c>
      <c r="AG12">
        <f t="shared" si="5"/>
        <v>-22.267104295658239</v>
      </c>
      <c r="AH12">
        <f t="shared" si="6"/>
        <v>-5251.5797749234998</v>
      </c>
      <c r="AI12">
        <f t="shared" si="7"/>
        <v>468.26810060869411</v>
      </c>
      <c r="AJ12">
        <f t="shared" si="8"/>
        <v>21.043268028181046</v>
      </c>
      <c r="AK12">
        <f t="shared" si="32"/>
        <v>18.370284357205183</v>
      </c>
      <c r="AL12">
        <f t="shared" si="9"/>
        <v>507.68165299408037</v>
      </c>
      <c r="AN12">
        <f t="shared" si="10"/>
        <v>3243.7177241606873</v>
      </c>
      <c r="AO12">
        <f t="shared" si="11"/>
        <v>-162.18588620803439</v>
      </c>
      <c r="AP12">
        <f t="shared" si="12"/>
        <v>-11.949741700947317</v>
      </c>
      <c r="AQ12">
        <f t="shared" si="13"/>
        <v>-2818.2839133012544</v>
      </c>
      <c r="AR12">
        <f t="shared" si="14"/>
        <v>251.29818295045141</v>
      </c>
      <c r="AS12">
        <f t="shared" si="15"/>
        <v>11.292964461912447</v>
      </c>
      <c r="AT12">
        <f t="shared" si="16"/>
        <v>9.8584957490120626</v>
      </c>
      <c r="AU12">
        <f t="shared" si="17"/>
        <v>272.44964316137595</v>
      </c>
      <c r="AW12">
        <v>9</v>
      </c>
      <c r="AX12">
        <f>(R12*SUMPRODUCT(K13:$K$23, X13:$X$23)-$AZ$3*SUMPRODUCT(K12:$K$22, W13:$W$23))/Z12</f>
        <v>2496.8692358038215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6786.1670263206215</v>
      </c>
      <c r="P13">
        <f t="shared" si="30"/>
        <v>339.30835131603112</v>
      </c>
      <c r="Q13" s="5">
        <f t="shared" si="31"/>
        <v>25</v>
      </c>
      <c r="R13">
        <f t="shared" si="0"/>
        <v>2000000</v>
      </c>
      <c r="S13">
        <f t="shared" si="1"/>
        <v>2463.1743452972164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2223.9219074505672</v>
      </c>
      <c r="AC13">
        <f t="shared" si="2"/>
        <v>2165.4948742807355</v>
      </c>
      <c r="AE13">
        <f t="shared" si="3"/>
        <v>5966.045375378023</v>
      </c>
      <c r="AF13">
        <f t="shared" si="4"/>
        <v>-298.30226876890117</v>
      </c>
      <c r="AG13">
        <f t="shared" si="5"/>
        <v>-21.978700760820875</v>
      </c>
      <c r="AH13">
        <f t="shared" si="6"/>
        <v>-5258.5993504626504</v>
      </c>
      <c r="AI13">
        <f t="shared" si="7"/>
        <v>387.1650553856507</v>
      </c>
      <c r="AJ13">
        <f t="shared" si="8"/>
        <v>58.427033169831702</v>
      </c>
      <c r="AK13">
        <f t="shared" si="32"/>
        <v>15.783330028119378</v>
      </c>
      <c r="AL13">
        <f t="shared" si="9"/>
        <v>461.3754185836018</v>
      </c>
      <c r="AN13">
        <f t="shared" si="10"/>
        <v>3044.3140555266309</v>
      </c>
      <c r="AO13">
        <f t="shared" si="11"/>
        <v>-152.21570277633157</v>
      </c>
      <c r="AP13">
        <f t="shared" si="12"/>
        <v>-11.215145617986733</v>
      </c>
      <c r="AQ13">
        <f t="shared" si="13"/>
        <v>-2683.3231911150697</v>
      </c>
      <c r="AR13">
        <f t="shared" si="14"/>
        <v>197.56001601724338</v>
      </c>
      <c r="AS13">
        <f t="shared" si="15"/>
        <v>29.813758882175627</v>
      </c>
      <c r="AT13">
        <f t="shared" si="16"/>
        <v>8.0538129404647432</v>
      </c>
      <c r="AU13">
        <f t="shared" si="17"/>
        <v>235.42758783988376</v>
      </c>
      <c r="AW13">
        <v>10</v>
      </c>
      <c r="AX13">
        <f>(R13*SUMPRODUCT(K14:$K$23, X14:$X$23)-$AZ$3*SUMPRODUCT(K13:$K$22, W14:$W$23))/Z13</f>
        <v>2463.1743452972164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6786.1670263206215</v>
      </c>
      <c r="P14">
        <f t="shared" si="30"/>
        <v>339.30835131603112</v>
      </c>
      <c r="Q14" s="5">
        <f t="shared" si="31"/>
        <v>25</v>
      </c>
      <c r="R14">
        <f t="shared" si="0"/>
        <v>2000000</v>
      </c>
      <c r="S14">
        <f t="shared" si="1"/>
        <v>2386.3514246910563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2165.4948742807355</v>
      </c>
      <c r="AC14">
        <f t="shared" si="2"/>
        <v>2070.6869208358512</v>
      </c>
      <c r="AE14">
        <f t="shared" si="3"/>
        <v>5888.49871758886</v>
      </c>
      <c r="AF14">
        <f t="shared" si="4"/>
        <v>-294.42493587944301</v>
      </c>
      <c r="AG14">
        <f t="shared" si="5"/>
        <v>-21.693021608331726</v>
      </c>
      <c r="AH14">
        <f t="shared" si="6"/>
        <v>-5271.371590475278</v>
      </c>
      <c r="AI14">
        <f t="shared" si="7"/>
        <v>301.00916962580686</v>
      </c>
      <c r="AJ14">
        <f t="shared" si="8"/>
        <v>94.807953444884333</v>
      </c>
      <c r="AK14">
        <f t="shared" si="32"/>
        <v>13.967223580782274</v>
      </c>
      <c r="AL14">
        <f t="shared" si="9"/>
        <v>409.78434665147347</v>
      </c>
      <c r="AN14">
        <f t="shared" si="10"/>
        <v>2857.8505434971426</v>
      </c>
      <c r="AO14">
        <f t="shared" si="11"/>
        <v>-142.89252717485712</v>
      </c>
      <c r="AP14">
        <f t="shared" si="12"/>
        <v>-10.528220615602187</v>
      </c>
      <c r="AQ14">
        <f t="shared" si="13"/>
        <v>-2558.3417586246314</v>
      </c>
      <c r="AR14">
        <f t="shared" si="14"/>
        <v>146.08803708205178</v>
      </c>
      <c r="AS14">
        <f t="shared" si="15"/>
        <v>46.012909958016948</v>
      </c>
      <c r="AT14">
        <f t="shared" si="16"/>
        <v>6.7786781344208347</v>
      </c>
      <c r="AU14">
        <f t="shared" si="17"/>
        <v>198.87962517448955</v>
      </c>
      <c r="AW14">
        <v>11</v>
      </c>
      <c r="AX14">
        <f>(R14*SUMPRODUCT(K15:$K$23, X15:$X$23)-$AZ$3*SUMPRODUCT(K14:$K$22, W15:$W$23))/Z14</f>
        <v>2386.3514246910563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6786.1670263206215</v>
      </c>
      <c r="P15">
        <f t="shared" si="30"/>
        <v>339.30835131603112</v>
      </c>
      <c r="Q15" s="5">
        <f t="shared" si="31"/>
        <v>25</v>
      </c>
      <c r="R15">
        <f t="shared" si="0"/>
        <v>2000000</v>
      </c>
      <c r="S15">
        <f t="shared" si="1"/>
        <v>2269.4929968092047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2070.6869208358512</v>
      </c>
      <c r="AC15">
        <f t="shared" si="2"/>
        <v>1943.5931448053543</v>
      </c>
      <c r="AE15">
        <f t="shared" si="3"/>
        <v>5811.6714748204777</v>
      </c>
      <c r="AF15">
        <f t="shared" si="4"/>
        <v>-290.58357374102394</v>
      </c>
      <c r="AG15">
        <f t="shared" si="5"/>
        <v>-21.409992755407821</v>
      </c>
      <c r="AH15">
        <f t="shared" si="6"/>
        <v>-5287.8909472469404</v>
      </c>
      <c r="AI15">
        <f t="shared" si="7"/>
        <v>211.78696107710493</v>
      </c>
      <c r="AJ15">
        <f t="shared" si="8"/>
        <v>127.09377603049688</v>
      </c>
      <c r="AK15">
        <f t="shared" si="32"/>
        <v>31.126276769852751</v>
      </c>
      <c r="AL15">
        <f t="shared" si="9"/>
        <v>370.0070138774546</v>
      </c>
      <c r="AN15">
        <f t="shared" si="10"/>
        <v>2681.3995317579001</v>
      </c>
      <c r="AO15">
        <f t="shared" si="11"/>
        <v>-134.06997658789504</v>
      </c>
      <c r="AP15">
        <f t="shared" si="12"/>
        <v>-9.8781813111801746</v>
      </c>
      <c r="AQ15">
        <f t="shared" si="13"/>
        <v>-2439.7367214176147</v>
      </c>
      <c r="AR15">
        <f t="shared" si="14"/>
        <v>97.714652441210077</v>
      </c>
      <c r="AS15">
        <f t="shared" si="15"/>
        <v>58.638757027821285</v>
      </c>
      <c r="AT15">
        <f t="shared" si="16"/>
        <v>14.361098062348423</v>
      </c>
      <c r="AU15">
        <f t="shared" si="17"/>
        <v>170.71450753137981</v>
      </c>
      <c r="AW15">
        <v>12</v>
      </c>
      <c r="AX15">
        <f>(R15*SUMPRODUCT(K16:$K$23, X16:$X$23)-$AZ$3*SUMPRODUCT(K15:$K$22, W16:$W$23))/Z15</f>
        <v>2269.4929968092047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6786.1670263206215</v>
      </c>
      <c r="P16">
        <f t="shared" si="30"/>
        <v>339.30835131603112</v>
      </c>
      <c r="Q16" s="5">
        <f t="shared" si="31"/>
        <v>25</v>
      </c>
      <c r="R16">
        <f t="shared" si="0"/>
        <v>2000000</v>
      </c>
      <c r="S16">
        <f t="shared" si="1"/>
        <v>2115.195069873871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1943.5931448053543</v>
      </c>
      <c r="AC16">
        <f t="shared" si="2"/>
        <v>1787.7151720531056</v>
      </c>
      <c r="AE16">
        <f t="shared" si="3"/>
        <v>5735.5153318144303</v>
      </c>
      <c r="AF16">
        <f t="shared" si="4"/>
        <v>-286.77576659072156</v>
      </c>
      <c r="AG16">
        <f t="shared" si="5"/>
        <v>-21.129436210340955</v>
      </c>
      <c r="AH16">
        <f t="shared" si="6"/>
        <v>-5316.5294010228708</v>
      </c>
      <c r="AI16">
        <f t="shared" si="7"/>
        <v>111.0807279904966</v>
      </c>
      <c r="AJ16">
        <f t="shared" si="8"/>
        <v>155.87797275224875</v>
      </c>
      <c r="AK16">
        <f t="shared" si="32"/>
        <v>52.485562241206345</v>
      </c>
      <c r="AL16">
        <f t="shared" si="9"/>
        <v>319.44426298395172</v>
      </c>
      <c r="AN16">
        <f t="shared" si="10"/>
        <v>2509.0191260962783</v>
      </c>
      <c r="AO16">
        <f t="shared" si="11"/>
        <v>-125.45095630481394</v>
      </c>
      <c r="AP16">
        <f t="shared" si="12"/>
        <v>-9.243137975991722</v>
      </c>
      <c r="AQ16">
        <f t="shared" si="13"/>
        <v>-2325.732419827687</v>
      </c>
      <c r="AR16">
        <f t="shared" si="14"/>
        <v>48.592611987785631</v>
      </c>
      <c r="AS16">
        <f t="shared" si="15"/>
        <v>68.189306861948864</v>
      </c>
      <c r="AT16">
        <f t="shared" si="16"/>
        <v>22.95997340930202</v>
      </c>
      <c r="AU16">
        <f t="shared" si="17"/>
        <v>139.74189225903652</v>
      </c>
      <c r="AW16">
        <v>13</v>
      </c>
      <c r="AX16">
        <f>(R16*SUMPRODUCT(K17:$K$23, X17:$X$23)-$AZ$3*SUMPRODUCT(K16:$K$22, W17:$W$23))/Z16</f>
        <v>2115.195069873871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6786.1670263206215</v>
      </c>
      <c r="P17">
        <f t="shared" si="30"/>
        <v>339.30835131603112</v>
      </c>
      <c r="Q17" s="5">
        <f t="shared" si="31"/>
        <v>25</v>
      </c>
      <c r="R17">
        <f t="shared" si="0"/>
        <v>2000000</v>
      </c>
      <c r="S17">
        <f t="shared" si="1"/>
        <v>1930.6344890003663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1787.7151720531056</v>
      </c>
      <c r="AC17">
        <f t="shared" si="2"/>
        <v>1610.2388638423636</v>
      </c>
      <c r="AE17">
        <f t="shared" si="3"/>
        <v>5659.9785948944345</v>
      </c>
      <c r="AF17">
        <f t="shared" si="4"/>
        <v>-282.99892974472175</v>
      </c>
      <c r="AG17">
        <f t="shared" si="5"/>
        <v>-20.851161535450768</v>
      </c>
      <c r="AH17">
        <f t="shared" si="6"/>
        <v>-5358.4250229424661</v>
      </c>
      <c r="AI17">
        <f t="shared" si="7"/>
        <v>-2.2965193282043401</v>
      </c>
      <c r="AJ17">
        <f t="shared" si="8"/>
        <v>177.47630821074199</v>
      </c>
      <c r="AK17">
        <f t="shared" si="32"/>
        <v>98.872788753398893</v>
      </c>
      <c r="AL17">
        <f t="shared" si="9"/>
        <v>274.05257763593653</v>
      </c>
      <c r="AN17">
        <f t="shared" si="10"/>
        <v>2332.0856590426583</v>
      </c>
      <c r="AO17">
        <f t="shared" si="11"/>
        <v>-116.60428295213293</v>
      </c>
      <c r="AP17">
        <f t="shared" si="12"/>
        <v>-8.5913213232060954</v>
      </c>
      <c r="AQ17">
        <f t="shared" si="13"/>
        <v>-2207.8362915244425</v>
      </c>
      <c r="AR17">
        <f t="shared" si="14"/>
        <v>-0.94623675712319755</v>
      </c>
      <c r="AS17">
        <f t="shared" si="15"/>
        <v>73.125709975556148</v>
      </c>
      <c r="AT17">
        <f t="shared" si="16"/>
        <v>40.738636879183531</v>
      </c>
      <c r="AU17">
        <f t="shared" si="17"/>
        <v>112.91811009761648</v>
      </c>
      <c r="AW17">
        <v>14</v>
      </c>
      <c r="AX17">
        <f>(R17*SUMPRODUCT(K18:$K$23, X18:$X$23)-$AZ$3*SUMPRODUCT(K17:$K$22, W18:$W$23))/Z17</f>
        <v>1930.6344890003663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6786.1670263206215</v>
      </c>
      <c r="P18">
        <f t="shared" si="30"/>
        <v>339.30835131603112</v>
      </c>
      <c r="Q18" s="5">
        <f t="shared" si="31"/>
        <v>25</v>
      </c>
      <c r="R18">
        <f t="shared" si="0"/>
        <v>2000000</v>
      </c>
      <c r="S18">
        <f t="shared" si="1"/>
        <v>1721.8244799702911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1610.2388638423636</v>
      </c>
      <c r="AC18">
        <f t="shared" si="2"/>
        <v>1417.0693302051204</v>
      </c>
      <c r="AE18">
        <f t="shared" si="3"/>
        <v>5585.0461382766271</v>
      </c>
      <c r="AF18">
        <f t="shared" si="4"/>
        <v>-279.25230691383143</v>
      </c>
      <c r="AG18">
        <f t="shared" si="5"/>
        <v>-20.575113007882937</v>
      </c>
      <c r="AH18">
        <f t="shared" si="6"/>
        <v>-5402.9529770660038</v>
      </c>
      <c r="AI18">
        <f t="shared" si="7"/>
        <v>-117.73425871109157</v>
      </c>
      <c r="AJ18">
        <f t="shared" si="8"/>
        <v>193.16953363724315</v>
      </c>
      <c r="AK18">
        <f t="shared" si="32"/>
        <v>149.38630621643145</v>
      </c>
      <c r="AL18">
        <f t="shared" si="9"/>
        <v>224.82158114258303</v>
      </c>
      <c r="AN18">
        <f t="shared" si="10"/>
        <v>2150.4636734908818</v>
      </c>
      <c r="AO18">
        <f t="shared" si="11"/>
        <v>-107.52318367454413</v>
      </c>
      <c r="AP18">
        <f t="shared" si="12"/>
        <v>-7.9222323336213174</v>
      </c>
      <c r="AQ18">
        <f t="shared" si="13"/>
        <v>-2080.3506039334306</v>
      </c>
      <c r="AR18">
        <f t="shared" si="14"/>
        <v>-45.332346450714262</v>
      </c>
      <c r="AS18">
        <f t="shared" si="15"/>
        <v>74.377911055224914</v>
      </c>
      <c r="AT18">
        <f t="shared" si="16"/>
        <v>57.519636701613486</v>
      </c>
      <c r="AU18">
        <f t="shared" si="17"/>
        <v>86.565201306124152</v>
      </c>
      <c r="AW18">
        <v>15</v>
      </c>
      <c r="AX18">
        <f>(R18*SUMPRODUCT(K19:$K$23, X19:$X$23)-$AZ$3*SUMPRODUCT(K18:$K$22, W19:$W$23))/Z18</f>
        <v>1721.8244799702911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6786.1670263206215</v>
      </c>
      <c r="P19">
        <f t="shared" si="30"/>
        <v>339.30835131603112</v>
      </c>
      <c r="Q19" s="5">
        <f t="shared" si="31"/>
        <v>25</v>
      </c>
      <c r="R19">
        <f t="shared" si="0"/>
        <v>2000000</v>
      </c>
      <c r="S19">
        <f t="shared" si="1"/>
        <v>1477.7089073385418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1417.0693302051204</v>
      </c>
      <c r="AC19">
        <f t="shared" si="2"/>
        <v>1199.967925264189</v>
      </c>
      <c r="AE19">
        <f t="shared" si="3"/>
        <v>5510.6812489454742</v>
      </c>
      <c r="AF19">
        <f t="shared" si="4"/>
        <v>-275.53406244727375</v>
      </c>
      <c r="AG19">
        <f t="shared" si="5"/>
        <v>-20.301155378182976</v>
      </c>
      <c r="AH19">
        <f t="shared" si="6"/>
        <v>-5456.5199696905547</v>
      </c>
      <c r="AI19">
        <f t="shared" si="7"/>
        <v>-241.67393857053685</v>
      </c>
      <c r="AJ19">
        <f t="shared" si="8"/>
        <v>217.10140494093139</v>
      </c>
      <c r="AK19">
        <f t="shared" si="32"/>
        <v>148.34442832248405</v>
      </c>
      <c r="AL19">
        <f t="shared" si="9"/>
        <v>123.77189469287859</v>
      </c>
      <c r="AN19">
        <f t="shared" si="10"/>
        <v>1976.7377023275117</v>
      </c>
      <c r="AO19">
        <f t="shared" si="11"/>
        <v>-98.836885116375598</v>
      </c>
      <c r="AP19">
        <f t="shared" si="12"/>
        <v>-7.2822319825779296</v>
      </c>
      <c r="AQ19">
        <f t="shared" si="13"/>
        <v>-1957.3094977421031</v>
      </c>
      <c r="AR19">
        <f t="shared" si="14"/>
        <v>-86.690912513544674</v>
      </c>
      <c r="AS19">
        <f t="shared" si="15"/>
        <v>77.876493483838175</v>
      </c>
      <c r="AT19">
        <f t="shared" si="16"/>
        <v>53.212663035335147</v>
      </c>
      <c r="AU19">
        <f t="shared" si="17"/>
        <v>44.398244005628641</v>
      </c>
      <c r="AW19">
        <v>16</v>
      </c>
      <c r="AX19">
        <f>(R19*SUMPRODUCT(K20:$K$23, X20:$X$23)-$AZ$3*SUMPRODUCT(K19:$K$22, W20:$W$23))/Z19</f>
        <v>1477.7089073385418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6786.1670263206215</v>
      </c>
      <c r="P20">
        <f t="shared" si="30"/>
        <v>339.30835131603112</v>
      </c>
      <c r="Q20" s="5">
        <f t="shared" si="31"/>
        <v>25</v>
      </c>
      <c r="R20">
        <f t="shared" si="0"/>
        <v>2000000</v>
      </c>
      <c r="S20">
        <f t="shared" si="1"/>
        <v>1151.444355310789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1199.967925264189</v>
      </c>
      <c r="AC20">
        <f t="shared" si="2"/>
        <v>922.49948692709222</v>
      </c>
      <c r="AE20">
        <f t="shared" si="3"/>
        <v>5436.8546522533516</v>
      </c>
      <c r="AF20">
        <f t="shared" si="4"/>
        <v>-271.84273261266765</v>
      </c>
      <c r="AG20">
        <f t="shared" si="5"/>
        <v>-20.029180799581457</v>
      </c>
      <c r="AH20">
        <f t="shared" si="6"/>
        <v>-5517.0419855750051</v>
      </c>
      <c r="AI20">
        <f t="shared" si="7"/>
        <v>-372.05924673390291</v>
      </c>
      <c r="AJ20">
        <f t="shared" si="8"/>
        <v>277.46843833709681</v>
      </c>
      <c r="AK20">
        <f t="shared" si="32"/>
        <v>27.369413333090954</v>
      </c>
      <c r="AL20">
        <f t="shared" si="9"/>
        <v>-67.221395063715136</v>
      </c>
      <c r="AN20">
        <f t="shared" si="10"/>
        <v>1849.8106301142273</v>
      </c>
      <c r="AO20">
        <f t="shared" si="11"/>
        <v>-92.490531505711388</v>
      </c>
      <c r="AP20">
        <f t="shared" si="12"/>
        <v>-6.8146371248291118</v>
      </c>
      <c r="AQ20">
        <f t="shared" si="13"/>
        <v>-1877.0932026798614</v>
      </c>
      <c r="AR20">
        <f t="shared" si="14"/>
        <v>-126.5877411961747</v>
      </c>
      <c r="AS20">
        <f t="shared" si="15"/>
        <v>94.404595963298178</v>
      </c>
      <c r="AT20">
        <f t="shared" si="16"/>
        <v>9.3120443642094433</v>
      </c>
      <c r="AU20">
        <f t="shared" si="17"/>
        <v>-22.871100868667082</v>
      </c>
      <c r="AW20">
        <v>17</v>
      </c>
      <c r="AX20">
        <f>(R20*SUMPRODUCT(K21:$K$23, X21:$X$23)-$AZ$3*SUMPRODUCT(K20:$K$22, W21:$W$23))/Z20</f>
        <v>1151.444355310789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6786.1670263206215</v>
      </c>
      <c r="P21">
        <f t="shared" si="30"/>
        <v>339.30835131603112</v>
      </c>
      <c r="Q21" s="5">
        <f t="shared" si="31"/>
        <v>25</v>
      </c>
      <c r="R21">
        <f t="shared" si="0"/>
        <v>2000000</v>
      </c>
      <c r="S21">
        <f t="shared" si="1"/>
        <v>770.64936886315661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922.49948692709222</v>
      </c>
      <c r="AC21">
        <f t="shared" si="2"/>
        <v>609.08942166023189</v>
      </c>
      <c r="AE21">
        <f t="shared" si="3"/>
        <v>5363.5060461398025</v>
      </c>
      <c r="AF21">
        <f t="shared" si="4"/>
        <v>-268.17530230699015</v>
      </c>
      <c r="AG21">
        <f t="shared" si="5"/>
        <v>-19.758967121414305</v>
      </c>
      <c r="AH21">
        <f t="shared" si="6"/>
        <v>-5593.7496137071093</v>
      </c>
      <c r="AI21">
        <f t="shared" si="7"/>
        <v>-518.17783699571191</v>
      </c>
      <c r="AJ21">
        <f t="shared" si="8"/>
        <v>313.41006526686033</v>
      </c>
      <c r="AK21">
        <f t="shared" si="32"/>
        <v>9.6285283692158465</v>
      </c>
      <c r="AL21">
        <f t="shared" si="9"/>
        <v>-195.13924335963574</v>
      </c>
      <c r="AN21">
        <f t="shared" si="10"/>
        <v>1735.807890139215</v>
      </c>
      <c r="AO21">
        <f t="shared" si="11"/>
        <v>-86.790394506960766</v>
      </c>
      <c r="AP21">
        <f t="shared" si="12"/>
        <v>-6.3946550512489715</v>
      </c>
      <c r="AQ21">
        <f t="shared" si="13"/>
        <v>-1810.3223211474124</v>
      </c>
      <c r="AR21">
        <f t="shared" si="14"/>
        <v>-167.69948056640712</v>
      </c>
      <c r="AS21">
        <f t="shared" si="15"/>
        <v>101.42985939780972</v>
      </c>
      <c r="AT21">
        <f t="shared" si="16"/>
        <v>3.1161101283260297</v>
      </c>
      <c r="AU21">
        <f t="shared" si="17"/>
        <v>-63.153511040271354</v>
      </c>
      <c r="AW21">
        <v>18</v>
      </c>
      <c r="AX21">
        <f>(R21*SUMPRODUCT(K22:$K$23, X22:$X$23)-$AZ$3*SUMPRODUCT(K21:$K$22, W22:$W$23))/Z21</f>
        <v>770.64936886315661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6786.1670263206215</v>
      </c>
      <c r="P22">
        <f t="shared" si="30"/>
        <v>339.30835131603112</v>
      </c>
      <c r="Q22" s="5">
        <f t="shared" si="31"/>
        <v>25</v>
      </c>
      <c r="R22">
        <f t="shared" si="0"/>
        <v>2000000</v>
      </c>
      <c r="S22">
        <f t="shared" si="1"/>
        <v>375.88993878075587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609.08942166023189</v>
      </c>
      <c r="AC22">
        <f t="shared" si="2"/>
        <v>293.04777961720151</v>
      </c>
      <c r="AE22">
        <f t="shared" si="3"/>
        <v>5290.5677274183472</v>
      </c>
      <c r="AF22">
        <f t="shared" si="4"/>
        <v>-264.52838637091736</v>
      </c>
      <c r="AG22">
        <f t="shared" si="5"/>
        <v>-19.490264927530195</v>
      </c>
      <c r="AH22">
        <f t="shared" si="6"/>
        <v>-5689.0018135976079</v>
      </c>
      <c r="AI22">
        <f t="shared" si="7"/>
        <v>-682.45273747770807</v>
      </c>
      <c r="AJ22">
        <f t="shared" si="8"/>
        <v>316.04164204303038</v>
      </c>
      <c r="AK22">
        <f t="shared" si="32"/>
        <v>118.3377040168609</v>
      </c>
      <c r="AL22">
        <f t="shared" si="9"/>
        <v>-248.07339141781679</v>
      </c>
      <c r="AN22">
        <f t="shared" si="10"/>
        <v>1600.1893819076747</v>
      </c>
      <c r="AO22">
        <f t="shared" si="11"/>
        <v>-80.009469095383736</v>
      </c>
      <c r="AP22">
        <f t="shared" si="12"/>
        <v>-5.8950412497262032</v>
      </c>
      <c r="AQ22">
        <f t="shared" si="13"/>
        <v>-1720.7000769678543</v>
      </c>
      <c r="AR22">
        <f t="shared" si="14"/>
        <v>-206.41520540528958</v>
      </c>
      <c r="AS22">
        <f t="shared" si="15"/>
        <v>95.590209953649733</v>
      </c>
      <c r="AT22">
        <f t="shared" si="16"/>
        <v>35.792517401439227</v>
      </c>
      <c r="AU22">
        <f t="shared" si="17"/>
        <v>-75.032478050200623</v>
      </c>
      <c r="AW22">
        <v>19</v>
      </c>
      <c r="AX22">
        <f>(R22*SUMPRODUCT(K23:$K$23, X23:$X$23)-$AZ$3*SUMPRODUCT(K22:$K$22, W23:$W$23))/Z22</f>
        <v>375.88993878075587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6786.1670263206215</v>
      </c>
      <c r="P23">
        <f t="shared" si="30"/>
        <v>339.30835131603112</v>
      </c>
      <c r="Q23" s="5">
        <f t="shared" si="31"/>
        <v>25</v>
      </c>
      <c r="R23">
        <f t="shared" si="0"/>
        <v>2000000</v>
      </c>
      <c r="S23">
        <f t="shared" si="1"/>
        <v>381.11773069266724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293.04777961720151</v>
      </c>
      <c r="AC23">
        <f t="shared" si="2"/>
        <v>293.04777961720151</v>
      </c>
      <c r="AE23">
        <f t="shared" si="3"/>
        <v>5217.997009901349</v>
      </c>
      <c r="AF23">
        <f t="shared" si="4"/>
        <v>-260.89985049506748</v>
      </c>
      <c r="AG23">
        <f t="shared" si="5"/>
        <v>-19.22291696351926</v>
      </c>
      <c r="AH23">
        <f t="shared" si="6"/>
        <v>-5795.6251788503778</v>
      </c>
      <c r="AI23">
        <f t="shared" si="7"/>
        <v>-857.75093640761588</v>
      </c>
      <c r="AJ23">
        <f t="shared" si="8"/>
        <v>0</v>
      </c>
      <c r="AK23">
        <f t="shared" si="32"/>
        <v>367.51014573164383</v>
      </c>
      <c r="AL23">
        <f t="shared" si="9"/>
        <v>-490.24079067597205</v>
      </c>
      <c r="AN23">
        <f t="shared" si="10"/>
        <v>1429.694342020153</v>
      </c>
      <c r="AO23">
        <f t="shared" si="11"/>
        <v>-71.484717101007661</v>
      </c>
      <c r="AP23">
        <f t="shared" si="12"/>
        <v>-5.2669435355591157</v>
      </c>
      <c r="AQ23">
        <f t="shared" si="13"/>
        <v>-1587.9603822978381</v>
      </c>
      <c r="AR23">
        <f t="shared" si="14"/>
        <v>-235.017700914252</v>
      </c>
      <c r="AS23">
        <f t="shared" si="15"/>
        <v>0</v>
      </c>
      <c r="AT23">
        <f t="shared" si="16"/>
        <v>100.69518533462455</v>
      </c>
      <c r="AU23">
        <f t="shared" si="17"/>
        <v>-134.32251557962746</v>
      </c>
      <c r="AW23">
        <v>20</v>
      </c>
      <c r="AX23">
        <f>(R23*SUMPRODUCT(K$23:$K24, X$23:$X24)-$AZ$3*SUMPRODUCT(K$22:$K23, W$23:$W24))/Z23</f>
        <v>381.11773069266724</v>
      </c>
    </row>
    <row r="25" spans="5:50" x14ac:dyDescent="0.25">
      <c r="AN25" s="6">
        <f t="shared" ref="AN25:AU25" si="33">SUM(AN3:AN23)</f>
        <v>64790.949605580659</v>
      </c>
      <c r="AO25" s="6">
        <f t="shared" si="33"/>
        <v>-8329.1727500195029</v>
      </c>
      <c r="AP25" s="6">
        <f t="shared" si="33"/>
        <v>-413.6875733911516</v>
      </c>
      <c r="AQ25" s="6">
        <f t="shared" si="33"/>
        <v>-56360.194548089312</v>
      </c>
      <c r="AR25" s="6">
        <f t="shared" si="33"/>
        <v>-312.1052659192909</v>
      </c>
      <c r="AS25" s="6">
        <f t="shared" si="33"/>
        <v>-1049.5213597840061</v>
      </c>
      <c r="AT25" s="6">
        <f t="shared" si="33"/>
        <v>1361.6266257033096</v>
      </c>
      <c r="AU25" s="7">
        <f t="shared" si="33"/>
        <v>1.2676082405960187E-11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23A7-C816-41FC-91B7-FC3D00E9BF5B}">
  <sheetPr codeName="Sheet2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8048.706786343304</v>
      </c>
      <c r="K3">
        <v>1</v>
      </c>
      <c r="L3" s="2">
        <v>0</v>
      </c>
      <c r="O3">
        <f>$C$3</f>
        <v>8048.706786343304</v>
      </c>
      <c r="P3">
        <f>O3*B5</f>
        <v>6438.9654290746439</v>
      </c>
      <c r="Q3" s="5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8048.706786343304</v>
      </c>
      <c r="AF3">
        <f t="shared" ref="AF3:AF23" si="4">-$Z3*P3</f>
        <v>-6438.9654290746439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1409.7413572686601</v>
      </c>
      <c r="AJ3">
        <f t="shared" ref="AJ3:AJ23" si="8">AB3-AC3</f>
        <v>0</v>
      </c>
      <c r="AL3">
        <f t="shared" ref="AL3:AL23" si="9">SUM(AI3:AK3)</f>
        <v>1409.7413572686601</v>
      </c>
      <c r="AN3">
        <f t="shared" ref="AN3:AN23" si="10">AE3*$K3</f>
        <v>8048.706786343304</v>
      </c>
      <c r="AO3">
        <f t="shared" ref="AO3:AO23" si="11">AF3*$K3</f>
        <v>-6438.9654290746439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1409.7413572686601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1409.7413572686601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6898.2713041509651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2000000</v>
      </c>
      <c r="S4">
        <f t="shared" si="1"/>
        <v>1289.7421937120846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1272.978124678215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-1272.978124678215</v>
      </c>
      <c r="AK4">
        <f>H4*SUM(AB4, AE4:AF4)</f>
        <v>0</v>
      </c>
      <c r="AL4">
        <f t="shared" si="9"/>
        <v>-7268.978124678215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-5625.2931794727456</v>
      </c>
      <c r="AR4">
        <f t="shared" si="14"/>
        <v>-5625.2931794727456</v>
      </c>
      <c r="AS4">
        <f t="shared" si="15"/>
        <v>-1194.2753773132704</v>
      </c>
      <c r="AT4">
        <f t="shared" si="16"/>
        <v>0</v>
      </c>
      <c r="AU4">
        <f t="shared" si="17"/>
        <v>-6819.5685567860155</v>
      </c>
      <c r="AW4">
        <v>1</v>
      </c>
      <c r="AX4">
        <f>(R4*SUMPRODUCT(K5:$K$23, X5:$X$23)-$AZ$3*SUMPRODUCT(K4:$K$22, W5:$W$23))/Z4</f>
        <v>1289.7421937120846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8048.706786343304</v>
      </c>
      <c r="P5">
        <f t="shared" ref="P5:P23" si="30">O5*$C$5</f>
        <v>402.43533931716524</v>
      </c>
      <c r="Q5" s="5">
        <f t="shared" ref="Q5:Q23" si="31">$C$8</f>
        <v>25</v>
      </c>
      <c r="R5">
        <f t="shared" si="0"/>
        <v>2000000</v>
      </c>
      <c r="S5">
        <f t="shared" si="1"/>
        <v>2532.0082994588611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1272.978124678215</v>
      </c>
      <c r="AC5">
        <f t="shared" si="2"/>
        <v>2466.4915336889098</v>
      </c>
      <c r="AE5">
        <f t="shared" si="3"/>
        <v>7840.4431572767762</v>
      </c>
      <c r="AF5">
        <f t="shared" si="4"/>
        <v>-392.02215786383886</v>
      </c>
      <c r="AG5">
        <f t="shared" si="5"/>
        <v>-24.353114622650001</v>
      </c>
      <c r="AH5">
        <f t="shared" si="6"/>
        <v>-6014.7901879999999</v>
      </c>
      <c r="AI5">
        <f t="shared" si="7"/>
        <v>1409.2776967902882</v>
      </c>
      <c r="AJ5">
        <f t="shared" si="8"/>
        <v>-1193.5134090106949</v>
      </c>
      <c r="AK5">
        <f>H5*SUM(AB5, AE5:AF5)</f>
        <v>753.52888432147552</v>
      </c>
      <c r="AL5">
        <f t="shared" si="9"/>
        <v>969.29317210106888</v>
      </c>
      <c r="AN5">
        <f t="shared" si="10"/>
        <v>6770.71278629064</v>
      </c>
      <c r="AO5">
        <f t="shared" si="11"/>
        <v>-338.53563931453203</v>
      </c>
      <c r="AP5">
        <f t="shared" si="12"/>
        <v>-21.030436832967041</v>
      </c>
      <c r="AQ5">
        <f t="shared" si="13"/>
        <v>-5194.1473225209775</v>
      </c>
      <c r="AR5">
        <f t="shared" si="14"/>
        <v>1216.9993876221647</v>
      </c>
      <c r="AS5">
        <f t="shared" si="15"/>
        <v>-1030.673437316877</v>
      </c>
      <c r="AT5">
        <f t="shared" si="16"/>
        <v>650.71929603616809</v>
      </c>
      <c r="AU5">
        <f t="shared" si="17"/>
        <v>837.04524634145594</v>
      </c>
      <c r="AW5">
        <v>2</v>
      </c>
      <c r="AX5">
        <f>(R5*SUMPRODUCT(K6:$K$23, X6:$X$23)-$AZ$3*SUMPRODUCT(K5:$K$22, W6:$W$23))/Z5</f>
        <v>2532.0082994588611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8048.706786343304</v>
      </c>
      <c r="P6">
        <f t="shared" si="30"/>
        <v>402.43533931716524</v>
      </c>
      <c r="Q6" s="5">
        <f t="shared" si="31"/>
        <v>25</v>
      </c>
      <c r="R6">
        <f t="shared" si="0"/>
        <v>2000000</v>
      </c>
      <c r="S6">
        <f t="shared" si="1"/>
        <v>3702.6633256101127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2466.4915336889098</v>
      </c>
      <c r="AC6">
        <f t="shared" si="2"/>
        <v>3559.5911422712234</v>
      </c>
      <c r="AE6">
        <f t="shared" si="3"/>
        <v>7737.7019901438216</v>
      </c>
      <c r="AF6">
        <f t="shared" si="4"/>
        <v>-386.88509950719111</v>
      </c>
      <c r="AG6">
        <f t="shared" si="5"/>
        <v>-24.033991408634794</v>
      </c>
      <c r="AH6">
        <f t="shared" si="6"/>
        <v>-6047.3654230964476</v>
      </c>
      <c r="AI6">
        <f t="shared" si="7"/>
        <v>1279.4174761315489</v>
      </c>
      <c r="AJ6">
        <f t="shared" si="8"/>
        <v>-1093.0996085823135</v>
      </c>
      <c r="AK6">
        <f>H6*SUM(AB6, AE6:AF6)</f>
        <v>1068.1231565666187</v>
      </c>
      <c r="AL6">
        <f t="shared" si="9"/>
        <v>1254.4410241158541</v>
      </c>
      <c r="AN6">
        <f t="shared" si="10"/>
        <v>6026.3251857315008</v>
      </c>
      <c r="AO6">
        <f t="shared" si="11"/>
        <v>-301.31625928657508</v>
      </c>
      <c r="AP6">
        <f t="shared" si="12"/>
        <v>-18.718302659368543</v>
      </c>
      <c r="AQ6">
        <f t="shared" si="13"/>
        <v>-4709.8467481623156</v>
      </c>
      <c r="AR6">
        <f t="shared" si="14"/>
        <v>996.44387562324232</v>
      </c>
      <c r="AS6">
        <f t="shared" si="15"/>
        <v>-851.33463528367304</v>
      </c>
      <c r="AT6">
        <f t="shared" si="16"/>
        <v>831.88231959302982</v>
      </c>
      <c r="AU6">
        <f t="shared" si="17"/>
        <v>976.9915599325991</v>
      </c>
      <c r="AW6">
        <v>3</v>
      </c>
      <c r="AX6">
        <f>(R6*SUMPRODUCT(K7:$K$23, X7:$X$23)-$AZ$3*SUMPRODUCT(K6:$K$22, W7:$W$23))/Z6</f>
        <v>3702.6633256101127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8048.706786343304</v>
      </c>
      <c r="P7">
        <f t="shared" si="30"/>
        <v>402.43533931716524</v>
      </c>
      <c r="Q7" s="5">
        <f t="shared" si="31"/>
        <v>25</v>
      </c>
      <c r="R7">
        <f t="shared" si="0"/>
        <v>2000000</v>
      </c>
      <c r="S7">
        <f t="shared" si="1"/>
        <v>4666.9080666458394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3559.5911422712234</v>
      </c>
      <c r="AC7">
        <f t="shared" si="2"/>
        <v>4427.4889142763059</v>
      </c>
      <c r="AE7">
        <f t="shared" si="3"/>
        <v>7635.7964549336266</v>
      </c>
      <c r="AF7">
        <f t="shared" si="4"/>
        <v>-381.78982274668141</v>
      </c>
      <c r="AG7">
        <f t="shared" si="5"/>
        <v>-23.717463741783074</v>
      </c>
      <c r="AH7">
        <f t="shared" si="6"/>
        <v>-6095.0202212297845</v>
      </c>
      <c r="AI7">
        <f t="shared" si="7"/>
        <v>1135.2689472153779</v>
      </c>
      <c r="AJ7">
        <f t="shared" si="8"/>
        <v>-867.89777200508252</v>
      </c>
      <c r="AK7">
        <f>H7*SUM(AB7, AE7:AF7)</f>
        <v>1132.1836869857702</v>
      </c>
      <c r="AL7">
        <f t="shared" si="9"/>
        <v>1399.5548621960656</v>
      </c>
      <c r="AN7">
        <f t="shared" si="10"/>
        <v>5383.3244166157474</v>
      </c>
      <c r="AO7">
        <f t="shared" si="11"/>
        <v>-269.16622083078744</v>
      </c>
      <c r="AP7">
        <f t="shared" si="12"/>
        <v>-16.721085012532509</v>
      </c>
      <c r="AQ7">
        <f t="shared" si="13"/>
        <v>-4297.0594318963185</v>
      </c>
      <c r="AR7">
        <f t="shared" si="14"/>
        <v>800.37767887610903</v>
      </c>
      <c r="AS7">
        <f t="shared" si="15"/>
        <v>-611.87792193473024</v>
      </c>
      <c r="AT7">
        <f t="shared" si="16"/>
        <v>798.20253489162928</v>
      </c>
      <c r="AU7">
        <f t="shared" si="17"/>
        <v>986.70229183300808</v>
      </c>
      <c r="AW7">
        <v>4</v>
      </c>
      <c r="AX7">
        <f>(R7*SUMPRODUCT(K8:$K$23, X8:$X$23)-$AZ$3*SUMPRODUCT(K7:$K$22, W8:$W$23))/Z7</f>
        <v>4666.9080666458394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8048.706786343304</v>
      </c>
      <c r="P8">
        <f t="shared" si="30"/>
        <v>402.43533931716524</v>
      </c>
      <c r="Q8" s="5">
        <f t="shared" si="31"/>
        <v>25</v>
      </c>
      <c r="R8">
        <f t="shared" si="0"/>
        <v>2000000</v>
      </c>
      <c r="S8">
        <f t="shared" si="1"/>
        <v>5342.6650248321166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4427.4889142763059</v>
      </c>
      <c r="AC8">
        <f t="shared" si="2"/>
        <v>5001.4756488762941</v>
      </c>
      <c r="AE8">
        <f t="shared" si="3"/>
        <v>7534.7061456667607</v>
      </c>
      <c r="AF8">
        <f t="shared" si="4"/>
        <v>-376.7353072833381</v>
      </c>
      <c r="AG8">
        <f t="shared" si="5"/>
        <v>-23.403468239305607</v>
      </c>
      <c r="AH8">
        <f t="shared" si="6"/>
        <v>-6145.6692047708302</v>
      </c>
      <c r="AI8">
        <f t="shared" si="7"/>
        <v>988.89816537328625</v>
      </c>
      <c r="AJ8">
        <f t="shared" si="8"/>
        <v>-573.98673459998827</v>
      </c>
      <c r="AK8">
        <f t="shared" ref="AK8:AK23" si="32">H8*SUM(AB8:AB8, AE8:AF8)</f>
        <v>839.94583206783057</v>
      </c>
      <c r="AL8">
        <f t="shared" si="9"/>
        <v>1254.8572628411284</v>
      </c>
      <c r="AN8">
        <f t="shared" si="10"/>
        <v>4952.9646477055212</v>
      </c>
      <c r="AO8">
        <f t="shared" si="11"/>
        <v>-247.64823238527609</v>
      </c>
      <c r="AP8">
        <f t="shared" si="12"/>
        <v>-15.384349247600547</v>
      </c>
      <c r="AQ8">
        <f t="shared" si="13"/>
        <v>-4039.876502048879</v>
      </c>
      <c r="AR8">
        <f t="shared" si="14"/>
        <v>650.05556402376499</v>
      </c>
      <c r="AS8">
        <f t="shared" si="15"/>
        <v>-377.31212734296969</v>
      </c>
      <c r="AT8">
        <f t="shared" si="16"/>
        <v>552.14124237773001</v>
      </c>
      <c r="AU8">
        <f t="shared" si="17"/>
        <v>824.88467905852531</v>
      </c>
      <c r="AW8">
        <v>5</v>
      </c>
      <c r="AX8">
        <f>(R8*SUMPRODUCT(K9:$K$23, X9:$X$23)-$AZ$3*SUMPRODUCT(K8:$K$22, W9:$W$23))/Z8</f>
        <v>5342.6650248321166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8048.706786343304</v>
      </c>
      <c r="P9">
        <f t="shared" si="30"/>
        <v>402.43533931716524</v>
      </c>
      <c r="Q9" s="5">
        <f t="shared" si="31"/>
        <v>25</v>
      </c>
      <c r="R9">
        <f t="shared" si="0"/>
        <v>2000000</v>
      </c>
      <c r="S9">
        <f t="shared" si="1"/>
        <v>5812.6235735119089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5001.4756488762941</v>
      </c>
      <c r="AC9">
        <f t="shared" si="2"/>
        <v>5368.9695130253531</v>
      </c>
      <c r="AE9">
        <f t="shared" si="3"/>
        <v>7434.3815333372077</v>
      </c>
      <c r="AF9">
        <f t="shared" si="4"/>
        <v>-371.71907666686042</v>
      </c>
      <c r="AG9">
        <f t="shared" si="5"/>
        <v>-23.091851059699252</v>
      </c>
      <c r="AH9">
        <f t="shared" si="6"/>
        <v>-6206.5997770638469</v>
      </c>
      <c r="AI9">
        <f t="shared" si="7"/>
        <v>832.97082854680139</v>
      </c>
      <c r="AJ9">
        <f t="shared" si="8"/>
        <v>-367.49386414905894</v>
      </c>
      <c r="AK9">
        <f t="shared" si="32"/>
        <v>629.74800910953468</v>
      </c>
      <c r="AL9">
        <f t="shared" si="9"/>
        <v>1095.2249735072771</v>
      </c>
      <c r="AN9">
        <f t="shared" si="10"/>
        <v>4644.5694007045449</v>
      </c>
      <c r="AO9">
        <f t="shared" si="11"/>
        <v>-232.22847003522728</v>
      </c>
      <c r="AP9">
        <f t="shared" si="12"/>
        <v>-14.426446148421162</v>
      </c>
      <c r="AQ9">
        <f t="shared" si="13"/>
        <v>-3877.5227337613242</v>
      </c>
      <c r="AR9">
        <f t="shared" si="14"/>
        <v>520.39175075957269</v>
      </c>
      <c r="AS9">
        <f t="shared" si="15"/>
        <v>-229.58880287748786</v>
      </c>
      <c r="AT9">
        <f t="shared" si="16"/>
        <v>393.4299470842189</v>
      </c>
      <c r="AU9">
        <f t="shared" si="17"/>
        <v>684.23289496630366</v>
      </c>
      <c r="AW9">
        <v>6</v>
      </c>
      <c r="AX9">
        <f>(R9*SUMPRODUCT(K10:$K$23, X10:$X$23)-$AZ$3*SUMPRODUCT(K9:$K$22, W10:$W$23))/Z9</f>
        <v>5812.6235735119089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8048.706786343304</v>
      </c>
      <c r="P10">
        <f t="shared" si="30"/>
        <v>402.43533931716524</v>
      </c>
      <c r="Q10" s="5">
        <f t="shared" si="31"/>
        <v>25</v>
      </c>
      <c r="R10">
        <f t="shared" si="0"/>
        <v>2000000</v>
      </c>
      <c r="S10">
        <f t="shared" si="1"/>
        <v>6172.1755742831429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5368.9695130253531</v>
      </c>
      <c r="AC10">
        <f t="shared" si="2"/>
        <v>5624.7010161969374</v>
      </c>
      <c r="AE10">
        <f t="shared" si="3"/>
        <v>7334.7831239350899</v>
      </c>
      <c r="AF10">
        <f t="shared" si="4"/>
        <v>-366.73915619675449</v>
      </c>
      <c r="AG10">
        <f t="shared" si="5"/>
        <v>-22.782489531052462</v>
      </c>
      <c r="AH10">
        <f t="shared" si="6"/>
        <v>-6275.4414439838683</v>
      </c>
      <c r="AI10">
        <f t="shared" si="7"/>
        <v>669.82003422341495</v>
      </c>
      <c r="AJ10">
        <f t="shared" si="8"/>
        <v>-255.73150317158434</v>
      </c>
      <c r="AK10">
        <f t="shared" si="32"/>
        <v>647.69320774009373</v>
      </c>
      <c r="AL10">
        <f t="shared" si="9"/>
        <v>1061.7817387919245</v>
      </c>
      <c r="AN10">
        <f t="shared" si="10"/>
        <v>4353.7730208487474</v>
      </c>
      <c r="AO10">
        <f t="shared" si="11"/>
        <v>-217.68865104243739</v>
      </c>
      <c r="AP10">
        <f t="shared" si="12"/>
        <v>-13.523206697739443</v>
      </c>
      <c r="AQ10">
        <f t="shared" si="13"/>
        <v>-3724.9700762897241</v>
      </c>
      <c r="AR10">
        <f t="shared" si="14"/>
        <v>397.5910868188468</v>
      </c>
      <c r="AS10">
        <f t="shared" si="15"/>
        <v>-151.79684256188418</v>
      </c>
      <c r="AT10">
        <f t="shared" si="16"/>
        <v>384.45706791844856</v>
      </c>
      <c r="AU10">
        <f t="shared" si="17"/>
        <v>630.25131217541127</v>
      </c>
      <c r="AW10">
        <v>7</v>
      </c>
      <c r="AX10">
        <f>(R10*SUMPRODUCT(K11:$K$23, X11:$X$23)-$AZ$3*SUMPRODUCT(K10:$K$22, W11:$W$23))/Z10</f>
        <v>6172.1755742831429</v>
      </c>
    </row>
    <row r="11" spans="1:52" x14ac:dyDescent="0.25">
      <c r="A11" t="s">
        <v>33</v>
      </c>
      <c r="C11" s="25">
        <f>AU25</f>
        <v>-2.5465851649641991E-11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8048.706786343304</v>
      </c>
      <c r="P11">
        <f t="shared" si="30"/>
        <v>402.43533931716524</v>
      </c>
      <c r="Q11" s="5">
        <f t="shared" si="31"/>
        <v>25</v>
      </c>
      <c r="R11">
        <f t="shared" si="0"/>
        <v>2000000</v>
      </c>
      <c r="S11">
        <f t="shared" si="1"/>
        <v>6411.9611772652597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5624.7010161969374</v>
      </c>
      <c r="AC11">
        <f t="shared" si="2"/>
        <v>5764.3866880071837</v>
      </c>
      <c r="AE11">
        <f t="shared" si="3"/>
        <v>7235.8295648100811</v>
      </c>
      <c r="AF11">
        <f t="shared" si="4"/>
        <v>-361.79147824050409</v>
      </c>
      <c r="AG11">
        <f t="shared" si="5"/>
        <v>-22.475130964789034</v>
      </c>
      <c r="AH11">
        <f t="shared" si="6"/>
        <v>-6362.6936762323321</v>
      </c>
      <c r="AI11">
        <f t="shared" si="7"/>
        <v>488.86927937245582</v>
      </c>
      <c r="AJ11">
        <f t="shared" si="8"/>
        <v>-139.68567181024628</v>
      </c>
      <c r="AK11">
        <f t="shared" si="32"/>
        <v>643.68506379247549</v>
      </c>
      <c r="AL11">
        <f t="shared" si="9"/>
        <v>992.86867135468503</v>
      </c>
      <c r="AN11">
        <f t="shared" si="10"/>
        <v>4084.6754817160977</v>
      </c>
      <c r="AO11">
        <f t="shared" si="11"/>
        <v>-204.2337740858049</v>
      </c>
      <c r="AP11">
        <f t="shared" si="12"/>
        <v>-12.687365778583205</v>
      </c>
      <c r="AQ11">
        <f t="shared" si="13"/>
        <v>-3591.7842763144763</v>
      </c>
      <c r="AR11">
        <f t="shared" si="14"/>
        <v>275.97006553723315</v>
      </c>
      <c r="AS11">
        <f t="shared" si="15"/>
        <v>-78.853521034437222</v>
      </c>
      <c r="AT11">
        <f t="shared" si="16"/>
        <v>363.36463904660758</v>
      </c>
      <c r="AU11">
        <f t="shared" si="17"/>
        <v>560.48118354940357</v>
      </c>
      <c r="AW11">
        <v>8</v>
      </c>
      <c r="AX11">
        <f>(R11*SUMPRODUCT(K12:$K$23, X12:$X$23)-$AZ$3*SUMPRODUCT(K11:$K$22, W12:$W$23))/Z11</f>
        <v>6411.9611772652597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8048.706786343304</v>
      </c>
      <c r="P12">
        <f t="shared" si="30"/>
        <v>402.43533931716524</v>
      </c>
      <c r="Q12" s="5">
        <f t="shared" si="31"/>
        <v>25</v>
      </c>
      <c r="R12">
        <f t="shared" si="0"/>
        <v>2000000</v>
      </c>
      <c r="S12">
        <f t="shared" si="1"/>
        <v>6532.0732831010209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5764.3866880071837</v>
      </c>
      <c r="AC12">
        <f t="shared" si="2"/>
        <v>5792.5097665748399</v>
      </c>
      <c r="AE12">
        <f t="shared" si="3"/>
        <v>7137.4295185582278</v>
      </c>
      <c r="AF12">
        <f t="shared" si="4"/>
        <v>-356.87147592791143</v>
      </c>
      <c r="AG12">
        <f t="shared" si="5"/>
        <v>-22.169491658798865</v>
      </c>
      <c r="AH12">
        <f t="shared" si="6"/>
        <v>-6471.0397073820586</v>
      </c>
      <c r="AI12">
        <f t="shared" si="7"/>
        <v>287.34884358945965</v>
      </c>
      <c r="AJ12">
        <f t="shared" si="8"/>
        <v>-28.123078567656194</v>
      </c>
      <c r="AK12">
        <f t="shared" si="32"/>
        <v>651.08263152008624</v>
      </c>
      <c r="AL12">
        <f t="shared" si="9"/>
        <v>910.30839654188969</v>
      </c>
      <c r="AN12">
        <f t="shared" si="10"/>
        <v>3830.3336627438348</v>
      </c>
      <c r="AO12">
        <f t="shared" si="11"/>
        <v>-191.51668313719176</v>
      </c>
      <c r="AP12">
        <f t="shared" si="12"/>
        <v>-11.897357440213186</v>
      </c>
      <c r="AQ12">
        <f t="shared" si="13"/>
        <v>-3472.7125724590514</v>
      </c>
      <c r="AR12">
        <f t="shared" si="14"/>
        <v>154.20704970737864</v>
      </c>
      <c r="AS12">
        <f t="shared" si="15"/>
        <v>-15.092376640301024</v>
      </c>
      <c r="AT12">
        <f t="shared" si="16"/>
        <v>349.40642345467126</v>
      </c>
      <c r="AU12">
        <f t="shared" si="17"/>
        <v>488.52109652174886</v>
      </c>
      <c r="AW12">
        <v>9</v>
      </c>
      <c r="AX12">
        <f>(R12*SUMPRODUCT(K13:$K$23, X13:$X$23)-$AZ$3*SUMPRODUCT(K12:$K$22, W13:$W$23))/Z12</f>
        <v>6532.0732831010209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8048.706786343304</v>
      </c>
      <c r="P13">
        <f t="shared" si="30"/>
        <v>402.43533931716524</v>
      </c>
      <c r="Q13" s="5">
        <f t="shared" si="31"/>
        <v>25</v>
      </c>
      <c r="R13">
        <f t="shared" si="0"/>
        <v>2000000</v>
      </c>
      <c r="S13">
        <f t="shared" si="1"/>
        <v>6530.2650568869758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5792.5097665748399</v>
      </c>
      <c r="AC13">
        <f t="shared" si="2"/>
        <v>5711.4724070532939</v>
      </c>
      <c r="AE13">
        <f t="shared" si="3"/>
        <v>7039.5253978521641</v>
      </c>
      <c r="AF13">
        <f t="shared" si="4"/>
        <v>-351.97626989260823</v>
      </c>
      <c r="AG13">
        <f t="shared" si="5"/>
        <v>-21.865392741715119</v>
      </c>
      <c r="AH13">
        <f t="shared" si="6"/>
        <v>-6592.3200396604298</v>
      </c>
      <c r="AI13">
        <f t="shared" si="7"/>
        <v>73.36369555741112</v>
      </c>
      <c r="AJ13">
        <f t="shared" si="8"/>
        <v>81.037359521546023</v>
      </c>
      <c r="AK13">
        <f t="shared" si="32"/>
        <v>645.21904484742834</v>
      </c>
      <c r="AL13">
        <f t="shared" si="9"/>
        <v>799.62009992638548</v>
      </c>
      <c r="AN13">
        <f t="shared" si="10"/>
        <v>3592.0823199505339</v>
      </c>
      <c r="AO13">
        <f t="shared" si="11"/>
        <v>-179.60411599752672</v>
      </c>
      <c r="AP13">
        <f t="shared" si="12"/>
        <v>-11.157327553680497</v>
      </c>
      <c r="AQ13">
        <f t="shared" si="13"/>
        <v>-3363.8853365235254</v>
      </c>
      <c r="AR13">
        <f t="shared" si="14"/>
        <v>37.435539875801204</v>
      </c>
      <c r="AS13">
        <f t="shared" si="15"/>
        <v>41.3512062164924</v>
      </c>
      <c r="AT13">
        <f t="shared" si="16"/>
        <v>329.23809383498599</v>
      </c>
      <c r="AU13">
        <f t="shared" si="17"/>
        <v>408.02483992727963</v>
      </c>
      <c r="AW13">
        <v>10</v>
      </c>
      <c r="AX13">
        <f>(R13*SUMPRODUCT(K14:$K$23, X14:$X$23)-$AZ$3*SUMPRODUCT(K13:$K$22, W14:$W$23))/Z13</f>
        <v>6530.2650568869758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8048.706786343304</v>
      </c>
      <c r="P14">
        <f t="shared" si="30"/>
        <v>402.43533931716524</v>
      </c>
      <c r="Q14" s="5">
        <f t="shared" si="31"/>
        <v>25</v>
      </c>
      <c r="R14">
        <f t="shared" si="0"/>
        <v>2000000</v>
      </c>
      <c r="S14">
        <f t="shared" si="1"/>
        <v>6399.958096237865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5711.4724070532939</v>
      </c>
      <c r="AC14">
        <f t="shared" si="2"/>
        <v>5519.9672682757919</v>
      </c>
      <c r="AE14">
        <f t="shared" si="3"/>
        <v>6942.0138920411164</v>
      </c>
      <c r="AF14">
        <f t="shared" si="4"/>
        <v>-347.10069460205585</v>
      </c>
      <c r="AG14">
        <f t="shared" si="5"/>
        <v>-21.562513321456883</v>
      </c>
      <c r="AH14">
        <f t="shared" si="6"/>
        <v>-6738.0394272869307</v>
      </c>
      <c r="AI14">
        <f t="shared" si="7"/>
        <v>-164.68874316932761</v>
      </c>
      <c r="AJ14">
        <f t="shared" si="8"/>
        <v>191.505138777502</v>
      </c>
      <c r="AK14">
        <f t="shared" si="32"/>
        <v>632.54822007090706</v>
      </c>
      <c r="AL14">
        <f t="shared" si="9"/>
        <v>659.36461567908145</v>
      </c>
      <c r="AN14">
        <f t="shared" si="10"/>
        <v>3369.150461912287</v>
      </c>
      <c r="AO14">
        <f t="shared" si="11"/>
        <v>-168.45752309561436</v>
      </c>
      <c r="AP14">
        <f t="shared" si="12"/>
        <v>-10.4648813509672</v>
      </c>
      <c r="AQ14">
        <f t="shared" si="13"/>
        <v>-3270.1560385601874</v>
      </c>
      <c r="AR14">
        <f t="shared" si="14"/>
        <v>-79.92798109448205</v>
      </c>
      <c r="AS14">
        <f t="shared" si="15"/>
        <v>92.94271616346343</v>
      </c>
      <c r="AT14">
        <f t="shared" si="16"/>
        <v>306.9930658417457</v>
      </c>
      <c r="AU14">
        <f t="shared" si="17"/>
        <v>320.00780091072704</v>
      </c>
      <c r="AW14">
        <v>11</v>
      </c>
      <c r="AX14">
        <f>(R14*SUMPRODUCT(K15:$K$23, X15:$X$23)-$AZ$3*SUMPRODUCT(K14:$K$22, W15:$W$23))/Z14</f>
        <v>6399.958096237865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8048.706786343304</v>
      </c>
      <c r="P15">
        <f t="shared" si="30"/>
        <v>402.43533931716524</v>
      </c>
      <c r="Q15" s="5">
        <f t="shared" si="31"/>
        <v>25</v>
      </c>
      <c r="R15">
        <f t="shared" si="0"/>
        <v>2000000</v>
      </c>
      <c r="S15">
        <f t="shared" si="1"/>
        <v>6138.1758932455614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5519.9672682757919</v>
      </c>
      <c r="AC15">
        <f t="shared" si="2"/>
        <v>5220.0349881003931</v>
      </c>
      <c r="AE15">
        <f t="shared" si="3"/>
        <v>6844.7909874830802</v>
      </c>
      <c r="AF15">
        <f t="shared" si="4"/>
        <v>-342.23954937415402</v>
      </c>
      <c r="AG15">
        <f t="shared" si="5"/>
        <v>-21.260530322389879</v>
      </c>
      <c r="AH15">
        <f t="shared" si="6"/>
        <v>-6908.6292681947853</v>
      </c>
      <c r="AI15">
        <f t="shared" si="7"/>
        <v>-427.33836040824917</v>
      </c>
      <c r="AJ15">
        <f t="shared" si="8"/>
        <v>299.93228017539877</v>
      </c>
      <c r="AK15">
        <f t="shared" si="32"/>
        <v>623.96872086136693</v>
      </c>
      <c r="AL15">
        <f t="shared" si="9"/>
        <v>496.56264062851653</v>
      </c>
      <c r="AN15">
        <f t="shared" si="10"/>
        <v>3158.0620873592597</v>
      </c>
      <c r="AO15">
        <f t="shared" si="11"/>
        <v>-157.90310436796298</v>
      </c>
      <c r="AP15">
        <f t="shared" si="12"/>
        <v>-9.8092220625980637</v>
      </c>
      <c r="AQ15">
        <f t="shared" si="13"/>
        <v>-3187.5159091642654</v>
      </c>
      <c r="AR15">
        <f t="shared" si="14"/>
        <v>-197.16614823556657</v>
      </c>
      <c r="AS15">
        <f t="shared" si="15"/>
        <v>138.38329972811073</v>
      </c>
      <c r="AT15">
        <f t="shared" si="16"/>
        <v>287.88782077550718</v>
      </c>
      <c r="AU15">
        <f t="shared" si="17"/>
        <v>229.10497226805134</v>
      </c>
      <c r="AW15">
        <v>12</v>
      </c>
      <c r="AX15">
        <f>(R15*SUMPRODUCT(K16:$K$23, X16:$X$23)-$AZ$3*SUMPRODUCT(K15:$K$22, W16:$W$23))/Z15</f>
        <v>6138.1758932455614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8048.706786343304</v>
      </c>
      <c r="P16">
        <f t="shared" si="30"/>
        <v>402.43533931716524</v>
      </c>
      <c r="Q16" s="5">
        <f t="shared" si="31"/>
        <v>25</v>
      </c>
      <c r="R16">
        <f t="shared" si="0"/>
        <v>2000000</v>
      </c>
      <c r="S16">
        <f t="shared" si="1"/>
        <v>5759.3790154682438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5220.0349881003931</v>
      </c>
      <c r="AC16">
        <f t="shared" si="2"/>
        <v>4828.5242593434941</v>
      </c>
      <c r="AE16">
        <f t="shared" si="3"/>
        <v>6747.8413679363703</v>
      </c>
      <c r="AF16">
        <f t="shared" si="4"/>
        <v>-337.39206839681856</v>
      </c>
      <c r="AG16">
        <f t="shared" si="5"/>
        <v>-20.959396170903549</v>
      </c>
      <c r="AH16">
        <f t="shared" si="6"/>
        <v>-7082.3078609945169</v>
      </c>
      <c r="AI16">
        <f t="shared" si="7"/>
        <v>-692.81795762586808</v>
      </c>
      <c r="AJ16">
        <f t="shared" si="8"/>
        <v>391.51072875689897</v>
      </c>
      <c r="AK16">
        <f t="shared" si="32"/>
        <v>636.18749053390502</v>
      </c>
      <c r="AL16">
        <f t="shared" si="9"/>
        <v>334.88026166493592</v>
      </c>
      <c r="AN16">
        <f t="shared" si="10"/>
        <v>2951.8643177717868</v>
      </c>
      <c r="AO16">
        <f t="shared" si="11"/>
        <v>-147.59321588858936</v>
      </c>
      <c r="AP16">
        <f t="shared" si="12"/>
        <v>-9.1687534287507599</v>
      </c>
      <c r="AQ16">
        <f t="shared" si="13"/>
        <v>-3098.1777315754885</v>
      </c>
      <c r="AR16">
        <f t="shared" si="14"/>
        <v>-303.07538312104117</v>
      </c>
      <c r="AS16">
        <f t="shared" si="15"/>
        <v>171.26759317932093</v>
      </c>
      <c r="AT16">
        <f t="shared" si="16"/>
        <v>278.30220811698234</v>
      </c>
      <c r="AU16">
        <f t="shared" si="17"/>
        <v>146.49441817526213</v>
      </c>
      <c r="AW16">
        <v>13</v>
      </c>
      <c r="AX16">
        <f>(R16*SUMPRODUCT(K17:$K$23, X17:$X$23)-$AZ$3*SUMPRODUCT(K16:$K$22, W17:$W$23))/Z16</f>
        <v>5759.3790154682438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8048.706786343304</v>
      </c>
      <c r="P17">
        <f t="shared" si="30"/>
        <v>402.43533931716524</v>
      </c>
      <c r="Q17" s="5">
        <f t="shared" si="31"/>
        <v>25</v>
      </c>
      <c r="R17">
        <f t="shared" si="0"/>
        <v>2000000</v>
      </c>
      <c r="S17">
        <f t="shared" si="1"/>
        <v>5280.437179746883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4828.5242593434941</v>
      </c>
      <c r="AC17">
        <f t="shared" si="2"/>
        <v>4363.5300763616488</v>
      </c>
      <c r="AE17">
        <f t="shared" si="3"/>
        <v>6651.1110619270021</v>
      </c>
      <c r="AF17">
        <f t="shared" si="4"/>
        <v>-332.55555309635014</v>
      </c>
      <c r="AG17">
        <f t="shared" si="5"/>
        <v>-20.658943226793646</v>
      </c>
      <c r="AH17">
        <f t="shared" si="6"/>
        <v>-7268.718592069351</v>
      </c>
      <c r="AI17">
        <f t="shared" si="7"/>
        <v>-970.82202646549285</v>
      </c>
      <c r="AJ17">
        <f t="shared" si="8"/>
        <v>464.99418298184537</v>
      </c>
      <c r="AK17">
        <f t="shared" si="32"/>
        <v>687.77482169634482</v>
      </c>
      <c r="AL17">
        <f t="shared" si="9"/>
        <v>181.94697821269733</v>
      </c>
      <c r="AN17">
        <f t="shared" si="10"/>
        <v>2740.46278871294</v>
      </c>
      <c r="AO17">
        <f t="shared" si="11"/>
        <v>-137.02313943564701</v>
      </c>
      <c r="AP17">
        <f t="shared" si="12"/>
        <v>-8.5121214546007504</v>
      </c>
      <c r="AQ17">
        <f t="shared" si="13"/>
        <v>-2994.936129877332</v>
      </c>
      <c r="AR17">
        <f t="shared" si="14"/>
        <v>-400.00860205463994</v>
      </c>
      <c r="AS17">
        <f t="shared" si="15"/>
        <v>191.59193758230899</v>
      </c>
      <c r="AT17">
        <f t="shared" si="16"/>
        <v>283.38442830428812</v>
      </c>
      <c r="AU17">
        <f t="shared" si="17"/>
        <v>74.967763831957114</v>
      </c>
      <c r="AW17">
        <v>14</v>
      </c>
      <c r="AX17">
        <f>(R17*SUMPRODUCT(K18:$K$23, X18:$X$23)-$AZ$3*SUMPRODUCT(K17:$K$22, W18:$W$23))/Z17</f>
        <v>5280.437179746883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8048.706786343304</v>
      </c>
      <c r="P18">
        <f t="shared" si="30"/>
        <v>402.43533931716524</v>
      </c>
      <c r="Q18" s="5">
        <f t="shared" si="31"/>
        <v>25</v>
      </c>
      <c r="R18">
        <f t="shared" si="0"/>
        <v>2000000</v>
      </c>
      <c r="S18">
        <f t="shared" si="1"/>
        <v>4708.8213862327566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4363.5300763616488</v>
      </c>
      <c r="AC18">
        <f t="shared" si="2"/>
        <v>3834.663362834619</v>
      </c>
      <c r="AE18">
        <f t="shared" si="3"/>
        <v>6554.5236270856985</v>
      </c>
      <c r="AF18">
        <f t="shared" si="4"/>
        <v>-327.72618135428496</v>
      </c>
      <c r="AG18">
        <f t="shared" si="5"/>
        <v>-20.358934053254149</v>
      </c>
      <c r="AH18">
        <f t="shared" si="6"/>
        <v>-7473.5793017248689</v>
      </c>
      <c r="AI18">
        <f t="shared" si="7"/>
        <v>-1267.1407900467093</v>
      </c>
      <c r="AJ18">
        <f t="shared" si="8"/>
        <v>528.86671352702979</v>
      </c>
      <c r="AK18">
        <f t="shared" si="32"/>
        <v>742.3819592987237</v>
      </c>
      <c r="AL18">
        <f t="shared" si="9"/>
        <v>4.1078827790441892</v>
      </c>
      <c r="AN18">
        <f t="shared" si="10"/>
        <v>2523.7508532803017</v>
      </c>
      <c r="AO18">
        <f t="shared" si="11"/>
        <v>-126.1875426640151</v>
      </c>
      <c r="AP18">
        <f t="shared" si="12"/>
        <v>-7.8389948853724309</v>
      </c>
      <c r="AQ18">
        <f t="shared" si="13"/>
        <v>-2877.6236402358354</v>
      </c>
      <c r="AR18">
        <f t="shared" si="14"/>
        <v>-487.89932450492114</v>
      </c>
      <c r="AS18">
        <f t="shared" si="15"/>
        <v>203.63460343934148</v>
      </c>
      <c r="AT18">
        <f t="shared" si="16"/>
        <v>285.84641841822128</v>
      </c>
      <c r="AU18">
        <f t="shared" si="17"/>
        <v>1.5816973526415943</v>
      </c>
      <c r="AW18">
        <v>15</v>
      </c>
      <c r="AX18">
        <f>(R18*SUMPRODUCT(K19:$K$23, X19:$X$23)-$AZ$3*SUMPRODUCT(K18:$K$22, W19:$W$23))/Z18</f>
        <v>4708.8213862327566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8048.706786343304</v>
      </c>
      <c r="P19">
        <f t="shared" si="30"/>
        <v>402.43533931716524</v>
      </c>
      <c r="Q19" s="5">
        <f t="shared" si="31"/>
        <v>25</v>
      </c>
      <c r="R19">
        <f t="shared" si="0"/>
        <v>2000000</v>
      </c>
      <c r="S19">
        <f t="shared" si="1"/>
        <v>4018.5960662227139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3834.663362834619</v>
      </c>
      <c r="AC19">
        <f t="shared" si="2"/>
        <v>3224.3126536193186</v>
      </c>
      <c r="AE19">
        <f t="shared" si="3"/>
        <v>6457.8640671570647</v>
      </c>
      <c r="AF19">
        <f t="shared" si="4"/>
        <v>-322.89320335785328</v>
      </c>
      <c r="AG19">
        <f t="shared" si="5"/>
        <v>-20.058700852770809</v>
      </c>
      <c r="AH19">
        <f t="shared" si="6"/>
        <v>-7731.5087960637966</v>
      </c>
      <c r="AI19">
        <f t="shared" si="7"/>
        <v>-1616.5966331173559</v>
      </c>
      <c r="AJ19">
        <f t="shared" si="8"/>
        <v>610.35070921530041</v>
      </c>
      <c r="AK19">
        <f t="shared" si="32"/>
        <v>731.77115223492319</v>
      </c>
      <c r="AL19">
        <f t="shared" si="9"/>
        <v>-274.47477166713225</v>
      </c>
      <c r="AN19">
        <f t="shared" si="10"/>
        <v>2316.5018627231011</v>
      </c>
      <c r="AO19">
        <f t="shared" si="11"/>
        <v>-115.82509313615506</v>
      </c>
      <c r="AP19">
        <f t="shared" si="12"/>
        <v>-7.1952610655839795</v>
      </c>
      <c r="AQ19">
        <f t="shared" si="13"/>
        <v>-2773.3712480613331</v>
      </c>
      <c r="AR19">
        <f t="shared" si="14"/>
        <v>-579.88973953997106</v>
      </c>
      <c r="AS19">
        <f t="shared" si="15"/>
        <v>218.93903930282613</v>
      </c>
      <c r="AT19">
        <f t="shared" si="16"/>
        <v>262.49379355324248</v>
      </c>
      <c r="AU19">
        <f t="shared" si="17"/>
        <v>-98.456906683902417</v>
      </c>
      <c r="AW19">
        <v>16</v>
      </c>
      <c r="AX19">
        <f>(R19*SUMPRODUCT(K20:$K$23, X20:$X$23)-$AZ$3*SUMPRODUCT(K19:$K$22, W20:$W$23))/Z19</f>
        <v>4018.5960662227139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8048.706786343304</v>
      </c>
      <c r="P20">
        <f t="shared" si="30"/>
        <v>402.43533931716524</v>
      </c>
      <c r="Q20" s="5">
        <f t="shared" si="31"/>
        <v>25</v>
      </c>
      <c r="R20">
        <f t="shared" si="0"/>
        <v>2000000</v>
      </c>
      <c r="S20">
        <f t="shared" si="1"/>
        <v>3146.7282537715223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3224.3126536193186</v>
      </c>
      <c r="AC20">
        <f t="shared" si="2"/>
        <v>2486.9324818961422</v>
      </c>
      <c r="AE20">
        <f t="shared" si="3"/>
        <v>6361.0800583825821</v>
      </c>
      <c r="AF20">
        <f t="shared" si="4"/>
        <v>-318.05400291912918</v>
      </c>
      <c r="AG20">
        <f t="shared" si="5"/>
        <v>-19.758081103090333</v>
      </c>
      <c r="AH20">
        <f t="shared" si="6"/>
        <v>-8002.6192922214423</v>
      </c>
      <c r="AI20">
        <f t="shared" si="7"/>
        <v>-1979.3513178610792</v>
      </c>
      <c r="AJ20">
        <f t="shared" si="8"/>
        <v>737.38017172317632</v>
      </c>
      <c r="AK20">
        <f t="shared" si="32"/>
        <v>503.21649190319448</v>
      </c>
      <c r="AL20">
        <f t="shared" si="9"/>
        <v>-738.75465423470837</v>
      </c>
      <c r="AN20">
        <f t="shared" si="10"/>
        <v>2164.2648670269086</v>
      </c>
      <c r="AO20">
        <f t="shared" si="11"/>
        <v>-108.21324335134545</v>
      </c>
      <c r="AP20">
        <f t="shared" si="12"/>
        <v>-6.7223994005445054</v>
      </c>
      <c r="AQ20">
        <f t="shared" si="13"/>
        <v>-2722.7746891068809</v>
      </c>
      <c r="AR20">
        <f t="shared" si="14"/>
        <v>-673.44546483186184</v>
      </c>
      <c r="AS20">
        <f t="shared" si="15"/>
        <v>250.88286653454284</v>
      </c>
      <c r="AT20">
        <f t="shared" si="16"/>
        <v>171.21208410188382</v>
      </c>
      <c r="AU20">
        <f t="shared" si="17"/>
        <v>-251.35051419543521</v>
      </c>
      <c r="AW20">
        <v>17</v>
      </c>
      <c r="AX20">
        <f>(R20*SUMPRODUCT(K21:$K$23, X21:$X$23)-$AZ$3*SUMPRODUCT(K20:$K$22, W21:$W$23))/Z20</f>
        <v>3146.7282537715223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8048.706786343304</v>
      </c>
      <c r="P21">
        <f t="shared" si="30"/>
        <v>402.43533931716524</v>
      </c>
      <c r="Q21" s="5">
        <f t="shared" si="31"/>
        <v>25</v>
      </c>
      <c r="R21">
        <f t="shared" si="0"/>
        <v>2000000</v>
      </c>
      <c r="S21">
        <f t="shared" si="1"/>
        <v>2144.4483377782308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2486.9324818961422</v>
      </c>
      <c r="AC21">
        <f t="shared" si="2"/>
        <v>1669.003925003243</v>
      </c>
      <c r="AE21">
        <f t="shared" si="3"/>
        <v>6264.2326144937078</v>
      </c>
      <c r="AF21">
        <f t="shared" si="4"/>
        <v>-313.21163072468539</v>
      </c>
      <c r="AG21">
        <f t="shared" si="5"/>
        <v>-19.457264318295785</v>
      </c>
      <c r="AH21">
        <f t="shared" si="6"/>
        <v>-8258.8779010917588</v>
      </c>
      <c r="AI21">
        <f t="shared" si="7"/>
        <v>-2327.3141816410316</v>
      </c>
      <c r="AJ21">
        <f t="shared" si="8"/>
        <v>817.92855689289922</v>
      </c>
      <c r="AK21">
        <f t="shared" si="32"/>
        <v>432.86701278862301</v>
      </c>
      <c r="AL21">
        <f t="shared" si="9"/>
        <v>-1076.5186119595094</v>
      </c>
      <c r="AN21">
        <f t="shared" si="10"/>
        <v>2027.312788382407</v>
      </c>
      <c r="AO21">
        <f t="shared" si="11"/>
        <v>-101.36563941912036</v>
      </c>
      <c r="AP21">
        <f t="shared" si="12"/>
        <v>-6.29701404895959</v>
      </c>
      <c r="AQ21">
        <f t="shared" si="13"/>
        <v>-2672.8459520856118</v>
      </c>
      <c r="AR21">
        <f t="shared" si="14"/>
        <v>-753.19581717128438</v>
      </c>
      <c r="AS21">
        <f t="shared" si="15"/>
        <v>264.70872418363439</v>
      </c>
      <c r="AT21">
        <f t="shared" si="16"/>
        <v>140.09007722108558</v>
      </c>
      <c r="AU21">
        <f t="shared" si="17"/>
        <v>-348.39701576656444</v>
      </c>
      <c r="AW21">
        <v>18</v>
      </c>
      <c r="AX21">
        <f>(R21*SUMPRODUCT(K22:$K$23, X22:$X$23)-$AZ$3*SUMPRODUCT(K21:$K$22, W22:$W$23))/Z21</f>
        <v>2144.4483377782308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8048.706786343304</v>
      </c>
      <c r="P22">
        <f t="shared" si="30"/>
        <v>402.43533931716524</v>
      </c>
      <c r="Q22" s="5">
        <f t="shared" si="31"/>
        <v>25</v>
      </c>
      <c r="R22">
        <f t="shared" si="0"/>
        <v>2000000</v>
      </c>
      <c r="S22">
        <f t="shared" si="1"/>
        <v>1073.7778683601753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1669.003925003243</v>
      </c>
      <c r="AC22">
        <f t="shared" si="2"/>
        <v>822.76769720874313</v>
      </c>
      <c r="AE22">
        <f t="shared" si="3"/>
        <v>6167.2121797604295</v>
      </c>
      <c r="AF22">
        <f t="shared" si="4"/>
        <v>-308.36060898802151</v>
      </c>
      <c r="AG22">
        <f t="shared" si="5"/>
        <v>-19.155910208534017</v>
      </c>
      <c r="AH22">
        <f t="shared" si="6"/>
        <v>-8542.5173263045799</v>
      </c>
      <c r="AI22">
        <f t="shared" si="7"/>
        <v>-2702.8216657407056</v>
      </c>
      <c r="AJ22">
        <f t="shared" si="8"/>
        <v>846.23622779449988</v>
      </c>
      <c r="AK22">
        <f t="shared" si="32"/>
        <v>526.94988470429564</v>
      </c>
      <c r="AL22">
        <f t="shared" si="9"/>
        <v>-1329.6355532419102</v>
      </c>
      <c r="AN22">
        <f t="shared" si="10"/>
        <v>1865.3399700148975</v>
      </c>
      <c r="AO22">
        <f t="shared" si="11"/>
        <v>-93.26699850074489</v>
      </c>
      <c r="AP22">
        <f t="shared" si="12"/>
        <v>-5.7939120517470126</v>
      </c>
      <c r="AQ22">
        <f t="shared" si="13"/>
        <v>-2583.7766804254375</v>
      </c>
      <c r="AR22">
        <f t="shared" si="14"/>
        <v>-817.49762096303152</v>
      </c>
      <c r="AS22">
        <f t="shared" si="15"/>
        <v>255.95329198500696</v>
      </c>
      <c r="AT22">
        <f t="shared" si="16"/>
        <v>159.38168713563667</v>
      </c>
      <c r="AU22">
        <f t="shared" si="17"/>
        <v>-402.16264184238798</v>
      </c>
      <c r="AW22">
        <v>19</v>
      </c>
      <c r="AX22">
        <f>(R22*SUMPRODUCT(K23:$K$23, X23:$X$23)-$AZ$3*SUMPRODUCT(K22:$K$22, W23:$W$23))/Z22</f>
        <v>1073.7778683601753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8048.706786343304</v>
      </c>
      <c r="P23">
        <f t="shared" si="30"/>
        <v>402.43533931716524</v>
      </c>
      <c r="Q23" s="5">
        <f t="shared" si="31"/>
        <v>25</v>
      </c>
      <c r="R23">
        <f t="shared" si="0"/>
        <v>2000000</v>
      </c>
      <c r="S23">
        <f t="shared" si="1"/>
        <v>1090.979339607771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822.76769720874313</v>
      </c>
      <c r="AC23">
        <f t="shared" si="2"/>
        <v>822.76769720874324</v>
      </c>
      <c r="AE23">
        <f t="shared" si="3"/>
        <v>6069.9737453221469</v>
      </c>
      <c r="AF23">
        <f t="shared" si="4"/>
        <v>-303.49868726610737</v>
      </c>
      <c r="AG23">
        <f t="shared" si="5"/>
        <v>-18.853878972276064</v>
      </c>
      <c r="AH23">
        <f t="shared" si="6"/>
        <v>-8837.7707338092569</v>
      </c>
      <c r="AI23">
        <f t="shared" si="7"/>
        <v>-3090.1495547254935</v>
      </c>
      <c r="AJ23">
        <f t="shared" si="8"/>
        <v>0</v>
      </c>
      <c r="AK23">
        <f t="shared" si="32"/>
        <v>684.62232227201093</v>
      </c>
      <c r="AL23">
        <f t="shared" si="9"/>
        <v>-2405.5272324534826</v>
      </c>
      <c r="AN23">
        <f t="shared" si="10"/>
        <v>1663.1299526294708</v>
      </c>
      <c r="AO23">
        <f t="shared" si="11"/>
        <v>-83.156497631473542</v>
      </c>
      <c r="AP23">
        <f t="shared" si="12"/>
        <v>-5.1658297313408079</v>
      </c>
      <c r="AQ23">
        <f t="shared" si="13"/>
        <v>-2421.4867870223775</v>
      </c>
      <c r="AR23">
        <f t="shared" si="14"/>
        <v>-846.67916175572111</v>
      </c>
      <c r="AS23">
        <f t="shared" si="15"/>
        <v>0</v>
      </c>
      <c r="AT23">
        <f t="shared" si="16"/>
        <v>187.58168291696606</v>
      </c>
      <c r="AU23">
        <f t="shared" si="17"/>
        <v>-659.09747883875502</v>
      </c>
      <c r="AW23">
        <v>20</v>
      </c>
      <c r="AX23">
        <f>(R23*SUMPRODUCT(K$23:$K24, X$23:$X24)-$AZ$3*SUMPRODUCT(K$22:$K23, W$23:$W24))/Z23</f>
        <v>1090.979339607771</v>
      </c>
    </row>
    <row r="25" spans="5:50" x14ac:dyDescent="0.25">
      <c r="AN25" s="6">
        <f t="shared" ref="AN25:AU25" si="33">SUM(AN3:AN23)</f>
        <v>76467.307658463833</v>
      </c>
      <c r="AO25" s="6">
        <f t="shared" si="33"/>
        <v>-9859.8954726806678</v>
      </c>
      <c r="AP25" s="6">
        <f t="shared" si="33"/>
        <v>-412.51426685157111</v>
      </c>
      <c r="AQ25" s="6">
        <f t="shared" si="33"/>
        <v>-70499.762985564084</v>
      </c>
      <c r="AR25" s="6">
        <f t="shared" si="33"/>
        <v>-4304.8650666324929</v>
      </c>
      <c r="AS25" s="6">
        <f t="shared" si="33"/>
        <v>-2711.149763990582</v>
      </c>
      <c r="AT25" s="6">
        <f t="shared" si="33"/>
        <v>7016.0148306230485</v>
      </c>
      <c r="AU25" s="7">
        <f t="shared" si="33"/>
        <v>-2.5465851649641991E-11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8BB1-49A9-4489-8BD4-F27BBE15F529}">
  <sheetPr codeName="Sheet24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12326.654888260768</v>
      </c>
      <c r="K3">
        <v>1</v>
      </c>
      <c r="L3" s="2">
        <v>0</v>
      </c>
      <c r="O3">
        <f>$C$3</f>
        <v>12326.654888260768</v>
      </c>
      <c r="P3">
        <f>O3*B5</f>
        <v>9861.3239106086148</v>
      </c>
      <c r="Q3" s="5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12326.654888260768</v>
      </c>
      <c r="AF3">
        <f t="shared" ref="AF3:AF23" si="4">-$Z3*P3</f>
        <v>-9861.3239106086148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2265.3309776521528</v>
      </c>
      <c r="AJ3">
        <f t="shared" ref="AJ3:AJ23" si="8">AB3-AC3</f>
        <v>0</v>
      </c>
      <c r="AL3">
        <f t="shared" ref="AL3:AL23" si="9">SUM(AI3:AK3)</f>
        <v>2265.3309776521528</v>
      </c>
      <c r="AN3">
        <f t="shared" ref="AN3:AN23" si="10">AE3*$K3</f>
        <v>12326.654888260768</v>
      </c>
      <c r="AO3">
        <f t="shared" ref="AO3:AO23" si="11">AF3*$K3</f>
        <v>-9861.3239106086148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2265.3309776521528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2265.3309776521528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10529.472515099744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2000000</v>
      </c>
      <c r="S4">
        <f t="shared" si="1"/>
        <v>3348.1562700388558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3301.7776093862776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-3301.7776093862776</v>
      </c>
      <c r="AK4">
        <f>H4*SUM(AB4, AE4:AF4)</f>
        <v>0</v>
      </c>
      <c r="AL4">
        <f t="shared" si="9"/>
        <v>-11005.777609386278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-7227.6949057134807</v>
      </c>
      <c r="AR4">
        <f t="shared" si="14"/>
        <v>-7227.6949057134807</v>
      </c>
      <c r="AS4">
        <f t="shared" si="15"/>
        <v>-3097.6429396625172</v>
      </c>
      <c r="AT4">
        <f t="shared" si="16"/>
        <v>0</v>
      </c>
      <c r="AU4">
        <f t="shared" si="17"/>
        <v>-10325.337845375998</v>
      </c>
      <c r="AW4">
        <v>1</v>
      </c>
      <c r="AX4">
        <f>(R4*SUMPRODUCT(K5:$K$23, X5:$X$23)-$AZ$3*SUMPRODUCT(K4:$K$22, W5:$W$23))/Z4</f>
        <v>3348.1562700388558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12326.654888260768</v>
      </c>
      <c r="P5">
        <f t="shared" ref="P5:P23" si="30">O5*$C$5</f>
        <v>616.33274441303843</v>
      </c>
      <c r="Q5" s="5">
        <f t="shared" ref="Q5:Q23" si="31">$C$8</f>
        <v>25</v>
      </c>
      <c r="R5">
        <f t="shared" si="0"/>
        <v>2000000</v>
      </c>
      <c r="S5">
        <f t="shared" si="1"/>
        <v>6399.1208795429266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3301.7776093862776</v>
      </c>
      <c r="AC5">
        <f t="shared" si="2"/>
        <v>6222.1019811185397</v>
      </c>
      <c r="AE5">
        <f t="shared" si="3"/>
        <v>11985.662600311776</v>
      </c>
      <c r="AF5">
        <f t="shared" si="4"/>
        <v>-599.28313001558888</v>
      </c>
      <c r="AG5">
        <f t="shared" si="5"/>
        <v>-24.308424931499999</v>
      </c>
      <c r="AH5">
        <f t="shared" si="6"/>
        <v>-7899.0454799999998</v>
      </c>
      <c r="AI5">
        <f t="shared" si="7"/>
        <v>3463.0255653646882</v>
      </c>
      <c r="AJ5">
        <f t="shared" si="8"/>
        <v>-2920.3243717322621</v>
      </c>
      <c r="AK5">
        <f>H5*SUM(AB5, AE5:AF5)</f>
        <v>1269.0567716845651</v>
      </c>
      <c r="AL5">
        <f t="shared" si="9"/>
        <v>1811.7579653169912</v>
      </c>
      <c r="AN5">
        <f t="shared" si="10"/>
        <v>10350.368900357265</v>
      </c>
      <c r="AO5">
        <f t="shared" si="11"/>
        <v>-517.51844501786331</v>
      </c>
      <c r="AP5">
        <f t="shared" si="12"/>
        <v>-20.991844491027305</v>
      </c>
      <c r="AQ5">
        <f t="shared" si="13"/>
        <v>-6821.3195552970847</v>
      </c>
      <c r="AR5">
        <f t="shared" si="14"/>
        <v>2990.5390555512904</v>
      </c>
      <c r="AS5">
        <f t="shared" si="15"/>
        <v>-2521.8826496373017</v>
      </c>
      <c r="AT5">
        <f t="shared" si="16"/>
        <v>1095.9098533351034</v>
      </c>
      <c r="AU5">
        <f t="shared" si="17"/>
        <v>1564.5662592490921</v>
      </c>
      <c r="AW5">
        <v>2</v>
      </c>
      <c r="AX5">
        <f>(R5*SUMPRODUCT(K6:$K$23, X6:$X$23)-$AZ$3*SUMPRODUCT(K5:$K$22, W6:$W$23))/Z5</f>
        <v>6399.1208795429266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12326.654888260768</v>
      </c>
      <c r="P6">
        <f t="shared" si="30"/>
        <v>616.33274441303843</v>
      </c>
      <c r="Q6" s="5">
        <f t="shared" si="31"/>
        <v>25</v>
      </c>
      <c r="R6">
        <f t="shared" si="0"/>
        <v>2000000</v>
      </c>
      <c r="S6">
        <f t="shared" si="1"/>
        <v>9135.3063383688459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6222.1019811185397</v>
      </c>
      <c r="AC6">
        <f t="shared" si="2"/>
        <v>8756.783239623619</v>
      </c>
      <c r="AE6">
        <f t="shared" si="3"/>
        <v>11815.89767524096</v>
      </c>
      <c r="AF6">
        <f t="shared" si="4"/>
        <v>-590.79488376204802</v>
      </c>
      <c r="AG6">
        <f t="shared" si="5"/>
        <v>-23.964120400770234</v>
      </c>
      <c r="AH6">
        <f t="shared" si="6"/>
        <v>-8097.6225131812807</v>
      </c>
      <c r="AI6">
        <f t="shared" si="7"/>
        <v>3103.5161578968618</v>
      </c>
      <c r="AJ6">
        <f t="shared" si="8"/>
        <v>-2534.6812585050793</v>
      </c>
      <c r="AK6">
        <f>H6*SUM(AB6, AE6:AF6)</f>
        <v>1898.2558792586026</v>
      </c>
      <c r="AL6">
        <f t="shared" si="9"/>
        <v>2467.0907786503849</v>
      </c>
      <c r="AN6">
        <f t="shared" si="10"/>
        <v>9202.5309120243546</v>
      </c>
      <c r="AO6">
        <f t="shared" si="11"/>
        <v>-460.12654560121774</v>
      </c>
      <c r="AP6">
        <f t="shared" si="12"/>
        <v>-18.663885286486646</v>
      </c>
      <c r="AQ6">
        <f t="shared" si="13"/>
        <v>-6306.6407258757363</v>
      </c>
      <c r="AR6">
        <f t="shared" si="14"/>
        <v>2417.0997552609142</v>
      </c>
      <c r="AS6">
        <f t="shared" si="15"/>
        <v>-1974.0762212589245</v>
      </c>
      <c r="AT6">
        <f t="shared" si="16"/>
        <v>1478.4114493825814</v>
      </c>
      <c r="AU6">
        <f t="shared" si="17"/>
        <v>1921.4349833845706</v>
      </c>
      <c r="AW6">
        <v>3</v>
      </c>
      <c r="AX6">
        <f>(R6*SUMPRODUCT(K7:$K$23, X7:$X$23)-$AZ$3*SUMPRODUCT(K6:$K$22, W7:$W$23))/Z6</f>
        <v>9135.3063383688459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12326.654888260768</v>
      </c>
      <c r="P7">
        <f t="shared" si="30"/>
        <v>616.33274441303843</v>
      </c>
      <c r="Q7" s="5">
        <f t="shared" si="31"/>
        <v>25</v>
      </c>
      <c r="R7">
        <f t="shared" si="0"/>
        <v>2000000</v>
      </c>
      <c r="S7">
        <f t="shared" si="1"/>
        <v>11386.714333351305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8756.783239623619</v>
      </c>
      <c r="AC7">
        <f t="shared" si="2"/>
        <v>10758.438585172655</v>
      </c>
      <c r="AE7">
        <f t="shared" si="3"/>
        <v>11646.516782066381</v>
      </c>
      <c r="AF7">
        <f t="shared" si="4"/>
        <v>-582.32583910331903</v>
      </c>
      <c r="AG7">
        <f t="shared" si="5"/>
        <v>-23.620594734825193</v>
      </c>
      <c r="AH7">
        <f t="shared" si="6"/>
        <v>-8310.7569549871187</v>
      </c>
      <c r="AI7">
        <f t="shared" si="7"/>
        <v>2729.8133932411183</v>
      </c>
      <c r="AJ7">
        <f t="shared" si="8"/>
        <v>-2001.6553455490357</v>
      </c>
      <c r="AK7">
        <f>H7*SUM(AB7, AE7:AF7)</f>
        <v>2075.2559969168256</v>
      </c>
      <c r="AL7">
        <f t="shared" si="9"/>
        <v>2803.4140446089082</v>
      </c>
      <c r="AN7">
        <f t="shared" si="10"/>
        <v>8210.9284252742691</v>
      </c>
      <c r="AO7">
        <f t="shared" si="11"/>
        <v>-410.54642126371346</v>
      </c>
      <c r="AP7">
        <f t="shared" si="12"/>
        <v>-16.652791247311363</v>
      </c>
      <c r="AQ7">
        <f t="shared" si="13"/>
        <v>-5859.1793404123937</v>
      </c>
      <c r="AR7">
        <f t="shared" si="14"/>
        <v>1924.5498723508517</v>
      </c>
      <c r="AS7">
        <f t="shared" si="15"/>
        <v>-1411.1900649710576</v>
      </c>
      <c r="AT7">
        <f t="shared" si="16"/>
        <v>1463.079371597486</v>
      </c>
      <c r="AU7">
        <f t="shared" si="17"/>
        <v>1976.4391789772801</v>
      </c>
      <c r="AW7">
        <v>4</v>
      </c>
      <c r="AX7">
        <f>(R7*SUMPRODUCT(K8:$K$23, X8:$X$23)-$AZ$3*SUMPRODUCT(K7:$K$22, W8:$W$23))/Z7</f>
        <v>11386.714333351305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12326.654888260768</v>
      </c>
      <c r="P8">
        <f t="shared" si="30"/>
        <v>616.33274441303843</v>
      </c>
      <c r="Q8" s="5">
        <f t="shared" si="31"/>
        <v>25</v>
      </c>
      <c r="R8">
        <f t="shared" si="0"/>
        <v>2000000</v>
      </c>
      <c r="S8">
        <f t="shared" si="1"/>
        <v>13054.588337592424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10758.438585172655</v>
      </c>
      <c r="AC8">
        <f t="shared" si="2"/>
        <v>12155.167126285851</v>
      </c>
      <c r="AE8">
        <f t="shared" si="3"/>
        <v>11477.386065357212</v>
      </c>
      <c r="AF8">
        <f t="shared" si="4"/>
        <v>-573.86930326786069</v>
      </c>
      <c r="AG8">
        <f t="shared" si="5"/>
        <v>-23.27757645808606</v>
      </c>
      <c r="AH8">
        <f t="shared" si="6"/>
        <v>-8544.9863512703614</v>
      </c>
      <c r="AI8">
        <f t="shared" si="7"/>
        <v>2335.2528343609047</v>
      </c>
      <c r="AJ8">
        <f t="shared" si="8"/>
        <v>-1396.7285411131961</v>
      </c>
      <c r="AK8">
        <f t="shared" ref="AK8:AK23" si="32">H8*SUM(AB8:AB8, AE8:AF8)</f>
        <v>1570.4917626764957</v>
      </c>
      <c r="AL8">
        <f t="shared" si="9"/>
        <v>2509.016055924204</v>
      </c>
      <c r="AN8">
        <f t="shared" si="10"/>
        <v>7544.6986691677712</v>
      </c>
      <c r="AO8">
        <f t="shared" si="11"/>
        <v>-377.23493345838864</v>
      </c>
      <c r="AP8">
        <f t="shared" si="12"/>
        <v>-15.301593858105271</v>
      </c>
      <c r="AQ8">
        <f t="shared" si="13"/>
        <v>-5617.0757684171167</v>
      </c>
      <c r="AR8">
        <f t="shared" si="14"/>
        <v>1535.0863734341617</v>
      </c>
      <c r="AS8">
        <f t="shared" si="15"/>
        <v>-918.1442451546045</v>
      </c>
      <c r="AT8">
        <f t="shared" si="16"/>
        <v>1032.3680883723528</v>
      </c>
      <c r="AU8">
        <f t="shared" si="17"/>
        <v>1649.3102166519097</v>
      </c>
      <c r="AW8">
        <v>5</v>
      </c>
      <c r="AX8">
        <f>(R8*SUMPRODUCT(K9:$K$23, X9:$X$23)-$AZ$3*SUMPRODUCT(K8:$K$22, W9:$W$23))/Z8</f>
        <v>13054.588337592424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12326.654888260768</v>
      </c>
      <c r="P9">
        <f t="shared" si="30"/>
        <v>616.33274441303843</v>
      </c>
      <c r="Q9" s="5">
        <f t="shared" si="31"/>
        <v>25</v>
      </c>
      <c r="R9">
        <f t="shared" si="0"/>
        <v>2000000</v>
      </c>
      <c r="S9">
        <f t="shared" si="1"/>
        <v>14255.093393492296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12155.167126285851</v>
      </c>
      <c r="AC9">
        <f t="shared" si="2"/>
        <v>13077.22469868348</v>
      </c>
      <c r="AE9">
        <f t="shared" si="3"/>
        <v>11308.129053051389</v>
      </c>
      <c r="AF9">
        <f t="shared" si="4"/>
        <v>-565.40645265256956</v>
      </c>
      <c r="AG9">
        <f t="shared" si="5"/>
        <v>-22.934302038058664</v>
      </c>
      <c r="AH9">
        <f t="shared" si="6"/>
        <v>-8839.8924357227643</v>
      </c>
      <c r="AI9">
        <f t="shared" si="7"/>
        <v>1879.8958626379972</v>
      </c>
      <c r="AJ9">
        <f t="shared" si="8"/>
        <v>-922.05757239762897</v>
      </c>
      <c r="AK9">
        <f t="shared" si="32"/>
        <v>1195.2698437329398</v>
      </c>
      <c r="AL9">
        <f t="shared" si="9"/>
        <v>2153.1081339733082</v>
      </c>
      <c r="AN9">
        <f t="shared" si="10"/>
        <v>7064.6616592791815</v>
      </c>
      <c r="AO9">
        <f t="shared" si="11"/>
        <v>-353.23308296395913</v>
      </c>
      <c r="AP9">
        <f t="shared" si="12"/>
        <v>-14.328018678463975</v>
      </c>
      <c r="AQ9">
        <f t="shared" si="13"/>
        <v>-5522.650906247919</v>
      </c>
      <c r="AR9">
        <f t="shared" si="14"/>
        <v>1174.4496513888405</v>
      </c>
      <c r="AS9">
        <f t="shared" si="15"/>
        <v>-576.04796945678834</v>
      </c>
      <c r="AT9">
        <f t="shared" si="16"/>
        <v>746.73511399608049</v>
      </c>
      <c r="AU9">
        <f t="shared" si="17"/>
        <v>1345.1367959281326</v>
      </c>
      <c r="AW9">
        <v>6</v>
      </c>
      <c r="AX9">
        <f>(R9*SUMPRODUCT(K10:$K$23, X10:$X$23)-$AZ$3*SUMPRODUCT(K9:$K$22, W10:$W$23))/Z9</f>
        <v>14255.093393492296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12326.654888260768</v>
      </c>
      <c r="P10">
        <f t="shared" si="30"/>
        <v>616.33274441303843</v>
      </c>
      <c r="Q10" s="5">
        <f t="shared" si="31"/>
        <v>25</v>
      </c>
      <c r="R10">
        <f t="shared" si="0"/>
        <v>2000000</v>
      </c>
      <c r="S10">
        <f t="shared" si="1"/>
        <v>15139.839833948447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13077.22469868348</v>
      </c>
      <c r="AC10">
        <f t="shared" si="2"/>
        <v>13680.713941911432</v>
      </c>
      <c r="AE10">
        <f t="shared" si="3"/>
        <v>11138.654122933309</v>
      </c>
      <c r="AF10">
        <f t="shared" si="4"/>
        <v>-556.9327061466654</v>
      </c>
      <c r="AG10">
        <f t="shared" si="5"/>
        <v>-22.59058565341428</v>
      </c>
      <c r="AH10">
        <f t="shared" si="6"/>
        <v>-9149.8691411038853</v>
      </c>
      <c r="AI10">
        <f t="shared" si="7"/>
        <v>1409.2616900293451</v>
      </c>
      <c r="AJ10">
        <f t="shared" si="8"/>
        <v>-603.4892432279521</v>
      </c>
      <c r="AK10">
        <f t="shared" si="32"/>
        <v>1242.0946710621815</v>
      </c>
      <c r="AL10">
        <f t="shared" si="9"/>
        <v>2047.8671178635745</v>
      </c>
      <c r="AN10">
        <f t="shared" si="10"/>
        <v>6611.6708550988742</v>
      </c>
      <c r="AO10">
        <f t="shared" si="11"/>
        <v>-330.58354275494366</v>
      </c>
      <c r="AP10">
        <f t="shared" si="12"/>
        <v>-13.409296591477279</v>
      </c>
      <c r="AQ10">
        <f t="shared" si="13"/>
        <v>-5431.1699116009386</v>
      </c>
      <c r="AR10">
        <f t="shared" si="14"/>
        <v>836.50810415151557</v>
      </c>
      <c r="AS10">
        <f t="shared" si="15"/>
        <v>-358.21852413935636</v>
      </c>
      <c r="AT10">
        <f t="shared" si="16"/>
        <v>737.28127701058156</v>
      </c>
      <c r="AU10">
        <f t="shared" si="17"/>
        <v>1215.5708570227407</v>
      </c>
      <c r="AW10">
        <v>7</v>
      </c>
      <c r="AX10">
        <f>(R10*SUMPRODUCT(K11:$K$23, X11:$X$23)-$AZ$3*SUMPRODUCT(K10:$K$22, W11:$W$23))/Z10</f>
        <v>15139.839833948447</v>
      </c>
    </row>
    <row r="11" spans="1:52" x14ac:dyDescent="0.25">
      <c r="A11" t="s">
        <v>33</v>
      </c>
      <c r="C11" s="25">
        <f>AU25</f>
        <v>2.4556356947869062E-11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12326.654888260768</v>
      </c>
      <c r="P11">
        <f t="shared" si="30"/>
        <v>616.33274441303843</v>
      </c>
      <c r="Q11" s="5">
        <f t="shared" si="31"/>
        <v>25</v>
      </c>
      <c r="R11">
        <f t="shared" si="0"/>
        <v>2000000</v>
      </c>
      <c r="S11">
        <f t="shared" si="1"/>
        <v>15730.310508636549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13680.713941911432</v>
      </c>
      <c r="AC11">
        <f t="shared" si="2"/>
        <v>13997.864707524073</v>
      </c>
      <c r="AE11">
        <f t="shared" si="3"/>
        <v>10969.06811391165</v>
      </c>
      <c r="AF11">
        <f t="shared" si="4"/>
        <v>-548.45340569558255</v>
      </c>
      <c r="AG11">
        <f t="shared" si="5"/>
        <v>-22.24664398684105</v>
      </c>
      <c r="AH11">
        <f t="shared" si="6"/>
        <v>-9442.8648031271678</v>
      </c>
      <c r="AI11">
        <f t="shared" si="7"/>
        <v>955.5032611020597</v>
      </c>
      <c r="AJ11">
        <f t="shared" si="8"/>
        <v>-317.15076561264141</v>
      </c>
      <c r="AK11">
        <f t="shared" si="32"/>
        <v>1241.2184254815663</v>
      </c>
      <c r="AL11">
        <f t="shared" si="9"/>
        <v>1879.5709209709846</v>
      </c>
      <c r="AN11">
        <f t="shared" si="10"/>
        <v>6192.114280865424</v>
      </c>
      <c r="AO11">
        <f t="shared" si="11"/>
        <v>-309.60571404327123</v>
      </c>
      <c r="AP11">
        <f t="shared" si="12"/>
        <v>-12.558383310387102</v>
      </c>
      <c r="AQ11">
        <f t="shared" si="13"/>
        <v>-5330.5620306585843</v>
      </c>
      <c r="AR11">
        <f t="shared" si="14"/>
        <v>539.38815285318265</v>
      </c>
      <c r="AS11">
        <f t="shared" si="15"/>
        <v>-179.0337852353004</v>
      </c>
      <c r="AT11">
        <f t="shared" si="16"/>
        <v>700.6763253069912</v>
      </c>
      <c r="AU11">
        <f t="shared" si="17"/>
        <v>1061.0306929248734</v>
      </c>
      <c r="AW11">
        <v>8</v>
      </c>
      <c r="AX11">
        <f>(R11*SUMPRODUCT(K12:$K$23, X12:$X$23)-$AZ$3*SUMPRODUCT(K11:$K$22, W12:$W$23))/Z11</f>
        <v>15730.310508636549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12326.654888260768</v>
      </c>
      <c r="P12">
        <f t="shared" si="30"/>
        <v>616.33274441303843</v>
      </c>
      <c r="Q12" s="5">
        <f t="shared" si="31"/>
        <v>25</v>
      </c>
      <c r="R12">
        <f t="shared" si="0"/>
        <v>2000000</v>
      </c>
      <c r="S12">
        <f t="shared" si="1"/>
        <v>16032.257883624838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13997.864707524073</v>
      </c>
      <c r="AC12">
        <f t="shared" si="2"/>
        <v>14045.596897642972</v>
      </c>
      <c r="AE12">
        <f t="shared" si="3"/>
        <v>10799.179186963387</v>
      </c>
      <c r="AF12">
        <f t="shared" si="4"/>
        <v>-539.9589593481694</v>
      </c>
      <c r="AG12">
        <f t="shared" si="5"/>
        <v>-21.902087964772857</v>
      </c>
      <c r="AH12">
        <f t="shared" si="6"/>
        <v>-9767.1665759826938</v>
      </c>
      <c r="AI12">
        <f t="shared" si="7"/>
        <v>470.15156366775227</v>
      </c>
      <c r="AJ12">
        <f t="shared" si="8"/>
        <v>-47.73219011889887</v>
      </c>
      <c r="AK12">
        <f t="shared" si="32"/>
        <v>1258.9427081337294</v>
      </c>
      <c r="AL12">
        <f t="shared" si="9"/>
        <v>1681.3620816825828</v>
      </c>
      <c r="AN12">
        <f t="shared" si="10"/>
        <v>5795.4280966663955</v>
      </c>
      <c r="AO12">
        <f t="shared" si="11"/>
        <v>-289.77140483331976</v>
      </c>
      <c r="AP12">
        <f t="shared" si="12"/>
        <v>-11.753854044753139</v>
      </c>
      <c r="AQ12">
        <f t="shared" si="13"/>
        <v>-5241.5938859134449</v>
      </c>
      <c r="AR12">
        <f t="shared" si="14"/>
        <v>252.30895187487818</v>
      </c>
      <c r="AS12">
        <f t="shared" si="15"/>
        <v>-25.615694576531382</v>
      </c>
      <c r="AT12">
        <f t="shared" si="16"/>
        <v>675.61726835862282</v>
      </c>
      <c r="AU12">
        <f t="shared" si="17"/>
        <v>902.31052565696962</v>
      </c>
      <c r="AW12">
        <v>9</v>
      </c>
      <c r="AX12">
        <f>(R12*SUMPRODUCT(K13:$K$23, X13:$X$23)-$AZ$3*SUMPRODUCT(K12:$K$22, W13:$W$23))/Z12</f>
        <v>16032.257883624838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12326.654888260768</v>
      </c>
      <c r="P13">
        <f t="shared" si="30"/>
        <v>616.33274441303843</v>
      </c>
      <c r="Q13" s="5">
        <f t="shared" si="31"/>
        <v>25</v>
      </c>
      <c r="R13">
        <f t="shared" si="0"/>
        <v>2000000</v>
      </c>
      <c r="S13">
        <f t="shared" si="1"/>
        <v>16050.522262238892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14045.596897642972</v>
      </c>
      <c r="AC13">
        <f t="shared" si="2"/>
        <v>13839.888802762827</v>
      </c>
      <c r="AE13">
        <f t="shared" si="3"/>
        <v>10628.908528722535</v>
      </c>
      <c r="AF13">
        <f t="shared" si="4"/>
        <v>-531.44542643612681</v>
      </c>
      <c r="AG13">
        <f t="shared" si="5"/>
        <v>-21.556757743832282</v>
      </c>
      <c r="AH13">
        <f t="shared" si="6"/>
        <v>-10104.747303427606</v>
      </c>
      <c r="AI13">
        <f t="shared" si="7"/>
        <v>-28.840958885029977</v>
      </c>
      <c r="AJ13">
        <f t="shared" si="8"/>
        <v>205.70809488014493</v>
      </c>
      <c r="AK13">
        <f t="shared" si="32"/>
        <v>1248.1962019963491</v>
      </c>
      <c r="AL13">
        <f t="shared" si="9"/>
        <v>1425.0633379914641</v>
      </c>
      <c r="AN13">
        <f t="shared" si="10"/>
        <v>5423.6489320778319</v>
      </c>
      <c r="AO13">
        <f t="shared" si="11"/>
        <v>-271.18244660389161</v>
      </c>
      <c r="AP13">
        <f t="shared" si="12"/>
        <v>-10.999839334439017</v>
      </c>
      <c r="AQ13">
        <f t="shared" si="13"/>
        <v>-5156.1834193090308</v>
      </c>
      <c r="AR13">
        <f t="shared" si="14"/>
        <v>-14.716773169530102</v>
      </c>
      <c r="AS13">
        <f t="shared" si="15"/>
        <v>104.96736199220592</v>
      </c>
      <c r="AT13">
        <f t="shared" si="16"/>
        <v>636.92127744698439</v>
      </c>
      <c r="AU13">
        <f t="shared" si="17"/>
        <v>727.1718662696602</v>
      </c>
      <c r="AW13">
        <v>10</v>
      </c>
      <c r="AX13">
        <f>(R13*SUMPRODUCT(K14:$K$23, X14:$X$23)-$AZ$3*SUMPRODUCT(K13:$K$22, W14:$W$23))/Z13</f>
        <v>16050.522262238892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12326.654888260768</v>
      </c>
      <c r="P14">
        <f t="shared" si="30"/>
        <v>616.33274441303843</v>
      </c>
      <c r="Q14" s="5">
        <f t="shared" si="31"/>
        <v>25</v>
      </c>
      <c r="R14">
        <f t="shared" si="0"/>
        <v>2000000</v>
      </c>
      <c r="S14">
        <f t="shared" si="1"/>
        <v>15777.460183780597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13839.888802762827</v>
      </c>
      <c r="AC14">
        <f t="shared" si="2"/>
        <v>13385.703366144673</v>
      </c>
      <c r="AE14">
        <f t="shared" si="3"/>
        <v>10458.016937397733</v>
      </c>
      <c r="AF14">
        <f t="shared" si="4"/>
        <v>-522.90084686988678</v>
      </c>
      <c r="AG14">
        <f t="shared" si="5"/>
        <v>-21.210168192826949</v>
      </c>
      <c r="AH14">
        <f t="shared" si="6"/>
        <v>-10481.75788536101</v>
      </c>
      <c r="AI14">
        <f t="shared" si="7"/>
        <v>-567.8519630259907</v>
      </c>
      <c r="AJ14">
        <f t="shared" si="8"/>
        <v>454.1854366181542</v>
      </c>
      <c r="AK14">
        <f t="shared" si="32"/>
        <v>1222.0352515151405</v>
      </c>
      <c r="AL14">
        <f t="shared" si="9"/>
        <v>1108.368725107304</v>
      </c>
      <c r="AN14">
        <f t="shared" si="10"/>
        <v>5075.563538660721</v>
      </c>
      <c r="AO14">
        <f t="shared" si="11"/>
        <v>-253.77817693303612</v>
      </c>
      <c r="AP14">
        <f t="shared" si="12"/>
        <v>-10.293878559653704</v>
      </c>
      <c r="AQ14">
        <f t="shared" si="13"/>
        <v>-5087.0856743176973</v>
      </c>
      <c r="AR14">
        <f t="shared" si="14"/>
        <v>-275.5941911496659</v>
      </c>
      <c r="AS14">
        <f t="shared" si="15"/>
        <v>220.42869653865924</v>
      </c>
      <c r="AT14">
        <f t="shared" si="16"/>
        <v>593.0873513283583</v>
      </c>
      <c r="AU14">
        <f t="shared" si="17"/>
        <v>537.92185671735172</v>
      </c>
      <c r="AW14">
        <v>11</v>
      </c>
      <c r="AX14">
        <f>(R14*SUMPRODUCT(K15:$K$23, X15:$X$23)-$AZ$3*SUMPRODUCT(K14:$K$22, W15:$W$23))/Z14</f>
        <v>15777.460183780597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12326.654888260768</v>
      </c>
      <c r="P15">
        <f t="shared" si="30"/>
        <v>616.33274441303843</v>
      </c>
      <c r="Q15" s="5">
        <f t="shared" si="31"/>
        <v>25</v>
      </c>
      <c r="R15">
        <f t="shared" si="0"/>
        <v>2000000</v>
      </c>
      <c r="S15">
        <f t="shared" si="1"/>
        <v>15198.60056095316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13385.703366144673</v>
      </c>
      <c r="AC15">
        <f t="shared" si="2"/>
        <v>12682.659404846705</v>
      </c>
      <c r="AE15">
        <f t="shared" si="3"/>
        <v>10286.128971014665</v>
      </c>
      <c r="AF15">
        <f t="shared" si="4"/>
        <v>-514.30644855073331</v>
      </c>
      <c r="AG15">
        <f t="shared" si="5"/>
        <v>-20.861557868409644</v>
      </c>
      <c r="AH15">
        <f t="shared" si="6"/>
        <v>-10920.691399122737</v>
      </c>
      <c r="AI15">
        <f t="shared" si="7"/>
        <v>-1169.730434527215</v>
      </c>
      <c r="AJ15">
        <f t="shared" si="8"/>
        <v>703.04396129796805</v>
      </c>
      <c r="AK15">
        <f t="shared" si="32"/>
        <v>1201.8755936187865</v>
      </c>
      <c r="AL15">
        <f t="shared" si="9"/>
        <v>735.18912038953954</v>
      </c>
      <c r="AN15">
        <f t="shared" si="10"/>
        <v>4745.83285135402</v>
      </c>
      <c r="AO15">
        <f t="shared" si="11"/>
        <v>-237.29164256770105</v>
      </c>
      <c r="AP15">
        <f t="shared" si="12"/>
        <v>-9.6251434277471581</v>
      </c>
      <c r="AQ15">
        <f t="shared" si="13"/>
        <v>-5038.6084160038963</v>
      </c>
      <c r="AR15">
        <f t="shared" si="14"/>
        <v>-539.69235064532381</v>
      </c>
      <c r="AS15">
        <f t="shared" si="15"/>
        <v>324.3716987095907</v>
      </c>
      <c r="AT15">
        <f t="shared" si="16"/>
        <v>554.52354248227903</v>
      </c>
      <c r="AU15">
        <f t="shared" si="17"/>
        <v>339.20289054654592</v>
      </c>
      <c r="AW15">
        <v>12</v>
      </c>
      <c r="AX15">
        <f>(R15*SUMPRODUCT(K16:$K$23, X16:$X$23)-$AZ$3*SUMPRODUCT(K15:$K$22, W16:$W$23))/Z15</f>
        <v>15198.60056095316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12326.654888260768</v>
      </c>
      <c r="P16">
        <f t="shared" si="30"/>
        <v>616.33274441303843</v>
      </c>
      <c r="Q16" s="5">
        <f t="shared" si="31"/>
        <v>25</v>
      </c>
      <c r="R16">
        <f t="shared" si="0"/>
        <v>2000000</v>
      </c>
      <c r="S16">
        <f t="shared" si="1"/>
        <v>14330.892638209902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12682.659404846705</v>
      </c>
      <c r="AC16">
        <f t="shared" si="2"/>
        <v>11757.446361957998</v>
      </c>
      <c r="AE16">
        <f t="shared" si="3"/>
        <v>10113.116281722198</v>
      </c>
      <c r="AF16">
        <f t="shared" si="4"/>
        <v>-505.65581408610996</v>
      </c>
      <c r="AG16">
        <f t="shared" si="5"/>
        <v>-20.510666465062993</v>
      </c>
      <c r="AH16">
        <f t="shared" si="6"/>
        <v>-11382.065973004301</v>
      </c>
      <c r="AI16">
        <f t="shared" si="7"/>
        <v>-1795.1161718332769</v>
      </c>
      <c r="AJ16">
        <f t="shared" si="8"/>
        <v>925.2130428887067</v>
      </c>
      <c r="AK16">
        <f t="shared" si="32"/>
        <v>1219.2695570248088</v>
      </c>
      <c r="AL16">
        <f t="shared" si="9"/>
        <v>349.36642808023862</v>
      </c>
      <c r="AN16">
        <f t="shared" si="10"/>
        <v>4424.01435744216</v>
      </c>
      <c r="AO16">
        <f t="shared" si="11"/>
        <v>-221.20071787210802</v>
      </c>
      <c r="AP16">
        <f t="shared" si="12"/>
        <v>-8.9724552150302941</v>
      </c>
      <c r="AQ16">
        <f t="shared" si="13"/>
        <v>-4979.1203699429689</v>
      </c>
      <c r="AR16">
        <f t="shared" si="14"/>
        <v>-785.27918558794795</v>
      </c>
      <c r="AS16">
        <f t="shared" si="15"/>
        <v>404.73734024299671</v>
      </c>
      <c r="AT16">
        <f t="shared" si="16"/>
        <v>533.37328234016138</v>
      </c>
      <c r="AU16">
        <f t="shared" si="17"/>
        <v>152.83143699521008</v>
      </c>
      <c r="AW16">
        <v>13</v>
      </c>
      <c r="AX16">
        <f>(R16*SUMPRODUCT(K17:$K$23, X17:$X$23)-$AZ$3*SUMPRODUCT(K16:$K$22, W17:$W$23))/Z16</f>
        <v>14330.892638209902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12326.654888260768</v>
      </c>
      <c r="P17">
        <f t="shared" si="30"/>
        <v>616.33274441303843</v>
      </c>
      <c r="Q17" s="5">
        <f t="shared" si="31"/>
        <v>25</v>
      </c>
      <c r="R17">
        <f t="shared" si="0"/>
        <v>2000000</v>
      </c>
      <c r="S17">
        <f t="shared" si="1"/>
        <v>13209.102981823384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11757.446361957998</v>
      </c>
      <c r="AC17">
        <f t="shared" si="2"/>
        <v>10650.40949698069</v>
      </c>
      <c r="AE17">
        <f t="shared" si="3"/>
        <v>9938.8976275369696</v>
      </c>
      <c r="AF17">
        <f t="shared" si="4"/>
        <v>-496.94488137684846</v>
      </c>
      <c r="AG17">
        <f t="shared" si="5"/>
        <v>-20.157329213869353</v>
      </c>
      <c r="AH17">
        <f t="shared" si="6"/>
        <v>-11858.446923440821</v>
      </c>
      <c r="AI17">
        <f t="shared" si="7"/>
        <v>-2436.6515064945688</v>
      </c>
      <c r="AJ17">
        <f t="shared" si="8"/>
        <v>1107.0368649773081</v>
      </c>
      <c r="AK17">
        <f t="shared" si="32"/>
        <v>1308.0029249708882</v>
      </c>
      <c r="AL17">
        <f t="shared" si="9"/>
        <v>-21.611716546372463</v>
      </c>
      <c r="AN17">
        <f t="shared" si="10"/>
        <v>4095.1322050546328</v>
      </c>
      <c r="AO17">
        <f t="shared" si="11"/>
        <v>-204.75661025273163</v>
      </c>
      <c r="AP17">
        <f t="shared" si="12"/>
        <v>-8.30544101821698</v>
      </c>
      <c r="AQ17">
        <f t="shared" si="13"/>
        <v>-4886.0456881623013</v>
      </c>
      <c r="AR17">
        <f t="shared" si="14"/>
        <v>-1003.9755343786169</v>
      </c>
      <c r="AS17">
        <f t="shared" si="15"/>
        <v>456.13331456305201</v>
      </c>
      <c r="AT17">
        <f t="shared" si="16"/>
        <v>538.93752638252727</v>
      </c>
      <c r="AU17">
        <f t="shared" si="17"/>
        <v>-8.9046934330376519</v>
      </c>
      <c r="AW17">
        <v>14</v>
      </c>
      <c r="AX17">
        <f>(R17*SUMPRODUCT(K18:$K$23, X18:$X$23)-$AZ$3*SUMPRODUCT(K17:$K$22, W18:$W$23))/Z17</f>
        <v>13209.102981823384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12326.654888260768</v>
      </c>
      <c r="P18">
        <f t="shared" si="30"/>
        <v>616.33274441303843</v>
      </c>
      <c r="Q18" s="5">
        <f t="shared" si="31"/>
        <v>25</v>
      </c>
      <c r="R18">
        <f t="shared" si="0"/>
        <v>2000000</v>
      </c>
      <c r="S18">
        <f t="shared" si="1"/>
        <v>11838.111055838614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10650.40949698069</v>
      </c>
      <c r="AC18">
        <f t="shared" si="2"/>
        <v>9376.1754138578362</v>
      </c>
      <c r="AE18">
        <f t="shared" si="3"/>
        <v>9763.1182840963502</v>
      </c>
      <c r="AF18">
        <f t="shared" si="4"/>
        <v>-488.15591420481752</v>
      </c>
      <c r="AG18">
        <f t="shared" si="5"/>
        <v>-19.80082668939286</v>
      </c>
      <c r="AH18">
        <f t="shared" si="6"/>
        <v>-12394.338587023987</v>
      </c>
      <c r="AI18">
        <f t="shared" si="7"/>
        <v>-3139.1770438218464</v>
      </c>
      <c r="AJ18">
        <f t="shared" si="8"/>
        <v>1274.2340831228539</v>
      </c>
      <c r="AK18">
        <f t="shared" si="32"/>
        <v>1396.7685678677428</v>
      </c>
      <c r="AL18">
        <f t="shared" si="9"/>
        <v>-468.17439283124963</v>
      </c>
      <c r="AN18">
        <f t="shared" si="10"/>
        <v>3759.1867086029683</v>
      </c>
      <c r="AO18">
        <f t="shared" si="11"/>
        <v>-187.95933543014843</v>
      </c>
      <c r="AP18">
        <f t="shared" si="12"/>
        <v>-7.624101474973175</v>
      </c>
      <c r="AQ18">
        <f t="shared" si="13"/>
        <v>-4772.3106002067625</v>
      </c>
      <c r="AR18">
        <f t="shared" si="14"/>
        <v>-1208.7073285089152</v>
      </c>
      <c r="AS18">
        <f t="shared" si="15"/>
        <v>490.63052290651223</v>
      </c>
      <c r="AT18">
        <f t="shared" si="16"/>
        <v>537.81114624781128</v>
      </c>
      <c r="AU18">
        <f t="shared" si="17"/>
        <v>-180.26565935459169</v>
      </c>
      <c r="AW18">
        <v>15</v>
      </c>
      <c r="AX18">
        <f>(R18*SUMPRODUCT(K19:$K$23, X19:$X$23)-$AZ$3*SUMPRODUCT(K18:$K$22, W19:$W$23))/Z18</f>
        <v>11838.111055838614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12326.654888260768</v>
      </c>
      <c r="P19">
        <f t="shared" si="30"/>
        <v>616.33274441303843</v>
      </c>
      <c r="Q19" s="5">
        <f t="shared" si="31"/>
        <v>25</v>
      </c>
      <c r="R19">
        <f t="shared" si="0"/>
        <v>2000000</v>
      </c>
      <c r="S19">
        <f t="shared" si="1"/>
        <v>10192.916182546611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9376.1754138578362</v>
      </c>
      <c r="AC19">
        <f t="shared" si="2"/>
        <v>7926.1715468013153</v>
      </c>
      <c r="AE19">
        <f t="shared" si="3"/>
        <v>9585.400241970945</v>
      </c>
      <c r="AF19">
        <f t="shared" si="4"/>
        <v>-479.27001209854728</v>
      </c>
      <c r="AG19">
        <f t="shared" si="5"/>
        <v>-19.440392241165842</v>
      </c>
      <c r="AH19">
        <f t="shared" si="6"/>
        <v>-12994.09450664717</v>
      </c>
      <c r="AI19">
        <f t="shared" si="7"/>
        <v>-3907.4046690159375</v>
      </c>
      <c r="AJ19">
        <f t="shared" si="8"/>
        <v>1450.0038670565209</v>
      </c>
      <c r="AK19">
        <f t="shared" si="32"/>
        <v>1356.6012342497995</v>
      </c>
      <c r="AL19">
        <f t="shared" si="9"/>
        <v>-1100.7995677096171</v>
      </c>
      <c r="AN19">
        <f t="shared" si="10"/>
        <v>3438.381062927398</v>
      </c>
      <c r="AO19">
        <f t="shared" si="11"/>
        <v>-171.91905314636992</v>
      </c>
      <c r="AP19">
        <f t="shared" si="12"/>
        <v>-6.9734674453365368</v>
      </c>
      <c r="AQ19">
        <f t="shared" si="13"/>
        <v>-4661.1145443789792</v>
      </c>
      <c r="AR19">
        <f t="shared" si="14"/>
        <v>-1401.6260020432876</v>
      </c>
      <c r="AS19">
        <f t="shared" si="15"/>
        <v>520.13121119640255</v>
      </c>
      <c r="AT19">
        <f t="shared" si="16"/>
        <v>486.62673190883169</v>
      </c>
      <c r="AU19">
        <f t="shared" si="17"/>
        <v>-394.86805893805331</v>
      </c>
      <c r="AW19">
        <v>16</v>
      </c>
      <c r="AX19">
        <f>(R19*SUMPRODUCT(K20:$K$23, X20:$X$23)-$AZ$3*SUMPRODUCT(K19:$K$22, W20:$W$23))/Z19</f>
        <v>10192.916182546611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12326.654888260768</v>
      </c>
      <c r="P20">
        <f t="shared" si="30"/>
        <v>616.33274441303843</v>
      </c>
      <c r="Q20" s="5">
        <f t="shared" si="31"/>
        <v>25</v>
      </c>
      <c r="R20">
        <f t="shared" si="0"/>
        <v>2000000</v>
      </c>
      <c r="S20">
        <f t="shared" si="1"/>
        <v>8138.1609828631181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7926.1715468013153</v>
      </c>
      <c r="AC20">
        <f t="shared" si="2"/>
        <v>6209.4201076480394</v>
      </c>
      <c r="AE20">
        <f t="shared" si="3"/>
        <v>9405.2426444231005</v>
      </c>
      <c r="AF20">
        <f t="shared" si="4"/>
        <v>-470.26213222115507</v>
      </c>
      <c r="AG20">
        <f t="shared" si="5"/>
        <v>-19.07501006899313</v>
      </c>
      <c r="AH20">
        <f t="shared" si="6"/>
        <v>-13678.259980884286</v>
      </c>
      <c r="AI20">
        <f t="shared" si="7"/>
        <v>-4762.3544787513329</v>
      </c>
      <c r="AJ20">
        <f t="shared" si="8"/>
        <v>1716.7514391532759</v>
      </c>
      <c r="AK20">
        <f t="shared" si="32"/>
        <v>915.56055680387703</v>
      </c>
      <c r="AL20">
        <f t="shared" si="9"/>
        <v>-2130.0424827941797</v>
      </c>
      <c r="AN20">
        <f t="shared" si="10"/>
        <v>3199.9968612820612</v>
      </c>
      <c r="AO20">
        <f t="shared" si="11"/>
        <v>-159.99984306410306</v>
      </c>
      <c r="AP20">
        <f t="shared" si="12"/>
        <v>-6.489994427299095</v>
      </c>
      <c r="AQ20">
        <f t="shared" si="13"/>
        <v>-4653.8287911778307</v>
      </c>
      <c r="AR20">
        <f t="shared" si="14"/>
        <v>-1620.3217673871713</v>
      </c>
      <c r="AS20">
        <f t="shared" si="15"/>
        <v>584.09967978331849</v>
      </c>
      <c r="AT20">
        <f t="shared" si="16"/>
        <v>311.50614809744451</v>
      </c>
      <c r="AU20">
        <f t="shared" si="17"/>
        <v>-724.71593950640829</v>
      </c>
      <c r="AW20">
        <v>17</v>
      </c>
      <c r="AX20">
        <f>(R20*SUMPRODUCT(K21:$K$23, X21:$X$23)-$AZ$3*SUMPRODUCT(K20:$K$22, W21:$W$23))/Z20</f>
        <v>8138.1609828631181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12326.654888260768</v>
      </c>
      <c r="P21">
        <f t="shared" si="30"/>
        <v>616.33274441303843</v>
      </c>
      <c r="Q21" s="5">
        <f t="shared" si="31"/>
        <v>25</v>
      </c>
      <c r="R21">
        <f t="shared" si="0"/>
        <v>2000000</v>
      </c>
      <c r="S21">
        <f t="shared" si="1"/>
        <v>5696.835303670523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6209.4201076480394</v>
      </c>
      <c r="AC21">
        <f t="shared" si="2"/>
        <v>4262.0228494767653</v>
      </c>
      <c r="AE21">
        <f t="shared" si="3"/>
        <v>9222.0473281950271</v>
      </c>
      <c r="AF21">
        <f t="shared" si="4"/>
        <v>-461.10236640975137</v>
      </c>
      <c r="AG21">
        <f t="shared" si="5"/>
        <v>-18.70346702286928</v>
      </c>
      <c r="AH21">
        <f t="shared" si="6"/>
        <v>-14463.435634713349</v>
      </c>
      <c r="AI21">
        <f t="shared" si="7"/>
        <v>-5721.1941399509433</v>
      </c>
      <c r="AJ21">
        <f t="shared" si="8"/>
        <v>1947.3972581712742</v>
      </c>
      <c r="AK21">
        <f t="shared" si="32"/>
        <v>767.97972806192911</v>
      </c>
      <c r="AL21">
        <f t="shared" si="9"/>
        <v>-3005.81715371774</v>
      </c>
      <c r="AN21">
        <f t="shared" si="10"/>
        <v>2984.5594239684292</v>
      </c>
      <c r="AO21">
        <f t="shared" si="11"/>
        <v>-149.22797119842147</v>
      </c>
      <c r="AP21">
        <f t="shared" si="12"/>
        <v>-6.0530603213584744</v>
      </c>
      <c r="AQ21">
        <f t="shared" si="13"/>
        <v>-4680.8459759871266</v>
      </c>
      <c r="AR21">
        <f t="shared" si="14"/>
        <v>-1851.5675835384775</v>
      </c>
      <c r="AS21">
        <f t="shared" si="15"/>
        <v>630.24213954266554</v>
      </c>
      <c r="AT21">
        <f t="shared" si="16"/>
        <v>248.54363171573058</v>
      </c>
      <c r="AU21">
        <f t="shared" si="17"/>
        <v>-972.78181228008145</v>
      </c>
      <c r="AW21">
        <v>18</v>
      </c>
      <c r="AX21">
        <f>(R21*SUMPRODUCT(K22:$K$23, X22:$X$23)-$AZ$3*SUMPRODUCT(K21:$K$22, W22:$W$23))/Z21</f>
        <v>5696.835303670523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12326.654888260768</v>
      </c>
      <c r="P22">
        <f t="shared" si="30"/>
        <v>616.33274441303843</v>
      </c>
      <c r="Q22" s="5">
        <f t="shared" si="31"/>
        <v>25</v>
      </c>
      <c r="R22">
        <f t="shared" si="0"/>
        <v>2000000</v>
      </c>
      <c r="S22">
        <f t="shared" si="1"/>
        <v>2954.8810516979484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4262.0228494767653</v>
      </c>
      <c r="AC22">
        <f t="shared" si="2"/>
        <v>2165.8617709165542</v>
      </c>
      <c r="AE22">
        <f t="shared" si="3"/>
        <v>9035.162539089155</v>
      </c>
      <c r="AF22">
        <f t="shared" si="4"/>
        <v>-451.75812695445779</v>
      </c>
      <c r="AG22">
        <f t="shared" si="5"/>
        <v>-18.324441263650833</v>
      </c>
      <c r="AH22">
        <f t="shared" si="6"/>
        <v>-15359.287119180251</v>
      </c>
      <c r="AI22">
        <f t="shared" si="7"/>
        <v>-6794.2071483092041</v>
      </c>
      <c r="AJ22">
        <f t="shared" si="8"/>
        <v>2096.1610785602111</v>
      </c>
      <c r="AK22">
        <f t="shared" si="32"/>
        <v>899.17990831280247</v>
      </c>
      <c r="AL22">
        <f t="shared" si="9"/>
        <v>-3798.8661614361899</v>
      </c>
      <c r="AN22">
        <f t="shared" si="10"/>
        <v>2732.7825488240269</v>
      </c>
      <c r="AO22">
        <f t="shared" si="11"/>
        <v>-136.63912744120137</v>
      </c>
      <c r="AP22">
        <f t="shared" si="12"/>
        <v>-5.5424252840618173</v>
      </c>
      <c r="AQ22">
        <f t="shared" si="13"/>
        <v>-4645.5823699996063</v>
      </c>
      <c r="AR22">
        <f t="shared" si="14"/>
        <v>-2054.9813739008418</v>
      </c>
      <c r="AS22">
        <f t="shared" si="15"/>
        <v>634.00657046629919</v>
      </c>
      <c r="AT22">
        <f t="shared" si="16"/>
        <v>271.96668029595122</v>
      </c>
      <c r="AU22">
        <f t="shared" si="17"/>
        <v>-1149.0081231385914</v>
      </c>
      <c r="AW22">
        <v>19</v>
      </c>
      <c r="AX22">
        <f>(R22*SUMPRODUCT(K23:$K$23, X23:$X$23)-$AZ$3*SUMPRODUCT(K22:$K$22, W23:$W$23))/Z22</f>
        <v>2954.8810516979484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12326.654888260768</v>
      </c>
      <c r="P23">
        <f t="shared" si="30"/>
        <v>616.33274441303843</v>
      </c>
      <c r="Q23" s="5">
        <f t="shared" si="31"/>
        <v>25</v>
      </c>
      <c r="R23">
        <f t="shared" si="0"/>
        <v>2000000</v>
      </c>
      <c r="S23">
        <f t="shared" si="1"/>
        <v>3018.8936731432777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2165.8617709165542</v>
      </c>
      <c r="AC23">
        <f t="shared" si="2"/>
        <v>2165.8617709165542</v>
      </c>
      <c r="AE23">
        <f t="shared" si="3"/>
        <v>8843.5809526103094</v>
      </c>
      <c r="AF23">
        <f t="shared" si="4"/>
        <v>-442.17904763051553</v>
      </c>
      <c r="AG23">
        <f t="shared" si="5"/>
        <v>-17.935889811096384</v>
      </c>
      <c r="AH23">
        <f t="shared" si="6"/>
        <v>-16424.563193435519</v>
      </c>
      <c r="AI23">
        <f t="shared" si="7"/>
        <v>-8041.0971782668221</v>
      </c>
      <c r="AJ23">
        <f t="shared" si="8"/>
        <v>0</v>
      </c>
      <c r="AK23">
        <f t="shared" si="32"/>
        <v>1097.9386959256306</v>
      </c>
      <c r="AL23">
        <f t="shared" si="9"/>
        <v>-6943.1584823411913</v>
      </c>
      <c r="AN23">
        <f t="shared" si="10"/>
        <v>2423.0787459541289</v>
      </c>
      <c r="AO23">
        <f t="shared" si="11"/>
        <v>-121.15393729770645</v>
      </c>
      <c r="AP23">
        <f t="shared" si="12"/>
        <v>-4.9143071821166515</v>
      </c>
      <c r="AQ23">
        <f t="shared" si="13"/>
        <v>-4500.2143587374667</v>
      </c>
      <c r="AR23">
        <f t="shared" si="14"/>
        <v>-2203.2038572631609</v>
      </c>
      <c r="AS23">
        <f t="shared" si="15"/>
        <v>0</v>
      </c>
      <c r="AT23">
        <f t="shared" si="16"/>
        <v>300.82745131345644</v>
      </c>
      <c r="AU23">
        <f t="shared" si="17"/>
        <v>-1902.3764059497046</v>
      </c>
      <c r="AW23">
        <v>20</v>
      </c>
      <c r="AX23">
        <f>(R23*SUMPRODUCT(K$23:$K24, X$23:$X24)-$AZ$3*SUMPRODUCT(K$22:$K23, W$23:$W24))/Z23</f>
        <v>3018.8936731432777</v>
      </c>
    </row>
    <row r="25" spans="5:50" x14ac:dyDescent="0.25">
      <c r="AN25" s="6">
        <f t="shared" ref="AN25:AU25" si="33">SUM(AN3:AN23)</f>
        <v>115601.23392314267</v>
      </c>
      <c r="AO25" s="6">
        <f t="shared" si="33"/>
        <v>-15025.052862352713</v>
      </c>
      <c r="AP25" s="6">
        <f t="shared" si="33"/>
        <v>-409.45378119824511</v>
      </c>
      <c r="AQ25" s="6">
        <f t="shared" si="33"/>
        <v>-106418.82723836039</v>
      </c>
      <c r="AR25" s="6">
        <f t="shared" si="33"/>
        <v>-6252.0999587686301</v>
      </c>
      <c r="AS25" s="6">
        <f t="shared" si="33"/>
        <v>-6692.1035581506785</v>
      </c>
      <c r="AT25" s="6">
        <f t="shared" si="33"/>
        <v>12944.203516919335</v>
      </c>
      <c r="AU25" s="7">
        <f t="shared" si="33"/>
        <v>2.4556356947869062E-11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87E-68B0-456C-B618-011106366BC3}">
  <sheetPr codeName="Sheet2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2312.7350473895444</v>
      </c>
      <c r="K3">
        <v>1</v>
      </c>
      <c r="L3" s="2">
        <v>0</v>
      </c>
      <c r="O3">
        <f>$C$3</f>
        <v>2312.7350473895444</v>
      </c>
      <c r="P3">
        <f>O3*C5</f>
        <v>231.27350473895444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2312.7350473895444</v>
      </c>
      <c r="AF3">
        <f t="shared" ref="AF3:AF34" si="3">-$Z3*P3</f>
        <v>-231.27350473895444</v>
      </c>
      <c r="AG3">
        <f t="shared" ref="AG3:AG34" si="4">-$Z3*Q3</f>
        <v>-200</v>
      </c>
      <c r="AH3">
        <f t="shared" ref="AH3:AH34" si="5">-X3*R3</f>
        <v>0</v>
      </c>
      <c r="AI3">
        <f t="shared" ref="AI3:AI34" si="6">SUM(AE3:AH3)</f>
        <v>1881.4615426505898</v>
      </c>
      <c r="AJ3">
        <f t="shared" ref="AJ3:AJ34" si="7">AB3-AC3</f>
        <v>0</v>
      </c>
      <c r="AL3">
        <f t="shared" ref="AL3:AL23" si="8">SUM(AI3:AK3)</f>
        <v>1881.4615426505898</v>
      </c>
      <c r="AN3">
        <f t="shared" ref="AN3:AN34" si="9">AE3*$K3</f>
        <v>2312.7350473895444</v>
      </c>
      <c r="AO3">
        <f t="shared" ref="AO3:AO34" si="10">AF3*$K3</f>
        <v>-231.27350473895444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1881.4615426505898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1881.4615426505898</v>
      </c>
      <c r="AW3">
        <v>0</v>
      </c>
      <c r="AX3">
        <f>IF(Z3&gt;0, (R3*SUMPRODUCT(K3:$K$98, X3:$X$98)-K3*$AZ$3)/Z3, 0)</f>
        <v>0</v>
      </c>
      <c r="AZ3">
        <f>C6*SUMPRODUCT(X4:X98, K4:K98)/1</f>
        <v>1607.8707243861099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</v>
      </c>
      <c r="S4">
        <f t="shared" si="1"/>
        <v>109.22710552692379</v>
      </c>
      <c r="U4">
        <f t="shared" ref="U4:U23" si="20">M4</f>
        <v>2.5950000000000001E-3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35" si="26">AC3</f>
        <v>0</v>
      </c>
      <c r="AC4">
        <f t="shared" ref="AC4:AC67" si="27">S4*Z4</f>
        <v>107.85139013281218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-129.75</v>
      </c>
      <c r="AI4">
        <f t="shared" si="6"/>
        <v>-129.75</v>
      </c>
      <c r="AJ4">
        <f t="shared" si="7"/>
        <v>-107.85139013281218</v>
      </c>
      <c r="AK4">
        <f t="shared" ref="AK4:AK35" si="28">G4*SUM(AB4:AB4, AE4:AF4)</f>
        <v>0</v>
      </c>
      <c r="AL4">
        <f t="shared" si="8"/>
        <v>-237.60139013281218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-121.04673943464876</v>
      </c>
      <c r="AR4">
        <f t="shared" si="13"/>
        <v>-121.04673943464876</v>
      </c>
      <c r="AS4">
        <f t="shared" si="14"/>
        <v>-100.61702596586639</v>
      </c>
      <c r="AT4">
        <f t="shared" si="15"/>
        <v>0</v>
      </c>
      <c r="AU4">
        <f t="shared" si="16"/>
        <v>-221.66376540051513</v>
      </c>
      <c r="AW4">
        <v>1</v>
      </c>
      <c r="AX4">
        <f>IF(Z4&gt;0, (R4*SUMPRODUCT(K4:$K$98, X4:$X$98)-K4*$AZ$3)/Z4, 0)</f>
        <v>109.22710552692379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2.5990000000000002E-3</v>
      </c>
      <c r="Q5" s="5">
        <f t="shared" ref="Q5:Q36" si="30">$C$8</f>
        <v>25</v>
      </c>
      <c r="R5">
        <f t="shared" si="0"/>
        <v>50000</v>
      </c>
      <c r="S5">
        <f t="shared" si="1"/>
        <v>114.79476019847692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107.85139013281218</v>
      </c>
      <c r="AC5">
        <f t="shared" si="27"/>
        <v>111.92083714825571</v>
      </c>
      <c r="AE5">
        <f t="shared" si="2"/>
        <v>0</v>
      </c>
      <c r="AF5">
        <f t="shared" si="3"/>
        <v>0</v>
      </c>
      <c r="AG5">
        <f t="shared" si="4"/>
        <v>-24.374117110125002</v>
      </c>
      <c r="AH5">
        <f t="shared" si="5"/>
        <v>-128.31327974999999</v>
      </c>
      <c r="AI5">
        <f t="shared" si="6"/>
        <v>-152.68739686012501</v>
      </c>
      <c r="AJ5">
        <f t="shared" si="7"/>
        <v>-4.0694470154435294</v>
      </c>
      <c r="AK5">
        <f t="shared" si="28"/>
        <v>4.4219069954452994</v>
      </c>
      <c r="AL5">
        <f t="shared" si="8"/>
        <v>-152.33493688012322</v>
      </c>
      <c r="AN5">
        <f t="shared" si="9"/>
        <v>0</v>
      </c>
      <c r="AO5">
        <f t="shared" si="10"/>
        <v>0</v>
      </c>
      <c r="AP5">
        <f t="shared" si="11"/>
        <v>-20.842502964552612</v>
      </c>
      <c r="AQ5">
        <f t="shared" si="12"/>
        <v>-109.72171428805973</v>
      </c>
      <c r="AR5">
        <f t="shared" si="13"/>
        <v>-130.56421725261234</v>
      </c>
      <c r="AS5">
        <f t="shared" si="14"/>
        <v>-3.4798167703985632</v>
      </c>
      <c r="AT5">
        <f t="shared" si="15"/>
        <v>3.7812081252067116</v>
      </c>
      <c r="AU5">
        <f t="shared" si="16"/>
        <v>-130.26282589780419</v>
      </c>
      <c r="AW5">
        <v>2</v>
      </c>
      <c r="AX5">
        <f>IF(Z5&gt;0, (R5*SUMPRODUCT(K5:$K$98, X5:$X$98)-K5*$AZ$3)/Z5, 0)</f>
        <v>114.79476019847692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2.6029999999999998E-3</v>
      </c>
      <c r="Q6" s="5">
        <f t="shared" si="30"/>
        <v>25</v>
      </c>
      <c r="R6">
        <f t="shared" si="0"/>
        <v>50000</v>
      </c>
      <c r="S6">
        <f t="shared" si="1"/>
        <v>142.07739326968772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111.92083714825571</v>
      </c>
      <c r="AC6">
        <f t="shared" si="27"/>
        <v>136.77466777372615</v>
      </c>
      <c r="AE6">
        <f t="shared" si="2"/>
        <v>0</v>
      </c>
      <c r="AF6">
        <f t="shared" si="3"/>
        <v>0</v>
      </c>
      <c r="AG6">
        <f t="shared" si="4"/>
        <v>-24.066930112186096</v>
      </c>
      <c r="AH6">
        <f t="shared" si="5"/>
        <v>-126.89165367531076</v>
      </c>
      <c r="AI6">
        <f t="shared" si="6"/>
        <v>-150.95858378749685</v>
      </c>
      <c r="AJ6">
        <f t="shared" si="7"/>
        <v>-24.853830625470437</v>
      </c>
      <c r="AK6">
        <f t="shared" si="28"/>
        <v>6.5473689731729596</v>
      </c>
      <c r="AL6">
        <f t="shared" si="8"/>
        <v>-169.26504543979433</v>
      </c>
      <c r="AN6">
        <f t="shared" si="9"/>
        <v>0</v>
      </c>
      <c r="AO6">
        <f t="shared" si="10"/>
        <v>0</v>
      </c>
      <c r="AP6">
        <f t="shared" si="11"/>
        <v>-18.565471267199236</v>
      </c>
      <c r="AQ6">
        <f t="shared" si="12"/>
        <v>-97.885494301723853</v>
      </c>
      <c r="AR6">
        <f t="shared" si="13"/>
        <v>-116.45096556892308</v>
      </c>
      <c r="AS6">
        <f t="shared" si="14"/>
        <v>-19.17249421534531</v>
      </c>
      <c r="AT6">
        <f t="shared" si="15"/>
        <v>5.0507060925749716</v>
      </c>
      <c r="AU6">
        <f t="shared" si="16"/>
        <v>-130.57275369169344</v>
      </c>
      <c r="AW6">
        <v>3</v>
      </c>
      <c r="AX6">
        <f>IF(Z6&gt;0, (R6*SUMPRODUCT(K6:$K$98, X6:$X$98)-K6*$AZ$3)/Z6, 0)</f>
        <v>142.07739326968772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2.6080000000000001E-3</v>
      </c>
      <c r="Q7" s="5">
        <f t="shared" si="30"/>
        <v>25</v>
      </c>
      <c r="R7">
        <f t="shared" si="0"/>
        <v>50000</v>
      </c>
      <c r="S7">
        <f t="shared" si="1"/>
        <v>158.56560643901906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136.77466777372615</v>
      </c>
      <c r="AC7">
        <f t="shared" si="27"/>
        <v>150.72291512095762</v>
      </c>
      <c r="AE7">
        <f t="shared" si="2"/>
        <v>0</v>
      </c>
      <c r="AF7">
        <f t="shared" si="3"/>
        <v>0</v>
      </c>
      <c r="AG7">
        <f t="shared" si="4"/>
        <v>-23.763494257331654</v>
      </c>
      <c r="AH7">
        <f t="shared" si="5"/>
        <v>-125.53310746516269</v>
      </c>
      <c r="AI7">
        <f t="shared" si="6"/>
        <v>-149.29660172249433</v>
      </c>
      <c r="AJ7">
        <f t="shared" si="7"/>
        <v>-13.948247347231472</v>
      </c>
      <c r="AK7">
        <f t="shared" si="28"/>
        <v>6.7156361876899533</v>
      </c>
      <c r="AL7">
        <f t="shared" si="8"/>
        <v>-156.52921288203584</v>
      </c>
      <c r="AN7">
        <f t="shared" si="9"/>
        <v>0</v>
      </c>
      <c r="AO7">
        <f t="shared" si="10"/>
        <v>0</v>
      </c>
      <c r="AP7">
        <f t="shared" si="11"/>
        <v>-16.678553184844318</v>
      </c>
      <c r="AQ7">
        <f t="shared" si="12"/>
        <v>-88.106176080166719</v>
      </c>
      <c r="AR7">
        <f t="shared" si="13"/>
        <v>-104.78472926501102</v>
      </c>
      <c r="AS7">
        <f t="shared" si="14"/>
        <v>-9.7896623576050636</v>
      </c>
      <c r="AT7">
        <f t="shared" si="15"/>
        <v>4.7134101623920452</v>
      </c>
      <c r="AU7">
        <f t="shared" si="16"/>
        <v>-109.86098146022404</v>
      </c>
      <c r="AW7">
        <v>4</v>
      </c>
      <c r="AX7">
        <f>IF(Z7&gt;0, (R7*SUMPRODUCT(K7:$K$98, X7:$X$98)-K7*$AZ$3)/Z7, 0)</f>
        <v>158.56560643901906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2.614E-3</v>
      </c>
      <c r="Q8" s="5">
        <f t="shared" si="30"/>
        <v>25</v>
      </c>
      <c r="R8">
        <f t="shared" si="0"/>
        <v>50000</v>
      </c>
      <c r="S8">
        <f t="shared" si="1"/>
        <v>146.74051067576596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150.72291512095762</v>
      </c>
      <c r="AC8">
        <f t="shared" si="27"/>
        <v>137.72325664226901</v>
      </c>
      <c r="AE8">
        <f t="shared" si="2"/>
        <v>0</v>
      </c>
      <c r="AF8">
        <f t="shared" si="3"/>
        <v>0</v>
      </c>
      <c r="AG8">
        <f t="shared" si="4"/>
        <v>-23.463741540769671</v>
      </c>
      <c r="AH8">
        <f t="shared" si="5"/>
        <v>-124.23554797732989</v>
      </c>
      <c r="AI8">
        <f t="shared" si="6"/>
        <v>-147.69928951809956</v>
      </c>
      <c r="AJ8">
        <f t="shared" si="7"/>
        <v>12.999658478688616</v>
      </c>
      <c r="AK8">
        <f t="shared" si="28"/>
        <v>3.2103980920763973</v>
      </c>
      <c r="AL8">
        <f t="shared" si="8"/>
        <v>-131.48923294733456</v>
      </c>
      <c r="AN8">
        <f t="shared" si="9"/>
        <v>0</v>
      </c>
      <c r="AO8">
        <f t="shared" si="10"/>
        <v>0</v>
      </c>
      <c r="AP8">
        <f t="shared" si="11"/>
        <v>-15.372136577028556</v>
      </c>
      <c r="AQ8">
        <f t="shared" si="12"/>
        <v>-81.392211379040518</v>
      </c>
      <c r="AR8">
        <f t="shared" si="13"/>
        <v>-96.764347956069074</v>
      </c>
      <c r="AS8">
        <f t="shared" si="14"/>
        <v>8.5166521819168342</v>
      </c>
      <c r="AT8">
        <f t="shared" si="15"/>
        <v>2.1032740175849827</v>
      </c>
      <c r="AU8">
        <f t="shared" si="16"/>
        <v>-86.144421756567269</v>
      </c>
      <c r="AW8">
        <v>5</v>
      </c>
      <c r="AX8">
        <f>IF(Z8&gt;0, (R8*SUMPRODUCT(K8:$K$98, X8:$X$98)-K8*$AZ$3)/Z8, 0)</f>
        <v>146.74051067576596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2.624E-3</v>
      </c>
      <c r="Q9" s="5">
        <f t="shared" si="30"/>
        <v>25</v>
      </c>
      <c r="R9">
        <f t="shared" si="0"/>
        <v>50000</v>
      </c>
      <c r="S9">
        <f t="shared" si="1"/>
        <v>120.9645549090601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137.72325664226901</v>
      </c>
      <c r="AC9">
        <f t="shared" si="27"/>
        <v>112.09802367920906</v>
      </c>
      <c r="AE9">
        <f t="shared" si="2"/>
        <v>0</v>
      </c>
      <c r="AF9">
        <f t="shared" si="3"/>
        <v>0</v>
      </c>
      <c r="AG9">
        <f t="shared" si="4"/>
        <v>-23.167535267558996</v>
      </c>
      <c r="AH9">
        <f t="shared" si="5"/>
        <v>-123.13771560595924</v>
      </c>
      <c r="AI9">
        <f t="shared" si="6"/>
        <v>-146.30525087351825</v>
      </c>
      <c r="AJ9">
        <f t="shared" si="7"/>
        <v>25.625232963059943</v>
      </c>
      <c r="AK9">
        <f t="shared" si="28"/>
        <v>0.81256721418938715</v>
      </c>
      <c r="AL9">
        <f t="shared" si="8"/>
        <v>-119.86745069626892</v>
      </c>
      <c r="AN9">
        <f t="shared" si="9"/>
        <v>0</v>
      </c>
      <c r="AO9">
        <f t="shared" si="10"/>
        <v>0</v>
      </c>
      <c r="AP9">
        <f t="shared" si="11"/>
        <v>-14.374541836234632</v>
      </c>
      <c r="AQ9">
        <f t="shared" si="12"/>
        <v>-76.402095611559673</v>
      </c>
      <c r="AR9">
        <f t="shared" si="13"/>
        <v>-90.776637447794315</v>
      </c>
      <c r="AS9">
        <f t="shared" si="14"/>
        <v>15.899446317302379</v>
      </c>
      <c r="AT9">
        <f t="shared" si="15"/>
        <v>0.50416590630914548</v>
      </c>
      <c r="AU9">
        <f t="shared" si="16"/>
        <v>-74.373025224182783</v>
      </c>
      <c r="AW9">
        <v>6</v>
      </c>
      <c r="AX9">
        <f>IF(Z9&gt;0, (R9*SUMPRODUCT(K9:$K$98, X9:$X$98)-K9*$AZ$3)/Z9, 0)</f>
        <v>120.9645549090601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2.6350000000000002E-3</v>
      </c>
      <c r="Q10" s="5">
        <f t="shared" si="30"/>
        <v>25</v>
      </c>
      <c r="R10">
        <f t="shared" si="0"/>
        <v>50000</v>
      </c>
      <c r="S10">
        <f t="shared" si="1"/>
        <v>94.970393000843103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112.09802367920906</v>
      </c>
      <c r="AC10">
        <f t="shared" si="27"/>
        <v>86.897200962610555</v>
      </c>
      <c r="AE10">
        <f t="shared" si="2"/>
        <v>0</v>
      </c>
      <c r="AF10">
        <f t="shared" si="3"/>
        <v>0</v>
      </c>
      <c r="AG10">
        <f t="shared" si="4"/>
        <v>-22.874813459453392</v>
      </c>
      <c r="AH10">
        <f t="shared" si="5"/>
        <v>-122.09291086003593</v>
      </c>
      <c r="AI10">
        <f t="shared" si="6"/>
        <v>-144.96772431948932</v>
      </c>
      <c r="AJ10">
        <f t="shared" si="7"/>
        <v>25.200822716598509</v>
      </c>
      <c r="AK10">
        <f t="shared" si="28"/>
        <v>0.45960189708475718</v>
      </c>
      <c r="AL10">
        <f t="shared" si="8"/>
        <v>-119.30729970580606</v>
      </c>
      <c r="AN10">
        <f t="shared" si="9"/>
        <v>0</v>
      </c>
      <c r="AO10">
        <f t="shared" si="10"/>
        <v>0</v>
      </c>
      <c r="AP10">
        <f t="shared" si="11"/>
        <v>-13.464490560794811</v>
      </c>
      <c r="AQ10">
        <f t="shared" si="12"/>
        <v>-71.865890785462966</v>
      </c>
      <c r="AR10">
        <f t="shared" si="13"/>
        <v>-85.330381346257781</v>
      </c>
      <c r="AS10">
        <f t="shared" si="14"/>
        <v>14.833617777620654</v>
      </c>
      <c r="AT10">
        <f t="shared" si="15"/>
        <v>0.27052921834707605</v>
      </c>
      <c r="AU10">
        <f t="shared" si="16"/>
        <v>-70.226234350290056</v>
      </c>
      <c r="AW10">
        <v>7</v>
      </c>
      <c r="AX10">
        <f>IF(Z10&gt;0, (R10*SUMPRODUCT(K10:$K$98, X10:$X$98)-K10*$AZ$3)/Z10, 0)</f>
        <v>94.970393000843103</v>
      </c>
    </row>
    <row r="11" spans="1:52" x14ac:dyDescent="0.25">
      <c r="A11" t="s">
        <v>33</v>
      </c>
      <c r="C11" s="26">
        <f>AU100</f>
        <v>1.9548438761555608E-13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2.647E-3</v>
      </c>
      <c r="Q11" s="5">
        <f t="shared" si="30"/>
        <v>25</v>
      </c>
      <c r="R11">
        <f t="shared" si="0"/>
        <v>50000</v>
      </c>
      <c r="S11">
        <f t="shared" si="1"/>
        <v>68.798982188910031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86.897200962610555</v>
      </c>
      <c r="AC11">
        <f t="shared" si="27"/>
        <v>62.154419677340577</v>
      </c>
      <c r="AE11">
        <f t="shared" si="2"/>
        <v>0</v>
      </c>
      <c r="AF11">
        <f t="shared" si="3"/>
        <v>0</v>
      </c>
      <c r="AG11">
        <f t="shared" si="4"/>
        <v>-22.585515693631685</v>
      </c>
      <c r="AH11">
        <f t="shared" si="5"/>
        <v>-121.09926245434626</v>
      </c>
      <c r="AI11">
        <f t="shared" si="6"/>
        <v>-143.68477814797794</v>
      </c>
      <c r="AJ11">
        <f t="shared" si="7"/>
        <v>24.742781285269977</v>
      </c>
      <c r="AK11">
        <f t="shared" si="28"/>
        <v>0.20855328231026532</v>
      </c>
      <c r="AL11">
        <f t="shared" si="8"/>
        <v>-118.73344358039769</v>
      </c>
      <c r="AN11">
        <f t="shared" si="9"/>
        <v>0</v>
      </c>
      <c r="AO11">
        <f t="shared" si="10"/>
        <v>0</v>
      </c>
      <c r="AP11">
        <f t="shared" si="11"/>
        <v>-12.63227399151695</v>
      </c>
      <c r="AQ11">
        <f t="shared" si="12"/>
        <v>-67.731863387350558</v>
      </c>
      <c r="AR11">
        <f t="shared" si="13"/>
        <v>-80.364137378867511</v>
      </c>
      <c r="AS11">
        <f t="shared" si="14"/>
        <v>13.838851268551661</v>
      </c>
      <c r="AT11">
        <f t="shared" si="15"/>
        <v>0.11664565200591337</v>
      </c>
      <c r="AU11">
        <f t="shared" si="16"/>
        <v>-66.408640458309932</v>
      </c>
      <c r="AW11">
        <v>8</v>
      </c>
      <c r="AX11">
        <f>IF(Z11&gt;0, (R11*SUMPRODUCT(K11:$K$98, X11:$X$98)-K11*$AZ$3)/Z11, 0)</f>
        <v>68.798982188910031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2.6610000000000002E-3</v>
      </c>
      <c r="Q12" s="5">
        <f t="shared" si="30"/>
        <v>25</v>
      </c>
      <c r="R12">
        <f t="shared" si="0"/>
        <v>50000</v>
      </c>
      <c r="S12">
        <f t="shared" si="1"/>
        <v>43.855299689524266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62.154419677340577</v>
      </c>
      <c r="AC12">
        <f t="shared" si="27"/>
        <v>39.118156310811059</v>
      </c>
      <c r="AE12">
        <f t="shared" si="2"/>
        <v>0</v>
      </c>
      <c r="AF12">
        <f t="shared" si="3"/>
        <v>0</v>
      </c>
      <c r="AG12">
        <f t="shared" si="4"/>
        <v>-22.299560479434614</v>
      </c>
      <c r="AH12">
        <f t="shared" si="5"/>
        <v>-120.20011452150783</v>
      </c>
      <c r="AI12">
        <f t="shared" si="6"/>
        <v>-142.49967500094243</v>
      </c>
      <c r="AJ12">
        <f t="shared" si="7"/>
        <v>23.036263366529518</v>
      </c>
      <c r="AK12">
        <f t="shared" si="28"/>
        <v>0.14295516525788332</v>
      </c>
      <c r="AL12">
        <f t="shared" si="8"/>
        <v>-119.32045646915503</v>
      </c>
      <c r="AN12">
        <f t="shared" si="9"/>
        <v>0</v>
      </c>
      <c r="AO12">
        <f t="shared" si="10"/>
        <v>0</v>
      </c>
      <c r="AP12">
        <f t="shared" si="11"/>
        <v>-11.852453454823106</v>
      </c>
      <c r="AQ12">
        <f t="shared" si="12"/>
        <v>-63.887638679894714</v>
      </c>
      <c r="AR12">
        <f t="shared" si="13"/>
        <v>-75.740092134717813</v>
      </c>
      <c r="AS12">
        <f t="shared" si="14"/>
        <v>12.244018870983609</v>
      </c>
      <c r="AT12">
        <f t="shared" si="15"/>
        <v>7.5982190048463516E-2</v>
      </c>
      <c r="AU12">
        <f t="shared" si="16"/>
        <v>-63.42009107368574</v>
      </c>
      <c r="AW12">
        <v>9</v>
      </c>
      <c r="AX12">
        <f>IF(Z12&gt;0, (R12*SUMPRODUCT(K12:$K$98, X12:$X$98)-K12*$AZ$3)/Z12, 0)</f>
        <v>43.855299689524266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2.676E-3</v>
      </c>
      <c r="Q13" s="5">
        <f t="shared" si="30"/>
        <v>25</v>
      </c>
      <c r="R13">
        <f t="shared" si="0"/>
        <v>50000</v>
      </c>
      <c r="S13">
        <f t="shared" si="1"/>
        <v>19.840587285054696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39.118156310811059</v>
      </c>
      <c r="AC13">
        <f t="shared" si="27"/>
        <v>17.473122104280037</v>
      </c>
      <c r="AE13">
        <f t="shared" si="2"/>
        <v>0</v>
      </c>
      <c r="AF13">
        <f t="shared" si="3"/>
        <v>0</v>
      </c>
      <c r="AG13">
        <f t="shared" si="4"/>
        <v>-22.0168912507973</v>
      </c>
      <c r="AH13">
        <f t="shared" si="5"/>
        <v>-119.34724768593405</v>
      </c>
      <c r="AI13">
        <f t="shared" si="6"/>
        <v>-141.36413893673136</v>
      </c>
      <c r="AJ13">
        <f t="shared" si="7"/>
        <v>21.645034206531022</v>
      </c>
      <c r="AK13">
        <f t="shared" si="28"/>
        <v>7.8236312621622117E-2</v>
      </c>
      <c r="AL13">
        <f t="shared" si="8"/>
        <v>-119.64086841757872</v>
      </c>
      <c r="AN13">
        <f t="shared" si="9"/>
        <v>0</v>
      </c>
      <c r="AO13">
        <f t="shared" si="10"/>
        <v>0</v>
      </c>
      <c r="AP13">
        <f t="shared" si="11"/>
        <v>-11.123775432347687</v>
      </c>
      <c r="AQ13">
        <f t="shared" si="12"/>
        <v>-60.298793621875717</v>
      </c>
      <c r="AR13">
        <f t="shared" si="13"/>
        <v>-71.422569054223402</v>
      </c>
      <c r="AS13">
        <f t="shared" si="14"/>
        <v>10.935899032985226</v>
      </c>
      <c r="AT13">
        <f t="shared" si="15"/>
        <v>3.9527977058357755E-2</v>
      </c>
      <c r="AU13">
        <f t="shared" si="16"/>
        <v>-60.44714204417982</v>
      </c>
      <c r="AW13">
        <v>10</v>
      </c>
      <c r="AX13">
        <f>IF(Z13&gt;0, (R13*SUMPRODUCT(K13:$K$98, X13:$X$98)-K13*$AZ$3)/Z13, 0)</f>
        <v>19.840587285054696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2.6930000000000001E-3</v>
      </c>
      <c r="Q14" s="5">
        <f t="shared" si="30"/>
        <v>25</v>
      </c>
      <c r="R14">
        <f t="shared" si="0"/>
        <v>50000</v>
      </c>
      <c r="S14">
        <f t="shared" si="1"/>
        <v>-3.2408833829412576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17.473122104280037</v>
      </c>
      <c r="AC14">
        <f t="shared" si="27"/>
        <v>-2.8179391372035525</v>
      </c>
      <c r="AE14">
        <f t="shared" si="2"/>
        <v>0</v>
      </c>
      <c r="AF14">
        <f t="shared" si="3"/>
        <v>0</v>
      </c>
      <c r="AG14">
        <f t="shared" si="4"/>
        <v>-21.737430850150933</v>
      </c>
      <c r="AH14">
        <f t="shared" si="5"/>
        <v>-118.58297627679428</v>
      </c>
      <c r="AI14">
        <f t="shared" si="6"/>
        <v>-140.32040712694521</v>
      </c>
      <c r="AJ14">
        <f t="shared" si="7"/>
        <v>20.29106124148359</v>
      </c>
      <c r="AK14">
        <f t="shared" si="28"/>
        <v>3.1451619787704069E-2</v>
      </c>
      <c r="AL14">
        <f t="shared" si="8"/>
        <v>-119.99789426567392</v>
      </c>
      <c r="AN14">
        <f t="shared" si="9"/>
        <v>0</v>
      </c>
      <c r="AO14">
        <f t="shared" si="10"/>
        <v>0</v>
      </c>
      <c r="AP14">
        <f t="shared" si="11"/>
        <v>-10.441701227215153</v>
      </c>
      <c r="AQ14">
        <f t="shared" si="12"/>
        <v>-56.962021751877401</v>
      </c>
      <c r="AR14">
        <f t="shared" si="13"/>
        <v>-67.403722979092549</v>
      </c>
      <c r="AS14">
        <f t="shared" si="14"/>
        <v>9.7469291806959735</v>
      </c>
      <c r="AT14">
        <f t="shared" si="15"/>
        <v>1.5107968333474591E-2</v>
      </c>
      <c r="AU14">
        <f t="shared" si="16"/>
        <v>-57.641685830063103</v>
      </c>
      <c r="AW14">
        <v>11</v>
      </c>
      <c r="AX14">
        <f>IF(Z14&gt;0, (R14*SUMPRODUCT(K14:$K$98, X14:$X$98)-K14*$AZ$3)/Z14, 0)</f>
        <v>-3.2408833829412576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2.7169999999999998E-3</v>
      </c>
      <c r="Q15" s="5">
        <f t="shared" si="30"/>
        <v>25</v>
      </c>
      <c r="R15">
        <f t="shared" si="0"/>
        <v>50000</v>
      </c>
      <c r="S15">
        <f t="shared" si="1"/>
        <v>-23.46154812687638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-2.8179391372035525</v>
      </c>
      <c r="AC15">
        <f t="shared" si="27"/>
        <v>-20.140327565785014</v>
      </c>
      <c r="AE15">
        <f t="shared" si="2"/>
        <v>0</v>
      </c>
      <c r="AF15">
        <f t="shared" si="3"/>
        <v>0</v>
      </c>
      <c r="AG15">
        <f t="shared" si="4"/>
        <v>-21.460995942029566</v>
      </c>
      <c r="AH15">
        <f t="shared" si="5"/>
        <v>-118.12119923972014</v>
      </c>
      <c r="AI15">
        <f t="shared" si="6"/>
        <v>-139.58219518174971</v>
      </c>
      <c r="AJ15">
        <f t="shared" si="7"/>
        <v>17.322388428581462</v>
      </c>
      <c r="AK15">
        <f t="shared" si="28"/>
        <v>-1.1553550462534565E-2</v>
      </c>
      <c r="AL15">
        <f t="shared" si="8"/>
        <v>-122.27136030363079</v>
      </c>
      <c r="AN15">
        <f t="shared" si="9"/>
        <v>0</v>
      </c>
      <c r="AO15">
        <f t="shared" si="10"/>
        <v>0</v>
      </c>
      <c r="AP15">
        <f t="shared" si="11"/>
        <v>-9.7798255504303757</v>
      </c>
      <c r="AQ15">
        <f t="shared" si="12"/>
        <v>-53.828104040116806</v>
      </c>
      <c r="AR15">
        <f t="shared" si="13"/>
        <v>-63.607929590547187</v>
      </c>
      <c r="AS15">
        <f t="shared" si="14"/>
        <v>7.8938525223121294</v>
      </c>
      <c r="AT15">
        <f t="shared" si="15"/>
        <v>-5.2649797016361861E-3</v>
      </c>
      <c r="AU15">
        <f t="shared" si="16"/>
        <v>-55.719342047936692</v>
      </c>
      <c r="AW15">
        <v>12</v>
      </c>
      <c r="AX15">
        <f>IF(Z15&gt;0, (R15*SUMPRODUCT(K15:$K$98, X15:$X$98)-K15*$AZ$3)/Z15, 0)</f>
        <v>-23.46154812687638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2.745E-3</v>
      </c>
      <c r="Q16" s="5">
        <f t="shared" si="30"/>
        <v>25</v>
      </c>
      <c r="R16">
        <f t="shared" si="0"/>
        <v>50000</v>
      </c>
      <c r="S16">
        <f t="shared" si="1"/>
        <v>-40.578882609807543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-20.140327565785014</v>
      </c>
      <c r="AC16">
        <f t="shared" si="27"/>
        <v>-34.39056332363316</v>
      </c>
      <c r="AE16">
        <f t="shared" si="2"/>
        <v>0</v>
      </c>
      <c r="AF16">
        <f t="shared" si="3"/>
        <v>0</v>
      </c>
      <c r="AG16">
        <f t="shared" si="4"/>
        <v>-21.187475548748399</v>
      </c>
      <c r="AH16">
        <f t="shared" si="5"/>
        <v>-117.82086772174232</v>
      </c>
      <c r="AI16">
        <f t="shared" si="6"/>
        <v>-139.00834327049071</v>
      </c>
      <c r="AJ16">
        <f t="shared" si="7"/>
        <v>14.250235757848145</v>
      </c>
      <c r="AK16">
        <f t="shared" si="28"/>
        <v>-0.1429963257170736</v>
      </c>
      <c r="AL16">
        <f t="shared" si="8"/>
        <v>-124.90110383835965</v>
      </c>
      <c r="AN16">
        <f t="shared" si="9"/>
        <v>0</v>
      </c>
      <c r="AO16">
        <f t="shared" si="10"/>
        <v>0</v>
      </c>
      <c r="AP16">
        <f t="shared" si="11"/>
        <v>-9.1336502448114096</v>
      </c>
      <c r="AQ16">
        <f t="shared" si="12"/>
        <v>-50.791072057386025</v>
      </c>
      <c r="AR16">
        <f t="shared" si="13"/>
        <v>-59.924722302197431</v>
      </c>
      <c r="AS16">
        <f t="shared" si="14"/>
        <v>6.1430947268268925</v>
      </c>
      <c r="AT16">
        <f t="shared" si="15"/>
        <v>-6.164389062716983E-2</v>
      </c>
      <c r="AU16">
        <f t="shared" si="16"/>
        <v>-53.843271465997709</v>
      </c>
      <c r="AW16">
        <v>13</v>
      </c>
      <c r="AX16">
        <f>IF(Z16&gt;0, (R16*SUMPRODUCT(K16:$K$98, X16:$X$98)-K16*$AZ$3)/Z16, 0)</f>
        <v>-40.578882609807543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2.7729999999999999E-3</v>
      </c>
      <c r="Q17" s="5">
        <f t="shared" si="30"/>
        <v>25</v>
      </c>
      <c r="R17">
        <f t="shared" si="0"/>
        <v>50000</v>
      </c>
      <c r="S17">
        <f t="shared" si="1"/>
        <v>-52.12535684021713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-34.39056332363316</v>
      </c>
      <c r="AC17">
        <f t="shared" si="27"/>
        <v>-43.611926479533622</v>
      </c>
      <c r="AE17">
        <f t="shared" si="2"/>
        <v>0</v>
      </c>
      <c r="AF17">
        <f t="shared" si="3"/>
        <v>0</v>
      </c>
      <c r="AG17">
        <f t="shared" si="4"/>
        <v>-20.916847923564237</v>
      </c>
      <c r="AH17">
        <f t="shared" si="5"/>
        <v>-117.50573939335862</v>
      </c>
      <c r="AI17">
        <f t="shared" si="6"/>
        <v>-138.42258731692286</v>
      </c>
      <c r="AJ17">
        <f t="shared" si="7"/>
        <v>9.2213631559004625</v>
      </c>
      <c r="AK17">
        <f t="shared" si="28"/>
        <v>-0.4745897738661376</v>
      </c>
      <c r="AL17">
        <f t="shared" si="8"/>
        <v>-129.67581393488854</v>
      </c>
      <c r="AN17">
        <f t="shared" si="9"/>
        <v>0</v>
      </c>
      <c r="AO17">
        <f t="shared" si="10"/>
        <v>0</v>
      </c>
      <c r="AP17">
        <f t="shared" si="11"/>
        <v>-8.4762042961406596</v>
      </c>
      <c r="AQ17">
        <f t="shared" si="12"/>
        <v>-47.61724408509501</v>
      </c>
      <c r="AR17">
        <f t="shared" si="13"/>
        <v>-56.093448381235667</v>
      </c>
      <c r="AS17">
        <f t="shared" si="14"/>
        <v>3.73680385706021</v>
      </c>
      <c r="AT17">
        <f t="shared" si="15"/>
        <v>-0.19231960259254524</v>
      </c>
      <c r="AU17">
        <f t="shared" si="16"/>
        <v>-52.548964126768006</v>
      </c>
      <c r="AW17">
        <v>14</v>
      </c>
      <c r="AX17">
        <f>IF(Z17&gt;0, (R17*SUMPRODUCT(K17:$K$98, X17:$X$98)-K17*$AZ$3)/Z17, 0)</f>
        <v>-52.12535684021713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2.8019999999999998E-3</v>
      </c>
      <c r="Q18" s="5">
        <f t="shared" si="30"/>
        <v>25</v>
      </c>
      <c r="R18">
        <f t="shared" si="0"/>
        <v>50000</v>
      </c>
      <c r="S18">
        <f t="shared" si="1"/>
        <v>-57.743959787132908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-43.611926479533622</v>
      </c>
      <c r="AC18">
        <f t="shared" si="27"/>
        <v>-47.694363716954285</v>
      </c>
      <c r="AE18">
        <f t="shared" si="2"/>
        <v>0</v>
      </c>
      <c r="AF18">
        <f t="shared" si="3"/>
        <v>0</v>
      </c>
      <c r="AG18">
        <f t="shared" si="4"/>
        <v>-20.649070436446767</v>
      </c>
      <c r="AH18">
        <f t="shared" si="5"/>
        <v>-117.21801576365398</v>
      </c>
      <c r="AI18">
        <f t="shared" si="6"/>
        <v>-137.86708620010074</v>
      </c>
      <c r="AJ18">
        <f t="shared" si="7"/>
        <v>4.0824372374206632</v>
      </c>
      <c r="AK18">
        <f t="shared" si="28"/>
        <v>-0.94201761195792633</v>
      </c>
      <c r="AL18">
        <f t="shared" si="8"/>
        <v>-134.72666657463802</v>
      </c>
      <c r="AN18">
        <f t="shared" si="9"/>
        <v>0</v>
      </c>
      <c r="AO18">
        <f t="shared" si="10"/>
        <v>0</v>
      </c>
      <c r="AP18">
        <f t="shared" si="11"/>
        <v>-7.8085964247307444</v>
      </c>
      <c r="AQ18">
        <f t="shared" si="12"/>
        <v>-44.326846655069289</v>
      </c>
      <c r="AR18">
        <f t="shared" si="13"/>
        <v>-52.135443079800034</v>
      </c>
      <c r="AS18">
        <f t="shared" si="14"/>
        <v>1.5438033840033789</v>
      </c>
      <c r="AT18">
        <f t="shared" si="15"/>
        <v>-0.35623082304879911</v>
      </c>
      <c r="AU18">
        <f t="shared" si="16"/>
        <v>-50.947870518845455</v>
      </c>
      <c r="AW18">
        <v>15</v>
      </c>
      <c r="AX18">
        <f>IF(Z18&gt;0, (R18*SUMPRODUCT(K18:$K$98, X18:$X$98)-K18*$AZ$3)/Z18, 0)</f>
        <v>-57.743959787132908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2.8370000000000001E-3</v>
      </c>
      <c r="Q19" s="5">
        <f t="shared" si="30"/>
        <v>25</v>
      </c>
      <c r="R19">
        <f t="shared" si="0"/>
        <v>50000</v>
      </c>
      <c r="S19">
        <f t="shared" si="1"/>
        <v>-62.579507135499398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-47.694363716954285</v>
      </c>
      <c r="AC19">
        <f t="shared" si="27"/>
        <v>-51.024822730790788</v>
      </c>
      <c r="AE19">
        <f t="shared" si="2"/>
        <v>0</v>
      </c>
      <c r="AF19">
        <f t="shared" si="3"/>
        <v>0</v>
      </c>
      <c r="AG19">
        <f t="shared" si="4"/>
        <v>-20.383998319254101</v>
      </c>
      <c r="AH19">
        <f t="shared" si="5"/>
        <v>-117.16282565639895</v>
      </c>
      <c r="AI19">
        <f t="shared" si="6"/>
        <v>-137.54682397565304</v>
      </c>
      <c r="AJ19">
        <f t="shared" si="7"/>
        <v>3.3304590138365029</v>
      </c>
      <c r="AK19">
        <f t="shared" si="28"/>
        <v>-1.0635843108880805</v>
      </c>
      <c r="AL19">
        <f t="shared" si="8"/>
        <v>-135.27994927270461</v>
      </c>
      <c r="AN19">
        <f t="shared" si="9"/>
        <v>0</v>
      </c>
      <c r="AO19">
        <f t="shared" si="10"/>
        <v>0</v>
      </c>
      <c r="AP19">
        <f t="shared" si="11"/>
        <v>-7.1886202298111312</v>
      </c>
      <c r="AQ19">
        <f t="shared" si="12"/>
        <v>-41.31863854697589</v>
      </c>
      <c r="AR19">
        <f t="shared" si="13"/>
        <v>-48.507258776787012</v>
      </c>
      <c r="AS19">
        <f t="shared" si="14"/>
        <v>1.1745195749357769</v>
      </c>
      <c r="AT19">
        <f t="shared" si="15"/>
        <v>-0.3750836108604802</v>
      </c>
      <c r="AU19">
        <f t="shared" si="16"/>
        <v>-47.707822812711719</v>
      </c>
      <c r="AW19">
        <v>16</v>
      </c>
      <c r="AX19">
        <f>IF(Z19&gt;0, (R19*SUMPRODUCT(K19:$K$98, X19:$X$98)-K19*$AZ$3)/Z19, 0)</f>
        <v>-62.579507135499398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2.8709999999999999E-3</v>
      </c>
      <c r="Q20" s="5">
        <f t="shared" si="30"/>
        <v>25</v>
      </c>
      <c r="R20">
        <f t="shared" si="0"/>
        <v>50000</v>
      </c>
      <c r="S20">
        <f t="shared" si="1"/>
        <v>-78.447178533071181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-51.024822730790788</v>
      </c>
      <c r="AC20">
        <f t="shared" si="27"/>
        <v>-63.139422480464134</v>
      </c>
      <c r="AE20">
        <f t="shared" si="2"/>
        <v>0</v>
      </c>
      <c r="AF20">
        <f t="shared" si="3"/>
        <v>0</v>
      </c>
      <c r="AG20">
        <f t="shared" si="4"/>
        <v>-20.12163587688698</v>
      </c>
      <c r="AH20">
        <f t="shared" si="5"/>
        <v>-117.04491834915706</v>
      </c>
      <c r="AI20">
        <f t="shared" si="6"/>
        <v>-137.16655422604404</v>
      </c>
      <c r="AJ20">
        <f t="shared" si="7"/>
        <v>12.114599749673346</v>
      </c>
      <c r="AK20">
        <f t="shared" si="28"/>
        <v>-0.21940673774240038</v>
      </c>
      <c r="AL20">
        <f t="shared" si="8"/>
        <v>-125.2713612141131</v>
      </c>
      <c r="AN20">
        <f t="shared" si="9"/>
        <v>0</v>
      </c>
      <c r="AO20">
        <f t="shared" si="10"/>
        <v>0</v>
      </c>
      <c r="AP20">
        <f t="shared" si="11"/>
        <v>-6.7306226869327821</v>
      </c>
      <c r="AQ20">
        <f t="shared" si="12"/>
        <v>-39.151149918975172</v>
      </c>
      <c r="AR20">
        <f t="shared" si="13"/>
        <v>-45.881772605907955</v>
      </c>
      <c r="AS20">
        <f t="shared" si="14"/>
        <v>4.0522947744980513</v>
      </c>
      <c r="AT20">
        <f t="shared" si="15"/>
        <v>-7.3390850314073885E-2</v>
      </c>
      <c r="AU20">
        <f t="shared" si="16"/>
        <v>-41.90286868172398</v>
      </c>
      <c r="AW20">
        <v>17</v>
      </c>
      <c r="AX20">
        <f>IF(Z20&gt;0, (R20*SUMPRODUCT(K20:$K$98, X20:$X$98)-K20*$AZ$3)/Z20, 0)</f>
        <v>-78.447178533071181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2.9099999999999998E-3</v>
      </c>
      <c r="Q21" s="5">
        <f t="shared" si="30"/>
        <v>25</v>
      </c>
      <c r="R21">
        <f t="shared" si="0"/>
        <v>50000</v>
      </c>
      <c r="S21">
        <f t="shared" si="1"/>
        <v>-95.535337243356224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-63.139422480464134</v>
      </c>
      <c r="AC21">
        <f t="shared" si="27"/>
        <v>-75.900400973545402</v>
      </c>
      <c r="AE21">
        <f t="shared" si="2"/>
        <v>0</v>
      </c>
      <c r="AF21">
        <f t="shared" si="3"/>
        <v>0</v>
      </c>
      <c r="AG21">
        <f t="shared" si="4"/>
        <v>-19.861865557716371</v>
      </c>
      <c r="AH21">
        <f t="shared" si="5"/>
        <v>-117.10792080348222</v>
      </c>
      <c r="AI21">
        <f t="shared" si="6"/>
        <v>-136.9697863611986</v>
      </c>
      <c r="AJ21">
        <f t="shared" si="7"/>
        <v>12.760978493081268</v>
      </c>
      <c r="AK21">
        <f t="shared" si="28"/>
        <v>-0.10102307596874262</v>
      </c>
      <c r="AL21">
        <f t="shared" si="8"/>
        <v>-124.30983094408607</v>
      </c>
      <c r="AN21">
        <f t="shared" si="9"/>
        <v>0</v>
      </c>
      <c r="AO21">
        <f t="shared" si="10"/>
        <v>0</v>
      </c>
      <c r="AP21">
        <f t="shared" si="11"/>
        <v>-6.3177352111491833</v>
      </c>
      <c r="AQ21">
        <f t="shared" si="12"/>
        <v>-37.250117951643965</v>
      </c>
      <c r="AR21">
        <f t="shared" si="13"/>
        <v>-43.567853162793149</v>
      </c>
      <c r="AS21">
        <f t="shared" si="14"/>
        <v>4.0590589499351317</v>
      </c>
      <c r="AT21">
        <f t="shared" si="15"/>
        <v>-3.2133791376831061E-2</v>
      </c>
      <c r="AU21">
        <f t="shared" si="16"/>
        <v>-39.54092800423485</v>
      </c>
      <c r="AW21">
        <v>18</v>
      </c>
      <c r="AX21">
        <f>IF(Z21&gt;0, (R21*SUMPRODUCT(K21:$K$98, X21:$X$98)-K21*$AZ$3)/Z21, 0)</f>
        <v>-95.535337243356224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2.9520000000000002E-3</v>
      </c>
      <c r="Q22" s="5">
        <f t="shared" si="30"/>
        <v>25</v>
      </c>
      <c r="R22">
        <f t="shared" si="0"/>
        <v>50000</v>
      </c>
      <c r="S22">
        <f t="shared" si="1"/>
        <v>-101.05491050098689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-75.900400973545402</v>
      </c>
      <c r="AC22">
        <f t="shared" si="27"/>
        <v>-79.245703255590229</v>
      </c>
      <c r="AE22">
        <f t="shared" si="2"/>
        <v>0</v>
      </c>
      <c r="AF22">
        <f t="shared" si="3"/>
        <v>0</v>
      </c>
      <c r="AG22">
        <f t="shared" si="4"/>
        <v>-19.604614675012829</v>
      </c>
      <c r="AH22">
        <f t="shared" si="5"/>
        <v>-117.26445425275746</v>
      </c>
      <c r="AI22">
        <f t="shared" si="6"/>
        <v>-136.86906892777029</v>
      </c>
      <c r="AJ22">
        <f t="shared" si="7"/>
        <v>3.3453022820448268</v>
      </c>
      <c r="AK22">
        <f t="shared" si="28"/>
        <v>-1.5939084204444536</v>
      </c>
      <c r="AL22">
        <f t="shared" si="8"/>
        <v>-135.11767506616991</v>
      </c>
      <c r="AN22">
        <f t="shared" si="9"/>
        <v>0</v>
      </c>
      <c r="AO22">
        <f t="shared" si="10"/>
        <v>0</v>
      </c>
      <c r="AP22">
        <f t="shared" si="11"/>
        <v>-5.8225097149340606</v>
      </c>
      <c r="AQ22">
        <f t="shared" si="12"/>
        <v>-34.827178979108105</v>
      </c>
      <c r="AR22">
        <f t="shared" si="13"/>
        <v>-40.649688694042162</v>
      </c>
      <c r="AS22">
        <f t="shared" si="14"/>
        <v>0.99354439551535534</v>
      </c>
      <c r="AT22">
        <f t="shared" si="15"/>
        <v>-0.47338585412655965</v>
      </c>
      <c r="AU22">
        <f t="shared" si="16"/>
        <v>-40.129530152653366</v>
      </c>
      <c r="AW22">
        <v>19</v>
      </c>
      <c r="AX22">
        <f>IF(Z22&gt;0, (R22*SUMPRODUCT(K22:$K$98, X22:$X$98)-K22*$AZ$3)/Z22, 0)</f>
        <v>-101.05491050098689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2.9979999999999998E-3</v>
      </c>
      <c r="Q23" s="5">
        <f t="shared" si="30"/>
        <v>25</v>
      </c>
      <c r="R23">
        <f t="shared" si="0"/>
        <v>50000</v>
      </c>
      <c r="S23">
        <f t="shared" si="1"/>
        <v>-81.278221649427081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-79.245703255590229</v>
      </c>
      <c r="AC23">
        <f t="shared" si="27"/>
        <v>-62.908673477757702</v>
      </c>
      <c r="AE23">
        <f t="shared" si="2"/>
        <v>0</v>
      </c>
      <c r="AF23">
        <f t="shared" si="3"/>
        <v>0</v>
      </c>
      <c r="AG23">
        <f t="shared" si="4"/>
        <v>-19.349793893467012</v>
      </c>
      <c r="AH23">
        <f t="shared" si="5"/>
        <v>-117.54926959137691</v>
      </c>
      <c r="AI23">
        <f t="shared" si="6"/>
        <v>-136.89906348484394</v>
      </c>
      <c r="AJ23">
        <f t="shared" si="7"/>
        <v>-16.337029777832527</v>
      </c>
      <c r="AK23">
        <f t="shared" si="28"/>
        <v>-5.5471992278913165</v>
      </c>
      <c r="AL23">
        <f t="shared" si="8"/>
        <v>-158.78329249056779</v>
      </c>
      <c r="AN23">
        <f t="shared" si="9"/>
        <v>0</v>
      </c>
      <c r="AO23">
        <f t="shared" si="10"/>
        <v>0</v>
      </c>
      <c r="AP23">
        <f t="shared" si="11"/>
        <v>-5.1310970836244172</v>
      </c>
      <c r="AQ23">
        <f t="shared" si="12"/>
        <v>-31.171221652450559</v>
      </c>
      <c r="AR23">
        <f t="shared" si="13"/>
        <v>-36.30231873607498</v>
      </c>
      <c r="AS23">
        <f t="shared" si="14"/>
        <v>-4.332184947790263</v>
      </c>
      <c r="AT23">
        <f t="shared" si="15"/>
        <v>-1.4709829953344706</v>
      </c>
      <c r="AU23">
        <f t="shared" si="16"/>
        <v>-42.105486679199714</v>
      </c>
      <c r="AW23">
        <v>20</v>
      </c>
      <c r="AX23">
        <f>IF(Z23&gt;0, (R23*SUMPRODUCT(K23:$K$98, X23:$X$98)-K23*$AZ$3)/Z23, 0)</f>
        <v>-81.278221649427081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3.0469999999999998E-3</v>
      </c>
      <c r="Q24" s="5">
        <f t="shared" si="30"/>
        <v>25</v>
      </c>
      <c r="R24">
        <f t="shared" si="0"/>
        <v>50000</v>
      </c>
      <c r="S24">
        <f t="shared" si="1"/>
        <v>-63.356432296099975</v>
      </c>
      <c r="U24">
        <f t="shared" ref="U24:U69" si="34">M24</f>
        <v>3.0469999999999998E-3</v>
      </c>
      <c r="V24">
        <f t="shared" si="21"/>
        <v>0.01</v>
      </c>
      <c r="W24">
        <f t="shared" ref="W24:W69" si="35">Z23</f>
        <v>0.77399175573868051</v>
      </c>
      <c r="X24">
        <f t="shared" ref="X24:X69" si="36">U24*W24</f>
        <v>2.3583528797357593E-3</v>
      </c>
      <c r="Y24">
        <f t="shared" ref="Y24:Y69" si="37">V24*W24</f>
        <v>7.7399175573868049E-3</v>
      </c>
      <c r="Z24">
        <f t="shared" ref="Z24:Z69" si="38">MAX(0, W24-X24-Y24)</f>
        <v>0.76389348530155798</v>
      </c>
      <c r="AB24">
        <f t="shared" si="26"/>
        <v>-62.908673477757702</v>
      </c>
      <c r="AC24">
        <f t="shared" si="27"/>
        <v>-48.39756588294</v>
      </c>
      <c r="AE24">
        <f t="shared" si="2"/>
        <v>0</v>
      </c>
      <c r="AF24">
        <f t="shared" si="3"/>
        <v>0</v>
      </c>
      <c r="AG24">
        <f t="shared" si="4"/>
        <v>-19.09733713253895</v>
      </c>
      <c r="AH24">
        <f t="shared" si="5"/>
        <v>-117.91764398678797</v>
      </c>
      <c r="AI24">
        <f t="shared" si="6"/>
        <v>-137.0149811193269</v>
      </c>
      <c r="AJ24">
        <f t="shared" si="7"/>
        <v>-14.511107594817702</v>
      </c>
      <c r="AK24">
        <f t="shared" si="28"/>
        <v>-4.4036071434430397</v>
      </c>
      <c r="AL24">
        <f t="shared" ref="AL24:AL69" si="39">SUM(AI24:AK24)</f>
        <v>-155.92969585758766</v>
      </c>
      <c r="AN24">
        <f t="shared" si="9"/>
        <v>0</v>
      </c>
      <c r="AO24">
        <f t="shared" si="10"/>
        <v>0</v>
      </c>
      <c r="AP24">
        <f t="shared" si="11"/>
        <v>-4.5215639821199733</v>
      </c>
      <c r="AQ24">
        <f t="shared" si="12"/>
        <v>-27.918665738934997</v>
      </c>
      <c r="AR24">
        <f t="shared" si="13"/>
        <v>-32.440229721054969</v>
      </c>
      <c r="AS24">
        <f t="shared" si="14"/>
        <v>-3.435709438757351</v>
      </c>
      <c r="AT24">
        <f t="shared" si="15"/>
        <v>-1.0426161151688857</v>
      </c>
      <c r="AU24">
        <f t="shared" si="16"/>
        <v>-36.918555274981209</v>
      </c>
      <c r="AW24">
        <v>21</v>
      </c>
      <c r="AX24">
        <f>IF(Z24&gt;0, (R24*SUMPRODUCT(K24:$K$98, X24:$X$98)-K24*$AZ$3)/Z24, 0)</f>
        <v>-63.356432296099975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3.104E-3</v>
      </c>
      <c r="Q25" s="5">
        <f t="shared" si="30"/>
        <v>25</v>
      </c>
      <c r="R25">
        <f t="shared" si="0"/>
        <v>50000</v>
      </c>
      <c r="S25">
        <f t="shared" si="1"/>
        <v>-47.127230112258999</v>
      </c>
      <c r="U25">
        <f t="shared" si="34"/>
        <v>3.104E-3</v>
      </c>
      <c r="V25">
        <f t="shared" si="21"/>
        <v>0.01</v>
      </c>
      <c r="W25">
        <f t="shared" si="35"/>
        <v>0.76389348530155798</v>
      </c>
      <c r="X25">
        <f t="shared" si="36"/>
        <v>2.3711253783760358E-3</v>
      </c>
      <c r="Y25">
        <f t="shared" si="37"/>
        <v>7.63893485301558E-3</v>
      </c>
      <c r="Z25">
        <f t="shared" si="38"/>
        <v>0.75388342507016637</v>
      </c>
      <c r="AB25">
        <f t="shared" si="26"/>
        <v>-48.39756588294</v>
      </c>
      <c r="AC25">
        <f t="shared" si="27"/>
        <v>-35.528437651099694</v>
      </c>
      <c r="AE25">
        <f t="shared" si="2"/>
        <v>0</v>
      </c>
      <c r="AF25">
        <f t="shared" si="3"/>
        <v>0</v>
      </c>
      <c r="AG25">
        <f t="shared" si="4"/>
        <v>-18.847085626754158</v>
      </c>
      <c r="AH25">
        <f t="shared" si="5"/>
        <v>-118.55626891880179</v>
      </c>
      <c r="AI25">
        <f t="shared" si="6"/>
        <v>-137.40335454555594</v>
      </c>
      <c r="AJ25">
        <f t="shared" si="7"/>
        <v>-12.869128231840307</v>
      </c>
      <c r="AK25">
        <f t="shared" si="28"/>
        <v>-3.3878296118058002</v>
      </c>
      <c r="AL25">
        <f t="shared" si="39"/>
        <v>-153.66031238920206</v>
      </c>
      <c r="AN25">
        <f t="shared" si="9"/>
        <v>0</v>
      </c>
      <c r="AO25">
        <f t="shared" si="10"/>
        <v>0</v>
      </c>
      <c r="AP25">
        <f t="shared" si="11"/>
        <v>-3.9842083997306004</v>
      </c>
      <c r="AQ25">
        <f t="shared" si="12"/>
        <v>-25.062383215179274</v>
      </c>
      <c r="AR25">
        <f t="shared" si="13"/>
        <v>-29.046591614909875</v>
      </c>
      <c r="AS25">
        <f t="shared" si="14"/>
        <v>-2.7204889824304703</v>
      </c>
      <c r="AT25">
        <f t="shared" si="15"/>
        <v>-0.71617540576417071</v>
      </c>
      <c r="AU25">
        <f t="shared" si="16"/>
        <v>-32.483256003104515</v>
      </c>
      <c r="AW25">
        <v>22</v>
      </c>
      <c r="AX25">
        <f>IF(Z25&gt;0, (R25*SUMPRODUCT(K25:$K$98, X25:$X$98)-K25*$AZ$3)/Z25, 0)</f>
        <v>-47.127230112258999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3.1700000000000001E-3</v>
      </c>
      <c r="Q26" s="5">
        <f t="shared" si="30"/>
        <v>25</v>
      </c>
      <c r="R26">
        <f t="shared" si="0"/>
        <v>50000</v>
      </c>
      <c r="S26">
        <f t="shared" si="1"/>
        <v>-32.492764770359685</v>
      </c>
      <c r="U26">
        <f t="shared" si="34"/>
        <v>3.1700000000000001E-3</v>
      </c>
      <c r="V26">
        <f t="shared" si="21"/>
        <v>0.01</v>
      </c>
      <c r="W26">
        <f t="shared" si="35"/>
        <v>0.75388342507016637</v>
      </c>
      <c r="X26">
        <f t="shared" si="36"/>
        <v>2.3898104574724276E-3</v>
      </c>
      <c r="Y26">
        <f t="shared" si="37"/>
        <v>7.5388342507016638E-3</v>
      </c>
      <c r="Z26">
        <f t="shared" si="38"/>
        <v>0.74395478036199225</v>
      </c>
      <c r="AB26">
        <f t="shared" si="26"/>
        <v>-35.528437651099694</v>
      </c>
      <c r="AC26">
        <f t="shared" si="27"/>
        <v>-24.173147678086817</v>
      </c>
      <c r="AE26">
        <f t="shared" si="2"/>
        <v>0</v>
      </c>
      <c r="AF26">
        <f t="shared" si="3"/>
        <v>0</v>
      </c>
      <c r="AG26">
        <f t="shared" si="4"/>
        <v>-18.598869509049806</v>
      </c>
      <c r="AH26">
        <f t="shared" si="5"/>
        <v>-119.49052287362137</v>
      </c>
      <c r="AI26">
        <f t="shared" si="6"/>
        <v>-138.08939238267118</v>
      </c>
      <c r="AJ26">
        <f t="shared" si="7"/>
        <v>-11.355289973012876</v>
      </c>
      <c r="AK26">
        <f t="shared" si="28"/>
        <v>-2.4869906355769786</v>
      </c>
      <c r="AL26">
        <f t="shared" si="39"/>
        <v>-151.93167299126102</v>
      </c>
      <c r="AN26">
        <f t="shared" si="9"/>
        <v>0</v>
      </c>
      <c r="AO26">
        <f t="shared" si="10"/>
        <v>0</v>
      </c>
      <c r="AP26">
        <f t="shared" si="11"/>
        <v>-3.5104789063447752</v>
      </c>
      <c r="AQ26">
        <f t="shared" si="12"/>
        <v>-22.553465405617864</v>
      </c>
      <c r="AR26">
        <f t="shared" si="13"/>
        <v>-26.06394431196264</v>
      </c>
      <c r="AS26">
        <f t="shared" si="14"/>
        <v>-2.1432757462110161</v>
      </c>
      <c r="AT26">
        <f t="shared" si="15"/>
        <v>-0.46941176517324801</v>
      </c>
      <c r="AU26">
        <f t="shared" si="16"/>
        <v>-28.676631823346902</v>
      </c>
      <c r="AW26">
        <v>23</v>
      </c>
      <c r="AX26">
        <f>IF(Z26&gt;0, (R26*SUMPRODUCT(K26:$K$98, X26:$X$98)-K26*$AZ$3)/Z26, 0)</f>
        <v>-32.492764770359685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3.2390000000000001E-3</v>
      </c>
      <c r="Q27" s="5">
        <f t="shared" si="30"/>
        <v>25</v>
      </c>
      <c r="R27">
        <f t="shared" si="0"/>
        <v>50000</v>
      </c>
      <c r="S27">
        <f t="shared" si="1"/>
        <v>-19.358024468356518</v>
      </c>
      <c r="U27">
        <f t="shared" si="34"/>
        <v>3.2390000000000001E-3</v>
      </c>
      <c r="V27">
        <f t="shared" si="21"/>
        <v>0.01</v>
      </c>
      <c r="W27">
        <f t="shared" si="35"/>
        <v>0.74395478036199225</v>
      </c>
      <c r="X27">
        <f t="shared" si="36"/>
        <v>2.4096695335924928E-3</v>
      </c>
      <c r="Y27">
        <f t="shared" si="37"/>
        <v>7.4395478036199227E-3</v>
      </c>
      <c r="Z27">
        <f t="shared" si="38"/>
        <v>0.73410556302477992</v>
      </c>
      <c r="AB27">
        <f t="shared" si="26"/>
        <v>-24.173147678086817</v>
      </c>
      <c r="AC27">
        <f t="shared" si="27"/>
        <v>-14.210833451390327</v>
      </c>
      <c r="AE27">
        <f t="shared" si="2"/>
        <v>0</v>
      </c>
      <c r="AF27">
        <f t="shared" si="3"/>
        <v>0</v>
      </c>
      <c r="AG27">
        <f t="shared" si="4"/>
        <v>-18.352639075619496</v>
      </c>
      <c r="AH27">
        <f t="shared" si="5"/>
        <v>-120.48347667962464</v>
      </c>
      <c r="AI27">
        <f t="shared" si="6"/>
        <v>-138.83611575524415</v>
      </c>
      <c r="AJ27">
        <f t="shared" si="7"/>
        <v>-9.9623142266964901</v>
      </c>
      <c r="AK27">
        <f t="shared" si="28"/>
        <v>-1.6921203374660774</v>
      </c>
      <c r="AL27">
        <f t="shared" si="39"/>
        <v>-150.49055031940671</v>
      </c>
      <c r="AN27">
        <f t="shared" si="9"/>
        <v>0</v>
      </c>
      <c r="AO27">
        <f t="shared" si="10"/>
        <v>0</v>
      </c>
      <c r="AP27">
        <f t="shared" si="11"/>
        <v>-3.0928604250925682</v>
      </c>
      <c r="AQ27">
        <f t="shared" si="12"/>
        <v>-20.304359245804868</v>
      </c>
      <c r="AR27">
        <f t="shared" si="13"/>
        <v>-23.397219670897439</v>
      </c>
      <c r="AS27">
        <f t="shared" si="14"/>
        <v>-1.678889193381371</v>
      </c>
      <c r="AT27">
        <f t="shared" si="15"/>
        <v>-0.28516291333792576</v>
      </c>
      <c r="AU27">
        <f t="shared" si="16"/>
        <v>-25.361271777616732</v>
      </c>
      <c r="AW27">
        <v>24</v>
      </c>
      <c r="AX27">
        <f>IF(Z27&gt;0, (R27*SUMPRODUCT(K27:$K$98, X27:$X$98)-K27*$AZ$3)/Z27, 0)</f>
        <v>-19.358024468356518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3.3149999999999998E-3</v>
      </c>
      <c r="Q28" s="5">
        <f t="shared" si="30"/>
        <v>25</v>
      </c>
      <c r="R28">
        <f t="shared" si="0"/>
        <v>50000</v>
      </c>
      <c r="S28">
        <f t="shared" si="1"/>
        <v>-7.570084663915865</v>
      </c>
      <c r="U28">
        <f t="shared" si="34"/>
        <v>3.3149999999999998E-3</v>
      </c>
      <c r="V28">
        <f t="shared" si="21"/>
        <v>0.01</v>
      </c>
      <c r="W28">
        <f t="shared" si="35"/>
        <v>0.73410556302477992</v>
      </c>
      <c r="X28">
        <f t="shared" si="36"/>
        <v>2.4335599414271451E-3</v>
      </c>
      <c r="Y28">
        <f t="shared" si="37"/>
        <v>7.3410556302477992E-3</v>
      </c>
      <c r="Z28">
        <f t="shared" si="38"/>
        <v>0.724330947453105</v>
      </c>
      <c r="AB28">
        <f t="shared" si="26"/>
        <v>-14.210833451390327</v>
      </c>
      <c r="AC28">
        <f t="shared" si="27"/>
        <v>-5.4832465969143982</v>
      </c>
      <c r="AE28">
        <f t="shared" si="2"/>
        <v>0</v>
      </c>
      <c r="AF28">
        <f t="shared" si="3"/>
        <v>0</v>
      </c>
      <c r="AG28">
        <f t="shared" si="4"/>
        <v>-18.108273686327625</v>
      </c>
      <c r="AH28">
        <f t="shared" si="5"/>
        <v>-121.67799707135725</v>
      </c>
      <c r="AI28">
        <f t="shared" si="6"/>
        <v>-139.78627075768489</v>
      </c>
      <c r="AJ28">
        <f t="shared" si="7"/>
        <v>-8.7275868544759287</v>
      </c>
      <c r="AK28">
        <f t="shared" si="28"/>
        <v>-0.99475834159732301</v>
      </c>
      <c r="AL28">
        <f t="shared" si="39"/>
        <v>-149.50861595375815</v>
      </c>
      <c r="AN28">
        <f t="shared" si="9"/>
        <v>0</v>
      </c>
      <c r="AO28">
        <f t="shared" si="10"/>
        <v>0</v>
      </c>
      <c r="AP28">
        <f t="shared" si="11"/>
        <v>-2.724713382618269</v>
      </c>
      <c r="AQ28">
        <f t="shared" si="12"/>
        <v>-18.308629123539042</v>
      </c>
      <c r="AR28">
        <f t="shared" si="13"/>
        <v>-21.033342506157314</v>
      </c>
      <c r="AS28">
        <f t="shared" si="14"/>
        <v>-1.3132214098524864</v>
      </c>
      <c r="AT28">
        <f t="shared" si="15"/>
        <v>-0.14967916946538373</v>
      </c>
      <c r="AU28">
        <f t="shared" si="16"/>
        <v>-22.496243085475186</v>
      </c>
      <c r="AW28">
        <v>25</v>
      </c>
      <c r="AX28">
        <f>IF(Z28&gt;0, (R28*SUMPRODUCT(K28:$K$98, X28:$X$98)-K28*$AZ$3)/Z28, 0)</f>
        <v>-7.570084663915865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3.3969999999999998E-3</v>
      </c>
      <c r="Q29" s="5">
        <f t="shared" si="30"/>
        <v>25</v>
      </c>
      <c r="R29">
        <f t="shared" si="0"/>
        <v>50000</v>
      </c>
      <c r="S29">
        <f t="shared" si="1"/>
        <v>2.9798824711363285</v>
      </c>
      <c r="U29">
        <f t="shared" si="34"/>
        <v>3.3969999999999998E-3</v>
      </c>
      <c r="V29">
        <f t="shared" si="21"/>
        <v>0.01</v>
      </c>
      <c r="W29">
        <f t="shared" si="35"/>
        <v>0.724330947453105</v>
      </c>
      <c r="X29">
        <f t="shared" si="36"/>
        <v>2.4605522284981978E-3</v>
      </c>
      <c r="Y29">
        <f t="shared" si="37"/>
        <v>7.2433094745310497E-3</v>
      </c>
      <c r="Z29">
        <f t="shared" si="38"/>
        <v>0.71462708575007583</v>
      </c>
      <c r="AB29">
        <f t="shared" si="26"/>
        <v>-5.4832465969143982</v>
      </c>
      <c r="AC29">
        <f t="shared" si="27"/>
        <v>2.129504726225889</v>
      </c>
      <c r="AE29">
        <f t="shared" si="2"/>
        <v>0</v>
      </c>
      <c r="AF29">
        <f t="shared" si="3"/>
        <v>0</v>
      </c>
      <c r="AG29">
        <f t="shared" si="4"/>
        <v>-17.865677143751896</v>
      </c>
      <c r="AH29">
        <f t="shared" si="5"/>
        <v>-123.02761142490989</v>
      </c>
      <c r="AI29">
        <f t="shared" si="6"/>
        <v>-140.89328856866177</v>
      </c>
      <c r="AJ29">
        <f t="shared" si="7"/>
        <v>-7.6127513231402872</v>
      </c>
      <c r="AK29">
        <f t="shared" si="28"/>
        <v>-0.38382726178400789</v>
      </c>
      <c r="AL29">
        <f t="shared" si="39"/>
        <v>-148.88986715358607</v>
      </c>
      <c r="AN29">
        <f t="shared" si="9"/>
        <v>0</v>
      </c>
      <c r="AO29">
        <f t="shared" si="10"/>
        <v>0</v>
      </c>
      <c r="AP29">
        <f t="shared" si="11"/>
        <v>-2.4001878548494036</v>
      </c>
      <c r="AQ29">
        <f t="shared" si="12"/>
        <v>-16.528306001346895</v>
      </c>
      <c r="AR29">
        <f t="shared" si="13"/>
        <v>-18.928493856196294</v>
      </c>
      <c r="AS29">
        <f t="shared" si="14"/>
        <v>-1.0227450726198903</v>
      </c>
      <c r="AT29">
        <f t="shared" si="15"/>
        <v>-5.1565777478312196E-2</v>
      </c>
      <c r="AU29">
        <f t="shared" si="16"/>
        <v>-20.002804706294498</v>
      </c>
      <c r="AW29">
        <v>26</v>
      </c>
      <c r="AX29">
        <f>IF(Z29&gt;0, (R29*SUMPRODUCT(K29:$K$98, X29:$X$98)-K29*$AZ$3)/Z29, 0)</f>
        <v>2.9798824711363285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3.4910000000000002E-3</v>
      </c>
      <c r="Q30" s="5">
        <f t="shared" si="30"/>
        <v>25</v>
      </c>
      <c r="R30">
        <f t="shared" si="0"/>
        <v>50000</v>
      </c>
      <c r="S30">
        <f t="shared" si="1"/>
        <v>12.404909838820764</v>
      </c>
      <c r="U30">
        <f t="shared" si="34"/>
        <v>3.4910000000000002E-3</v>
      </c>
      <c r="V30">
        <f t="shared" si="21"/>
        <v>0.01</v>
      </c>
      <c r="W30">
        <f t="shared" si="35"/>
        <v>0.71462708575007583</v>
      </c>
      <c r="X30">
        <f t="shared" si="36"/>
        <v>2.4947631563535149E-3</v>
      </c>
      <c r="Y30">
        <f t="shared" si="37"/>
        <v>7.1462708575007585E-3</v>
      </c>
      <c r="Z30">
        <f t="shared" si="38"/>
        <v>0.70498605173622153</v>
      </c>
      <c r="AB30">
        <f t="shared" si="26"/>
        <v>2.129504726225889</v>
      </c>
      <c r="AC30">
        <f t="shared" si="27"/>
        <v>8.7452884094140586</v>
      </c>
      <c r="AE30">
        <f t="shared" si="2"/>
        <v>0</v>
      </c>
      <c r="AF30">
        <f t="shared" si="3"/>
        <v>0</v>
      </c>
      <c r="AG30">
        <f t="shared" si="4"/>
        <v>-17.624651293405538</v>
      </c>
      <c r="AH30">
        <f t="shared" si="5"/>
        <v>-124.73815781767574</v>
      </c>
      <c r="AI30">
        <f t="shared" si="6"/>
        <v>-142.36280911108128</v>
      </c>
      <c r="AJ30">
        <f t="shared" si="7"/>
        <v>-6.6157836831881696</v>
      </c>
      <c r="AK30">
        <f t="shared" si="28"/>
        <v>0.14906533083581225</v>
      </c>
      <c r="AL30">
        <f t="shared" si="39"/>
        <v>-148.82952746343364</v>
      </c>
      <c r="AN30">
        <f t="shared" si="9"/>
        <v>0</v>
      </c>
      <c r="AO30">
        <f t="shared" si="10"/>
        <v>0</v>
      </c>
      <c r="AP30">
        <f t="shared" si="11"/>
        <v>-2.1141133218746702</v>
      </c>
      <c r="AQ30">
        <f t="shared" si="12"/>
        <v>-14.962599645141552</v>
      </c>
      <c r="AR30">
        <f t="shared" si="13"/>
        <v>-17.076712967016221</v>
      </c>
      <c r="AS30">
        <f t="shared" si="14"/>
        <v>-0.79357691601548974</v>
      </c>
      <c r="AT30">
        <f t="shared" si="15"/>
        <v>1.7880694290250115E-2</v>
      </c>
      <c r="AU30">
        <f t="shared" si="16"/>
        <v>-17.852409188741461</v>
      </c>
      <c r="AW30">
        <v>27</v>
      </c>
      <c r="AX30">
        <f>IF(Z30&gt;0, (R30*SUMPRODUCT(K30:$K$98, X30:$X$98)-K30*$AZ$3)/Z30, 0)</f>
        <v>12.404909838820764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3.5990000000000002E-3</v>
      </c>
      <c r="Q31" s="5">
        <f t="shared" si="30"/>
        <v>25</v>
      </c>
      <c r="R31">
        <f t="shared" si="0"/>
        <v>50000</v>
      </c>
      <c r="S31">
        <f t="shared" si="1"/>
        <v>20.775203397185024</v>
      </c>
      <c r="U31">
        <f t="shared" si="34"/>
        <v>3.5990000000000002E-3</v>
      </c>
      <c r="V31">
        <f t="shared" si="21"/>
        <v>0.01</v>
      </c>
      <c r="W31">
        <f t="shared" si="35"/>
        <v>0.70498605173622153</v>
      </c>
      <c r="X31">
        <f t="shared" si="36"/>
        <v>2.5372448001986614E-3</v>
      </c>
      <c r="Y31">
        <f t="shared" si="37"/>
        <v>7.0498605173622154E-3</v>
      </c>
      <c r="Z31">
        <f t="shared" si="38"/>
        <v>0.69539894641866062</v>
      </c>
      <c r="AB31">
        <f t="shared" si="26"/>
        <v>8.7452884094140586</v>
      </c>
      <c r="AC31">
        <f t="shared" si="27"/>
        <v>14.447054554035844</v>
      </c>
      <c r="AE31">
        <f t="shared" si="2"/>
        <v>0</v>
      </c>
      <c r="AF31">
        <f t="shared" si="3"/>
        <v>0</v>
      </c>
      <c r="AG31">
        <f t="shared" si="4"/>
        <v>-17.384973660466514</v>
      </c>
      <c r="AH31">
        <f t="shared" si="5"/>
        <v>-126.86224000993307</v>
      </c>
      <c r="AI31">
        <f t="shared" si="6"/>
        <v>-144.24721367039959</v>
      </c>
      <c r="AJ31">
        <f t="shared" si="7"/>
        <v>-5.7017661446217858</v>
      </c>
      <c r="AK31">
        <f t="shared" si="28"/>
        <v>0.6121701886589842</v>
      </c>
      <c r="AL31">
        <f t="shared" si="39"/>
        <v>-149.3368096263624</v>
      </c>
      <c r="AN31">
        <f t="shared" si="9"/>
        <v>0</v>
      </c>
      <c r="AO31">
        <f t="shared" si="10"/>
        <v>0</v>
      </c>
      <c r="AP31">
        <f t="shared" si="11"/>
        <v>-1.8619316917950854</v>
      </c>
      <c r="AQ31">
        <f t="shared" si="12"/>
        <v>-13.586953295405245</v>
      </c>
      <c r="AR31">
        <f t="shared" si="13"/>
        <v>-15.44888498720033</v>
      </c>
      <c r="AS31">
        <f t="shared" si="14"/>
        <v>-0.61065948624455391</v>
      </c>
      <c r="AT31">
        <f t="shared" si="15"/>
        <v>6.5563462867262862E-2</v>
      </c>
      <c r="AU31">
        <f t="shared" si="16"/>
        <v>-15.993981010577622</v>
      </c>
      <c r="AW31">
        <v>28</v>
      </c>
      <c r="AX31">
        <f>IF(Z31&gt;0, (R31*SUMPRODUCT(K31:$K$98, X31:$X$98)-K31*$AZ$3)/Z31, 0)</f>
        <v>20.775203397185024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3.7169999999999998E-3</v>
      </c>
      <c r="Q32" s="5">
        <f t="shared" si="30"/>
        <v>25</v>
      </c>
      <c r="R32">
        <f t="shared" si="0"/>
        <v>50000</v>
      </c>
      <c r="S32">
        <f t="shared" si="1"/>
        <v>28.15505114453644</v>
      </c>
      <c r="U32">
        <f t="shared" si="34"/>
        <v>3.7169999999999998E-3</v>
      </c>
      <c r="V32">
        <f t="shared" si="21"/>
        <v>0.01</v>
      </c>
      <c r="W32">
        <f t="shared" si="35"/>
        <v>0.69539894641866062</v>
      </c>
      <c r="X32">
        <f t="shared" si="36"/>
        <v>2.5847978838381613E-3</v>
      </c>
      <c r="Y32">
        <f t="shared" si="37"/>
        <v>6.9539894641866065E-3</v>
      </c>
      <c r="Z32">
        <f t="shared" si="38"/>
        <v>0.68586015907063591</v>
      </c>
      <c r="AB32">
        <f t="shared" si="26"/>
        <v>14.447054554035844</v>
      </c>
      <c r="AC32">
        <f t="shared" si="27"/>
        <v>19.310427856633652</v>
      </c>
      <c r="AE32">
        <f t="shared" si="2"/>
        <v>0</v>
      </c>
      <c r="AF32">
        <f t="shared" si="3"/>
        <v>0</v>
      </c>
      <c r="AG32">
        <f t="shared" si="4"/>
        <v>-17.146503976765899</v>
      </c>
      <c r="AH32">
        <f t="shared" si="5"/>
        <v>-129.23989419190806</v>
      </c>
      <c r="AI32">
        <f t="shared" si="6"/>
        <v>-146.38639816867396</v>
      </c>
      <c r="AJ32">
        <f t="shared" si="7"/>
        <v>-4.8633733025978074</v>
      </c>
      <c r="AK32">
        <f t="shared" si="28"/>
        <v>1.0112938187825091</v>
      </c>
      <c r="AL32">
        <f t="shared" si="39"/>
        <v>-150.23847765248925</v>
      </c>
      <c r="AN32">
        <f t="shared" si="9"/>
        <v>0</v>
      </c>
      <c r="AO32">
        <f t="shared" si="10"/>
        <v>0</v>
      </c>
      <c r="AP32">
        <f t="shared" si="11"/>
        <v>-1.6396353346238683</v>
      </c>
      <c r="AQ32">
        <f t="shared" si="12"/>
        <v>-12.358571604289878</v>
      </c>
      <c r="AR32">
        <f t="shared" si="13"/>
        <v>-13.998206938913746</v>
      </c>
      <c r="AS32">
        <f t="shared" si="14"/>
        <v>-0.46506032502083239</v>
      </c>
      <c r="AT32">
        <f t="shared" si="15"/>
        <v>9.6705024021769295E-2</v>
      </c>
      <c r="AU32">
        <f t="shared" si="16"/>
        <v>-14.36656223991281</v>
      </c>
      <c r="AW32">
        <v>29</v>
      </c>
      <c r="AX32">
        <f>IF(Z32&gt;0, (R32*SUMPRODUCT(K32:$K$98, X32:$X$98)-K32*$AZ$3)/Z32, 0)</f>
        <v>28.15505114453644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3.852E-3</v>
      </c>
      <c r="Q33" s="5">
        <f t="shared" si="30"/>
        <v>25</v>
      </c>
      <c r="R33">
        <f t="shared" si="0"/>
        <v>50000</v>
      </c>
      <c r="S33">
        <f t="shared" si="1"/>
        <v>34.634477439357191</v>
      </c>
      <c r="U33">
        <f t="shared" si="34"/>
        <v>3.852E-3</v>
      </c>
      <c r="V33">
        <f t="shared" si="21"/>
        <v>0.01</v>
      </c>
      <c r="W33">
        <f t="shared" si="35"/>
        <v>0.68586015907063591</v>
      </c>
      <c r="X33">
        <f t="shared" si="36"/>
        <v>2.6419333327400893E-3</v>
      </c>
      <c r="Y33">
        <f t="shared" si="37"/>
        <v>6.8586015907063595E-3</v>
      </c>
      <c r="Z33">
        <f t="shared" si="38"/>
        <v>0.67635962414718942</v>
      </c>
      <c r="AB33">
        <f t="shared" si="26"/>
        <v>19.310427856633652</v>
      </c>
      <c r="AC33">
        <f t="shared" si="27"/>
        <v>23.425362143417942</v>
      </c>
      <c r="AE33">
        <f t="shared" si="2"/>
        <v>0</v>
      </c>
      <c r="AF33">
        <f t="shared" si="3"/>
        <v>0</v>
      </c>
      <c r="AG33">
        <f t="shared" si="4"/>
        <v>-16.908990603679737</v>
      </c>
      <c r="AH33">
        <f t="shared" si="5"/>
        <v>-132.09666663700446</v>
      </c>
      <c r="AI33">
        <f t="shared" si="6"/>
        <v>-149.0056572406842</v>
      </c>
      <c r="AJ33">
        <f t="shared" si="7"/>
        <v>-4.1149342867842904</v>
      </c>
      <c r="AK33">
        <f t="shared" si="28"/>
        <v>1.3517299499643558</v>
      </c>
      <c r="AL33">
        <f t="shared" si="39"/>
        <v>-151.76886157750414</v>
      </c>
      <c r="AN33">
        <f t="shared" si="9"/>
        <v>0</v>
      </c>
      <c r="AO33">
        <f t="shared" si="10"/>
        <v>0</v>
      </c>
      <c r="AP33">
        <f t="shared" si="11"/>
        <v>-1.4436813446148735</v>
      </c>
      <c r="AQ33">
        <f t="shared" si="12"/>
        <v>-11.27834876601989</v>
      </c>
      <c r="AR33">
        <f t="shared" si="13"/>
        <v>-12.722030110634766</v>
      </c>
      <c r="AS33">
        <f t="shared" si="14"/>
        <v>-0.35133107607581165</v>
      </c>
      <c r="AT33">
        <f t="shared" si="15"/>
        <v>0.11541004176181033</v>
      </c>
      <c r="AU33">
        <f t="shared" si="16"/>
        <v>-12.957951144948767</v>
      </c>
      <c r="AW33">
        <v>30</v>
      </c>
      <c r="AX33">
        <f>IF(Z33&gt;0, (R33*SUMPRODUCT(K33:$K$98, X33:$X$98)-K33*$AZ$3)/Z33, 0)</f>
        <v>34.634477439357191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4.0049999999999999E-3</v>
      </c>
      <c r="Q34" s="5">
        <f t="shared" si="30"/>
        <v>25</v>
      </c>
      <c r="R34">
        <f t="shared" si="0"/>
        <v>50000</v>
      </c>
      <c r="S34">
        <f t="shared" si="1"/>
        <v>40.269929417820705</v>
      </c>
      <c r="U34">
        <f t="shared" si="34"/>
        <v>4.0049999999999999E-3</v>
      </c>
      <c r="V34">
        <f t="shared" si="21"/>
        <v>0.01</v>
      </c>
      <c r="W34">
        <f t="shared" si="35"/>
        <v>0.67635962414718942</v>
      </c>
      <c r="X34">
        <f t="shared" si="36"/>
        <v>2.7088202947094936E-3</v>
      </c>
      <c r="Y34">
        <f t="shared" si="37"/>
        <v>6.7635962414718948E-3</v>
      </c>
      <c r="Z34">
        <f t="shared" si="38"/>
        <v>0.66688720761100795</v>
      </c>
      <c r="AB34">
        <f t="shared" si="26"/>
        <v>23.425362143417942</v>
      </c>
      <c r="AC34">
        <f t="shared" si="27"/>
        <v>26.855500780142833</v>
      </c>
      <c r="AE34">
        <f t="shared" si="2"/>
        <v>0</v>
      </c>
      <c r="AF34">
        <f t="shared" si="3"/>
        <v>0</v>
      </c>
      <c r="AG34">
        <f t="shared" si="4"/>
        <v>-16.672180190275199</v>
      </c>
      <c r="AH34">
        <f t="shared" si="5"/>
        <v>-135.44101473547468</v>
      </c>
      <c r="AI34">
        <f t="shared" si="6"/>
        <v>-152.11319492574989</v>
      </c>
      <c r="AJ34">
        <f t="shared" si="7"/>
        <v>-3.4301386367248909</v>
      </c>
      <c r="AK34">
        <f t="shared" si="28"/>
        <v>1.639775350039256</v>
      </c>
      <c r="AL34">
        <f t="shared" si="39"/>
        <v>-153.90355821243554</v>
      </c>
      <c r="AN34">
        <f t="shared" si="9"/>
        <v>0</v>
      </c>
      <c r="AO34">
        <f t="shared" si="10"/>
        <v>0</v>
      </c>
      <c r="AP34">
        <f t="shared" si="11"/>
        <v>-1.2709487387353053</v>
      </c>
      <c r="AQ34">
        <f t="shared" si="12"/>
        <v>-10.324899616397442</v>
      </c>
      <c r="AR34">
        <f t="shared" si="13"/>
        <v>-11.595848355132748</v>
      </c>
      <c r="AS34">
        <f t="shared" si="14"/>
        <v>-0.26148532011282077</v>
      </c>
      <c r="AT34">
        <f t="shared" si="15"/>
        <v>0.12500287239921171</v>
      </c>
      <c r="AU34">
        <f t="shared" si="16"/>
        <v>-11.732330802846359</v>
      </c>
      <c r="AW34">
        <v>31</v>
      </c>
      <c r="AX34">
        <f>IF(Z34&gt;0, (R34*SUMPRODUCT(K34:$K$98, X34:$X$98)-K34*$AZ$3)/Z34, 0)</f>
        <v>40.269929417820705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4.1640000000000002E-3</v>
      </c>
      <c r="Q35" s="5">
        <f t="shared" si="30"/>
        <v>25</v>
      </c>
      <c r="R35">
        <f t="shared" ref="R35:R66" si="40">$C$6</f>
        <v>50000</v>
      </c>
      <c r="S35">
        <f t="shared" ref="S35:S66" si="41">AX35</f>
        <v>45.119121530455722</v>
      </c>
      <c r="U35">
        <f t="shared" si="34"/>
        <v>4.1640000000000002E-3</v>
      </c>
      <c r="V35">
        <f t="shared" si="21"/>
        <v>0.01</v>
      </c>
      <c r="W35">
        <f t="shared" si="35"/>
        <v>0.66688720761100795</v>
      </c>
      <c r="X35">
        <f t="shared" si="36"/>
        <v>2.776918332492237E-3</v>
      </c>
      <c r="Y35">
        <f t="shared" si="37"/>
        <v>6.6688720761100793E-3</v>
      </c>
      <c r="Z35">
        <f t="shared" si="38"/>
        <v>0.65744141720240556</v>
      </c>
      <c r="AB35">
        <f t="shared" si="26"/>
        <v>26.855500780142833</v>
      </c>
      <c r="AC35">
        <f t="shared" si="27"/>
        <v>29.663179201910381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-16.436035430060141</v>
      </c>
      <c r="AH35">
        <f t="shared" ref="AH35:AH66" si="45">-X35*R35</f>
        <v>-138.84591662461185</v>
      </c>
      <c r="AI35">
        <f t="shared" ref="AI35:AI66" si="46">SUM(AE35:AH35)</f>
        <v>-155.28195205467199</v>
      </c>
      <c r="AJ35">
        <f t="shared" ref="AJ35:AJ66" si="47">AB35-AC35</f>
        <v>-2.8076784217675481</v>
      </c>
      <c r="AK35">
        <f t="shared" si="28"/>
        <v>1.8798850546099986</v>
      </c>
      <c r="AL35">
        <f t="shared" si="39"/>
        <v>-156.20974542182955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-1.1187026971427307</v>
      </c>
      <c r="AQ35">
        <f t="shared" ref="AQ35:AQ66" si="51">AH35*$K35</f>
        <v>-9.4504116930246624</v>
      </c>
      <c r="AR35">
        <f t="shared" ref="AR35:AR66" si="52">AI35*$K35</f>
        <v>-10.569114390167393</v>
      </c>
      <c r="AS35">
        <f t="shared" ref="AS35:AS66" si="53">AJ35*$K35</f>
        <v>-0.19110188929115179</v>
      </c>
      <c r="AT35">
        <f t="shared" ref="AT35:AT66" si="54">AK35*$K35</f>
        <v>0.12795254000634748</v>
      </c>
      <c r="AU35">
        <f t="shared" ref="AU35:AU66" si="55">AL35*$K35</f>
        <v>-10.632263739452197</v>
      </c>
      <c r="AW35">
        <v>32</v>
      </c>
      <c r="AX35">
        <f>IF(Z35&gt;0, (R35*SUMPRODUCT(K35:$K$98, X35:$X$98)-K35*$AZ$3)/Z35, 0)</f>
        <v>45.119121530455722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4.3350000000000003E-3</v>
      </c>
      <c r="Q36" s="5">
        <f t="shared" si="30"/>
        <v>25</v>
      </c>
      <c r="R36">
        <f t="shared" si="40"/>
        <v>50000</v>
      </c>
      <c r="S36">
        <f t="shared" si="41"/>
        <v>49.286182131200754</v>
      </c>
      <c r="U36">
        <f t="shared" si="34"/>
        <v>4.3350000000000003E-3</v>
      </c>
      <c r="V36">
        <f t="shared" ref="V36:V67" si="57">$C$10</f>
        <v>0.01</v>
      </c>
      <c r="W36">
        <f t="shared" si="35"/>
        <v>0.65744141720240556</v>
      </c>
      <c r="X36">
        <f t="shared" si="36"/>
        <v>2.8500085435724282E-3</v>
      </c>
      <c r="Y36">
        <f t="shared" si="37"/>
        <v>6.5744141720240554E-3</v>
      </c>
      <c r="Z36">
        <f t="shared" si="38"/>
        <v>0.64801699448680905</v>
      </c>
      <c r="AB36">
        <f t="shared" ref="AB36:AB67" si="58">AC35</f>
        <v>29.663179201910381</v>
      </c>
      <c r="AC36">
        <f t="shared" si="27"/>
        <v>31.938283614390187</v>
      </c>
      <c r="AE36">
        <f t="shared" si="42"/>
        <v>0</v>
      </c>
      <c r="AF36">
        <f t="shared" si="43"/>
        <v>0</v>
      </c>
      <c r="AG36">
        <f t="shared" si="44"/>
        <v>-16.200424862170227</v>
      </c>
      <c r="AH36">
        <f t="shared" si="45"/>
        <v>-142.50042717862141</v>
      </c>
      <c r="AI36">
        <f t="shared" si="46"/>
        <v>-158.70085204079163</v>
      </c>
      <c r="AJ36">
        <f t="shared" si="47"/>
        <v>-2.2751044124798057</v>
      </c>
      <c r="AK36">
        <f t="shared" ref="AK36:AK67" si="59">G36*SUM(AB36:AB36, AE36:AF36)</f>
        <v>2.076422544133727</v>
      </c>
      <c r="AL36">
        <f t="shared" si="39"/>
        <v>-158.89953390913772</v>
      </c>
      <c r="AN36">
        <f t="shared" si="48"/>
        <v>0</v>
      </c>
      <c r="AO36">
        <f t="shared" si="49"/>
        <v>0</v>
      </c>
      <c r="AP36">
        <f t="shared" si="50"/>
        <v>-0.98452329819570483</v>
      </c>
      <c r="AQ36">
        <f t="shared" si="51"/>
        <v>-8.6599574859173867</v>
      </c>
      <c r="AR36">
        <f t="shared" si="52"/>
        <v>-9.6444807841130906</v>
      </c>
      <c r="AS36">
        <f t="shared" si="53"/>
        <v>-0.13826139246166416</v>
      </c>
      <c r="AT36">
        <f t="shared" si="54"/>
        <v>0.12618720737207867</v>
      </c>
      <c r="AU36">
        <f t="shared" si="55"/>
        <v>-9.6565549692026771</v>
      </c>
      <c r="AW36">
        <v>33</v>
      </c>
      <c r="AX36">
        <f>IF(Z36&gt;0, (R36*SUMPRODUCT(K36:$K$98, X36:$X$98)-K36*$AZ$3)/Z36, 0)</f>
        <v>49.286182131200754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40"/>
        <v>50000</v>
      </c>
      <c r="S37">
        <f t="shared" si="41"/>
        <v>52.845590165389858</v>
      </c>
      <c r="U37">
        <f t="shared" si="34"/>
        <v>4.522E-3</v>
      </c>
      <c r="V37">
        <f t="shared" si="57"/>
        <v>0.01</v>
      </c>
      <c r="W37">
        <f t="shared" si="35"/>
        <v>0.64801699448680905</v>
      </c>
      <c r="X37">
        <f t="shared" si="36"/>
        <v>2.9303328490693503E-3</v>
      </c>
      <c r="Y37">
        <f t="shared" si="37"/>
        <v>6.4801699448680909E-3</v>
      </c>
      <c r="Z37">
        <f t="shared" si="38"/>
        <v>0.63860649169287165</v>
      </c>
      <c r="AB37">
        <f t="shared" si="58"/>
        <v>31.938283614390187</v>
      </c>
      <c r="AC37">
        <f t="shared" si="27"/>
        <v>33.747536936958937</v>
      </c>
      <c r="AE37">
        <f t="shared" si="42"/>
        <v>0</v>
      </c>
      <c r="AF37">
        <f t="shared" si="43"/>
        <v>0</v>
      </c>
      <c r="AG37">
        <f t="shared" si="44"/>
        <v>-15.965162292321791</v>
      </c>
      <c r="AH37">
        <f t="shared" si="45"/>
        <v>-146.51664245346751</v>
      </c>
      <c r="AI37">
        <f t="shared" si="46"/>
        <v>-162.4818047457893</v>
      </c>
      <c r="AJ37">
        <f t="shared" si="47"/>
        <v>-1.8092533225687504</v>
      </c>
      <c r="AK37">
        <f t="shared" si="59"/>
        <v>2.2356798530073134</v>
      </c>
      <c r="AL37">
        <f t="shared" si="39"/>
        <v>-162.05537821535071</v>
      </c>
      <c r="AN37">
        <f t="shared" si="48"/>
        <v>0</v>
      </c>
      <c r="AO37">
        <f t="shared" si="49"/>
        <v>0</v>
      </c>
      <c r="AP37">
        <f t="shared" si="50"/>
        <v>-0.86627325969580959</v>
      </c>
      <c r="AQ37">
        <f t="shared" si="51"/>
        <v>-7.9500256329303145</v>
      </c>
      <c r="AR37">
        <f t="shared" si="52"/>
        <v>-8.8162988926261239</v>
      </c>
      <c r="AS37">
        <f t="shared" si="53"/>
        <v>-9.8170488007558745E-2</v>
      </c>
      <c r="AT37">
        <f t="shared" si="54"/>
        <v>0.12130848646820995</v>
      </c>
      <c r="AU37">
        <f t="shared" si="55"/>
        <v>-8.7931608941654726</v>
      </c>
      <c r="AW37">
        <v>34</v>
      </c>
      <c r="AX37">
        <f>IF(Z37&gt;0, (R37*SUMPRODUCT(K37:$K$98, X37:$X$98)-K37*$AZ$3)/Z37, 0)</f>
        <v>52.845590165389858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40"/>
        <v>50000</v>
      </c>
      <c r="S38">
        <f t="shared" si="41"/>
        <v>55.857656587235823</v>
      </c>
      <c r="U38">
        <f t="shared" si="34"/>
        <v>4.7470000000000004E-3</v>
      </c>
      <c r="V38">
        <f t="shared" si="57"/>
        <v>0.01</v>
      </c>
      <c r="W38">
        <f t="shared" si="35"/>
        <v>0.63860649169287165</v>
      </c>
      <c r="X38">
        <f t="shared" si="36"/>
        <v>3.0314650160660618E-3</v>
      </c>
      <c r="Y38">
        <f t="shared" si="37"/>
        <v>6.3860649169287164E-3</v>
      </c>
      <c r="Z38">
        <f t="shared" si="38"/>
        <v>0.62918896175987682</v>
      </c>
      <c r="AB38">
        <f t="shared" si="58"/>
        <v>33.747536936958937</v>
      </c>
      <c r="AC38">
        <f t="shared" si="27"/>
        <v>35.145020954462652</v>
      </c>
      <c r="AE38">
        <f t="shared" si="42"/>
        <v>0</v>
      </c>
      <c r="AF38">
        <f t="shared" si="43"/>
        <v>0</v>
      </c>
      <c r="AG38">
        <f t="shared" si="44"/>
        <v>-15.729724043996921</v>
      </c>
      <c r="AH38">
        <f t="shared" si="45"/>
        <v>-151.5732508033031</v>
      </c>
      <c r="AI38">
        <f t="shared" si="46"/>
        <v>-167.30297484730002</v>
      </c>
      <c r="AJ38">
        <f t="shared" si="47"/>
        <v>-1.3974840175037144</v>
      </c>
      <c r="AK38">
        <f t="shared" si="59"/>
        <v>2.362327585587126</v>
      </c>
      <c r="AL38">
        <f t="shared" si="39"/>
        <v>-166.33813127921661</v>
      </c>
      <c r="AN38">
        <f t="shared" si="48"/>
        <v>0</v>
      </c>
      <c r="AO38">
        <f t="shared" si="49"/>
        <v>0</v>
      </c>
      <c r="AP38">
        <f t="shared" si="50"/>
        <v>-0.76205207851346024</v>
      </c>
      <c r="AQ38">
        <f t="shared" si="51"/>
        <v>-7.343212792457158</v>
      </c>
      <c r="AR38">
        <f t="shared" si="52"/>
        <v>-8.1052648709706183</v>
      </c>
      <c r="AS38">
        <f t="shared" si="53"/>
        <v>-6.7703387373440616E-2</v>
      </c>
      <c r="AT38">
        <f t="shared" si="54"/>
        <v>0.11444680413280274</v>
      </c>
      <c r="AU38">
        <f t="shared" si="55"/>
        <v>-8.058521454211256</v>
      </c>
      <c r="AW38">
        <v>35</v>
      </c>
      <c r="AX38">
        <f>IF(Z38&gt;0, (R38*SUMPRODUCT(K38:$K$98, X38:$X$98)-K38*$AZ$3)/Z38, 0)</f>
        <v>55.857656587235823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40"/>
        <v>50000</v>
      </c>
      <c r="S39">
        <f t="shared" si="41"/>
        <v>58.325544328729222</v>
      </c>
      <c r="U39">
        <f t="shared" si="34"/>
        <v>4.9870000000000001E-3</v>
      </c>
      <c r="V39">
        <f t="shared" si="57"/>
        <v>0.01</v>
      </c>
      <c r="W39">
        <f t="shared" si="35"/>
        <v>0.62918896175987682</v>
      </c>
      <c r="X39">
        <f t="shared" si="36"/>
        <v>3.1377653522965056E-3</v>
      </c>
      <c r="Y39">
        <f t="shared" si="37"/>
        <v>6.2918896175987683E-3</v>
      </c>
      <c r="Z39">
        <f t="shared" si="38"/>
        <v>0.61975930678998159</v>
      </c>
      <c r="AB39">
        <f t="shared" si="58"/>
        <v>35.145020954462652</v>
      </c>
      <c r="AC39">
        <f t="shared" si="27"/>
        <v>36.147798921321566</v>
      </c>
      <c r="AE39">
        <f t="shared" si="42"/>
        <v>0</v>
      </c>
      <c r="AF39">
        <f t="shared" si="43"/>
        <v>0</v>
      </c>
      <c r="AG39">
        <f t="shared" si="44"/>
        <v>-15.49398266974954</v>
      </c>
      <c r="AH39">
        <f t="shared" si="45"/>
        <v>-156.88826761482528</v>
      </c>
      <c r="AI39">
        <f t="shared" si="46"/>
        <v>-172.38225028457481</v>
      </c>
      <c r="AJ39">
        <f t="shared" si="47"/>
        <v>-1.0027779668589147</v>
      </c>
      <c r="AK39">
        <f t="shared" si="59"/>
        <v>2.4601514668123858</v>
      </c>
      <c r="AL39">
        <f t="shared" si="39"/>
        <v>-170.92487678462132</v>
      </c>
      <c r="AN39">
        <f t="shared" si="48"/>
        <v>0</v>
      </c>
      <c r="AO39">
        <f t="shared" si="49"/>
        <v>0</v>
      </c>
      <c r="AP39">
        <f t="shared" si="50"/>
        <v>-0.6702064321542669</v>
      </c>
      <c r="AQ39">
        <f t="shared" si="51"/>
        <v>-6.7863459206189738</v>
      </c>
      <c r="AR39">
        <f t="shared" si="52"/>
        <v>-7.4565523527732402</v>
      </c>
      <c r="AS39">
        <f t="shared" si="53"/>
        <v>-4.3376080749307239E-2</v>
      </c>
      <c r="AT39">
        <f t="shared" si="54"/>
        <v>0.10641610825798532</v>
      </c>
      <c r="AU39">
        <f t="shared" si="55"/>
        <v>-7.3935123252645614</v>
      </c>
      <c r="AW39">
        <v>36</v>
      </c>
      <c r="AX39">
        <f>IF(Z39&gt;0, (R39*SUMPRODUCT(K39:$K$98, X39:$X$98)-K39*$AZ$3)/Z39, 0)</f>
        <v>58.325544328729222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40"/>
        <v>50000</v>
      </c>
      <c r="S40">
        <f t="shared" si="41"/>
        <v>60.317572881974542</v>
      </c>
      <c r="U40">
        <f t="shared" si="34"/>
        <v>5.2249999999999996E-3</v>
      </c>
      <c r="V40">
        <f t="shared" si="57"/>
        <v>0.01</v>
      </c>
      <c r="W40">
        <f t="shared" si="35"/>
        <v>0.61975930678998159</v>
      </c>
      <c r="X40">
        <f t="shared" si="36"/>
        <v>3.2382423779776536E-3</v>
      </c>
      <c r="Y40">
        <f t="shared" si="37"/>
        <v>6.1975930678998164E-3</v>
      </c>
      <c r="Z40">
        <f t="shared" si="38"/>
        <v>0.61032347134410414</v>
      </c>
      <c r="AB40">
        <f t="shared" si="58"/>
        <v>36.147798921321566</v>
      </c>
      <c r="AC40">
        <f t="shared" si="27"/>
        <v>36.813230464377703</v>
      </c>
      <c r="AE40">
        <f t="shared" si="42"/>
        <v>0</v>
      </c>
      <c r="AF40">
        <f t="shared" si="43"/>
        <v>0</v>
      </c>
      <c r="AG40">
        <f t="shared" si="44"/>
        <v>-15.258086783602604</v>
      </c>
      <c r="AH40">
        <f t="shared" si="45"/>
        <v>-161.91211889888268</v>
      </c>
      <c r="AI40">
        <f t="shared" si="46"/>
        <v>-177.17020568248529</v>
      </c>
      <c r="AJ40">
        <f t="shared" si="47"/>
        <v>-0.66543154305613683</v>
      </c>
      <c r="AK40">
        <f t="shared" si="59"/>
        <v>2.5303459244925097</v>
      </c>
      <c r="AL40">
        <f t="shared" si="39"/>
        <v>-175.30529130104892</v>
      </c>
      <c r="AN40">
        <f t="shared" si="48"/>
        <v>0</v>
      </c>
      <c r="AO40">
        <f t="shared" si="49"/>
        <v>0</v>
      </c>
      <c r="AP40">
        <f t="shared" si="50"/>
        <v>-0.58928798145064121</v>
      </c>
      <c r="AQ40">
        <f t="shared" si="51"/>
        <v>-6.2532653714393645</v>
      </c>
      <c r="AR40">
        <f t="shared" si="52"/>
        <v>-6.8425533528900058</v>
      </c>
      <c r="AS40">
        <f t="shared" si="53"/>
        <v>-2.5699867641501898E-2</v>
      </c>
      <c r="AT40">
        <f t="shared" si="54"/>
        <v>9.7725387420032866E-2</v>
      </c>
      <c r="AU40">
        <f t="shared" si="55"/>
        <v>-6.7705278331114753</v>
      </c>
      <c r="AW40">
        <v>37</v>
      </c>
      <c r="AX40">
        <f>IF(Z40&gt;0, (R40*SUMPRODUCT(K40:$K$98, X40:$X$98)-K40*$AZ$3)/Z40, 0)</f>
        <v>60.317572881974542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40"/>
        <v>50000</v>
      </c>
      <c r="S41">
        <f t="shared" si="41"/>
        <v>61.93234715195031</v>
      </c>
      <c r="U41">
        <f t="shared" si="34"/>
        <v>5.4879999999999998E-3</v>
      </c>
      <c r="V41">
        <f t="shared" si="57"/>
        <v>0.01</v>
      </c>
      <c r="W41">
        <f t="shared" si="35"/>
        <v>0.61032347134410414</v>
      </c>
      <c r="X41">
        <f t="shared" si="36"/>
        <v>3.3494552107364434E-3</v>
      </c>
      <c r="Y41">
        <f t="shared" si="37"/>
        <v>6.1032347134410414E-3</v>
      </c>
      <c r="Z41">
        <f t="shared" si="38"/>
        <v>0.60087078141992656</v>
      </c>
      <c r="AB41">
        <f t="shared" si="58"/>
        <v>36.813230464377703</v>
      </c>
      <c r="AC41">
        <f t="shared" si="27"/>
        <v>37.213337828362548</v>
      </c>
      <c r="AE41">
        <f t="shared" si="42"/>
        <v>0</v>
      </c>
      <c r="AF41">
        <f t="shared" si="43"/>
        <v>0</v>
      </c>
      <c r="AG41">
        <f t="shared" si="44"/>
        <v>-15.021769535498164</v>
      </c>
      <c r="AH41">
        <f t="shared" si="45"/>
        <v>-167.47276053682216</v>
      </c>
      <c r="AI41">
        <f t="shared" si="46"/>
        <v>-182.49453007232032</v>
      </c>
      <c r="AJ41">
        <f t="shared" si="47"/>
        <v>-0.40010736398484426</v>
      </c>
      <c r="AK41">
        <f t="shared" si="59"/>
        <v>2.5769261325064394</v>
      </c>
      <c r="AL41">
        <f t="shared" si="39"/>
        <v>-180.31771130379875</v>
      </c>
      <c r="AN41">
        <f t="shared" si="48"/>
        <v>0</v>
      </c>
      <c r="AO41">
        <f t="shared" si="49"/>
        <v>0</v>
      </c>
      <c r="AP41">
        <f t="shared" si="50"/>
        <v>-0.51800097249458354</v>
      </c>
      <c r="AQ41">
        <f t="shared" si="51"/>
        <v>-5.7750222182162831</v>
      </c>
      <c r="AR41">
        <f t="shared" si="52"/>
        <v>-6.2930231907108656</v>
      </c>
      <c r="AS41">
        <f t="shared" si="53"/>
        <v>-1.3797043228271071E-2</v>
      </c>
      <c r="AT41">
        <f t="shared" si="54"/>
        <v>8.8861051924051776E-2</v>
      </c>
      <c r="AU41">
        <f t="shared" si="55"/>
        <v>-6.2179591820150861</v>
      </c>
      <c r="AW41">
        <v>38</v>
      </c>
      <c r="AX41">
        <f>IF(Z41&gt;0, (R41*SUMPRODUCT(K41:$K$98, X41:$X$98)-K41*$AZ$3)/Z41, 0)</f>
        <v>61.93234715195031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40"/>
        <v>50000</v>
      </c>
      <c r="S42">
        <f t="shared" si="41"/>
        <v>63.204304971706435</v>
      </c>
      <c r="U42">
        <f t="shared" si="34"/>
        <v>5.7670000000000004E-3</v>
      </c>
      <c r="V42">
        <f t="shared" si="57"/>
        <v>0.01</v>
      </c>
      <c r="W42">
        <f t="shared" si="35"/>
        <v>0.60087078141992656</v>
      </c>
      <c r="X42">
        <f t="shared" si="36"/>
        <v>3.4652217964487165E-3</v>
      </c>
      <c r="Y42">
        <f t="shared" si="37"/>
        <v>6.0087078141992656E-3</v>
      </c>
      <c r="Z42">
        <f t="shared" si="38"/>
        <v>0.59139685180927859</v>
      </c>
      <c r="AB42">
        <f t="shared" si="58"/>
        <v>37.213337828362548</v>
      </c>
      <c r="AC42">
        <f t="shared" si="27"/>
        <v>37.378826981060719</v>
      </c>
      <c r="AE42">
        <f t="shared" si="42"/>
        <v>0</v>
      </c>
      <c r="AF42">
        <f t="shared" si="43"/>
        <v>0</v>
      </c>
      <c r="AG42">
        <f t="shared" si="44"/>
        <v>-14.784921295231964</v>
      </c>
      <c r="AH42">
        <f t="shared" si="45"/>
        <v>-173.26108982243582</v>
      </c>
      <c r="AI42">
        <f t="shared" si="46"/>
        <v>-188.04601111766777</v>
      </c>
      <c r="AJ42">
        <f t="shared" si="47"/>
        <v>-0.16548915269817144</v>
      </c>
      <c r="AK42">
        <f t="shared" si="59"/>
        <v>2.6049336479853786</v>
      </c>
      <c r="AL42">
        <f t="shared" si="39"/>
        <v>-185.60656662238057</v>
      </c>
      <c r="AN42">
        <f t="shared" si="48"/>
        <v>0</v>
      </c>
      <c r="AO42">
        <f t="shared" si="49"/>
        <v>0</v>
      </c>
      <c r="AP42">
        <f t="shared" si="50"/>
        <v>-0.45520861710826904</v>
      </c>
      <c r="AQ42">
        <f t="shared" si="51"/>
        <v>-5.334485014957612</v>
      </c>
      <c r="AR42">
        <f t="shared" si="52"/>
        <v>-5.7896936320658803</v>
      </c>
      <c r="AS42">
        <f t="shared" si="53"/>
        <v>-5.0951971161623888E-3</v>
      </c>
      <c r="AT42">
        <f t="shared" si="54"/>
        <v>8.020254013395603E-2</v>
      </c>
      <c r="AU42">
        <f t="shared" si="55"/>
        <v>-5.7145862890480874</v>
      </c>
      <c r="AW42">
        <v>39</v>
      </c>
      <c r="AX42">
        <f>IF(Z42&gt;0, (R42*SUMPRODUCT(K42:$K$98, X42:$X$98)-K42*$AZ$3)/Z42, 0)</f>
        <v>63.204304971706435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40"/>
        <v>50000</v>
      </c>
      <c r="S43">
        <f t="shared" si="41"/>
        <v>64.184767550510102</v>
      </c>
      <c r="U43">
        <f t="shared" si="34"/>
        <v>6.0780000000000001E-3</v>
      </c>
      <c r="V43">
        <f t="shared" si="57"/>
        <v>0.01</v>
      </c>
      <c r="W43">
        <f t="shared" si="35"/>
        <v>0.59139685180927859</v>
      </c>
      <c r="X43">
        <f t="shared" si="36"/>
        <v>3.5945100652967953E-3</v>
      </c>
      <c r="Y43">
        <f t="shared" si="37"/>
        <v>5.913968518092786E-3</v>
      </c>
      <c r="Z43">
        <f t="shared" si="38"/>
        <v>0.58188837322588904</v>
      </c>
      <c r="AB43">
        <f t="shared" si="58"/>
        <v>37.378826981060719</v>
      </c>
      <c r="AC43">
        <f t="shared" si="27"/>
        <v>37.348369975848158</v>
      </c>
      <c r="AE43">
        <f t="shared" si="42"/>
        <v>0</v>
      </c>
      <c r="AF43">
        <f t="shared" si="43"/>
        <v>0</v>
      </c>
      <c r="AG43">
        <f t="shared" si="44"/>
        <v>-14.547209330647226</v>
      </c>
      <c r="AH43">
        <f t="shared" si="45"/>
        <v>-179.72550326483977</v>
      </c>
      <c r="AI43">
        <f t="shared" si="46"/>
        <v>-194.27271259548701</v>
      </c>
      <c r="AJ43">
        <f t="shared" si="47"/>
        <v>3.0457005212561228E-2</v>
      </c>
      <c r="AK43">
        <f t="shared" si="59"/>
        <v>2.6165178886742506</v>
      </c>
      <c r="AL43">
        <f t="shared" si="39"/>
        <v>-191.6257377016002</v>
      </c>
      <c r="AN43">
        <f t="shared" si="48"/>
        <v>0</v>
      </c>
      <c r="AO43">
        <f t="shared" si="49"/>
        <v>0</v>
      </c>
      <c r="AP43">
        <f t="shared" si="50"/>
        <v>-0.39990158300214496</v>
      </c>
      <c r="AQ43">
        <f t="shared" si="51"/>
        <v>-4.9406392406858206</v>
      </c>
      <c r="AR43">
        <f t="shared" si="52"/>
        <v>-5.3405408236879657</v>
      </c>
      <c r="AS43">
        <f t="shared" si="53"/>
        <v>8.372605577585319E-4</v>
      </c>
      <c r="AT43">
        <f t="shared" si="54"/>
        <v>7.1927860653649464E-2</v>
      </c>
      <c r="AU43">
        <f t="shared" si="55"/>
        <v>-5.2677757024765581</v>
      </c>
      <c r="AW43">
        <v>40</v>
      </c>
      <c r="AX43">
        <f>IF(Z43&gt;0, (R43*SUMPRODUCT(K43:$K$98, X43:$X$98)-K43*$AZ$3)/Z43, 0)</f>
        <v>64.184767550510102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40"/>
        <v>50000</v>
      </c>
      <c r="S44">
        <f t="shared" si="41"/>
        <v>64.899323530810662</v>
      </c>
      <c r="U44">
        <f t="shared" si="34"/>
        <v>6.4359999999999999E-3</v>
      </c>
      <c r="V44">
        <f t="shared" si="57"/>
        <v>0.01</v>
      </c>
      <c r="W44">
        <f t="shared" si="35"/>
        <v>0.58188837322588904</v>
      </c>
      <c r="X44">
        <f t="shared" si="36"/>
        <v>3.7450335700818216E-3</v>
      </c>
      <c r="Y44">
        <f t="shared" si="37"/>
        <v>5.8188837322588902E-3</v>
      </c>
      <c r="Z44">
        <f t="shared" si="38"/>
        <v>0.5723244559235483</v>
      </c>
      <c r="AB44">
        <f t="shared" si="58"/>
        <v>37.348369975848158</v>
      </c>
      <c r="AC44">
        <f t="shared" si="27"/>
        <v>37.14347002957755</v>
      </c>
      <c r="AE44">
        <f t="shared" si="42"/>
        <v>0</v>
      </c>
      <c r="AF44">
        <f t="shared" si="43"/>
        <v>0</v>
      </c>
      <c r="AG44">
        <f t="shared" si="44"/>
        <v>-14.308111398088707</v>
      </c>
      <c r="AH44">
        <f t="shared" si="45"/>
        <v>-187.25167850409107</v>
      </c>
      <c r="AI44">
        <f t="shared" si="46"/>
        <v>-201.55978990217977</v>
      </c>
      <c r="AJ44">
        <f t="shared" si="47"/>
        <v>0.20489994627060781</v>
      </c>
      <c r="AK44">
        <f t="shared" si="59"/>
        <v>2.6143858983093713</v>
      </c>
      <c r="AL44">
        <f t="shared" si="39"/>
        <v>-198.74050405759979</v>
      </c>
      <c r="AN44">
        <f t="shared" si="48"/>
        <v>0</v>
      </c>
      <c r="AO44">
        <f t="shared" si="49"/>
        <v>0</v>
      </c>
      <c r="AP44">
        <f t="shared" si="50"/>
        <v>-0.35118642909278719</v>
      </c>
      <c r="AQ44">
        <f t="shared" si="51"/>
        <v>-4.5960117646460796</v>
      </c>
      <c r="AR44">
        <f t="shared" si="52"/>
        <v>-4.947198193738866</v>
      </c>
      <c r="AS44">
        <f t="shared" si="53"/>
        <v>5.0291808925733514E-3</v>
      </c>
      <c r="AT44">
        <f t="shared" si="54"/>
        <v>6.4168975370184247E-2</v>
      </c>
      <c r="AU44">
        <f t="shared" si="55"/>
        <v>-4.8780000374761086</v>
      </c>
      <c r="AW44">
        <v>41</v>
      </c>
      <c r="AX44">
        <f>IF(Z44&gt;0, (R44*SUMPRODUCT(K44:$K$98, X44:$X$98)-K44*$AZ$3)/Z44, 0)</f>
        <v>64.899323530810662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40"/>
        <v>50000</v>
      </c>
      <c r="S45">
        <f t="shared" si="41"/>
        <v>65.356193958473767</v>
      </c>
      <c r="U45">
        <f t="shared" si="34"/>
        <v>6.8199999999999997E-3</v>
      </c>
      <c r="V45">
        <f t="shared" si="57"/>
        <v>0.01</v>
      </c>
      <c r="W45">
        <f t="shared" si="35"/>
        <v>0.5723244559235483</v>
      </c>
      <c r="X45">
        <f t="shared" si="36"/>
        <v>3.9032527893985993E-3</v>
      </c>
      <c r="Y45">
        <f t="shared" si="37"/>
        <v>5.7232445592354832E-3</v>
      </c>
      <c r="Z45">
        <f t="shared" si="38"/>
        <v>0.56269795857491423</v>
      </c>
      <c r="AB45">
        <f t="shared" si="58"/>
        <v>37.14347002957755</v>
      </c>
      <c r="AC45">
        <f t="shared" si="27"/>
        <v>36.775796920659332</v>
      </c>
      <c r="AE45">
        <f t="shared" si="42"/>
        <v>0</v>
      </c>
      <c r="AF45">
        <f t="shared" si="43"/>
        <v>0</v>
      </c>
      <c r="AG45">
        <f t="shared" si="44"/>
        <v>-14.067448964372856</v>
      </c>
      <c r="AH45">
        <f t="shared" si="45"/>
        <v>-195.16263946992996</v>
      </c>
      <c r="AI45">
        <f t="shared" si="46"/>
        <v>-209.23008843430281</v>
      </c>
      <c r="AJ45">
        <f t="shared" si="47"/>
        <v>0.36767310891821836</v>
      </c>
      <c r="AK45">
        <f t="shared" si="59"/>
        <v>2.6000429020704288</v>
      </c>
      <c r="AL45">
        <f t="shared" si="39"/>
        <v>-206.26237242331416</v>
      </c>
      <c r="AN45">
        <f t="shared" si="48"/>
        <v>0</v>
      </c>
      <c r="AO45">
        <f t="shared" si="49"/>
        <v>0</v>
      </c>
      <c r="AP45">
        <f t="shared" si="50"/>
        <v>-0.30828524406736291</v>
      </c>
      <c r="AQ45">
        <f t="shared" si="51"/>
        <v>-4.2769490114514435</v>
      </c>
      <c r="AR45">
        <f t="shared" si="52"/>
        <v>-4.5852342555188059</v>
      </c>
      <c r="AS45">
        <f t="shared" si="53"/>
        <v>8.0574803865949025E-3</v>
      </c>
      <c r="AT45">
        <f t="shared" si="54"/>
        <v>5.6979404203307236E-2</v>
      </c>
      <c r="AU45">
        <f t="shared" si="55"/>
        <v>-4.5201973709289041</v>
      </c>
      <c r="AW45">
        <v>42</v>
      </c>
      <c r="AX45">
        <f>IF(Z45&gt;0, (R45*SUMPRODUCT(K45:$K$98, X45:$X$98)-K45*$AZ$3)/Z45, 0)</f>
        <v>65.356193958473767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40"/>
        <v>50000</v>
      </c>
      <c r="S46">
        <f t="shared" si="41"/>
        <v>65.594691197601179</v>
      </c>
      <c r="U46">
        <f t="shared" si="34"/>
        <v>7.2269999999999999E-3</v>
      </c>
      <c r="V46">
        <f t="shared" si="57"/>
        <v>0.01</v>
      </c>
      <c r="W46">
        <f t="shared" si="35"/>
        <v>0.56269795857491423</v>
      </c>
      <c r="X46">
        <f t="shared" si="36"/>
        <v>4.0666181466209048E-3</v>
      </c>
      <c r="Y46">
        <f t="shared" si="37"/>
        <v>5.6269795857491426E-3</v>
      </c>
      <c r="Z46">
        <f t="shared" si="38"/>
        <v>0.55300436084254423</v>
      </c>
      <c r="AB46">
        <f t="shared" si="58"/>
        <v>36.775796920659332</v>
      </c>
      <c r="AC46">
        <f t="shared" si="27"/>
        <v>36.274150280393499</v>
      </c>
      <c r="AE46">
        <f t="shared" si="42"/>
        <v>0</v>
      </c>
      <c r="AF46">
        <f t="shared" si="43"/>
        <v>0</v>
      </c>
      <c r="AG46">
        <f t="shared" si="44"/>
        <v>-13.825109021063605</v>
      </c>
      <c r="AH46">
        <f t="shared" si="45"/>
        <v>-203.33090733104524</v>
      </c>
      <c r="AI46">
        <f t="shared" si="46"/>
        <v>-217.15601635210885</v>
      </c>
      <c r="AJ46">
        <f t="shared" si="47"/>
        <v>0.50164664026583239</v>
      </c>
      <c r="AK46">
        <f t="shared" si="59"/>
        <v>2.5743057844461537</v>
      </c>
      <c r="AL46">
        <f t="shared" si="39"/>
        <v>-214.08006392739685</v>
      </c>
      <c r="AN46">
        <f t="shared" si="48"/>
        <v>0</v>
      </c>
      <c r="AO46">
        <f t="shared" si="49"/>
        <v>0</v>
      </c>
      <c r="AP46">
        <f t="shared" si="50"/>
        <v>-0.27051286979269146</v>
      </c>
      <c r="AQ46">
        <f t="shared" si="51"/>
        <v>-3.9785311765621989</v>
      </c>
      <c r="AR46">
        <f t="shared" si="52"/>
        <v>-4.2490440463548902</v>
      </c>
      <c r="AS46">
        <f t="shared" si="53"/>
        <v>9.8156095603600755E-3</v>
      </c>
      <c r="AT46">
        <f t="shared" si="54"/>
        <v>5.037087551450499E-2</v>
      </c>
      <c r="AU46">
        <f t="shared" si="55"/>
        <v>-4.1888575612800247</v>
      </c>
      <c r="AW46">
        <v>43</v>
      </c>
      <c r="AX46">
        <f>IF(Z46&gt;0, (R46*SUMPRODUCT(K46:$K$98, X46:$X$98)-K46*$AZ$3)/Z46, 0)</f>
        <v>65.594691197601179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40"/>
        <v>50000</v>
      </c>
      <c r="S47">
        <f t="shared" si="41"/>
        <v>65.656947538410876</v>
      </c>
      <c r="U47">
        <f t="shared" si="34"/>
        <v>7.6860000000000001E-3</v>
      </c>
      <c r="V47">
        <f t="shared" si="57"/>
        <v>0.01</v>
      </c>
      <c r="W47">
        <f t="shared" si="35"/>
        <v>0.55300436084254423</v>
      </c>
      <c r="X47">
        <f t="shared" si="36"/>
        <v>4.2503915174357948E-3</v>
      </c>
      <c r="Y47">
        <f t="shared" si="37"/>
        <v>5.5300436084254421E-3</v>
      </c>
      <c r="Z47">
        <f t="shared" si="38"/>
        <v>0.54322392571668299</v>
      </c>
      <c r="AB47">
        <f t="shared" si="58"/>
        <v>36.274150280393499</v>
      </c>
      <c r="AC47">
        <f t="shared" si="27"/>
        <v>35.666424792389861</v>
      </c>
      <c r="AE47">
        <f t="shared" si="42"/>
        <v>0</v>
      </c>
      <c r="AF47">
        <f t="shared" si="43"/>
        <v>0</v>
      </c>
      <c r="AG47">
        <f t="shared" si="44"/>
        <v>-13.580598142917074</v>
      </c>
      <c r="AH47">
        <f t="shared" si="45"/>
        <v>-212.51957587178973</v>
      </c>
      <c r="AI47">
        <f t="shared" si="46"/>
        <v>-226.10017401470679</v>
      </c>
      <c r="AJ47">
        <f t="shared" si="47"/>
        <v>0.60772548800363779</v>
      </c>
      <c r="AK47">
        <f t="shared" si="59"/>
        <v>2.5391905196275451</v>
      </c>
      <c r="AL47">
        <f t="shared" si="39"/>
        <v>-222.95325800707562</v>
      </c>
      <c r="AN47">
        <f t="shared" si="48"/>
        <v>0</v>
      </c>
      <c r="AO47">
        <f t="shared" si="49"/>
        <v>0</v>
      </c>
      <c r="AP47">
        <f t="shared" si="50"/>
        <v>-0.23725765997994455</v>
      </c>
      <c r="AQ47">
        <f t="shared" si="51"/>
        <v>-3.7127891379046898</v>
      </c>
      <c r="AR47">
        <f t="shared" si="52"/>
        <v>-3.9500467978846343</v>
      </c>
      <c r="AS47">
        <f t="shared" si="53"/>
        <v>1.0617170589729406E-2</v>
      </c>
      <c r="AT47">
        <f t="shared" si="54"/>
        <v>4.4360520397571226E-2</v>
      </c>
      <c r="AU47">
        <f t="shared" si="55"/>
        <v>-3.8950691068973335</v>
      </c>
      <c r="AW47">
        <v>44</v>
      </c>
      <c r="AX47">
        <f>IF(Z47&gt;0, (R47*SUMPRODUCT(K47:$K$98, X47:$X$98)-K47*$AZ$3)/Z47, 0)</f>
        <v>65.656947538410876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40"/>
        <v>50000</v>
      </c>
      <c r="S48">
        <f t="shared" si="41"/>
        <v>65.55587558837783</v>
      </c>
      <c r="U48">
        <f t="shared" si="34"/>
        <v>8.2030000000000002E-3</v>
      </c>
      <c r="V48">
        <f t="shared" si="57"/>
        <v>0.01</v>
      </c>
      <c r="W48">
        <f t="shared" si="35"/>
        <v>0.54322392571668299</v>
      </c>
      <c r="X48">
        <f t="shared" si="36"/>
        <v>4.4560658626539504E-3</v>
      </c>
      <c r="Y48">
        <f t="shared" si="37"/>
        <v>5.4322392571668297E-3</v>
      </c>
      <c r="Z48">
        <f t="shared" si="38"/>
        <v>0.53333562059686224</v>
      </c>
      <c r="AB48">
        <f t="shared" si="58"/>
        <v>35.666424792389861</v>
      </c>
      <c r="AC48">
        <f t="shared" si="27"/>
        <v>34.963283590698182</v>
      </c>
      <c r="AE48">
        <f t="shared" si="42"/>
        <v>0</v>
      </c>
      <c r="AF48">
        <f t="shared" si="43"/>
        <v>0</v>
      </c>
      <c r="AG48">
        <f t="shared" si="44"/>
        <v>-13.333390514921556</v>
      </c>
      <c r="AH48">
        <f t="shared" si="45"/>
        <v>-222.80329313269752</v>
      </c>
      <c r="AI48">
        <f t="shared" si="46"/>
        <v>-236.13668364761907</v>
      </c>
      <c r="AJ48">
        <f t="shared" si="47"/>
        <v>0.70314120169167893</v>
      </c>
      <c r="AK48">
        <f t="shared" si="59"/>
        <v>2.4966497354672907</v>
      </c>
      <c r="AL48">
        <f t="shared" si="39"/>
        <v>-232.93689271046011</v>
      </c>
      <c r="AN48">
        <f t="shared" si="48"/>
        <v>0</v>
      </c>
      <c r="AO48">
        <f t="shared" si="49"/>
        <v>0</v>
      </c>
      <c r="AP48">
        <f t="shared" si="50"/>
        <v>-0.20798112392440146</v>
      </c>
      <c r="AQ48">
        <f t="shared" si="51"/>
        <v>-3.4754010443133661</v>
      </c>
      <c r="AR48">
        <f t="shared" si="52"/>
        <v>-3.6833821682377677</v>
      </c>
      <c r="AS48">
        <f t="shared" si="53"/>
        <v>1.0967960268000147E-2</v>
      </c>
      <c r="AT48">
        <f t="shared" si="54"/>
        <v>3.894403433597337E-2</v>
      </c>
      <c r="AU48">
        <f t="shared" si="55"/>
        <v>-3.6334701736337944</v>
      </c>
      <c r="AW48">
        <v>45</v>
      </c>
      <c r="AX48">
        <f>IF(Z48&gt;0, (R48*SUMPRODUCT(K48:$K$98, X48:$X$98)-K48*$AZ$3)/Z48, 0)</f>
        <v>65.55587558837783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40"/>
        <v>50000</v>
      </c>
      <c r="S49">
        <f t="shared" si="41"/>
        <v>65.305392936164466</v>
      </c>
      <c r="U49">
        <f t="shared" si="34"/>
        <v>8.7950000000000007E-3</v>
      </c>
      <c r="V49">
        <f t="shared" si="57"/>
        <v>0.01</v>
      </c>
      <c r="W49">
        <f t="shared" si="35"/>
        <v>0.53333562059686224</v>
      </c>
      <c r="X49">
        <f t="shared" si="36"/>
        <v>4.6906867831494042E-3</v>
      </c>
      <c r="Y49">
        <f t="shared" si="37"/>
        <v>5.3333562059686224E-3</v>
      </c>
      <c r="Z49">
        <f t="shared" si="38"/>
        <v>0.52331157760774416</v>
      </c>
      <c r="AB49">
        <f t="shared" si="58"/>
        <v>34.963283590698182</v>
      </c>
      <c r="AC49">
        <f t="shared" si="27"/>
        <v>34.175068203717856</v>
      </c>
      <c r="AE49">
        <f t="shared" si="42"/>
        <v>0</v>
      </c>
      <c r="AF49">
        <f t="shared" si="43"/>
        <v>0</v>
      </c>
      <c r="AG49">
        <f t="shared" si="44"/>
        <v>-13.082789440193604</v>
      </c>
      <c r="AH49">
        <f t="shared" si="45"/>
        <v>-234.53433915747021</v>
      </c>
      <c r="AI49">
        <f t="shared" si="46"/>
        <v>-247.61712859766382</v>
      </c>
      <c r="AJ49">
        <f t="shared" si="47"/>
        <v>0.78821538698032612</v>
      </c>
      <c r="AK49">
        <f t="shared" si="59"/>
        <v>2.4474298513488728</v>
      </c>
      <c r="AL49">
        <f t="shared" si="39"/>
        <v>-244.3814833593346</v>
      </c>
      <c r="AN49">
        <f t="shared" si="48"/>
        <v>0</v>
      </c>
      <c r="AO49">
        <f t="shared" si="49"/>
        <v>0</v>
      </c>
      <c r="AP49">
        <f t="shared" si="50"/>
        <v>-0.18220724883950204</v>
      </c>
      <c r="AQ49">
        <f t="shared" si="51"/>
        <v>-3.2664178302055555</v>
      </c>
      <c r="AR49">
        <f t="shared" si="52"/>
        <v>-3.4486250790450574</v>
      </c>
      <c r="AS49">
        <f t="shared" si="53"/>
        <v>1.0977670917290508E-2</v>
      </c>
      <c r="AT49">
        <f t="shared" si="54"/>
        <v>3.4085961711797633E-2</v>
      </c>
      <c r="AU49">
        <f t="shared" si="55"/>
        <v>-3.4035614464159689</v>
      </c>
      <c r="AW49">
        <v>46</v>
      </c>
      <c r="AX49">
        <f>IF(Z49&gt;0, (R49*SUMPRODUCT(K49:$K$98, X49:$X$98)-K49*$AZ$3)/Z49, 0)</f>
        <v>65.305392936164466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40"/>
        <v>50000</v>
      </c>
      <c r="S50">
        <f t="shared" si="41"/>
        <v>64.912729374767508</v>
      </c>
      <c r="U50">
        <f t="shared" si="34"/>
        <v>9.4780000000000003E-3</v>
      </c>
      <c r="V50">
        <f t="shared" si="57"/>
        <v>0.01</v>
      </c>
      <c r="W50">
        <f t="shared" si="35"/>
        <v>0.52331157760774416</v>
      </c>
      <c r="X50">
        <f t="shared" si="36"/>
        <v>4.9599471325661995E-3</v>
      </c>
      <c r="Y50">
        <f t="shared" si="37"/>
        <v>5.2331157760774419E-3</v>
      </c>
      <c r="Z50">
        <f t="shared" si="38"/>
        <v>0.51311851469910053</v>
      </c>
      <c r="AB50">
        <f t="shared" si="58"/>
        <v>34.175068203717856</v>
      </c>
      <c r="AC50">
        <f t="shared" si="27"/>
        <v>33.307923281845376</v>
      </c>
      <c r="AE50">
        <f t="shared" si="42"/>
        <v>0</v>
      </c>
      <c r="AF50">
        <f t="shared" si="43"/>
        <v>0</v>
      </c>
      <c r="AG50">
        <f t="shared" si="44"/>
        <v>-12.827962867477513</v>
      </c>
      <c r="AH50">
        <f t="shared" si="45"/>
        <v>-247.99735662830997</v>
      </c>
      <c r="AI50">
        <f t="shared" si="46"/>
        <v>-260.82531949578748</v>
      </c>
      <c r="AJ50">
        <f t="shared" si="47"/>
        <v>0.86714492187248027</v>
      </c>
      <c r="AK50">
        <f t="shared" si="59"/>
        <v>2.39225477426025</v>
      </c>
      <c r="AL50">
        <f t="shared" si="39"/>
        <v>-257.56591979965475</v>
      </c>
      <c r="AN50">
        <f t="shared" si="48"/>
        <v>0</v>
      </c>
      <c r="AO50">
        <f t="shared" si="49"/>
        <v>0</v>
      </c>
      <c r="AP50">
        <f t="shared" si="50"/>
        <v>-0.15951626432732696</v>
      </c>
      <c r="AQ50">
        <f t="shared" si="51"/>
        <v>-3.0838576866085718</v>
      </c>
      <c r="AR50">
        <f t="shared" si="52"/>
        <v>-3.243373950935899</v>
      </c>
      <c r="AS50">
        <f t="shared" si="53"/>
        <v>1.078298401675291E-2</v>
      </c>
      <c r="AT50">
        <f t="shared" si="54"/>
        <v>2.974778995320294E-2</v>
      </c>
      <c r="AU50">
        <f t="shared" si="55"/>
        <v>-3.2028431769659429</v>
      </c>
      <c r="AW50">
        <v>47</v>
      </c>
      <c r="AX50">
        <f>IF(Z50&gt;0, (R50*SUMPRODUCT(K50:$K$98, X50:$X$98)-K50*$AZ$3)/Z50, 0)</f>
        <v>64.912729374767508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40"/>
        <v>50000</v>
      </c>
      <c r="S51">
        <f t="shared" si="41"/>
        <v>64.382285831006897</v>
      </c>
      <c r="U51">
        <f t="shared" si="34"/>
        <v>1.0265E-2</v>
      </c>
      <c r="V51">
        <f t="shared" si="57"/>
        <v>0.01</v>
      </c>
      <c r="W51">
        <f t="shared" si="35"/>
        <v>0.51311851469910053</v>
      </c>
      <c r="X51">
        <f t="shared" si="36"/>
        <v>5.2671615533862667E-3</v>
      </c>
      <c r="Y51">
        <f t="shared" si="37"/>
        <v>5.1311851469910052E-3</v>
      </c>
      <c r="Z51">
        <f t="shared" si="38"/>
        <v>0.50272016799872332</v>
      </c>
      <c r="AB51">
        <f t="shared" si="58"/>
        <v>33.307923281845376</v>
      </c>
      <c r="AC51">
        <f t="shared" si="27"/>
        <v>32.366273549105614</v>
      </c>
      <c r="AE51">
        <f t="shared" si="42"/>
        <v>0</v>
      </c>
      <c r="AF51">
        <f t="shared" si="43"/>
        <v>0</v>
      </c>
      <c r="AG51">
        <f t="shared" si="44"/>
        <v>-12.568004199968083</v>
      </c>
      <c r="AH51">
        <f t="shared" si="45"/>
        <v>-263.35807766931333</v>
      </c>
      <c r="AI51">
        <f t="shared" si="46"/>
        <v>-275.9260818692814</v>
      </c>
      <c r="AJ51">
        <f t="shared" si="47"/>
        <v>0.94164973273976216</v>
      </c>
      <c r="AK51">
        <f t="shared" si="59"/>
        <v>2.3315546297291765</v>
      </c>
      <c r="AL51">
        <f t="shared" si="39"/>
        <v>-272.65287750681244</v>
      </c>
      <c r="AN51">
        <f t="shared" si="48"/>
        <v>0</v>
      </c>
      <c r="AO51">
        <f t="shared" si="49"/>
        <v>0</v>
      </c>
      <c r="AP51">
        <f t="shared" si="50"/>
        <v>-0.13953898859886937</v>
      </c>
      <c r="AQ51">
        <f t="shared" si="51"/>
        <v>-2.9239900952143056</v>
      </c>
      <c r="AR51">
        <f t="shared" si="52"/>
        <v>-3.063529083813175</v>
      </c>
      <c r="AS51">
        <f t="shared" si="53"/>
        <v>1.0454870099521112E-2</v>
      </c>
      <c r="AT51">
        <f t="shared" si="54"/>
        <v>2.5886590242884141E-2</v>
      </c>
      <c r="AU51">
        <f t="shared" si="55"/>
        <v>-3.0271876234707693</v>
      </c>
      <c r="AW51">
        <v>48</v>
      </c>
      <c r="AX51">
        <f>IF(Z51&gt;0, (R51*SUMPRODUCT(K51:$K$98, X51:$X$98)-K51*$AZ$3)/Z51, 0)</f>
        <v>64.382285831006897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40"/>
        <v>50000</v>
      </c>
      <c r="S52">
        <f t="shared" si="41"/>
        <v>63.721777692922345</v>
      </c>
      <c r="U52">
        <f t="shared" si="34"/>
        <v>1.1204E-2</v>
      </c>
      <c r="V52">
        <f t="shared" si="57"/>
        <v>0.01</v>
      </c>
      <c r="W52">
        <f t="shared" si="35"/>
        <v>0.50272016799872332</v>
      </c>
      <c r="X52">
        <f t="shared" si="36"/>
        <v>5.6324767622576962E-3</v>
      </c>
      <c r="Y52">
        <f t="shared" si="37"/>
        <v>5.0272016799872334E-3</v>
      </c>
      <c r="Z52">
        <f t="shared" si="38"/>
        <v>0.49206048955647841</v>
      </c>
      <c r="AB52">
        <f t="shared" si="58"/>
        <v>32.366273549105614</v>
      </c>
      <c r="AC52">
        <f t="shared" si="27"/>
        <v>31.354969126988454</v>
      </c>
      <c r="AE52">
        <f t="shared" si="42"/>
        <v>0</v>
      </c>
      <c r="AF52">
        <f t="shared" si="43"/>
        <v>0</v>
      </c>
      <c r="AG52">
        <f t="shared" si="44"/>
        <v>-12.301512238911961</v>
      </c>
      <c r="AH52">
        <f t="shared" si="45"/>
        <v>-281.62383811288481</v>
      </c>
      <c r="AI52">
        <f t="shared" si="46"/>
        <v>-293.92535035179679</v>
      </c>
      <c r="AJ52">
        <f t="shared" si="47"/>
        <v>1.0113044221171599</v>
      </c>
      <c r="AK52">
        <f t="shared" si="59"/>
        <v>2.2656391484373932</v>
      </c>
      <c r="AL52">
        <f t="shared" si="39"/>
        <v>-290.64840678124222</v>
      </c>
      <c r="AN52">
        <f t="shared" si="48"/>
        <v>0</v>
      </c>
      <c r="AO52">
        <f t="shared" si="49"/>
        <v>0</v>
      </c>
      <c r="AP52">
        <f t="shared" si="50"/>
        <v>-0.12194661061126692</v>
      </c>
      <c r="AQ52">
        <f t="shared" si="51"/>
        <v>-2.7917764790388078</v>
      </c>
      <c r="AR52">
        <f t="shared" si="52"/>
        <v>-2.913723089650075</v>
      </c>
      <c r="AS52">
        <f t="shared" si="53"/>
        <v>1.0025202119725844E-2</v>
      </c>
      <c r="AT52">
        <f t="shared" si="54"/>
        <v>2.2459597621355055E-2</v>
      </c>
      <c r="AU52">
        <f t="shared" si="55"/>
        <v>-2.8812382899089939</v>
      </c>
      <c r="AW52">
        <v>49</v>
      </c>
      <c r="AX52">
        <f>IF(Z52&gt;0, (R52*SUMPRODUCT(K52:$K$98, X52:$X$98)-K52*$AZ$3)/Z52, 0)</f>
        <v>63.721777692922345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40"/>
        <v>50000</v>
      </c>
      <c r="S53">
        <f t="shared" si="41"/>
        <v>62.920946277907845</v>
      </c>
      <c r="U53">
        <f t="shared" si="34"/>
        <v>1.2285000000000001E-2</v>
      </c>
      <c r="V53">
        <f t="shared" si="57"/>
        <v>0.01</v>
      </c>
      <c r="W53">
        <f t="shared" si="35"/>
        <v>0.49206048955647841</v>
      </c>
      <c r="X53">
        <f t="shared" si="36"/>
        <v>6.044963114201338E-3</v>
      </c>
      <c r="Y53">
        <f t="shared" si="37"/>
        <v>4.9206048955647841E-3</v>
      </c>
      <c r="Z53">
        <f t="shared" si="38"/>
        <v>0.4810949215467123</v>
      </c>
      <c r="AB53">
        <f t="shared" si="58"/>
        <v>31.354969126988454</v>
      </c>
      <c r="AC53">
        <f t="shared" si="27"/>
        <v>30.270947713214973</v>
      </c>
      <c r="AE53">
        <f t="shared" si="42"/>
        <v>0</v>
      </c>
      <c r="AF53">
        <f t="shared" si="43"/>
        <v>0</v>
      </c>
      <c r="AG53">
        <f t="shared" si="44"/>
        <v>-12.027373038667807</v>
      </c>
      <c r="AH53">
        <f t="shared" si="45"/>
        <v>-302.2481557100669</v>
      </c>
      <c r="AI53">
        <f t="shared" si="46"/>
        <v>-314.2755287487347</v>
      </c>
      <c r="AJ53">
        <f t="shared" si="47"/>
        <v>1.0840214137734812</v>
      </c>
      <c r="AK53">
        <f t="shared" si="59"/>
        <v>2.1948478388891921</v>
      </c>
      <c r="AL53">
        <f t="shared" si="39"/>
        <v>-310.99665949607203</v>
      </c>
      <c r="AN53">
        <f t="shared" si="48"/>
        <v>0</v>
      </c>
      <c r="AO53">
        <f t="shared" si="49"/>
        <v>0</v>
      </c>
      <c r="AP53">
        <f t="shared" si="50"/>
        <v>-0.10645449142303108</v>
      </c>
      <c r="AQ53">
        <f t="shared" si="51"/>
        <v>-2.6752037702846678</v>
      </c>
      <c r="AR53">
        <f t="shared" si="52"/>
        <v>-2.7816582617076988</v>
      </c>
      <c r="AS53">
        <f t="shared" si="53"/>
        <v>9.5946927000538969E-3</v>
      </c>
      <c r="AT53">
        <f t="shared" si="54"/>
        <v>1.9426637029441286E-2</v>
      </c>
      <c r="AU53">
        <f t="shared" si="55"/>
        <v>-2.7526369319782038</v>
      </c>
      <c r="AW53">
        <v>50</v>
      </c>
      <c r="AX53">
        <f>IF(Z53&gt;0, (R53*SUMPRODUCT(K53:$K$98, X53:$X$98)-K53*$AZ$3)/Z53, 0)</f>
        <v>62.920946277907845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40"/>
        <v>50000</v>
      </c>
      <c r="S54">
        <f t="shared" si="41"/>
        <v>61.988144548609</v>
      </c>
      <c r="U54">
        <f t="shared" si="34"/>
        <v>1.3528E-2</v>
      </c>
      <c r="V54">
        <f t="shared" si="57"/>
        <v>0.01</v>
      </c>
      <c r="W54">
        <f t="shared" si="35"/>
        <v>0.4810949215467123</v>
      </c>
      <c r="X54">
        <f t="shared" si="36"/>
        <v>6.5082520986839238E-3</v>
      </c>
      <c r="Y54">
        <f t="shared" si="37"/>
        <v>4.8109492154671234E-3</v>
      </c>
      <c r="Z54">
        <f t="shared" si="38"/>
        <v>0.46977572023256126</v>
      </c>
      <c r="AB54">
        <f t="shared" si="58"/>
        <v>30.270947713214973</v>
      </c>
      <c r="AC54">
        <f t="shared" si="27"/>
        <v>29.12052525120291</v>
      </c>
      <c r="AE54">
        <f t="shared" si="42"/>
        <v>0</v>
      </c>
      <c r="AF54">
        <f t="shared" si="43"/>
        <v>0</v>
      </c>
      <c r="AG54">
        <f t="shared" si="44"/>
        <v>-11.744393005814031</v>
      </c>
      <c r="AH54">
        <f t="shared" si="45"/>
        <v>-325.41260493419617</v>
      </c>
      <c r="AI54">
        <f t="shared" si="46"/>
        <v>-337.15699794001017</v>
      </c>
      <c r="AJ54">
        <f t="shared" si="47"/>
        <v>1.1504224620120631</v>
      </c>
      <c r="AK54">
        <f t="shared" si="59"/>
        <v>2.1189663399250485</v>
      </c>
      <c r="AL54">
        <f t="shared" si="39"/>
        <v>-333.88760913807306</v>
      </c>
      <c r="AN54">
        <f t="shared" si="48"/>
        <v>0</v>
      </c>
      <c r="AO54">
        <f t="shared" si="49"/>
        <v>0</v>
      </c>
      <c r="AP54">
        <f t="shared" si="50"/>
        <v>-9.2812348347169643E-2</v>
      </c>
      <c r="AQ54">
        <f t="shared" si="51"/>
        <v>-2.5716363570906506</v>
      </c>
      <c r="AR54">
        <f t="shared" si="52"/>
        <v>-2.6644487054378203</v>
      </c>
      <c r="AS54">
        <f t="shared" si="53"/>
        <v>9.0914371000539781E-3</v>
      </c>
      <c r="AT54">
        <f t="shared" si="54"/>
        <v>1.6745543339676355E-2</v>
      </c>
      <c r="AU54">
        <f t="shared" si="55"/>
        <v>-2.6386117249980896</v>
      </c>
      <c r="AW54">
        <v>51</v>
      </c>
      <c r="AX54">
        <f>IF(Z54&gt;0, (R54*SUMPRODUCT(K54:$K$98, X54:$X$98)-K54*$AZ$3)/Z54, 0)</f>
        <v>61.988144548609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40"/>
        <v>50000</v>
      </c>
      <c r="S55">
        <f t="shared" si="41"/>
        <v>60.933041033549948</v>
      </c>
      <c r="U55">
        <f t="shared" si="34"/>
        <v>1.4963000000000001E-2</v>
      </c>
      <c r="V55">
        <f t="shared" si="57"/>
        <v>0.01</v>
      </c>
      <c r="W55">
        <f t="shared" si="35"/>
        <v>0.46977572023256126</v>
      </c>
      <c r="X55">
        <f t="shared" si="36"/>
        <v>7.0292541018398148E-3</v>
      </c>
      <c r="Y55">
        <f t="shared" si="37"/>
        <v>4.6977572023256123E-3</v>
      </c>
      <c r="Z55">
        <f t="shared" si="38"/>
        <v>0.45804870892839583</v>
      </c>
      <c r="AB55">
        <f t="shared" si="58"/>
        <v>29.12052525120291</v>
      </c>
      <c r="AC55">
        <f t="shared" si="27"/>
        <v>27.91030077649852</v>
      </c>
      <c r="AE55">
        <f t="shared" si="42"/>
        <v>0</v>
      </c>
      <c r="AF55">
        <f t="shared" si="43"/>
        <v>0</v>
      </c>
      <c r="AG55">
        <f t="shared" si="44"/>
        <v>-11.451217723209895</v>
      </c>
      <c r="AH55">
        <f t="shared" si="45"/>
        <v>-351.46270509199076</v>
      </c>
      <c r="AI55">
        <f t="shared" si="46"/>
        <v>-362.91392281520064</v>
      </c>
      <c r="AJ55">
        <f t="shared" si="47"/>
        <v>1.2102244747043898</v>
      </c>
      <c r="AK55">
        <f t="shared" si="59"/>
        <v>2.0384367675842037</v>
      </c>
      <c r="AL55">
        <f t="shared" si="39"/>
        <v>-359.66526157291207</v>
      </c>
      <c r="AN55">
        <f t="shared" si="48"/>
        <v>0</v>
      </c>
      <c r="AO55">
        <f t="shared" si="49"/>
        <v>0</v>
      </c>
      <c r="AP55">
        <f t="shared" si="50"/>
        <v>-8.079953008516004E-2</v>
      </c>
      <c r="AQ55">
        <f t="shared" si="51"/>
        <v>-2.4799128005691062</v>
      </c>
      <c r="AR55">
        <f t="shared" si="52"/>
        <v>-2.5607123306542663</v>
      </c>
      <c r="AS55">
        <f t="shared" si="53"/>
        <v>8.5393161860399976E-3</v>
      </c>
      <c r="AT55">
        <f t="shared" si="54"/>
        <v>1.438316316310051E-2</v>
      </c>
      <c r="AU55">
        <f t="shared" si="55"/>
        <v>-2.537789851305126</v>
      </c>
      <c r="AW55">
        <v>52</v>
      </c>
      <c r="AX55">
        <f>IF(Z55&gt;0, (R55*SUMPRODUCT(K55:$K$98, X55:$X$98)-K55*$AZ$3)/Z55, 0)</f>
        <v>60.933041033549948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40"/>
        <v>50000</v>
      </c>
      <c r="S56">
        <f t="shared" si="41"/>
        <v>59.760424049120161</v>
      </c>
      <c r="U56">
        <f t="shared" si="34"/>
        <v>1.6567999999999999E-2</v>
      </c>
      <c r="V56">
        <f t="shared" si="57"/>
        <v>0.01</v>
      </c>
      <c r="W56">
        <f t="shared" si="35"/>
        <v>0.45804870892839583</v>
      </c>
      <c r="X56">
        <f t="shared" si="36"/>
        <v>7.5889510095256615E-3</v>
      </c>
      <c r="Y56">
        <f t="shared" si="37"/>
        <v>4.5804870892839581E-3</v>
      </c>
      <c r="Z56">
        <f t="shared" si="38"/>
        <v>0.44587927082958623</v>
      </c>
      <c r="AB56">
        <f t="shared" si="58"/>
        <v>27.91030077649852</v>
      </c>
      <c r="AC56">
        <f t="shared" si="27"/>
        <v>26.645934299488566</v>
      </c>
      <c r="AE56">
        <f t="shared" si="42"/>
        <v>0</v>
      </c>
      <c r="AF56">
        <f t="shared" si="43"/>
        <v>0</v>
      </c>
      <c r="AG56">
        <f t="shared" si="44"/>
        <v>-11.146981770739655</v>
      </c>
      <c r="AH56">
        <f t="shared" si="45"/>
        <v>-379.44755047628308</v>
      </c>
      <c r="AI56">
        <f t="shared" si="46"/>
        <v>-390.59453224702276</v>
      </c>
      <c r="AJ56">
        <f t="shared" si="47"/>
        <v>1.2643664770099541</v>
      </c>
      <c r="AK56">
        <f t="shared" si="59"/>
        <v>1.9537210543548966</v>
      </c>
      <c r="AL56">
        <f t="shared" si="39"/>
        <v>-387.3764447156579</v>
      </c>
      <c r="AN56">
        <f t="shared" si="48"/>
        <v>0</v>
      </c>
      <c r="AO56">
        <f t="shared" si="49"/>
        <v>0</v>
      </c>
      <c r="AP56">
        <f t="shared" si="50"/>
        <v>-7.022575729451562E-2</v>
      </c>
      <c r="AQ56">
        <f t="shared" si="51"/>
        <v>-2.3905118115195201</v>
      </c>
      <c r="AR56">
        <f t="shared" si="52"/>
        <v>-2.4607375688140358</v>
      </c>
      <c r="AS56">
        <f t="shared" si="53"/>
        <v>7.9654829596021749E-3</v>
      </c>
      <c r="AT56">
        <f t="shared" si="54"/>
        <v>1.2308402705426526E-2</v>
      </c>
      <c r="AU56">
        <f t="shared" si="55"/>
        <v>-2.4404636831490074</v>
      </c>
      <c r="AW56">
        <v>53</v>
      </c>
      <c r="AX56">
        <f>IF(Z56&gt;0, (R56*SUMPRODUCT(K56:$K$98, X56:$X$98)-K56*$AZ$3)/Z56, 0)</f>
        <v>59.760424049120161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40"/>
        <v>50000</v>
      </c>
      <c r="S57">
        <f t="shared" si="41"/>
        <v>58.491640417950919</v>
      </c>
      <c r="U57">
        <f t="shared" si="34"/>
        <v>1.8353999999999999E-2</v>
      </c>
      <c r="V57">
        <f t="shared" si="57"/>
        <v>0.01</v>
      </c>
      <c r="W57">
        <f t="shared" si="35"/>
        <v>0.44587927082958623</v>
      </c>
      <c r="X57">
        <f t="shared" si="36"/>
        <v>8.1836681368062259E-3</v>
      </c>
      <c r="Y57">
        <f t="shared" si="37"/>
        <v>4.4587927082958626E-3</v>
      </c>
      <c r="Z57">
        <f t="shared" si="38"/>
        <v>0.43323680998448416</v>
      </c>
      <c r="AB57">
        <f t="shared" si="58"/>
        <v>26.645934299488566</v>
      </c>
      <c r="AC57">
        <f t="shared" si="27"/>
        <v>25.340731705432574</v>
      </c>
      <c r="AE57">
        <f t="shared" si="42"/>
        <v>0</v>
      </c>
      <c r="AF57">
        <f t="shared" si="43"/>
        <v>0</v>
      </c>
      <c r="AG57">
        <f t="shared" si="44"/>
        <v>-10.830920249612104</v>
      </c>
      <c r="AH57">
        <f t="shared" si="45"/>
        <v>-409.18340684031131</v>
      </c>
      <c r="AI57">
        <f t="shared" si="46"/>
        <v>-420.01432708992343</v>
      </c>
      <c r="AJ57">
        <f t="shared" si="47"/>
        <v>1.3052025940559915</v>
      </c>
      <c r="AK57">
        <f t="shared" si="59"/>
        <v>1.8652154009641997</v>
      </c>
      <c r="AL57">
        <f t="shared" si="39"/>
        <v>-416.84390909490327</v>
      </c>
      <c r="AN57">
        <f t="shared" si="48"/>
        <v>0</v>
      </c>
      <c r="AO57">
        <f t="shared" si="49"/>
        <v>0</v>
      </c>
      <c r="AP57">
        <f t="shared" si="50"/>
        <v>-6.0923728725166902E-2</v>
      </c>
      <c r="AQ57">
        <f t="shared" si="51"/>
        <v>-2.3016491953277498</v>
      </c>
      <c r="AR57">
        <f t="shared" si="52"/>
        <v>-2.3625729240529165</v>
      </c>
      <c r="AS57">
        <f t="shared" si="53"/>
        <v>7.3417407698574081E-3</v>
      </c>
      <c r="AT57">
        <f t="shared" si="54"/>
        <v>1.0491802587727118E-2</v>
      </c>
      <c r="AU57">
        <f t="shared" si="55"/>
        <v>-2.3447393806953323</v>
      </c>
      <c r="AW57">
        <v>54</v>
      </c>
      <c r="AX57">
        <f>IF(Z57&gt;0, (R57*SUMPRODUCT(K57:$K$98, X57:$X$98)-K57*$AZ$3)/Z57, 0)</f>
        <v>58.491640417950919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40"/>
        <v>50000</v>
      </c>
      <c r="S58">
        <f t="shared" si="41"/>
        <v>57.147409099365134</v>
      </c>
      <c r="U58">
        <f t="shared" si="34"/>
        <v>2.0303000000000002E-2</v>
      </c>
      <c r="V58">
        <f t="shared" si="57"/>
        <v>0.01</v>
      </c>
      <c r="W58">
        <f t="shared" si="35"/>
        <v>0.43323680998448416</v>
      </c>
      <c r="X58">
        <f t="shared" si="36"/>
        <v>8.7960069531149831E-3</v>
      </c>
      <c r="Y58">
        <f t="shared" si="37"/>
        <v>4.3323680998448421E-3</v>
      </c>
      <c r="Z58">
        <f t="shared" si="38"/>
        <v>0.42010843493152433</v>
      </c>
      <c r="AB58">
        <f t="shared" si="58"/>
        <v>25.340731705432574</v>
      </c>
      <c r="AC58">
        <f t="shared" si="27"/>
        <v>24.00810859712584</v>
      </c>
      <c r="AE58">
        <f t="shared" si="42"/>
        <v>0</v>
      </c>
      <c r="AF58">
        <f t="shared" si="43"/>
        <v>0</v>
      </c>
      <c r="AG58">
        <f t="shared" si="44"/>
        <v>-10.502710873288109</v>
      </c>
      <c r="AH58">
        <f t="shared" si="45"/>
        <v>-439.80034765574914</v>
      </c>
      <c r="AI58">
        <f t="shared" si="46"/>
        <v>-450.30305852903723</v>
      </c>
      <c r="AJ58">
        <f t="shared" si="47"/>
        <v>1.3326231083067341</v>
      </c>
      <c r="AK58">
        <f t="shared" si="59"/>
        <v>1.7738512193802805</v>
      </c>
      <c r="AL58">
        <f t="shared" si="39"/>
        <v>-447.19658420135022</v>
      </c>
      <c r="AN58">
        <f t="shared" si="48"/>
        <v>0</v>
      </c>
      <c r="AO58">
        <f t="shared" si="49"/>
        <v>0</v>
      </c>
      <c r="AP58">
        <f t="shared" si="50"/>
        <v>-5.2747818726435865E-2</v>
      </c>
      <c r="AQ58">
        <f t="shared" si="51"/>
        <v>-2.2088115434054707</v>
      </c>
      <c r="AR58">
        <f t="shared" si="52"/>
        <v>-2.2615593621319068</v>
      </c>
      <c r="AS58">
        <f t="shared" si="53"/>
        <v>6.6928398768361349E-3</v>
      </c>
      <c r="AT58">
        <f t="shared" si="54"/>
        <v>8.9088220837831248E-3</v>
      </c>
      <c r="AU58">
        <f t="shared" si="55"/>
        <v>-2.2459577001712874</v>
      </c>
      <c r="AW58">
        <v>55</v>
      </c>
      <c r="AX58">
        <f>IF(Z58&gt;0, (R58*SUMPRODUCT(K58:$K$98, X58:$X$98)-K58*$AZ$3)/Z58, 0)</f>
        <v>57.147409099365134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40"/>
        <v>50000</v>
      </c>
      <c r="S59">
        <f t="shared" si="41"/>
        <v>55.758297883636089</v>
      </c>
      <c r="U59">
        <f t="shared" si="34"/>
        <v>2.2446000000000001E-2</v>
      </c>
      <c r="V59">
        <f t="shared" si="57"/>
        <v>0.01</v>
      </c>
      <c r="W59">
        <f t="shared" si="35"/>
        <v>0.42010843493152433</v>
      </c>
      <c r="X59">
        <f t="shared" si="36"/>
        <v>9.4297539304729963E-3</v>
      </c>
      <c r="Y59">
        <f t="shared" si="37"/>
        <v>4.2010843493152433E-3</v>
      </c>
      <c r="Z59">
        <f t="shared" si="38"/>
        <v>0.40647759665173605</v>
      </c>
      <c r="AB59">
        <f t="shared" si="58"/>
        <v>24.00810859712584</v>
      </c>
      <c r="AC59">
        <f t="shared" si="27"/>
        <v>22.664498917131979</v>
      </c>
      <c r="AE59">
        <f t="shared" si="42"/>
        <v>0</v>
      </c>
      <c r="AF59">
        <f t="shared" si="43"/>
        <v>0</v>
      </c>
      <c r="AG59">
        <f t="shared" si="44"/>
        <v>-10.161939916293401</v>
      </c>
      <c r="AH59">
        <f t="shared" si="45"/>
        <v>-471.48769652364979</v>
      </c>
      <c r="AI59">
        <f t="shared" si="46"/>
        <v>-481.64963643994321</v>
      </c>
      <c r="AJ59">
        <f t="shared" si="47"/>
        <v>1.3436096799938611</v>
      </c>
      <c r="AK59">
        <f t="shared" si="59"/>
        <v>1.6805676017988089</v>
      </c>
      <c r="AL59">
        <f t="shared" si="39"/>
        <v>-478.62545915815053</v>
      </c>
      <c r="AN59">
        <f t="shared" si="48"/>
        <v>0</v>
      </c>
      <c r="AO59">
        <f t="shared" si="49"/>
        <v>0</v>
      </c>
      <c r="AP59">
        <f t="shared" si="50"/>
        <v>-4.5568181250033854E-2</v>
      </c>
      <c r="AQ59">
        <f t="shared" si="51"/>
        <v>-2.1142456055956775</v>
      </c>
      <c r="AR59">
        <f t="shared" si="52"/>
        <v>-2.1598137868457115</v>
      </c>
      <c r="AS59">
        <f t="shared" si="53"/>
        <v>6.0250158859030687E-3</v>
      </c>
      <c r="AT59">
        <f t="shared" si="54"/>
        <v>7.5360029396469592E-3</v>
      </c>
      <c r="AU59">
        <f t="shared" si="55"/>
        <v>-2.1462527680201613</v>
      </c>
      <c r="AW59">
        <v>56</v>
      </c>
      <c r="AX59">
        <f>IF(Z59&gt;0, (R59*SUMPRODUCT(K59:$K$98, X59:$X$98)-K59*$AZ$3)/Z59, 0)</f>
        <v>55.758297883636089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40"/>
        <v>50000</v>
      </c>
      <c r="S60">
        <f t="shared" si="41"/>
        <v>54.351882058440772</v>
      </c>
      <c r="U60">
        <f t="shared" si="34"/>
        <v>2.4856E-2</v>
      </c>
      <c r="V60">
        <f t="shared" si="57"/>
        <v>0.01</v>
      </c>
      <c r="W60">
        <f t="shared" si="35"/>
        <v>0.40647759665173605</v>
      </c>
      <c r="X60">
        <f t="shared" si="36"/>
        <v>1.0103407142375551E-2</v>
      </c>
      <c r="Y60">
        <f t="shared" si="37"/>
        <v>4.0647759665173606E-3</v>
      </c>
      <c r="Z60">
        <f t="shared" si="38"/>
        <v>0.3923094135428431</v>
      </c>
      <c r="AB60">
        <f t="shared" si="58"/>
        <v>22.664498917131979</v>
      </c>
      <c r="AC60">
        <f t="shared" si="27"/>
        <v>21.322754975296675</v>
      </c>
      <c r="AE60">
        <f t="shared" si="42"/>
        <v>0</v>
      </c>
      <c r="AF60">
        <f t="shared" si="43"/>
        <v>0</v>
      </c>
      <c r="AG60">
        <f t="shared" si="44"/>
        <v>-9.8077353385710779</v>
      </c>
      <c r="AH60">
        <f t="shared" si="45"/>
        <v>-505.17035711877753</v>
      </c>
      <c r="AI60">
        <f t="shared" si="46"/>
        <v>-514.97809245734857</v>
      </c>
      <c r="AJ60">
        <f t="shared" si="47"/>
        <v>1.3417439418353041</v>
      </c>
      <c r="AK60">
        <f t="shared" si="59"/>
        <v>1.5865149241992387</v>
      </c>
      <c r="AL60">
        <f t="shared" si="39"/>
        <v>-512.04983359131404</v>
      </c>
      <c r="AN60">
        <f t="shared" si="48"/>
        <v>0</v>
      </c>
      <c r="AO60">
        <f t="shared" si="49"/>
        <v>0</v>
      </c>
      <c r="AP60">
        <f t="shared" si="50"/>
        <v>-3.9267729218198814E-2</v>
      </c>
      <c r="AQ60">
        <f t="shared" si="51"/>
        <v>-2.0225762734836454</v>
      </c>
      <c r="AR60">
        <f t="shared" si="52"/>
        <v>-2.0618440027018439</v>
      </c>
      <c r="AS60">
        <f t="shared" si="53"/>
        <v>5.3720085187192257E-3</v>
      </c>
      <c r="AT60">
        <f t="shared" si="54"/>
        <v>6.3520105603872713E-3</v>
      </c>
      <c r="AU60">
        <f t="shared" si="55"/>
        <v>-2.0501199836227375</v>
      </c>
      <c r="AW60">
        <v>57</v>
      </c>
      <c r="AX60">
        <f>IF(Z60&gt;0, (R60*SUMPRODUCT(K60:$K$98, X60:$X$98)-K60*$AZ$3)/Z60, 0)</f>
        <v>54.351882058440772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40"/>
        <v>50000</v>
      </c>
      <c r="S61">
        <f t="shared" si="41"/>
        <v>52.943268821195794</v>
      </c>
      <c r="U61">
        <f t="shared" si="34"/>
        <v>2.7564999999999999E-2</v>
      </c>
      <c r="V61">
        <f t="shared" si="57"/>
        <v>0.01</v>
      </c>
      <c r="W61">
        <f t="shared" si="35"/>
        <v>0.3923094135428431</v>
      </c>
      <c r="X61">
        <f t="shared" si="36"/>
        <v>1.081400898430847E-2</v>
      </c>
      <c r="Y61">
        <f t="shared" si="37"/>
        <v>3.9230941354284309E-3</v>
      </c>
      <c r="Z61">
        <f t="shared" si="38"/>
        <v>0.37757231042310624</v>
      </c>
      <c r="AB61">
        <f t="shared" si="58"/>
        <v>21.322754975296675</v>
      </c>
      <c r="AC61">
        <f t="shared" si="27"/>
        <v>19.989912330170501</v>
      </c>
      <c r="AE61">
        <f t="shared" si="42"/>
        <v>0</v>
      </c>
      <c r="AF61">
        <f t="shared" si="43"/>
        <v>0</v>
      </c>
      <c r="AG61">
        <f t="shared" si="44"/>
        <v>-9.4393077605776554</v>
      </c>
      <c r="AH61">
        <f t="shared" si="45"/>
        <v>-540.70044921542353</v>
      </c>
      <c r="AI61">
        <f t="shared" si="46"/>
        <v>-550.13975697600119</v>
      </c>
      <c r="AJ61">
        <f t="shared" si="47"/>
        <v>1.3328426451261741</v>
      </c>
      <c r="AK61">
        <f t="shared" si="59"/>
        <v>1.4925928482707673</v>
      </c>
      <c r="AL61">
        <f t="shared" si="39"/>
        <v>-547.31432148260421</v>
      </c>
      <c r="AN61">
        <f t="shared" si="48"/>
        <v>0</v>
      </c>
      <c r="AO61">
        <f t="shared" si="49"/>
        <v>0</v>
      </c>
      <c r="AP61">
        <f t="shared" si="50"/>
        <v>-3.3743425866176048E-2</v>
      </c>
      <c r="AQ61">
        <f t="shared" si="51"/>
        <v>-1.9328838498208039</v>
      </c>
      <c r="AR61">
        <f t="shared" si="52"/>
        <v>-1.96662727568698</v>
      </c>
      <c r="AS61">
        <f t="shared" si="53"/>
        <v>4.7646160214126487E-3</v>
      </c>
      <c r="AT61">
        <f t="shared" si="54"/>
        <v>5.3356874679258261E-3</v>
      </c>
      <c r="AU61">
        <f t="shared" si="55"/>
        <v>-1.9565269721976415</v>
      </c>
      <c r="AW61">
        <v>58</v>
      </c>
      <c r="AX61">
        <f>IF(Z61&gt;0, (R61*SUMPRODUCT(K61:$K$98, X61:$X$98)-K61*$AZ$3)/Z61, 0)</f>
        <v>52.943268821195794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40"/>
        <v>50000</v>
      </c>
      <c r="S62">
        <f t="shared" si="41"/>
        <v>51.549035519185999</v>
      </c>
      <c r="U62">
        <f t="shared" si="34"/>
        <v>3.0620999999999999E-2</v>
      </c>
      <c r="V62">
        <f t="shared" si="57"/>
        <v>0.01</v>
      </c>
      <c r="W62">
        <f t="shared" si="35"/>
        <v>0.37757231042310624</v>
      </c>
      <c r="X62">
        <f t="shared" si="36"/>
        <v>1.1561641717465937E-2</v>
      </c>
      <c r="Y62">
        <f t="shared" si="37"/>
        <v>3.7757231042310625E-3</v>
      </c>
      <c r="Z62">
        <f t="shared" si="38"/>
        <v>0.36223494560140923</v>
      </c>
      <c r="AB62">
        <f t="shared" si="58"/>
        <v>19.989912330170501</v>
      </c>
      <c r="AC62">
        <f t="shared" si="27"/>
        <v>18.672862077097452</v>
      </c>
      <c r="AE62">
        <f t="shared" si="42"/>
        <v>0</v>
      </c>
      <c r="AF62">
        <f t="shared" si="43"/>
        <v>0</v>
      </c>
      <c r="AG62">
        <f t="shared" si="44"/>
        <v>-9.0558736400352302</v>
      </c>
      <c r="AH62">
        <f t="shared" si="45"/>
        <v>-578.08208587329682</v>
      </c>
      <c r="AI62">
        <f t="shared" si="46"/>
        <v>-587.13795951333202</v>
      </c>
      <c r="AJ62">
        <f t="shared" si="47"/>
        <v>1.3170502530730488</v>
      </c>
      <c r="AK62">
        <f t="shared" si="59"/>
        <v>1.3992938631119352</v>
      </c>
      <c r="AL62">
        <f t="shared" si="39"/>
        <v>-584.42161539714709</v>
      </c>
      <c r="AN62">
        <f t="shared" si="48"/>
        <v>0</v>
      </c>
      <c r="AO62">
        <f t="shared" si="49"/>
        <v>0</v>
      </c>
      <c r="AP62">
        <f t="shared" si="50"/>
        <v>-2.890422693220188E-2</v>
      </c>
      <c r="AQ62">
        <f t="shared" si="51"/>
        <v>-1.8451025775860299</v>
      </c>
      <c r="AR62">
        <f t="shared" si="52"/>
        <v>-1.8740068045182317</v>
      </c>
      <c r="AS62">
        <f t="shared" si="53"/>
        <v>4.2037158323014346E-3</v>
      </c>
      <c r="AT62">
        <f t="shared" si="54"/>
        <v>4.4662181664526252E-3</v>
      </c>
      <c r="AU62">
        <f t="shared" si="55"/>
        <v>-1.8653368705194777</v>
      </c>
      <c r="AW62">
        <v>59</v>
      </c>
      <c r="AX62">
        <f>IF(Z62&gt;0, (R62*SUMPRODUCT(K62:$K$98, X62:$X$98)-K62*$AZ$3)/Z62, 0)</f>
        <v>51.549035519185999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40"/>
        <v>50000</v>
      </c>
      <c r="S63">
        <f t="shared" si="41"/>
        <v>50.177144755988486</v>
      </c>
      <c r="U63">
        <f t="shared" si="34"/>
        <v>3.3921E-2</v>
      </c>
      <c r="V63">
        <f t="shared" si="57"/>
        <v>0.01</v>
      </c>
      <c r="W63">
        <f t="shared" si="35"/>
        <v>0.36223494560140923</v>
      </c>
      <c r="X63">
        <f t="shared" si="36"/>
        <v>1.2287371589745402E-2</v>
      </c>
      <c r="Y63">
        <f t="shared" si="37"/>
        <v>3.6223494560140923E-3</v>
      </c>
      <c r="Z63">
        <f t="shared" si="38"/>
        <v>0.34632522455564974</v>
      </c>
      <c r="AB63">
        <f t="shared" si="58"/>
        <v>18.672862077097452</v>
      </c>
      <c r="AC63">
        <f t="shared" si="27"/>
        <v>17.377610925179056</v>
      </c>
      <c r="AE63">
        <f t="shared" si="42"/>
        <v>0</v>
      </c>
      <c r="AF63">
        <f t="shared" si="43"/>
        <v>0</v>
      </c>
      <c r="AG63">
        <f t="shared" si="44"/>
        <v>-8.6581306138912435</v>
      </c>
      <c r="AH63">
        <f t="shared" si="45"/>
        <v>-614.36857948727004</v>
      </c>
      <c r="AI63">
        <f t="shared" si="46"/>
        <v>-623.02671010116126</v>
      </c>
      <c r="AJ63">
        <f t="shared" si="47"/>
        <v>1.2952511519183965</v>
      </c>
      <c r="AK63">
        <f t="shared" si="59"/>
        <v>1.3071003453968217</v>
      </c>
      <c r="AL63">
        <f t="shared" si="39"/>
        <v>-620.42435860384603</v>
      </c>
      <c r="AN63">
        <f t="shared" si="48"/>
        <v>0</v>
      </c>
      <c r="AO63">
        <f t="shared" si="49"/>
        <v>0</v>
      </c>
      <c r="AP63">
        <f t="shared" si="50"/>
        <v>-2.4673861054564858E-2</v>
      </c>
      <c r="AQ63">
        <f t="shared" si="51"/>
        <v>-1.7508219317271783</v>
      </c>
      <c r="AR63">
        <f t="shared" si="52"/>
        <v>-1.7754957927817432</v>
      </c>
      <c r="AS63">
        <f t="shared" si="53"/>
        <v>3.6911948292769237E-3</v>
      </c>
      <c r="AT63">
        <f t="shared" si="54"/>
        <v>3.7249625519567182E-3</v>
      </c>
      <c r="AU63">
        <f t="shared" si="55"/>
        <v>-1.7680796354005095</v>
      </c>
      <c r="AW63">
        <v>60</v>
      </c>
      <c r="AX63">
        <f>IF(Z63&gt;0, (R63*SUMPRODUCT(K63:$K$98, X63:$X$98)-K63*$AZ$3)/Z63, 0)</f>
        <v>50.177144755988486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40"/>
        <v>50000</v>
      </c>
      <c r="S64">
        <f t="shared" si="41"/>
        <v>48.853421080663288</v>
      </c>
      <c r="U64">
        <f t="shared" si="34"/>
        <v>3.7368999999999999E-2</v>
      </c>
      <c r="V64">
        <f t="shared" si="57"/>
        <v>0.01</v>
      </c>
      <c r="W64">
        <f t="shared" si="35"/>
        <v>0.34632522455564974</v>
      </c>
      <c r="X64">
        <f t="shared" si="36"/>
        <v>1.2941827316420075E-2</v>
      </c>
      <c r="Y64">
        <f t="shared" si="37"/>
        <v>3.4632522455564974E-3</v>
      </c>
      <c r="Z64">
        <f t="shared" si="38"/>
        <v>0.32992014499367317</v>
      </c>
      <c r="AB64">
        <f t="shared" si="58"/>
        <v>17.377610925179056</v>
      </c>
      <c r="AC64">
        <f t="shared" si="27"/>
        <v>16.117727766369402</v>
      </c>
      <c r="AE64">
        <f t="shared" si="42"/>
        <v>0</v>
      </c>
      <c r="AF64">
        <f t="shared" si="43"/>
        <v>0</v>
      </c>
      <c r="AG64">
        <f t="shared" si="44"/>
        <v>-8.2480036248418287</v>
      </c>
      <c r="AH64">
        <f t="shared" si="45"/>
        <v>-647.09136582100382</v>
      </c>
      <c r="AI64">
        <f t="shared" si="46"/>
        <v>-655.3393694458457</v>
      </c>
      <c r="AJ64">
        <f t="shared" si="47"/>
        <v>1.2598831588096537</v>
      </c>
      <c r="AK64">
        <f t="shared" si="59"/>
        <v>1.2164327647625339</v>
      </c>
      <c r="AL64">
        <f t="shared" si="39"/>
        <v>-652.8630535222735</v>
      </c>
      <c r="AN64">
        <f t="shared" si="48"/>
        <v>0</v>
      </c>
      <c r="AO64">
        <f t="shared" si="49"/>
        <v>0</v>
      </c>
      <c r="AP64">
        <f t="shared" si="50"/>
        <v>-2.0986682973456405E-2</v>
      </c>
      <c r="AQ64">
        <f t="shared" si="51"/>
        <v>-1.646495560264347</v>
      </c>
      <c r="AR64">
        <f t="shared" si="52"/>
        <v>-1.6674822432378036</v>
      </c>
      <c r="AS64">
        <f t="shared" si="53"/>
        <v>3.2057173638841709E-3</v>
      </c>
      <c r="AT64">
        <f t="shared" si="54"/>
        <v>3.0951597445601194E-3</v>
      </c>
      <c r="AU64">
        <f t="shared" si="55"/>
        <v>-1.6611813661293593</v>
      </c>
      <c r="AW64">
        <v>61</v>
      </c>
      <c r="AX64">
        <f>IF(Z64&gt;0, (R64*SUMPRODUCT(K64:$K$98, X64:$X$98)-K64*$AZ$3)/Z64, 0)</f>
        <v>48.853421080663288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40"/>
        <v>50000</v>
      </c>
      <c r="S65">
        <f t="shared" si="41"/>
        <v>48.104066955119201</v>
      </c>
      <c r="U65">
        <f t="shared" si="34"/>
        <v>5.0548205999999998E-2</v>
      </c>
      <c r="V65">
        <f t="shared" si="57"/>
        <v>0.01</v>
      </c>
      <c r="W65">
        <f t="shared" si="35"/>
        <v>0.32992014499367317</v>
      </c>
      <c r="X65">
        <f t="shared" si="36"/>
        <v>1.6676871452690058E-2</v>
      </c>
      <c r="Y65">
        <f t="shared" si="37"/>
        <v>3.2992014499367318E-3</v>
      </c>
      <c r="Z65">
        <f t="shared" si="38"/>
        <v>0.30994407209104641</v>
      </c>
      <c r="AB65">
        <f t="shared" si="58"/>
        <v>16.117727766369402</v>
      </c>
      <c r="AC65">
        <f t="shared" si="27"/>
        <v>14.90957039620999</v>
      </c>
      <c r="AE65">
        <f t="shared" si="42"/>
        <v>0</v>
      </c>
      <c r="AF65">
        <f t="shared" si="43"/>
        <v>0</v>
      </c>
      <c r="AG65">
        <f t="shared" si="44"/>
        <v>-7.74860180227616</v>
      </c>
      <c r="AH65">
        <f t="shared" si="45"/>
        <v>-833.84357263450295</v>
      </c>
      <c r="AI65">
        <f t="shared" si="46"/>
        <v>-841.59217443677915</v>
      </c>
      <c r="AJ65">
        <f t="shared" si="47"/>
        <v>1.2081573701594124</v>
      </c>
      <c r="AK65">
        <f t="shared" si="59"/>
        <v>1.1282409436458583</v>
      </c>
      <c r="AL65">
        <f t="shared" si="39"/>
        <v>-839.25577612297388</v>
      </c>
      <c r="AN65">
        <f t="shared" si="48"/>
        <v>0</v>
      </c>
      <c r="AO65">
        <f t="shared" si="49"/>
        <v>0</v>
      </c>
      <c r="AP65">
        <f t="shared" si="50"/>
        <v>-1.7603550865645426E-2</v>
      </c>
      <c r="AQ65">
        <f t="shared" si="51"/>
        <v>-1.8943556682124409</v>
      </c>
      <c r="AR65">
        <f t="shared" si="52"/>
        <v>-1.9119592190780865</v>
      </c>
      <c r="AS65">
        <f t="shared" si="53"/>
        <v>2.7447351486119946E-3</v>
      </c>
      <c r="AT65">
        <f t="shared" si="54"/>
        <v>2.5631781509716316E-3</v>
      </c>
      <c r="AU65">
        <f t="shared" si="55"/>
        <v>-1.9066513057785028</v>
      </c>
      <c r="AW65">
        <v>62</v>
      </c>
      <c r="AX65">
        <f>IF(Z65&gt;0, (R65*SUMPRODUCT(K65:$K$98, X65:$X$98)-K65*$AZ$3)/Z65, 0)</f>
        <v>48.104066955119201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40"/>
        <v>50000</v>
      </c>
      <c r="S66">
        <f t="shared" si="41"/>
        <v>46.751105115045597</v>
      </c>
      <c r="U66">
        <f t="shared" si="34"/>
        <v>6.4784177999999998E-2</v>
      </c>
      <c r="V66">
        <f t="shared" si="57"/>
        <v>0.01</v>
      </c>
      <c r="W66">
        <f t="shared" si="35"/>
        <v>0.30994407209104641</v>
      </c>
      <c r="X66">
        <f t="shared" si="36"/>
        <v>2.0079471936391181E-2</v>
      </c>
      <c r="Y66">
        <f t="shared" si="37"/>
        <v>3.0994407209104643E-3</v>
      </c>
      <c r="Z66">
        <f t="shared" si="38"/>
        <v>0.28676515943374475</v>
      </c>
      <c r="AB66">
        <f t="shared" si="58"/>
        <v>14.90957039620999</v>
      </c>
      <c r="AC66">
        <f t="shared" si="27"/>
        <v>13.406588112019811</v>
      </c>
      <c r="AE66">
        <f t="shared" si="42"/>
        <v>0</v>
      </c>
      <c r="AF66">
        <f t="shared" si="43"/>
        <v>0</v>
      </c>
      <c r="AG66">
        <f t="shared" si="44"/>
        <v>-7.1691289858436189</v>
      </c>
      <c r="AH66">
        <f t="shared" si="45"/>
        <v>-1003.973596819559</v>
      </c>
      <c r="AI66">
        <f t="shared" si="46"/>
        <v>-1011.1427258054026</v>
      </c>
      <c r="AJ66">
        <f t="shared" si="47"/>
        <v>1.5029822841901783</v>
      </c>
      <c r="AK66">
        <f t="shared" si="59"/>
        <v>1.0436699277346995</v>
      </c>
      <c r="AL66">
        <f t="shared" si="39"/>
        <v>-1008.5960735934777</v>
      </c>
      <c r="AN66">
        <f t="shared" si="48"/>
        <v>0</v>
      </c>
      <c r="AO66">
        <f t="shared" si="49"/>
        <v>0</v>
      </c>
      <c r="AP66">
        <f t="shared" si="50"/>
        <v>-1.4542039093104413E-2</v>
      </c>
      <c r="AQ66">
        <f t="shared" si="51"/>
        <v>-2.0364849512714769</v>
      </c>
      <c r="AR66">
        <f t="shared" si="52"/>
        <v>-2.0510269903645812</v>
      </c>
      <c r="AS66">
        <f t="shared" si="53"/>
        <v>3.0486865525917177E-3</v>
      </c>
      <c r="AT66">
        <f t="shared" si="54"/>
        <v>2.1170059737221358E-3</v>
      </c>
      <c r="AU66">
        <f t="shared" si="55"/>
        <v>-2.0458612978382673</v>
      </c>
      <c r="AW66">
        <v>63</v>
      </c>
      <c r="AX66">
        <f>IF(Z66&gt;0, (R66*SUMPRODUCT(K66:$K$98, X66:$X$98)-K66*$AZ$3)/Z66, 0)</f>
        <v>46.751105115045597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1">$C$6</f>
        <v>50000</v>
      </c>
      <c r="S67">
        <f t="shared" ref="S67:S98" si="62">AX67</f>
        <v>44.933231420768031</v>
      </c>
      <c r="U67">
        <f t="shared" si="34"/>
        <v>8.0470763000000001E-2</v>
      </c>
      <c r="V67">
        <f t="shared" si="57"/>
        <v>0.01</v>
      </c>
      <c r="W67">
        <f t="shared" si="35"/>
        <v>0.28676515943374475</v>
      </c>
      <c r="X67">
        <f t="shared" si="36"/>
        <v>2.3076211181450087E-2</v>
      </c>
      <c r="Y67">
        <f t="shared" si="37"/>
        <v>2.8676515943374475E-3</v>
      </c>
      <c r="Z67">
        <f t="shared" si="38"/>
        <v>0.26082129665795722</v>
      </c>
      <c r="AB67">
        <f t="shared" si="58"/>
        <v>13.406588112019811</v>
      </c>
      <c r="AC67">
        <f t="shared" si="27"/>
        <v>11.719543682196784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-6.5205324164489307</v>
      </c>
      <c r="AH67">
        <f t="shared" ref="AH67:AH98" si="66">-X67*R67</f>
        <v>-1153.8105590725042</v>
      </c>
      <c r="AI67">
        <f t="shared" ref="AI67:AI98" si="67">SUM(AE67:AH67)</f>
        <v>-1160.3310914889532</v>
      </c>
      <c r="AJ67">
        <f t="shared" ref="AJ67:AJ98" si="68">AB67-AC67</f>
        <v>1.6870444298230272</v>
      </c>
      <c r="AK67">
        <f t="shared" si="59"/>
        <v>0.93846116784138689</v>
      </c>
      <c r="AL67">
        <f t="shared" si="39"/>
        <v>-1157.7055858912888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-1.180929439354949E-2</v>
      </c>
      <c r="AQ67">
        <f t="shared" ref="AQ67:AQ98" si="72">AH67*$K67</f>
        <v>-2.0896588953534638</v>
      </c>
      <c r="AR67">
        <f t="shared" ref="AR67:AR98" si="73">AI67*$K67</f>
        <v>-2.1014681897470138</v>
      </c>
      <c r="AS67">
        <f t="shared" ref="AS67:AS98" si="74">AJ67*$K67</f>
        <v>3.0553953349760185E-3</v>
      </c>
      <c r="AT67">
        <f t="shared" ref="AT67:AT98" si="75">AK67*$K67</f>
        <v>1.6996409955720669E-3</v>
      </c>
      <c r="AU67">
        <f t="shared" ref="AU67:AU98" si="76">AL67*$K67</f>
        <v>-2.0967131534164656</v>
      </c>
      <c r="AW67">
        <v>64</v>
      </c>
      <c r="AX67">
        <f>IF(Z67&gt;0, (R67*SUMPRODUCT(K67:$K$98, X67:$X$98)-K67*$AZ$3)/Z67, 0)</f>
        <v>44.933231420768031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1"/>
        <v>50000</v>
      </c>
      <c r="S68">
        <f t="shared" si="62"/>
        <v>42.724054188461828</v>
      </c>
      <c r="U68">
        <f t="shared" si="34"/>
        <v>9.7818447000000003E-2</v>
      </c>
      <c r="V68">
        <f t="shared" ref="V68:V98" si="78">$C$10</f>
        <v>0.01</v>
      </c>
      <c r="W68">
        <f t="shared" si="35"/>
        <v>0.26082129665795722</v>
      </c>
      <c r="X68">
        <f t="shared" si="36"/>
        <v>2.5513134183607667E-2</v>
      </c>
      <c r="Y68">
        <f t="shared" si="37"/>
        <v>2.6082129665795724E-3</v>
      </c>
      <c r="Z68">
        <f t="shared" si="38"/>
        <v>0.23269994950776998</v>
      </c>
      <c r="AB68">
        <f t="shared" ref="AB68:AB98" si="79">AC67</f>
        <v>11.719543682196784</v>
      </c>
      <c r="AC68">
        <f t="shared" ref="AC68:AC89" si="80">S68*Z68</f>
        <v>9.9418852524222956</v>
      </c>
      <c r="AE68">
        <f t="shared" si="63"/>
        <v>0</v>
      </c>
      <c r="AF68">
        <f t="shared" si="64"/>
        <v>0</v>
      </c>
      <c r="AG68">
        <f t="shared" si="65"/>
        <v>-5.8174987376942493</v>
      </c>
      <c r="AH68">
        <f t="shared" si="66"/>
        <v>-1275.6567091803834</v>
      </c>
      <c r="AI68">
        <f t="shared" si="67"/>
        <v>-1281.4742079180776</v>
      </c>
      <c r="AJ68">
        <f t="shared" si="68"/>
        <v>1.7776584297744886</v>
      </c>
      <c r="AK68">
        <f t="shared" ref="AK68:AK98" si="81">G68*SUM(AB68:AB68, AE68:AF68)</f>
        <v>0.82036805775377497</v>
      </c>
      <c r="AL68">
        <f t="shared" si="39"/>
        <v>-1278.8761814305494</v>
      </c>
      <c r="AN68">
        <f t="shared" si="69"/>
        <v>0</v>
      </c>
      <c r="AO68">
        <f t="shared" si="70"/>
        <v>0</v>
      </c>
      <c r="AP68">
        <f t="shared" si="71"/>
        <v>-9.4071737605992637E-3</v>
      </c>
      <c r="AQ68">
        <f t="shared" si="72"/>
        <v>-2.062797924540746</v>
      </c>
      <c r="AR68">
        <f t="shared" si="73"/>
        <v>-2.0722050983013451</v>
      </c>
      <c r="AS68">
        <f t="shared" si="74"/>
        <v>2.8745587218658637E-3</v>
      </c>
      <c r="AT68">
        <f t="shared" si="75"/>
        <v>1.3265743947533442E-3</v>
      </c>
      <c r="AU68">
        <f t="shared" si="76"/>
        <v>-2.0680039651847264</v>
      </c>
      <c r="AW68">
        <v>65</v>
      </c>
      <c r="AX68">
        <f>IF(Z68&gt;0, (R68*SUMPRODUCT(K68:$K$98, X68:$X$98)-K68*$AZ$3)/Z68, 0)</f>
        <v>42.724054188461828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0.115047869</v>
      </c>
      <c r="Q69" s="5">
        <f t="shared" ref="Q69:Q98" si="82">$C$8</f>
        <v>25</v>
      </c>
      <c r="R69">
        <f t="shared" si="61"/>
        <v>50000</v>
      </c>
      <c r="S69">
        <f t="shared" si="62"/>
        <v>40.066829154899565</v>
      </c>
      <c r="U69">
        <f t="shared" si="34"/>
        <v>0.115047869</v>
      </c>
      <c r="V69">
        <f t="shared" si="78"/>
        <v>0.01</v>
      </c>
      <c r="W69">
        <f t="shared" si="35"/>
        <v>0.23269994950776998</v>
      </c>
      <c r="X69">
        <f t="shared" si="36"/>
        <v>2.6771633307276534E-2</v>
      </c>
      <c r="Y69">
        <f t="shared" si="37"/>
        <v>2.3269994950776999E-3</v>
      </c>
      <c r="Z69">
        <f t="shared" si="38"/>
        <v>0.20360131670541576</v>
      </c>
      <c r="AB69">
        <f t="shared" si="79"/>
        <v>9.9418852524222956</v>
      </c>
      <c r="AC69">
        <f t="shared" si="80"/>
        <v>8.1576591721484917</v>
      </c>
      <c r="AE69">
        <f t="shared" si="63"/>
        <v>0</v>
      </c>
      <c r="AF69">
        <f t="shared" si="64"/>
        <v>0</v>
      </c>
      <c r="AG69">
        <f t="shared" si="65"/>
        <v>-5.0900329176353942</v>
      </c>
      <c r="AH69">
        <f t="shared" si="66"/>
        <v>-1338.5816653638267</v>
      </c>
      <c r="AI69">
        <f t="shared" si="67"/>
        <v>-1343.6716982814621</v>
      </c>
      <c r="AJ69">
        <f t="shared" si="68"/>
        <v>1.7842260802738039</v>
      </c>
      <c r="AK69">
        <f t="shared" si="81"/>
        <v>0.69593196766956078</v>
      </c>
      <c r="AL69">
        <f t="shared" si="39"/>
        <v>-1341.1915402335187</v>
      </c>
      <c r="AN69">
        <f t="shared" si="69"/>
        <v>0</v>
      </c>
      <c r="AO69">
        <f t="shared" si="70"/>
        <v>0</v>
      </c>
      <c r="AP69">
        <f t="shared" si="71"/>
        <v>-7.3489524361817944E-3</v>
      </c>
      <c r="AQ69">
        <f t="shared" si="72"/>
        <v>-1.9326344544101095</v>
      </c>
      <c r="AR69">
        <f t="shared" si="73"/>
        <v>-1.9399834068462913</v>
      </c>
      <c r="AS69">
        <f t="shared" si="74"/>
        <v>2.5760526133136708E-3</v>
      </c>
      <c r="AT69">
        <f t="shared" si="75"/>
        <v>1.004781503770298E-3</v>
      </c>
      <c r="AU69">
        <f t="shared" si="76"/>
        <v>-1.9364025727292073</v>
      </c>
      <c r="AW69">
        <v>66</v>
      </c>
      <c r="AX69">
        <f>IF(Z69&gt;0, (R69*SUMPRODUCT(K69:$K$98, X69:$X$98)-K69*$AZ$3)/Z69, 0)</f>
        <v>40.066829154899565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0.13365521</v>
      </c>
      <c r="Q70" s="5">
        <f t="shared" si="82"/>
        <v>25</v>
      </c>
      <c r="R70">
        <f t="shared" si="61"/>
        <v>50000</v>
      </c>
      <c r="S70">
        <f t="shared" si="62"/>
        <v>37.130145719881604</v>
      </c>
      <c r="U70">
        <f t="shared" ref="U70:U89" si="84">M70</f>
        <v>0.13365521</v>
      </c>
      <c r="V70">
        <f t="shared" si="78"/>
        <v>0.01</v>
      </c>
      <c r="W70">
        <f t="shared" ref="W70:W98" si="85">Z69</f>
        <v>0.20360131670541576</v>
      </c>
      <c r="X70">
        <f t="shared" ref="X70:X98" si="86">U70*W70</f>
        <v>2.7212376740538849E-2</v>
      </c>
      <c r="Y70">
        <f t="shared" ref="Y70:Y98" si="87">V70*W70</f>
        <v>2.0360131670541575E-3</v>
      </c>
      <c r="Z70">
        <f t="shared" ref="Z70:Z98" si="88">MAX(0, W70-X70-Y70)</f>
        <v>0.17435292679782277</v>
      </c>
      <c r="AB70">
        <f t="shared" si="79"/>
        <v>8.1576591721484917</v>
      </c>
      <c r="AC70">
        <f t="shared" si="80"/>
        <v>6.4737495786910095</v>
      </c>
      <c r="AE70">
        <f t="shared" si="63"/>
        <v>0</v>
      </c>
      <c r="AF70">
        <f t="shared" si="64"/>
        <v>0</v>
      </c>
      <c r="AG70">
        <f t="shared" si="65"/>
        <v>-4.3588231699455697</v>
      </c>
      <c r="AH70">
        <f t="shared" si="66"/>
        <v>-1360.6188370269424</v>
      </c>
      <c r="AI70">
        <f t="shared" si="67"/>
        <v>-1364.9776601968879</v>
      </c>
      <c r="AJ70">
        <f t="shared" si="68"/>
        <v>1.6839095934574821</v>
      </c>
      <c r="AK70">
        <f t="shared" si="81"/>
        <v>0.57103614205039444</v>
      </c>
      <c r="AL70">
        <f t="shared" ref="AL70:AL98" si="89">SUM(AI70:AK70)</f>
        <v>-1362.7227144613801</v>
      </c>
      <c r="AN70">
        <f t="shared" si="69"/>
        <v>0</v>
      </c>
      <c r="AO70">
        <f t="shared" si="70"/>
        <v>0</v>
      </c>
      <c r="AP70">
        <f t="shared" si="71"/>
        <v>-5.6189617238232934E-3</v>
      </c>
      <c r="AQ70">
        <f t="shared" si="72"/>
        <v>-1.7539746091748021</v>
      </c>
      <c r="AR70">
        <f t="shared" si="73"/>
        <v>-1.7595935708986252</v>
      </c>
      <c r="AS70">
        <f t="shared" si="74"/>
        <v>2.1707289291422638E-3</v>
      </c>
      <c r="AT70">
        <f t="shared" si="75"/>
        <v>7.3612305431994718E-4</v>
      </c>
      <c r="AU70">
        <f t="shared" si="76"/>
        <v>-1.7566867189151631</v>
      </c>
      <c r="AW70">
        <v>67</v>
      </c>
      <c r="AX70">
        <f>IF(Z70&gt;0, (R70*SUMPRODUCT(K70:$K$98, X70:$X$98)-K70*$AZ$3)/Z70, 0)</f>
        <v>37.130145719881604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0.153152232</v>
      </c>
      <c r="Q71" s="5">
        <f t="shared" si="82"/>
        <v>25</v>
      </c>
      <c r="R71">
        <f t="shared" si="61"/>
        <v>50000</v>
      </c>
      <c r="S71">
        <f t="shared" si="62"/>
        <v>33.869900416782045</v>
      </c>
      <c r="U71">
        <f t="shared" si="84"/>
        <v>0.153152232</v>
      </c>
      <c r="V71">
        <f t="shared" si="78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79"/>
        <v>6.4737495786910095</v>
      </c>
      <c r="AC71">
        <f t="shared" si="80"/>
        <v>4.9418507382239047</v>
      </c>
      <c r="AE71">
        <f t="shared" si="63"/>
        <v>0</v>
      </c>
      <c r="AF71">
        <f t="shared" si="64"/>
        <v>0</v>
      </c>
      <c r="AG71">
        <f t="shared" si="65"/>
        <v>-3.647671440875635</v>
      </c>
      <c r="AH71">
        <f t="shared" si="66"/>
        <v>-1335.1269947409585</v>
      </c>
      <c r="AI71">
        <f t="shared" si="67"/>
        <v>-1338.7746661818342</v>
      </c>
      <c r="AJ71">
        <f t="shared" si="68"/>
        <v>1.5318988404671048</v>
      </c>
      <c r="AK71">
        <f t="shared" si="81"/>
        <v>0.45316247050837072</v>
      </c>
      <c r="AL71">
        <f t="shared" si="89"/>
        <v>-1336.7896048708585</v>
      </c>
      <c r="AN71">
        <f t="shared" si="69"/>
        <v>0</v>
      </c>
      <c r="AO71">
        <f t="shared" si="70"/>
        <v>0</v>
      </c>
      <c r="AP71">
        <f t="shared" si="71"/>
        <v>-4.19840676523121E-3</v>
      </c>
      <c r="AQ71">
        <f t="shared" si="72"/>
        <v>-1.5367080884394728</v>
      </c>
      <c r="AR71">
        <f t="shared" si="73"/>
        <v>-1.540906495204704</v>
      </c>
      <c r="AS71">
        <f t="shared" si="74"/>
        <v>1.7631890809559946E-3</v>
      </c>
      <c r="AT71">
        <f t="shared" si="75"/>
        <v>5.2158216899999004E-4</v>
      </c>
      <c r="AU71">
        <f t="shared" si="76"/>
        <v>-1.5386217239547479</v>
      </c>
      <c r="AW71">
        <v>68</v>
      </c>
      <c r="AX71">
        <f>IF(Z71&gt;0, (R71*SUMPRODUCT(K71:$K$98, X71:$X$98)-K71*$AZ$3)/Z71, 0)</f>
        <v>33.869900416782045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0.17329698399999999</v>
      </c>
      <c r="Q72" s="5">
        <f t="shared" si="82"/>
        <v>25</v>
      </c>
      <c r="R72">
        <f t="shared" si="61"/>
        <v>50000</v>
      </c>
      <c r="S72">
        <f t="shared" si="62"/>
        <v>30.239567385950995</v>
      </c>
      <c r="U72">
        <f t="shared" si="84"/>
        <v>0.17329698399999999</v>
      </c>
      <c r="V72">
        <f t="shared" si="78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79"/>
        <v>4.9418507382239047</v>
      </c>
      <c r="AC72">
        <f t="shared" si="80"/>
        <v>3.603424586130588</v>
      </c>
      <c r="AE72">
        <f t="shared" si="63"/>
        <v>0</v>
      </c>
      <c r="AF72">
        <f t="shared" si="64"/>
        <v>0</v>
      </c>
      <c r="AG72">
        <f t="shared" si="65"/>
        <v>-2.9790642671401968</v>
      </c>
      <c r="AH72">
        <f t="shared" si="66"/>
        <v>-1264.2609186533637</v>
      </c>
      <c r="AI72">
        <f t="shared" si="67"/>
        <v>-1267.239982920504</v>
      </c>
      <c r="AJ72">
        <f t="shared" si="68"/>
        <v>1.3384261520933167</v>
      </c>
      <c r="AK72">
        <f t="shared" si="81"/>
        <v>0.34592955167567335</v>
      </c>
      <c r="AL72">
        <f t="shared" si="89"/>
        <v>-1265.555627216735</v>
      </c>
      <c r="AN72">
        <f t="shared" si="69"/>
        <v>0</v>
      </c>
      <c r="AO72">
        <f t="shared" si="70"/>
        <v>0</v>
      </c>
      <c r="AP72">
        <f t="shared" si="71"/>
        <v>-3.061474524606369E-3</v>
      </c>
      <c r="AQ72">
        <f t="shared" si="72"/>
        <v>-1.2992343393210084</v>
      </c>
      <c r="AR72">
        <f t="shared" si="73"/>
        <v>-1.3022958138456149</v>
      </c>
      <c r="AS72">
        <f t="shared" si="74"/>
        <v>1.3754512156376332E-3</v>
      </c>
      <c r="AT72">
        <f t="shared" si="75"/>
        <v>3.5549904761881276E-4</v>
      </c>
      <c r="AU72">
        <f t="shared" si="76"/>
        <v>-1.3005648635823586</v>
      </c>
      <c r="AW72">
        <v>69</v>
      </c>
      <c r="AX72">
        <f>IF(Z72&gt;0, (R72*SUMPRODUCT(K72:$K$98, X72:$X$98)-K72*$AZ$3)/Z72, 0)</f>
        <v>30.239567385950995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0.19491187900000001</v>
      </c>
      <c r="Q73" s="5">
        <f t="shared" si="82"/>
        <v>25</v>
      </c>
      <c r="R73">
        <f t="shared" si="61"/>
        <v>50000</v>
      </c>
      <c r="S73">
        <f t="shared" si="62"/>
        <v>26.188552253388558</v>
      </c>
      <c r="U73">
        <f t="shared" si="84"/>
        <v>0.19491187900000001</v>
      </c>
      <c r="V73">
        <f t="shared" si="78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79"/>
        <v>3.603424586130588</v>
      </c>
      <c r="AC73">
        <f t="shared" si="80"/>
        <v>2.4812276899757952</v>
      </c>
      <c r="AE73">
        <f t="shared" si="63"/>
        <v>0</v>
      </c>
      <c r="AF73">
        <f t="shared" si="64"/>
        <v>0</v>
      </c>
      <c r="AG73">
        <f t="shared" si="65"/>
        <v>-2.3686186104987415</v>
      </c>
      <c r="AH73">
        <f t="shared" si="66"/>
        <v>-1161.3100279401074</v>
      </c>
      <c r="AI73">
        <f t="shared" si="67"/>
        <v>-1163.6786465506061</v>
      </c>
      <c r="AJ73">
        <f t="shared" si="68"/>
        <v>1.1221968961547928</v>
      </c>
      <c r="AK73">
        <f t="shared" si="81"/>
        <v>0.25223972102914116</v>
      </c>
      <c r="AL73">
        <f t="shared" si="89"/>
        <v>-1162.3042099334223</v>
      </c>
      <c r="AN73">
        <f t="shared" si="69"/>
        <v>0</v>
      </c>
      <c r="AO73">
        <f t="shared" si="70"/>
        <v>0</v>
      </c>
      <c r="AP73">
        <f t="shared" si="71"/>
        <v>-2.1733410957666486E-3</v>
      </c>
      <c r="AQ73">
        <f t="shared" si="72"/>
        <v>-1.0655674144672482</v>
      </c>
      <c r="AR73">
        <f t="shared" si="73"/>
        <v>-1.067740755563015</v>
      </c>
      <c r="AS73">
        <f t="shared" si="74"/>
        <v>1.0296789112205133E-3</v>
      </c>
      <c r="AT73">
        <f t="shared" si="75"/>
        <v>2.3144416296801644E-4</v>
      </c>
      <c r="AU73">
        <f t="shared" si="76"/>
        <v>-1.0664796324888266</v>
      </c>
      <c r="AW73">
        <v>70</v>
      </c>
      <c r="AX73">
        <f>IF(Z73&gt;0, (R73*SUMPRODUCT(K73:$K$98, X73:$X$98)-K73*$AZ$3)/Z73, 0)</f>
        <v>26.188552253388558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0.21714087100000001</v>
      </c>
      <c r="Q74" s="5">
        <f t="shared" si="82"/>
        <v>25</v>
      </c>
      <c r="R74">
        <f t="shared" si="61"/>
        <v>50000</v>
      </c>
      <c r="S74">
        <f t="shared" si="62"/>
        <v>21.491889271091367</v>
      </c>
      <c r="U74">
        <f t="shared" si="84"/>
        <v>0.21714087100000001</v>
      </c>
      <c r="V74">
        <f t="shared" si="78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79"/>
        <v>2.4812276899757952</v>
      </c>
      <c r="AC74">
        <f t="shared" si="80"/>
        <v>1.5737294211926693</v>
      </c>
      <c r="AE74">
        <f t="shared" si="63"/>
        <v>0</v>
      </c>
      <c r="AF74">
        <f t="shared" si="64"/>
        <v>0</v>
      </c>
      <c r="AG74">
        <f t="shared" si="65"/>
        <v>-1.8306085162432473</v>
      </c>
      <c r="AH74">
        <f t="shared" si="66"/>
        <v>-1028.6478163010129</v>
      </c>
      <c r="AI74">
        <f t="shared" si="67"/>
        <v>-1030.4784248172562</v>
      </c>
      <c r="AJ74">
        <f t="shared" si="68"/>
        <v>0.90749826878312589</v>
      </c>
      <c r="AK74">
        <f t="shared" si="81"/>
        <v>0.17368593829830567</v>
      </c>
      <c r="AL74">
        <f t="shared" si="89"/>
        <v>-1029.3972406101745</v>
      </c>
      <c r="AN74">
        <f t="shared" si="69"/>
        <v>0</v>
      </c>
      <c r="AO74">
        <f t="shared" si="70"/>
        <v>0</v>
      </c>
      <c r="AP74">
        <f t="shared" si="71"/>
        <v>-1.4997200949054619E-3</v>
      </c>
      <c r="AQ74">
        <f t="shared" si="72"/>
        <v>-0.84271639020511513</v>
      </c>
      <c r="AR74">
        <f t="shared" si="73"/>
        <v>-0.84421611030002064</v>
      </c>
      <c r="AS74">
        <f t="shared" si="74"/>
        <v>7.4346501598221892E-4</v>
      </c>
      <c r="AT74">
        <f t="shared" si="75"/>
        <v>1.4229164212730403E-4</v>
      </c>
      <c r="AU74">
        <f t="shared" si="76"/>
        <v>-0.84333035364191089</v>
      </c>
      <c r="AW74">
        <v>71</v>
      </c>
      <c r="AX74">
        <f>IF(Z74&gt;0, (R74*SUMPRODUCT(K74:$K$98, X74:$X$98)-K74*$AZ$3)/Z74, 0)</f>
        <v>21.491889271091367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0.240684854</v>
      </c>
      <c r="Q75" s="5">
        <f t="shared" si="82"/>
        <v>25</v>
      </c>
      <c r="R75">
        <f t="shared" si="61"/>
        <v>50000</v>
      </c>
      <c r="S75">
        <f t="shared" si="62"/>
        <v>15.895321279345083</v>
      </c>
      <c r="U75">
        <f t="shared" si="84"/>
        <v>0.240684854</v>
      </c>
      <c r="V75">
        <f t="shared" si="78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79"/>
        <v>1.5737294211926693</v>
      </c>
      <c r="AC75">
        <f t="shared" si="80"/>
        <v>0.87214619677694838</v>
      </c>
      <c r="AE75">
        <f t="shared" si="63"/>
        <v>0</v>
      </c>
      <c r="AF75">
        <f t="shared" si="64"/>
        <v>0</v>
      </c>
      <c r="AG75">
        <f t="shared" si="65"/>
        <v>-1.3717026876176521</v>
      </c>
      <c r="AH75">
        <f t="shared" si="66"/>
        <v>-881.19948692632522</v>
      </c>
      <c r="AI75">
        <f t="shared" si="67"/>
        <v>-882.57118961394292</v>
      </c>
      <c r="AJ75">
        <f t="shared" si="68"/>
        <v>0.70158322441572096</v>
      </c>
      <c r="AK75">
        <f t="shared" si="81"/>
        <v>0.11016105948348687</v>
      </c>
      <c r="AL75">
        <f t="shared" si="89"/>
        <v>-881.75944533004372</v>
      </c>
      <c r="AN75">
        <f t="shared" si="69"/>
        <v>0</v>
      </c>
      <c r="AO75">
        <f t="shared" si="70"/>
        <v>0</v>
      </c>
      <c r="AP75">
        <f t="shared" si="71"/>
        <v>-1.0033598052439463E-3</v>
      </c>
      <c r="AQ75">
        <f t="shared" si="72"/>
        <v>-0.64457127157712002</v>
      </c>
      <c r="AR75">
        <f t="shared" si="73"/>
        <v>-0.64557463138236404</v>
      </c>
      <c r="AS75">
        <f t="shared" si="74"/>
        <v>5.1318730637961224E-4</v>
      </c>
      <c r="AT75">
        <f t="shared" si="75"/>
        <v>8.0579545543347058E-5</v>
      </c>
      <c r="AU75">
        <f t="shared" si="76"/>
        <v>-0.64498086453044101</v>
      </c>
      <c r="AW75">
        <v>72</v>
      </c>
      <c r="AX75">
        <f>IF(Z75&gt;0, (R75*SUMPRODUCT(K75:$K$98, X75:$X$98)-K75*$AZ$3)/Z75, 0)</f>
        <v>15.895321279345083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0.26560892699999999</v>
      </c>
      <c r="Q76" s="5">
        <f t="shared" si="82"/>
        <v>25</v>
      </c>
      <c r="R76">
        <f t="shared" si="61"/>
        <v>50000</v>
      </c>
      <c r="S76">
        <f t="shared" si="62"/>
        <v>8.8961649361184403</v>
      </c>
      <c r="U76">
        <f t="shared" si="84"/>
        <v>0.26560892699999999</v>
      </c>
      <c r="V76">
        <f t="shared" si="78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79"/>
        <v>0.87214619677694838</v>
      </c>
      <c r="AC76">
        <f t="shared" si="80"/>
        <v>0.35358668036892893</v>
      </c>
      <c r="AE76">
        <f t="shared" si="63"/>
        <v>0</v>
      </c>
      <c r="AF76">
        <f t="shared" si="64"/>
        <v>0</v>
      </c>
      <c r="AG76">
        <f t="shared" si="65"/>
        <v>-0.9936491817203349</v>
      </c>
      <c r="AH76">
        <f t="shared" si="66"/>
        <v>-728.67295804228149</v>
      </c>
      <c r="AI76">
        <f t="shared" si="67"/>
        <v>-729.66660722400184</v>
      </c>
      <c r="AJ76">
        <f t="shared" si="68"/>
        <v>0.51855951640801945</v>
      </c>
      <c r="AK76">
        <f t="shared" si="81"/>
        <v>6.1050233774386391E-2</v>
      </c>
      <c r="AL76">
        <f t="shared" si="89"/>
        <v>-729.08699747381945</v>
      </c>
      <c r="AN76">
        <f t="shared" si="69"/>
        <v>0</v>
      </c>
      <c r="AO76">
        <f t="shared" si="70"/>
        <v>0</v>
      </c>
      <c r="AP76">
        <f t="shared" si="71"/>
        <v>-6.4895079100511896E-4</v>
      </c>
      <c r="AQ76">
        <f t="shared" si="72"/>
        <v>-0.47589521654602412</v>
      </c>
      <c r="AR76">
        <f t="shared" si="73"/>
        <v>-0.47654416733702926</v>
      </c>
      <c r="AS76">
        <f t="shared" si="74"/>
        <v>3.3867044279510159E-4</v>
      </c>
      <c r="AT76">
        <f t="shared" si="75"/>
        <v>3.9871816157834097E-5</v>
      </c>
      <c r="AU76">
        <f t="shared" si="76"/>
        <v>-0.47616562507807636</v>
      </c>
      <c r="AW76">
        <v>73</v>
      </c>
      <c r="AX76">
        <f>IF(Z76&gt;0, (R76*SUMPRODUCT(K76:$K$98, X76:$X$98)-K76*$AZ$3)/Z76, 0)</f>
        <v>8.8961649361184403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0.29099302900000001</v>
      </c>
      <c r="Q77" s="5">
        <f t="shared" si="82"/>
        <v>25</v>
      </c>
      <c r="R77">
        <f t="shared" si="61"/>
        <v>50000</v>
      </c>
      <c r="S77">
        <f t="shared" si="62"/>
        <v>-0.35266686110573958</v>
      </c>
      <c r="U77">
        <f t="shared" si="84"/>
        <v>0.29099302900000001</v>
      </c>
      <c r="V77">
        <f t="shared" si="78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79"/>
        <v>0.35358668036892893</v>
      </c>
      <c r="AC77">
        <f t="shared" si="80"/>
        <v>-9.7980404903975638E-3</v>
      </c>
      <c r="AE77">
        <f t="shared" si="63"/>
        <v>0</v>
      </c>
      <c r="AF77">
        <f t="shared" si="64"/>
        <v>0</v>
      </c>
      <c r="AG77">
        <f t="shared" si="65"/>
        <v>-0.69456770475095986</v>
      </c>
      <c r="AH77">
        <f t="shared" si="66"/>
        <v>-578.28997030434334</v>
      </c>
      <c r="AI77">
        <f t="shared" si="67"/>
        <v>-578.98453800909431</v>
      </c>
      <c r="AJ77">
        <f t="shared" si="68"/>
        <v>0.36338472085932649</v>
      </c>
      <c r="AK77">
        <f t="shared" si="81"/>
        <v>2.4751067625825029E-2</v>
      </c>
      <c r="AL77">
        <f t="shared" si="89"/>
        <v>-578.59640222060909</v>
      </c>
      <c r="AN77">
        <f t="shared" si="69"/>
        <v>0</v>
      </c>
      <c r="AO77">
        <f t="shared" si="70"/>
        <v>0</v>
      </c>
      <c r="AP77">
        <f t="shared" si="71"/>
        <v>-4.0501886316834132E-4</v>
      </c>
      <c r="AQ77">
        <f t="shared" si="72"/>
        <v>-0.33721456490450985</v>
      </c>
      <c r="AR77">
        <f t="shared" si="73"/>
        <v>-0.3376195837676782</v>
      </c>
      <c r="AS77">
        <f t="shared" si="74"/>
        <v>2.1189822896813294E-4</v>
      </c>
      <c r="AT77">
        <f t="shared" si="75"/>
        <v>1.4432933180515165E-5</v>
      </c>
      <c r="AU77">
        <f t="shared" si="76"/>
        <v>-0.33739325260552949</v>
      </c>
      <c r="AW77">
        <v>74</v>
      </c>
      <c r="AX77">
        <f>IF(Z77&gt;0, (R77*SUMPRODUCT(K77:$K$98, X77:$X$98)-K77*$AZ$3)/Z77, 0)</f>
        <v>-0.35266686110573958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0.31752069599999999</v>
      </c>
      <c r="Q78" s="5">
        <f t="shared" si="82"/>
        <v>25</v>
      </c>
      <c r="R78">
        <f t="shared" si="61"/>
        <v>50000</v>
      </c>
      <c r="S78">
        <f t="shared" si="62"/>
        <v>-13.196643790947018</v>
      </c>
      <c r="U78">
        <f t="shared" si="84"/>
        <v>0.31752069599999999</v>
      </c>
      <c r="V78">
        <f t="shared" si="78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79"/>
        <v>-9.7980404903975638E-3</v>
      </c>
      <c r="AC78">
        <f t="shared" si="80"/>
        <v>-0.24655680567464155</v>
      </c>
      <c r="AE78">
        <f t="shared" si="63"/>
        <v>0</v>
      </c>
      <c r="AF78">
        <f t="shared" si="64"/>
        <v>0</v>
      </c>
      <c r="AG78">
        <f t="shared" si="65"/>
        <v>-0.46708240667180301</v>
      </c>
      <c r="AH78">
        <f t="shared" si="66"/>
        <v>-441.07924206329454</v>
      </c>
      <c r="AI78">
        <f t="shared" si="67"/>
        <v>-441.54632446996635</v>
      </c>
      <c r="AJ78">
        <f t="shared" si="68"/>
        <v>0.23675876518424399</v>
      </c>
      <c r="AK78">
        <f t="shared" si="81"/>
        <v>-6.8586283432782956E-4</v>
      </c>
      <c r="AL78">
        <f t="shared" si="89"/>
        <v>-441.31025156761643</v>
      </c>
      <c r="AN78">
        <f t="shared" si="69"/>
        <v>0</v>
      </c>
      <c r="AO78">
        <f t="shared" si="70"/>
        <v>0</v>
      </c>
      <c r="AP78">
        <f t="shared" si="71"/>
        <v>-2.431846457234977E-4</v>
      </c>
      <c r="AQ78">
        <f t="shared" si="72"/>
        <v>-0.2296461987970366</v>
      </c>
      <c r="AR78">
        <f t="shared" si="73"/>
        <v>-0.22988938344276008</v>
      </c>
      <c r="AS78">
        <f t="shared" si="74"/>
        <v>1.2326753397440463E-4</v>
      </c>
      <c r="AT78">
        <f t="shared" si="75"/>
        <v>-3.5709182790548498E-7</v>
      </c>
      <c r="AU78">
        <f t="shared" si="76"/>
        <v>-0.22976647300061359</v>
      </c>
      <c r="AW78">
        <v>75</v>
      </c>
      <c r="AX78">
        <f>IF(Z78&gt;0, (R78*SUMPRODUCT(K78:$K$98, X78:$X$98)-K78*$AZ$3)/Z78, 0)</f>
        <v>-13.196643790947018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0.344227385</v>
      </c>
      <c r="Q79" s="5">
        <f t="shared" si="82"/>
        <v>25</v>
      </c>
      <c r="R79">
        <f t="shared" si="61"/>
        <v>50000</v>
      </c>
      <c r="S79">
        <f t="shared" si="62"/>
        <v>-32.035239592779206</v>
      </c>
      <c r="U79">
        <f t="shared" si="84"/>
        <v>0.344227385</v>
      </c>
      <c r="V79">
        <f t="shared" si="78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79"/>
        <v>-0.24655680567464155</v>
      </c>
      <c r="AC79">
        <f t="shared" si="80"/>
        <v>-0.38651032615001207</v>
      </c>
      <c r="AE79">
        <f t="shared" si="63"/>
        <v>0</v>
      </c>
      <c r="AF79">
        <f t="shared" si="64"/>
        <v>0</v>
      </c>
      <c r="AG79">
        <f t="shared" si="65"/>
        <v>-0.30162902717694368</v>
      </c>
      <c r="AH79">
        <f t="shared" si="66"/>
        <v>-321.56511085628262</v>
      </c>
      <c r="AI79">
        <f t="shared" si="67"/>
        <v>-321.86673988345956</v>
      </c>
      <c r="AJ79">
        <f t="shared" si="68"/>
        <v>0.13995352047537052</v>
      </c>
      <c r="AK79">
        <f t="shared" si="81"/>
        <v>-1.7258976397224911E-2</v>
      </c>
      <c r="AL79">
        <f t="shared" si="89"/>
        <v>-321.74404533938139</v>
      </c>
      <c r="AN79">
        <f t="shared" si="69"/>
        <v>0</v>
      </c>
      <c r="AO79">
        <f t="shared" si="70"/>
        <v>0</v>
      </c>
      <c r="AP79">
        <f t="shared" si="71"/>
        <v>-1.402160576756354E-4</v>
      </c>
      <c r="AQ79">
        <f t="shared" si="72"/>
        <v>-0.14948359762419827</v>
      </c>
      <c r="AR79">
        <f t="shared" si="73"/>
        <v>-0.14962381368187391</v>
      </c>
      <c r="AS79">
        <f t="shared" si="74"/>
        <v>6.5059159201448358E-5</v>
      </c>
      <c r="AT79">
        <f t="shared" si="75"/>
        <v>-8.0230528626016159E-6</v>
      </c>
      <c r="AU79">
        <f t="shared" si="76"/>
        <v>-0.14956677757553505</v>
      </c>
      <c r="AW79">
        <v>76</v>
      </c>
      <c r="AX79">
        <f>IF(Z79&gt;0, (R79*SUMPRODUCT(K79:$K$98, X79:$X$98)-K79*$AZ$3)/Z79, 0)</f>
        <v>-32.035239592779206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0.370496828</v>
      </c>
      <c r="Q80" s="5">
        <f t="shared" si="82"/>
        <v>25</v>
      </c>
      <c r="R80">
        <f t="shared" si="61"/>
        <v>50000</v>
      </c>
      <c r="S80">
        <f t="shared" si="62"/>
        <v>-60.996312196426302</v>
      </c>
      <c r="U80">
        <f t="shared" si="84"/>
        <v>0.370496828</v>
      </c>
      <c r="V80">
        <f t="shared" si="78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79"/>
        <v>-0.38651032615001207</v>
      </c>
      <c r="AC80">
        <f t="shared" si="80"/>
        <v>-0.4559111752727229</v>
      </c>
      <c r="AE80">
        <f t="shared" si="63"/>
        <v>0</v>
      </c>
      <c r="AF80">
        <f t="shared" si="64"/>
        <v>0</v>
      </c>
      <c r="AG80">
        <f t="shared" si="65"/>
        <v>-0.1868601391033908</v>
      </c>
      <c r="AH80">
        <f t="shared" si="66"/>
        <v>-223.50519560356688</v>
      </c>
      <c r="AI80">
        <f t="shared" si="67"/>
        <v>-223.69205574267028</v>
      </c>
      <c r="AJ80">
        <f t="shared" si="68"/>
        <v>6.9400849122710828E-2</v>
      </c>
      <c r="AK80">
        <f t="shared" si="81"/>
        <v>-2.7055722830500849E-2</v>
      </c>
      <c r="AL80">
        <f t="shared" si="89"/>
        <v>-223.64971061637809</v>
      </c>
      <c r="AN80">
        <f t="shared" si="69"/>
        <v>0</v>
      </c>
      <c r="AO80">
        <f t="shared" si="70"/>
        <v>0</v>
      </c>
      <c r="AP80">
        <f t="shared" si="71"/>
        <v>-7.7557404013742034E-5</v>
      </c>
      <c r="AQ80">
        <f t="shared" si="72"/>
        <v>-9.2767151077657095E-2</v>
      </c>
      <c r="AR80">
        <f t="shared" si="73"/>
        <v>-9.284470848167084E-2</v>
      </c>
      <c r="AS80">
        <f t="shared" si="74"/>
        <v>2.8805232192022729E-5</v>
      </c>
      <c r="AT80">
        <f t="shared" si="75"/>
        <v>-1.1229637505984822E-5</v>
      </c>
      <c r="AU80">
        <f t="shared" si="76"/>
        <v>-9.2827132886984812E-2</v>
      </c>
      <c r="AW80">
        <v>77</v>
      </c>
      <c r="AX80">
        <f>IF(Z80&gt;0, (R80*SUMPRODUCT(K80:$K$98, X80:$X$98)-K80*$AZ$3)/Z80, 0)</f>
        <v>-60.996312196426302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0.397394472</v>
      </c>
      <c r="Q81" s="5">
        <f t="shared" si="82"/>
        <v>25</v>
      </c>
      <c r="R81">
        <f t="shared" si="61"/>
        <v>50000</v>
      </c>
      <c r="S81">
        <f t="shared" si="62"/>
        <v>-107.72986573670107</v>
      </c>
      <c r="U81">
        <f t="shared" si="84"/>
        <v>0.397394472</v>
      </c>
      <c r="V81">
        <f t="shared" si="78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79"/>
        <v>-0.4559111752727229</v>
      </c>
      <c r="AC81">
        <f t="shared" si="80"/>
        <v>-0.47717587233119485</v>
      </c>
      <c r="AE81">
        <f t="shared" si="63"/>
        <v>0</v>
      </c>
      <c r="AF81">
        <f t="shared" si="64"/>
        <v>0</v>
      </c>
      <c r="AG81">
        <f t="shared" si="65"/>
        <v>-0.11073435139551838</v>
      </c>
      <c r="AH81">
        <f t="shared" si="66"/>
        <v>-148.51437263367708</v>
      </c>
      <c r="AI81">
        <f t="shared" si="67"/>
        <v>-148.62510698507259</v>
      </c>
      <c r="AJ81">
        <f t="shared" si="68"/>
        <v>2.1264697058471949E-2</v>
      </c>
      <c r="AK81">
        <f t="shared" si="81"/>
        <v>-3.1913782269090606E-2</v>
      </c>
      <c r="AL81">
        <f t="shared" si="89"/>
        <v>-148.63575607028321</v>
      </c>
      <c r="AN81">
        <f t="shared" si="69"/>
        <v>0</v>
      </c>
      <c r="AO81">
        <f t="shared" si="70"/>
        <v>0</v>
      </c>
      <c r="AP81">
        <f t="shared" si="71"/>
        <v>-4.1036559246315108E-5</v>
      </c>
      <c r="AQ81">
        <f t="shared" si="72"/>
        <v>-5.5037292174520878E-2</v>
      </c>
      <c r="AR81">
        <f t="shared" si="73"/>
        <v>-5.5078328733767189E-2</v>
      </c>
      <c r="AS81">
        <f t="shared" si="74"/>
        <v>7.880391131547673E-6</v>
      </c>
      <c r="AT81">
        <f t="shared" si="75"/>
        <v>-1.1826789070916439E-5</v>
      </c>
      <c r="AU81">
        <f t="shared" si="76"/>
        <v>-5.5082275131706555E-2</v>
      </c>
      <c r="AW81">
        <v>78</v>
      </c>
      <c r="AX81">
        <f>IF(Z81&gt;0, (R81*SUMPRODUCT(K81:$K$98, X81:$X$98)-K81*$AZ$3)/Z81, 0)</f>
        <v>-107.72986573670107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0.424762996</v>
      </c>
      <c r="Q82" s="5">
        <f t="shared" si="82"/>
        <v>25</v>
      </c>
      <c r="R82">
        <f t="shared" si="61"/>
        <v>50000</v>
      </c>
      <c r="S82">
        <f t="shared" si="62"/>
        <v>-187.07583463637087</v>
      </c>
      <c r="U82">
        <f t="shared" si="84"/>
        <v>0.424762996</v>
      </c>
      <c r="V82">
        <f t="shared" si="78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79"/>
        <v>-0.47717587233119485</v>
      </c>
      <c r="AC82">
        <f t="shared" si="80"/>
        <v>-0.46837168770287185</v>
      </c>
      <c r="AE82">
        <f t="shared" si="63"/>
        <v>0</v>
      </c>
      <c r="AF82">
        <f t="shared" si="64"/>
        <v>0</v>
      </c>
      <c r="AG82">
        <f t="shared" si="65"/>
        <v>-6.259115302268603E-2</v>
      </c>
      <c r="AH82">
        <f t="shared" si="66"/>
        <v>-94.071709717754331</v>
      </c>
      <c r="AI82">
        <f t="shared" si="67"/>
        <v>-94.134300870777011</v>
      </c>
      <c r="AJ82">
        <f t="shared" si="68"/>
        <v>-8.8041846283229974E-3</v>
      </c>
      <c r="AK82">
        <f t="shared" si="81"/>
        <v>-3.3402311063183643E-2</v>
      </c>
      <c r="AL82">
        <f t="shared" si="89"/>
        <v>-94.176507366468513</v>
      </c>
      <c r="AN82">
        <f t="shared" si="69"/>
        <v>0</v>
      </c>
      <c r="AO82">
        <f t="shared" si="70"/>
        <v>0</v>
      </c>
      <c r="AP82">
        <f t="shared" si="71"/>
        <v>-2.0710162323978257E-5</v>
      </c>
      <c r="AQ82">
        <f t="shared" si="72"/>
        <v>-3.1126449733921972E-2</v>
      </c>
      <c r="AR82">
        <f t="shared" si="73"/>
        <v>-3.114715989624595E-2</v>
      </c>
      <c r="AS82">
        <f t="shared" si="74"/>
        <v>-2.9131288365427E-6</v>
      </c>
      <c r="AT82">
        <f t="shared" si="75"/>
        <v>-1.1052157544754264E-5</v>
      </c>
      <c r="AU82">
        <f t="shared" si="76"/>
        <v>-3.1161125182627245E-2</v>
      </c>
      <c r="AW82">
        <v>79</v>
      </c>
      <c r="AX82">
        <f>IF(Z82&gt;0, (R82*SUMPRODUCT(K82:$K$98, X82:$X$98)-K82*$AZ$3)/Z82, 0)</f>
        <v>-187.07583463637087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0.45242554800000001</v>
      </c>
      <c r="Q83" s="5">
        <f t="shared" si="82"/>
        <v>25</v>
      </c>
      <c r="R83">
        <f t="shared" si="61"/>
        <v>50000</v>
      </c>
      <c r="S83">
        <f t="shared" si="62"/>
        <v>-328.77485029994449</v>
      </c>
      <c r="U83">
        <f t="shared" si="84"/>
        <v>0.45242554800000001</v>
      </c>
      <c r="V83">
        <f t="shared" si="78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79"/>
        <v>-0.46837168770287185</v>
      </c>
      <c r="AC83">
        <f t="shared" si="80"/>
        <v>-0.44249681886282605</v>
      </c>
      <c r="AE83">
        <f t="shared" si="63"/>
        <v>0</v>
      </c>
      <c r="AF83">
        <f t="shared" si="64"/>
        <v>0</v>
      </c>
      <c r="AG83">
        <f t="shared" si="65"/>
        <v>-3.3647404786218589E-2</v>
      </c>
      <c r="AH83">
        <f t="shared" si="66"/>
        <v>-56.635673412481168</v>
      </c>
      <c r="AI83">
        <f t="shared" si="67"/>
        <v>-56.669320817267383</v>
      </c>
      <c r="AJ83">
        <f t="shared" si="68"/>
        <v>-2.5874868840045806E-2</v>
      </c>
      <c r="AK83">
        <f t="shared" si="81"/>
        <v>-3.2786018139201033E-2</v>
      </c>
      <c r="AL83">
        <f t="shared" si="89"/>
        <v>-56.727981704246631</v>
      </c>
      <c r="AN83">
        <f t="shared" si="69"/>
        <v>0</v>
      </c>
      <c r="AO83">
        <f t="shared" si="70"/>
        <v>0</v>
      </c>
      <c r="AP83">
        <f t="shared" si="71"/>
        <v>-9.94040550191398E-6</v>
      </c>
      <c r="AQ83">
        <f t="shared" si="72"/>
        <v>-1.6731797390347886E-2</v>
      </c>
      <c r="AR83">
        <f t="shared" si="73"/>
        <v>-1.6741737795849799E-2</v>
      </c>
      <c r="AS83">
        <f t="shared" si="74"/>
        <v>-7.6441761322478417E-6</v>
      </c>
      <c r="AT83">
        <f t="shared" si="75"/>
        <v>-9.6859272555323866E-6</v>
      </c>
      <c r="AU83">
        <f t="shared" si="76"/>
        <v>-1.6759067899237579E-2</v>
      </c>
      <c r="AW83">
        <v>80</v>
      </c>
      <c r="AX83">
        <f>IF(Z83&gt;0, (R83*SUMPRODUCT(K83:$K$98, X83:$X$98)-K83*$AZ$3)/Z83, 0)</f>
        <v>-328.77485029994449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0.48020744799999998</v>
      </c>
      <c r="Q84" s="5">
        <f t="shared" si="82"/>
        <v>25</v>
      </c>
      <c r="R84">
        <f t="shared" si="61"/>
        <v>50000</v>
      </c>
      <c r="S84">
        <f t="shared" si="62"/>
        <v>-595.12899721674512</v>
      </c>
      <c r="U84">
        <f t="shared" si="84"/>
        <v>0.48020744799999998</v>
      </c>
      <c r="V84">
        <f t="shared" si="78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79"/>
        <v>-0.44249681886282605</v>
      </c>
      <c r="AC84">
        <f t="shared" si="80"/>
        <v>-0.40833458181213128</v>
      </c>
      <c r="AE84">
        <f t="shared" si="63"/>
        <v>0</v>
      </c>
      <c r="AF84">
        <f t="shared" si="64"/>
        <v>0</v>
      </c>
      <c r="AG84">
        <f t="shared" si="65"/>
        <v>-1.7153196354143387E-2</v>
      </c>
      <c r="AH84">
        <f t="shared" si="66"/>
        <v>-32.31546876842603</v>
      </c>
      <c r="AI84">
        <f t="shared" si="67"/>
        <v>-32.332621964780174</v>
      </c>
      <c r="AJ84">
        <f t="shared" si="68"/>
        <v>-3.4162237050694766E-2</v>
      </c>
      <c r="AK84">
        <f t="shared" si="81"/>
        <v>-3.0974777320397825E-2</v>
      </c>
      <c r="AL84">
        <f t="shared" si="89"/>
        <v>-32.397758979151263</v>
      </c>
      <c r="AN84">
        <f t="shared" si="69"/>
        <v>0</v>
      </c>
      <c r="AO84">
        <f t="shared" si="70"/>
        <v>0</v>
      </c>
      <c r="AP84">
        <f t="shared" si="71"/>
        <v>-4.5245934720853291E-6</v>
      </c>
      <c r="AQ84">
        <f t="shared" si="72"/>
        <v>-8.524029925284414E-3</v>
      </c>
      <c r="AR84">
        <f t="shared" si="73"/>
        <v>-8.5285545187564985E-3</v>
      </c>
      <c r="AS84">
        <f t="shared" si="74"/>
        <v>-9.0111622090811286E-6</v>
      </c>
      <c r="AT84">
        <f t="shared" si="75"/>
        <v>-8.1703883270312837E-6</v>
      </c>
      <c r="AU84">
        <f t="shared" si="76"/>
        <v>-8.5457360692926115E-3</v>
      </c>
      <c r="AW84">
        <v>81</v>
      </c>
      <c r="AX84">
        <f>IF(Z84&gt;0, (R84*SUMPRODUCT(K84:$K$98, X84:$X$98)-K84*$AZ$3)/Z84, 0)</f>
        <v>-595.12899721674512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0.508136904</v>
      </c>
      <c r="Q85" s="5">
        <f t="shared" si="82"/>
        <v>25</v>
      </c>
      <c r="R85">
        <f t="shared" si="61"/>
        <v>50000</v>
      </c>
      <c r="S85">
        <f t="shared" si="62"/>
        <v>-1123.3980264259476</v>
      </c>
      <c r="U85">
        <f t="shared" si="84"/>
        <v>0.508136904</v>
      </c>
      <c r="V85">
        <f t="shared" si="78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79"/>
        <v>-0.40833458181213128</v>
      </c>
      <c r="AC85">
        <f t="shared" si="80"/>
        <v>-0.37141750955791336</v>
      </c>
      <c r="AE85">
        <f t="shared" si="63"/>
        <v>0</v>
      </c>
      <c r="AF85">
        <f t="shared" si="64"/>
        <v>0</v>
      </c>
      <c r="AG85">
        <f t="shared" si="65"/>
        <v>-8.2654923015034448E-3</v>
      </c>
      <c r="AH85">
        <f t="shared" si="66"/>
        <v>-17.432344178197017</v>
      </c>
      <c r="AI85">
        <f t="shared" si="67"/>
        <v>-17.440609670498521</v>
      </c>
      <c r="AJ85">
        <f t="shared" si="68"/>
        <v>-3.691707225421792E-2</v>
      </c>
      <c r="AK85">
        <f t="shared" si="81"/>
        <v>-2.8583420726849194E-2</v>
      </c>
      <c r="AL85">
        <f t="shared" si="89"/>
        <v>-17.50611016347959</v>
      </c>
      <c r="AN85">
        <f t="shared" si="69"/>
        <v>0</v>
      </c>
      <c r="AO85">
        <f t="shared" si="70"/>
        <v>0</v>
      </c>
      <c r="AP85">
        <f t="shared" si="71"/>
        <v>-1.9466380523218087E-6</v>
      </c>
      <c r="AQ85">
        <f t="shared" si="72"/>
        <v>-4.1055587835072309E-3</v>
      </c>
      <c r="AR85">
        <f t="shared" si="73"/>
        <v>-4.1075054215595529E-3</v>
      </c>
      <c r="AS85">
        <f t="shared" si="74"/>
        <v>-8.6944824347973299E-6</v>
      </c>
      <c r="AT85">
        <f t="shared" si="75"/>
        <v>-6.7317919396389324E-6</v>
      </c>
      <c r="AU85">
        <f t="shared" si="76"/>
        <v>-4.1229316959339899E-3</v>
      </c>
      <c r="AW85">
        <v>82</v>
      </c>
      <c r="AX85">
        <f>IF(Z85&gt;0, (R85*SUMPRODUCT(K85:$K$98, X85:$X$98)-K85*$AZ$3)/Z85, 0)</f>
        <v>-1123.3980264259476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0.53626491099999996</v>
      </c>
      <c r="Q86" s="5">
        <f t="shared" si="82"/>
        <v>25</v>
      </c>
      <c r="R86">
        <f t="shared" si="61"/>
        <v>50000</v>
      </c>
      <c r="S86">
        <f t="shared" si="62"/>
        <v>-2232.7996174979617</v>
      </c>
      <c r="U86">
        <f t="shared" si="84"/>
        <v>0.53626491099999996</v>
      </c>
      <c r="V86">
        <f t="shared" si="78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79"/>
        <v>-0.37141750955791336</v>
      </c>
      <c r="AC86">
        <f t="shared" si="80"/>
        <v>-0.33495065568115062</v>
      </c>
      <c r="AE86">
        <f t="shared" si="63"/>
        <v>0</v>
      </c>
      <c r="AF86">
        <f t="shared" si="64"/>
        <v>0</v>
      </c>
      <c r="AG86">
        <f t="shared" si="65"/>
        <v>-3.7503438850514811E-3</v>
      </c>
      <c r="AH86">
        <f t="shared" si="66"/>
        <v>-8.8649869868738609</v>
      </c>
      <c r="AI86">
        <f t="shared" si="67"/>
        <v>-8.868737330758913</v>
      </c>
      <c r="AJ86">
        <f t="shared" si="68"/>
        <v>-3.6466853876762739E-2</v>
      </c>
      <c r="AK86">
        <f t="shared" si="81"/>
        <v>-2.5999225669053938E-2</v>
      </c>
      <c r="AL86">
        <f t="shared" si="89"/>
        <v>-8.9312034103047289</v>
      </c>
      <c r="AN86">
        <f t="shared" si="69"/>
        <v>0</v>
      </c>
      <c r="AO86">
        <f t="shared" si="70"/>
        <v>0</v>
      </c>
      <c r="AP86">
        <f t="shared" si="71"/>
        <v>-7.8862320528662744E-7</v>
      </c>
      <c r="AQ86">
        <f t="shared" si="72"/>
        <v>-1.8641315747813718E-3</v>
      </c>
      <c r="AR86">
        <f t="shared" si="73"/>
        <v>-1.8649201979866587E-3</v>
      </c>
      <c r="AS86">
        <f t="shared" si="74"/>
        <v>-7.6682587177247442E-6</v>
      </c>
      <c r="AT86">
        <f t="shared" si="75"/>
        <v>-5.4671233653599268E-6</v>
      </c>
      <c r="AU86">
        <f t="shared" si="76"/>
        <v>-1.8780555800697431E-3</v>
      </c>
      <c r="AW86">
        <v>83</v>
      </c>
      <c r="AX86">
        <f>IF(Z86&gt;0, (R86*SUMPRODUCT(K86:$K$98, X86:$X$98)-K86*$AZ$3)/Z86, 0)</f>
        <v>-2232.7996174979617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0.564431978</v>
      </c>
      <c r="Q87" s="5">
        <f t="shared" si="82"/>
        <v>25</v>
      </c>
      <c r="R87">
        <f t="shared" si="61"/>
        <v>50000</v>
      </c>
      <c r="S87">
        <f t="shared" si="62"/>
        <v>-4708.4029022180393</v>
      </c>
      <c r="U87">
        <f t="shared" si="84"/>
        <v>0.564431978</v>
      </c>
      <c r="V87">
        <f t="shared" si="78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79"/>
        <v>-0.33495065568115062</v>
      </c>
      <c r="AC87">
        <f t="shared" si="80"/>
        <v>-0.30058941880926238</v>
      </c>
      <c r="AE87">
        <f t="shared" si="63"/>
        <v>0</v>
      </c>
      <c r="AF87">
        <f t="shared" si="64"/>
        <v>0</v>
      </c>
      <c r="AG87">
        <f t="shared" si="65"/>
        <v>-1.5960264289811542E-3</v>
      </c>
      <c r="AH87">
        <f t="shared" si="66"/>
        <v>-4.233628034439624</v>
      </c>
      <c r="AI87">
        <f t="shared" si="67"/>
        <v>-4.2352240608686049</v>
      </c>
      <c r="AJ87">
        <f t="shared" si="68"/>
        <v>-3.4361236871888245E-2</v>
      </c>
      <c r="AK87">
        <f t="shared" si="81"/>
        <v>-2.3446545897680547E-2</v>
      </c>
      <c r="AL87">
        <f t="shared" si="89"/>
        <v>-4.2930318436381736</v>
      </c>
      <c r="AN87">
        <f t="shared" si="69"/>
        <v>0</v>
      </c>
      <c r="AO87">
        <f t="shared" si="70"/>
        <v>0</v>
      </c>
      <c r="AP87">
        <f t="shared" si="71"/>
        <v>-2.9965430140815177E-7</v>
      </c>
      <c r="AQ87">
        <f t="shared" si="72"/>
        <v>-7.9486456367255562E-4</v>
      </c>
      <c r="AR87">
        <f t="shared" si="73"/>
        <v>-7.9516421797396375E-4</v>
      </c>
      <c r="AS87">
        <f t="shared" si="74"/>
        <v>-6.4513295290094963E-6</v>
      </c>
      <c r="AT87">
        <f t="shared" si="75"/>
        <v>-4.4020939777849956E-6</v>
      </c>
      <c r="AU87">
        <f t="shared" si="76"/>
        <v>-8.0601764148075818E-4</v>
      </c>
      <c r="AW87">
        <v>84</v>
      </c>
      <c r="AX87">
        <f>IF(Z87&gt;0, (R87*SUMPRODUCT(K87:$K$98, X87:$X$98)-K87*$AZ$3)/Z87, 0)</f>
        <v>-4708.4029022180393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0.59247427200000002</v>
      </c>
      <c r="Q88" s="5">
        <f t="shared" si="82"/>
        <v>25</v>
      </c>
      <c r="R88">
        <f t="shared" si="61"/>
        <v>50000</v>
      </c>
      <c r="S88">
        <f t="shared" si="62"/>
        <v>-10601.122981076667</v>
      </c>
      <c r="U88">
        <f t="shared" si="84"/>
        <v>0.59247427200000002</v>
      </c>
      <c r="V88">
        <f t="shared" si="78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79"/>
        <v>-0.30058941880926238</v>
      </c>
      <c r="AC88">
        <f t="shared" si="80"/>
        <v>-0.26904020440269422</v>
      </c>
      <c r="AE88">
        <f t="shared" si="63"/>
        <v>0</v>
      </c>
      <c r="AF88">
        <f t="shared" si="64"/>
        <v>0</v>
      </c>
      <c r="AG88">
        <f t="shared" si="65"/>
        <v>-6.3446156808797359E-4</v>
      </c>
      <c r="AH88">
        <f t="shared" si="66"/>
        <v>-1.8912091932067381</v>
      </c>
      <c r="AI88">
        <f t="shared" si="67"/>
        <v>-1.8918436547748261</v>
      </c>
      <c r="AJ88">
        <f t="shared" si="68"/>
        <v>-3.154921440656816E-2</v>
      </c>
      <c r="AK88">
        <f t="shared" si="81"/>
        <v>-2.1041259316648367E-2</v>
      </c>
      <c r="AL88">
        <f t="shared" si="89"/>
        <v>-1.9444341284980426</v>
      </c>
      <c r="AN88">
        <f t="shared" si="69"/>
        <v>0</v>
      </c>
      <c r="AO88">
        <f t="shared" si="70"/>
        <v>0</v>
      </c>
      <c r="AP88">
        <f t="shared" si="71"/>
        <v>-1.0635740563893477E-7</v>
      </c>
      <c r="AQ88">
        <f t="shared" si="72"/>
        <v>-3.1703118585439872E-4</v>
      </c>
      <c r="AR88">
        <f t="shared" si="73"/>
        <v>-3.1713754326003765E-4</v>
      </c>
      <c r="AS88">
        <f t="shared" si="74"/>
        <v>-5.2887247439451316E-6</v>
      </c>
      <c r="AT88">
        <f t="shared" si="75"/>
        <v>-3.527232956030652E-6</v>
      </c>
      <c r="AU88">
        <f t="shared" si="76"/>
        <v>-3.2595350096001346E-4</v>
      </c>
      <c r="AW88">
        <v>85</v>
      </c>
      <c r="AX88">
        <f>IF(Z88&gt;0, (R88*SUMPRODUCT(K88:$K$98, X88:$X$98)-K88*$AZ$3)/Z88, 0)</f>
        <v>-10601.122981076667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0.62503115200000003</v>
      </c>
      <c r="Q89" s="5">
        <f t="shared" si="82"/>
        <v>25</v>
      </c>
      <c r="R89">
        <f t="shared" si="61"/>
        <v>50000</v>
      </c>
      <c r="S89">
        <f t="shared" si="62"/>
        <v>-25963.026411070565</v>
      </c>
      <c r="U89">
        <f t="shared" si="84"/>
        <v>0.62503115200000003</v>
      </c>
      <c r="V89">
        <f t="shared" si="78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79"/>
        <v>-0.26904020440269422</v>
      </c>
      <c r="AC89">
        <f t="shared" si="80"/>
        <v>-0.24047859365083368</v>
      </c>
      <c r="AE89">
        <f t="shared" si="63"/>
        <v>0</v>
      </c>
      <c r="AF89">
        <f t="shared" si="64"/>
        <v>0</v>
      </c>
      <c r="AG89">
        <f t="shared" si="65"/>
        <v>-2.3155870760534127E-4</v>
      </c>
      <c r="AH89">
        <f t="shared" si="66"/>
        <v>-0.79311648960350534</v>
      </c>
      <c r="AI89">
        <f t="shared" si="67"/>
        <v>-0.79334804831111072</v>
      </c>
      <c r="AJ89">
        <f t="shared" si="68"/>
        <v>-2.8561610751860533E-2</v>
      </c>
      <c r="AK89">
        <f t="shared" si="81"/>
        <v>-1.8832814308188596E-2</v>
      </c>
      <c r="AL89">
        <f t="shared" si="89"/>
        <v>-0.84074247337115993</v>
      </c>
      <c r="AN89">
        <f t="shared" si="69"/>
        <v>0</v>
      </c>
      <c r="AO89">
        <f t="shared" si="70"/>
        <v>0</v>
      </c>
      <c r="AP89">
        <f t="shared" si="71"/>
        <v>-3.4658160546706004E-8</v>
      </c>
      <c r="AQ89">
        <f t="shared" si="72"/>
        <v>-1.1870837816113341E-4</v>
      </c>
      <c r="AR89">
        <f t="shared" si="73"/>
        <v>-1.1874303632168012E-4</v>
      </c>
      <c r="AS89">
        <f t="shared" si="74"/>
        <v>-4.2749111063343711E-6</v>
      </c>
      <c r="AT89">
        <f t="shared" si="75"/>
        <v>-2.8187698428165111E-6</v>
      </c>
      <c r="AU89">
        <f t="shared" si="76"/>
        <v>-1.2583671727083102E-4</v>
      </c>
      <c r="AW89">
        <v>86</v>
      </c>
      <c r="AX89">
        <f>IF(Z89&gt;0, (R89*SUMPRODUCT(K89:$K$98, X89:$X$98)-K89*$AZ$3)/Z89, 0)</f>
        <v>-25963.026411070565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0.65741117999999998</v>
      </c>
      <c r="Q90" s="5">
        <f t="shared" si="82"/>
        <v>25</v>
      </c>
      <c r="R90">
        <f t="shared" si="61"/>
        <v>50000</v>
      </c>
      <c r="S90">
        <f t="shared" si="62"/>
        <v>-69731.88447857718</v>
      </c>
      <c r="U90">
        <f t="shared" ref="U90:U98" si="93">M90</f>
        <v>0.65741117999999998</v>
      </c>
      <c r="V90">
        <f t="shared" si="78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79"/>
        <v>-0.24047859365083368</v>
      </c>
      <c r="AC90">
        <f t="shared" ref="AC90:AC98" si="94">S90*Z90</f>
        <v>-0.21481280029889224</v>
      </c>
      <c r="AE90">
        <f t="shared" si="63"/>
        <v>0</v>
      </c>
      <c r="AF90">
        <f t="shared" si="64"/>
        <v>0</v>
      </c>
      <c r="AG90">
        <f t="shared" si="65"/>
        <v>-7.7013837323185481E-5</v>
      </c>
      <c r="AH90">
        <f t="shared" si="66"/>
        <v>-0.30445856641220476</v>
      </c>
      <c r="AI90">
        <f t="shared" si="67"/>
        <v>-0.30453558024952793</v>
      </c>
      <c r="AJ90">
        <f t="shared" si="68"/>
        <v>-2.5665793351941441E-2</v>
      </c>
      <c r="AK90">
        <f t="shared" si="81"/>
        <v>-1.683350155555836E-2</v>
      </c>
      <c r="AL90">
        <f t="shared" si="89"/>
        <v>-0.34703487515702774</v>
      </c>
      <c r="AN90">
        <f t="shared" si="69"/>
        <v>0</v>
      </c>
      <c r="AO90">
        <f t="shared" si="70"/>
        <v>0</v>
      </c>
      <c r="AP90">
        <f t="shared" si="71"/>
        <v>-1.0291889928213844E-8</v>
      </c>
      <c r="AQ90">
        <f t="shared" si="72"/>
        <v>-4.0686896824356141E-5</v>
      </c>
      <c r="AR90">
        <f t="shared" si="73"/>
        <v>-4.0697188714284352E-5</v>
      </c>
      <c r="AS90">
        <f t="shared" si="74"/>
        <v>-3.4298968767128308E-6</v>
      </c>
      <c r="AT90">
        <f t="shared" si="75"/>
        <v>-2.2495768440831298E-6</v>
      </c>
      <c r="AU90">
        <f t="shared" si="76"/>
        <v>-4.6376662435080312E-5</v>
      </c>
      <c r="AW90">
        <v>87</v>
      </c>
      <c r="AX90">
        <f>IF(Z90&gt;0, (R90*SUMPRODUCT(K90:$K$98, X90:$X$98)-K90*$AZ$3)/Z90, 0)</f>
        <v>-69731.88447857718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0.68957421399999996</v>
      </c>
      <c r="Q91" s="5">
        <f t="shared" si="82"/>
        <v>25</v>
      </c>
      <c r="R91">
        <f t="shared" si="61"/>
        <v>50000</v>
      </c>
      <c r="S91">
        <f t="shared" si="62"/>
        <v>-207278.47870694412</v>
      </c>
      <c r="U91">
        <f t="shared" si="93"/>
        <v>0.68957421399999996</v>
      </c>
      <c r="V91">
        <f t="shared" si="78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79"/>
        <v>-0.21481280029889224</v>
      </c>
      <c r="AC91">
        <f t="shared" si="94"/>
        <v>-0.19183161065098209</v>
      </c>
      <c r="AE91">
        <f t="shared" si="63"/>
        <v>0</v>
      </c>
      <c r="AF91">
        <f t="shared" si="64"/>
        <v>0</v>
      </c>
      <c r="AG91">
        <f t="shared" si="65"/>
        <v>-2.3136942610694133E-5</v>
      </c>
      <c r="AH91">
        <f t="shared" si="66"/>
        <v>-0.10621351267851899</v>
      </c>
      <c r="AI91">
        <f t="shared" si="67"/>
        <v>-0.10623664962112968</v>
      </c>
      <c r="AJ91">
        <f t="shared" si="68"/>
        <v>-2.2981189647910155E-2</v>
      </c>
      <c r="AK91">
        <f t="shared" si="81"/>
        <v>-1.5036896020922459E-2</v>
      </c>
      <c r="AL91">
        <f t="shared" si="89"/>
        <v>-0.1442547352899623</v>
      </c>
      <c r="AN91">
        <f t="shared" si="69"/>
        <v>0</v>
      </c>
      <c r="AO91">
        <f t="shared" si="70"/>
        <v>0</v>
      </c>
      <c r="AP91">
        <f t="shared" si="71"/>
        <v>-2.7606688581331489E-9</v>
      </c>
      <c r="AQ91">
        <f t="shared" si="72"/>
        <v>-1.2673253406826031E-5</v>
      </c>
      <c r="AR91">
        <f t="shared" si="73"/>
        <v>-1.2676014075684163E-5</v>
      </c>
      <c r="AS91">
        <f t="shared" si="74"/>
        <v>-2.7420846242023893E-6</v>
      </c>
      <c r="AT91">
        <f t="shared" si="75"/>
        <v>-1.7941821988510995E-6</v>
      </c>
      <c r="AU91">
        <f t="shared" si="76"/>
        <v>-1.7212280898737654E-5</v>
      </c>
      <c r="AW91">
        <v>88</v>
      </c>
      <c r="AX91">
        <f>IF(Z91&gt;0, (R91*SUMPRODUCT(K91:$K$98, X91:$X$98)-K91*$AZ$3)/Z91, 0)</f>
        <v>-207278.47870694412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0.72148010799999995</v>
      </c>
      <c r="Q92" s="5">
        <f t="shared" si="82"/>
        <v>25</v>
      </c>
      <c r="R92">
        <f t="shared" si="61"/>
        <v>50000</v>
      </c>
      <c r="S92">
        <f t="shared" si="62"/>
        <v>-689266.45546034584</v>
      </c>
      <c r="U92">
        <f t="shared" si="93"/>
        <v>0.72148010799999995</v>
      </c>
      <c r="V92">
        <f t="shared" si="78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79"/>
        <v>-0.19183161065098209</v>
      </c>
      <c r="AC92">
        <f t="shared" si="94"/>
        <v>-0.17128903698944742</v>
      </c>
      <c r="AE92">
        <f t="shared" si="63"/>
        <v>0</v>
      </c>
      <c r="AF92">
        <f t="shared" si="64"/>
        <v>0</v>
      </c>
      <c r="AG92">
        <f t="shared" si="65"/>
        <v>-6.2127293310337894E-6</v>
      </c>
      <c r="AH92">
        <f t="shared" si="66"/>
        <v>-3.3385687707106808E-2</v>
      </c>
      <c r="AI92">
        <f t="shared" si="67"/>
        <v>-3.3391900436437839E-2</v>
      </c>
      <c r="AJ92">
        <f t="shared" si="68"/>
        <v>-2.0542573661534669E-2</v>
      </c>
      <c r="AK92">
        <f t="shared" si="81"/>
        <v>-1.3428212745568747E-2</v>
      </c>
      <c r="AL92">
        <f t="shared" si="89"/>
        <v>-6.7362686843541256E-2</v>
      </c>
      <c r="AN92">
        <f t="shared" si="69"/>
        <v>0</v>
      </c>
      <c r="AO92">
        <f t="shared" si="70"/>
        <v>0</v>
      </c>
      <c r="AP92">
        <f t="shared" si="71"/>
        <v>-6.6187009253006859E-10</v>
      </c>
      <c r="AQ92">
        <f t="shared" si="72"/>
        <v>-3.556727974853823E-6</v>
      </c>
      <c r="AR92">
        <f t="shared" si="73"/>
        <v>-3.5573898449463527E-6</v>
      </c>
      <c r="AS92">
        <f t="shared" si="74"/>
        <v>-2.1884930769876724E-6</v>
      </c>
      <c r="AT92">
        <f t="shared" si="75"/>
        <v>-1.4305681028186893E-6</v>
      </c>
      <c r="AU92">
        <f t="shared" si="76"/>
        <v>-7.1764510247527142E-6</v>
      </c>
      <c r="AW92">
        <v>89</v>
      </c>
      <c r="AX92">
        <f>IF(Z92&gt;0, (R92*SUMPRODUCT(K92:$K$98, X92:$X$98)-K92*$AZ$3)/Z92, 0)</f>
        <v>-689266.45546034584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0.75308980400000003</v>
      </c>
      <c r="Q93" s="5">
        <f t="shared" si="82"/>
        <v>25</v>
      </c>
      <c r="R93">
        <f t="shared" si="61"/>
        <v>50000</v>
      </c>
      <c r="S93">
        <f t="shared" si="62"/>
        <v>-2597730.1941664051</v>
      </c>
      <c r="U93">
        <f t="shared" si="93"/>
        <v>0.75308980400000003</v>
      </c>
      <c r="V93">
        <f t="shared" si="78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79"/>
        <v>-0.17128903698944742</v>
      </c>
      <c r="AC93">
        <f t="shared" si="94"/>
        <v>-0.15293969468622451</v>
      </c>
      <c r="AE93">
        <f t="shared" si="63"/>
        <v>0</v>
      </c>
      <c r="AF93">
        <f t="shared" si="64"/>
        <v>0</v>
      </c>
      <c r="AG93">
        <f t="shared" si="65"/>
        <v>-1.4718589235101633E-6</v>
      </c>
      <c r="AH93">
        <f t="shared" si="66"/>
        <v>-9.3574862284265762E-3</v>
      </c>
      <c r="AI93">
        <f t="shared" si="67"/>
        <v>-9.3589580873500861E-3</v>
      </c>
      <c r="AJ93">
        <f t="shared" si="68"/>
        <v>-1.834934230322291E-2</v>
      </c>
      <c r="AK93">
        <f t="shared" si="81"/>
        <v>-1.199023258926132E-2</v>
      </c>
      <c r="AL93">
        <f t="shared" si="89"/>
        <v>-3.969853297983432E-2</v>
      </c>
      <c r="AN93">
        <f t="shared" si="69"/>
        <v>0</v>
      </c>
      <c r="AO93">
        <f t="shared" si="70"/>
        <v>0</v>
      </c>
      <c r="AP93">
        <f t="shared" si="71"/>
        <v>-1.4000336906056839E-10</v>
      </c>
      <c r="AQ93">
        <f t="shared" si="72"/>
        <v>-8.9008503260166294E-7</v>
      </c>
      <c r="AR93">
        <f t="shared" si="73"/>
        <v>-8.9022503597072341E-7</v>
      </c>
      <c r="AS93">
        <f t="shared" si="74"/>
        <v>-1.7453912881611023E-6</v>
      </c>
      <c r="AT93">
        <f t="shared" si="75"/>
        <v>-1.1405121316335288E-6</v>
      </c>
      <c r="AU93">
        <f t="shared" si="76"/>
        <v>-3.7761284557653545E-6</v>
      </c>
      <c r="AW93">
        <v>90</v>
      </c>
      <c r="AX93">
        <f>IF(Z93&gt;0, (R93*SUMPRODUCT(K93:$K$98, X93:$X$98)-K93*$AZ$3)/Z93, 0)</f>
        <v>-2597730.1941664051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0.78453892300000005</v>
      </c>
      <c r="Q94" s="5">
        <f t="shared" si="82"/>
        <v>25</v>
      </c>
      <c r="R94">
        <f t="shared" si="61"/>
        <v>50000</v>
      </c>
      <c r="S94">
        <f t="shared" si="62"/>
        <v>-11288829.270460088</v>
      </c>
      <c r="U94">
        <f t="shared" si="93"/>
        <v>0.78453892300000005</v>
      </c>
      <c r="V94">
        <f t="shared" si="78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79"/>
        <v>-0.15293969468622451</v>
      </c>
      <c r="AC94">
        <f t="shared" si="94"/>
        <v>-0.13655406777911627</v>
      </c>
      <c r="AE94">
        <f t="shared" si="63"/>
        <v>0</v>
      </c>
      <c r="AF94">
        <f t="shared" si="64"/>
        <v>0</v>
      </c>
      <c r="AG94">
        <f t="shared" si="65"/>
        <v>-3.0240971961645867E-7</v>
      </c>
      <c r="AH94">
        <f t="shared" si="66"/>
        <v>-2.3094612293172059E-3</v>
      </c>
      <c r="AI94">
        <f t="shared" si="67"/>
        <v>-2.3097636390368224E-3</v>
      </c>
      <c r="AJ94">
        <f t="shared" si="68"/>
        <v>-1.6385626907108236E-2</v>
      </c>
      <c r="AK94">
        <f t="shared" si="81"/>
        <v>-1.0705778628035716E-2</v>
      </c>
      <c r="AL94">
        <f t="shared" si="89"/>
        <v>-2.9401169174180775E-2</v>
      </c>
      <c r="AN94">
        <f t="shared" si="69"/>
        <v>0</v>
      </c>
      <c r="AO94">
        <f t="shared" si="70"/>
        <v>0</v>
      </c>
      <c r="AP94">
        <f t="shared" si="71"/>
        <v>-2.5683252670368616E-11</v>
      </c>
      <c r="AQ94">
        <f t="shared" si="72"/>
        <v>-1.9613945067705331E-7</v>
      </c>
      <c r="AR94">
        <f t="shared" si="73"/>
        <v>-1.9616513392972368E-7</v>
      </c>
      <c r="AS94">
        <f t="shared" si="74"/>
        <v>-1.3916093588241514E-6</v>
      </c>
      <c r="AT94">
        <f t="shared" si="75"/>
        <v>-9.0922744773415305E-7</v>
      </c>
      <c r="AU94">
        <f t="shared" si="76"/>
        <v>-2.497001940488028E-6</v>
      </c>
      <c r="AW94">
        <v>91</v>
      </c>
      <c r="AX94">
        <f>IF(Z94&gt;0, (R94*SUMPRODUCT(K94:$K$98, X94:$X$98)-K94*$AZ$3)/Z94, 0)</f>
        <v>-11288829.270460088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0.81598695700000001</v>
      </c>
      <c r="Q95" s="5">
        <f t="shared" si="82"/>
        <v>25</v>
      </c>
      <c r="R95">
        <f t="shared" si="61"/>
        <v>50000</v>
      </c>
      <c r="S95">
        <f t="shared" si="62"/>
        <v>-57922818.654607542</v>
      </c>
      <c r="U95">
        <f t="shared" si="93"/>
        <v>0.81598695700000001</v>
      </c>
      <c r="V95">
        <f t="shared" si="78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79"/>
        <v>-0.13655406777911627</v>
      </c>
      <c r="AC95">
        <f t="shared" si="94"/>
        <v>-0.12192344517558401</v>
      </c>
      <c r="AE95">
        <f t="shared" si="63"/>
        <v>0</v>
      </c>
      <c r="AF95">
        <f t="shared" si="64"/>
        <v>0</v>
      </c>
      <c r="AG95">
        <f t="shared" si="65"/>
        <v>-5.2623235543236752E-8</v>
      </c>
      <c r="AH95">
        <f t="shared" si="66"/>
        <v>-4.9352477375411467E-4</v>
      </c>
      <c r="AI95">
        <f t="shared" si="67"/>
        <v>-4.9357739698965787E-4</v>
      </c>
      <c r="AJ95">
        <f t="shared" si="68"/>
        <v>-1.4630622603532262E-2</v>
      </c>
      <c r="AK95">
        <f t="shared" si="81"/>
        <v>-9.5587847445381402E-3</v>
      </c>
      <c r="AL95">
        <f t="shared" si="89"/>
        <v>-2.468298474506006E-2</v>
      </c>
      <c r="AN95">
        <f t="shared" si="69"/>
        <v>0</v>
      </c>
      <c r="AO95">
        <f t="shared" si="70"/>
        <v>0</v>
      </c>
      <c r="AP95">
        <f t="shared" si="71"/>
        <v>-3.9903758493827829E-12</v>
      </c>
      <c r="AQ95">
        <f t="shared" si="72"/>
        <v>-3.7423569986350375E-8</v>
      </c>
      <c r="AR95">
        <f t="shared" si="73"/>
        <v>-3.7427560362199753E-8</v>
      </c>
      <c r="AS95">
        <f t="shared" si="74"/>
        <v>-1.1094278505661428E-6</v>
      </c>
      <c r="AT95">
        <f t="shared" si="75"/>
        <v>-7.2483463626469853E-7</v>
      </c>
      <c r="AU95">
        <f t="shared" si="76"/>
        <v>-1.8716900471930411E-6</v>
      </c>
      <c r="AW95">
        <v>92</v>
      </c>
      <c r="AX95">
        <f>IF(Z95&gt;0, (R95*SUMPRODUCT(K95:$K$98, X95:$X$98)-K95*$AZ$3)/Z95, 0)</f>
        <v>-57922818.654607542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0.84743607600000004</v>
      </c>
      <c r="Q96" s="5">
        <f t="shared" si="82"/>
        <v>25</v>
      </c>
      <c r="R96">
        <f t="shared" si="61"/>
        <v>50000</v>
      </c>
      <c r="S96">
        <f t="shared" si="62"/>
        <v>-362762306.48491687</v>
      </c>
      <c r="U96">
        <f t="shared" si="93"/>
        <v>0.84743607600000004</v>
      </c>
      <c r="V96">
        <f t="shared" si="78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79"/>
        <v>-0.12192344517558401</v>
      </c>
      <c r="AC96">
        <f t="shared" si="94"/>
        <v>-0.10886025157863355</v>
      </c>
      <c r="AE96">
        <f t="shared" si="63"/>
        <v>0</v>
      </c>
      <c r="AF96">
        <f t="shared" si="64"/>
        <v>0</v>
      </c>
      <c r="AG96">
        <f t="shared" si="65"/>
        <v>-7.5021749526200982E-9</v>
      </c>
      <c r="AH96">
        <f t="shared" si="66"/>
        <v>-8.9189656470368574E-5</v>
      </c>
      <c r="AI96">
        <f t="shared" si="67"/>
        <v>-8.9197158645321198E-5</v>
      </c>
      <c r="AJ96">
        <f t="shared" si="68"/>
        <v>-1.3063193596950462E-2</v>
      </c>
      <c r="AK96">
        <f t="shared" si="81"/>
        <v>-8.5346411622908812E-3</v>
      </c>
      <c r="AL96">
        <f t="shared" si="89"/>
        <v>-2.1687031917886665E-2</v>
      </c>
      <c r="AN96">
        <f t="shared" si="69"/>
        <v>0</v>
      </c>
      <c r="AO96">
        <f t="shared" si="70"/>
        <v>0</v>
      </c>
      <c r="AP96">
        <f t="shared" si="71"/>
        <v>-5.0793182082396614E-13</v>
      </c>
      <c r="AQ96">
        <f t="shared" si="72"/>
        <v>-6.0385508063680585E-9</v>
      </c>
      <c r="AR96">
        <f t="shared" si="73"/>
        <v>-6.0390587381888825E-9</v>
      </c>
      <c r="AS96">
        <f t="shared" si="74"/>
        <v>-8.8443841304416775E-7</v>
      </c>
      <c r="AT96">
        <f t="shared" si="75"/>
        <v>-5.7783454171881115E-7</v>
      </c>
      <c r="AU96">
        <f t="shared" si="76"/>
        <v>-1.4683120135011678E-6</v>
      </c>
      <c r="AW96">
        <v>93</v>
      </c>
      <c r="AX96">
        <f>IF(Z96&gt;0, (R96*SUMPRODUCT(K96:$K$98, X96:$X$98)-K96*$AZ$3)/Z96, 0)</f>
        <v>-362762306.48491687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0.87888519499999995</v>
      </c>
      <c r="Q97" s="5">
        <f t="shared" si="82"/>
        <v>25</v>
      </c>
      <c r="R97">
        <f t="shared" si="61"/>
        <v>50000</v>
      </c>
      <c r="S97">
        <f t="shared" si="62"/>
        <v>-2914957499.6267028</v>
      </c>
      <c r="U97">
        <f t="shared" si="93"/>
        <v>0.87888519499999995</v>
      </c>
      <c r="V97">
        <f t="shared" si="78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79"/>
        <v>-0.10886025157863355</v>
      </c>
      <c r="AC97">
        <f t="shared" si="94"/>
        <v>-9.719665849171967E-2</v>
      </c>
      <c r="AE97">
        <f t="shared" si="63"/>
        <v>0</v>
      </c>
      <c r="AF97">
        <f t="shared" si="64"/>
        <v>0</v>
      </c>
      <c r="AG97">
        <f t="shared" si="65"/>
        <v>-8.3360270693626691E-10</v>
      </c>
      <c r="AH97">
        <f t="shared" si="66"/>
        <v>-1.318710099231526E-5</v>
      </c>
      <c r="AI97">
        <f t="shared" si="67"/>
        <v>-1.3187934595022196E-5</v>
      </c>
      <c r="AJ97">
        <f t="shared" si="68"/>
        <v>-1.1663593086913879E-2</v>
      </c>
      <c r="AK97">
        <f t="shared" si="81"/>
        <v>-7.6202176105043488E-3</v>
      </c>
      <c r="AL97">
        <f t="shared" si="89"/>
        <v>-1.929699863201325E-2</v>
      </c>
      <c r="AN97">
        <f t="shared" si="69"/>
        <v>0</v>
      </c>
      <c r="AO97">
        <f t="shared" si="70"/>
        <v>0</v>
      </c>
      <c r="AP97">
        <f t="shared" si="71"/>
        <v>-5.0391736807276753E-14</v>
      </c>
      <c r="AQ97">
        <f t="shared" si="72"/>
        <v>-7.9716742391352944E-10</v>
      </c>
      <c r="AR97">
        <f t="shared" si="73"/>
        <v>-7.9721781565033669E-10</v>
      </c>
      <c r="AS97">
        <f t="shared" si="74"/>
        <v>-7.0507054280459904E-7</v>
      </c>
      <c r="AT97">
        <f t="shared" si="75"/>
        <v>-4.6064629714796369E-7</v>
      </c>
      <c r="AU97">
        <f t="shared" si="76"/>
        <v>-1.1665140577682132E-6</v>
      </c>
      <c r="AW97">
        <v>94</v>
      </c>
      <c r="AX97">
        <f>IF(Z97&gt;0, (R97*SUMPRODUCT(K97:$K$98, X97:$X$98)-K97*$AZ$3)/Z97, 0)</f>
        <v>-2914957499.6267028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25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79"/>
        <v>-9.719665849171967E-2</v>
      </c>
      <c r="AC98">
        <f t="shared" si="94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-1.6672054138725339E-6</v>
      </c>
      <c r="AI98">
        <f t="shared" si="67"/>
        <v>-1.6672054138725339E-6</v>
      </c>
      <c r="AJ98">
        <f t="shared" si="68"/>
        <v>-9.719665849171967E-2</v>
      </c>
      <c r="AK98">
        <f t="shared" si="81"/>
        <v>-6.8037660944203779E-3</v>
      </c>
      <c r="AL98">
        <f t="shared" si="89"/>
        <v>-0.10400209179155392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-8.9985244298708489E-11</v>
      </c>
      <c r="AR98">
        <f t="shared" si="73"/>
        <v>-8.9985244298708489E-11</v>
      </c>
      <c r="AS98">
        <f t="shared" si="74"/>
        <v>-5.2460632544852257E-6</v>
      </c>
      <c r="AT98">
        <f t="shared" si="75"/>
        <v>-3.6722442781396589E-7</v>
      </c>
      <c r="AU98">
        <f t="shared" si="76"/>
        <v>-5.613377667543491E-6</v>
      </c>
      <c r="AW98">
        <v>95</v>
      </c>
    </row>
    <row r="100" spans="5:50" x14ac:dyDescent="0.25">
      <c r="AN100" s="6">
        <f t="shared" ref="AN100:AP100" si="95">SUM(AN3:AN98)</f>
        <v>2312.7350473895444</v>
      </c>
      <c r="AO100" s="6">
        <f t="shared" si="95"/>
        <v>-231.27350473895444</v>
      </c>
      <c r="AP100" s="6">
        <f t="shared" si="95"/>
        <v>-449.3806430662658</v>
      </c>
      <c r="AQ100" s="6">
        <f>SUM(AQ3:AQ98)</f>
        <v>-1607.8707243861113</v>
      </c>
      <c r="AR100" s="6">
        <f t="shared" ref="AR100:AU100" si="96">SUM(AR3:AR98)</f>
        <v>24.210175198214046</v>
      </c>
      <c r="AS100" s="6">
        <f t="shared" si="96"/>
        <v>-36.971793265831245</v>
      </c>
      <c r="AT100" s="6">
        <f t="shared" si="96"/>
        <v>12.76161806761754</v>
      </c>
      <c r="AU100" s="6">
        <f t="shared" si="96"/>
        <v>1.9548438761555608E-13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71FF-8B57-47CC-8D14-CB588D746C25}">
  <sheetPr codeName="Sheet2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2680.8598276723387</v>
      </c>
      <c r="K3">
        <v>1</v>
      </c>
      <c r="L3" s="2">
        <v>0</v>
      </c>
      <c r="O3">
        <f>$C$3</f>
        <v>2680.8598276723387</v>
      </c>
      <c r="P3">
        <f>O3*C5</f>
        <v>268.08598276723387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2680.8598276723387</v>
      </c>
      <c r="AF3">
        <f t="shared" ref="AF3:AF34" si="3">-$Z3*P3</f>
        <v>-268.08598276723387</v>
      </c>
      <c r="AG3">
        <f t="shared" ref="AG3:AG34" si="4">-$Z3*Q3</f>
        <v>-200</v>
      </c>
      <c r="AH3">
        <f t="shared" ref="AH3:AH34" si="5">-X3*R3</f>
        <v>0</v>
      </c>
      <c r="AI3">
        <f t="shared" ref="AI3:AI23" si="6">SUM(AE3:AH3)</f>
        <v>2212.7738449051049</v>
      </c>
      <c r="AJ3">
        <f t="shared" ref="AJ3:AJ34" si="7">AB3-AC3</f>
        <v>0</v>
      </c>
      <c r="AL3">
        <f t="shared" ref="AL3:AL23" si="8">SUM(AI3:AK3)</f>
        <v>2212.7738449051049</v>
      </c>
      <c r="AN3">
        <f t="shared" ref="AN3:AN34" si="9">AE3*$K3</f>
        <v>2680.8598276723387</v>
      </c>
      <c r="AO3">
        <f t="shared" ref="AO3:AO34" si="10">AF3*$K3</f>
        <v>-268.08598276723387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2212.7738449051049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2212.7738449051049</v>
      </c>
      <c r="AW3">
        <v>0</v>
      </c>
      <c r="AX3">
        <f>IF(Z3&gt;0, (R3*SUMPRODUCT(K3:$K$98, X3:$X$98)-K3*$AZ$3)/Z3, 0)</f>
        <v>0</v>
      </c>
      <c r="AZ3">
        <f>C6*SUMPRODUCT(X4:X89, K4:K89)/1</f>
        <v>1893.3281527063316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</v>
      </c>
      <c r="S4">
        <f t="shared" si="1"/>
        <v>128.62957007745663</v>
      </c>
      <c r="U4">
        <f t="shared" ref="U4:U35" si="20">M4</f>
        <v>2.676E-3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2.676E-3</v>
      </c>
      <c r="Y4">
        <f t="shared" ref="Y4:Y23" si="24">V4*W4</f>
        <v>0.01</v>
      </c>
      <c r="Z4">
        <f t="shared" ref="Z4:Z23" si="25">MAX(0, W4-X4-Y4)</f>
        <v>0.98732399999999998</v>
      </c>
      <c r="AB4">
        <f t="shared" ref="AB4:AB23" si="26">AC3</f>
        <v>0</v>
      </c>
      <c r="AC4">
        <f t="shared" ref="AC4:AC67" si="27">S4*Z4</f>
        <v>126.99906164715479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-126.99906164715479</v>
      </c>
      <c r="AK4">
        <f t="shared" ref="AK4:AK35" si="28">G4*SUM(AB4:AB4, AE4:AF4)</f>
        <v>0</v>
      </c>
      <c r="AL4">
        <f t="shared" si="8"/>
        <v>-260.79906164715482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-124.8250769661349</v>
      </c>
      <c r="AR4">
        <f t="shared" si="13"/>
        <v>-124.8250769661349</v>
      </c>
      <c r="AS4">
        <f t="shared" si="14"/>
        <v>-118.48032619381918</v>
      </c>
      <c r="AT4">
        <f t="shared" si="15"/>
        <v>0</v>
      </c>
      <c r="AU4">
        <f t="shared" si="16"/>
        <v>-243.3054031599541</v>
      </c>
      <c r="AW4">
        <v>1</v>
      </c>
      <c r="AX4">
        <f>IF(Z4&gt;0, (R4*SUMPRODUCT(K4:$K$98, X4:$X$98)-K4*$AZ$3)/Z4, 0)</f>
        <v>128.62957007745663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2.6930000000000001E-3</v>
      </c>
      <c r="Q5" s="5">
        <f t="shared" ref="Q5:Q36" si="30">$C$8</f>
        <v>25</v>
      </c>
      <c r="R5">
        <f t="shared" si="0"/>
        <v>50000</v>
      </c>
      <c r="S5">
        <f t="shared" si="1"/>
        <v>153.36913736966821</v>
      </c>
      <c r="U5">
        <f t="shared" si="20"/>
        <v>2.6930000000000001E-3</v>
      </c>
      <c r="V5">
        <f t="shared" si="21"/>
        <v>0.01</v>
      </c>
      <c r="W5">
        <f t="shared" si="22"/>
        <v>0.98732399999999998</v>
      </c>
      <c r="X5">
        <f t="shared" si="23"/>
        <v>2.6588635320000001E-3</v>
      </c>
      <c r="Y5">
        <f t="shared" si="24"/>
        <v>9.8732400000000001E-3</v>
      </c>
      <c r="Z5">
        <f t="shared" si="25"/>
        <v>0.97479189646800002</v>
      </c>
      <c r="AB5">
        <f t="shared" si="26"/>
        <v>126.99906164715479</v>
      </c>
      <c r="AC5">
        <f t="shared" si="27"/>
        <v>149.50299227624009</v>
      </c>
      <c r="AE5">
        <f t="shared" si="2"/>
        <v>0</v>
      </c>
      <c r="AF5">
        <f t="shared" si="3"/>
        <v>0</v>
      </c>
      <c r="AG5">
        <f t="shared" si="4"/>
        <v>-24.369797411699999</v>
      </c>
      <c r="AH5">
        <f t="shared" si="5"/>
        <v>-132.94317660000002</v>
      </c>
      <c r="AI5">
        <f t="shared" si="6"/>
        <v>-157.31297401170002</v>
      </c>
      <c r="AJ5">
        <f t="shared" si="7"/>
        <v>-22.503930629085303</v>
      </c>
      <c r="AK5">
        <f t="shared" si="28"/>
        <v>5.2069615275333465</v>
      </c>
      <c r="AL5">
        <f t="shared" si="8"/>
        <v>-174.60994311325197</v>
      </c>
      <c r="AN5">
        <f t="shared" si="9"/>
        <v>0</v>
      </c>
      <c r="AO5">
        <f t="shared" si="10"/>
        <v>0</v>
      </c>
      <c r="AP5">
        <f t="shared" si="11"/>
        <v>-20.838809155795467</v>
      </c>
      <c r="AQ5">
        <f t="shared" si="12"/>
        <v>-113.68077620549069</v>
      </c>
      <c r="AR5">
        <f t="shared" si="13"/>
        <v>-134.51958536128615</v>
      </c>
      <c r="AS5">
        <f t="shared" si="14"/>
        <v>-19.243291510073135</v>
      </c>
      <c r="AT5">
        <f t="shared" si="15"/>
        <v>4.4525145499052128</v>
      </c>
      <c r="AU5">
        <f t="shared" si="16"/>
        <v>-149.31036232145408</v>
      </c>
      <c r="AW5">
        <v>2</v>
      </c>
      <c r="AX5">
        <f>IF(Z5&gt;0, (R5*SUMPRODUCT(K5:$K$98, X5:$X$98)-K5*$AZ$3)/Z5, 0)</f>
        <v>153.36913736966821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2.7169999999999998E-3</v>
      </c>
      <c r="Q6" s="5">
        <f t="shared" si="30"/>
        <v>25</v>
      </c>
      <c r="R6">
        <f t="shared" si="0"/>
        <v>50000</v>
      </c>
      <c r="S6">
        <f t="shared" si="1"/>
        <v>201.88163798260263</v>
      </c>
      <c r="U6">
        <f t="shared" si="20"/>
        <v>2.7169999999999998E-3</v>
      </c>
      <c r="V6">
        <f t="shared" si="21"/>
        <v>0.01</v>
      </c>
      <c r="W6">
        <f t="shared" si="22"/>
        <v>0.97479189646800002</v>
      </c>
      <c r="X6">
        <f t="shared" si="23"/>
        <v>2.6485095827035558E-3</v>
      </c>
      <c r="Y6">
        <f t="shared" si="24"/>
        <v>9.7479189646800003E-3</v>
      </c>
      <c r="Z6">
        <f t="shared" si="25"/>
        <v>0.96239546792061648</v>
      </c>
      <c r="AB6">
        <f t="shared" si="26"/>
        <v>149.50299227624009</v>
      </c>
      <c r="AC6">
        <f t="shared" si="27"/>
        <v>194.28997345084736</v>
      </c>
      <c r="AE6">
        <f t="shared" si="2"/>
        <v>0</v>
      </c>
      <c r="AF6">
        <f t="shared" si="3"/>
        <v>0</v>
      </c>
      <c r="AG6">
        <f t="shared" si="4"/>
        <v>-24.059886698015411</v>
      </c>
      <c r="AH6">
        <f t="shared" si="5"/>
        <v>-132.4254791351778</v>
      </c>
      <c r="AI6">
        <f t="shared" si="6"/>
        <v>-156.48536583319321</v>
      </c>
      <c r="AJ6">
        <f t="shared" si="7"/>
        <v>-44.786981174607263</v>
      </c>
      <c r="AK6">
        <f t="shared" si="28"/>
        <v>8.7459250481600463</v>
      </c>
      <c r="AL6">
        <f t="shared" si="8"/>
        <v>-192.52642195964043</v>
      </c>
      <c r="AN6">
        <f t="shared" si="9"/>
        <v>0</v>
      </c>
      <c r="AO6">
        <f t="shared" si="10"/>
        <v>0</v>
      </c>
      <c r="AP6">
        <f t="shared" si="11"/>
        <v>-18.560037906866228</v>
      </c>
      <c r="AQ6">
        <f t="shared" si="12"/>
        <v>-102.15434276282593</v>
      </c>
      <c r="AR6">
        <f t="shared" si="13"/>
        <v>-120.71438066969218</v>
      </c>
      <c r="AS6">
        <f t="shared" si="14"/>
        <v>-34.549126467972137</v>
      </c>
      <c r="AT6">
        <f t="shared" si="15"/>
        <v>6.7466942991818293</v>
      </c>
      <c r="AU6">
        <f t="shared" si="16"/>
        <v>-148.51681283848248</v>
      </c>
      <c r="AW6">
        <v>3</v>
      </c>
      <c r="AX6">
        <f>IF(Z6&gt;0, (R6*SUMPRODUCT(K6:$K$98, X6:$X$98)-K6*$AZ$3)/Z6, 0)</f>
        <v>201.88163798260263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2.745E-3</v>
      </c>
      <c r="Q7" s="5">
        <f t="shared" si="30"/>
        <v>25</v>
      </c>
      <c r="R7">
        <f t="shared" si="0"/>
        <v>50000</v>
      </c>
      <c r="S7">
        <f t="shared" si="1"/>
        <v>235.57210337064811</v>
      </c>
      <c r="U7">
        <f t="shared" si="20"/>
        <v>2.745E-3</v>
      </c>
      <c r="V7">
        <f t="shared" si="21"/>
        <v>0.01</v>
      </c>
      <c r="W7">
        <f t="shared" si="22"/>
        <v>0.96239546792061648</v>
      </c>
      <c r="X7">
        <f t="shared" si="23"/>
        <v>2.6417755594420923E-3</v>
      </c>
      <c r="Y7">
        <f t="shared" si="24"/>
        <v>9.6239546792061658E-3</v>
      </c>
      <c r="Z7">
        <f t="shared" si="25"/>
        <v>0.95012973768196818</v>
      </c>
      <c r="AB7">
        <f t="shared" si="26"/>
        <v>194.28997345084736</v>
      </c>
      <c r="AC7">
        <f t="shared" si="27"/>
        <v>223.82406078074337</v>
      </c>
      <c r="AE7">
        <f t="shared" si="2"/>
        <v>0</v>
      </c>
      <c r="AF7">
        <f t="shared" si="3"/>
        <v>0</v>
      </c>
      <c r="AG7">
        <f t="shared" si="4"/>
        <v>-23.753243442049204</v>
      </c>
      <c r="AH7">
        <f t="shared" si="5"/>
        <v>-132.08877797210462</v>
      </c>
      <c r="AI7">
        <f t="shared" si="6"/>
        <v>-155.84202141415383</v>
      </c>
      <c r="AJ7">
        <f t="shared" si="7"/>
        <v>-29.53408732989601</v>
      </c>
      <c r="AK7">
        <f t="shared" si="28"/>
        <v>9.5396376964366052</v>
      </c>
      <c r="AL7">
        <f t="shared" si="8"/>
        <v>-175.83647104761323</v>
      </c>
      <c r="AN7">
        <f t="shared" si="9"/>
        <v>0</v>
      </c>
      <c r="AO7">
        <f t="shared" si="10"/>
        <v>0</v>
      </c>
      <c r="AP7">
        <f t="shared" si="11"/>
        <v>-16.671358587701956</v>
      </c>
      <c r="AQ7">
        <f t="shared" si="12"/>
        <v>-92.707313355195723</v>
      </c>
      <c r="AR7">
        <f t="shared" si="13"/>
        <v>-109.37867194289768</v>
      </c>
      <c r="AS7">
        <f t="shared" si="14"/>
        <v>-20.728679080751427</v>
      </c>
      <c r="AT7">
        <f t="shared" si="15"/>
        <v>6.6954528219297931</v>
      </c>
      <c r="AU7">
        <f t="shared" si="16"/>
        <v>-123.41189820171931</v>
      </c>
      <c r="AW7">
        <v>4</v>
      </c>
      <c r="AX7">
        <f>IF(Z7&gt;0, (R7*SUMPRODUCT(K7:$K$98, X7:$X$98)-K7*$AZ$3)/Z7, 0)</f>
        <v>235.57210337064811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2.7729999999999999E-3</v>
      </c>
      <c r="Q8" s="5">
        <f t="shared" si="30"/>
        <v>25</v>
      </c>
      <c r="R8">
        <f t="shared" si="0"/>
        <v>50000</v>
      </c>
      <c r="S8">
        <f t="shared" si="1"/>
        <v>234.07138551605237</v>
      </c>
      <c r="U8">
        <f t="shared" si="20"/>
        <v>2.7729999999999999E-3</v>
      </c>
      <c r="V8">
        <f t="shared" si="21"/>
        <v>0.01</v>
      </c>
      <c r="W8">
        <f t="shared" si="22"/>
        <v>0.95012973768196818</v>
      </c>
      <c r="X8">
        <f t="shared" si="23"/>
        <v>2.6347097625920978E-3</v>
      </c>
      <c r="Y8">
        <f t="shared" si="24"/>
        <v>9.5012973768196819E-3</v>
      </c>
      <c r="Z8">
        <f t="shared" si="25"/>
        <v>0.93799373054255641</v>
      </c>
      <c r="AB8">
        <f t="shared" si="26"/>
        <v>223.82406078074337</v>
      </c>
      <c r="AC8">
        <f t="shared" si="27"/>
        <v>219.55749211346688</v>
      </c>
      <c r="AE8">
        <f t="shared" si="2"/>
        <v>0</v>
      </c>
      <c r="AF8">
        <f t="shared" si="3"/>
        <v>0</v>
      </c>
      <c r="AG8">
        <f t="shared" si="4"/>
        <v>-23.44984326356391</v>
      </c>
      <c r="AH8">
        <f t="shared" si="5"/>
        <v>-131.7354881296049</v>
      </c>
      <c r="AI8">
        <f t="shared" si="6"/>
        <v>-155.18533139316881</v>
      </c>
      <c r="AJ8">
        <f t="shared" si="7"/>
        <v>4.2665686672764878</v>
      </c>
      <c r="AK8">
        <f t="shared" si="28"/>
        <v>4.7674524946298336</v>
      </c>
      <c r="AL8">
        <f t="shared" si="8"/>
        <v>-146.1513102312625</v>
      </c>
      <c r="AN8">
        <f t="shared" si="9"/>
        <v>0</v>
      </c>
      <c r="AO8">
        <f t="shared" si="10"/>
        <v>0</v>
      </c>
      <c r="AP8">
        <f t="shared" si="11"/>
        <v>-15.363031199907812</v>
      </c>
      <c r="AQ8">
        <f t="shared" si="12"/>
        <v>-86.305754436101054</v>
      </c>
      <c r="AR8">
        <f t="shared" si="13"/>
        <v>-101.66878563600886</v>
      </c>
      <c r="AS8">
        <f t="shared" si="14"/>
        <v>2.7952181520020902</v>
      </c>
      <c r="AT8">
        <f t="shared" si="15"/>
        <v>3.1233693375204701</v>
      </c>
      <c r="AU8">
        <f t="shared" si="16"/>
        <v>-95.750198146486312</v>
      </c>
      <c r="AW8">
        <v>5</v>
      </c>
      <c r="AX8">
        <f>IF(Z8&gt;0, (R8*SUMPRODUCT(K8:$K$98, X8:$X$98)-K8*$AZ$3)/Z8, 0)</f>
        <v>234.07138551605237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2.8019999999999998E-3</v>
      </c>
      <c r="Q9" s="5">
        <f t="shared" si="30"/>
        <v>25</v>
      </c>
      <c r="R9">
        <f t="shared" si="0"/>
        <v>50000</v>
      </c>
      <c r="S9">
        <f t="shared" si="1"/>
        <v>214.81917514662715</v>
      </c>
      <c r="U9">
        <f t="shared" si="20"/>
        <v>2.8019999999999998E-3</v>
      </c>
      <c r="V9">
        <f t="shared" si="21"/>
        <v>0.01</v>
      </c>
      <c r="W9">
        <f t="shared" si="22"/>
        <v>0.93799373054255641</v>
      </c>
      <c r="X9">
        <f t="shared" si="23"/>
        <v>2.6282584329802429E-3</v>
      </c>
      <c r="Y9">
        <f t="shared" si="24"/>
        <v>9.3799373054255647E-3</v>
      </c>
      <c r="Z9">
        <f t="shared" si="25"/>
        <v>0.92598553480415069</v>
      </c>
      <c r="AB9">
        <f t="shared" si="26"/>
        <v>219.55749211346688</v>
      </c>
      <c r="AC9">
        <f t="shared" si="27"/>
        <v>198.91944878433605</v>
      </c>
      <c r="AE9">
        <f t="shared" si="2"/>
        <v>0</v>
      </c>
      <c r="AF9">
        <f t="shared" si="3"/>
        <v>0</v>
      </c>
      <c r="AG9">
        <f t="shared" si="4"/>
        <v>-23.149638370103766</v>
      </c>
      <c r="AH9">
        <f t="shared" si="5"/>
        <v>-131.41292164901213</v>
      </c>
      <c r="AI9">
        <f t="shared" si="6"/>
        <v>-154.56256001911589</v>
      </c>
      <c r="AJ9">
        <f t="shared" si="7"/>
        <v>20.638043329130824</v>
      </c>
      <c r="AK9">
        <f t="shared" si="28"/>
        <v>1.2953892034694545</v>
      </c>
      <c r="AL9">
        <f t="shared" si="8"/>
        <v>-132.62912748651561</v>
      </c>
      <c r="AN9">
        <f t="shared" si="9"/>
        <v>0</v>
      </c>
      <c r="AO9">
        <f t="shared" si="10"/>
        <v>0</v>
      </c>
      <c r="AP9">
        <f t="shared" si="11"/>
        <v>-14.363437517271135</v>
      </c>
      <c r="AQ9">
        <f t="shared" si="12"/>
        <v>-81.536534562253394</v>
      </c>
      <c r="AR9">
        <f t="shared" si="13"/>
        <v>-95.899972079524531</v>
      </c>
      <c r="AS9">
        <f t="shared" si="14"/>
        <v>12.805091859211458</v>
      </c>
      <c r="AT9">
        <f t="shared" si="15"/>
        <v>0.80373790670569922</v>
      </c>
      <c r="AU9">
        <f t="shared" si="16"/>
        <v>-82.291142313607367</v>
      </c>
      <c r="AW9">
        <v>6</v>
      </c>
      <c r="AX9">
        <f>IF(Z9&gt;0, (R9*SUMPRODUCT(K9:$K$98, X9:$X$98)-K9*$AZ$3)/Z9, 0)</f>
        <v>214.81917514662715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2.8370000000000001E-3</v>
      </c>
      <c r="Q10" s="5">
        <f t="shared" si="30"/>
        <v>25</v>
      </c>
      <c r="R10">
        <f t="shared" si="0"/>
        <v>50000</v>
      </c>
      <c r="S10">
        <f t="shared" si="1"/>
        <v>194.37107142334241</v>
      </c>
      <c r="U10">
        <f t="shared" si="20"/>
        <v>2.8370000000000001E-3</v>
      </c>
      <c r="V10">
        <f t="shared" si="21"/>
        <v>0.01</v>
      </c>
      <c r="W10">
        <f t="shared" si="22"/>
        <v>0.92598553480415069</v>
      </c>
      <c r="X10">
        <f t="shared" si="23"/>
        <v>2.6270209622393757E-3</v>
      </c>
      <c r="Y10">
        <f t="shared" si="24"/>
        <v>9.2598553480415079E-3</v>
      </c>
      <c r="Z10">
        <f t="shared" si="25"/>
        <v>0.91409865849386984</v>
      </c>
      <c r="AB10">
        <f t="shared" si="26"/>
        <v>198.91944878433605</v>
      </c>
      <c r="AC10">
        <f t="shared" si="27"/>
        <v>177.67433563809345</v>
      </c>
      <c r="AE10">
        <f t="shared" si="2"/>
        <v>0</v>
      </c>
      <c r="AF10">
        <f t="shared" si="3"/>
        <v>0</v>
      </c>
      <c r="AG10">
        <f t="shared" si="4"/>
        <v>-22.852466462346747</v>
      </c>
      <c r="AH10">
        <f t="shared" si="5"/>
        <v>-131.35104811196879</v>
      </c>
      <c r="AI10">
        <f t="shared" si="6"/>
        <v>-154.20351457431553</v>
      </c>
      <c r="AJ10">
        <f t="shared" si="7"/>
        <v>21.245113146242602</v>
      </c>
      <c r="AK10">
        <f t="shared" si="28"/>
        <v>0.81556974001577787</v>
      </c>
      <c r="AL10">
        <f t="shared" si="8"/>
        <v>-132.14283168805716</v>
      </c>
      <c r="AN10">
        <f t="shared" si="9"/>
        <v>0</v>
      </c>
      <c r="AO10">
        <f t="shared" si="10"/>
        <v>0</v>
      </c>
      <c r="AP10">
        <f t="shared" si="11"/>
        <v>-13.451336751600349</v>
      </c>
      <c r="AQ10">
        <f t="shared" si="12"/>
        <v>-77.315382291050611</v>
      </c>
      <c r="AR10">
        <f t="shared" si="13"/>
        <v>-90.766719042650948</v>
      </c>
      <c r="AS10">
        <f t="shared" si="14"/>
        <v>12.505222214277095</v>
      </c>
      <c r="AT10">
        <f t="shared" si="15"/>
        <v>0.48005773186203382</v>
      </c>
      <c r="AU10">
        <f t="shared" si="16"/>
        <v>-77.781439096511818</v>
      </c>
      <c r="AW10">
        <v>7</v>
      </c>
      <c r="AX10">
        <f>IF(Z10&gt;0, (R10*SUMPRODUCT(K10:$K$98, X10:$X$98)-K10*$AZ$3)/Z10, 0)</f>
        <v>194.37107142334241</v>
      </c>
    </row>
    <row r="11" spans="1:52" x14ac:dyDescent="0.25">
      <c r="A11" t="s">
        <v>33</v>
      </c>
      <c r="C11" s="26">
        <f>AU91</f>
        <v>6.7580943825026191E-14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2.8709999999999999E-3</v>
      </c>
      <c r="Q11" s="5">
        <f t="shared" si="30"/>
        <v>25</v>
      </c>
      <c r="R11">
        <f t="shared" si="0"/>
        <v>50000</v>
      </c>
      <c r="S11">
        <f t="shared" si="1"/>
        <v>172.71687208591067</v>
      </c>
      <c r="U11">
        <f t="shared" si="20"/>
        <v>2.8709999999999999E-3</v>
      </c>
      <c r="V11">
        <f t="shared" si="21"/>
        <v>0.01</v>
      </c>
      <c r="W11">
        <f t="shared" si="22"/>
        <v>0.91409865849386984</v>
      </c>
      <c r="X11">
        <f t="shared" si="23"/>
        <v>2.6243772485359E-3</v>
      </c>
      <c r="Y11">
        <f t="shared" si="24"/>
        <v>9.1409865849386984E-3</v>
      </c>
      <c r="Z11">
        <f t="shared" si="25"/>
        <v>0.90233329466039525</v>
      </c>
      <c r="AB11">
        <f t="shared" si="26"/>
        <v>177.67433563809345</v>
      </c>
      <c r="AC11">
        <f t="shared" si="27"/>
        <v>155.84818423271781</v>
      </c>
      <c r="AE11">
        <f t="shared" si="2"/>
        <v>0</v>
      </c>
      <c r="AF11">
        <f t="shared" si="3"/>
        <v>0</v>
      </c>
      <c r="AG11">
        <f t="shared" si="4"/>
        <v>-22.55833236650988</v>
      </c>
      <c r="AH11">
        <f t="shared" si="5"/>
        <v>-131.218862426795</v>
      </c>
      <c r="AI11">
        <f t="shared" si="6"/>
        <v>-153.77719479330489</v>
      </c>
      <c r="AJ11">
        <f t="shared" si="7"/>
        <v>21.82615140537564</v>
      </c>
      <c r="AK11">
        <f t="shared" si="28"/>
        <v>0.42641840553142424</v>
      </c>
      <c r="AL11">
        <f t="shared" si="8"/>
        <v>-131.52462498239782</v>
      </c>
      <c r="AN11">
        <f t="shared" si="9"/>
        <v>0</v>
      </c>
      <c r="AO11">
        <f t="shared" si="10"/>
        <v>0</v>
      </c>
      <c r="AP11">
        <f t="shared" si="11"/>
        <v>-12.61707012188379</v>
      </c>
      <c r="AQ11">
        <f t="shared" si="12"/>
        <v>-73.391843051776135</v>
      </c>
      <c r="AR11">
        <f t="shared" si="13"/>
        <v>-86.00891317365992</v>
      </c>
      <c r="AS11">
        <f t="shared" si="14"/>
        <v>12.207554986702357</v>
      </c>
      <c r="AT11">
        <f t="shared" si="15"/>
        <v>0.23849949705676096</v>
      </c>
      <c r="AU11">
        <f t="shared" si="16"/>
        <v>-73.562858689900807</v>
      </c>
      <c r="AW11">
        <v>8</v>
      </c>
      <c r="AX11">
        <f>IF(Z11&gt;0, (R11*SUMPRODUCT(K11:$K$98, X11:$X$98)-K11*$AZ$3)/Z11, 0)</f>
        <v>172.71687208591067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2.9099999999999998E-3</v>
      </c>
      <c r="Q12" s="5">
        <f t="shared" si="30"/>
        <v>25</v>
      </c>
      <c r="R12">
        <f t="shared" si="0"/>
        <v>50000</v>
      </c>
      <c r="S12">
        <f t="shared" si="1"/>
        <v>151.66665443924541</v>
      </c>
      <c r="U12">
        <f t="shared" si="20"/>
        <v>2.9099999999999998E-3</v>
      </c>
      <c r="V12">
        <f t="shared" si="21"/>
        <v>0.01</v>
      </c>
      <c r="W12">
        <f t="shared" si="22"/>
        <v>0.90233329466039525</v>
      </c>
      <c r="X12">
        <f t="shared" si="23"/>
        <v>2.6257898874617498E-3</v>
      </c>
      <c r="Y12">
        <f t="shared" si="24"/>
        <v>9.0233329466039534E-3</v>
      </c>
      <c r="Z12">
        <f t="shared" si="25"/>
        <v>0.89068417182632953</v>
      </c>
      <c r="AB12">
        <f t="shared" si="26"/>
        <v>155.84818423271781</v>
      </c>
      <c r="AC12">
        <f t="shared" si="27"/>
        <v>135.0870885028894</v>
      </c>
      <c r="AE12">
        <f t="shared" si="2"/>
        <v>0</v>
      </c>
      <c r="AF12">
        <f t="shared" si="3"/>
        <v>0</v>
      </c>
      <c r="AG12">
        <f t="shared" si="4"/>
        <v>-22.267104295658239</v>
      </c>
      <c r="AH12">
        <f t="shared" si="5"/>
        <v>-131.28949437308748</v>
      </c>
      <c r="AI12">
        <f t="shared" si="6"/>
        <v>-153.55659866874572</v>
      </c>
      <c r="AJ12">
        <f t="shared" si="7"/>
        <v>20.761095729828412</v>
      </c>
      <c r="AK12">
        <f t="shared" si="28"/>
        <v>0.35845082373525095</v>
      </c>
      <c r="AL12">
        <f t="shared" si="8"/>
        <v>-132.43705211518207</v>
      </c>
      <c r="AN12">
        <f t="shared" si="9"/>
        <v>0</v>
      </c>
      <c r="AO12">
        <f t="shared" si="10"/>
        <v>0</v>
      </c>
      <c r="AP12">
        <f t="shared" si="11"/>
        <v>-11.835202648113913</v>
      </c>
      <c r="AQ12">
        <f t="shared" si="12"/>
        <v>-69.781761958912512</v>
      </c>
      <c r="AR12">
        <f t="shared" si="13"/>
        <v>-81.616964607026432</v>
      </c>
      <c r="AS12">
        <f t="shared" si="14"/>
        <v>11.034743085445641</v>
      </c>
      <c r="AT12">
        <f t="shared" si="15"/>
        <v>0.19052042339951897</v>
      </c>
      <c r="AU12">
        <f t="shared" si="16"/>
        <v>-70.391701098181272</v>
      </c>
      <c r="AW12">
        <v>9</v>
      </c>
      <c r="AX12">
        <f>IF(Z12&gt;0, (R12*SUMPRODUCT(K12:$K$98, X12:$X$98)-K12*$AZ$3)/Z12, 0)</f>
        <v>151.66665443924541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2.9520000000000002E-3</v>
      </c>
      <c r="Q13" s="5">
        <f t="shared" si="30"/>
        <v>25</v>
      </c>
      <c r="R13">
        <f t="shared" si="0"/>
        <v>50000</v>
      </c>
      <c r="S13">
        <f t="shared" si="1"/>
        <v>130.86258004058323</v>
      </c>
      <c r="U13">
        <f t="shared" si="20"/>
        <v>2.9520000000000002E-3</v>
      </c>
      <c r="V13">
        <f t="shared" si="21"/>
        <v>0.01</v>
      </c>
      <c r="W13">
        <f t="shared" si="22"/>
        <v>0.89068417182632953</v>
      </c>
      <c r="X13">
        <f t="shared" si="23"/>
        <v>2.6292996752313252E-3</v>
      </c>
      <c r="Y13">
        <f t="shared" si="24"/>
        <v>8.9068417182632947E-3</v>
      </c>
      <c r="Z13">
        <f t="shared" si="25"/>
        <v>0.87914803043283496</v>
      </c>
      <c r="AB13">
        <f t="shared" si="26"/>
        <v>135.0870885028894</v>
      </c>
      <c r="AC13">
        <f t="shared" si="27"/>
        <v>115.04757950003795</v>
      </c>
      <c r="AE13">
        <f t="shared" si="2"/>
        <v>0</v>
      </c>
      <c r="AF13">
        <f t="shared" si="3"/>
        <v>0</v>
      </c>
      <c r="AG13">
        <f t="shared" si="4"/>
        <v>-21.978700760820875</v>
      </c>
      <c r="AH13">
        <f t="shared" si="5"/>
        <v>-131.46498376156626</v>
      </c>
      <c r="AI13">
        <f t="shared" si="6"/>
        <v>-153.44368452238714</v>
      </c>
      <c r="AJ13">
        <f t="shared" si="7"/>
        <v>20.039509002851446</v>
      </c>
      <c r="AK13">
        <f t="shared" si="28"/>
        <v>0.27017417700577878</v>
      </c>
      <c r="AL13">
        <f t="shared" si="8"/>
        <v>-133.13400134252993</v>
      </c>
      <c r="AN13">
        <f t="shared" si="9"/>
        <v>0</v>
      </c>
      <c r="AO13">
        <f t="shared" si="10"/>
        <v>0</v>
      </c>
      <c r="AP13">
        <f t="shared" si="11"/>
        <v>-11.10448013632656</v>
      </c>
      <c r="AQ13">
        <f t="shared" si="12"/>
        <v>-66.421137295118385</v>
      </c>
      <c r="AR13">
        <f t="shared" si="13"/>
        <v>-77.525617431444957</v>
      </c>
      <c r="AS13">
        <f t="shared" si="14"/>
        <v>10.124726301409911</v>
      </c>
      <c r="AT13">
        <f t="shared" si="15"/>
        <v>0.13650232625474787</v>
      </c>
      <c r="AU13">
        <f t="shared" si="16"/>
        <v>-67.264388803780292</v>
      </c>
      <c r="AW13">
        <v>10</v>
      </c>
      <c r="AX13">
        <f>IF(Z13&gt;0, (R13*SUMPRODUCT(K13:$K$98, X13:$X$98)-K13*$AZ$3)/Z13, 0)</f>
        <v>130.86258004058323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2.9979999999999998E-3</v>
      </c>
      <c r="Q14" s="5">
        <f t="shared" si="30"/>
        <v>25</v>
      </c>
      <c r="R14">
        <f t="shared" si="0"/>
        <v>50000</v>
      </c>
      <c r="S14">
        <f t="shared" si="1"/>
        <v>110.33162078768109</v>
      </c>
      <c r="U14">
        <f t="shared" si="20"/>
        <v>2.9979999999999998E-3</v>
      </c>
      <c r="V14">
        <f t="shared" si="21"/>
        <v>0.01</v>
      </c>
      <c r="W14">
        <f t="shared" si="22"/>
        <v>0.87914803043283496</v>
      </c>
      <c r="X14">
        <f t="shared" si="23"/>
        <v>2.6356857952376392E-3</v>
      </c>
      <c r="Y14">
        <f t="shared" si="24"/>
        <v>8.7914803043283498E-3</v>
      </c>
      <c r="Z14">
        <f t="shared" si="25"/>
        <v>0.867720864333269</v>
      </c>
      <c r="AB14">
        <f t="shared" si="26"/>
        <v>115.04757950003795</v>
      </c>
      <c r="AC14">
        <f t="shared" si="27"/>
        <v>95.737049353177099</v>
      </c>
      <c r="AE14">
        <f t="shared" si="2"/>
        <v>0</v>
      </c>
      <c r="AF14">
        <f t="shared" si="3"/>
        <v>0</v>
      </c>
      <c r="AG14">
        <f t="shared" si="4"/>
        <v>-21.693021608331726</v>
      </c>
      <c r="AH14">
        <f t="shared" si="5"/>
        <v>-131.78428976188195</v>
      </c>
      <c r="AI14">
        <f t="shared" si="6"/>
        <v>-153.47731137021367</v>
      </c>
      <c r="AJ14">
        <f t="shared" si="7"/>
        <v>19.310530146860856</v>
      </c>
      <c r="AK14">
        <f t="shared" si="28"/>
        <v>0.2070856431000683</v>
      </c>
      <c r="AL14">
        <f t="shared" si="8"/>
        <v>-133.95969558025274</v>
      </c>
      <c r="AN14">
        <f t="shared" si="9"/>
        <v>0</v>
      </c>
      <c r="AO14">
        <f t="shared" si="10"/>
        <v>0</v>
      </c>
      <c r="AP14">
        <f t="shared" si="11"/>
        <v>-10.420368989840833</v>
      </c>
      <c r="AQ14">
        <f t="shared" si="12"/>
        <v>-63.303349398568209</v>
      </c>
      <c r="AR14">
        <f t="shared" si="13"/>
        <v>-73.72371838840904</v>
      </c>
      <c r="AS14">
        <f t="shared" si="14"/>
        <v>9.2759253714314713</v>
      </c>
      <c r="AT14">
        <f t="shared" si="15"/>
        <v>9.9474792058124401E-2</v>
      </c>
      <c r="AU14">
        <f t="shared" si="16"/>
        <v>-64.348318224919439</v>
      </c>
      <c r="AW14">
        <v>11</v>
      </c>
      <c r="AX14">
        <f>IF(Z14&gt;0, (R14*SUMPRODUCT(K14:$K$98, X14:$X$98)-K14*$AZ$3)/Z14, 0)</f>
        <v>110.33162078768109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3.0469999999999998E-3</v>
      </c>
      <c r="Q15" s="5">
        <f t="shared" si="30"/>
        <v>25</v>
      </c>
      <c r="R15">
        <f t="shared" si="0"/>
        <v>50000</v>
      </c>
      <c r="S15">
        <f t="shared" si="1"/>
        <v>92.376089923263592</v>
      </c>
      <c r="U15">
        <f t="shared" si="20"/>
        <v>3.0469999999999998E-3</v>
      </c>
      <c r="V15">
        <f t="shared" si="21"/>
        <v>0.01</v>
      </c>
      <c r="W15">
        <f t="shared" si="22"/>
        <v>0.867720864333269</v>
      </c>
      <c r="X15">
        <f t="shared" si="23"/>
        <v>2.6439454736234703E-3</v>
      </c>
      <c r="Y15">
        <f t="shared" si="24"/>
        <v>8.6772086433326897E-3</v>
      </c>
      <c r="Z15">
        <f t="shared" si="25"/>
        <v>0.85639971021631289</v>
      </c>
      <c r="AB15">
        <f t="shared" si="26"/>
        <v>95.737049353177099</v>
      </c>
      <c r="AC15">
        <f t="shared" si="27"/>
        <v>79.110856641199007</v>
      </c>
      <c r="AE15">
        <f t="shared" si="2"/>
        <v>0</v>
      </c>
      <c r="AF15">
        <f t="shared" si="3"/>
        <v>0</v>
      </c>
      <c r="AG15">
        <f t="shared" si="4"/>
        <v>-21.409992755407821</v>
      </c>
      <c r="AH15">
        <f t="shared" si="5"/>
        <v>-132.19727368117353</v>
      </c>
      <c r="AI15">
        <f t="shared" si="6"/>
        <v>-153.60726643658134</v>
      </c>
      <c r="AJ15">
        <f t="shared" si="7"/>
        <v>16.626192711978092</v>
      </c>
      <c r="AK15">
        <f t="shared" si="28"/>
        <v>0.39252190234802614</v>
      </c>
      <c r="AL15">
        <f t="shared" si="8"/>
        <v>-136.58855182225523</v>
      </c>
      <c r="AN15">
        <f t="shared" si="9"/>
        <v>0</v>
      </c>
      <c r="AO15">
        <f t="shared" si="10"/>
        <v>0</v>
      </c>
      <c r="AP15">
        <f t="shared" si="11"/>
        <v>-9.7565832801730181</v>
      </c>
      <c r="AQ15">
        <f t="shared" si="12"/>
        <v>-60.242603760639433</v>
      </c>
      <c r="AR15">
        <f t="shared" si="13"/>
        <v>-69.999187040812444</v>
      </c>
      <c r="AS15">
        <f t="shared" si="14"/>
        <v>7.5765945219970741</v>
      </c>
      <c r="AT15">
        <f t="shared" si="15"/>
        <v>0.17887313990721199</v>
      </c>
      <c r="AU15">
        <f t="shared" si="16"/>
        <v>-62.24371937890816</v>
      </c>
      <c r="AW15">
        <v>12</v>
      </c>
      <c r="AX15">
        <f>IF(Z15&gt;0, (R15*SUMPRODUCT(K15:$K$98, X15:$X$98)-K15*$AZ$3)/Z15, 0)</f>
        <v>92.376089923263592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3.104E-3</v>
      </c>
      <c r="Q16" s="5">
        <f t="shared" si="30"/>
        <v>25</v>
      </c>
      <c r="R16">
        <f t="shared" si="0"/>
        <v>50000</v>
      </c>
      <c r="S16">
        <f t="shared" si="1"/>
        <v>77.466192496006045</v>
      </c>
      <c r="U16">
        <f t="shared" si="20"/>
        <v>3.104E-3</v>
      </c>
      <c r="V16">
        <f t="shared" si="21"/>
        <v>0.01</v>
      </c>
      <c r="W16">
        <f t="shared" si="22"/>
        <v>0.85639971021631289</v>
      </c>
      <c r="X16">
        <f t="shared" si="23"/>
        <v>2.6582647005114353E-3</v>
      </c>
      <c r="Y16">
        <f t="shared" si="24"/>
        <v>8.5639971021631289E-3</v>
      </c>
      <c r="Z16">
        <f t="shared" si="25"/>
        <v>0.84517744841363829</v>
      </c>
      <c r="AB16">
        <f t="shared" si="26"/>
        <v>79.110856641199007</v>
      </c>
      <c r="AC16">
        <f t="shared" si="27"/>
        <v>65.472678912094125</v>
      </c>
      <c r="AE16">
        <f t="shared" si="2"/>
        <v>0</v>
      </c>
      <c r="AF16">
        <f t="shared" si="3"/>
        <v>0</v>
      </c>
      <c r="AG16">
        <f t="shared" si="4"/>
        <v>-21.129436210340955</v>
      </c>
      <c r="AH16">
        <f t="shared" si="5"/>
        <v>-132.91323502557177</v>
      </c>
      <c r="AI16">
        <f t="shared" si="6"/>
        <v>-154.04267123591274</v>
      </c>
      <c r="AJ16">
        <f t="shared" si="7"/>
        <v>13.638177729104882</v>
      </c>
      <c r="AK16">
        <f t="shared" si="28"/>
        <v>0.56168708215251295</v>
      </c>
      <c r="AL16">
        <f t="shared" si="8"/>
        <v>-139.84280642465535</v>
      </c>
      <c r="AN16">
        <f t="shared" si="9"/>
        <v>0</v>
      </c>
      <c r="AO16">
        <f t="shared" si="10"/>
        <v>0</v>
      </c>
      <c r="AP16">
        <f t="shared" si="11"/>
        <v>-9.1086302269129042</v>
      </c>
      <c r="AQ16">
        <f t="shared" si="12"/>
        <v>-57.297198943632679</v>
      </c>
      <c r="AR16">
        <f t="shared" si="13"/>
        <v>-66.405829170545587</v>
      </c>
      <c r="AS16">
        <f t="shared" si="14"/>
        <v>5.8792443237334515</v>
      </c>
      <c r="AT16">
        <f t="shared" si="15"/>
        <v>0.24213613101787221</v>
      </c>
      <c r="AU16">
        <f t="shared" si="16"/>
        <v>-60.284448715794269</v>
      </c>
      <c r="AW16">
        <v>13</v>
      </c>
      <c r="AX16">
        <f>IF(Z16&gt;0, (R16*SUMPRODUCT(K16:$K$98, X16:$X$98)-K16*$AZ$3)/Z16, 0)</f>
        <v>77.466192496006045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3.1700000000000001E-3</v>
      </c>
      <c r="Q17" s="5">
        <f t="shared" si="30"/>
        <v>25</v>
      </c>
      <c r="R17">
        <f t="shared" si="0"/>
        <v>50000</v>
      </c>
      <c r="S17">
        <f t="shared" si="1"/>
        <v>68.491835604241359</v>
      </c>
      <c r="U17">
        <f t="shared" si="20"/>
        <v>3.1700000000000001E-3</v>
      </c>
      <c r="V17">
        <f t="shared" si="21"/>
        <v>0.01</v>
      </c>
      <c r="W17">
        <f t="shared" si="22"/>
        <v>0.84517744841363829</v>
      </c>
      <c r="X17">
        <f t="shared" si="23"/>
        <v>2.6792125114712332E-3</v>
      </c>
      <c r="Y17">
        <f t="shared" si="24"/>
        <v>8.4517744841363825E-3</v>
      </c>
      <c r="Z17">
        <f t="shared" si="25"/>
        <v>0.83404646141803074</v>
      </c>
      <c r="AB17">
        <f t="shared" si="26"/>
        <v>65.472678912094125</v>
      </c>
      <c r="AC17">
        <f t="shared" si="27"/>
        <v>57.125373121742996</v>
      </c>
      <c r="AE17">
        <f t="shared" si="2"/>
        <v>0</v>
      </c>
      <c r="AF17">
        <f t="shared" si="3"/>
        <v>0</v>
      </c>
      <c r="AG17">
        <f t="shared" si="4"/>
        <v>-20.851161535450768</v>
      </c>
      <c r="AH17">
        <f t="shared" si="5"/>
        <v>-133.96062557356166</v>
      </c>
      <c r="AI17">
        <f t="shared" si="6"/>
        <v>-154.81178710901241</v>
      </c>
      <c r="AJ17">
        <f t="shared" si="7"/>
        <v>8.347305790351129</v>
      </c>
      <c r="AK17">
        <f t="shared" si="28"/>
        <v>0.90352296898689888</v>
      </c>
      <c r="AL17">
        <f t="shared" si="8"/>
        <v>-145.56095834967439</v>
      </c>
      <c r="AN17">
        <f t="shared" si="9"/>
        <v>0</v>
      </c>
      <c r="AO17">
        <f t="shared" si="10"/>
        <v>0</v>
      </c>
      <c r="AP17">
        <f t="shared" si="11"/>
        <v>-8.4495859812224676</v>
      </c>
      <c r="AQ17">
        <f t="shared" si="12"/>
        <v>-54.285312689065428</v>
      </c>
      <c r="AR17">
        <f t="shared" si="13"/>
        <v>-62.73489867028789</v>
      </c>
      <c r="AS17">
        <f t="shared" si="14"/>
        <v>3.3826066652072129</v>
      </c>
      <c r="AT17">
        <f t="shared" si="15"/>
        <v>0.36613763696014451</v>
      </c>
      <c r="AU17">
        <f t="shared" si="16"/>
        <v>-58.986154368120538</v>
      </c>
      <c r="AW17">
        <v>14</v>
      </c>
      <c r="AX17">
        <f>IF(Z17&gt;0, (R17*SUMPRODUCT(K17:$K$98, X17:$X$98)-K17*$AZ$3)/Z17, 0)</f>
        <v>68.491835604241359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3.2390000000000001E-3</v>
      </c>
      <c r="Q18" s="5">
        <f t="shared" si="30"/>
        <v>25</v>
      </c>
      <c r="R18">
        <f t="shared" si="0"/>
        <v>50000</v>
      </c>
      <c r="S18">
        <f t="shared" si="1"/>
        <v>65.739529820945421</v>
      </c>
      <c r="U18">
        <f t="shared" si="20"/>
        <v>3.2390000000000001E-3</v>
      </c>
      <c r="V18">
        <f t="shared" si="21"/>
        <v>0.01</v>
      </c>
      <c r="W18">
        <f t="shared" si="22"/>
        <v>0.83404646141803074</v>
      </c>
      <c r="X18">
        <f t="shared" si="23"/>
        <v>2.7014764885330018E-3</v>
      </c>
      <c r="Y18">
        <f t="shared" si="24"/>
        <v>8.3404646141803079E-3</v>
      </c>
      <c r="Z18">
        <f t="shared" si="25"/>
        <v>0.82300452031531746</v>
      </c>
      <c r="AB18">
        <f t="shared" si="26"/>
        <v>57.125373121742996</v>
      </c>
      <c r="AC18">
        <f t="shared" si="27"/>
        <v>54.103930206041696</v>
      </c>
      <c r="AE18">
        <f t="shared" si="2"/>
        <v>0</v>
      </c>
      <c r="AF18">
        <f t="shared" si="3"/>
        <v>0</v>
      </c>
      <c r="AG18">
        <f t="shared" si="4"/>
        <v>-20.575113007882937</v>
      </c>
      <c r="AH18">
        <f t="shared" si="5"/>
        <v>-135.07382442665008</v>
      </c>
      <c r="AI18">
        <f t="shared" si="6"/>
        <v>-155.64893743453302</v>
      </c>
      <c r="AJ18">
        <f t="shared" si="7"/>
        <v>3.0214429157013001</v>
      </c>
      <c r="AK18">
        <f t="shared" si="28"/>
        <v>1.2339080594296488</v>
      </c>
      <c r="AL18">
        <f t="shared" si="8"/>
        <v>-151.39358645940209</v>
      </c>
      <c r="AN18">
        <f t="shared" si="9"/>
        <v>0</v>
      </c>
      <c r="AO18">
        <f t="shared" si="10"/>
        <v>0</v>
      </c>
      <c r="AP18">
        <f t="shared" si="11"/>
        <v>-7.7806288843011044</v>
      </c>
      <c r="AQ18">
        <f t="shared" si="12"/>
        <v>-51.079150789808835</v>
      </c>
      <c r="AR18">
        <f t="shared" si="13"/>
        <v>-58.859779674109944</v>
      </c>
      <c r="AS18">
        <f t="shared" si="14"/>
        <v>1.1425806513512511</v>
      </c>
      <c r="AT18">
        <f t="shared" si="15"/>
        <v>0.46661132233353869</v>
      </c>
      <c r="AU18">
        <f t="shared" si="16"/>
        <v>-57.250587700425157</v>
      </c>
      <c r="AW18">
        <v>15</v>
      </c>
      <c r="AX18">
        <f>IF(Z18&gt;0, (R18*SUMPRODUCT(K18:$K$98, X18:$X$98)-K18*$AZ$3)/Z18, 0)</f>
        <v>65.739529820945421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3.3149999999999998E-3</v>
      </c>
      <c r="Q19" s="5">
        <f t="shared" si="30"/>
        <v>25</v>
      </c>
      <c r="R19">
        <f t="shared" si="0"/>
        <v>50000</v>
      </c>
      <c r="S19">
        <f t="shared" si="1"/>
        <v>63.173208989831593</v>
      </c>
      <c r="U19">
        <f t="shared" si="20"/>
        <v>3.3149999999999998E-3</v>
      </c>
      <c r="V19">
        <f t="shared" si="21"/>
        <v>0.01</v>
      </c>
      <c r="W19">
        <f t="shared" si="22"/>
        <v>0.82300452031531746</v>
      </c>
      <c r="X19">
        <f t="shared" si="23"/>
        <v>2.7282599848452772E-3</v>
      </c>
      <c r="Y19">
        <f t="shared" si="24"/>
        <v>8.2300452031531749E-3</v>
      </c>
      <c r="Z19">
        <f t="shared" si="25"/>
        <v>0.812046215127319</v>
      </c>
      <c r="AB19">
        <f t="shared" si="26"/>
        <v>54.103930206041696</v>
      </c>
      <c r="AC19">
        <f t="shared" si="27"/>
        <v>51.29956525763987</v>
      </c>
      <c r="AE19">
        <f t="shared" si="2"/>
        <v>0</v>
      </c>
      <c r="AF19">
        <f t="shared" si="3"/>
        <v>0</v>
      </c>
      <c r="AG19">
        <f t="shared" si="4"/>
        <v>-20.301155378182976</v>
      </c>
      <c r="AH19">
        <f t="shared" si="5"/>
        <v>-136.41299924226385</v>
      </c>
      <c r="AI19">
        <f t="shared" si="6"/>
        <v>-156.71415462044683</v>
      </c>
      <c r="AJ19">
        <f t="shared" si="7"/>
        <v>2.804364948401826</v>
      </c>
      <c r="AK19">
        <f t="shared" si="28"/>
        <v>1.2065176435947298</v>
      </c>
      <c r="AL19">
        <f t="shared" si="8"/>
        <v>-152.70327202845027</v>
      </c>
      <c r="AN19">
        <f t="shared" si="9"/>
        <v>0</v>
      </c>
      <c r="AO19">
        <f t="shared" si="10"/>
        <v>0</v>
      </c>
      <c r="AP19">
        <f t="shared" si="11"/>
        <v>-7.1594048407224058</v>
      </c>
      <c r="AQ19">
        <f t="shared" si="12"/>
        <v>-48.107404180654967</v>
      </c>
      <c r="AR19">
        <f t="shared" si="13"/>
        <v>-55.26680902137737</v>
      </c>
      <c r="AS19">
        <f t="shared" si="14"/>
        <v>0.98898725775563656</v>
      </c>
      <c r="AT19">
        <f t="shared" si="15"/>
        <v>0.42549047564317621</v>
      </c>
      <c r="AU19">
        <f t="shared" si="16"/>
        <v>-53.852331287978558</v>
      </c>
      <c r="AW19">
        <v>16</v>
      </c>
      <c r="AX19">
        <f>IF(Z19&gt;0, (R19*SUMPRODUCT(K19:$K$98, X19:$X$98)-K19*$AZ$3)/Z19, 0)</f>
        <v>63.173208989831593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3.3969999999999998E-3</v>
      </c>
      <c r="Q20" s="5">
        <f t="shared" si="30"/>
        <v>25</v>
      </c>
      <c r="R20">
        <f t="shared" si="0"/>
        <v>50000</v>
      </c>
      <c r="S20">
        <f t="shared" si="1"/>
        <v>46.907826303419746</v>
      </c>
      <c r="U20">
        <f t="shared" si="20"/>
        <v>3.3969999999999998E-3</v>
      </c>
      <c r="V20">
        <f t="shared" si="21"/>
        <v>0.01</v>
      </c>
      <c r="W20">
        <f t="shared" si="22"/>
        <v>0.812046215127319</v>
      </c>
      <c r="X20">
        <f t="shared" si="23"/>
        <v>2.7585209927875024E-3</v>
      </c>
      <c r="Y20">
        <f t="shared" si="24"/>
        <v>8.1204621512731903E-3</v>
      </c>
      <c r="Z20">
        <f t="shared" si="25"/>
        <v>0.80116723198325834</v>
      </c>
      <c r="AB20">
        <f t="shared" si="26"/>
        <v>51.29956525763987</v>
      </c>
      <c r="AC20">
        <f t="shared" si="27"/>
        <v>37.581013357862275</v>
      </c>
      <c r="AE20">
        <f t="shared" si="2"/>
        <v>0</v>
      </c>
      <c r="AF20">
        <f t="shared" si="3"/>
        <v>0</v>
      </c>
      <c r="AG20">
        <f t="shared" si="4"/>
        <v>-20.029180799581457</v>
      </c>
      <c r="AH20">
        <f t="shared" si="5"/>
        <v>-137.92604963937512</v>
      </c>
      <c r="AI20">
        <f t="shared" si="6"/>
        <v>-157.95523043895659</v>
      </c>
      <c r="AJ20">
        <f t="shared" si="7"/>
        <v>13.718551899777594</v>
      </c>
      <c r="AK20">
        <f t="shared" si="28"/>
        <v>0.22058813060785143</v>
      </c>
      <c r="AL20">
        <f t="shared" si="8"/>
        <v>-144.01609040857113</v>
      </c>
      <c r="AN20">
        <f t="shared" si="9"/>
        <v>0</v>
      </c>
      <c r="AO20">
        <f t="shared" si="10"/>
        <v>0</v>
      </c>
      <c r="AP20">
        <f t="shared" si="11"/>
        <v>-6.6996967600030803</v>
      </c>
      <c r="AQ20">
        <f t="shared" si="12"/>
        <v>-46.135821386576893</v>
      </c>
      <c r="AR20">
        <f t="shared" si="13"/>
        <v>-52.835518146579979</v>
      </c>
      <c r="AS20">
        <f t="shared" si="14"/>
        <v>4.5888116261247518</v>
      </c>
      <c r="AT20">
        <f t="shared" si="15"/>
        <v>7.3786022439791502E-2</v>
      </c>
      <c r="AU20">
        <f t="shared" si="16"/>
        <v>-48.172920498015429</v>
      </c>
      <c r="AW20">
        <v>17</v>
      </c>
      <c r="AX20">
        <f>IF(Z20&gt;0, (R20*SUMPRODUCT(K20:$K$98, X20:$X$98)-K20*$AZ$3)/Z20, 0)</f>
        <v>46.907826303419746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3.4910000000000002E-3</v>
      </c>
      <c r="Q21" s="5">
        <f t="shared" si="30"/>
        <v>25</v>
      </c>
      <c r="R21">
        <f t="shared" si="0"/>
        <v>50000</v>
      </c>
      <c r="S21">
        <f t="shared" si="1"/>
        <v>28.494163718973759</v>
      </c>
      <c r="U21">
        <f t="shared" si="20"/>
        <v>3.4910000000000002E-3</v>
      </c>
      <c r="V21">
        <f t="shared" si="21"/>
        <v>0.01</v>
      </c>
      <c r="W21">
        <f t="shared" si="22"/>
        <v>0.80116723198325834</v>
      </c>
      <c r="X21">
        <f t="shared" si="23"/>
        <v>2.7968748068535549E-3</v>
      </c>
      <c r="Y21">
        <f t="shared" si="24"/>
        <v>8.0116723198325832E-3</v>
      </c>
      <c r="Z21">
        <f t="shared" si="25"/>
        <v>0.79035868485657224</v>
      </c>
      <c r="AB21">
        <f t="shared" si="26"/>
        <v>37.581013357862275</v>
      </c>
      <c r="AC21">
        <f t="shared" si="27"/>
        <v>22.520609763015955</v>
      </c>
      <c r="AE21">
        <f t="shared" si="2"/>
        <v>0</v>
      </c>
      <c r="AF21">
        <f t="shared" si="3"/>
        <v>0</v>
      </c>
      <c r="AG21">
        <f t="shared" si="4"/>
        <v>-19.758967121414305</v>
      </c>
      <c r="AH21">
        <f t="shared" si="5"/>
        <v>-139.84374034267773</v>
      </c>
      <c r="AI21">
        <f t="shared" si="6"/>
        <v>-159.60270746409205</v>
      </c>
      <c r="AJ21">
        <f t="shared" si="7"/>
        <v>15.060403594846321</v>
      </c>
      <c r="AK21">
        <f t="shared" si="28"/>
        <v>6.0129621372579642E-2</v>
      </c>
      <c r="AL21">
        <f t="shared" si="8"/>
        <v>-144.48217424787316</v>
      </c>
      <c r="AN21">
        <f t="shared" si="9"/>
        <v>0</v>
      </c>
      <c r="AO21">
        <f t="shared" si="10"/>
        <v>0</v>
      </c>
      <c r="AP21">
        <f t="shared" si="11"/>
        <v>-6.2850048982634839</v>
      </c>
      <c r="AQ21">
        <f t="shared" si="12"/>
        <v>-44.482011010214443</v>
      </c>
      <c r="AR21">
        <f t="shared" si="13"/>
        <v>-50.76701590847793</v>
      </c>
      <c r="AS21">
        <f t="shared" si="14"/>
        <v>4.7904685392613233</v>
      </c>
      <c r="AT21">
        <f t="shared" si="15"/>
        <v>1.9126251009741108E-2</v>
      </c>
      <c r="AU21">
        <f t="shared" si="16"/>
        <v>-45.957421118206867</v>
      </c>
      <c r="AW21">
        <v>18</v>
      </c>
      <c r="AX21">
        <f>IF(Z21&gt;0, (R21*SUMPRODUCT(K21:$K$98, X21:$X$98)-K21*$AZ$3)/Z21, 0)</f>
        <v>28.494163718973759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3.5990000000000002E-3</v>
      </c>
      <c r="Q22" s="5">
        <f t="shared" si="30"/>
        <v>25</v>
      </c>
      <c r="R22">
        <f t="shared" si="0"/>
        <v>50000</v>
      </c>
      <c r="S22">
        <f t="shared" si="1"/>
        <v>23.040723637440564</v>
      </c>
      <c r="U22">
        <f t="shared" si="20"/>
        <v>3.5990000000000002E-3</v>
      </c>
      <c r="V22">
        <f t="shared" si="21"/>
        <v>0.01</v>
      </c>
      <c r="W22">
        <f t="shared" si="22"/>
        <v>0.79035868485657224</v>
      </c>
      <c r="X22">
        <f t="shared" si="23"/>
        <v>2.8445009067988038E-3</v>
      </c>
      <c r="Y22">
        <f t="shared" si="24"/>
        <v>7.9035868485657218E-3</v>
      </c>
      <c r="Z22">
        <f t="shared" si="25"/>
        <v>0.77961059710120773</v>
      </c>
      <c r="AB22">
        <f t="shared" si="26"/>
        <v>22.520609763015955</v>
      </c>
      <c r="AC22">
        <f t="shared" si="27"/>
        <v>17.962792312628949</v>
      </c>
      <c r="AE22">
        <f t="shared" si="2"/>
        <v>0</v>
      </c>
      <c r="AF22">
        <f t="shared" si="3"/>
        <v>0</v>
      </c>
      <c r="AG22">
        <f t="shared" si="4"/>
        <v>-19.490264927530195</v>
      </c>
      <c r="AH22">
        <f t="shared" si="5"/>
        <v>-142.22504533994018</v>
      </c>
      <c r="AI22">
        <f t="shared" si="6"/>
        <v>-161.71531026747039</v>
      </c>
      <c r="AJ22">
        <f t="shared" si="7"/>
        <v>4.5578174503870059</v>
      </c>
      <c r="AK22">
        <f t="shared" si="28"/>
        <v>0.47293280502333507</v>
      </c>
      <c r="AL22">
        <f t="shared" si="8"/>
        <v>-156.68456001206005</v>
      </c>
      <c r="AN22">
        <f t="shared" si="9"/>
        <v>0</v>
      </c>
      <c r="AO22">
        <f t="shared" si="10"/>
        <v>0</v>
      </c>
      <c r="AP22">
        <f t="shared" si="11"/>
        <v>-5.7885481948197937</v>
      </c>
      <c r="AQ22">
        <f t="shared" si="12"/>
        <v>-42.240397066013593</v>
      </c>
      <c r="AR22">
        <f t="shared" si="13"/>
        <v>-48.028945260833389</v>
      </c>
      <c r="AS22">
        <f t="shared" si="14"/>
        <v>1.3536576374336196</v>
      </c>
      <c r="AT22">
        <f t="shared" si="15"/>
        <v>0.14045957532993861</v>
      </c>
      <c r="AU22">
        <f t="shared" si="16"/>
        <v>-46.534828048069834</v>
      </c>
      <c r="AW22">
        <v>19</v>
      </c>
      <c r="AX22">
        <f>IF(Z22&gt;0, (R22*SUMPRODUCT(K22:$K$98, X22:$X$98)-K22*$AZ$3)/Z22, 0)</f>
        <v>23.040723637440564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3.7169999999999998E-3</v>
      </c>
      <c r="Q23" s="5">
        <f t="shared" si="30"/>
        <v>25</v>
      </c>
      <c r="R23">
        <f t="shared" si="0"/>
        <v>50000</v>
      </c>
      <c r="S23">
        <f t="shared" si="1"/>
        <v>46.780325166870171</v>
      </c>
      <c r="U23">
        <f t="shared" si="20"/>
        <v>3.7169999999999998E-3</v>
      </c>
      <c r="V23">
        <f t="shared" si="21"/>
        <v>0.01</v>
      </c>
      <c r="W23">
        <f t="shared" si="22"/>
        <v>0.77961059710120773</v>
      </c>
      <c r="X23">
        <f t="shared" si="23"/>
        <v>2.8978125894251888E-3</v>
      </c>
      <c r="Y23">
        <f t="shared" si="24"/>
        <v>7.7961059710120774E-3</v>
      </c>
      <c r="Z23">
        <f t="shared" si="25"/>
        <v>0.76891667854077039</v>
      </c>
      <c r="AB23">
        <f t="shared" si="26"/>
        <v>17.962792312628949</v>
      </c>
      <c r="AC23">
        <f t="shared" si="27"/>
        <v>35.970172248367021</v>
      </c>
      <c r="AE23">
        <f t="shared" si="2"/>
        <v>0</v>
      </c>
      <c r="AF23">
        <f t="shared" si="3"/>
        <v>0</v>
      </c>
      <c r="AG23">
        <f t="shared" si="4"/>
        <v>-19.22291696351926</v>
      </c>
      <c r="AH23">
        <f t="shared" si="5"/>
        <v>-144.89062947125944</v>
      </c>
      <c r="AI23">
        <f t="shared" si="6"/>
        <v>-164.1135464347787</v>
      </c>
      <c r="AJ23">
        <f t="shared" si="7"/>
        <v>-18.007379935738072</v>
      </c>
      <c r="AK23">
        <f t="shared" si="28"/>
        <v>1.2573954618840266</v>
      </c>
      <c r="AL23">
        <f t="shared" si="8"/>
        <v>-180.86353090863275</v>
      </c>
      <c r="AN23">
        <f t="shared" si="9"/>
        <v>0</v>
      </c>
      <c r="AO23">
        <f t="shared" si="10"/>
        <v>0</v>
      </c>
      <c r="AP23">
        <f t="shared" si="11"/>
        <v>-5.0974523921709372</v>
      </c>
      <c r="AQ23">
        <f t="shared" si="12"/>
        <v>-38.421488643116376</v>
      </c>
      <c r="AR23">
        <f t="shared" si="13"/>
        <v>-43.518941035287313</v>
      </c>
      <c r="AS23">
        <f t="shared" si="14"/>
        <v>-4.775121387891283</v>
      </c>
      <c r="AT23">
        <f t="shared" si="15"/>
        <v>0.33343084804712086</v>
      </c>
      <c r="AU23">
        <f t="shared" si="16"/>
        <v>-47.96063157513148</v>
      </c>
      <c r="AW23">
        <v>20</v>
      </c>
      <c r="AX23">
        <f>IF(Z23&gt;0, (R23*SUMPRODUCT(K23:$K$98, X23:$X$98)-K23*$AZ$3)/Z23, 0)</f>
        <v>46.780325166870171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3.852E-3</v>
      </c>
      <c r="Q24" s="5">
        <f t="shared" si="30"/>
        <v>25</v>
      </c>
      <c r="R24">
        <f t="shared" si="0"/>
        <v>50000</v>
      </c>
      <c r="S24">
        <f t="shared" si="1"/>
        <v>67.708911778787083</v>
      </c>
      <c r="U24">
        <f t="shared" si="20"/>
        <v>3.852E-3</v>
      </c>
      <c r="V24">
        <f t="shared" si="21"/>
        <v>0.01</v>
      </c>
      <c r="W24">
        <f t="shared" ref="W24:W69" si="34">Z23</f>
        <v>0.76891667854077039</v>
      </c>
      <c r="X24">
        <f t="shared" ref="X24:X69" si="35">U24*W24</f>
        <v>2.9618670457390475E-3</v>
      </c>
      <c r="Y24">
        <f t="shared" ref="Y24:Y69" si="36">V24*W24</f>
        <v>7.689166785407704E-3</v>
      </c>
      <c r="Z24">
        <f t="shared" ref="Z24:Z69" si="37">MAX(0, W24-X24-Y24)</f>
        <v>0.75826564470962365</v>
      </c>
      <c r="AB24">
        <f t="shared" ref="AB24:AB69" si="38">AC23</f>
        <v>35.970172248367021</v>
      </c>
      <c r="AC24">
        <f t="shared" si="27"/>
        <v>51.341341642529017</v>
      </c>
      <c r="AE24">
        <f t="shared" si="2"/>
        <v>0</v>
      </c>
      <c r="AF24">
        <f t="shared" si="3"/>
        <v>0</v>
      </c>
      <c r="AG24">
        <f t="shared" si="4"/>
        <v>-18.956641117740592</v>
      </c>
      <c r="AH24">
        <f t="shared" si="5"/>
        <v>-148.09335228695238</v>
      </c>
      <c r="AI24">
        <f t="shared" ref="AI24:AI69" si="39">SUM(AE24:AH24)</f>
        <v>-167.04999340469297</v>
      </c>
      <c r="AJ24">
        <f t="shared" si="7"/>
        <v>-15.371169394161996</v>
      </c>
      <c r="AK24">
        <f t="shared" si="28"/>
        <v>2.5179120573856917</v>
      </c>
      <c r="AL24">
        <f t="shared" ref="AL24:AL69" si="40">SUM(AI24:AK24)</f>
        <v>-179.90325074146926</v>
      </c>
      <c r="AN24">
        <f t="shared" si="9"/>
        <v>0</v>
      </c>
      <c r="AO24">
        <f t="shared" si="10"/>
        <v>0</v>
      </c>
      <c r="AP24">
        <f t="shared" si="11"/>
        <v>-4.488252215745165</v>
      </c>
      <c r="AQ24">
        <f t="shared" si="12"/>
        <v>-35.063190383290085</v>
      </c>
      <c r="AR24">
        <f t="shared" si="13"/>
        <v>-39.551442599035255</v>
      </c>
      <c r="AS24">
        <f t="shared" si="14"/>
        <v>-3.6393412030878078</v>
      </c>
      <c r="AT24">
        <f t="shared" si="15"/>
        <v>0.59615120107099162</v>
      </c>
      <c r="AU24">
        <f t="shared" si="16"/>
        <v>-42.594632601052069</v>
      </c>
      <c r="AW24">
        <v>21</v>
      </c>
      <c r="AX24">
        <f>IF(Z24&gt;0, (R24*SUMPRODUCT(K24:$K$98, X24:$X$98)-K24*$AZ$3)/Z24, 0)</f>
        <v>67.708911778787083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4.0049999999999999E-3</v>
      </c>
      <c r="Q25" s="5">
        <f t="shared" si="30"/>
        <v>25</v>
      </c>
      <c r="R25">
        <f t="shared" si="0"/>
        <v>50000</v>
      </c>
      <c r="S25">
        <f t="shared" si="1"/>
        <v>86.013031120040466</v>
      </c>
      <c r="U25">
        <f t="shared" si="20"/>
        <v>4.0049999999999999E-3</v>
      </c>
      <c r="V25">
        <f t="shared" si="21"/>
        <v>0.01</v>
      </c>
      <c r="W25">
        <f t="shared" si="34"/>
        <v>0.75826564470962365</v>
      </c>
      <c r="X25">
        <f t="shared" si="35"/>
        <v>3.0368539070620426E-3</v>
      </c>
      <c r="Y25">
        <f t="shared" si="36"/>
        <v>7.5826564470962369E-3</v>
      </c>
      <c r="Z25">
        <f t="shared" si="37"/>
        <v>0.74764613435546545</v>
      </c>
      <c r="AB25">
        <f t="shared" si="38"/>
        <v>51.341341642529017</v>
      </c>
      <c r="AC25">
        <f t="shared" si="27"/>
        <v>64.30731022109461</v>
      </c>
      <c r="AE25">
        <f t="shared" si="2"/>
        <v>0</v>
      </c>
      <c r="AF25">
        <f t="shared" si="3"/>
        <v>0</v>
      </c>
      <c r="AG25">
        <f t="shared" si="4"/>
        <v>-18.691153358886638</v>
      </c>
      <c r="AH25">
        <f t="shared" si="5"/>
        <v>-151.84269535310213</v>
      </c>
      <c r="AI25">
        <f t="shared" si="39"/>
        <v>-170.53384871198875</v>
      </c>
      <c r="AJ25">
        <f t="shared" si="7"/>
        <v>-12.965968578565594</v>
      </c>
      <c r="AK25">
        <f t="shared" si="28"/>
        <v>3.5938939149770315</v>
      </c>
      <c r="AL25">
        <f t="shared" si="40"/>
        <v>-179.90592337557732</v>
      </c>
      <c r="AN25">
        <f t="shared" si="9"/>
        <v>0</v>
      </c>
      <c r="AO25">
        <f t="shared" si="10"/>
        <v>0</v>
      </c>
      <c r="AP25">
        <f t="shared" si="11"/>
        <v>-3.951244860235406</v>
      </c>
      <c r="AQ25">
        <f t="shared" si="12"/>
        <v>-32.099018078677474</v>
      </c>
      <c r="AR25">
        <f t="shared" si="13"/>
        <v>-36.05026293891288</v>
      </c>
      <c r="AS25">
        <f t="shared" si="14"/>
        <v>-2.740960695166152</v>
      </c>
      <c r="AT25">
        <f t="shared" si="15"/>
        <v>0.75973668329208766</v>
      </c>
      <c r="AU25">
        <f t="shared" si="16"/>
        <v>-38.031486950786942</v>
      </c>
      <c r="AW25">
        <v>22</v>
      </c>
      <c r="AX25">
        <f>IF(Z25&gt;0, (R25*SUMPRODUCT(K25:$K$98, X25:$X$98)-K25*$AZ$3)/Z25, 0)</f>
        <v>86.013031120040466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4.1640000000000002E-3</v>
      </c>
      <c r="Q26" s="5">
        <f t="shared" si="30"/>
        <v>25</v>
      </c>
      <c r="R26">
        <f t="shared" si="0"/>
        <v>50000</v>
      </c>
      <c r="S26">
        <f t="shared" si="1"/>
        <v>101.88021187522963</v>
      </c>
      <c r="U26">
        <f t="shared" si="20"/>
        <v>4.1640000000000002E-3</v>
      </c>
      <c r="V26">
        <f t="shared" si="21"/>
        <v>0.01</v>
      </c>
      <c r="W26">
        <f t="shared" si="34"/>
        <v>0.74764613435546545</v>
      </c>
      <c r="X26">
        <f t="shared" si="35"/>
        <v>3.1131985034561585E-3</v>
      </c>
      <c r="Y26">
        <f t="shared" si="36"/>
        <v>7.4764613435546546E-3</v>
      </c>
      <c r="Z26">
        <f t="shared" si="37"/>
        <v>0.73705647450845468</v>
      </c>
      <c r="AB26">
        <f t="shared" si="38"/>
        <v>64.30731022109461</v>
      </c>
      <c r="AC26">
        <f t="shared" si="27"/>
        <v>75.091469786931157</v>
      </c>
      <c r="AE26">
        <f t="shared" si="2"/>
        <v>0</v>
      </c>
      <c r="AF26">
        <f t="shared" si="3"/>
        <v>0</v>
      </c>
      <c r="AG26">
        <f t="shared" si="4"/>
        <v>-18.426411862711369</v>
      </c>
      <c r="AH26">
        <f t="shared" si="5"/>
        <v>-155.65992517280793</v>
      </c>
      <c r="AI26">
        <f t="shared" si="39"/>
        <v>-174.08633703551931</v>
      </c>
      <c r="AJ26">
        <f t="shared" si="7"/>
        <v>-10.784159565836546</v>
      </c>
      <c r="AK26">
        <f t="shared" si="28"/>
        <v>4.5015117154766235</v>
      </c>
      <c r="AL26">
        <f t="shared" si="40"/>
        <v>-180.36898488587923</v>
      </c>
      <c r="AN26">
        <f t="shared" si="9"/>
        <v>0</v>
      </c>
      <c r="AO26">
        <f t="shared" si="10"/>
        <v>0</v>
      </c>
      <c r="AP26">
        <f t="shared" si="11"/>
        <v>-3.4779280607455645</v>
      </c>
      <c r="AQ26">
        <f t="shared" si="12"/>
        <v>-29.380327853607557</v>
      </c>
      <c r="AR26">
        <f t="shared" si="13"/>
        <v>-32.858255914353123</v>
      </c>
      <c r="AS26">
        <f t="shared" si="14"/>
        <v>-2.0354766541108726</v>
      </c>
      <c r="AT26">
        <f t="shared" si="15"/>
        <v>0.84964636781581993</v>
      </c>
      <c r="AU26">
        <f t="shared" si="16"/>
        <v>-34.044086200648174</v>
      </c>
      <c r="AW26">
        <v>23</v>
      </c>
      <c r="AX26">
        <f>IF(Z26&gt;0, (R26*SUMPRODUCT(K26:$K$98, X26:$X$98)-K26*$AZ$3)/Z26, 0)</f>
        <v>101.88021187522963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4.3350000000000003E-3</v>
      </c>
      <c r="Q27" s="5">
        <f t="shared" si="30"/>
        <v>25</v>
      </c>
      <c r="R27">
        <f t="shared" si="0"/>
        <v>50000</v>
      </c>
      <c r="S27">
        <f t="shared" si="1"/>
        <v>115.62389623730502</v>
      </c>
      <c r="U27">
        <f t="shared" si="20"/>
        <v>4.3350000000000003E-3</v>
      </c>
      <c r="V27">
        <f t="shared" si="21"/>
        <v>0.01</v>
      </c>
      <c r="W27">
        <f t="shared" si="34"/>
        <v>0.73705647450845468</v>
      </c>
      <c r="X27">
        <f t="shared" si="35"/>
        <v>3.1951398169941512E-3</v>
      </c>
      <c r="Y27">
        <f t="shared" si="36"/>
        <v>7.3705647450845466E-3</v>
      </c>
      <c r="Z27">
        <f t="shared" si="37"/>
        <v>0.72649076994637596</v>
      </c>
      <c r="AB27">
        <f t="shared" si="38"/>
        <v>75.091469786931157</v>
      </c>
      <c r="AC27">
        <f t="shared" si="27"/>
        <v>83.999693401639604</v>
      </c>
      <c r="AE27">
        <f t="shared" si="2"/>
        <v>0</v>
      </c>
      <c r="AF27">
        <f t="shared" si="3"/>
        <v>0</v>
      </c>
      <c r="AG27">
        <f t="shared" si="4"/>
        <v>-18.162269248659399</v>
      </c>
      <c r="AH27">
        <f t="shared" si="5"/>
        <v>-159.75699084970756</v>
      </c>
      <c r="AI27">
        <f t="shared" si="39"/>
        <v>-177.91926009836698</v>
      </c>
      <c r="AJ27">
        <f t="shared" si="7"/>
        <v>-8.9082236147084473</v>
      </c>
      <c r="AK27">
        <f t="shared" si="28"/>
        <v>5.2564028850851816</v>
      </c>
      <c r="AL27">
        <f t="shared" si="40"/>
        <v>-181.57108082799024</v>
      </c>
      <c r="AN27">
        <f t="shared" si="9"/>
        <v>0</v>
      </c>
      <c r="AO27">
        <f t="shared" si="10"/>
        <v>0</v>
      </c>
      <c r="AP27">
        <f t="shared" si="11"/>
        <v>-3.0607785374953358</v>
      </c>
      <c r="AQ27">
        <f t="shared" si="12"/>
        <v>-26.922889541664322</v>
      </c>
      <c r="AR27">
        <f t="shared" si="13"/>
        <v>-29.98366807915966</v>
      </c>
      <c r="AS27">
        <f t="shared" si="14"/>
        <v>-1.5012496111476439</v>
      </c>
      <c r="AT27">
        <f t="shared" si="15"/>
        <v>0.88583011928891153</v>
      </c>
      <c r="AU27">
        <f t="shared" si="16"/>
        <v>-30.599087571018391</v>
      </c>
      <c r="AW27">
        <v>24</v>
      </c>
      <c r="AX27">
        <f>IF(Z27&gt;0, (R27*SUMPRODUCT(K27:$K$98, X27:$X$98)-K27*$AZ$3)/Z27, 0)</f>
        <v>115.62389623730502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4.522E-3</v>
      </c>
      <c r="Q28" s="5">
        <f t="shared" si="30"/>
        <v>25</v>
      </c>
      <c r="R28">
        <f t="shared" si="0"/>
        <v>50000</v>
      </c>
      <c r="S28">
        <f t="shared" si="1"/>
        <v>127.47286783208796</v>
      </c>
      <c r="U28">
        <f t="shared" si="20"/>
        <v>4.522E-3</v>
      </c>
      <c r="V28">
        <f t="shared" si="21"/>
        <v>0.01</v>
      </c>
      <c r="W28">
        <f t="shared" si="34"/>
        <v>0.72649076994637596</v>
      </c>
      <c r="X28">
        <f t="shared" si="35"/>
        <v>3.285191261697512E-3</v>
      </c>
      <c r="Y28">
        <f t="shared" si="36"/>
        <v>7.2649076994637596E-3</v>
      </c>
      <c r="Z28">
        <f t="shared" si="37"/>
        <v>0.71594067098521474</v>
      </c>
      <c r="AB28">
        <f t="shared" si="38"/>
        <v>83.999693401639604</v>
      </c>
      <c r="AC28">
        <f t="shared" si="27"/>
        <v>91.263010528114648</v>
      </c>
      <c r="AE28">
        <f t="shared" si="2"/>
        <v>0</v>
      </c>
      <c r="AF28">
        <f t="shared" si="3"/>
        <v>0</v>
      </c>
      <c r="AG28">
        <f t="shared" si="4"/>
        <v>-17.898516774630369</v>
      </c>
      <c r="AH28">
        <f t="shared" si="5"/>
        <v>-164.25956308487559</v>
      </c>
      <c r="AI28">
        <f t="shared" si="39"/>
        <v>-182.15807985950596</v>
      </c>
      <c r="AJ28">
        <f t="shared" si="7"/>
        <v>-7.2633171264750445</v>
      </c>
      <c r="AK28">
        <f t="shared" si="28"/>
        <v>5.8799785381147727</v>
      </c>
      <c r="AL28">
        <f t="shared" si="40"/>
        <v>-183.54141844786622</v>
      </c>
      <c r="AN28">
        <f t="shared" si="9"/>
        <v>0</v>
      </c>
      <c r="AO28">
        <f t="shared" si="10"/>
        <v>0</v>
      </c>
      <c r="AP28">
        <f t="shared" si="11"/>
        <v>-2.6931517067623472</v>
      </c>
      <c r="AQ28">
        <f t="shared" si="12"/>
        <v>-24.715786690274836</v>
      </c>
      <c r="AR28">
        <f t="shared" si="13"/>
        <v>-27.408938397037183</v>
      </c>
      <c r="AS28">
        <f t="shared" si="14"/>
        <v>-1.0928958618319042</v>
      </c>
      <c r="AT28">
        <f t="shared" si="15"/>
        <v>0.88474785006182732</v>
      </c>
      <c r="AU28">
        <f t="shared" si="16"/>
        <v>-27.617086408807257</v>
      </c>
      <c r="AW28">
        <v>25</v>
      </c>
      <c r="AX28">
        <f>IF(Z28&gt;0, (R28*SUMPRODUCT(K28:$K$98, X28:$X$98)-K28*$AZ$3)/Z28, 0)</f>
        <v>127.47286783208796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4.7470000000000004E-3</v>
      </c>
      <c r="Q29" s="5">
        <f t="shared" si="30"/>
        <v>25</v>
      </c>
      <c r="R29">
        <f t="shared" si="0"/>
        <v>50000</v>
      </c>
      <c r="S29">
        <f t="shared" si="1"/>
        <v>137.61412561822326</v>
      </c>
      <c r="U29">
        <f t="shared" si="20"/>
        <v>4.7470000000000004E-3</v>
      </c>
      <c r="V29">
        <f t="shared" si="21"/>
        <v>0.01</v>
      </c>
      <c r="W29">
        <f t="shared" si="34"/>
        <v>0.71594067098521474</v>
      </c>
      <c r="X29">
        <f t="shared" si="35"/>
        <v>3.3985703651668148E-3</v>
      </c>
      <c r="Y29">
        <f t="shared" si="36"/>
        <v>7.1594067098521477E-3</v>
      </c>
      <c r="Z29">
        <f t="shared" si="37"/>
        <v>0.70538269391019581</v>
      </c>
      <c r="AB29">
        <f t="shared" si="38"/>
        <v>91.263010528114648</v>
      </c>
      <c r="AC29">
        <f t="shared" si="27"/>
        <v>97.070622648678409</v>
      </c>
      <c r="AE29">
        <f t="shared" si="2"/>
        <v>0</v>
      </c>
      <c r="AF29">
        <f t="shared" si="3"/>
        <v>0</v>
      </c>
      <c r="AG29">
        <f t="shared" si="4"/>
        <v>-17.634567347754896</v>
      </c>
      <c r="AH29">
        <f t="shared" si="5"/>
        <v>-169.92851825834074</v>
      </c>
      <c r="AI29">
        <f t="shared" si="39"/>
        <v>-187.56308560609563</v>
      </c>
      <c r="AJ29">
        <f t="shared" si="7"/>
        <v>-5.8076121205637605</v>
      </c>
      <c r="AK29">
        <f t="shared" si="28"/>
        <v>6.3884107369680256</v>
      </c>
      <c r="AL29">
        <f t="shared" si="40"/>
        <v>-186.98228698969137</v>
      </c>
      <c r="AN29">
        <f t="shared" si="9"/>
        <v>0</v>
      </c>
      <c r="AO29">
        <f t="shared" si="10"/>
        <v>0</v>
      </c>
      <c r="AP29">
        <f t="shared" si="11"/>
        <v>-2.3691391058417168</v>
      </c>
      <c r="AQ29">
        <f t="shared" si="12"/>
        <v>-22.829269914287256</v>
      </c>
      <c r="AR29">
        <f t="shared" si="13"/>
        <v>-25.19840902012897</v>
      </c>
      <c r="AS29">
        <f t="shared" si="14"/>
        <v>-0.78023127616678645</v>
      </c>
      <c r="AT29">
        <f t="shared" si="15"/>
        <v>0.85825942891969698</v>
      </c>
      <c r="AU29">
        <f t="shared" si="16"/>
        <v>-25.120380867376063</v>
      </c>
      <c r="AW29">
        <v>26</v>
      </c>
      <c r="AX29">
        <f>IF(Z29&gt;0, (R29*SUMPRODUCT(K29:$K$98, X29:$X$98)-K29*$AZ$3)/Z29, 0)</f>
        <v>137.61412561822326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4.9870000000000001E-3</v>
      </c>
      <c r="Q30" s="5">
        <f t="shared" si="30"/>
        <v>25</v>
      </c>
      <c r="R30">
        <f t="shared" si="0"/>
        <v>50000</v>
      </c>
      <c r="S30">
        <f t="shared" si="1"/>
        <v>146.07478774819739</v>
      </c>
      <c r="U30">
        <f t="shared" si="20"/>
        <v>4.9870000000000001E-3</v>
      </c>
      <c r="V30">
        <f t="shared" si="21"/>
        <v>0.01</v>
      </c>
      <c r="W30">
        <f t="shared" si="34"/>
        <v>0.70538269391019581</v>
      </c>
      <c r="X30">
        <f t="shared" si="35"/>
        <v>3.5177434945301467E-3</v>
      </c>
      <c r="Y30">
        <f t="shared" si="36"/>
        <v>7.0538269391019585E-3</v>
      </c>
      <c r="Z30">
        <f t="shared" si="37"/>
        <v>0.69481112347656371</v>
      </c>
      <c r="AB30">
        <f t="shared" si="38"/>
        <v>97.070622648678409</v>
      </c>
      <c r="AC30">
        <f t="shared" si="27"/>
        <v>101.49438738692561</v>
      </c>
      <c r="AE30">
        <f t="shared" si="2"/>
        <v>0</v>
      </c>
      <c r="AF30">
        <f t="shared" si="3"/>
        <v>0</v>
      </c>
      <c r="AG30">
        <f t="shared" si="4"/>
        <v>-17.370278086914091</v>
      </c>
      <c r="AH30">
        <f t="shared" si="5"/>
        <v>-175.88717472650734</v>
      </c>
      <c r="AI30">
        <f t="shared" si="39"/>
        <v>-193.25745281342142</v>
      </c>
      <c r="AJ30">
        <f t="shared" si="7"/>
        <v>-4.4237647382472005</v>
      </c>
      <c r="AK30">
        <f t="shared" si="28"/>
        <v>6.7949435854074896</v>
      </c>
      <c r="AL30">
        <f t="shared" si="40"/>
        <v>-190.88627396626114</v>
      </c>
      <c r="AN30">
        <f t="shared" si="9"/>
        <v>0</v>
      </c>
      <c r="AO30">
        <f t="shared" si="10"/>
        <v>0</v>
      </c>
      <c r="AP30">
        <f t="shared" si="11"/>
        <v>-2.0836007304129165</v>
      </c>
      <c r="AQ30">
        <f t="shared" si="12"/>
        <v>-21.098029858629719</v>
      </c>
      <c r="AR30">
        <f t="shared" si="13"/>
        <v>-23.181630589042634</v>
      </c>
      <c r="AS30">
        <f t="shared" si="14"/>
        <v>-0.53063971651269504</v>
      </c>
      <c r="AT30">
        <f t="shared" si="15"/>
        <v>0.81506751629586793</v>
      </c>
      <c r="AU30">
        <f t="shared" si="16"/>
        <v>-22.897202789259463</v>
      </c>
      <c r="AW30">
        <v>27</v>
      </c>
      <c r="AX30">
        <f>IF(Z30&gt;0, (R30*SUMPRODUCT(K30:$K$98, X30:$X$98)-K30*$AZ$3)/Z30, 0)</f>
        <v>146.07478774819739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5.2249999999999996E-3</v>
      </c>
      <c r="Q31" s="5">
        <f t="shared" si="30"/>
        <v>25</v>
      </c>
      <c r="R31">
        <f t="shared" si="0"/>
        <v>50000</v>
      </c>
      <c r="S31">
        <f t="shared" si="1"/>
        <v>153.06113811335496</v>
      </c>
      <c r="U31">
        <f t="shared" si="20"/>
        <v>5.2249999999999996E-3</v>
      </c>
      <c r="V31">
        <f t="shared" si="21"/>
        <v>0.01</v>
      </c>
      <c r="W31">
        <f t="shared" si="34"/>
        <v>0.69481112347656371</v>
      </c>
      <c r="X31">
        <f t="shared" si="35"/>
        <v>3.630388120165045E-3</v>
      </c>
      <c r="Y31">
        <f t="shared" si="36"/>
        <v>6.9481112347656374E-3</v>
      </c>
      <c r="Z31">
        <f t="shared" si="37"/>
        <v>0.68423262412163299</v>
      </c>
      <c r="AB31">
        <f t="shared" si="38"/>
        <v>101.49438738692561</v>
      </c>
      <c r="AC31">
        <f t="shared" si="27"/>
        <v>104.72942418234456</v>
      </c>
      <c r="AE31">
        <f t="shared" si="2"/>
        <v>0</v>
      </c>
      <c r="AF31">
        <f t="shared" si="3"/>
        <v>0</v>
      </c>
      <c r="AG31">
        <f t="shared" si="4"/>
        <v>-17.105815603040824</v>
      </c>
      <c r="AH31">
        <f t="shared" si="5"/>
        <v>-181.51940600825225</v>
      </c>
      <c r="AI31">
        <f t="shared" si="39"/>
        <v>-198.62522161129306</v>
      </c>
      <c r="AJ31">
        <f t="shared" si="7"/>
        <v>-3.2350367954189494</v>
      </c>
      <c r="AK31">
        <f t="shared" si="28"/>
        <v>7.1046071170847931</v>
      </c>
      <c r="AL31">
        <f t="shared" si="40"/>
        <v>-194.75565128962722</v>
      </c>
      <c r="AN31">
        <f t="shared" si="9"/>
        <v>0</v>
      </c>
      <c r="AO31">
        <f t="shared" si="10"/>
        <v>0</v>
      </c>
      <c r="AP31">
        <f t="shared" si="11"/>
        <v>-1.832033847582482</v>
      </c>
      <c r="AQ31">
        <f t="shared" si="12"/>
        <v>-19.440738957870515</v>
      </c>
      <c r="AR31">
        <f t="shared" si="13"/>
        <v>-21.272772805452995</v>
      </c>
      <c r="AS31">
        <f t="shared" si="14"/>
        <v>-0.34647262924596933</v>
      </c>
      <c r="AT31">
        <f t="shared" si="15"/>
        <v>0.76090383611763968</v>
      </c>
      <c r="AU31">
        <f t="shared" si="16"/>
        <v>-20.858341598581326</v>
      </c>
      <c r="AW31">
        <v>28</v>
      </c>
      <c r="AX31">
        <f>IF(Z31&gt;0, (R31*SUMPRODUCT(K31:$K$98, X31:$X$98)-K31*$AZ$3)/Z31, 0)</f>
        <v>153.06113811335496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5.4879999999999998E-3</v>
      </c>
      <c r="Q32" s="5">
        <f t="shared" si="30"/>
        <v>25</v>
      </c>
      <c r="R32">
        <f t="shared" si="0"/>
        <v>50000</v>
      </c>
      <c r="S32">
        <f t="shared" si="1"/>
        <v>158.86140295099491</v>
      </c>
      <c r="U32">
        <f t="shared" si="20"/>
        <v>5.4879999999999998E-3</v>
      </c>
      <c r="V32">
        <f t="shared" si="21"/>
        <v>0.01</v>
      </c>
      <c r="W32">
        <f t="shared" si="34"/>
        <v>0.68423262412163299</v>
      </c>
      <c r="X32">
        <f t="shared" si="35"/>
        <v>3.7550686411795217E-3</v>
      </c>
      <c r="Y32">
        <f t="shared" si="36"/>
        <v>6.84232624121633E-3</v>
      </c>
      <c r="Z32">
        <f t="shared" si="37"/>
        <v>0.67363522923923724</v>
      </c>
      <c r="AB32">
        <f t="shared" si="38"/>
        <v>104.72942418234456</v>
      </c>
      <c r="AC32">
        <f t="shared" si="27"/>
        <v>107.01463759416031</v>
      </c>
      <c r="AE32">
        <f t="shared" si="2"/>
        <v>0</v>
      </c>
      <c r="AF32">
        <f t="shared" si="3"/>
        <v>0</v>
      </c>
      <c r="AG32">
        <f t="shared" si="4"/>
        <v>-16.840880730980931</v>
      </c>
      <c r="AH32">
        <f t="shared" si="5"/>
        <v>-187.75343205897607</v>
      </c>
      <c r="AI32">
        <f t="shared" si="39"/>
        <v>-204.594312789957</v>
      </c>
      <c r="AJ32">
        <f t="shared" si="7"/>
        <v>-2.2852134118157466</v>
      </c>
      <c r="AK32">
        <f t="shared" si="28"/>
        <v>7.3310596927641196</v>
      </c>
      <c r="AL32">
        <f t="shared" si="40"/>
        <v>-199.54846650900865</v>
      </c>
      <c r="AN32">
        <f t="shared" si="9"/>
        <v>0</v>
      </c>
      <c r="AO32">
        <f t="shared" si="10"/>
        <v>0</v>
      </c>
      <c r="AP32">
        <f t="shared" si="11"/>
        <v>-1.6104100958492185</v>
      </c>
      <c r="AQ32">
        <f t="shared" si="12"/>
        <v>-17.953931706308321</v>
      </c>
      <c r="AR32">
        <f t="shared" si="13"/>
        <v>-19.564341802157539</v>
      </c>
      <c r="AS32">
        <f t="shared" si="14"/>
        <v>-0.2185236513662881</v>
      </c>
      <c r="AT32">
        <f t="shared" si="15"/>
        <v>0.70103296443290841</v>
      </c>
      <c r="AU32">
        <f t="shared" si="16"/>
        <v>-19.081832489090921</v>
      </c>
      <c r="AW32">
        <v>29</v>
      </c>
      <c r="AX32">
        <f>IF(Z32&gt;0, (R32*SUMPRODUCT(K32:$K$98, X32:$X$98)-K32*$AZ$3)/Z32, 0)</f>
        <v>158.86140295099491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5.7670000000000004E-3</v>
      </c>
      <c r="Q33" s="5">
        <f t="shared" si="30"/>
        <v>25</v>
      </c>
      <c r="R33">
        <f t="shared" si="0"/>
        <v>50000</v>
      </c>
      <c r="S33">
        <f t="shared" si="1"/>
        <v>163.58459090274025</v>
      </c>
      <c r="U33">
        <f t="shared" si="20"/>
        <v>5.7670000000000004E-3</v>
      </c>
      <c r="V33">
        <f t="shared" si="21"/>
        <v>0.01</v>
      </c>
      <c r="W33">
        <f t="shared" si="34"/>
        <v>0.67363522923923724</v>
      </c>
      <c r="X33">
        <f t="shared" si="35"/>
        <v>3.8848543670226814E-3</v>
      </c>
      <c r="Y33">
        <f t="shared" si="36"/>
        <v>6.7363522923923726E-3</v>
      </c>
      <c r="Z33">
        <f t="shared" si="37"/>
        <v>0.66301402257982223</v>
      </c>
      <c r="AB33">
        <f t="shared" si="38"/>
        <v>107.01463759416031</v>
      </c>
      <c r="AC33">
        <f t="shared" si="27"/>
        <v>108.4588776465004</v>
      </c>
      <c r="AE33">
        <f t="shared" si="2"/>
        <v>0</v>
      </c>
      <c r="AF33">
        <f t="shared" si="3"/>
        <v>0</v>
      </c>
      <c r="AG33">
        <f t="shared" si="4"/>
        <v>-16.575350564495555</v>
      </c>
      <c r="AH33">
        <f t="shared" si="5"/>
        <v>-194.24271835113407</v>
      </c>
      <c r="AI33">
        <f t="shared" si="39"/>
        <v>-210.81806891562962</v>
      </c>
      <c r="AJ33">
        <f t="shared" si="7"/>
        <v>-1.444240052340092</v>
      </c>
      <c r="AK33">
        <f t="shared" si="28"/>
        <v>7.4910246315912223</v>
      </c>
      <c r="AL33">
        <f t="shared" si="40"/>
        <v>-204.7712843363785</v>
      </c>
      <c r="AN33">
        <f t="shared" si="9"/>
        <v>0</v>
      </c>
      <c r="AO33">
        <f t="shared" si="10"/>
        <v>0</v>
      </c>
      <c r="AP33">
        <f t="shared" si="11"/>
        <v>-1.4151953213106818</v>
      </c>
      <c r="AQ33">
        <f t="shared" si="12"/>
        <v>-16.584348254932934</v>
      </c>
      <c r="AR33">
        <f t="shared" si="13"/>
        <v>-17.999543576243614</v>
      </c>
      <c r="AS33">
        <f t="shared" si="14"/>
        <v>-0.12330850903987471</v>
      </c>
      <c r="AT33">
        <f t="shared" si="15"/>
        <v>0.63958001788263263</v>
      </c>
      <c r="AU33">
        <f t="shared" si="16"/>
        <v>-17.483272067400858</v>
      </c>
      <c r="AW33">
        <v>30</v>
      </c>
      <c r="AX33">
        <f>IF(Z33&gt;0, (R33*SUMPRODUCT(K33:$K$98, X33:$X$98)-K33*$AZ$3)/Z33, 0)</f>
        <v>163.58459090274025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6.0780000000000001E-3</v>
      </c>
      <c r="Q34" s="5">
        <f t="shared" si="30"/>
        <v>25</v>
      </c>
      <c r="R34">
        <f t="shared" si="0"/>
        <v>50000</v>
      </c>
      <c r="S34">
        <f t="shared" si="1"/>
        <v>167.38505733206173</v>
      </c>
      <c r="U34">
        <f t="shared" si="20"/>
        <v>6.0780000000000001E-3</v>
      </c>
      <c r="V34">
        <f t="shared" si="21"/>
        <v>0.01</v>
      </c>
      <c r="W34">
        <f t="shared" si="34"/>
        <v>0.66301402257982223</v>
      </c>
      <c r="X34">
        <f t="shared" si="35"/>
        <v>4.0297992292401595E-3</v>
      </c>
      <c r="Y34">
        <f t="shared" si="36"/>
        <v>6.6301402257982226E-3</v>
      </c>
      <c r="Z34">
        <f t="shared" si="37"/>
        <v>0.65235408312478382</v>
      </c>
      <c r="AB34">
        <f t="shared" si="38"/>
        <v>108.4588776465004</v>
      </c>
      <c r="AC34">
        <f t="shared" si="27"/>
        <v>109.19432560464651</v>
      </c>
      <c r="AE34">
        <f t="shared" si="2"/>
        <v>0</v>
      </c>
      <c r="AF34">
        <f t="shared" si="3"/>
        <v>0</v>
      </c>
      <c r="AG34">
        <f t="shared" si="4"/>
        <v>-16.308852078119596</v>
      </c>
      <c r="AH34">
        <f t="shared" si="5"/>
        <v>-201.48996146200798</v>
      </c>
      <c r="AI34">
        <f t="shared" si="39"/>
        <v>-217.79881354012758</v>
      </c>
      <c r="AJ34">
        <f t="shared" si="7"/>
        <v>-0.73544795814611064</v>
      </c>
      <c r="AK34">
        <f t="shared" si="28"/>
        <v>7.5921214352550281</v>
      </c>
      <c r="AL34">
        <f t="shared" si="40"/>
        <v>-210.94214006301866</v>
      </c>
      <c r="AN34">
        <f t="shared" si="9"/>
        <v>0</v>
      </c>
      <c r="AO34">
        <f t="shared" si="10"/>
        <v>0</v>
      </c>
      <c r="AP34">
        <f t="shared" si="11"/>
        <v>-1.2432516169059362</v>
      </c>
      <c r="AQ34">
        <f t="shared" si="12"/>
        <v>-15.359923505225579</v>
      </c>
      <c r="AR34">
        <f t="shared" si="13"/>
        <v>-16.603175122131518</v>
      </c>
      <c r="AS34">
        <f t="shared" si="14"/>
        <v>-5.6064452527718633E-2</v>
      </c>
      <c r="AT34">
        <f t="shared" si="15"/>
        <v>0.5787603692101998</v>
      </c>
      <c r="AU34">
        <f t="shared" si="16"/>
        <v>-16.080479205449034</v>
      </c>
      <c r="AW34">
        <v>31</v>
      </c>
      <c r="AX34">
        <f>IF(Z34&gt;0, (R34*SUMPRODUCT(K34:$K$98, X34:$X$98)-K34*$AZ$3)/Z34, 0)</f>
        <v>167.38505733206173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6.4359999999999999E-3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170.34453911834811</v>
      </c>
      <c r="U35">
        <f t="shared" si="20"/>
        <v>6.4359999999999999E-3</v>
      </c>
      <c r="V35">
        <f t="shared" si="21"/>
        <v>0.01</v>
      </c>
      <c r="W35">
        <f t="shared" si="34"/>
        <v>0.65235408312478382</v>
      </c>
      <c r="X35">
        <f t="shared" si="35"/>
        <v>4.1985508789911087E-3</v>
      </c>
      <c r="Y35">
        <f t="shared" si="36"/>
        <v>6.5235408312478383E-3</v>
      </c>
      <c r="Z35">
        <f t="shared" si="37"/>
        <v>0.64163199141454486</v>
      </c>
      <c r="AB35">
        <f t="shared" si="38"/>
        <v>109.19432560464651</v>
      </c>
      <c r="AC35">
        <f t="shared" si="27"/>
        <v>109.29850586109853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-16.040799785363621</v>
      </c>
      <c r="AH35">
        <f t="shared" ref="AH35:AH66" si="46">-X35*R35</f>
        <v>-209.92754394955543</v>
      </c>
      <c r="AI35">
        <f t="shared" si="39"/>
        <v>-225.96834373491905</v>
      </c>
      <c r="AJ35">
        <f t="shared" ref="AJ35:AJ66" si="47">AB35-AC35</f>
        <v>-0.10418025645202533</v>
      </c>
      <c r="AK35">
        <f t="shared" si="28"/>
        <v>7.6436027923252565</v>
      </c>
      <c r="AL35">
        <f t="shared" si="40"/>
        <v>-218.42892119904582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-1.0918013690450628</v>
      </c>
      <c r="AQ35">
        <f t="shared" ref="AQ35:AQ66" si="51">AH35*$K35</f>
        <v>-14.288513225726081</v>
      </c>
      <c r="AR35">
        <f t="shared" ref="AR35:AR66" si="52">AI35*$K35</f>
        <v>-15.380314594771145</v>
      </c>
      <c r="AS35">
        <f t="shared" ref="AS35:AS66" si="53">AJ35*$K35</f>
        <v>-7.090927394129842E-3</v>
      </c>
      <c r="AT35">
        <f t="shared" ref="AT35:AT66" si="54">AK35*$K35</f>
        <v>0.52025435793494657</v>
      </c>
      <c r="AU35">
        <f t="shared" ref="AU35:AU66" si="55">AL35*$K35</f>
        <v>-14.867151164230327</v>
      </c>
      <c r="AW35">
        <v>32</v>
      </c>
      <c r="AX35">
        <f>IF(Z35&gt;0, (R35*SUMPRODUCT(K35:$K$98, X35:$X$98)-K35*$AZ$3)/Z35, 0)</f>
        <v>170.34453911834811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6.8199999999999997E-3</v>
      </c>
      <c r="Q36" s="5">
        <f t="shared" si="30"/>
        <v>25</v>
      </c>
      <c r="R36">
        <f t="shared" si="41"/>
        <v>50000</v>
      </c>
      <c r="S36">
        <f t="shared" si="42"/>
        <v>172.49583532793389</v>
      </c>
      <c r="U36">
        <f t="shared" ref="U36:U67" si="57">M36</f>
        <v>6.8199999999999997E-3</v>
      </c>
      <c r="V36">
        <f t="shared" ref="V36:V67" si="58">$C$10</f>
        <v>0.01</v>
      </c>
      <c r="W36">
        <f t="shared" si="34"/>
        <v>0.64163199141454486</v>
      </c>
      <c r="X36">
        <f t="shared" si="35"/>
        <v>4.3759301814471959E-3</v>
      </c>
      <c r="Y36">
        <f t="shared" si="36"/>
        <v>6.4163199141454488E-3</v>
      </c>
      <c r="Z36">
        <f t="shared" si="37"/>
        <v>0.63083974131895215</v>
      </c>
      <c r="AB36">
        <f t="shared" si="38"/>
        <v>109.29850586109853</v>
      </c>
      <c r="AC36">
        <f t="shared" si="27"/>
        <v>108.81722813687038</v>
      </c>
      <c r="AE36">
        <f t="shared" si="43"/>
        <v>0</v>
      </c>
      <c r="AF36">
        <f t="shared" si="44"/>
        <v>0</v>
      </c>
      <c r="AG36">
        <f t="shared" si="45"/>
        <v>-15.770993532973804</v>
      </c>
      <c r="AH36">
        <f t="shared" si="46"/>
        <v>-218.79650907235978</v>
      </c>
      <c r="AI36">
        <f t="shared" si="39"/>
        <v>-234.56750260533357</v>
      </c>
      <c r="AJ36">
        <f t="shared" si="47"/>
        <v>0.48127772422814985</v>
      </c>
      <c r="AK36">
        <f t="shared" ref="AK36:AK67" si="59">G36*SUM(AB36:AB36, AE36:AF36)</f>
        <v>7.650895410276898</v>
      </c>
      <c r="AL36">
        <f t="shared" si="40"/>
        <v>-226.43532947082852</v>
      </c>
      <c r="AN36">
        <f t="shared" si="48"/>
        <v>0</v>
      </c>
      <c r="AO36">
        <f t="shared" si="49"/>
        <v>0</v>
      </c>
      <c r="AP36">
        <f t="shared" si="50"/>
        <v>-0.95842613394439702</v>
      </c>
      <c r="AQ36">
        <f t="shared" si="51"/>
        <v>-13.296580958727368</v>
      </c>
      <c r="AR36">
        <f t="shared" si="52"/>
        <v>-14.255007092671764</v>
      </c>
      <c r="AS36">
        <f t="shared" si="53"/>
        <v>2.9247944818513005E-2</v>
      </c>
      <c r="AT36">
        <f t="shared" si="54"/>
        <v>0.46495600254690678</v>
      </c>
      <c r="AU36">
        <f t="shared" si="55"/>
        <v>-13.760803145306346</v>
      </c>
      <c r="AW36">
        <v>33</v>
      </c>
      <c r="AX36">
        <f>IF(Z36&gt;0, (R36*SUMPRODUCT(K36:$K$98, X36:$X$98)-K36*$AZ$3)/Z36, 0)</f>
        <v>172.49583532793389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41"/>
        <v>50000</v>
      </c>
      <c r="S37">
        <f t="shared" si="42"/>
        <v>173.95703338793174</v>
      </c>
      <c r="U37">
        <f t="shared" si="57"/>
        <v>7.2269999999999999E-3</v>
      </c>
      <c r="V37">
        <f t="shared" si="58"/>
        <v>0.01</v>
      </c>
      <c r="W37">
        <f t="shared" si="34"/>
        <v>0.63083974131895215</v>
      </c>
      <c r="X37">
        <f t="shared" si="35"/>
        <v>4.5590788105120674E-3</v>
      </c>
      <c r="Y37">
        <f t="shared" si="36"/>
        <v>6.308397413189522E-3</v>
      </c>
      <c r="Z37">
        <f t="shared" si="37"/>
        <v>0.6199722650952505</v>
      </c>
      <c r="AB37">
        <f t="shared" si="38"/>
        <v>108.81722813687038</v>
      </c>
      <c r="AC37">
        <f t="shared" si="27"/>
        <v>107.84853601876615</v>
      </c>
      <c r="AE37">
        <f t="shared" si="43"/>
        <v>0</v>
      </c>
      <c r="AF37">
        <f t="shared" si="44"/>
        <v>0</v>
      </c>
      <c r="AG37">
        <f t="shared" si="45"/>
        <v>-15.499306627381262</v>
      </c>
      <c r="AH37">
        <f t="shared" si="46"/>
        <v>-227.95394052560337</v>
      </c>
      <c r="AI37">
        <f t="shared" si="39"/>
        <v>-243.45324715298463</v>
      </c>
      <c r="AJ37">
        <f t="shared" si="47"/>
        <v>0.96869211810422939</v>
      </c>
      <c r="AK37">
        <f t="shared" si="59"/>
        <v>7.6172059695809278</v>
      </c>
      <c r="AL37">
        <f t="shared" si="40"/>
        <v>-234.86734906529946</v>
      </c>
      <c r="AN37">
        <f t="shared" si="48"/>
        <v>0</v>
      </c>
      <c r="AO37">
        <f t="shared" si="49"/>
        <v>0</v>
      </c>
      <c r="AP37">
        <f t="shared" si="50"/>
        <v>-0.8409958276204792</v>
      </c>
      <c r="AQ37">
        <f t="shared" si="51"/>
        <v>-12.36883155360028</v>
      </c>
      <c r="AR37">
        <f t="shared" si="52"/>
        <v>-13.209827381220759</v>
      </c>
      <c r="AS37">
        <f t="shared" si="53"/>
        <v>5.2561449951270885E-2</v>
      </c>
      <c r="AT37">
        <f t="shared" si="54"/>
        <v>0.41331129143715256</v>
      </c>
      <c r="AU37">
        <f t="shared" si="55"/>
        <v>-12.743954639832335</v>
      </c>
      <c r="AW37">
        <v>34</v>
      </c>
      <c r="AX37">
        <f>IF(Z37&gt;0, (R37*SUMPRODUCT(K37:$K$98, X37:$X$98)-K37*$AZ$3)/Z37, 0)</f>
        <v>173.95703338793174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41"/>
        <v>50000</v>
      </c>
      <c r="S38">
        <f t="shared" si="42"/>
        <v>174.85295227203542</v>
      </c>
      <c r="U38">
        <f t="shared" si="57"/>
        <v>7.6860000000000001E-3</v>
      </c>
      <c r="V38">
        <f t="shared" si="58"/>
        <v>0.01</v>
      </c>
      <c r="W38">
        <f t="shared" si="34"/>
        <v>0.6199722650952505</v>
      </c>
      <c r="X38">
        <f t="shared" si="35"/>
        <v>4.765106829522095E-3</v>
      </c>
      <c r="Y38">
        <f t="shared" si="36"/>
        <v>6.199722650952505E-3</v>
      </c>
      <c r="Z38">
        <f t="shared" si="37"/>
        <v>0.60900743561477588</v>
      </c>
      <c r="AB38">
        <f t="shared" si="38"/>
        <v>107.84853601876615</v>
      </c>
      <c r="AC38">
        <f t="shared" si="27"/>
        <v>106.4867480728651</v>
      </c>
      <c r="AE38">
        <f t="shared" si="43"/>
        <v>0</v>
      </c>
      <c r="AF38">
        <f t="shared" si="44"/>
        <v>0</v>
      </c>
      <c r="AG38">
        <f t="shared" si="45"/>
        <v>-15.225185890369398</v>
      </c>
      <c r="AH38">
        <f t="shared" si="46"/>
        <v>-238.25534147610475</v>
      </c>
      <c r="AI38">
        <f t="shared" si="39"/>
        <v>-253.48052736647415</v>
      </c>
      <c r="AJ38">
        <f t="shared" si="47"/>
        <v>1.3617879459010567</v>
      </c>
      <c r="AK38">
        <f t="shared" si="59"/>
        <v>7.5493975213136313</v>
      </c>
      <c r="AL38">
        <f t="shared" si="40"/>
        <v>-244.56934189925946</v>
      </c>
      <c r="AN38">
        <f t="shared" si="48"/>
        <v>0</v>
      </c>
      <c r="AO38">
        <f t="shared" si="49"/>
        <v>0</v>
      </c>
      <c r="AP38">
        <f t="shared" si="50"/>
        <v>-0.73760890661891376</v>
      </c>
      <c r="AQ38">
        <f t="shared" si="51"/>
        <v>-11.542667734091076</v>
      </c>
      <c r="AR38">
        <f t="shared" si="52"/>
        <v>-12.280276640709989</v>
      </c>
      <c r="AS38">
        <f t="shared" si="53"/>
        <v>6.597403309592853E-2</v>
      </c>
      <c r="AT38">
        <f t="shared" si="54"/>
        <v>0.36574284816121744</v>
      </c>
      <c r="AU38">
        <f t="shared" si="55"/>
        <v>-11.848559759452844</v>
      </c>
      <c r="AW38">
        <v>35</v>
      </c>
      <c r="AX38">
        <f>IF(Z38&gt;0, (R38*SUMPRODUCT(K38:$K$98, X38:$X$98)-K38*$AZ$3)/Z38, 0)</f>
        <v>174.85295227203542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41"/>
        <v>50000</v>
      </c>
      <c r="S39">
        <f t="shared" si="42"/>
        <v>175.22662671459867</v>
      </c>
      <c r="U39">
        <f t="shared" si="57"/>
        <v>8.2030000000000002E-3</v>
      </c>
      <c r="V39">
        <f t="shared" si="58"/>
        <v>0.01</v>
      </c>
      <c r="W39">
        <f t="shared" si="34"/>
        <v>0.60900743561477588</v>
      </c>
      <c r="X39">
        <f t="shared" si="35"/>
        <v>4.9956879943480071E-3</v>
      </c>
      <c r="Y39">
        <f t="shared" si="36"/>
        <v>6.0900743561477589E-3</v>
      </c>
      <c r="Z39">
        <f t="shared" si="37"/>
        <v>0.59792167326428014</v>
      </c>
      <c r="AB39">
        <f t="shared" si="38"/>
        <v>106.4867480728651</v>
      </c>
      <c r="AC39">
        <f t="shared" si="27"/>
        <v>104.77179784564825</v>
      </c>
      <c r="AE39">
        <f t="shared" si="43"/>
        <v>0</v>
      </c>
      <c r="AF39">
        <f t="shared" si="44"/>
        <v>0</v>
      </c>
      <c r="AG39">
        <f t="shared" si="45"/>
        <v>-14.948041831607004</v>
      </c>
      <c r="AH39">
        <f t="shared" si="46"/>
        <v>-249.78439971740036</v>
      </c>
      <c r="AI39">
        <f t="shared" si="39"/>
        <v>-264.73244154900738</v>
      </c>
      <c r="AJ39">
        <f t="shared" si="47"/>
        <v>1.7149502272168462</v>
      </c>
      <c r="AK39">
        <f t="shared" si="59"/>
        <v>7.4540723651005578</v>
      </c>
      <c r="AL39">
        <f t="shared" si="40"/>
        <v>-255.56341895668999</v>
      </c>
      <c r="AN39">
        <f t="shared" si="48"/>
        <v>0</v>
      </c>
      <c r="AO39">
        <f t="shared" si="49"/>
        <v>0</v>
      </c>
      <c r="AP39">
        <f t="shared" si="50"/>
        <v>-0.64659126043904425</v>
      </c>
      <c r="AQ39">
        <f t="shared" si="51"/>
        <v>-10.804653323205267</v>
      </c>
      <c r="AR39">
        <f t="shared" si="52"/>
        <v>-11.451244583644311</v>
      </c>
      <c r="AS39">
        <f t="shared" si="53"/>
        <v>7.418174510735602E-2</v>
      </c>
      <c r="AT39">
        <f t="shared" si="54"/>
        <v>0.3224327373611629</v>
      </c>
      <c r="AU39">
        <f t="shared" si="55"/>
        <v>-11.054630101175793</v>
      </c>
      <c r="AW39">
        <v>36</v>
      </c>
      <c r="AX39">
        <f>IF(Z39&gt;0, (R39*SUMPRODUCT(K39:$K$98, X39:$X$98)-K39*$AZ$3)/Z39, 0)</f>
        <v>175.22662671459867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41"/>
        <v>50000</v>
      </c>
      <c r="S40">
        <f t="shared" si="42"/>
        <v>175.12313039275438</v>
      </c>
      <c r="U40">
        <f t="shared" si="57"/>
        <v>8.7950000000000007E-3</v>
      </c>
      <c r="V40">
        <f t="shared" si="58"/>
        <v>0.01</v>
      </c>
      <c r="W40">
        <f t="shared" si="34"/>
        <v>0.59792167326428014</v>
      </c>
      <c r="X40">
        <f t="shared" si="35"/>
        <v>5.2587211163593441E-3</v>
      </c>
      <c r="Y40">
        <f t="shared" si="36"/>
        <v>5.9792167326428013E-3</v>
      </c>
      <c r="Z40">
        <f t="shared" si="37"/>
        <v>0.58668373541527796</v>
      </c>
      <c r="AB40">
        <f t="shared" si="38"/>
        <v>104.77179784564825</v>
      </c>
      <c r="AC40">
        <f t="shared" si="27"/>
        <v>102.74189229643792</v>
      </c>
      <c r="AE40">
        <f t="shared" si="43"/>
        <v>0</v>
      </c>
      <c r="AF40">
        <f t="shared" si="44"/>
        <v>0</v>
      </c>
      <c r="AG40">
        <f t="shared" si="45"/>
        <v>-14.66709338538195</v>
      </c>
      <c r="AH40">
        <f t="shared" si="46"/>
        <v>-262.9360558179672</v>
      </c>
      <c r="AI40">
        <f t="shared" si="39"/>
        <v>-277.60314920334918</v>
      </c>
      <c r="AJ40">
        <f t="shared" si="47"/>
        <v>2.0299055492103264</v>
      </c>
      <c r="AK40">
        <f t="shared" si="59"/>
        <v>7.3340258491953785</v>
      </c>
      <c r="AL40">
        <f t="shared" si="40"/>
        <v>-268.23921780494351</v>
      </c>
      <c r="AN40">
        <f t="shared" si="48"/>
        <v>0</v>
      </c>
      <c r="AO40">
        <f t="shared" si="49"/>
        <v>0</v>
      </c>
      <c r="AP40">
        <f t="shared" si="50"/>
        <v>-0.56646301580276104</v>
      </c>
      <c r="AQ40">
        <f t="shared" si="51"/>
        <v>-10.154946670645346</v>
      </c>
      <c r="AR40">
        <f t="shared" si="52"/>
        <v>-10.721409686448109</v>
      </c>
      <c r="AS40">
        <f t="shared" si="53"/>
        <v>7.8397702188660157E-2</v>
      </c>
      <c r="AT40">
        <f t="shared" si="54"/>
        <v>0.28325001357468566</v>
      </c>
      <c r="AU40">
        <f t="shared" si="55"/>
        <v>-10.359761970684763</v>
      </c>
      <c r="AW40">
        <v>37</v>
      </c>
      <c r="AX40">
        <f>IF(Z40&gt;0, (R40*SUMPRODUCT(K40:$K$98, X40:$X$98)-K40*$AZ$3)/Z40, 0)</f>
        <v>175.12313039275438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41"/>
        <v>50000</v>
      </c>
      <c r="S41">
        <f t="shared" si="42"/>
        <v>174.56834488170674</v>
      </c>
      <c r="U41">
        <f t="shared" si="57"/>
        <v>9.4780000000000003E-3</v>
      </c>
      <c r="V41">
        <f t="shared" si="58"/>
        <v>0.01</v>
      </c>
      <c r="W41">
        <f t="shared" si="34"/>
        <v>0.58668373541527796</v>
      </c>
      <c r="X41">
        <f t="shared" si="35"/>
        <v>5.560588444266005E-3</v>
      </c>
      <c r="Y41">
        <f t="shared" si="36"/>
        <v>5.8668373541527798E-3</v>
      </c>
      <c r="Z41">
        <f t="shared" si="37"/>
        <v>0.57525630961685914</v>
      </c>
      <c r="AB41">
        <f t="shared" si="38"/>
        <v>102.74189229643792</v>
      </c>
      <c r="AC41">
        <f t="shared" si="27"/>
        <v>100.42154185257374</v>
      </c>
      <c r="AE41">
        <f t="shared" si="43"/>
        <v>0</v>
      </c>
      <c r="AF41">
        <f t="shared" si="44"/>
        <v>0</v>
      </c>
      <c r="AG41">
        <f t="shared" si="45"/>
        <v>-14.381407740421478</v>
      </c>
      <c r="AH41">
        <f t="shared" si="46"/>
        <v>-278.02942221330028</v>
      </c>
      <c r="AI41">
        <f t="shared" si="39"/>
        <v>-292.41082995372176</v>
      </c>
      <c r="AJ41">
        <f t="shared" si="47"/>
        <v>2.3203504438641858</v>
      </c>
      <c r="AK41">
        <f t="shared" si="59"/>
        <v>7.1919324607506558</v>
      </c>
      <c r="AL41">
        <f t="shared" si="40"/>
        <v>-282.89854704910692</v>
      </c>
      <c r="AN41">
        <f t="shared" si="48"/>
        <v>0</v>
      </c>
      <c r="AO41">
        <f t="shared" si="49"/>
        <v>0</v>
      </c>
      <c r="AP41">
        <f t="shared" si="50"/>
        <v>-0.49591915105442386</v>
      </c>
      <c r="AQ41">
        <f t="shared" si="51"/>
        <v>-9.5873865424617311</v>
      </c>
      <c r="AR41">
        <f t="shared" si="52"/>
        <v>-10.083305693516154</v>
      </c>
      <c r="AS41">
        <f t="shared" si="53"/>
        <v>8.0013462036516783E-2</v>
      </c>
      <c r="AT41">
        <f t="shared" si="54"/>
        <v>0.24800194144774948</v>
      </c>
      <c r="AU41">
        <f t="shared" si="55"/>
        <v>-9.7552902900318887</v>
      </c>
      <c r="AW41">
        <v>38</v>
      </c>
      <c r="AX41">
        <f>IF(Z41&gt;0, (R41*SUMPRODUCT(K41:$K$98, X41:$X$98)-K41*$AZ$3)/Z41, 0)</f>
        <v>174.56834488170674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41"/>
        <v>50000</v>
      </c>
      <c r="S42">
        <f t="shared" si="42"/>
        <v>173.5797536122526</v>
      </c>
      <c r="U42">
        <f t="shared" si="57"/>
        <v>1.0265E-2</v>
      </c>
      <c r="V42">
        <f t="shared" si="58"/>
        <v>0.01</v>
      </c>
      <c r="W42">
        <f t="shared" si="34"/>
        <v>0.57525630961685914</v>
      </c>
      <c r="X42">
        <f t="shared" si="35"/>
        <v>5.9050060182170589E-3</v>
      </c>
      <c r="Y42">
        <f t="shared" si="36"/>
        <v>5.7525630961685918E-3</v>
      </c>
      <c r="Z42">
        <f t="shared" si="37"/>
        <v>0.56359874050247349</v>
      </c>
      <c r="AB42">
        <f t="shared" si="38"/>
        <v>100.42154185257374</v>
      </c>
      <c r="AC42">
        <f t="shared" si="27"/>
        <v>97.829330512595234</v>
      </c>
      <c r="AE42">
        <f t="shared" si="43"/>
        <v>0</v>
      </c>
      <c r="AF42">
        <f t="shared" si="44"/>
        <v>0</v>
      </c>
      <c r="AG42">
        <f t="shared" si="45"/>
        <v>-14.089968512561837</v>
      </c>
      <c r="AH42">
        <f t="shared" si="46"/>
        <v>-295.25030091085296</v>
      </c>
      <c r="AI42">
        <f t="shared" si="39"/>
        <v>-309.34026942341478</v>
      </c>
      <c r="AJ42">
        <f t="shared" si="47"/>
        <v>2.5922113399785047</v>
      </c>
      <c r="AK42">
        <f t="shared" si="59"/>
        <v>7.0295079296801628</v>
      </c>
      <c r="AL42">
        <f t="shared" si="40"/>
        <v>-299.7185501537561</v>
      </c>
      <c r="AN42">
        <f t="shared" si="48"/>
        <v>0</v>
      </c>
      <c r="AO42">
        <f t="shared" si="49"/>
        <v>0</v>
      </c>
      <c r="AP42">
        <f t="shared" si="50"/>
        <v>-0.4338119191592017</v>
      </c>
      <c r="AQ42">
        <f t="shared" si="51"/>
        <v>-9.0903751528101076</v>
      </c>
      <c r="AR42">
        <f t="shared" si="52"/>
        <v>-9.52418707196931</v>
      </c>
      <c r="AS42">
        <f t="shared" si="53"/>
        <v>7.9810836714060099E-2</v>
      </c>
      <c r="AT42">
        <f t="shared" si="54"/>
        <v>0.21642946348677972</v>
      </c>
      <c r="AU42">
        <f t="shared" si="55"/>
        <v>-9.2279467717684689</v>
      </c>
      <c r="AW42">
        <v>39</v>
      </c>
      <c r="AX42">
        <f>IF(Z42&gt;0, (R42*SUMPRODUCT(K42:$K$98, X42:$X$98)-K42*$AZ$3)/Z42, 0)</f>
        <v>173.5797536122526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41"/>
        <v>50000</v>
      </c>
      <c r="S43">
        <f t="shared" si="42"/>
        <v>172.18337473602611</v>
      </c>
      <c r="U43">
        <f t="shared" si="57"/>
        <v>1.1204E-2</v>
      </c>
      <c r="V43">
        <f t="shared" si="58"/>
        <v>0.01</v>
      </c>
      <c r="W43">
        <f t="shared" si="34"/>
        <v>0.56359874050247349</v>
      </c>
      <c r="X43">
        <f t="shared" si="35"/>
        <v>6.3145602885897132E-3</v>
      </c>
      <c r="Y43">
        <f t="shared" si="36"/>
        <v>5.6359874050247354E-3</v>
      </c>
      <c r="Z43">
        <f t="shared" si="37"/>
        <v>0.55164819280885913</v>
      </c>
      <c r="AB43">
        <f t="shared" si="38"/>
        <v>97.829330512595234</v>
      </c>
      <c r="AC43">
        <f t="shared" si="27"/>
        <v>94.984647504859382</v>
      </c>
      <c r="AE43">
        <f t="shared" si="43"/>
        <v>0</v>
      </c>
      <c r="AF43">
        <f t="shared" si="44"/>
        <v>0</v>
      </c>
      <c r="AG43">
        <f t="shared" si="45"/>
        <v>-13.791204820221479</v>
      </c>
      <c r="AH43">
        <f t="shared" si="46"/>
        <v>-315.72801442948565</v>
      </c>
      <c r="AI43">
        <f t="shared" si="39"/>
        <v>-329.51921924970713</v>
      </c>
      <c r="AJ43">
        <f t="shared" si="47"/>
        <v>2.8446830077358527</v>
      </c>
      <c r="AK43">
        <f t="shared" si="59"/>
        <v>6.848053135881667</v>
      </c>
      <c r="AL43">
        <f t="shared" si="40"/>
        <v>-319.8264831060896</v>
      </c>
      <c r="AN43">
        <f t="shared" si="48"/>
        <v>0</v>
      </c>
      <c r="AO43">
        <f t="shared" si="49"/>
        <v>0</v>
      </c>
      <c r="AP43">
        <f t="shared" si="50"/>
        <v>-0.37911908145120543</v>
      </c>
      <c r="AQ43">
        <f t="shared" si="51"/>
        <v>-8.6793370397494574</v>
      </c>
      <c r="AR43">
        <f t="shared" si="52"/>
        <v>-9.0584561212006633</v>
      </c>
      <c r="AS43">
        <f t="shared" si="53"/>
        <v>7.8200100931816133E-2</v>
      </c>
      <c r="AT43">
        <f t="shared" si="54"/>
        <v>0.1882524151042817</v>
      </c>
      <c r="AU43">
        <f t="shared" si="55"/>
        <v>-8.7920036051645649</v>
      </c>
      <c r="AW43">
        <v>40</v>
      </c>
      <c r="AX43">
        <f>IF(Z43&gt;0, (R43*SUMPRODUCT(K43:$K$98, X43:$X$98)-K43*$AZ$3)/Z43, 0)</f>
        <v>172.18337473602611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41"/>
        <v>50000</v>
      </c>
      <c r="S44">
        <f t="shared" si="42"/>
        <v>170.35509122829629</v>
      </c>
      <c r="U44">
        <f t="shared" si="57"/>
        <v>1.2285000000000001E-2</v>
      </c>
      <c r="V44">
        <f t="shared" si="58"/>
        <v>0.01</v>
      </c>
      <c r="W44">
        <f t="shared" si="34"/>
        <v>0.55164819280885913</v>
      </c>
      <c r="X44">
        <f t="shared" si="35"/>
        <v>6.7769980486568349E-3</v>
      </c>
      <c r="Y44">
        <f t="shared" si="36"/>
        <v>5.5164819280885914E-3</v>
      </c>
      <c r="Z44">
        <f t="shared" si="37"/>
        <v>0.53935471283211367</v>
      </c>
      <c r="AB44">
        <f t="shared" si="38"/>
        <v>94.984647504859382</v>
      </c>
      <c r="AC44">
        <f t="shared" si="27"/>
        <v>91.881821308926277</v>
      </c>
      <c r="AE44">
        <f t="shared" si="43"/>
        <v>0</v>
      </c>
      <c r="AF44">
        <f t="shared" si="44"/>
        <v>0</v>
      </c>
      <c r="AG44">
        <f t="shared" si="45"/>
        <v>-13.483867820802843</v>
      </c>
      <c r="AH44">
        <f t="shared" si="46"/>
        <v>-338.84990243284176</v>
      </c>
      <c r="AI44">
        <f t="shared" si="39"/>
        <v>-352.33377025364462</v>
      </c>
      <c r="AJ44">
        <f t="shared" si="47"/>
        <v>3.1028261959331047</v>
      </c>
      <c r="AK44">
        <f t="shared" si="59"/>
        <v>6.6489253253401577</v>
      </c>
      <c r="AL44">
        <f t="shared" si="40"/>
        <v>-342.58201873237135</v>
      </c>
      <c r="AN44">
        <f t="shared" si="48"/>
        <v>0</v>
      </c>
      <c r="AO44">
        <f t="shared" si="49"/>
        <v>0</v>
      </c>
      <c r="AP44">
        <f t="shared" si="50"/>
        <v>-0.33095572564380826</v>
      </c>
      <c r="AQ44">
        <f t="shared" si="51"/>
        <v>-8.3169248493358197</v>
      </c>
      <c r="AR44">
        <f t="shared" si="52"/>
        <v>-8.6478805749796273</v>
      </c>
      <c r="AS44">
        <f t="shared" si="53"/>
        <v>7.6157532012985529E-2</v>
      </c>
      <c r="AT44">
        <f t="shared" si="54"/>
        <v>0.16319500717772728</v>
      </c>
      <c r="AU44">
        <f t="shared" si="55"/>
        <v>-8.4085280357889154</v>
      </c>
      <c r="AW44">
        <v>41</v>
      </c>
      <c r="AX44">
        <f>IF(Z44&gt;0, (R44*SUMPRODUCT(K44:$K$98, X44:$X$98)-K44*$AZ$3)/Z44, 0)</f>
        <v>170.35509122829629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41"/>
        <v>50000</v>
      </c>
      <c r="S45">
        <f t="shared" si="42"/>
        <v>168.12197848950368</v>
      </c>
      <c r="U45">
        <f t="shared" si="57"/>
        <v>1.3528E-2</v>
      </c>
      <c r="V45">
        <f t="shared" si="58"/>
        <v>0.01</v>
      </c>
      <c r="W45">
        <f t="shared" si="34"/>
        <v>0.53935471283211367</v>
      </c>
      <c r="X45">
        <f t="shared" si="35"/>
        <v>7.2963905551928334E-3</v>
      </c>
      <c r="Y45">
        <f t="shared" si="36"/>
        <v>5.393547128321137E-3</v>
      </c>
      <c r="Z45">
        <f t="shared" si="37"/>
        <v>0.52666477514859966</v>
      </c>
      <c r="AB45">
        <f t="shared" si="38"/>
        <v>91.881821308926277</v>
      </c>
      <c r="AC45">
        <f t="shared" si="27"/>
        <v>88.54392399871216</v>
      </c>
      <c r="AE45">
        <f t="shared" si="43"/>
        <v>0</v>
      </c>
      <c r="AF45">
        <f t="shared" si="44"/>
        <v>0</v>
      </c>
      <c r="AG45">
        <f t="shared" si="45"/>
        <v>-13.166619378714991</v>
      </c>
      <c r="AH45">
        <f t="shared" si="46"/>
        <v>-364.81952775964169</v>
      </c>
      <c r="AI45">
        <f t="shared" si="39"/>
        <v>-377.98614713835667</v>
      </c>
      <c r="AJ45">
        <f t="shared" si="47"/>
        <v>3.3378973102141174</v>
      </c>
      <c r="AK45">
        <f t="shared" si="59"/>
        <v>6.4317274916248399</v>
      </c>
      <c r="AL45">
        <f t="shared" si="40"/>
        <v>-368.2165223365177</v>
      </c>
      <c r="AN45">
        <f t="shared" si="48"/>
        <v>0</v>
      </c>
      <c r="AO45">
        <f t="shared" si="49"/>
        <v>0</v>
      </c>
      <c r="AP45">
        <f t="shared" si="50"/>
        <v>-0.28854374940255417</v>
      </c>
      <c r="AQ45">
        <f t="shared" si="51"/>
        <v>-7.9949447437668528</v>
      </c>
      <c r="AR45">
        <f t="shared" si="52"/>
        <v>-8.2834884931694077</v>
      </c>
      <c r="AS45">
        <f t="shared" si="53"/>
        <v>7.31493314500202E-2</v>
      </c>
      <c r="AT45">
        <f t="shared" si="54"/>
        <v>0.14094998208644488</v>
      </c>
      <c r="AU45">
        <f t="shared" si="55"/>
        <v>-8.0693891796329407</v>
      </c>
      <c r="AW45">
        <v>42</v>
      </c>
      <c r="AX45">
        <f>IF(Z45&gt;0, (R45*SUMPRODUCT(K45:$K$98, X45:$X$98)-K45*$AZ$3)/Z45, 0)</f>
        <v>168.12197848950368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41"/>
        <v>50000</v>
      </c>
      <c r="S46">
        <f t="shared" si="42"/>
        <v>165.51435149536837</v>
      </c>
      <c r="U46">
        <f t="shared" si="57"/>
        <v>1.4963000000000001E-2</v>
      </c>
      <c r="V46">
        <f t="shared" si="58"/>
        <v>0.01</v>
      </c>
      <c r="W46">
        <f t="shared" si="34"/>
        <v>0.52666477514859966</v>
      </c>
      <c r="X46">
        <f t="shared" si="35"/>
        <v>7.8804850305484973E-3</v>
      </c>
      <c r="Y46">
        <f t="shared" si="36"/>
        <v>5.2666477514859969E-3</v>
      </c>
      <c r="Z46">
        <f t="shared" si="37"/>
        <v>0.51351764236656516</v>
      </c>
      <c r="AB46">
        <f t="shared" si="38"/>
        <v>88.54392399871216</v>
      </c>
      <c r="AC46">
        <f t="shared" si="27"/>
        <v>84.994539557732537</v>
      </c>
      <c r="AE46">
        <f t="shared" si="43"/>
        <v>0</v>
      </c>
      <c r="AF46">
        <f t="shared" si="44"/>
        <v>0</v>
      </c>
      <c r="AG46">
        <f t="shared" si="45"/>
        <v>-12.837941059164129</v>
      </c>
      <c r="AH46">
        <f t="shared" si="46"/>
        <v>-394.02425152742489</v>
      </c>
      <c r="AI46">
        <f t="shared" si="39"/>
        <v>-406.862192586589</v>
      </c>
      <c r="AJ46">
        <f t="shared" si="47"/>
        <v>3.5493844409796225</v>
      </c>
      <c r="AK46">
        <f t="shared" si="59"/>
        <v>6.1980746799098521</v>
      </c>
      <c r="AL46">
        <f t="shared" si="40"/>
        <v>-397.11473346569954</v>
      </c>
      <c r="AN46">
        <f t="shared" si="48"/>
        <v>0</v>
      </c>
      <c r="AO46">
        <f t="shared" si="49"/>
        <v>0</v>
      </c>
      <c r="AP46">
        <f t="shared" si="50"/>
        <v>-0.25119717123769481</v>
      </c>
      <c r="AQ46">
        <f t="shared" si="51"/>
        <v>-7.7097859326971756</v>
      </c>
      <c r="AR46">
        <f t="shared" si="52"/>
        <v>-7.9609831039348693</v>
      </c>
      <c r="AS46">
        <f t="shared" si="53"/>
        <v>6.9450025288340059E-2</v>
      </c>
      <c r="AT46">
        <f t="shared" si="54"/>
        <v>0.12127636507584237</v>
      </c>
      <c r="AU46">
        <f t="shared" si="55"/>
        <v>-7.7702567135706877</v>
      </c>
      <c r="AW46">
        <v>43</v>
      </c>
      <c r="AX46">
        <f>IF(Z46&gt;0, (R46*SUMPRODUCT(K46:$K$98, X46:$X$98)-K46*$AZ$3)/Z46, 0)</f>
        <v>165.51435149536837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41"/>
        <v>50000</v>
      </c>
      <c r="S47">
        <f t="shared" si="42"/>
        <v>162.54880570608825</v>
      </c>
      <c r="U47">
        <f t="shared" si="57"/>
        <v>1.6567999999999999E-2</v>
      </c>
      <c r="V47">
        <f t="shared" si="58"/>
        <v>0.01</v>
      </c>
      <c r="W47">
        <f t="shared" si="34"/>
        <v>0.51351764236656516</v>
      </c>
      <c r="X47">
        <f t="shared" si="35"/>
        <v>8.5079602987292516E-3</v>
      </c>
      <c r="Y47">
        <f t="shared" si="36"/>
        <v>5.135176423665652E-3</v>
      </c>
      <c r="Z47">
        <f t="shared" si="37"/>
        <v>0.49987450564417024</v>
      </c>
      <c r="AB47">
        <f t="shared" si="38"/>
        <v>84.994539557732537</v>
      </c>
      <c r="AC47">
        <f t="shared" si="27"/>
        <v>81.254003895381146</v>
      </c>
      <c r="AE47">
        <f t="shared" si="43"/>
        <v>0</v>
      </c>
      <c r="AF47">
        <f t="shared" si="44"/>
        <v>0</v>
      </c>
      <c r="AG47">
        <f t="shared" si="45"/>
        <v>-12.496862641104256</v>
      </c>
      <c r="AH47">
        <f t="shared" si="46"/>
        <v>-425.39801493646257</v>
      </c>
      <c r="AI47">
        <f t="shared" si="39"/>
        <v>-437.89487757756683</v>
      </c>
      <c r="AJ47">
        <f t="shared" si="47"/>
        <v>3.740535662351391</v>
      </c>
      <c r="AK47">
        <f t="shared" si="59"/>
        <v>5.9496177690412786</v>
      </c>
      <c r="AL47">
        <f t="shared" si="40"/>
        <v>-428.20472414617421</v>
      </c>
      <c r="AN47">
        <f t="shared" si="48"/>
        <v>0</v>
      </c>
      <c r="AO47">
        <f t="shared" si="49"/>
        <v>0</v>
      </c>
      <c r="AP47">
        <f t="shared" si="50"/>
        <v>-0.21832443285022474</v>
      </c>
      <c r="AQ47">
        <f t="shared" si="51"/>
        <v>-7.4318477376180843</v>
      </c>
      <c r="AR47">
        <f t="shared" si="52"/>
        <v>-7.6501721704683083</v>
      </c>
      <c r="AS47">
        <f t="shared" si="53"/>
        <v>6.534842788083535E-2</v>
      </c>
      <c r="AT47">
        <f t="shared" si="54"/>
        <v>0.10394184223719515</v>
      </c>
      <c r="AU47">
        <f t="shared" si="55"/>
        <v>-7.4808819003502789</v>
      </c>
      <c r="AW47">
        <v>44</v>
      </c>
      <c r="AX47">
        <f>IF(Z47&gt;0, (R47*SUMPRODUCT(K47:$K$98, X47:$X$98)-K47*$AZ$3)/Z47, 0)</f>
        <v>162.54880570608825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41"/>
        <v>50000</v>
      </c>
      <c r="S48">
        <f t="shared" si="42"/>
        <v>159.28754405113668</v>
      </c>
      <c r="U48">
        <f t="shared" si="57"/>
        <v>1.8353999999999999E-2</v>
      </c>
      <c r="V48">
        <f t="shared" si="58"/>
        <v>0.01</v>
      </c>
      <c r="W48">
        <f t="shared" si="34"/>
        <v>0.49987450564417024</v>
      </c>
      <c r="X48">
        <f t="shared" si="35"/>
        <v>9.1746966765931005E-3</v>
      </c>
      <c r="Y48">
        <f t="shared" si="36"/>
        <v>4.9987450564417026E-3</v>
      </c>
      <c r="Z48">
        <f t="shared" si="37"/>
        <v>0.48570106391113543</v>
      </c>
      <c r="AB48">
        <f t="shared" si="38"/>
        <v>81.254003895381146</v>
      </c>
      <c r="AC48">
        <f t="shared" si="27"/>
        <v>77.366129613428939</v>
      </c>
      <c r="AE48">
        <f t="shared" si="43"/>
        <v>0</v>
      </c>
      <c r="AF48">
        <f t="shared" si="44"/>
        <v>0</v>
      </c>
      <c r="AG48">
        <f t="shared" si="45"/>
        <v>-12.142526597778385</v>
      </c>
      <c r="AH48">
        <f t="shared" si="46"/>
        <v>-458.73483382965503</v>
      </c>
      <c r="AI48">
        <f t="shared" si="39"/>
        <v>-470.87736042743342</v>
      </c>
      <c r="AJ48">
        <f t="shared" si="47"/>
        <v>3.8878742819522074</v>
      </c>
      <c r="AK48">
        <f t="shared" si="59"/>
        <v>5.6877802726766804</v>
      </c>
      <c r="AL48">
        <f t="shared" si="40"/>
        <v>-461.30170587280458</v>
      </c>
      <c r="AN48">
        <f t="shared" si="48"/>
        <v>0</v>
      </c>
      <c r="AO48">
        <f t="shared" si="49"/>
        <v>0</v>
      </c>
      <c r="AP48">
        <f t="shared" si="50"/>
        <v>-0.18940541239391914</v>
      </c>
      <c r="AQ48">
        <f t="shared" si="51"/>
        <v>-7.1555832866661149</v>
      </c>
      <c r="AR48">
        <f t="shared" si="52"/>
        <v>-7.3449886990600346</v>
      </c>
      <c r="AS48">
        <f t="shared" si="53"/>
        <v>6.0645074629163263E-2</v>
      </c>
      <c r="AT48">
        <f t="shared" si="54"/>
        <v>8.8720939540657726E-2</v>
      </c>
      <c r="AU48">
        <f t="shared" si="55"/>
        <v>-7.1956226848902141</v>
      </c>
      <c r="AW48">
        <v>45</v>
      </c>
      <c r="AX48">
        <f>IF(Z48&gt;0, (R48*SUMPRODUCT(K48:$K$98, X48:$X$98)-K48*$AZ$3)/Z48, 0)</f>
        <v>159.28754405113668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41"/>
        <v>50000</v>
      </c>
      <c r="S49">
        <f t="shared" si="42"/>
        <v>155.79082353137514</v>
      </c>
      <c r="U49">
        <f t="shared" si="57"/>
        <v>2.0303000000000002E-2</v>
      </c>
      <c r="V49">
        <f t="shared" si="58"/>
        <v>0.01</v>
      </c>
      <c r="W49">
        <f t="shared" si="34"/>
        <v>0.48570106391113543</v>
      </c>
      <c r="X49">
        <f t="shared" si="35"/>
        <v>9.8611887005877839E-3</v>
      </c>
      <c r="Y49">
        <f t="shared" si="36"/>
        <v>4.8570106391113543E-3</v>
      </c>
      <c r="Z49">
        <f t="shared" si="37"/>
        <v>0.47098286457143629</v>
      </c>
      <c r="AB49">
        <f t="shared" si="38"/>
        <v>77.366129613428939</v>
      </c>
      <c r="AC49">
        <f t="shared" si="27"/>
        <v>73.374808340750192</v>
      </c>
      <c r="AE49">
        <f t="shared" si="43"/>
        <v>0</v>
      </c>
      <c r="AF49">
        <f t="shared" si="44"/>
        <v>0</v>
      </c>
      <c r="AG49">
        <f t="shared" si="45"/>
        <v>-11.774571614285907</v>
      </c>
      <c r="AH49">
        <f t="shared" si="46"/>
        <v>-493.05943502938919</v>
      </c>
      <c r="AI49">
        <f t="shared" si="39"/>
        <v>-504.83400664367508</v>
      </c>
      <c r="AJ49">
        <f t="shared" si="47"/>
        <v>3.9913212726787464</v>
      </c>
      <c r="AK49">
        <f t="shared" si="59"/>
        <v>5.4156290729400265</v>
      </c>
      <c r="AL49">
        <f t="shared" si="40"/>
        <v>-495.4270562980563</v>
      </c>
      <c r="AN49">
        <f t="shared" si="48"/>
        <v>0</v>
      </c>
      <c r="AO49">
        <f t="shared" si="49"/>
        <v>0</v>
      </c>
      <c r="AP49">
        <f t="shared" si="50"/>
        <v>-0.16398737516263054</v>
      </c>
      <c r="AQ49">
        <f t="shared" si="51"/>
        <v>-6.8669608711316794</v>
      </c>
      <c r="AR49">
        <f t="shared" si="52"/>
        <v>-7.0309482462943098</v>
      </c>
      <c r="AS49">
        <f t="shared" si="53"/>
        <v>5.5588119923040837E-2</v>
      </c>
      <c r="AT49">
        <f t="shared" si="54"/>
        <v>7.5424807425550272E-2</v>
      </c>
      <c r="AU49">
        <f t="shared" si="55"/>
        <v>-6.8999353189457189</v>
      </c>
      <c r="AW49">
        <v>46</v>
      </c>
      <c r="AX49">
        <f>IF(Z49&gt;0, (R49*SUMPRODUCT(K49:$K$98, X49:$X$98)-K49*$AZ$3)/Z49, 0)</f>
        <v>155.79082353137514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41"/>
        <v>50000</v>
      </c>
      <c r="S50">
        <f t="shared" si="42"/>
        <v>152.145875185113</v>
      </c>
      <c r="U50">
        <f t="shared" si="57"/>
        <v>2.2446000000000001E-2</v>
      </c>
      <c r="V50">
        <f t="shared" si="58"/>
        <v>0.01</v>
      </c>
      <c r="W50">
        <f t="shared" si="34"/>
        <v>0.47098286457143629</v>
      </c>
      <c r="X50">
        <f t="shared" si="35"/>
        <v>1.057168137817046E-2</v>
      </c>
      <c r="Y50">
        <f t="shared" si="36"/>
        <v>4.7098286457143632E-3</v>
      </c>
      <c r="Z50">
        <f t="shared" si="37"/>
        <v>0.45570135454755151</v>
      </c>
      <c r="AB50">
        <f t="shared" si="38"/>
        <v>73.374808340750192</v>
      </c>
      <c r="AC50">
        <f t="shared" si="27"/>
        <v>69.333081410678702</v>
      </c>
      <c r="AE50">
        <f t="shared" si="43"/>
        <v>0</v>
      </c>
      <c r="AF50">
        <f t="shared" si="44"/>
        <v>0</v>
      </c>
      <c r="AG50">
        <f t="shared" si="45"/>
        <v>-11.392533863688788</v>
      </c>
      <c r="AH50">
        <f t="shared" si="46"/>
        <v>-528.58406890852302</v>
      </c>
      <c r="AI50">
        <f t="shared" si="39"/>
        <v>-539.97660277221178</v>
      </c>
      <c r="AJ50">
        <f t="shared" si="47"/>
        <v>4.0417269300714906</v>
      </c>
      <c r="AK50">
        <f t="shared" si="59"/>
        <v>5.1362365838525141</v>
      </c>
      <c r="AL50">
        <f t="shared" si="40"/>
        <v>-530.79863925828772</v>
      </c>
      <c r="AN50">
        <f t="shared" si="48"/>
        <v>0</v>
      </c>
      <c r="AO50">
        <f t="shared" si="49"/>
        <v>0</v>
      </c>
      <c r="AP50">
        <f t="shared" si="50"/>
        <v>-0.14166664356080699</v>
      </c>
      <c r="AQ50">
        <f t="shared" si="51"/>
        <v>-6.5729653980364375</v>
      </c>
      <c r="AR50">
        <f t="shared" si="52"/>
        <v>-6.7146320415972438</v>
      </c>
      <c r="AS50">
        <f t="shared" si="53"/>
        <v>5.0259046426670666E-2</v>
      </c>
      <c r="AT50">
        <f t="shared" si="54"/>
        <v>6.3869320563336968E-2</v>
      </c>
      <c r="AU50">
        <f t="shared" si="55"/>
        <v>-6.6005036746072356</v>
      </c>
      <c r="AW50">
        <v>47</v>
      </c>
      <c r="AX50">
        <f>IF(Z50&gt;0, (R50*SUMPRODUCT(K50:$K$98, X50:$X$98)-K50*$AZ$3)/Z50, 0)</f>
        <v>152.145875185113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41"/>
        <v>50000</v>
      </c>
      <c r="S51">
        <f t="shared" si="42"/>
        <v>148.43124019485938</v>
      </c>
      <c r="U51">
        <f t="shared" si="57"/>
        <v>2.4856E-2</v>
      </c>
      <c r="V51">
        <f t="shared" si="58"/>
        <v>0.01</v>
      </c>
      <c r="W51">
        <f t="shared" si="34"/>
        <v>0.45570135454755151</v>
      </c>
      <c r="X51">
        <f t="shared" si="35"/>
        <v>1.1326912868633941E-2</v>
      </c>
      <c r="Y51">
        <f t="shared" si="36"/>
        <v>4.557013545475515E-3</v>
      </c>
      <c r="Z51">
        <f t="shared" si="37"/>
        <v>0.43981742813344205</v>
      </c>
      <c r="AB51">
        <f t="shared" si="38"/>
        <v>69.333081410678702</v>
      </c>
      <c r="AC51">
        <f t="shared" si="27"/>
        <v>65.282646317160243</v>
      </c>
      <c r="AE51">
        <f t="shared" si="43"/>
        <v>0</v>
      </c>
      <c r="AF51">
        <f t="shared" si="44"/>
        <v>0</v>
      </c>
      <c r="AG51">
        <f t="shared" si="45"/>
        <v>-10.995435703336051</v>
      </c>
      <c r="AH51">
        <f t="shared" si="46"/>
        <v>-566.345643431697</v>
      </c>
      <c r="AI51">
        <f t="shared" si="39"/>
        <v>-577.34107913503306</v>
      </c>
      <c r="AJ51">
        <f t="shared" si="47"/>
        <v>4.050435093518459</v>
      </c>
      <c r="AK51">
        <f t="shared" si="59"/>
        <v>4.8533156987475099</v>
      </c>
      <c r="AL51">
        <f t="shared" si="40"/>
        <v>-568.43732834276705</v>
      </c>
      <c r="AN51">
        <f t="shared" si="48"/>
        <v>0</v>
      </c>
      <c r="AO51">
        <f t="shared" si="49"/>
        <v>0</v>
      </c>
      <c r="AP51">
        <f t="shared" si="50"/>
        <v>-0.12207920627933168</v>
      </c>
      <c r="AQ51">
        <f t="shared" si="51"/>
        <v>-6.2879751649061033</v>
      </c>
      <c r="AR51">
        <f t="shared" si="52"/>
        <v>-6.410054371185435</v>
      </c>
      <c r="AS51">
        <f t="shared" si="53"/>
        <v>4.4970832865918998E-2</v>
      </c>
      <c r="AT51">
        <f t="shared" si="54"/>
        <v>5.3884988672741087E-2</v>
      </c>
      <c r="AU51">
        <f t="shared" si="55"/>
        <v>-6.3111985496467744</v>
      </c>
      <c r="AW51">
        <v>48</v>
      </c>
      <c r="AX51">
        <f>IF(Z51&gt;0, (R51*SUMPRODUCT(K51:$K$98, X51:$X$98)-K51*$AZ$3)/Z51, 0)</f>
        <v>148.43124019485938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41"/>
        <v>50000</v>
      </c>
      <c r="S52">
        <f t="shared" si="42"/>
        <v>144.69065552499191</v>
      </c>
      <c r="U52">
        <f t="shared" si="57"/>
        <v>2.7564999999999999E-2</v>
      </c>
      <c r="V52">
        <f t="shared" si="58"/>
        <v>0.01</v>
      </c>
      <c r="W52">
        <f t="shared" si="34"/>
        <v>0.43981742813344205</v>
      </c>
      <c r="X52">
        <f t="shared" si="35"/>
        <v>1.212356740649833E-2</v>
      </c>
      <c r="Y52">
        <f t="shared" si="36"/>
        <v>4.3981742813344205E-3</v>
      </c>
      <c r="Z52">
        <f t="shared" si="37"/>
        <v>0.42329568644560928</v>
      </c>
      <c r="AB52">
        <f t="shared" si="38"/>
        <v>65.282646317160243</v>
      </c>
      <c r="AC52">
        <f t="shared" si="27"/>
        <v>61.246930352716639</v>
      </c>
      <c r="AE52">
        <f t="shared" si="43"/>
        <v>0</v>
      </c>
      <c r="AF52">
        <f t="shared" si="44"/>
        <v>0</v>
      </c>
      <c r="AG52">
        <f t="shared" si="45"/>
        <v>-10.582392161140232</v>
      </c>
      <c r="AH52">
        <f t="shared" si="46"/>
        <v>-606.1783703249165</v>
      </c>
      <c r="AI52">
        <f t="shared" si="39"/>
        <v>-616.76076248605671</v>
      </c>
      <c r="AJ52">
        <f t="shared" si="47"/>
        <v>4.0357159644436038</v>
      </c>
      <c r="AK52">
        <f t="shared" si="59"/>
        <v>4.5697852422012177</v>
      </c>
      <c r="AL52">
        <f t="shared" si="40"/>
        <v>-608.15526127941189</v>
      </c>
      <c r="AN52">
        <f t="shared" si="48"/>
        <v>0</v>
      </c>
      <c r="AO52">
        <f t="shared" si="49"/>
        <v>0</v>
      </c>
      <c r="AP52">
        <f t="shared" si="50"/>
        <v>-0.1049047329423648</v>
      </c>
      <c r="AQ52">
        <f t="shared" si="51"/>
        <v>-6.0091309305174594</v>
      </c>
      <c r="AR52">
        <f t="shared" si="52"/>
        <v>-6.1140356634598243</v>
      </c>
      <c r="AS52">
        <f t="shared" si="53"/>
        <v>4.0006616560274745E-2</v>
      </c>
      <c r="AT52">
        <f t="shared" si="54"/>
        <v>4.5300919975113173E-2</v>
      </c>
      <c r="AU52">
        <f t="shared" si="55"/>
        <v>-6.0287281269244364</v>
      </c>
      <c r="AW52">
        <v>49</v>
      </c>
      <c r="AX52">
        <f>IF(Z52&gt;0, (R52*SUMPRODUCT(K52:$K$98, X52:$X$98)-K52*$AZ$3)/Z52, 0)</f>
        <v>144.69065552499191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41"/>
        <v>50000</v>
      </c>
      <c r="S53">
        <f t="shared" si="42"/>
        <v>140.97169475821269</v>
      </c>
      <c r="U53">
        <f t="shared" si="57"/>
        <v>3.0620999999999999E-2</v>
      </c>
      <c r="V53">
        <f t="shared" si="58"/>
        <v>0.01</v>
      </c>
      <c r="W53">
        <f t="shared" si="34"/>
        <v>0.42329568644560928</v>
      </c>
      <c r="X53">
        <f t="shared" si="35"/>
        <v>1.2961737214651001E-2</v>
      </c>
      <c r="Y53">
        <f t="shared" si="36"/>
        <v>4.232956864456093E-3</v>
      </c>
      <c r="Z53">
        <f t="shared" si="37"/>
        <v>0.40610099236650221</v>
      </c>
      <c r="AB53">
        <f t="shared" si="38"/>
        <v>61.246930352716639</v>
      </c>
      <c r="AC53">
        <f t="shared" si="27"/>
        <v>57.24874513689781</v>
      </c>
      <c r="AE53">
        <f t="shared" si="43"/>
        <v>0</v>
      </c>
      <c r="AF53">
        <f t="shared" si="44"/>
        <v>0</v>
      </c>
      <c r="AG53">
        <f t="shared" si="45"/>
        <v>-10.152524809162555</v>
      </c>
      <c r="AH53">
        <f t="shared" si="46"/>
        <v>-648.08686073255001</v>
      </c>
      <c r="AI53">
        <f t="shared" si="39"/>
        <v>-658.23938554171252</v>
      </c>
      <c r="AJ53">
        <f t="shared" si="47"/>
        <v>3.9981852158188289</v>
      </c>
      <c r="AK53">
        <f t="shared" si="59"/>
        <v>4.2872851246901655</v>
      </c>
      <c r="AL53">
        <f t="shared" si="40"/>
        <v>-649.95391520120359</v>
      </c>
      <c r="AN53">
        <f t="shared" si="48"/>
        <v>0</v>
      </c>
      <c r="AO53">
        <f t="shared" si="49"/>
        <v>0</v>
      </c>
      <c r="AP53">
        <f t="shared" si="50"/>
        <v>-8.9860176594208016E-2</v>
      </c>
      <c r="AQ53">
        <f t="shared" si="51"/>
        <v>-5.7362282632645565</v>
      </c>
      <c r="AR53">
        <f t="shared" si="52"/>
        <v>-5.826088439858764</v>
      </c>
      <c r="AS53">
        <f t="shared" si="53"/>
        <v>3.538800803772349E-2</v>
      </c>
      <c r="AT53">
        <f t="shared" si="54"/>
        <v>3.7946836442762442E-2</v>
      </c>
      <c r="AU53">
        <f t="shared" si="55"/>
        <v>-5.7527535953782785</v>
      </c>
      <c r="AW53">
        <v>50</v>
      </c>
      <c r="AX53">
        <f>IF(Z53&gt;0, (R53*SUMPRODUCT(K53:$K$98, X53:$X$98)-K53*$AZ$3)/Z53, 0)</f>
        <v>140.97169475821269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41"/>
        <v>50000</v>
      </c>
      <c r="S54">
        <f t="shared" si="42"/>
        <v>137.29812067978236</v>
      </c>
      <c r="U54">
        <f t="shared" si="57"/>
        <v>3.3921E-2</v>
      </c>
      <c r="V54">
        <f t="shared" si="58"/>
        <v>0.01</v>
      </c>
      <c r="W54">
        <f t="shared" si="34"/>
        <v>0.40610099236650221</v>
      </c>
      <c r="X54">
        <f t="shared" si="35"/>
        <v>1.3775351762064122E-2</v>
      </c>
      <c r="Y54">
        <f t="shared" si="36"/>
        <v>4.061009923665022E-3</v>
      </c>
      <c r="Z54">
        <f t="shared" si="37"/>
        <v>0.38826463068077305</v>
      </c>
      <c r="AB54">
        <f t="shared" si="38"/>
        <v>57.24874513689781</v>
      </c>
      <c r="AC54">
        <f t="shared" si="27"/>
        <v>53.308004118899909</v>
      </c>
      <c r="AE54">
        <f t="shared" si="43"/>
        <v>0</v>
      </c>
      <c r="AF54">
        <f t="shared" si="44"/>
        <v>0</v>
      </c>
      <c r="AG54">
        <f t="shared" si="45"/>
        <v>-9.7066157670193256</v>
      </c>
      <c r="AH54">
        <f t="shared" si="46"/>
        <v>-688.76758810320609</v>
      </c>
      <c r="AI54">
        <f t="shared" si="39"/>
        <v>-698.47420387022544</v>
      </c>
      <c r="AJ54">
        <f t="shared" si="47"/>
        <v>3.940741017997901</v>
      </c>
      <c r="AK54">
        <f t="shared" si="59"/>
        <v>4.0074121595828469</v>
      </c>
      <c r="AL54">
        <f t="shared" si="40"/>
        <v>-690.52605069264473</v>
      </c>
      <c r="AN54">
        <f t="shared" si="48"/>
        <v>0</v>
      </c>
      <c r="AO54">
        <f t="shared" si="49"/>
        <v>0</v>
      </c>
      <c r="AP54">
        <f t="shared" si="50"/>
        <v>-7.6708417658940903E-2</v>
      </c>
      <c r="AQ54">
        <f t="shared" si="51"/>
        <v>-5.4431197325930905</v>
      </c>
      <c r="AR54">
        <f t="shared" si="52"/>
        <v>-5.5198281502520308</v>
      </c>
      <c r="AS54">
        <f t="shared" si="53"/>
        <v>3.1142471809938396E-2</v>
      </c>
      <c r="AT54">
        <f t="shared" si="54"/>
        <v>3.1669353464394458E-2</v>
      </c>
      <c r="AU54">
        <f t="shared" si="55"/>
        <v>-5.4570163249776984</v>
      </c>
      <c r="AW54">
        <v>51</v>
      </c>
      <c r="AX54">
        <f>IF(Z54&gt;0, (R54*SUMPRODUCT(K54:$K$98, X54:$X$98)-K54*$AZ$3)/Z54, 0)</f>
        <v>137.29812067978236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41"/>
        <v>50000</v>
      </c>
      <c r="S55">
        <f t="shared" si="42"/>
        <v>133.74322603762144</v>
      </c>
      <c r="U55">
        <f t="shared" si="57"/>
        <v>3.7368999999999999E-2</v>
      </c>
      <c r="V55">
        <f t="shared" si="58"/>
        <v>0.01</v>
      </c>
      <c r="W55">
        <f t="shared" si="34"/>
        <v>0.38826463068077305</v>
      </c>
      <c r="X55">
        <f t="shared" si="35"/>
        <v>1.4509060983909809E-2</v>
      </c>
      <c r="Y55">
        <f t="shared" si="36"/>
        <v>3.8826463068077307E-3</v>
      </c>
      <c r="Z55">
        <f t="shared" si="37"/>
        <v>0.36987292339005551</v>
      </c>
      <c r="AB55">
        <f t="shared" si="38"/>
        <v>53.308004118899909</v>
      </c>
      <c r="AC55">
        <f t="shared" si="27"/>
        <v>49.467997998152029</v>
      </c>
      <c r="AE55">
        <f t="shared" si="43"/>
        <v>0</v>
      </c>
      <c r="AF55">
        <f t="shared" si="44"/>
        <v>0</v>
      </c>
      <c r="AG55">
        <f t="shared" si="45"/>
        <v>-9.2468230847513873</v>
      </c>
      <c r="AH55">
        <f t="shared" si="46"/>
        <v>-725.45304919549039</v>
      </c>
      <c r="AI55">
        <f t="shared" si="39"/>
        <v>-734.69987228024183</v>
      </c>
      <c r="AJ55">
        <f t="shared" si="47"/>
        <v>3.8400061207478799</v>
      </c>
      <c r="AK55">
        <f t="shared" si="59"/>
        <v>3.7315602883229939</v>
      </c>
      <c r="AL55">
        <f t="shared" si="40"/>
        <v>-727.12830587117105</v>
      </c>
      <c r="AN55">
        <f t="shared" si="48"/>
        <v>0</v>
      </c>
      <c r="AO55">
        <f t="shared" si="49"/>
        <v>0</v>
      </c>
      <c r="AP55">
        <f t="shared" si="50"/>
        <v>-6.5245371984691533E-2</v>
      </c>
      <c r="AQ55">
        <f t="shared" si="51"/>
        <v>-5.118780106244575</v>
      </c>
      <c r="AR55">
        <f t="shared" si="52"/>
        <v>-5.184025478229267</v>
      </c>
      <c r="AS55">
        <f t="shared" si="53"/>
        <v>2.7094995273008828E-2</v>
      </c>
      <c r="AT55">
        <f t="shared" si="54"/>
        <v>2.632980396223104E-2</v>
      </c>
      <c r="AU55">
        <f t="shared" si="55"/>
        <v>-5.1306006789940284</v>
      </c>
      <c r="AW55">
        <v>52</v>
      </c>
      <c r="AX55">
        <f>IF(Z55&gt;0, (R55*SUMPRODUCT(K55:$K$98, X55:$X$98)-K55*$AZ$3)/Z55, 0)</f>
        <v>133.74322603762144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41"/>
        <v>50000</v>
      </c>
      <c r="S56">
        <f t="shared" si="42"/>
        <v>131.75106950016766</v>
      </c>
      <c r="U56">
        <f t="shared" si="57"/>
        <v>5.0548205999999998E-2</v>
      </c>
      <c r="V56">
        <f t="shared" si="58"/>
        <v>0.01</v>
      </c>
      <c r="W56">
        <f t="shared" si="34"/>
        <v>0.36987292339005551</v>
      </c>
      <c r="X56">
        <f t="shared" si="35"/>
        <v>1.8696412725342743E-2</v>
      </c>
      <c r="Y56">
        <f t="shared" si="36"/>
        <v>3.6987292339005552E-3</v>
      </c>
      <c r="Z56">
        <f t="shared" si="37"/>
        <v>0.3474777814308122</v>
      </c>
      <c r="AB56">
        <f t="shared" si="38"/>
        <v>49.467997998152029</v>
      </c>
      <c r="AC56">
        <f t="shared" si="27"/>
        <v>45.780569331055005</v>
      </c>
      <c r="AE56">
        <f t="shared" si="43"/>
        <v>0</v>
      </c>
      <c r="AF56">
        <f t="shared" si="44"/>
        <v>0</v>
      </c>
      <c r="AG56">
        <f t="shared" si="45"/>
        <v>-8.686944535770305</v>
      </c>
      <c r="AH56">
        <f t="shared" si="46"/>
        <v>-934.82063626713716</v>
      </c>
      <c r="AI56">
        <f t="shared" si="39"/>
        <v>-943.50758080290746</v>
      </c>
      <c r="AJ56">
        <f t="shared" si="47"/>
        <v>3.6874286670970235</v>
      </c>
      <c r="AK56">
        <f t="shared" si="59"/>
        <v>3.4627598598706424</v>
      </c>
      <c r="AL56">
        <f t="shared" si="40"/>
        <v>-936.35739227593979</v>
      </c>
      <c r="AN56">
        <f t="shared" si="48"/>
        <v>0</v>
      </c>
      <c r="AO56">
        <f t="shared" si="49"/>
        <v>0</v>
      </c>
      <c r="AP56">
        <f t="shared" si="50"/>
        <v>-5.4727573001085529E-2</v>
      </c>
      <c r="AQ56">
        <f t="shared" si="51"/>
        <v>-5.8893508993371713</v>
      </c>
      <c r="AR56">
        <f t="shared" si="52"/>
        <v>-5.9440784723382567</v>
      </c>
      <c r="AS56">
        <f t="shared" si="53"/>
        <v>2.3230725226099667E-2</v>
      </c>
      <c r="AT56">
        <f t="shared" si="54"/>
        <v>2.1815316333143233E-2</v>
      </c>
      <c r="AU56">
        <f t="shared" si="55"/>
        <v>-5.8990324307790143</v>
      </c>
      <c r="AW56">
        <v>53</v>
      </c>
      <c r="AX56">
        <f>IF(Z56&gt;0, (R56*SUMPRODUCT(K56:$K$98, X56:$X$98)-K56*$AZ$3)/Z56, 0)</f>
        <v>131.75106950016766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41"/>
        <v>50000</v>
      </c>
      <c r="S57">
        <f t="shared" si="42"/>
        <v>128.0567426911467</v>
      </c>
      <c r="U57">
        <f t="shared" si="57"/>
        <v>6.4784177999999998E-2</v>
      </c>
      <c r="V57">
        <f t="shared" si="58"/>
        <v>0.01</v>
      </c>
      <c r="W57">
        <f t="shared" si="34"/>
        <v>0.3474777814308122</v>
      </c>
      <c r="X57">
        <f t="shared" si="35"/>
        <v>2.2511062443258831E-2</v>
      </c>
      <c r="Y57">
        <f t="shared" si="36"/>
        <v>3.4747778143081223E-3</v>
      </c>
      <c r="Z57">
        <f t="shared" si="37"/>
        <v>0.32149194117324525</v>
      </c>
      <c r="AB57">
        <f t="shared" si="38"/>
        <v>45.780569331055005</v>
      </c>
      <c r="AC57">
        <f t="shared" si="27"/>
        <v>41.169210788099541</v>
      </c>
      <c r="AE57">
        <f t="shared" si="43"/>
        <v>0</v>
      </c>
      <c r="AF57">
        <f t="shared" si="44"/>
        <v>0</v>
      </c>
      <c r="AG57">
        <f t="shared" si="45"/>
        <v>-8.0372985293311316</v>
      </c>
      <c r="AH57">
        <f t="shared" si="46"/>
        <v>-1125.5531221629415</v>
      </c>
      <c r="AI57">
        <f t="shared" si="39"/>
        <v>-1133.5904206922726</v>
      </c>
      <c r="AJ57">
        <f t="shared" si="47"/>
        <v>4.6113585429554647</v>
      </c>
      <c r="AK57">
        <f t="shared" si="59"/>
        <v>3.2046398531738505</v>
      </c>
      <c r="AL57">
        <f t="shared" si="40"/>
        <v>-1125.7744222961433</v>
      </c>
      <c r="AN57">
        <f t="shared" si="48"/>
        <v>0</v>
      </c>
      <c r="AO57">
        <f t="shared" si="49"/>
        <v>0</v>
      </c>
      <c r="AP57">
        <f t="shared" si="50"/>
        <v>-4.5209657535950319E-2</v>
      </c>
      <c r="AQ57">
        <f t="shared" si="51"/>
        <v>-6.3312157693041407</v>
      </c>
      <c r="AR57">
        <f t="shared" si="52"/>
        <v>-6.3764254268400906</v>
      </c>
      <c r="AS57">
        <f t="shared" si="53"/>
        <v>2.5938807640612179E-2</v>
      </c>
      <c r="AT57">
        <f t="shared" si="54"/>
        <v>1.8026040685103797E-2</v>
      </c>
      <c r="AU57">
        <f t="shared" si="55"/>
        <v>-6.3324605785143744</v>
      </c>
      <c r="AW57">
        <v>54</v>
      </c>
      <c r="AX57">
        <f>IF(Z57&gt;0, (R57*SUMPRODUCT(K57:$K$98, X57:$X$98)-K57*$AZ$3)/Z57, 0)</f>
        <v>128.0567426911467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41"/>
        <v>50000</v>
      </c>
      <c r="S58">
        <f t="shared" si="42"/>
        <v>123.04474003162667</v>
      </c>
      <c r="U58">
        <f t="shared" si="57"/>
        <v>8.0470763000000001E-2</v>
      </c>
      <c r="V58">
        <f t="shared" si="58"/>
        <v>0.01</v>
      </c>
      <c r="W58">
        <f t="shared" si="34"/>
        <v>0.32149194117324525</v>
      </c>
      <c r="X58">
        <f t="shared" si="35"/>
        <v>2.5870701804562159E-2</v>
      </c>
      <c r="Y58">
        <f t="shared" si="36"/>
        <v>3.2149194117324525E-3</v>
      </c>
      <c r="Z58">
        <f t="shared" si="37"/>
        <v>0.29240631995695066</v>
      </c>
      <c r="AB58">
        <f t="shared" si="38"/>
        <v>41.169210788099541</v>
      </c>
      <c r="AC58">
        <f t="shared" si="27"/>
        <v>35.979059622707645</v>
      </c>
      <c r="AE58">
        <f t="shared" si="43"/>
        <v>0</v>
      </c>
      <c r="AF58">
        <f t="shared" si="44"/>
        <v>0</v>
      </c>
      <c r="AG58">
        <f t="shared" si="45"/>
        <v>-7.3101579989237662</v>
      </c>
      <c r="AH58">
        <f t="shared" si="46"/>
        <v>-1293.5350902281079</v>
      </c>
      <c r="AI58">
        <f t="shared" si="39"/>
        <v>-1300.8452482270318</v>
      </c>
      <c r="AJ58">
        <f t="shared" si="47"/>
        <v>5.1901511653918959</v>
      </c>
      <c r="AK58">
        <f t="shared" si="59"/>
        <v>2.8818447551669681</v>
      </c>
      <c r="AL58">
        <f t="shared" si="40"/>
        <v>-1292.7732523064731</v>
      </c>
      <c r="AN58">
        <f t="shared" si="48"/>
        <v>0</v>
      </c>
      <c r="AO58">
        <f t="shared" si="49"/>
        <v>0</v>
      </c>
      <c r="AP58">
        <f t="shared" si="50"/>
        <v>-3.6713844039021601E-2</v>
      </c>
      <c r="AQ58">
        <f t="shared" si="51"/>
        <v>-6.4965279230118247</v>
      </c>
      <c r="AR58">
        <f t="shared" si="52"/>
        <v>-6.5332417670508462</v>
      </c>
      <c r="AS58">
        <f t="shared" si="53"/>
        <v>2.6066522837563558E-2</v>
      </c>
      <c r="AT58">
        <f t="shared" si="54"/>
        <v>1.447350370559013E-2</v>
      </c>
      <c r="AU58">
        <f t="shared" si="55"/>
        <v>-6.4927017405076937</v>
      </c>
      <c r="AW58">
        <v>55</v>
      </c>
      <c r="AX58">
        <f>IF(Z58&gt;0, (R58*SUMPRODUCT(K58:$K$98, X58:$X$98)-K58*$AZ$3)/Z58, 0)</f>
        <v>123.04474003162667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41"/>
        <v>50000</v>
      </c>
      <c r="S59">
        <f t="shared" si="42"/>
        <v>116.917337315471</v>
      </c>
      <c r="U59">
        <f t="shared" si="57"/>
        <v>9.7818447000000003E-2</v>
      </c>
      <c r="V59">
        <f t="shared" si="58"/>
        <v>0.01</v>
      </c>
      <c r="W59">
        <f t="shared" si="34"/>
        <v>0.29240631995695066</v>
      </c>
      <c r="X59">
        <f t="shared" si="35"/>
        <v>2.860273211117402E-2</v>
      </c>
      <c r="Y59">
        <f t="shared" si="36"/>
        <v>2.9240631995695065E-3</v>
      </c>
      <c r="Z59">
        <f t="shared" si="37"/>
        <v>0.26087952464620712</v>
      </c>
      <c r="AB59">
        <f t="shared" si="38"/>
        <v>35.979059622707645</v>
      </c>
      <c r="AC59">
        <f t="shared" si="27"/>
        <v>30.501339381760328</v>
      </c>
      <c r="AE59">
        <f t="shared" si="43"/>
        <v>0</v>
      </c>
      <c r="AF59">
        <f t="shared" si="44"/>
        <v>0</v>
      </c>
      <c r="AG59">
        <f t="shared" si="45"/>
        <v>-6.5219881161551783</v>
      </c>
      <c r="AH59">
        <f t="shared" si="46"/>
        <v>-1430.1366055587009</v>
      </c>
      <c r="AI59">
        <f t="shared" si="39"/>
        <v>-1436.6585936748561</v>
      </c>
      <c r="AJ59">
        <f t="shared" si="47"/>
        <v>5.4777202409473169</v>
      </c>
      <c r="AK59">
        <f t="shared" si="59"/>
        <v>2.5185341735895355</v>
      </c>
      <c r="AL59">
        <f t="shared" si="40"/>
        <v>-1428.6623392603192</v>
      </c>
      <c r="AN59">
        <f t="shared" si="48"/>
        <v>0</v>
      </c>
      <c r="AO59">
        <f t="shared" si="49"/>
        <v>0</v>
      </c>
      <c r="AP59">
        <f t="shared" si="50"/>
        <v>-2.9245905706548288E-2</v>
      </c>
      <c r="AQ59">
        <f t="shared" si="51"/>
        <v>-6.4130200130308932</v>
      </c>
      <c r="AR59">
        <f t="shared" si="52"/>
        <v>-6.4422659187374407</v>
      </c>
      <c r="AS59">
        <f t="shared" si="53"/>
        <v>2.4563198644409263E-2</v>
      </c>
      <c r="AT59">
        <f t="shared" si="54"/>
        <v>1.1293613488357749E-2</v>
      </c>
      <c r="AU59">
        <f t="shared" si="55"/>
        <v>-6.4064091066046736</v>
      </c>
      <c r="AW59">
        <v>56</v>
      </c>
      <c r="AX59">
        <f>IF(Z59&gt;0, (R59*SUMPRODUCT(K59:$K$98, X59:$X$98)-K59*$AZ$3)/Z59, 0)</f>
        <v>116.917337315471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41"/>
        <v>50000</v>
      </c>
      <c r="S60">
        <f t="shared" si="42"/>
        <v>109.51672267962502</v>
      </c>
      <c r="U60">
        <f t="shared" si="57"/>
        <v>0.115047869</v>
      </c>
      <c r="V60">
        <f t="shared" si="58"/>
        <v>0.01</v>
      </c>
      <c r="W60">
        <f t="shared" si="34"/>
        <v>0.26087952464620712</v>
      </c>
      <c r="X60">
        <f t="shared" si="35"/>
        <v>3.0013633376279106E-2</v>
      </c>
      <c r="Y60">
        <f t="shared" si="36"/>
        <v>2.6087952464620714E-3</v>
      </c>
      <c r="Z60">
        <f t="shared" si="37"/>
        <v>0.22825709602346594</v>
      </c>
      <c r="AB60">
        <f t="shared" si="38"/>
        <v>30.501339381760328</v>
      </c>
      <c r="AC60">
        <f t="shared" si="27"/>
        <v>24.997969084858457</v>
      </c>
      <c r="AE60">
        <f t="shared" si="43"/>
        <v>0</v>
      </c>
      <c r="AF60">
        <f t="shared" si="44"/>
        <v>0</v>
      </c>
      <c r="AG60">
        <f t="shared" si="45"/>
        <v>-5.7064274005866489</v>
      </c>
      <c r="AH60">
        <f t="shared" si="46"/>
        <v>-1500.6816688139554</v>
      </c>
      <c r="AI60">
        <f t="shared" si="39"/>
        <v>-1506.388096214542</v>
      </c>
      <c r="AJ60">
        <f t="shared" si="47"/>
        <v>5.5033702969018705</v>
      </c>
      <c r="AK60">
        <f t="shared" si="59"/>
        <v>2.1350937567232231</v>
      </c>
      <c r="AL60">
        <f t="shared" si="40"/>
        <v>-1498.7496321609167</v>
      </c>
      <c r="AN60">
        <f t="shared" si="48"/>
        <v>0</v>
      </c>
      <c r="AO60">
        <f t="shared" si="49"/>
        <v>0</v>
      </c>
      <c r="AP60">
        <f t="shared" si="50"/>
        <v>-2.2847113858008469E-2</v>
      </c>
      <c r="AQ60">
        <f t="shared" si="51"/>
        <v>-6.0083555866309277</v>
      </c>
      <c r="AR60">
        <f t="shared" si="52"/>
        <v>-6.0312027004889357</v>
      </c>
      <c r="AS60">
        <f t="shared" si="53"/>
        <v>2.2034123795769769E-2</v>
      </c>
      <c r="AT60">
        <f t="shared" si="54"/>
        <v>8.5483835564724112E-3</v>
      </c>
      <c r="AU60">
        <f t="shared" si="55"/>
        <v>-6.0006201931366929</v>
      </c>
      <c r="AW60">
        <v>57</v>
      </c>
      <c r="AX60">
        <f>IF(Z60&gt;0, (R60*SUMPRODUCT(K60:$K$98, X60:$X$98)-K60*$AZ$3)/Z60, 0)</f>
        <v>109.51672267962502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41"/>
        <v>50000</v>
      </c>
      <c r="S61">
        <f t="shared" si="42"/>
        <v>101.30520007198533</v>
      </c>
      <c r="U61">
        <f t="shared" si="57"/>
        <v>0.13365521</v>
      </c>
      <c r="V61">
        <f t="shared" si="58"/>
        <v>0.01</v>
      </c>
      <c r="W61">
        <f t="shared" si="34"/>
        <v>0.22825709602346594</v>
      </c>
      <c r="X61">
        <f t="shared" si="35"/>
        <v>3.0507750103006506E-2</v>
      </c>
      <c r="Y61">
        <f t="shared" si="36"/>
        <v>2.2825709602346594E-3</v>
      </c>
      <c r="Z61">
        <f t="shared" si="37"/>
        <v>0.1954667749602248</v>
      </c>
      <c r="AB61">
        <f t="shared" si="38"/>
        <v>24.997969084858457</v>
      </c>
      <c r="AC61">
        <f t="shared" si="27"/>
        <v>19.801800744771306</v>
      </c>
      <c r="AE61">
        <f t="shared" si="43"/>
        <v>0</v>
      </c>
      <c r="AF61">
        <f t="shared" si="44"/>
        <v>0</v>
      </c>
      <c r="AG61">
        <f t="shared" si="45"/>
        <v>-4.8866693740056197</v>
      </c>
      <c r="AH61">
        <f t="shared" si="46"/>
        <v>-1525.3875051503253</v>
      </c>
      <c r="AI61">
        <f t="shared" si="39"/>
        <v>-1530.2741745243309</v>
      </c>
      <c r="AJ61">
        <f t="shared" si="47"/>
        <v>5.1961683400871514</v>
      </c>
      <c r="AK61">
        <f t="shared" si="59"/>
        <v>1.7498578359400923</v>
      </c>
      <c r="AL61">
        <f t="shared" si="40"/>
        <v>-1523.3281483483038</v>
      </c>
      <c r="AN61">
        <f t="shared" si="48"/>
        <v>0</v>
      </c>
      <c r="AO61">
        <f t="shared" si="49"/>
        <v>0</v>
      </c>
      <c r="AP61">
        <f t="shared" si="50"/>
        <v>-1.7468756177537813E-2</v>
      </c>
      <c r="AQ61">
        <f t="shared" si="51"/>
        <v>-5.452921072475057</v>
      </c>
      <c r="AR61">
        <f t="shared" si="52"/>
        <v>-5.4703898286525945</v>
      </c>
      <c r="AS61">
        <f t="shared" si="53"/>
        <v>1.8575146146222465E-2</v>
      </c>
      <c r="AT61">
        <f t="shared" si="54"/>
        <v>6.2553525810433276E-3</v>
      </c>
      <c r="AU61">
        <f t="shared" si="55"/>
        <v>-5.4455593299253291</v>
      </c>
      <c r="AW61">
        <v>58</v>
      </c>
      <c r="AX61">
        <f>IF(Z61&gt;0, (R61*SUMPRODUCT(K61:$K$98, X61:$X$98)-K61*$AZ$3)/Z61, 0)</f>
        <v>101.30520007198533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41"/>
        <v>50000</v>
      </c>
      <c r="S62">
        <f t="shared" si="42"/>
        <v>92.153206504353065</v>
      </c>
      <c r="U62">
        <f t="shared" si="57"/>
        <v>0.153152232</v>
      </c>
      <c r="V62">
        <f t="shared" si="58"/>
        <v>0.01</v>
      </c>
      <c r="W62">
        <f t="shared" si="34"/>
        <v>0.1954667749602248</v>
      </c>
      <c r="X62">
        <f t="shared" si="35"/>
        <v>2.9936172867000139E-2</v>
      </c>
      <c r="Y62">
        <f t="shared" si="36"/>
        <v>1.9546677496022481E-3</v>
      </c>
      <c r="Z62">
        <f t="shared" si="37"/>
        <v>0.16357593434362241</v>
      </c>
      <c r="AB62">
        <f t="shared" si="38"/>
        <v>19.801800744771306</v>
      </c>
      <c r="AC62">
        <f t="shared" si="27"/>
        <v>15.074046856710336</v>
      </c>
      <c r="AE62">
        <f t="shared" si="43"/>
        <v>0</v>
      </c>
      <c r="AF62">
        <f t="shared" si="44"/>
        <v>0</v>
      </c>
      <c r="AG62">
        <f t="shared" si="45"/>
        <v>-4.08939835859056</v>
      </c>
      <c r="AH62">
        <f t="shared" si="46"/>
        <v>-1496.8086433500068</v>
      </c>
      <c r="AI62">
        <f t="shared" si="39"/>
        <v>-1500.8980417085975</v>
      </c>
      <c r="AJ62">
        <f t="shared" si="47"/>
        <v>4.7277538880609704</v>
      </c>
      <c r="AK62">
        <f t="shared" si="59"/>
        <v>1.3861260521339915</v>
      </c>
      <c r="AL62">
        <f t="shared" si="40"/>
        <v>-1494.7841617684026</v>
      </c>
      <c r="AN62">
        <f t="shared" si="48"/>
        <v>0</v>
      </c>
      <c r="AO62">
        <f t="shared" si="49"/>
        <v>0</v>
      </c>
      <c r="AP62">
        <f t="shared" si="50"/>
        <v>-1.3052401443668508E-2</v>
      </c>
      <c r="AQ62">
        <f t="shared" si="51"/>
        <v>-4.7774624979530431</v>
      </c>
      <c r="AR62">
        <f t="shared" si="52"/>
        <v>-4.7905148993967117</v>
      </c>
      <c r="AS62">
        <f t="shared" si="53"/>
        <v>1.5089882731577339E-2</v>
      </c>
      <c r="AT62">
        <f t="shared" si="54"/>
        <v>4.4241895989354952E-3</v>
      </c>
      <c r="AU62">
        <f t="shared" si="55"/>
        <v>-4.7710008270661985</v>
      </c>
      <c r="AW62">
        <v>59</v>
      </c>
      <c r="AX62">
        <f>IF(Z62&gt;0, (R62*SUMPRODUCT(K62:$K$98, X62:$X$98)-K62*$AZ$3)/Z62, 0)</f>
        <v>92.153206504353065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41"/>
        <v>50000</v>
      </c>
      <c r="S63">
        <f t="shared" si="42"/>
        <v>81.920897233795756</v>
      </c>
      <c r="U63">
        <f t="shared" si="57"/>
        <v>0.17329698399999999</v>
      </c>
      <c r="V63">
        <f t="shared" si="58"/>
        <v>0.01</v>
      </c>
      <c r="W63">
        <f t="shared" si="34"/>
        <v>0.16357593434362241</v>
      </c>
      <c r="X63">
        <f t="shared" si="35"/>
        <v>2.8347216076731782E-2</v>
      </c>
      <c r="Y63">
        <f t="shared" si="36"/>
        <v>1.6357593434362242E-3</v>
      </c>
      <c r="Z63">
        <f t="shared" si="37"/>
        <v>0.13359295892345444</v>
      </c>
      <c r="AB63">
        <f t="shared" si="38"/>
        <v>15.074046856710336</v>
      </c>
      <c r="AC63">
        <f t="shared" si="27"/>
        <v>10.944055059127008</v>
      </c>
      <c r="AE63">
        <f t="shared" si="43"/>
        <v>0</v>
      </c>
      <c r="AF63">
        <f t="shared" si="44"/>
        <v>0</v>
      </c>
      <c r="AG63">
        <f t="shared" si="45"/>
        <v>-3.3398239730863608</v>
      </c>
      <c r="AH63">
        <f t="shared" si="46"/>
        <v>-1417.3608038365892</v>
      </c>
      <c r="AI63">
        <f t="shared" si="39"/>
        <v>-1420.7006278096756</v>
      </c>
      <c r="AJ63">
        <f t="shared" si="47"/>
        <v>4.1299917975833278</v>
      </c>
      <c r="AK63">
        <f t="shared" si="59"/>
        <v>1.0551832799697236</v>
      </c>
      <c r="AL63">
        <f t="shared" si="40"/>
        <v>-1415.5154527321226</v>
      </c>
      <c r="AN63">
        <f t="shared" si="48"/>
        <v>0</v>
      </c>
      <c r="AO63">
        <f t="shared" si="49"/>
        <v>0</v>
      </c>
      <c r="AP63">
        <f t="shared" si="50"/>
        <v>-9.5177996652560954E-3</v>
      </c>
      <c r="AQ63">
        <f t="shared" si="51"/>
        <v>-4.039181793116069</v>
      </c>
      <c r="AR63">
        <f t="shared" si="52"/>
        <v>-4.0486995927813245</v>
      </c>
      <c r="AS63">
        <f t="shared" si="53"/>
        <v>1.1769612669802998E-2</v>
      </c>
      <c r="AT63">
        <f t="shared" si="54"/>
        <v>3.0070516140402507E-3</v>
      </c>
      <c r="AU63">
        <f t="shared" si="55"/>
        <v>-4.033922928497482</v>
      </c>
      <c r="AW63">
        <v>60</v>
      </c>
      <c r="AX63">
        <f>IF(Z63&gt;0, (R63*SUMPRODUCT(K63:$K$98, X63:$X$98)-K63*$AZ$3)/Z63, 0)</f>
        <v>81.920897233795756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41"/>
        <v>50000</v>
      </c>
      <c r="S64">
        <f t="shared" si="42"/>
        <v>70.449074534717965</v>
      </c>
      <c r="U64">
        <f t="shared" si="57"/>
        <v>0.19491187900000001</v>
      </c>
      <c r="V64">
        <f t="shared" si="58"/>
        <v>0.01</v>
      </c>
      <c r="W64">
        <f t="shared" si="34"/>
        <v>0.13359295892345444</v>
      </c>
      <c r="X64">
        <f t="shared" si="35"/>
        <v>2.6038854644940324E-2</v>
      </c>
      <c r="Y64">
        <f t="shared" si="36"/>
        <v>1.3359295892345444E-3</v>
      </c>
      <c r="Z64">
        <f t="shared" si="37"/>
        <v>0.10621817468927956</v>
      </c>
      <c r="AB64">
        <f t="shared" si="38"/>
        <v>10.944055059127008</v>
      </c>
      <c r="AC64">
        <f t="shared" si="27"/>
        <v>7.4829721056267493</v>
      </c>
      <c r="AE64">
        <f t="shared" si="43"/>
        <v>0</v>
      </c>
      <c r="AF64">
        <f t="shared" si="44"/>
        <v>0</v>
      </c>
      <c r="AG64">
        <f t="shared" si="45"/>
        <v>-2.655454367231989</v>
      </c>
      <c r="AH64">
        <f t="shared" si="46"/>
        <v>-1301.9427322470162</v>
      </c>
      <c r="AI64">
        <f t="shared" si="39"/>
        <v>-1304.5981866142483</v>
      </c>
      <c r="AJ64">
        <f t="shared" si="47"/>
        <v>3.4610829535002585</v>
      </c>
      <c r="AK64">
        <f t="shared" si="59"/>
        <v>0.76608385413889057</v>
      </c>
      <c r="AL64">
        <f t="shared" si="40"/>
        <v>-1300.3710198066092</v>
      </c>
      <c r="AN64">
        <f t="shared" si="48"/>
        <v>0</v>
      </c>
      <c r="AO64">
        <f t="shared" si="49"/>
        <v>0</v>
      </c>
      <c r="AP64">
        <f t="shared" si="50"/>
        <v>-6.7566870106275873E-3</v>
      </c>
      <c r="AQ64">
        <f t="shared" si="51"/>
        <v>-3.3127361012511374</v>
      </c>
      <c r="AR64">
        <f t="shared" si="52"/>
        <v>-3.3194927882617651</v>
      </c>
      <c r="AS64">
        <f t="shared" si="53"/>
        <v>8.8065735654107493E-3</v>
      </c>
      <c r="AT64">
        <f t="shared" si="54"/>
        <v>1.9492667206732507E-3</v>
      </c>
      <c r="AU64">
        <f t="shared" si="55"/>
        <v>-3.3087369479756812</v>
      </c>
      <c r="AW64">
        <v>61</v>
      </c>
      <c r="AX64">
        <f>IF(Z64&gt;0, (R64*SUMPRODUCT(K64:$K$98, X64:$X$98)-K64*$AZ$3)/Z64, 0)</f>
        <v>70.449074534717965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41"/>
        <v>50000</v>
      </c>
      <c r="S65">
        <f t="shared" si="42"/>
        <v>57.08733627507241</v>
      </c>
      <c r="U65">
        <f t="shared" si="57"/>
        <v>0.21714087100000001</v>
      </c>
      <c r="V65">
        <f t="shared" si="58"/>
        <v>0.01</v>
      </c>
      <c r="W65">
        <f t="shared" si="34"/>
        <v>0.10621817468927956</v>
      </c>
      <c r="X65">
        <f t="shared" si="35"/>
        <v>2.3064306968060319E-2</v>
      </c>
      <c r="Y65">
        <f t="shared" si="36"/>
        <v>1.0621817468927956E-3</v>
      </c>
      <c r="Z65">
        <f t="shared" si="37"/>
        <v>8.209168597432645E-2</v>
      </c>
      <c r="AB65">
        <f t="shared" si="38"/>
        <v>7.4829721056267493</v>
      </c>
      <c r="AC65">
        <f t="shared" si="27"/>
        <v>4.6863956826040196</v>
      </c>
      <c r="AE65">
        <f t="shared" si="43"/>
        <v>0</v>
      </c>
      <c r="AF65">
        <f t="shared" si="44"/>
        <v>0</v>
      </c>
      <c r="AG65">
        <f t="shared" si="45"/>
        <v>-2.0522921493581614</v>
      </c>
      <c r="AH65">
        <f t="shared" si="46"/>
        <v>-1153.2153484030159</v>
      </c>
      <c r="AI65">
        <f t="shared" si="39"/>
        <v>-1155.2676405523741</v>
      </c>
      <c r="AJ65">
        <f t="shared" si="47"/>
        <v>2.7965764230227297</v>
      </c>
      <c r="AK65">
        <f t="shared" si="59"/>
        <v>0.52380804739387254</v>
      </c>
      <c r="AL65">
        <f t="shared" si="40"/>
        <v>-1151.9472560819574</v>
      </c>
      <c r="AN65">
        <f t="shared" si="48"/>
        <v>0</v>
      </c>
      <c r="AO65">
        <f t="shared" si="49"/>
        <v>0</v>
      </c>
      <c r="AP65">
        <f t="shared" si="50"/>
        <v>-4.6624707481779026E-3</v>
      </c>
      <c r="AQ65">
        <f t="shared" si="51"/>
        <v>-2.619915897432251</v>
      </c>
      <c r="AR65">
        <f t="shared" si="52"/>
        <v>-2.6245783681804289</v>
      </c>
      <c r="AS65">
        <f t="shared" si="53"/>
        <v>6.3533623960240274E-3</v>
      </c>
      <c r="AT65">
        <f t="shared" si="54"/>
        <v>1.1900058670486593E-3</v>
      </c>
      <c r="AU65">
        <f t="shared" si="55"/>
        <v>-2.6170349999173563</v>
      </c>
      <c r="AW65">
        <v>62</v>
      </c>
      <c r="AX65">
        <f>IF(Z65&gt;0, (R65*SUMPRODUCT(K65:$K$98, X65:$X$98)-K65*$AZ$3)/Z65, 0)</f>
        <v>57.08733627507241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41"/>
        <v>50000</v>
      </c>
      <c r="S66">
        <f t="shared" si="42"/>
        <v>41.086524638801805</v>
      </c>
      <c r="U66">
        <f t="shared" si="57"/>
        <v>0.240684854</v>
      </c>
      <c r="V66">
        <f t="shared" si="58"/>
        <v>0.01</v>
      </c>
      <c r="W66">
        <f t="shared" si="34"/>
        <v>8.209168597432645E-2</v>
      </c>
      <c r="X66">
        <f t="shared" si="35"/>
        <v>1.9758225453344609E-2</v>
      </c>
      <c r="Y66">
        <f t="shared" si="36"/>
        <v>8.2091685974326452E-4</v>
      </c>
      <c r="Z66">
        <f t="shared" si="37"/>
        <v>6.1512543661238574E-2</v>
      </c>
      <c r="AB66">
        <f t="shared" si="38"/>
        <v>4.6863956826040196</v>
      </c>
      <c r="AC66">
        <f t="shared" si="27"/>
        <v>2.5273366407328504</v>
      </c>
      <c r="AE66">
        <f t="shared" si="43"/>
        <v>0</v>
      </c>
      <c r="AF66">
        <f t="shared" si="44"/>
        <v>0</v>
      </c>
      <c r="AG66">
        <f t="shared" si="45"/>
        <v>-1.5378135915309643</v>
      </c>
      <c r="AH66">
        <f t="shared" si="46"/>
        <v>-987.91127266723049</v>
      </c>
      <c r="AI66">
        <f t="shared" si="39"/>
        <v>-989.44908625876144</v>
      </c>
      <c r="AJ66">
        <f t="shared" si="47"/>
        <v>2.1590590418711693</v>
      </c>
      <c r="AK66">
        <f t="shared" si="59"/>
        <v>0.32804769778228138</v>
      </c>
      <c r="AL66">
        <f t="shared" si="40"/>
        <v>-986.96197951910801</v>
      </c>
      <c r="AN66">
        <f t="shared" si="48"/>
        <v>0</v>
      </c>
      <c r="AO66">
        <f t="shared" si="49"/>
        <v>0</v>
      </c>
      <c r="AP66">
        <f t="shared" si="50"/>
        <v>-3.1193392405282623E-3</v>
      </c>
      <c r="AQ66">
        <f t="shared" si="51"/>
        <v>-2.0039037344722663</v>
      </c>
      <c r="AR66">
        <f t="shared" si="52"/>
        <v>-2.0070230737127943</v>
      </c>
      <c r="AS66">
        <f t="shared" si="53"/>
        <v>4.3794889244158971E-3</v>
      </c>
      <c r="AT66">
        <f t="shared" si="54"/>
        <v>6.6542008868480094E-4</v>
      </c>
      <c r="AU66">
        <f t="shared" si="55"/>
        <v>-2.0019781646996937</v>
      </c>
      <c r="AW66">
        <v>63</v>
      </c>
      <c r="AX66">
        <f>IF(Z66&gt;0, (R66*SUMPRODUCT(K66:$K$98, X66:$X$98)-K66*$AZ$3)/Z66, 0)</f>
        <v>41.086524638801805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1">$C$6</f>
        <v>50000</v>
      </c>
      <c r="S67">
        <f t="shared" ref="S67:S89" si="62">AX67</f>
        <v>20.981381012208377</v>
      </c>
      <c r="U67">
        <f t="shared" si="57"/>
        <v>0.26560892699999999</v>
      </c>
      <c r="V67">
        <f t="shared" si="58"/>
        <v>0.01</v>
      </c>
      <c r="W67">
        <f t="shared" si="34"/>
        <v>6.1512543661238574E-2</v>
      </c>
      <c r="X67">
        <f t="shared" si="35"/>
        <v>1.633828071890223E-2</v>
      </c>
      <c r="Y67">
        <f t="shared" si="36"/>
        <v>6.1512543661238579E-4</v>
      </c>
      <c r="Z67">
        <f t="shared" si="37"/>
        <v>4.4559137505723954E-2</v>
      </c>
      <c r="AB67">
        <f t="shared" si="38"/>
        <v>2.5273366407328504</v>
      </c>
      <c r="AC67">
        <f t="shared" si="27"/>
        <v>0.9349122415829787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-1.1139784376430988</v>
      </c>
      <c r="AH67">
        <f t="shared" ref="AH67:AH89" si="66">-X67*R67</f>
        <v>-816.91403594511144</v>
      </c>
      <c r="AI67">
        <f t="shared" si="39"/>
        <v>-818.02801438275458</v>
      </c>
      <c r="AJ67">
        <f t="shared" ref="AJ67:AJ89" si="67">AB67-AC67</f>
        <v>1.5924243991498717</v>
      </c>
      <c r="AK67">
        <f t="shared" si="59"/>
        <v>0.17691356485129955</v>
      </c>
      <c r="AL67">
        <f t="shared" si="40"/>
        <v>-816.25867641875345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-2.0175191959797075E-3</v>
      </c>
      <c r="AQ67">
        <f t="shared" ref="AQ67:AQ89" si="71">AH67*$K67</f>
        <v>-1.4795077654030473</v>
      </c>
      <c r="AR67">
        <f t="shared" ref="AR67:AR89" si="72">AI67*$K67</f>
        <v>-1.4815252845990272</v>
      </c>
      <c r="AS67">
        <f t="shared" ref="AS67:AS89" si="73">AJ67*$K67</f>
        <v>2.8840296049434228E-3</v>
      </c>
      <c r="AT67">
        <f t="shared" ref="AT67:AT89" si="74">AK67*$K67</f>
        <v>3.2040702140686438E-4</v>
      </c>
      <c r="AU67">
        <f t="shared" ref="AU67:AU89" si="75">AL67*$K67</f>
        <v>-1.478320847972677</v>
      </c>
      <c r="AW67">
        <v>64</v>
      </c>
      <c r="AX67">
        <f>IF(Z67&gt;0, (R67*SUMPRODUCT(K67:$K$98, X67:$X$98)-K67*$AZ$3)/Z67, 0)</f>
        <v>20.981381012208377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1"/>
        <v>50000</v>
      </c>
      <c r="S68">
        <f t="shared" si="62"/>
        <v>-5.6892291271266746</v>
      </c>
      <c r="U68">
        <f t="shared" ref="U68:U89" si="77">M68</f>
        <v>0.29099302900000001</v>
      </c>
      <c r="V68">
        <f t="shared" ref="V68:V89" si="78">$C$10</f>
        <v>0.01</v>
      </c>
      <c r="W68">
        <f t="shared" si="34"/>
        <v>4.4559137505723954E-2</v>
      </c>
      <c r="X68">
        <f t="shared" si="35"/>
        <v>1.2966398392418119E-2</v>
      </c>
      <c r="Y68">
        <f t="shared" si="36"/>
        <v>4.4559137505723956E-4</v>
      </c>
      <c r="Z68">
        <f t="shared" si="37"/>
        <v>3.1147147738248591E-2</v>
      </c>
      <c r="AB68">
        <f t="shared" si="38"/>
        <v>0.9349122415829787</v>
      </c>
      <c r="AC68">
        <f t="shared" ref="AC68:AC89" si="79">S68*Z68</f>
        <v>-0.17720326013936161</v>
      </c>
      <c r="AE68">
        <f t="shared" si="63"/>
        <v>0</v>
      </c>
      <c r="AF68">
        <f t="shared" si="64"/>
        <v>0</v>
      </c>
      <c r="AG68">
        <f t="shared" si="65"/>
        <v>-0.77867869345621477</v>
      </c>
      <c r="AH68">
        <f t="shared" si="66"/>
        <v>-648.31991962090592</v>
      </c>
      <c r="AI68">
        <f t="shared" si="39"/>
        <v>-649.09859831436211</v>
      </c>
      <c r="AJ68">
        <f t="shared" si="67"/>
        <v>1.1121155017223403</v>
      </c>
      <c r="AK68">
        <f t="shared" ref="AK68:AK89" si="80">G68*SUM(AB68:AB68, AE68:AF68)</f>
        <v>6.5443856910808521E-2</v>
      </c>
      <c r="AL68">
        <f t="shared" si="40"/>
        <v>-647.92103895572893</v>
      </c>
      <c r="AN68">
        <f t="shared" si="68"/>
        <v>0</v>
      </c>
      <c r="AO68">
        <f t="shared" si="69"/>
        <v>0</v>
      </c>
      <c r="AP68">
        <f t="shared" si="70"/>
        <v>-1.2591606983179736E-3</v>
      </c>
      <c r="AQ68">
        <f t="shared" si="71"/>
        <v>-1.048364324828178</v>
      </c>
      <c r="AR68">
        <f t="shared" si="72"/>
        <v>-1.0496234855264959</v>
      </c>
      <c r="AS68">
        <f t="shared" si="73"/>
        <v>1.7983439684775278E-3</v>
      </c>
      <c r="AT68">
        <f t="shared" si="74"/>
        <v>1.0582584737573638E-4</v>
      </c>
      <c r="AU68">
        <f t="shared" si="75"/>
        <v>-1.0477193157106426</v>
      </c>
      <c r="AW68">
        <v>65</v>
      </c>
      <c r="AX68">
        <f>IF(Z68&gt;0, (R68*SUMPRODUCT(K68:$K$98, X68:$X$98)-K68*$AZ$3)/Z68, 0)</f>
        <v>-5.6892291271266746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0.31752069599999999</v>
      </c>
      <c r="Q69" s="5">
        <f t="shared" ref="Q69:Q89" si="81">$C$8</f>
        <v>25</v>
      </c>
      <c r="R69">
        <f t="shared" si="61"/>
        <v>50000</v>
      </c>
      <c r="S69">
        <f t="shared" si="62"/>
        <v>-42.850511985051021</v>
      </c>
      <c r="U69">
        <f t="shared" si="77"/>
        <v>0.31752069599999999</v>
      </c>
      <c r="V69">
        <f t="shared" si="78"/>
        <v>0.01</v>
      </c>
      <c r="W69">
        <f t="shared" si="34"/>
        <v>3.1147147738248591E-2</v>
      </c>
      <c r="X69">
        <f t="shared" si="35"/>
        <v>9.8898640282635182E-3</v>
      </c>
      <c r="Y69">
        <f t="shared" si="36"/>
        <v>3.1147147738248593E-4</v>
      </c>
      <c r="Z69">
        <f t="shared" si="37"/>
        <v>2.0945812232602588E-2</v>
      </c>
      <c r="AB69">
        <f t="shared" si="38"/>
        <v>-0.17720326013936161</v>
      </c>
      <c r="AC69">
        <f t="shared" si="79"/>
        <v>-0.89753877810976546</v>
      </c>
      <c r="AE69">
        <f t="shared" si="63"/>
        <v>0</v>
      </c>
      <c r="AF69">
        <f t="shared" si="64"/>
        <v>0</v>
      </c>
      <c r="AG69">
        <f t="shared" si="65"/>
        <v>-0.52364530581506474</v>
      </c>
      <c r="AH69">
        <f t="shared" si="66"/>
        <v>-494.49320141317594</v>
      </c>
      <c r="AI69">
        <f t="shared" si="39"/>
        <v>-495.01684671899102</v>
      </c>
      <c r="AJ69">
        <f t="shared" si="67"/>
        <v>0.72033551797040385</v>
      </c>
      <c r="AK69">
        <f t="shared" si="80"/>
        <v>-1.2404228209755314E-2</v>
      </c>
      <c r="AL69">
        <f t="shared" si="40"/>
        <v>-494.30891542923035</v>
      </c>
      <c r="AN69">
        <f t="shared" si="68"/>
        <v>0</v>
      </c>
      <c r="AO69">
        <f t="shared" si="69"/>
        <v>0</v>
      </c>
      <c r="AP69">
        <f t="shared" si="70"/>
        <v>-7.5603527681162945E-4</v>
      </c>
      <c r="AQ69">
        <f t="shared" si="71"/>
        <v>-0.71394568090315891</v>
      </c>
      <c r="AR69">
        <f t="shared" si="72"/>
        <v>-0.71470171617997058</v>
      </c>
      <c r="AS69">
        <f t="shared" si="73"/>
        <v>1.0400151718696743E-3</v>
      </c>
      <c r="AT69">
        <f t="shared" si="74"/>
        <v>-1.7909134301509449E-5</v>
      </c>
      <c r="AU69">
        <f t="shared" si="75"/>
        <v>-0.71367961014240233</v>
      </c>
      <c r="AW69">
        <v>66</v>
      </c>
      <c r="AX69">
        <f>IF(Z69&gt;0, (R69*SUMPRODUCT(K69:$K$98, X69:$X$98)-K69*$AZ$3)/Z69, 0)</f>
        <v>-42.850511985051021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0.344227385</v>
      </c>
      <c r="Q70" s="5">
        <f t="shared" si="81"/>
        <v>25</v>
      </c>
      <c r="R70">
        <f t="shared" si="61"/>
        <v>50000</v>
      </c>
      <c r="S70">
        <f t="shared" si="62"/>
        <v>-97.484768982101826</v>
      </c>
      <c r="U70">
        <f t="shared" si="77"/>
        <v>0.344227385</v>
      </c>
      <c r="V70">
        <f t="shared" si="78"/>
        <v>0.01</v>
      </c>
      <c r="W70">
        <f t="shared" ref="W70:W89" si="83">Z69</f>
        <v>2.0945812232602588E-2</v>
      </c>
      <c r="X70">
        <f t="shared" ref="X70:X89" si="84">U70*W70</f>
        <v>7.2101221715298001E-3</v>
      </c>
      <c r="Y70">
        <f t="shared" ref="Y70:Y89" si="85">V70*W70</f>
        <v>2.0945812232602587E-4</v>
      </c>
      <c r="Z70">
        <f t="shared" ref="Z70:Z89" si="86">MAX(0, W70-X70-Y70)</f>
        <v>1.3526231938746762E-2</v>
      </c>
      <c r="AB70">
        <f t="shared" ref="AB70:AB89" si="87">AC69</f>
        <v>-0.89753877810976546</v>
      </c>
      <c r="AC70">
        <f t="shared" si="79"/>
        <v>-1.3186015957470554</v>
      </c>
      <c r="AE70">
        <f t="shared" si="63"/>
        <v>0</v>
      </c>
      <c r="AF70">
        <f t="shared" si="64"/>
        <v>0</v>
      </c>
      <c r="AG70">
        <f t="shared" si="65"/>
        <v>-0.33815579846866906</v>
      </c>
      <c r="AH70">
        <f t="shared" si="66"/>
        <v>-360.50610857649002</v>
      </c>
      <c r="AI70">
        <f t="shared" ref="AI70:AI89" si="88">SUM(AE70:AH70)</f>
        <v>-360.8442643749587</v>
      </c>
      <c r="AJ70">
        <f t="shared" si="67"/>
        <v>0.42106281763728992</v>
      </c>
      <c r="AK70">
        <f t="shared" si="80"/>
        <v>-6.2827714467683593E-2</v>
      </c>
      <c r="AL70">
        <f t="shared" ref="AL70:AL89" si="89">SUM(AI70:AK70)</f>
        <v>-360.48602927178911</v>
      </c>
      <c r="AN70">
        <f t="shared" si="68"/>
        <v>0</v>
      </c>
      <c r="AO70">
        <f t="shared" si="69"/>
        <v>0</v>
      </c>
      <c r="AP70">
        <f t="shared" si="70"/>
        <v>-4.3591685512401316E-4</v>
      </c>
      <c r="AQ70">
        <f t="shared" si="71"/>
        <v>-0.46472865411538983</v>
      </c>
      <c r="AR70">
        <f t="shared" si="72"/>
        <v>-0.46516457097051384</v>
      </c>
      <c r="AS70">
        <f t="shared" si="73"/>
        <v>5.4279234632467635E-4</v>
      </c>
      <c r="AT70">
        <f t="shared" si="74"/>
        <v>-8.099124672534523E-5</v>
      </c>
      <c r="AU70">
        <f t="shared" si="75"/>
        <v>-0.46470276987091452</v>
      </c>
      <c r="AW70">
        <v>67</v>
      </c>
      <c r="AX70">
        <f>IF(Z70&gt;0, (R70*SUMPRODUCT(K70:$K$98, X70:$X$98)-K70*$AZ$3)/Z70, 0)</f>
        <v>-97.484768982101826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0.370496828</v>
      </c>
      <c r="Q71" s="5">
        <f t="shared" si="81"/>
        <v>25</v>
      </c>
      <c r="R71">
        <f t="shared" si="61"/>
        <v>50000</v>
      </c>
      <c r="S71">
        <f t="shared" si="62"/>
        <v>-181.61224138294492</v>
      </c>
      <c r="U71">
        <f t="shared" si="77"/>
        <v>0.370496828</v>
      </c>
      <c r="V71">
        <f t="shared" si="78"/>
        <v>0.01</v>
      </c>
      <c r="W71">
        <f t="shared" si="83"/>
        <v>1.3526231938746762E-2</v>
      </c>
      <c r="X71">
        <f t="shared" si="84"/>
        <v>5.011426028097966E-3</v>
      </c>
      <c r="Y71">
        <f t="shared" si="85"/>
        <v>1.3526231938746763E-4</v>
      </c>
      <c r="Z71">
        <f t="shared" si="86"/>
        <v>8.3795435912613278E-3</v>
      </c>
      <c r="AB71">
        <f t="shared" si="87"/>
        <v>-1.3186015957470554</v>
      </c>
      <c r="AC71">
        <f t="shared" si="79"/>
        <v>-1.5218276933750614</v>
      </c>
      <c r="AE71">
        <f t="shared" si="63"/>
        <v>0</v>
      </c>
      <c r="AF71">
        <f t="shared" si="64"/>
        <v>0</v>
      </c>
      <c r="AG71">
        <f t="shared" si="65"/>
        <v>-0.2094885897815332</v>
      </c>
      <c r="AH71">
        <f t="shared" si="66"/>
        <v>-250.57130140489829</v>
      </c>
      <c r="AI71">
        <f t="shared" si="88"/>
        <v>-250.78078999467982</v>
      </c>
      <c r="AJ71">
        <f t="shared" si="67"/>
        <v>0.20322609762800603</v>
      </c>
      <c r="AK71">
        <f t="shared" si="80"/>
        <v>-9.2302111702293882E-2</v>
      </c>
      <c r="AL71">
        <f t="shared" si="89"/>
        <v>-250.6698660087541</v>
      </c>
      <c r="AN71">
        <f t="shared" si="68"/>
        <v>0</v>
      </c>
      <c r="AO71">
        <f t="shared" si="69"/>
        <v>0</v>
      </c>
      <c r="AP71">
        <f t="shared" si="70"/>
        <v>-2.411177450692773E-4</v>
      </c>
      <c r="AQ71">
        <f t="shared" si="71"/>
        <v>-0.28840323588425432</v>
      </c>
      <c r="AR71">
        <f t="shared" si="72"/>
        <v>-0.28864435362932361</v>
      </c>
      <c r="AS71">
        <f t="shared" si="73"/>
        <v>2.3390972487043389E-4</v>
      </c>
      <c r="AT71">
        <f t="shared" si="74"/>
        <v>-1.0623813479292194E-4</v>
      </c>
      <c r="AU71">
        <f t="shared" si="75"/>
        <v>-0.28851668203924608</v>
      </c>
      <c r="AW71">
        <v>68</v>
      </c>
      <c r="AX71">
        <f>IF(Z71&gt;0, (R71*SUMPRODUCT(K71:$K$98, X71:$X$98)-K71*$AZ$3)/Z71, 0)</f>
        <v>-181.61224138294492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0.397394472</v>
      </c>
      <c r="Q72" s="5">
        <f t="shared" si="81"/>
        <v>25</v>
      </c>
      <c r="R72">
        <f t="shared" si="61"/>
        <v>50000</v>
      </c>
      <c r="S72">
        <f t="shared" si="62"/>
        <v>-317.52345662979883</v>
      </c>
      <c r="U72">
        <f t="shared" si="77"/>
        <v>0.397394472</v>
      </c>
      <c r="V72">
        <f t="shared" si="78"/>
        <v>0.01</v>
      </c>
      <c r="W72">
        <f t="shared" si="83"/>
        <v>8.3795435912613278E-3</v>
      </c>
      <c r="X72">
        <f t="shared" si="84"/>
        <v>3.3299843010502791E-3</v>
      </c>
      <c r="Y72">
        <f t="shared" si="85"/>
        <v>8.3795435912613277E-5</v>
      </c>
      <c r="Z72">
        <f t="shared" si="86"/>
        <v>4.9657638542984347E-3</v>
      </c>
      <c r="AB72">
        <f t="shared" si="87"/>
        <v>-1.5218276933750614</v>
      </c>
      <c r="AC72">
        <f t="shared" si="79"/>
        <v>-1.5767465038241517</v>
      </c>
      <c r="AE72">
        <f t="shared" si="63"/>
        <v>0</v>
      </c>
      <c r="AF72">
        <f t="shared" si="64"/>
        <v>0</v>
      </c>
      <c r="AG72">
        <f t="shared" si="65"/>
        <v>-0.12414409635746086</v>
      </c>
      <c r="AH72">
        <f t="shared" si="66"/>
        <v>-166.49921505251396</v>
      </c>
      <c r="AI72">
        <f t="shared" si="88"/>
        <v>-166.62335914887143</v>
      </c>
      <c r="AJ72">
        <f t="shared" si="67"/>
        <v>5.4918810449090305E-2</v>
      </c>
      <c r="AK72">
        <f t="shared" si="80"/>
        <v>-0.10652793853625431</v>
      </c>
      <c r="AL72">
        <f t="shared" si="89"/>
        <v>-166.67496827695859</v>
      </c>
      <c r="AN72">
        <f t="shared" si="68"/>
        <v>0</v>
      </c>
      <c r="AO72">
        <f t="shared" si="69"/>
        <v>0</v>
      </c>
      <c r="AP72">
        <f t="shared" si="70"/>
        <v>-1.275783112740611E-4</v>
      </c>
      <c r="AQ72">
        <f t="shared" si="71"/>
        <v>-0.17110510534220724</v>
      </c>
      <c r="AR72">
        <f t="shared" si="72"/>
        <v>-0.17123268365348129</v>
      </c>
      <c r="AS72">
        <f t="shared" si="73"/>
        <v>5.6438036925258313E-5</v>
      </c>
      <c r="AT72">
        <f t="shared" si="74"/>
        <v>-1.0947483529808241E-4</v>
      </c>
      <c r="AU72">
        <f t="shared" si="75"/>
        <v>-0.17128572045185414</v>
      </c>
      <c r="AW72">
        <v>69</v>
      </c>
      <c r="AX72">
        <f>IF(Z72&gt;0, (R72*SUMPRODUCT(K72:$K$98, X72:$X$98)-K72*$AZ$3)/Z72, 0)</f>
        <v>-317.52345662979883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0.424762996</v>
      </c>
      <c r="Q73" s="5">
        <f t="shared" si="81"/>
        <v>25</v>
      </c>
      <c r="R73">
        <f t="shared" si="61"/>
        <v>50000</v>
      </c>
      <c r="S73">
        <f t="shared" si="62"/>
        <v>-548.44128844078148</v>
      </c>
      <c r="U73">
        <f t="shared" si="77"/>
        <v>0.424762996</v>
      </c>
      <c r="V73">
        <f t="shared" si="78"/>
        <v>0.01</v>
      </c>
      <c r="W73">
        <f t="shared" si="83"/>
        <v>4.9657638542984347E-3</v>
      </c>
      <c r="X73">
        <f t="shared" si="84"/>
        <v>2.1092727321803104E-3</v>
      </c>
      <c r="Y73">
        <f t="shared" si="85"/>
        <v>4.9657638542984346E-5</v>
      </c>
      <c r="Z73">
        <f t="shared" si="86"/>
        <v>2.8068334835751399E-3</v>
      </c>
      <c r="AB73">
        <f t="shared" si="87"/>
        <v>-1.5767465038241517</v>
      </c>
      <c r="AC73">
        <f t="shared" si="79"/>
        <v>-1.5393833721706769</v>
      </c>
      <c r="AE73">
        <f t="shared" si="63"/>
        <v>0</v>
      </c>
      <c r="AF73">
        <f t="shared" si="64"/>
        <v>0</v>
      </c>
      <c r="AG73">
        <f t="shared" si="65"/>
        <v>-7.0170837089378491E-2</v>
      </c>
      <c r="AH73">
        <f t="shared" si="66"/>
        <v>-105.46363660901552</v>
      </c>
      <c r="AI73">
        <f t="shared" si="88"/>
        <v>-105.5338074461049</v>
      </c>
      <c r="AJ73">
        <f t="shared" si="67"/>
        <v>-3.7363131653474824E-2</v>
      </c>
      <c r="AK73">
        <f t="shared" si="80"/>
        <v>-0.11037225526769064</v>
      </c>
      <c r="AL73">
        <f t="shared" si="89"/>
        <v>-105.68154283302607</v>
      </c>
      <c r="AN73">
        <f t="shared" si="68"/>
        <v>0</v>
      </c>
      <c r="AO73">
        <f t="shared" si="69"/>
        <v>0</v>
      </c>
      <c r="AP73">
        <f t="shared" si="70"/>
        <v>-6.4385698607080104E-5</v>
      </c>
      <c r="AQ73">
        <f t="shared" si="71"/>
        <v>-9.6768831645340656E-2</v>
      </c>
      <c r="AR73">
        <f t="shared" si="72"/>
        <v>-9.6833217343947744E-2</v>
      </c>
      <c r="AS73">
        <f t="shared" si="73"/>
        <v>-3.4282779477080221E-5</v>
      </c>
      <c r="AT73">
        <f t="shared" si="74"/>
        <v>-1.012727659668308E-4</v>
      </c>
      <c r="AU73">
        <f t="shared" si="75"/>
        <v>-9.6968772889391652E-2</v>
      </c>
      <c r="AW73">
        <v>70</v>
      </c>
      <c r="AX73">
        <f>IF(Z73&gt;0, (R73*SUMPRODUCT(K73:$K$98, X73:$X$98)-K73*$AZ$3)/Z73, 0)</f>
        <v>-548.44128844078148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0.45242554800000001</v>
      </c>
      <c r="Q74" s="5">
        <f t="shared" si="81"/>
        <v>25</v>
      </c>
      <c r="R74">
        <f t="shared" si="61"/>
        <v>50000</v>
      </c>
      <c r="S74">
        <f t="shared" si="62"/>
        <v>-960.98957802324787</v>
      </c>
      <c r="U74">
        <f t="shared" si="77"/>
        <v>0.45242554800000001</v>
      </c>
      <c r="V74">
        <f t="shared" si="78"/>
        <v>0.01</v>
      </c>
      <c r="W74">
        <f t="shared" si="83"/>
        <v>2.8068334835751399E-3</v>
      </c>
      <c r="X74">
        <f t="shared" si="84"/>
        <v>1.2698831769512317E-3</v>
      </c>
      <c r="Y74">
        <f t="shared" si="85"/>
        <v>2.80683348357514E-5</v>
      </c>
      <c r="Z74">
        <f t="shared" si="86"/>
        <v>1.5088819717881568E-3</v>
      </c>
      <c r="AB74">
        <f t="shared" si="87"/>
        <v>-1.5393833721706769</v>
      </c>
      <c r="AC74">
        <f t="shared" si="79"/>
        <v>-1.4500198493555869</v>
      </c>
      <c r="AE74">
        <f t="shared" si="63"/>
        <v>0</v>
      </c>
      <c r="AF74">
        <f t="shared" si="64"/>
        <v>0</v>
      </c>
      <c r="AG74">
        <f t="shared" si="65"/>
        <v>-3.7722049294703922E-2</v>
      </c>
      <c r="AH74">
        <f t="shared" si="66"/>
        <v>-63.494158847561586</v>
      </c>
      <c r="AI74">
        <f t="shared" si="88"/>
        <v>-63.531880896856293</v>
      </c>
      <c r="AJ74">
        <f t="shared" si="67"/>
        <v>-8.9363522815089969E-2</v>
      </c>
      <c r="AK74">
        <f t="shared" si="80"/>
        <v>-0.10775683605194739</v>
      </c>
      <c r="AL74">
        <f t="shared" si="89"/>
        <v>-63.729001255723333</v>
      </c>
      <c r="AN74">
        <f t="shared" si="68"/>
        <v>0</v>
      </c>
      <c r="AO74">
        <f t="shared" si="69"/>
        <v>0</v>
      </c>
      <c r="AP74">
        <f t="shared" si="70"/>
        <v>-3.0903666647623442E-5</v>
      </c>
      <c r="AQ74">
        <f t="shared" si="71"/>
        <v>-5.2017383885126889E-2</v>
      </c>
      <c r="AR74">
        <f t="shared" si="72"/>
        <v>-5.2048287551774514E-2</v>
      </c>
      <c r="AS74">
        <f t="shared" si="73"/>
        <v>-7.3210776486699576E-5</v>
      </c>
      <c r="AT74">
        <f t="shared" si="74"/>
        <v>-8.8279438753067121E-5</v>
      </c>
      <c r="AU74">
        <f t="shared" si="75"/>
        <v>-5.2209777767014284E-2</v>
      </c>
      <c r="AW74">
        <v>71</v>
      </c>
      <c r="AX74">
        <f>IF(Z74&gt;0, (R74*SUMPRODUCT(K74:$K$98, X74:$X$98)-K74*$AZ$3)/Z74, 0)</f>
        <v>-960.98957802324787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0.48020744799999998</v>
      </c>
      <c r="Q75" s="5">
        <f t="shared" si="81"/>
        <v>25</v>
      </c>
      <c r="R75">
        <f t="shared" si="61"/>
        <v>50000</v>
      </c>
      <c r="S75">
        <f t="shared" si="62"/>
        <v>-1736.6334777936247</v>
      </c>
      <c r="U75">
        <f t="shared" si="77"/>
        <v>0.48020744799999998</v>
      </c>
      <c r="V75">
        <f t="shared" si="78"/>
        <v>0.01</v>
      </c>
      <c r="W75">
        <f t="shared" si="83"/>
        <v>1.5088819717881568E-3</v>
      </c>
      <c r="X75">
        <f t="shared" si="84"/>
        <v>7.2457636100559878E-4</v>
      </c>
      <c r="Y75">
        <f t="shared" si="85"/>
        <v>1.5088819717881569E-5</v>
      </c>
      <c r="Z75">
        <f t="shared" si="86"/>
        <v>7.6921679106467641E-4</v>
      </c>
      <c r="AB75">
        <f t="shared" si="87"/>
        <v>-1.4500198493555869</v>
      </c>
      <c r="AC75">
        <f t="shared" si="79"/>
        <v>-1.3358476310439009</v>
      </c>
      <c r="AE75">
        <f t="shared" si="63"/>
        <v>0</v>
      </c>
      <c r="AF75">
        <f t="shared" si="64"/>
        <v>0</v>
      </c>
      <c r="AG75">
        <f t="shared" si="65"/>
        <v>-1.9230419776616912E-2</v>
      </c>
      <c r="AH75">
        <f t="shared" si="66"/>
        <v>-36.228818050279941</v>
      </c>
      <c r="AI75">
        <f t="shared" si="88"/>
        <v>-36.24804847005656</v>
      </c>
      <c r="AJ75">
        <f t="shared" si="67"/>
        <v>-0.114172218311686</v>
      </c>
      <c r="AK75">
        <f t="shared" si="80"/>
        <v>-0.10150138945489109</v>
      </c>
      <c r="AL75">
        <f t="shared" si="89"/>
        <v>-36.463722077823135</v>
      </c>
      <c r="AN75">
        <f t="shared" si="68"/>
        <v>0</v>
      </c>
      <c r="AO75">
        <f t="shared" si="69"/>
        <v>0</v>
      </c>
      <c r="AP75">
        <f t="shared" si="70"/>
        <v>-1.406648132718682E-5</v>
      </c>
      <c r="AQ75">
        <f t="shared" si="71"/>
        <v>-2.6500305169103511E-2</v>
      </c>
      <c r="AR75">
        <f t="shared" si="72"/>
        <v>-2.6514371650430701E-2</v>
      </c>
      <c r="AS75">
        <f t="shared" si="73"/>
        <v>-8.3513589179037777E-5</v>
      </c>
      <c r="AT75">
        <f t="shared" si="74"/>
        <v>-7.4245253927676918E-5</v>
      </c>
      <c r="AU75">
        <f t="shared" si="75"/>
        <v>-2.6672130493537415E-2</v>
      </c>
      <c r="AW75">
        <v>72</v>
      </c>
      <c r="AX75">
        <f>IF(Z75&gt;0, (R75*SUMPRODUCT(K75:$K$98, X75:$X$98)-K75*$AZ$3)/Z75, 0)</f>
        <v>-1736.6334777936247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0.508136904</v>
      </c>
      <c r="Q76" s="5">
        <f t="shared" si="81"/>
        <v>25</v>
      </c>
      <c r="R76">
        <f t="shared" si="61"/>
        <v>50000</v>
      </c>
      <c r="S76">
        <f t="shared" si="62"/>
        <v>-3275.1674965235438</v>
      </c>
      <c r="U76">
        <f t="shared" si="77"/>
        <v>0.508136904</v>
      </c>
      <c r="V76">
        <f t="shared" si="78"/>
        <v>0.01</v>
      </c>
      <c r="W76">
        <f t="shared" si="83"/>
        <v>7.6921679106467641E-4</v>
      </c>
      <c r="X76">
        <f t="shared" si="84"/>
        <v>3.9086743871641951E-4</v>
      </c>
      <c r="Y76">
        <f t="shared" si="85"/>
        <v>7.6921679106467635E-6</v>
      </c>
      <c r="Z76">
        <f t="shared" si="86"/>
        <v>3.7065718443761013E-4</v>
      </c>
      <c r="AB76">
        <f t="shared" si="87"/>
        <v>-1.3358476310439009</v>
      </c>
      <c r="AC76">
        <f t="shared" si="79"/>
        <v>-1.213964362822993</v>
      </c>
      <c r="AE76">
        <f t="shared" si="63"/>
        <v>0</v>
      </c>
      <c r="AF76">
        <f t="shared" si="64"/>
        <v>0</v>
      </c>
      <c r="AG76">
        <f t="shared" si="65"/>
        <v>-9.2664296109402529E-3</v>
      </c>
      <c r="AH76">
        <f t="shared" si="66"/>
        <v>-19.543371935820975</v>
      </c>
      <c r="AI76">
        <f t="shared" si="88"/>
        <v>-19.552638365431914</v>
      </c>
      <c r="AJ76">
        <f t="shared" si="67"/>
        <v>-0.12188326822090789</v>
      </c>
      <c r="AK76">
        <f t="shared" si="80"/>
        <v>-9.3509334173073069E-2</v>
      </c>
      <c r="AL76">
        <f t="shared" si="89"/>
        <v>-19.768030967825897</v>
      </c>
      <c r="AN76">
        <f t="shared" si="68"/>
        <v>0</v>
      </c>
      <c r="AO76">
        <f t="shared" si="69"/>
        <v>0</v>
      </c>
      <c r="AP76">
        <f t="shared" si="70"/>
        <v>-6.051891287628954E-6</v>
      </c>
      <c r="AQ76">
        <f t="shared" si="71"/>
        <v>-1.2763746913875927E-2</v>
      </c>
      <c r="AR76">
        <f t="shared" si="72"/>
        <v>-1.2769798805163556E-2</v>
      </c>
      <c r="AS76">
        <f t="shared" si="73"/>
        <v>-7.9601779760242485E-5</v>
      </c>
      <c r="AT76">
        <f t="shared" si="74"/>
        <v>-6.1070805968878805E-5</v>
      </c>
      <c r="AU76">
        <f t="shared" si="75"/>
        <v>-1.2910471390892679E-2</v>
      </c>
      <c r="AW76">
        <v>73</v>
      </c>
      <c r="AX76">
        <f>IF(Z76&gt;0, (R76*SUMPRODUCT(K76:$K$98, X76:$X$98)-K76*$AZ$3)/Z76, 0)</f>
        <v>-3275.1674965235438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0.53626491099999996</v>
      </c>
      <c r="Q77" s="5">
        <f t="shared" si="81"/>
        <v>25</v>
      </c>
      <c r="R77">
        <f t="shared" si="61"/>
        <v>50000</v>
      </c>
      <c r="S77">
        <f t="shared" si="62"/>
        <v>-6506.3721403595164</v>
      </c>
      <c r="U77">
        <f t="shared" si="77"/>
        <v>0.53626491099999996</v>
      </c>
      <c r="V77">
        <f t="shared" si="78"/>
        <v>0.01</v>
      </c>
      <c r="W77">
        <f t="shared" si="83"/>
        <v>3.7065718443761013E-4</v>
      </c>
      <c r="X77">
        <f t="shared" si="84"/>
        <v>1.9877044202394557E-4</v>
      </c>
      <c r="Y77">
        <f t="shared" si="85"/>
        <v>3.7065718443761014E-6</v>
      </c>
      <c r="Z77">
        <f t="shared" si="86"/>
        <v>1.6818017056928846E-4</v>
      </c>
      <c r="AB77">
        <f t="shared" si="87"/>
        <v>-1.213964362822993</v>
      </c>
      <c r="AC77">
        <f t="shared" si="79"/>
        <v>-1.0942427763529299</v>
      </c>
      <c r="AE77">
        <f t="shared" si="63"/>
        <v>0</v>
      </c>
      <c r="AF77">
        <f t="shared" si="64"/>
        <v>0</v>
      </c>
      <c r="AG77">
        <f t="shared" si="65"/>
        <v>-4.2045042642322112E-3</v>
      </c>
      <c r="AH77">
        <f t="shared" si="66"/>
        <v>-9.9385221011972789</v>
      </c>
      <c r="AI77">
        <f t="shared" si="88"/>
        <v>-9.9427266054615107</v>
      </c>
      <c r="AJ77">
        <f t="shared" si="67"/>
        <v>-0.11972158647006315</v>
      </c>
      <c r="AK77">
        <f t="shared" si="80"/>
        <v>-8.4977505397609523E-2</v>
      </c>
      <c r="AL77">
        <f t="shared" si="89"/>
        <v>-10.147425697329185</v>
      </c>
      <c r="AN77">
        <f t="shared" si="68"/>
        <v>0</v>
      </c>
      <c r="AO77">
        <f t="shared" si="69"/>
        <v>0</v>
      </c>
      <c r="AP77">
        <f t="shared" si="70"/>
        <v>-2.4517459214380784E-6</v>
      </c>
      <c r="AQ77">
        <f t="shared" si="71"/>
        <v>-5.7953873977536008E-3</v>
      </c>
      <c r="AR77">
        <f t="shared" si="72"/>
        <v>-5.7978391436750388E-3</v>
      </c>
      <c r="AS77">
        <f t="shared" si="73"/>
        <v>-6.981248986547879E-5</v>
      </c>
      <c r="AT77">
        <f t="shared" si="74"/>
        <v>-4.9552394094340924E-5</v>
      </c>
      <c r="AU77">
        <f t="shared" si="75"/>
        <v>-5.9172040276348594E-3</v>
      </c>
      <c r="AW77">
        <v>74</v>
      </c>
      <c r="AX77">
        <f>IF(Z77&gt;0, (R77*SUMPRODUCT(K77:$K$98, X77:$X$98)-K77*$AZ$3)/Z77, 0)</f>
        <v>-6506.3721403595164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0.564431978</v>
      </c>
      <c r="Q78" s="5">
        <f t="shared" si="81"/>
        <v>25</v>
      </c>
      <c r="R78">
        <f t="shared" si="61"/>
        <v>50000</v>
      </c>
      <c r="S78">
        <f t="shared" si="62"/>
        <v>-13716.904391903949</v>
      </c>
      <c r="U78">
        <f t="shared" si="77"/>
        <v>0.564431978</v>
      </c>
      <c r="V78">
        <f t="shared" si="78"/>
        <v>0.01</v>
      </c>
      <c r="W78">
        <f t="shared" si="83"/>
        <v>1.6818017056928846E-4</v>
      </c>
      <c r="X78">
        <f t="shared" si="84"/>
        <v>9.4926266334800872E-5</v>
      </c>
      <c r="Y78">
        <f t="shared" si="85"/>
        <v>1.6818017056928847E-6</v>
      </c>
      <c r="Z78">
        <f t="shared" si="86"/>
        <v>7.1572102528794711E-5</v>
      </c>
      <c r="AB78">
        <f t="shared" si="87"/>
        <v>-1.0942427763529299</v>
      </c>
      <c r="AC78">
        <f t="shared" si="79"/>
        <v>-0.98174768751502384</v>
      </c>
      <c r="AE78">
        <f t="shared" si="63"/>
        <v>0</v>
      </c>
      <c r="AF78">
        <f t="shared" si="64"/>
        <v>0</v>
      </c>
      <c r="AG78">
        <f t="shared" si="65"/>
        <v>-1.7893025632198679E-3</v>
      </c>
      <c r="AH78">
        <f t="shared" si="66"/>
        <v>-4.7463133167400438</v>
      </c>
      <c r="AI78">
        <f t="shared" si="88"/>
        <v>-4.748102619303264</v>
      </c>
      <c r="AJ78">
        <f t="shared" si="67"/>
        <v>-0.11249508883790604</v>
      </c>
      <c r="AK78">
        <f t="shared" si="80"/>
        <v>-7.6596994344705099E-2</v>
      </c>
      <c r="AL78">
        <f t="shared" si="89"/>
        <v>-4.9371947024858747</v>
      </c>
      <c r="AN78">
        <f t="shared" si="68"/>
        <v>0</v>
      </c>
      <c r="AO78">
        <f t="shared" si="69"/>
        <v>0</v>
      </c>
      <c r="AP78">
        <f t="shared" si="70"/>
        <v>-9.3159344842229532E-7</v>
      </c>
      <c r="AQ78">
        <f t="shared" si="71"/>
        <v>-2.4711496428405848E-3</v>
      </c>
      <c r="AR78">
        <f t="shared" si="72"/>
        <v>-2.4720812362890076E-3</v>
      </c>
      <c r="AS78">
        <f t="shared" si="73"/>
        <v>-5.8570132237719076E-5</v>
      </c>
      <c r="AT78">
        <f t="shared" si="74"/>
        <v>-3.9879928396211974E-5</v>
      </c>
      <c r="AU78">
        <f t="shared" si="75"/>
        <v>-2.5705312969229381E-3</v>
      </c>
      <c r="AW78">
        <v>75</v>
      </c>
      <c r="AX78">
        <f>IF(Z78&gt;0, (R78*SUMPRODUCT(K78:$K$98, X78:$X$98)-K78*$AZ$3)/Z78, 0)</f>
        <v>-13716.904391903949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0.59247427200000002</v>
      </c>
      <c r="Q79" s="5">
        <f t="shared" si="81"/>
        <v>25</v>
      </c>
      <c r="R79">
        <f t="shared" si="61"/>
        <v>50000</v>
      </c>
      <c r="S79">
        <f t="shared" si="62"/>
        <v>-30880.429982256988</v>
      </c>
      <c r="U79">
        <f t="shared" si="77"/>
        <v>0.59247427200000002</v>
      </c>
      <c r="V79">
        <f t="shared" si="78"/>
        <v>0.01</v>
      </c>
      <c r="W79">
        <f t="shared" si="83"/>
        <v>7.1572102528794711E-5</v>
      </c>
      <c r="X79">
        <f t="shared" si="84"/>
        <v>4.2404629341257008E-5</v>
      </c>
      <c r="Y79">
        <f t="shared" si="85"/>
        <v>7.1572102528794717E-7</v>
      </c>
      <c r="Z79">
        <f t="shared" si="86"/>
        <v>2.8451752162249757E-5</v>
      </c>
      <c r="AB79">
        <f t="shared" si="87"/>
        <v>-0.98174768751502384</v>
      </c>
      <c r="AC79">
        <f t="shared" si="79"/>
        <v>-0.87860234051888253</v>
      </c>
      <c r="AE79">
        <f t="shared" si="63"/>
        <v>0</v>
      </c>
      <c r="AF79">
        <f t="shared" si="64"/>
        <v>0</v>
      </c>
      <c r="AG79">
        <f t="shared" si="65"/>
        <v>-7.1129380405624389E-4</v>
      </c>
      <c r="AH79">
        <f t="shared" si="66"/>
        <v>-2.1202314670628506</v>
      </c>
      <c r="AI79">
        <f t="shared" si="88"/>
        <v>-2.1209427608669067</v>
      </c>
      <c r="AJ79">
        <f t="shared" si="67"/>
        <v>-0.10314534699614131</v>
      </c>
      <c r="AK79">
        <f t="shared" si="80"/>
        <v>-6.8722338126051677E-2</v>
      </c>
      <c r="AL79">
        <f t="shared" si="89"/>
        <v>-2.2928104459890997</v>
      </c>
      <c r="AN79">
        <f t="shared" si="68"/>
        <v>0</v>
      </c>
      <c r="AO79">
        <f t="shared" si="69"/>
        <v>0</v>
      </c>
      <c r="AP79">
        <f t="shared" si="70"/>
        <v>-3.3065389623580652E-7</v>
      </c>
      <c r="AQ79">
        <f t="shared" si="71"/>
        <v>-9.8561633956065881E-4</v>
      </c>
      <c r="AR79">
        <f t="shared" si="72"/>
        <v>-9.8594699345689457E-4</v>
      </c>
      <c r="AS79">
        <f t="shared" si="73"/>
        <v>-4.7948415504785644E-5</v>
      </c>
      <c r="AT79">
        <f t="shared" si="74"/>
        <v>-3.1946445660331815E-5</v>
      </c>
      <c r="AU79">
        <f t="shared" si="75"/>
        <v>-1.0658418546220121E-3</v>
      </c>
      <c r="AW79">
        <v>76</v>
      </c>
      <c r="AX79">
        <f>IF(Z79&gt;0, (R79*SUMPRODUCT(K79:$K$98, X79:$X$98)-K79*$AZ$3)/Z79, 0)</f>
        <v>-30880.429982256988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0.62503115200000003</v>
      </c>
      <c r="Q80" s="5">
        <f t="shared" si="81"/>
        <v>25</v>
      </c>
      <c r="R80">
        <f t="shared" si="61"/>
        <v>50000</v>
      </c>
      <c r="S80">
        <f t="shared" si="62"/>
        <v>-75624.737158839664</v>
      </c>
      <c r="U80">
        <f t="shared" si="77"/>
        <v>0.62503115200000003</v>
      </c>
      <c r="V80">
        <f t="shared" si="78"/>
        <v>0.01</v>
      </c>
      <c r="W80">
        <f t="shared" si="83"/>
        <v>2.8451752162249757E-5</v>
      </c>
      <c r="X80">
        <f t="shared" si="84"/>
        <v>1.7783231430389459E-5</v>
      </c>
      <c r="Y80">
        <f t="shared" si="85"/>
        <v>2.8451752162249755E-7</v>
      </c>
      <c r="Z80">
        <f t="shared" si="86"/>
        <v>1.03840032102378E-5</v>
      </c>
      <c r="AB80">
        <f t="shared" si="87"/>
        <v>-0.87860234051888253</v>
      </c>
      <c r="AC80">
        <f t="shared" si="79"/>
        <v>-0.78528751343078085</v>
      </c>
      <c r="AE80">
        <f t="shared" si="63"/>
        <v>0</v>
      </c>
      <c r="AF80">
        <f t="shared" si="64"/>
        <v>0</v>
      </c>
      <c r="AG80">
        <f t="shared" si="65"/>
        <v>-2.5960008025594498E-4</v>
      </c>
      <c r="AH80">
        <f t="shared" si="66"/>
        <v>-0.88916157151947295</v>
      </c>
      <c r="AI80">
        <f t="shared" si="88"/>
        <v>-0.88942117159972889</v>
      </c>
      <c r="AJ80">
        <f t="shared" si="67"/>
        <v>-9.3314827088101682E-2</v>
      </c>
      <c r="AK80">
        <f t="shared" si="80"/>
        <v>-6.1502163836321781E-2</v>
      </c>
      <c r="AL80">
        <f t="shared" si="89"/>
        <v>-1.0442381625241524</v>
      </c>
      <c r="AN80">
        <f t="shared" si="68"/>
        <v>0</v>
      </c>
      <c r="AO80">
        <f t="shared" si="69"/>
        <v>0</v>
      </c>
      <c r="AP80">
        <f t="shared" si="70"/>
        <v>-1.0774854606776232E-7</v>
      </c>
      <c r="AQ80">
        <f t="shared" si="71"/>
        <v>-3.6905176013849042E-4</v>
      </c>
      <c r="AR80">
        <f t="shared" si="72"/>
        <v>-3.6915950868455821E-4</v>
      </c>
      <c r="AS80">
        <f t="shared" si="73"/>
        <v>-3.873086994193002E-5</v>
      </c>
      <c r="AT80">
        <f t="shared" si="74"/>
        <v>-2.552683622767573E-5</v>
      </c>
      <c r="AU80">
        <f t="shared" si="75"/>
        <v>-4.3341721485416393E-4</v>
      </c>
      <c r="AW80">
        <v>77</v>
      </c>
      <c r="AX80">
        <f>IF(Z80&gt;0, (R80*SUMPRODUCT(K80:$K$98, X80:$X$98)-K80*$AZ$3)/Z80, 0)</f>
        <v>-75624.737158839664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0.65741117999999998</v>
      </c>
      <c r="Q81" s="5">
        <f t="shared" si="81"/>
        <v>25</v>
      </c>
      <c r="R81">
        <f t="shared" si="61"/>
        <v>50000</v>
      </c>
      <c r="S81">
        <f t="shared" si="62"/>
        <v>-203109.52492899806</v>
      </c>
      <c r="U81">
        <f t="shared" si="77"/>
        <v>0.65741117999999998</v>
      </c>
      <c r="V81">
        <f t="shared" si="78"/>
        <v>0.01</v>
      </c>
      <c r="W81">
        <f t="shared" si="83"/>
        <v>1.03840032102378E-5</v>
      </c>
      <c r="X81">
        <f t="shared" si="84"/>
        <v>6.8265598035662203E-6</v>
      </c>
      <c r="Y81">
        <f t="shared" si="85"/>
        <v>1.0384003210237801E-7</v>
      </c>
      <c r="Z81">
        <f t="shared" si="86"/>
        <v>3.4536033745692015E-6</v>
      </c>
      <c r="AB81">
        <f t="shared" si="87"/>
        <v>-0.78528751343078085</v>
      </c>
      <c r="AC81">
        <f t="shared" si="79"/>
        <v>-0.70145974070193506</v>
      </c>
      <c r="AE81">
        <f t="shared" si="63"/>
        <v>0</v>
      </c>
      <c r="AF81">
        <f t="shared" si="64"/>
        <v>0</v>
      </c>
      <c r="AG81">
        <f t="shared" si="65"/>
        <v>-8.6340084364230042E-5</v>
      </c>
      <c r="AH81">
        <f t="shared" si="66"/>
        <v>-0.341327990178311</v>
      </c>
      <c r="AI81">
        <f t="shared" si="88"/>
        <v>-0.34141433026267526</v>
      </c>
      <c r="AJ81">
        <f t="shared" si="67"/>
        <v>-8.3827772728845784E-2</v>
      </c>
      <c r="AK81">
        <f t="shared" si="80"/>
        <v>-5.4970125940154664E-2</v>
      </c>
      <c r="AL81">
        <f t="shared" si="89"/>
        <v>-0.4802122289316757</v>
      </c>
      <c r="AN81">
        <f t="shared" si="68"/>
        <v>0</v>
      </c>
      <c r="AO81">
        <f t="shared" si="69"/>
        <v>0</v>
      </c>
      <c r="AP81">
        <f t="shared" si="70"/>
        <v>-3.1996394458386349E-8</v>
      </c>
      <c r="AQ81">
        <f t="shared" si="71"/>
        <v>-1.2649124788159283E-4</v>
      </c>
      <c r="AR81">
        <f t="shared" si="72"/>
        <v>-1.2652324427605123E-4</v>
      </c>
      <c r="AS81">
        <f t="shared" si="73"/>
        <v>-3.1065367871140493E-5</v>
      </c>
      <c r="AT81">
        <f t="shared" si="74"/>
        <v>-2.0371138689054133E-5</v>
      </c>
      <c r="AU81">
        <f t="shared" si="75"/>
        <v>-1.7795975083624585E-4</v>
      </c>
      <c r="AW81">
        <v>78</v>
      </c>
      <c r="AX81">
        <f>IF(Z81&gt;0, (R81*SUMPRODUCT(K81:$K$98, X81:$X$98)-K81*$AZ$3)/Z81, 0)</f>
        <v>-203109.52492899806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0.68957421399999996</v>
      </c>
      <c r="Q82" s="5">
        <f t="shared" si="81"/>
        <v>25</v>
      </c>
      <c r="R82">
        <f t="shared" si="61"/>
        <v>50000</v>
      </c>
      <c r="S82">
        <f t="shared" si="62"/>
        <v>-603739.17898575705</v>
      </c>
      <c r="U82">
        <f t="shared" si="77"/>
        <v>0.68957421399999996</v>
      </c>
      <c r="V82">
        <f t="shared" si="78"/>
        <v>0.01</v>
      </c>
      <c r="W82">
        <f t="shared" si="83"/>
        <v>3.4536033745692015E-6</v>
      </c>
      <c r="X82">
        <f t="shared" si="84"/>
        <v>2.3815158324863047E-6</v>
      </c>
      <c r="Y82">
        <f t="shared" si="85"/>
        <v>3.4536033745692013E-8</v>
      </c>
      <c r="Z82">
        <f t="shared" si="86"/>
        <v>1.0375515083372048E-6</v>
      </c>
      <c r="AB82">
        <f t="shared" si="87"/>
        <v>-0.70145974070193506</v>
      </c>
      <c r="AC82">
        <f t="shared" si="79"/>
        <v>-0.62641049579893782</v>
      </c>
      <c r="AE82">
        <f t="shared" si="63"/>
        <v>0</v>
      </c>
      <c r="AF82">
        <f t="shared" si="64"/>
        <v>0</v>
      </c>
      <c r="AG82">
        <f t="shared" si="65"/>
        <v>-2.5938787708430118E-5</v>
      </c>
      <c r="AH82">
        <f t="shared" si="66"/>
        <v>-0.11907579162431524</v>
      </c>
      <c r="AI82">
        <f t="shared" si="88"/>
        <v>-0.11910173041202367</v>
      </c>
      <c r="AJ82">
        <f t="shared" si="67"/>
        <v>-7.5049244902997247E-2</v>
      </c>
      <c r="AK82">
        <f t="shared" si="80"/>
        <v>-4.9102181849135458E-2</v>
      </c>
      <c r="AL82">
        <f t="shared" si="89"/>
        <v>-0.24325315716415635</v>
      </c>
      <c r="AN82">
        <f t="shared" si="68"/>
        <v>0</v>
      </c>
      <c r="AO82">
        <f t="shared" si="69"/>
        <v>0</v>
      </c>
      <c r="AP82">
        <f t="shared" si="70"/>
        <v>-8.5826267449346081E-9</v>
      </c>
      <c r="AQ82">
        <f t="shared" si="71"/>
        <v>-3.9399800999063782E-5</v>
      </c>
      <c r="AR82">
        <f t="shared" si="72"/>
        <v>-3.9408383625808718E-5</v>
      </c>
      <c r="AS82">
        <f t="shared" si="73"/>
        <v>-2.4832296086153336E-5</v>
      </c>
      <c r="AT82">
        <f t="shared" si="74"/>
        <v>-1.6246931194709192E-5</v>
      </c>
      <c r="AU82">
        <f t="shared" si="75"/>
        <v>-8.0487610906671242E-5</v>
      </c>
      <c r="AW82">
        <v>79</v>
      </c>
      <c r="AX82">
        <f>IF(Z82&gt;0, (R82*SUMPRODUCT(K82:$K$98, X82:$X$98)-K82*$AZ$3)/Z82, 0)</f>
        <v>-603739.17898575705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0.72148010799999995</v>
      </c>
      <c r="Q83" s="5">
        <f t="shared" si="81"/>
        <v>25</v>
      </c>
      <c r="R83">
        <f t="shared" si="61"/>
        <v>50000</v>
      </c>
      <c r="S83">
        <f t="shared" si="62"/>
        <v>-2007617.5167311141</v>
      </c>
      <c r="U83">
        <f t="shared" si="77"/>
        <v>0.72148010799999995</v>
      </c>
      <c r="V83">
        <f t="shared" si="78"/>
        <v>0.01</v>
      </c>
      <c r="W83">
        <f t="shared" si="83"/>
        <v>1.0375515083372048E-6</v>
      </c>
      <c r="X83">
        <f t="shared" si="84"/>
        <v>7.4857277429068936E-7</v>
      </c>
      <c r="Y83">
        <f t="shared" si="85"/>
        <v>1.0375515083372047E-8</v>
      </c>
      <c r="Z83">
        <f t="shared" si="86"/>
        <v>2.7860321896314337E-7</v>
      </c>
      <c r="AB83">
        <f t="shared" si="87"/>
        <v>-0.62641049579893782</v>
      </c>
      <c r="AC83">
        <f t="shared" si="79"/>
        <v>-0.55932870260808076</v>
      </c>
      <c r="AE83">
        <f t="shared" si="63"/>
        <v>0</v>
      </c>
      <c r="AF83">
        <f t="shared" si="64"/>
        <v>0</v>
      </c>
      <c r="AG83">
        <f t="shared" si="65"/>
        <v>-6.965080474078584E-6</v>
      </c>
      <c r="AH83">
        <f t="shared" si="66"/>
        <v>-3.7428638714534467E-2</v>
      </c>
      <c r="AI83">
        <f t="shared" si="88"/>
        <v>-3.7435603795008543E-2</v>
      </c>
      <c r="AJ83">
        <f t="shared" si="67"/>
        <v>-6.7081793190857053E-2</v>
      </c>
      <c r="AK83">
        <f t="shared" si="80"/>
        <v>-4.3848734705925652E-2</v>
      </c>
      <c r="AL83">
        <f t="shared" si="89"/>
        <v>-0.14836613169179125</v>
      </c>
      <c r="AN83">
        <f t="shared" si="68"/>
        <v>0</v>
      </c>
      <c r="AO83">
        <f t="shared" si="69"/>
        <v>0</v>
      </c>
      <c r="AP83">
        <f t="shared" si="70"/>
        <v>-2.0576839344876362E-9</v>
      </c>
      <c r="AQ83">
        <f t="shared" si="71"/>
        <v>-1.1057490126534122E-5</v>
      </c>
      <c r="AR83">
        <f t="shared" si="72"/>
        <v>-1.1059547810468608E-5</v>
      </c>
      <c r="AS83">
        <f t="shared" si="73"/>
        <v>-1.9817879873629051E-5</v>
      </c>
      <c r="AT83">
        <f t="shared" si="74"/>
        <v>-1.2954170061320051E-5</v>
      </c>
      <c r="AU83">
        <f t="shared" si="75"/>
        <v>-4.3831597745417712E-5</v>
      </c>
      <c r="AW83">
        <v>80</v>
      </c>
      <c r="AX83">
        <f>IF(Z83&gt;0, (R83*SUMPRODUCT(K83:$K$98, X83:$X$98)-K83*$AZ$3)/Z83, 0)</f>
        <v>-2007617.5167311141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0.75308980400000003</v>
      </c>
      <c r="Q84" s="5">
        <f t="shared" si="81"/>
        <v>25</v>
      </c>
      <c r="R84">
        <f t="shared" si="61"/>
        <v>50000</v>
      </c>
      <c r="S84">
        <f t="shared" si="62"/>
        <v>-7566367.9956730334</v>
      </c>
      <c r="U84">
        <f t="shared" si="77"/>
        <v>0.75308980400000003</v>
      </c>
      <c r="V84">
        <f t="shared" si="78"/>
        <v>0.01</v>
      </c>
      <c r="W84">
        <f t="shared" si="83"/>
        <v>2.7860321896314337E-7</v>
      </c>
      <c r="X84">
        <f t="shared" si="84"/>
        <v>2.0981324356272272E-7</v>
      </c>
      <c r="Y84">
        <f t="shared" si="85"/>
        <v>2.7860321896314337E-9</v>
      </c>
      <c r="Z84">
        <f t="shared" si="86"/>
        <v>6.600394321078921E-8</v>
      </c>
      <c r="AB84">
        <f t="shared" si="87"/>
        <v>-0.55932870260808076</v>
      </c>
      <c r="AC84">
        <f t="shared" si="79"/>
        <v>-0.49941012349833586</v>
      </c>
      <c r="AE84">
        <f t="shared" si="63"/>
        <v>0</v>
      </c>
      <c r="AF84">
        <f t="shared" si="64"/>
        <v>0</v>
      </c>
      <c r="AG84">
        <f t="shared" si="65"/>
        <v>-1.6500985802697303E-6</v>
      </c>
      <c r="AH84">
        <f t="shared" si="66"/>
        <v>-1.0490662178136136E-2</v>
      </c>
      <c r="AI84">
        <f t="shared" si="88"/>
        <v>-1.0492312276716405E-2</v>
      </c>
      <c r="AJ84">
        <f t="shared" si="67"/>
        <v>-5.9918579109744907E-2</v>
      </c>
      <c r="AK84">
        <f t="shared" si="80"/>
        <v>-3.915300918256566E-2</v>
      </c>
      <c r="AL84">
        <f t="shared" si="89"/>
        <v>-0.10956390056902697</v>
      </c>
      <c r="AN84">
        <f t="shared" si="68"/>
        <v>0</v>
      </c>
      <c r="AO84">
        <f t="shared" si="69"/>
        <v>0</v>
      </c>
      <c r="AP84">
        <f t="shared" si="70"/>
        <v>-4.3525562877278308E-10</v>
      </c>
      <c r="AQ84">
        <f t="shared" si="71"/>
        <v>-2.7671799837807906E-6</v>
      </c>
      <c r="AR84">
        <f t="shared" si="72"/>
        <v>-2.7676152394095636E-6</v>
      </c>
      <c r="AS84">
        <f t="shared" si="73"/>
        <v>-1.5805055005453472E-5</v>
      </c>
      <c r="AT84">
        <f t="shared" si="74"/>
        <v>-1.0327605776933945E-5</v>
      </c>
      <c r="AU84">
        <f t="shared" si="75"/>
        <v>-2.8900276021796979E-5</v>
      </c>
      <c r="AW84">
        <v>81</v>
      </c>
      <c r="AX84">
        <f>IF(Z84&gt;0, (R84*SUMPRODUCT(K84:$K$98, X84:$X$98)-K84*$AZ$3)/Z84, 0)</f>
        <v>-7566367.9956730334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0.78453892300000005</v>
      </c>
      <c r="Q85" s="5">
        <f t="shared" si="81"/>
        <v>25</v>
      </c>
      <c r="R85">
        <f t="shared" si="61"/>
        <v>50000</v>
      </c>
      <c r="S85">
        <f t="shared" si="62"/>
        <v>-32880787.095887031</v>
      </c>
      <c r="U85">
        <f t="shared" si="77"/>
        <v>0.78453892300000005</v>
      </c>
      <c r="V85">
        <f t="shared" si="78"/>
        <v>0.01</v>
      </c>
      <c r="W85">
        <f t="shared" si="83"/>
        <v>6.600394321078921E-8</v>
      </c>
      <c r="X85">
        <f t="shared" si="84"/>
        <v>5.1782662520345733E-8</v>
      </c>
      <c r="Y85">
        <f t="shared" si="85"/>
        <v>6.6003943210789212E-10</v>
      </c>
      <c r="Z85">
        <f t="shared" si="86"/>
        <v>1.3561241258335585E-8</v>
      </c>
      <c r="AB85">
        <f t="shared" si="87"/>
        <v>-0.49941012349833586</v>
      </c>
      <c r="AC85">
        <f t="shared" si="79"/>
        <v>-0.4459042865712915</v>
      </c>
      <c r="AE85">
        <f t="shared" si="63"/>
        <v>0</v>
      </c>
      <c r="AF85">
        <f t="shared" si="64"/>
        <v>0</v>
      </c>
      <c r="AG85">
        <f t="shared" si="65"/>
        <v>-3.3903103145838963E-7</v>
      </c>
      <c r="AH85">
        <f t="shared" si="66"/>
        <v>-2.5891331260172864E-3</v>
      </c>
      <c r="AI85">
        <f t="shared" si="88"/>
        <v>-2.5894721570487449E-3</v>
      </c>
      <c r="AJ85">
        <f t="shared" si="67"/>
        <v>-5.3505836927044359E-2</v>
      </c>
      <c r="AK85">
        <f t="shared" si="80"/>
        <v>-3.4958708644883513E-2</v>
      </c>
      <c r="AL85">
        <f t="shared" si="89"/>
        <v>-9.1054017728976616E-2</v>
      </c>
      <c r="AN85">
        <f t="shared" si="68"/>
        <v>0</v>
      </c>
      <c r="AO85">
        <f t="shared" si="69"/>
        <v>0</v>
      </c>
      <c r="AP85">
        <f t="shared" si="70"/>
        <v>-7.984650915890015E-11</v>
      </c>
      <c r="AQ85">
        <f t="shared" si="71"/>
        <v>-6.0977675397694115E-7</v>
      </c>
      <c r="AR85">
        <f t="shared" si="72"/>
        <v>-6.0985660048610002E-7</v>
      </c>
      <c r="AS85">
        <f t="shared" si="73"/>
        <v>-1.2601366547103854E-5</v>
      </c>
      <c r="AT85">
        <f t="shared" si="74"/>
        <v>-8.2332606487073216E-6</v>
      </c>
      <c r="AU85">
        <f t="shared" si="75"/>
        <v>-2.1444483796297274E-5</v>
      </c>
      <c r="AW85">
        <v>82</v>
      </c>
      <c r="AX85">
        <f>IF(Z85&gt;0, (R85*SUMPRODUCT(K85:$K$98, X85:$X$98)-K85*$AZ$3)/Z85, 0)</f>
        <v>-32880787.095887031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0.81598695700000001</v>
      </c>
      <c r="Q86" s="5">
        <f t="shared" si="81"/>
        <v>25</v>
      </c>
      <c r="R86">
        <f t="shared" si="61"/>
        <v>50000</v>
      </c>
      <c r="S86">
        <f t="shared" si="62"/>
        <v>-168710828.6419296</v>
      </c>
      <c r="U86">
        <f t="shared" si="77"/>
        <v>0.81598695700000001</v>
      </c>
      <c r="V86">
        <f t="shared" si="78"/>
        <v>0.01</v>
      </c>
      <c r="W86">
        <f t="shared" si="83"/>
        <v>1.3561241258335585E-8</v>
      </c>
      <c r="X86">
        <f t="shared" si="84"/>
        <v>1.1065795987532104E-8</v>
      </c>
      <c r="Y86">
        <f t="shared" si="85"/>
        <v>1.3561241258335585E-10</v>
      </c>
      <c r="Z86">
        <f t="shared" si="86"/>
        <v>2.3598328582201249E-9</v>
      </c>
      <c r="AB86">
        <f t="shared" si="87"/>
        <v>-0.4459042865712915</v>
      </c>
      <c r="AC86">
        <f t="shared" si="79"/>
        <v>-0.39812935696677043</v>
      </c>
      <c r="AE86">
        <f t="shared" si="63"/>
        <v>0</v>
      </c>
      <c r="AF86">
        <f t="shared" si="64"/>
        <v>0</v>
      </c>
      <c r="AG86">
        <f t="shared" si="65"/>
        <v>-5.8995821455503125E-8</v>
      </c>
      <c r="AH86">
        <f t="shared" si="66"/>
        <v>-5.5328979937660516E-4</v>
      </c>
      <c r="AI86">
        <f t="shared" si="88"/>
        <v>-5.5334879519806067E-4</v>
      </c>
      <c r="AJ86">
        <f t="shared" si="67"/>
        <v>-4.7774929604521066E-2</v>
      </c>
      <c r="AK86">
        <f t="shared" si="80"/>
        <v>-3.1213300059990408E-2</v>
      </c>
      <c r="AL86">
        <f t="shared" si="89"/>
        <v>-7.9541578459709536E-2</v>
      </c>
      <c r="AN86">
        <f t="shared" si="68"/>
        <v>0</v>
      </c>
      <c r="AO86">
        <f t="shared" si="69"/>
        <v>0</v>
      </c>
      <c r="AP86">
        <f t="shared" si="70"/>
        <v>-1.2405655385417491E-11</v>
      </c>
      <c r="AQ86">
        <f t="shared" si="71"/>
        <v>-1.1634591077793492E-7</v>
      </c>
      <c r="AR86">
        <f t="shared" si="72"/>
        <v>-1.1635831643332033E-7</v>
      </c>
      <c r="AS86">
        <f t="shared" si="73"/>
        <v>-1.004612357475672E-5</v>
      </c>
      <c r="AT86">
        <f t="shared" si="74"/>
        <v>-6.5635401700089741E-6</v>
      </c>
      <c r="AU86">
        <f t="shared" si="75"/>
        <v>-1.6726022061199014E-5</v>
      </c>
      <c r="AW86">
        <v>83</v>
      </c>
      <c r="AX86">
        <f>IF(Z86&gt;0, (R86*SUMPRODUCT(K86:$K$98, X86:$X$98)-K86*$AZ$3)/Z86, 0)</f>
        <v>-168710828.6419296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0.84743607600000004</v>
      </c>
      <c r="Q87" s="5">
        <f t="shared" si="81"/>
        <v>25</v>
      </c>
      <c r="R87">
        <f t="shared" si="61"/>
        <v>50000</v>
      </c>
      <c r="S87">
        <f t="shared" si="62"/>
        <v>-1056611709.6559432</v>
      </c>
      <c r="U87">
        <f t="shared" si="77"/>
        <v>0.84743607600000004</v>
      </c>
      <c r="V87">
        <f t="shared" si="78"/>
        <v>0.01</v>
      </c>
      <c r="W87">
        <f t="shared" si="83"/>
        <v>2.3598328582201249E-9</v>
      </c>
      <c r="X87">
        <f t="shared" si="84"/>
        <v>1.9998074973859273E-9</v>
      </c>
      <c r="Y87">
        <f t="shared" si="85"/>
        <v>2.359832858220125E-11</v>
      </c>
      <c r="Z87">
        <f t="shared" si="86"/>
        <v>3.3642703225199637E-10</v>
      </c>
      <c r="AB87">
        <f t="shared" si="87"/>
        <v>-0.39812935696677043</v>
      </c>
      <c r="AC87">
        <f t="shared" si="79"/>
        <v>-0.35547274172225701</v>
      </c>
      <c r="AE87">
        <f t="shared" si="63"/>
        <v>0</v>
      </c>
      <c r="AF87">
        <f t="shared" si="64"/>
        <v>0</v>
      </c>
      <c r="AG87">
        <f t="shared" si="65"/>
        <v>-8.4106758062999093E-9</v>
      </c>
      <c r="AH87">
        <f t="shared" si="66"/>
        <v>-9.9990374869296368E-5</v>
      </c>
      <c r="AI87">
        <f t="shared" si="88"/>
        <v>-9.9998785545102667E-5</v>
      </c>
      <c r="AJ87">
        <f t="shared" si="67"/>
        <v>-4.2656615244513418E-2</v>
      </c>
      <c r="AK87">
        <f t="shared" si="80"/>
        <v>-2.7869054987673933E-2</v>
      </c>
      <c r="AL87">
        <f t="shared" si="89"/>
        <v>-7.0625669017732456E-2</v>
      </c>
      <c r="AN87">
        <f t="shared" si="68"/>
        <v>0</v>
      </c>
      <c r="AO87">
        <f t="shared" si="69"/>
        <v>0</v>
      </c>
      <c r="AP87">
        <f t="shared" si="70"/>
        <v>-1.579106171015043E-12</v>
      </c>
      <c r="AQ87">
        <f t="shared" si="71"/>
        <v>-1.8773214142904405E-8</v>
      </c>
      <c r="AR87">
        <f t="shared" si="72"/>
        <v>-1.8774793249075419E-8</v>
      </c>
      <c r="AS87">
        <f t="shared" si="73"/>
        <v>-8.0087885823361363E-6</v>
      </c>
      <c r="AT87">
        <f t="shared" si="74"/>
        <v>-5.2324209998000037E-6</v>
      </c>
      <c r="AU87">
        <f t="shared" si="75"/>
        <v>-1.3259984375385217E-5</v>
      </c>
      <c r="AW87">
        <v>84</v>
      </c>
      <c r="AX87">
        <f>IF(Z87&gt;0, (R87*SUMPRODUCT(K87:$K$98, X87:$X$98)-K87*$AZ$3)/Z87, 0)</f>
        <v>-1056611709.6559432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0.87888519499999995</v>
      </c>
      <c r="Q88" s="5">
        <f t="shared" si="81"/>
        <v>25</v>
      </c>
      <c r="R88">
        <f t="shared" si="61"/>
        <v>50000</v>
      </c>
      <c r="S88">
        <f t="shared" si="62"/>
        <v>-8490347988.6179047</v>
      </c>
      <c r="U88">
        <f t="shared" si="77"/>
        <v>0.87888519499999995</v>
      </c>
      <c r="V88">
        <f t="shared" si="78"/>
        <v>0.01</v>
      </c>
      <c r="W88">
        <f t="shared" si="83"/>
        <v>3.3642703225199637E-10</v>
      </c>
      <c r="X88">
        <f t="shared" si="84"/>
        <v>2.956807378440671E-10</v>
      </c>
      <c r="Y88">
        <f t="shared" si="85"/>
        <v>3.3642703225199638E-12</v>
      </c>
      <c r="Z88">
        <f t="shared" si="86"/>
        <v>3.7382024085409309E-11</v>
      </c>
      <c r="AB88">
        <f t="shared" si="87"/>
        <v>-0.35547274172225701</v>
      </c>
      <c r="AC88">
        <f t="shared" si="79"/>
        <v>-0.31738639300402099</v>
      </c>
      <c r="AE88">
        <f t="shared" si="63"/>
        <v>0</v>
      </c>
      <c r="AF88">
        <f t="shared" si="64"/>
        <v>0</v>
      </c>
      <c r="AG88">
        <f t="shared" si="65"/>
        <v>-9.3455060213523278E-10</v>
      </c>
      <c r="AH88">
        <f t="shared" si="66"/>
        <v>-1.4784036892203355E-5</v>
      </c>
      <c r="AI88">
        <f t="shared" si="88"/>
        <v>-1.4784971442805491E-5</v>
      </c>
      <c r="AJ88">
        <f t="shared" si="67"/>
        <v>-3.8086348718236018E-2</v>
      </c>
      <c r="AK88">
        <f t="shared" si="80"/>
        <v>-2.4883091920557994E-2</v>
      </c>
      <c r="AL88">
        <f t="shared" si="89"/>
        <v>-6.298422561023681E-2</v>
      </c>
      <c r="AN88">
        <f t="shared" si="68"/>
        <v>0</v>
      </c>
      <c r="AO88">
        <f t="shared" si="69"/>
        <v>0</v>
      </c>
      <c r="AP88">
        <f t="shared" si="70"/>
        <v>-1.5666256630949398E-13</v>
      </c>
      <c r="AQ88">
        <f t="shared" si="71"/>
        <v>-2.4783089911397487E-9</v>
      </c>
      <c r="AR88">
        <f t="shared" si="72"/>
        <v>-2.4784656537060585E-9</v>
      </c>
      <c r="AS88">
        <f t="shared" si="73"/>
        <v>-6.3845714912864164E-6</v>
      </c>
      <c r="AT88">
        <f t="shared" si="74"/>
        <v>-4.1712551777111372E-6</v>
      </c>
      <c r="AU88">
        <f t="shared" si="75"/>
        <v>-1.0558305134651258E-5</v>
      </c>
      <c r="AW88">
        <v>85</v>
      </c>
      <c r="AX88">
        <f>IF(Z88&gt;0, (R88*SUMPRODUCT(K88:$K$98, X88:$X$98)-K88*$AZ$3)/Z88, 0)</f>
        <v>-8490347988.6179047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25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3.7382024085409309E-11</v>
      </c>
      <c r="X89">
        <f t="shared" si="84"/>
        <v>3.7382024085409309E-11</v>
      </c>
      <c r="Y89">
        <f t="shared" si="85"/>
        <v>3.7382024085409309E-13</v>
      </c>
      <c r="Z89">
        <f t="shared" si="86"/>
        <v>0</v>
      </c>
      <c r="AB89">
        <f t="shared" si="87"/>
        <v>-0.31738639300402099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-1.8691012042704654E-6</v>
      </c>
      <c r="AI89">
        <f t="shared" si="88"/>
        <v>-1.8691012042704654E-6</v>
      </c>
      <c r="AJ89">
        <f t="shared" si="67"/>
        <v>-0.31738639300402099</v>
      </c>
      <c r="AK89">
        <f t="shared" si="80"/>
        <v>-2.221704751028147E-2</v>
      </c>
      <c r="AL89">
        <f t="shared" si="89"/>
        <v>-0.33960530961550672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-2.797545826955249E-10</v>
      </c>
      <c r="AR89">
        <f t="shared" si="72"/>
        <v>-2.797545826955249E-10</v>
      </c>
      <c r="AS89">
        <f t="shared" si="73"/>
        <v>-4.7504275169911824E-5</v>
      </c>
      <c r="AT89">
        <f t="shared" si="74"/>
        <v>-3.325299261893828E-6</v>
      </c>
      <c r="AU89">
        <f t="shared" si="75"/>
        <v>-5.0829854186388347E-5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2680.8598276723387</v>
      </c>
      <c r="AO91" s="6">
        <f t="shared" ref="AO91:AU91" si="93">SUM(AO3:AO89)</f>
        <v>-268.08598276723387</v>
      </c>
      <c r="AP91" s="6">
        <f t="shared" si="93"/>
        <v>-448.01754780278526</v>
      </c>
      <c r="AQ91" s="6">
        <f t="shared" si="93"/>
        <v>-1893.3281527063307</v>
      </c>
      <c r="AR91" s="6">
        <f t="shared" si="93"/>
        <v>71.428144395988767</v>
      </c>
      <c r="AS91" s="6">
        <f t="shared" si="93"/>
        <v>-109.03707764088404</v>
      </c>
      <c r="AT91" s="6">
        <f t="shared" si="93"/>
        <v>37.608933244895972</v>
      </c>
      <c r="AU91" s="6">
        <f t="shared" si="93"/>
        <v>6.7580943825026191E-14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234-3D3A-4D2D-874A-1B1A4BF0498D}">
  <sheetPr codeName="Sheet2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3626.7699747728384</v>
      </c>
      <c r="K3">
        <v>1</v>
      </c>
      <c r="L3" s="2">
        <v>0</v>
      </c>
      <c r="O3">
        <f>$C$3</f>
        <v>3626.7699747728384</v>
      </c>
      <c r="P3">
        <f>O3*C5</f>
        <v>362.67699747728386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3626.7699747728384</v>
      </c>
      <c r="AF3">
        <f t="shared" ref="AF3:AF34" si="3">-$Z3*P3</f>
        <v>-362.67699747728386</v>
      </c>
      <c r="AG3">
        <f t="shared" ref="AG3:AG34" si="4">-$Z3*Q3</f>
        <v>-200</v>
      </c>
      <c r="AH3">
        <f t="shared" ref="AH3:AH34" si="5">-X3*R3</f>
        <v>0</v>
      </c>
      <c r="AI3">
        <f t="shared" ref="AI3:AI23" si="6">SUM(AE3:AH3)</f>
        <v>3064.0929772955546</v>
      </c>
      <c r="AJ3">
        <f t="shared" ref="AJ3:AJ34" si="7">AB3-AC3</f>
        <v>0</v>
      </c>
      <c r="AL3">
        <f t="shared" ref="AL3:AL23" si="8">SUM(AI3:AK3)</f>
        <v>3064.0929772955546</v>
      </c>
      <c r="AN3">
        <f t="shared" ref="AN3:AN34" si="9">AE3*$K3</f>
        <v>3626.7699747728384</v>
      </c>
      <c r="AO3">
        <f t="shared" ref="AO3:AO34" si="10">AF3*$K3</f>
        <v>-362.67699747728386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3064.0929772955546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3064.0929772955546</v>
      </c>
      <c r="AW3">
        <v>0</v>
      </c>
      <c r="AX3">
        <f>IF(Z3&gt;0, (R3*SUMPRODUCT(K3:$K$98, X3:$X$98)-K3*$AZ$3)/Z3, 0)</f>
        <v>0</v>
      </c>
      <c r="AZ3">
        <f>C6*ABS(SUMPRODUCT(X4:X79, K4:K79))/1</f>
        <v>2638.1722445328901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</v>
      </c>
      <c r="S4">
        <f t="shared" si="1"/>
        <v>179.29151364110695</v>
      </c>
      <c r="U4">
        <f t="shared" ref="U4:U35" si="20">M4</f>
        <v>2.9979999999999998E-3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2.9979999999999998E-3</v>
      </c>
      <c r="Y4">
        <f t="shared" ref="Y4:Y23" si="24">V4*W4</f>
        <v>0.01</v>
      </c>
      <c r="Z4">
        <f t="shared" ref="Z4:Z23" si="25">MAX(0, W4-X4-Y4)</f>
        <v>0.98700200000000005</v>
      </c>
      <c r="AB4">
        <f t="shared" ref="AB4:AB23" si="26">AC3</f>
        <v>0</v>
      </c>
      <c r="AC4">
        <f t="shared" ref="AC4:AC67" si="27">S4*Z4</f>
        <v>176.96108254679984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-176.96108254679984</v>
      </c>
      <c r="AK4">
        <f t="shared" ref="AK4:AK35" si="28">G4*SUM(AB4:AB4, AE4:AF4)</f>
        <v>0</v>
      </c>
      <c r="AL4">
        <f t="shared" si="8"/>
        <v>-326.86108254679982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-139.8451348073514</v>
      </c>
      <c r="AR4">
        <f t="shared" si="13"/>
        <v>-139.8451348073514</v>
      </c>
      <c r="AS4">
        <f t="shared" si="14"/>
        <v>-165.0910369874054</v>
      </c>
      <c r="AT4">
        <f t="shared" si="15"/>
        <v>0</v>
      </c>
      <c r="AU4">
        <f t="shared" si="16"/>
        <v>-304.93617179475677</v>
      </c>
      <c r="AW4">
        <v>1</v>
      </c>
      <c r="AX4">
        <f>IF(Z4&gt;0, (R4*SUMPRODUCT(K4:$K$98, X4:$X$98)-K4*$AZ$3)/Z4, 0)</f>
        <v>179.29151364110695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3.0469999999999998E-3</v>
      </c>
      <c r="Q5" s="5">
        <f t="shared" ref="Q5:Q36" si="30">$C$8</f>
        <v>25</v>
      </c>
      <c r="R5">
        <f t="shared" si="0"/>
        <v>50000</v>
      </c>
      <c r="S5">
        <f t="shared" si="1"/>
        <v>248.84380825703684</v>
      </c>
      <c r="U5">
        <f t="shared" si="20"/>
        <v>3.0469999999999998E-3</v>
      </c>
      <c r="V5">
        <f t="shared" si="21"/>
        <v>0.01</v>
      </c>
      <c r="W5">
        <f t="shared" si="22"/>
        <v>0.98700200000000005</v>
      </c>
      <c r="X5">
        <f t="shared" si="23"/>
        <v>3.007395094E-3</v>
      </c>
      <c r="Y5">
        <f t="shared" si="24"/>
        <v>9.8700200000000002E-3</v>
      </c>
      <c r="Z5">
        <f t="shared" si="25"/>
        <v>0.97412458490599996</v>
      </c>
      <c r="AB5">
        <f t="shared" si="26"/>
        <v>176.96108254679984</v>
      </c>
      <c r="AC5">
        <f t="shared" si="27"/>
        <v>242.40487142481425</v>
      </c>
      <c r="AE5">
        <f t="shared" si="2"/>
        <v>0</v>
      </c>
      <c r="AF5">
        <f t="shared" si="3"/>
        <v>0</v>
      </c>
      <c r="AG5">
        <f t="shared" si="4"/>
        <v>-24.353114622650001</v>
      </c>
      <c r="AH5">
        <f t="shared" si="5"/>
        <v>-150.36975469999999</v>
      </c>
      <c r="AI5">
        <f t="shared" si="6"/>
        <v>-174.72286932264998</v>
      </c>
      <c r="AJ5">
        <f t="shared" si="7"/>
        <v>-65.443788878014402</v>
      </c>
      <c r="AK5">
        <f t="shared" si="28"/>
        <v>7.2554043844187941</v>
      </c>
      <c r="AL5">
        <f t="shared" si="8"/>
        <v>-232.91125381624559</v>
      </c>
      <c r="AN5">
        <f t="shared" si="9"/>
        <v>0</v>
      </c>
      <c r="AO5">
        <f t="shared" si="10"/>
        <v>0</v>
      </c>
      <c r="AP5">
        <f t="shared" si="11"/>
        <v>-20.824543569121676</v>
      </c>
      <c r="AQ5">
        <f t="shared" si="12"/>
        <v>-128.58238285939399</v>
      </c>
      <c r="AR5">
        <f t="shared" si="13"/>
        <v>-149.40692642851567</v>
      </c>
      <c r="AS5">
        <f t="shared" si="14"/>
        <v>-55.961508576446448</v>
      </c>
      <c r="AT5">
        <f t="shared" si="15"/>
        <v>6.2041544605716057</v>
      </c>
      <c r="AU5">
        <f t="shared" si="16"/>
        <v>-199.16428054439049</v>
      </c>
      <c r="AW5">
        <v>2</v>
      </c>
      <c r="AX5">
        <f>IF(Z5&gt;0, (R5*SUMPRODUCT(K5:$K$98, X5:$X$98)-K5*$AZ$3)/Z5, 0)</f>
        <v>248.84380825703684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3.104E-3</v>
      </c>
      <c r="Q6" s="5">
        <f t="shared" si="30"/>
        <v>25</v>
      </c>
      <c r="R6">
        <f t="shared" si="0"/>
        <v>50000</v>
      </c>
      <c r="S6">
        <f t="shared" si="1"/>
        <v>348.08221433448711</v>
      </c>
      <c r="U6">
        <f t="shared" si="20"/>
        <v>3.104E-3</v>
      </c>
      <c r="V6">
        <f t="shared" si="21"/>
        <v>0.01</v>
      </c>
      <c r="W6">
        <f t="shared" si="22"/>
        <v>0.97412458490599996</v>
      </c>
      <c r="X6">
        <f t="shared" si="23"/>
        <v>3.0236827115482237E-3</v>
      </c>
      <c r="Y6">
        <f t="shared" si="24"/>
        <v>9.7412458490600002E-3</v>
      </c>
      <c r="Z6">
        <f t="shared" si="25"/>
        <v>0.96135965634539178</v>
      </c>
      <c r="AB6">
        <f t="shared" si="26"/>
        <v>242.40487142481425</v>
      </c>
      <c r="AC6">
        <f t="shared" si="27"/>
        <v>334.63219795254554</v>
      </c>
      <c r="AE6">
        <f t="shared" si="2"/>
        <v>0</v>
      </c>
      <c r="AF6">
        <f t="shared" si="3"/>
        <v>0</v>
      </c>
      <c r="AG6">
        <f t="shared" si="4"/>
        <v>-24.033991408634794</v>
      </c>
      <c r="AH6">
        <f t="shared" si="5"/>
        <v>-151.18413557741118</v>
      </c>
      <c r="AI6">
        <f t="shared" si="6"/>
        <v>-175.21812698604597</v>
      </c>
      <c r="AJ6">
        <f t="shared" si="7"/>
        <v>-92.227326527731293</v>
      </c>
      <c r="AK6">
        <f t="shared" si="28"/>
        <v>14.180684978351634</v>
      </c>
      <c r="AL6">
        <f t="shared" si="8"/>
        <v>-253.26476853542562</v>
      </c>
      <c r="AN6">
        <f t="shared" si="9"/>
        <v>0</v>
      </c>
      <c r="AO6">
        <f t="shared" si="10"/>
        <v>0</v>
      </c>
      <c r="AP6">
        <f t="shared" si="11"/>
        <v>-18.54006202092188</v>
      </c>
      <c r="AQ6">
        <f t="shared" si="12"/>
        <v>-116.6249584818289</v>
      </c>
      <c r="AR6">
        <f t="shared" si="13"/>
        <v>-135.16502050275076</v>
      </c>
      <c r="AS6">
        <f t="shared" si="14"/>
        <v>-71.145084675100151</v>
      </c>
      <c r="AT6">
        <f t="shared" si="15"/>
        <v>10.939122617117082</v>
      </c>
      <c r="AU6">
        <f t="shared" si="16"/>
        <v>-195.37098256073384</v>
      </c>
      <c r="AW6">
        <v>3</v>
      </c>
      <c r="AX6">
        <f>IF(Z6&gt;0, (R6*SUMPRODUCT(K6:$K$98, X6:$X$98)-K6*$AZ$3)/Z6, 0)</f>
        <v>348.08221433448711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3.1700000000000001E-3</v>
      </c>
      <c r="Q7" s="5">
        <f t="shared" si="30"/>
        <v>25</v>
      </c>
      <c r="R7">
        <f t="shared" si="0"/>
        <v>50000</v>
      </c>
      <c r="S7">
        <f t="shared" si="1"/>
        <v>423.21400189327272</v>
      </c>
      <c r="U7">
        <f t="shared" si="20"/>
        <v>3.1700000000000001E-3</v>
      </c>
      <c r="V7">
        <f t="shared" si="21"/>
        <v>0.01</v>
      </c>
      <c r="W7">
        <f t="shared" si="22"/>
        <v>0.96135965634539178</v>
      </c>
      <c r="X7">
        <f t="shared" si="23"/>
        <v>3.047510110614892E-3</v>
      </c>
      <c r="Y7">
        <f t="shared" si="24"/>
        <v>9.6135965634539175E-3</v>
      </c>
      <c r="Z7">
        <f t="shared" si="25"/>
        <v>0.94869854967132294</v>
      </c>
      <c r="AB7">
        <f t="shared" si="26"/>
        <v>334.63219795254554</v>
      </c>
      <c r="AC7">
        <f t="shared" si="27"/>
        <v>401.50250979674433</v>
      </c>
      <c r="AE7">
        <f t="shared" si="2"/>
        <v>0</v>
      </c>
      <c r="AF7">
        <f t="shared" si="3"/>
        <v>0</v>
      </c>
      <c r="AG7">
        <f t="shared" si="4"/>
        <v>-23.717463741783074</v>
      </c>
      <c r="AH7">
        <f t="shared" si="5"/>
        <v>-152.37550553074459</v>
      </c>
      <c r="AI7">
        <f t="shared" si="6"/>
        <v>-176.09296927252765</v>
      </c>
      <c r="AJ7">
        <f t="shared" si="7"/>
        <v>-66.870311844198795</v>
      </c>
      <c r="AK7">
        <f t="shared" si="28"/>
        <v>16.430440919469984</v>
      </c>
      <c r="AL7">
        <f t="shared" si="8"/>
        <v>-226.53284019725646</v>
      </c>
      <c r="AN7">
        <f t="shared" si="9"/>
        <v>0</v>
      </c>
      <c r="AO7">
        <f t="shared" si="10"/>
        <v>0</v>
      </c>
      <c r="AP7">
        <f t="shared" si="11"/>
        <v>-16.646246387140696</v>
      </c>
      <c r="AQ7">
        <f t="shared" si="12"/>
        <v>-106.94567665603195</v>
      </c>
      <c r="AR7">
        <f t="shared" si="13"/>
        <v>-123.59192304317264</v>
      </c>
      <c r="AS7">
        <f t="shared" si="14"/>
        <v>-46.933335666176099</v>
      </c>
      <c r="AT7">
        <f t="shared" si="15"/>
        <v>11.531805034997129</v>
      </c>
      <c r="AU7">
        <f t="shared" si="16"/>
        <v>-158.9934536743516</v>
      </c>
      <c r="AW7">
        <v>4</v>
      </c>
      <c r="AX7">
        <f>IF(Z7&gt;0, (R7*SUMPRODUCT(K7:$K$98, X7:$X$98)-K7*$AZ$3)/Z7, 0)</f>
        <v>423.21400189327272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3.2390000000000001E-3</v>
      </c>
      <c r="Q8" s="5">
        <f t="shared" si="30"/>
        <v>25</v>
      </c>
      <c r="R8">
        <f t="shared" si="0"/>
        <v>50000</v>
      </c>
      <c r="S8">
        <f t="shared" si="1"/>
        <v>446.29130757408802</v>
      </c>
      <c r="U8">
        <f t="shared" si="20"/>
        <v>3.2390000000000001E-3</v>
      </c>
      <c r="V8">
        <f t="shared" si="21"/>
        <v>0.01</v>
      </c>
      <c r="W8">
        <f t="shared" si="22"/>
        <v>0.94869854967132294</v>
      </c>
      <c r="X8">
        <f t="shared" si="23"/>
        <v>3.072834602385415E-3</v>
      </c>
      <c r="Y8">
        <f t="shared" si="24"/>
        <v>9.4869854967132294E-3</v>
      </c>
      <c r="Z8">
        <f t="shared" si="25"/>
        <v>0.93613872957222433</v>
      </c>
      <c r="AB8">
        <f t="shared" si="26"/>
        <v>401.50250979674433</v>
      </c>
      <c r="AC8">
        <f t="shared" si="27"/>
        <v>417.7905776915336</v>
      </c>
      <c r="AE8">
        <f t="shared" si="2"/>
        <v>0</v>
      </c>
      <c r="AF8">
        <f t="shared" si="3"/>
        <v>0</v>
      </c>
      <c r="AG8">
        <f t="shared" si="4"/>
        <v>-23.403468239305607</v>
      </c>
      <c r="AH8">
        <f t="shared" si="5"/>
        <v>-153.64173011927076</v>
      </c>
      <c r="AI8">
        <f t="shared" si="6"/>
        <v>-177.04519835857636</v>
      </c>
      <c r="AJ8">
        <f t="shared" si="7"/>
        <v>-16.288067894789265</v>
      </c>
      <c r="AK8">
        <f t="shared" si="28"/>
        <v>8.5520034586706544</v>
      </c>
      <c r="AL8">
        <f t="shared" si="8"/>
        <v>-184.78126279469495</v>
      </c>
      <c r="AN8">
        <f t="shared" si="9"/>
        <v>0</v>
      </c>
      <c r="AO8">
        <f t="shared" si="10"/>
        <v>0</v>
      </c>
      <c r="AP8">
        <f t="shared" si="11"/>
        <v>-15.332648867003959</v>
      </c>
      <c r="AQ8">
        <f t="shared" si="12"/>
        <v>-100.65750405665774</v>
      </c>
      <c r="AR8">
        <f t="shared" si="13"/>
        <v>-115.9901529236617</v>
      </c>
      <c r="AS8">
        <f t="shared" si="14"/>
        <v>-10.67103487393773</v>
      </c>
      <c r="AT8">
        <f t="shared" si="15"/>
        <v>5.6027963377231087</v>
      </c>
      <c r="AU8">
        <f t="shared" si="16"/>
        <v>-121.05839145987632</v>
      </c>
      <c r="AW8">
        <v>5</v>
      </c>
      <c r="AX8">
        <f>IF(Z8&gt;0, (R8*SUMPRODUCT(K8:$K$98, X8:$X$98)-K8*$AZ$3)/Z8, 0)</f>
        <v>446.29130757408802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3.3149999999999998E-3</v>
      </c>
      <c r="Q9" s="5">
        <f t="shared" si="30"/>
        <v>25</v>
      </c>
      <c r="R9">
        <f t="shared" si="0"/>
        <v>50000</v>
      </c>
      <c r="S9">
        <f t="shared" si="1"/>
        <v>442.40148432909314</v>
      </c>
      <c r="U9">
        <f t="shared" si="20"/>
        <v>3.3149999999999998E-3</v>
      </c>
      <c r="V9">
        <f t="shared" si="21"/>
        <v>0.01</v>
      </c>
      <c r="W9">
        <f t="shared" si="22"/>
        <v>0.93613872957222433</v>
      </c>
      <c r="X9">
        <f t="shared" si="23"/>
        <v>3.1032998885319233E-3</v>
      </c>
      <c r="Y9">
        <f t="shared" si="24"/>
        <v>9.3613872957222441E-3</v>
      </c>
      <c r="Z9">
        <f t="shared" si="25"/>
        <v>0.92367404238797013</v>
      </c>
      <c r="AB9">
        <f t="shared" si="26"/>
        <v>417.7905776915336</v>
      </c>
      <c r="AC9">
        <f t="shared" si="27"/>
        <v>408.63476738869167</v>
      </c>
      <c r="AE9">
        <f t="shared" si="2"/>
        <v>0</v>
      </c>
      <c r="AF9">
        <f t="shared" si="3"/>
        <v>0</v>
      </c>
      <c r="AG9">
        <f t="shared" si="4"/>
        <v>-23.091851059699252</v>
      </c>
      <c r="AH9">
        <f t="shared" si="5"/>
        <v>-155.16499442659617</v>
      </c>
      <c r="AI9">
        <f t="shared" si="6"/>
        <v>-178.25684548629542</v>
      </c>
      <c r="AJ9">
        <f t="shared" si="7"/>
        <v>9.1558103028419282</v>
      </c>
      <c r="AK9">
        <f t="shared" si="28"/>
        <v>2.4649644083800482</v>
      </c>
      <c r="AL9">
        <f t="shared" si="8"/>
        <v>-166.63607077507345</v>
      </c>
      <c r="AN9">
        <f t="shared" si="9"/>
        <v>0</v>
      </c>
      <c r="AO9">
        <f t="shared" si="10"/>
        <v>0</v>
      </c>
      <c r="AP9">
        <f t="shared" si="11"/>
        <v>-14.327582770470499</v>
      </c>
      <c r="AQ9">
        <f t="shared" si="12"/>
        <v>-96.273758867540707</v>
      </c>
      <c r="AR9">
        <f t="shared" si="13"/>
        <v>-110.60134163801121</v>
      </c>
      <c r="AS9">
        <f t="shared" si="14"/>
        <v>5.6808191602116969</v>
      </c>
      <c r="AT9">
        <f t="shared" si="15"/>
        <v>1.5294131897882142</v>
      </c>
      <c r="AU9">
        <f t="shared" si="16"/>
        <v>-103.39110928801131</v>
      </c>
      <c r="AW9">
        <v>6</v>
      </c>
      <c r="AX9">
        <f>IF(Z9&gt;0, (R9*SUMPRODUCT(K9:$K$98, X9:$X$98)-K9*$AZ$3)/Z9, 0)</f>
        <v>442.40148432909314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3.3969999999999998E-3</v>
      </c>
      <c r="Q10" s="5">
        <f t="shared" si="30"/>
        <v>25</v>
      </c>
      <c r="R10">
        <f t="shared" si="0"/>
        <v>50000</v>
      </c>
      <c r="S10">
        <f t="shared" si="1"/>
        <v>434.9517583456643</v>
      </c>
      <c r="U10">
        <f t="shared" si="20"/>
        <v>3.3969999999999998E-3</v>
      </c>
      <c r="V10">
        <f t="shared" si="21"/>
        <v>0.01</v>
      </c>
      <c r="W10">
        <f t="shared" si="22"/>
        <v>0.92367404238797013</v>
      </c>
      <c r="X10">
        <f t="shared" si="23"/>
        <v>3.1377207219919342E-3</v>
      </c>
      <c r="Y10">
        <f t="shared" si="24"/>
        <v>9.2367404238797007E-3</v>
      </c>
      <c r="Z10">
        <f t="shared" si="25"/>
        <v>0.91129958124209853</v>
      </c>
      <c r="AB10">
        <f t="shared" si="26"/>
        <v>408.63476738869167</v>
      </c>
      <c r="AC10">
        <f t="shared" si="27"/>
        <v>396.37135524091832</v>
      </c>
      <c r="AE10">
        <f t="shared" si="2"/>
        <v>0</v>
      </c>
      <c r="AF10">
        <f t="shared" si="3"/>
        <v>0</v>
      </c>
      <c r="AG10">
        <f t="shared" si="4"/>
        <v>-22.782489531052462</v>
      </c>
      <c r="AH10">
        <f t="shared" si="5"/>
        <v>-156.88603609959671</v>
      </c>
      <c r="AI10">
        <f t="shared" si="6"/>
        <v>-179.66852563064919</v>
      </c>
      <c r="AJ10">
        <f t="shared" si="7"/>
        <v>12.263412147773352</v>
      </c>
      <c r="AK10">
        <f t="shared" si="28"/>
        <v>1.6754025462936359</v>
      </c>
      <c r="AL10">
        <f t="shared" si="8"/>
        <v>-165.72971093658219</v>
      </c>
      <c r="AN10">
        <f t="shared" si="9"/>
        <v>0</v>
      </c>
      <c r="AO10">
        <f t="shared" si="10"/>
        <v>0</v>
      </c>
      <c r="AP10">
        <f t="shared" si="11"/>
        <v>-13.410147181571489</v>
      </c>
      <c r="AQ10">
        <f t="shared" si="12"/>
        <v>-92.345695230601052</v>
      </c>
      <c r="AR10">
        <f t="shared" si="13"/>
        <v>-105.75584241217254</v>
      </c>
      <c r="AS10">
        <f t="shared" si="14"/>
        <v>7.2184456235900756</v>
      </c>
      <c r="AT10">
        <f t="shared" si="15"/>
        <v>0.98616943084970188</v>
      </c>
      <c r="AU10">
        <f t="shared" si="16"/>
        <v>-97.551227357732756</v>
      </c>
      <c r="AW10">
        <v>7</v>
      </c>
      <c r="AX10">
        <f>IF(Z10&gt;0, (R10*SUMPRODUCT(K10:$K$98, X10:$X$98)-K10*$AZ$3)/Z10, 0)</f>
        <v>434.9517583456643</v>
      </c>
    </row>
    <row r="11" spans="1:52" x14ac:dyDescent="0.25">
      <c r="A11" t="s">
        <v>33</v>
      </c>
      <c r="C11" s="26">
        <f>AU81</f>
        <v>1.0986857040470865E-12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3.4910000000000002E-3</v>
      </c>
      <c r="Q11" s="5">
        <f t="shared" si="30"/>
        <v>25</v>
      </c>
      <c r="R11">
        <f t="shared" si="0"/>
        <v>50000</v>
      </c>
      <c r="S11">
        <f t="shared" si="1"/>
        <v>424.18508342754234</v>
      </c>
      <c r="U11">
        <f t="shared" si="20"/>
        <v>3.4910000000000002E-3</v>
      </c>
      <c r="V11">
        <f t="shared" si="21"/>
        <v>0.01</v>
      </c>
      <c r="W11">
        <f t="shared" si="22"/>
        <v>0.91129958124209853</v>
      </c>
      <c r="X11">
        <f t="shared" si="23"/>
        <v>3.1813468381161661E-3</v>
      </c>
      <c r="Y11">
        <f t="shared" si="24"/>
        <v>9.1129958124209851E-3</v>
      </c>
      <c r="Z11">
        <f t="shared" si="25"/>
        <v>0.89900523859156134</v>
      </c>
      <c r="AB11">
        <f t="shared" si="26"/>
        <v>396.37135524091832</v>
      </c>
      <c r="AC11">
        <f t="shared" si="27"/>
        <v>381.34461213375903</v>
      </c>
      <c r="AE11">
        <f t="shared" si="2"/>
        <v>0</v>
      </c>
      <c r="AF11">
        <f t="shared" si="3"/>
        <v>0</v>
      </c>
      <c r="AG11">
        <f t="shared" si="4"/>
        <v>-22.475130964789034</v>
      </c>
      <c r="AH11">
        <f t="shared" si="5"/>
        <v>-159.06734190580832</v>
      </c>
      <c r="AI11">
        <f t="shared" si="6"/>
        <v>-181.54247287059735</v>
      </c>
      <c r="AJ11">
        <f t="shared" si="7"/>
        <v>15.026743107159291</v>
      </c>
      <c r="AK11">
        <f t="shared" si="28"/>
        <v>0.95129125257820391</v>
      </c>
      <c r="AL11">
        <f t="shared" si="8"/>
        <v>-165.56443851085984</v>
      </c>
      <c r="AN11">
        <f t="shared" si="9"/>
        <v>0</v>
      </c>
      <c r="AO11">
        <f t="shared" si="10"/>
        <v>0</v>
      </c>
      <c r="AP11">
        <f t="shared" si="11"/>
        <v>-12.570534859316714</v>
      </c>
      <c r="AQ11">
        <f t="shared" si="12"/>
        <v>-88.96773814303701</v>
      </c>
      <c r="AR11">
        <f t="shared" si="13"/>
        <v>-101.53827300235373</v>
      </c>
      <c r="AS11">
        <f t="shared" si="14"/>
        <v>8.4045872011369642</v>
      </c>
      <c r="AT11">
        <f t="shared" si="15"/>
        <v>0.53206541357342518</v>
      </c>
      <c r="AU11">
        <f t="shared" si="16"/>
        <v>-92.601620387643337</v>
      </c>
      <c r="AW11">
        <v>8</v>
      </c>
      <c r="AX11">
        <f>IF(Z11&gt;0, (R11*SUMPRODUCT(K11:$K$98, X11:$X$98)-K11*$AZ$3)/Z11, 0)</f>
        <v>424.18508342754234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3.5990000000000002E-3</v>
      </c>
      <c r="Q12" s="5">
        <f t="shared" si="30"/>
        <v>25</v>
      </c>
      <c r="R12">
        <f t="shared" si="0"/>
        <v>50000</v>
      </c>
      <c r="S12">
        <f t="shared" si="1"/>
        <v>412.40548888564382</v>
      </c>
      <c r="U12">
        <f t="shared" si="20"/>
        <v>3.5990000000000002E-3</v>
      </c>
      <c r="V12">
        <f t="shared" si="21"/>
        <v>0.01</v>
      </c>
      <c r="W12">
        <f t="shared" si="22"/>
        <v>0.89900523859156134</v>
      </c>
      <c r="X12">
        <f t="shared" si="23"/>
        <v>3.2355198536910294E-3</v>
      </c>
      <c r="Y12">
        <f t="shared" si="24"/>
        <v>8.9900523859156138E-3</v>
      </c>
      <c r="Z12">
        <f t="shared" si="25"/>
        <v>0.8867796663519546</v>
      </c>
      <c r="AB12">
        <f t="shared" si="26"/>
        <v>381.34461213375903</v>
      </c>
      <c r="AC12">
        <f t="shared" si="27"/>
        <v>365.71280183572594</v>
      </c>
      <c r="AE12">
        <f t="shared" si="2"/>
        <v>0</v>
      </c>
      <c r="AF12">
        <f t="shared" si="3"/>
        <v>0</v>
      </c>
      <c r="AG12">
        <f t="shared" si="4"/>
        <v>-22.169491658798865</v>
      </c>
      <c r="AH12">
        <f t="shared" si="5"/>
        <v>-161.77599268455148</v>
      </c>
      <c r="AI12">
        <f t="shared" si="6"/>
        <v>-183.94548434335036</v>
      </c>
      <c r="AJ12">
        <f t="shared" si="7"/>
        <v>15.631810298033088</v>
      </c>
      <c r="AK12">
        <f t="shared" si="28"/>
        <v>0.87709260790764576</v>
      </c>
      <c r="AL12">
        <f t="shared" si="8"/>
        <v>-167.43658143740961</v>
      </c>
      <c r="AN12">
        <f t="shared" si="9"/>
        <v>0</v>
      </c>
      <c r="AO12">
        <f t="shared" si="10"/>
        <v>0</v>
      </c>
      <c r="AP12">
        <f t="shared" si="11"/>
        <v>-11.783320493932209</v>
      </c>
      <c r="AQ12">
        <f t="shared" si="12"/>
        <v>-85.985659904363487</v>
      </c>
      <c r="AR12">
        <f t="shared" si="13"/>
        <v>-97.76898039829571</v>
      </c>
      <c r="AS12">
        <f t="shared" si="14"/>
        <v>8.3084733505366</v>
      </c>
      <c r="AT12">
        <f t="shared" si="15"/>
        <v>0.46618404521389728</v>
      </c>
      <c r="AU12">
        <f t="shared" si="16"/>
        <v>-88.994323002545201</v>
      </c>
      <c r="AW12">
        <v>9</v>
      </c>
      <c r="AX12">
        <f>IF(Z12&gt;0, (R12*SUMPRODUCT(K12:$K$98, X12:$X$98)-K12*$AZ$3)/Z12, 0)</f>
        <v>412.40548888564382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3.7169999999999998E-3</v>
      </c>
      <c r="Q13" s="5">
        <f t="shared" si="30"/>
        <v>25</v>
      </c>
      <c r="R13">
        <f t="shared" si="0"/>
        <v>50000</v>
      </c>
      <c r="S13">
        <f t="shared" si="1"/>
        <v>399.07610216493777</v>
      </c>
      <c r="U13">
        <f t="shared" si="20"/>
        <v>3.7169999999999998E-3</v>
      </c>
      <c r="V13">
        <f t="shared" si="21"/>
        <v>0.01</v>
      </c>
      <c r="W13">
        <f t="shared" si="22"/>
        <v>0.8867796663519546</v>
      </c>
      <c r="X13">
        <f t="shared" si="23"/>
        <v>3.296160019830215E-3</v>
      </c>
      <c r="Y13">
        <f t="shared" si="24"/>
        <v>8.8677966635195456E-3</v>
      </c>
      <c r="Z13">
        <f t="shared" si="25"/>
        <v>0.8746157096686048</v>
      </c>
      <c r="AB13">
        <f t="shared" si="26"/>
        <v>365.71280183572594</v>
      </c>
      <c r="AC13">
        <f t="shared" si="27"/>
        <v>349.03822830676768</v>
      </c>
      <c r="AE13">
        <f t="shared" si="2"/>
        <v>0</v>
      </c>
      <c r="AF13">
        <f t="shared" si="3"/>
        <v>0</v>
      </c>
      <c r="AG13">
        <f t="shared" si="4"/>
        <v>-21.865392741715119</v>
      </c>
      <c r="AH13">
        <f t="shared" si="5"/>
        <v>-164.80800099151074</v>
      </c>
      <c r="AI13">
        <f t="shared" si="6"/>
        <v>-186.67339373322585</v>
      </c>
      <c r="AJ13">
        <f t="shared" si="7"/>
        <v>16.674573528958263</v>
      </c>
      <c r="AK13">
        <f t="shared" si="28"/>
        <v>0.73142560367145193</v>
      </c>
      <c r="AL13">
        <f t="shared" si="8"/>
        <v>-169.26739460059613</v>
      </c>
      <c r="AN13">
        <f t="shared" si="9"/>
        <v>0</v>
      </c>
      <c r="AO13">
        <f t="shared" si="10"/>
        <v>0</v>
      </c>
      <c r="AP13">
        <f t="shared" si="11"/>
        <v>-11.047232591936252</v>
      </c>
      <c r="AQ13">
        <f t="shared" si="12"/>
        <v>-83.267304707121681</v>
      </c>
      <c r="AR13">
        <f t="shared" si="13"/>
        <v>-94.314537299057932</v>
      </c>
      <c r="AS13">
        <f t="shared" si="14"/>
        <v>8.4246322177561748</v>
      </c>
      <c r="AT13">
        <f t="shared" si="15"/>
        <v>0.36954418623546298</v>
      </c>
      <c r="AU13">
        <f t="shared" si="16"/>
        <v>-85.52036089506629</v>
      </c>
      <c r="AW13">
        <v>10</v>
      </c>
      <c r="AX13">
        <f>IF(Z13&gt;0, (R13*SUMPRODUCT(K13:$K$98, X13:$X$98)-K13*$AZ$3)/Z13, 0)</f>
        <v>399.07610216493777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3.852E-3</v>
      </c>
      <c r="Q14" s="5">
        <f t="shared" si="30"/>
        <v>25</v>
      </c>
      <c r="R14">
        <f t="shared" si="0"/>
        <v>50000</v>
      </c>
      <c r="S14">
        <f t="shared" si="1"/>
        <v>384.24911041078883</v>
      </c>
      <c r="U14">
        <f t="shared" si="20"/>
        <v>3.852E-3</v>
      </c>
      <c r="V14">
        <f t="shared" si="21"/>
        <v>0.01</v>
      </c>
      <c r="W14">
        <f t="shared" si="22"/>
        <v>0.8746157096686048</v>
      </c>
      <c r="X14">
        <f t="shared" si="23"/>
        <v>3.3690197136434655E-3</v>
      </c>
      <c r="Y14">
        <f t="shared" si="24"/>
        <v>8.746157096686049E-3</v>
      </c>
      <c r="Z14">
        <f t="shared" si="25"/>
        <v>0.86250053285827533</v>
      </c>
      <c r="AB14">
        <f t="shared" si="26"/>
        <v>349.03822830676768</v>
      </c>
      <c r="AC14">
        <f t="shared" si="27"/>
        <v>331.41506247962366</v>
      </c>
      <c r="AE14">
        <f t="shared" si="2"/>
        <v>0</v>
      </c>
      <c r="AF14">
        <f t="shared" si="3"/>
        <v>0</v>
      </c>
      <c r="AG14">
        <f t="shared" si="4"/>
        <v>-21.562513321456883</v>
      </c>
      <c r="AH14">
        <f t="shared" si="5"/>
        <v>-168.45098568217327</v>
      </c>
      <c r="AI14">
        <f t="shared" si="6"/>
        <v>-190.01349900363016</v>
      </c>
      <c r="AJ14">
        <f t="shared" si="7"/>
        <v>17.623165827144021</v>
      </c>
      <c r="AK14">
        <f t="shared" si="28"/>
        <v>0.62826881095218179</v>
      </c>
      <c r="AL14">
        <f t="shared" si="8"/>
        <v>-171.76206436553394</v>
      </c>
      <c r="AN14">
        <f t="shared" si="9"/>
        <v>0</v>
      </c>
      <c r="AO14">
        <f t="shared" si="10"/>
        <v>0</v>
      </c>
      <c r="AP14">
        <f t="shared" si="11"/>
        <v>-10.357678575844032</v>
      </c>
      <c r="AQ14">
        <f t="shared" si="12"/>
        <v>-80.916409857650578</v>
      </c>
      <c r="AR14">
        <f t="shared" si="13"/>
        <v>-91.274088433494612</v>
      </c>
      <c r="AS14">
        <f t="shared" si="14"/>
        <v>8.4653901150157385</v>
      </c>
      <c r="AT14">
        <f t="shared" si="15"/>
        <v>0.30179257427263312</v>
      </c>
      <c r="AU14">
        <f t="shared" si="16"/>
        <v>-82.506905744206236</v>
      </c>
      <c r="AW14">
        <v>11</v>
      </c>
      <c r="AX14">
        <f>IF(Z14&gt;0, (R14*SUMPRODUCT(K14:$K$98, X14:$X$98)-K14*$AZ$3)/Z14, 0)</f>
        <v>384.24911041078883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4.0049999999999999E-3</v>
      </c>
      <c r="Q15" s="5">
        <f t="shared" si="30"/>
        <v>25</v>
      </c>
      <c r="R15">
        <f t="shared" si="0"/>
        <v>50000</v>
      </c>
      <c r="S15">
        <f t="shared" si="1"/>
        <v>371.03827471617439</v>
      </c>
      <c r="U15">
        <f t="shared" si="20"/>
        <v>4.0049999999999999E-3</v>
      </c>
      <c r="V15">
        <f t="shared" si="21"/>
        <v>0.01</v>
      </c>
      <c r="W15">
        <f t="shared" si="22"/>
        <v>0.86250053285827533</v>
      </c>
      <c r="X15">
        <f t="shared" si="23"/>
        <v>3.4543146340973926E-3</v>
      </c>
      <c r="Y15">
        <f t="shared" si="24"/>
        <v>8.6250053285827528E-3</v>
      </c>
      <c r="Z15">
        <f t="shared" si="25"/>
        <v>0.85042121289559514</v>
      </c>
      <c r="AB15">
        <f t="shared" si="26"/>
        <v>331.41506247962366</v>
      </c>
      <c r="AC15">
        <f t="shared" si="27"/>
        <v>315.53881961481807</v>
      </c>
      <c r="AE15">
        <f t="shared" si="2"/>
        <v>0</v>
      </c>
      <c r="AF15">
        <f t="shared" si="3"/>
        <v>0</v>
      </c>
      <c r="AG15">
        <f t="shared" si="4"/>
        <v>-21.260530322389879</v>
      </c>
      <c r="AH15">
        <f t="shared" si="5"/>
        <v>-172.71573170486963</v>
      </c>
      <c r="AI15">
        <f t="shared" si="6"/>
        <v>-193.97626202725951</v>
      </c>
      <c r="AJ15">
        <f t="shared" si="7"/>
        <v>15.87624286480559</v>
      </c>
      <c r="AK15">
        <f t="shared" si="28"/>
        <v>1.3588017561664572</v>
      </c>
      <c r="AL15">
        <f t="shared" si="8"/>
        <v>-176.74121740628746</v>
      </c>
      <c r="AN15">
        <f t="shared" si="9"/>
        <v>0</v>
      </c>
      <c r="AO15">
        <f t="shared" si="10"/>
        <v>0</v>
      </c>
      <c r="AP15">
        <f t="shared" si="11"/>
        <v>-9.6884729033197381</v>
      </c>
      <c r="AQ15">
        <f t="shared" si="12"/>
        <v>-78.706958915198456</v>
      </c>
      <c r="AR15">
        <f t="shared" si="13"/>
        <v>-88.39543181851819</v>
      </c>
      <c r="AS15">
        <f t="shared" si="14"/>
        <v>7.2348406398971656</v>
      </c>
      <c r="AT15">
        <f t="shared" si="15"/>
        <v>0.61920910701545273</v>
      </c>
      <c r="AU15">
        <f t="shared" si="16"/>
        <v>-80.541382071605568</v>
      </c>
      <c r="AW15">
        <v>12</v>
      </c>
      <c r="AX15">
        <f>IF(Z15&gt;0, (R15*SUMPRODUCT(K15:$K$98, X15:$X$98)-K15*$AZ$3)/Z15, 0)</f>
        <v>371.03827471617439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4.1640000000000002E-3</v>
      </c>
      <c r="Q16" s="5">
        <f t="shared" si="30"/>
        <v>25</v>
      </c>
      <c r="R16">
        <f t="shared" si="0"/>
        <v>50000</v>
      </c>
      <c r="S16">
        <f t="shared" si="1"/>
        <v>359.94677756834096</v>
      </c>
      <c r="U16">
        <f t="shared" si="20"/>
        <v>4.1640000000000002E-3</v>
      </c>
      <c r="V16">
        <f t="shared" si="21"/>
        <v>0.01</v>
      </c>
      <c r="W16">
        <f t="shared" si="22"/>
        <v>0.85042121289559514</v>
      </c>
      <c r="X16">
        <f t="shared" si="23"/>
        <v>3.5411539304972582E-3</v>
      </c>
      <c r="Y16">
        <f t="shared" si="24"/>
        <v>8.5042121289559524E-3</v>
      </c>
      <c r="Z16">
        <f t="shared" si="25"/>
        <v>0.83837584683614197</v>
      </c>
      <c r="AB16">
        <f t="shared" si="26"/>
        <v>315.53881961481807</v>
      </c>
      <c r="AC16">
        <f t="shared" si="27"/>
        <v>301.7706844597983</v>
      </c>
      <c r="AE16">
        <f t="shared" si="2"/>
        <v>0</v>
      </c>
      <c r="AF16">
        <f t="shared" si="3"/>
        <v>0</v>
      </c>
      <c r="AG16">
        <f t="shared" si="4"/>
        <v>-20.959396170903549</v>
      </c>
      <c r="AH16">
        <f t="shared" si="5"/>
        <v>-177.05769652486291</v>
      </c>
      <c r="AI16">
        <f t="shared" si="6"/>
        <v>-198.01709269576645</v>
      </c>
      <c r="AJ16">
        <f t="shared" si="7"/>
        <v>13.768135155019763</v>
      </c>
      <c r="AK16">
        <f t="shared" si="28"/>
        <v>2.2403256192652083</v>
      </c>
      <c r="AL16">
        <f t="shared" si="8"/>
        <v>-182.00863192148148</v>
      </c>
      <c r="AN16">
        <f t="shared" si="9"/>
        <v>0</v>
      </c>
      <c r="AO16">
        <f t="shared" si="10"/>
        <v>0</v>
      </c>
      <c r="AP16">
        <f t="shared" si="11"/>
        <v>-9.0353281365217271</v>
      </c>
      <c r="AQ16">
        <f t="shared" si="12"/>
        <v>-76.327312779156912</v>
      </c>
      <c r="AR16">
        <f t="shared" si="13"/>
        <v>-85.362640915678639</v>
      </c>
      <c r="AS16">
        <f t="shared" si="14"/>
        <v>5.9352673111012235</v>
      </c>
      <c r="AT16">
        <f t="shared" si="15"/>
        <v>0.96577577606066944</v>
      </c>
      <c r="AU16">
        <f t="shared" si="16"/>
        <v>-78.461597828516744</v>
      </c>
      <c r="AW16">
        <v>13</v>
      </c>
      <c r="AX16">
        <f>IF(Z16&gt;0, (R16*SUMPRODUCT(K16:$K$98, X16:$X$98)-K16*$AZ$3)/Z16, 0)</f>
        <v>359.94677756834096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4.3350000000000003E-3</v>
      </c>
      <c r="Q17" s="5">
        <f t="shared" si="30"/>
        <v>25</v>
      </c>
      <c r="R17">
        <f t="shared" si="0"/>
        <v>50000</v>
      </c>
      <c r="S17">
        <f t="shared" si="1"/>
        <v>355.35503559136185</v>
      </c>
      <c r="U17">
        <f t="shared" si="20"/>
        <v>4.3350000000000003E-3</v>
      </c>
      <c r="V17">
        <f t="shared" si="21"/>
        <v>0.01</v>
      </c>
      <c r="W17">
        <f t="shared" si="22"/>
        <v>0.83837584683614197</v>
      </c>
      <c r="X17">
        <f t="shared" si="23"/>
        <v>3.6343592960346757E-3</v>
      </c>
      <c r="Y17">
        <f t="shared" si="24"/>
        <v>8.3837584683614207E-3</v>
      </c>
      <c r="Z17">
        <f t="shared" si="25"/>
        <v>0.82635772907174587</v>
      </c>
      <c r="AB17">
        <f t="shared" si="26"/>
        <v>301.7706844597983</v>
      </c>
      <c r="AC17">
        <f t="shared" si="27"/>
        <v>293.6503802254872</v>
      </c>
      <c r="AE17">
        <f t="shared" si="2"/>
        <v>0</v>
      </c>
      <c r="AF17">
        <f t="shared" si="3"/>
        <v>0</v>
      </c>
      <c r="AG17">
        <f t="shared" si="4"/>
        <v>-20.658943226793646</v>
      </c>
      <c r="AH17">
        <f t="shared" si="5"/>
        <v>-181.71796480173379</v>
      </c>
      <c r="AI17">
        <f t="shared" si="6"/>
        <v>-202.37690802852742</v>
      </c>
      <c r="AJ17">
        <f t="shared" si="7"/>
        <v>8.1203042343111065</v>
      </c>
      <c r="AK17">
        <f t="shared" si="28"/>
        <v>4.1644354455452168</v>
      </c>
      <c r="AL17">
        <f t="shared" si="8"/>
        <v>-190.09216834867109</v>
      </c>
      <c r="AN17">
        <f t="shared" si="9"/>
        <v>0</v>
      </c>
      <c r="AO17">
        <f t="shared" si="10"/>
        <v>0</v>
      </c>
      <c r="AP17">
        <f t="shared" si="11"/>
        <v>-8.3716927126195593</v>
      </c>
      <c r="AQ17">
        <f t="shared" si="12"/>
        <v>-73.638179116040021</v>
      </c>
      <c r="AR17">
        <f t="shared" si="13"/>
        <v>-82.00987182865957</v>
      </c>
      <c r="AS17">
        <f t="shared" si="14"/>
        <v>3.2906180648421737</v>
      </c>
      <c r="AT17">
        <f t="shared" si="15"/>
        <v>1.6875681146376051</v>
      </c>
      <c r="AU17">
        <f t="shared" si="16"/>
        <v>-77.031685649179792</v>
      </c>
      <c r="AW17">
        <v>14</v>
      </c>
      <c r="AX17">
        <f>IF(Z17&gt;0, (R17*SUMPRODUCT(K17:$K$98, X17:$X$98)-K17*$AZ$3)/Z17, 0)</f>
        <v>355.35503559136185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4.522E-3</v>
      </c>
      <c r="Q18" s="5">
        <f t="shared" si="30"/>
        <v>25</v>
      </c>
      <c r="R18">
        <f t="shared" si="0"/>
        <v>50000</v>
      </c>
      <c r="S18">
        <f t="shared" si="1"/>
        <v>357.88159962757277</v>
      </c>
      <c r="U18">
        <f t="shared" si="20"/>
        <v>4.522E-3</v>
      </c>
      <c r="V18">
        <f t="shared" si="21"/>
        <v>0.01</v>
      </c>
      <c r="W18">
        <f t="shared" si="22"/>
        <v>0.82635772907174587</v>
      </c>
      <c r="X18">
        <f t="shared" si="23"/>
        <v>3.7367896508624346E-3</v>
      </c>
      <c r="Y18">
        <f t="shared" si="24"/>
        <v>8.2635772907174582E-3</v>
      </c>
      <c r="Z18">
        <f t="shared" si="25"/>
        <v>0.81435736213016596</v>
      </c>
      <c r="AB18">
        <f t="shared" si="26"/>
        <v>293.6503802254872</v>
      </c>
      <c r="AC18">
        <f t="shared" si="27"/>
        <v>291.44351542763434</v>
      </c>
      <c r="AE18">
        <f t="shared" si="2"/>
        <v>0</v>
      </c>
      <c r="AF18">
        <f t="shared" si="3"/>
        <v>0</v>
      </c>
      <c r="AG18">
        <f t="shared" si="4"/>
        <v>-20.358934053254149</v>
      </c>
      <c r="AH18">
        <f t="shared" si="5"/>
        <v>-186.83948254312173</v>
      </c>
      <c r="AI18">
        <f t="shared" si="6"/>
        <v>-207.19841659637589</v>
      </c>
      <c r="AJ18">
        <f t="shared" si="7"/>
        <v>2.2068647978528588</v>
      </c>
      <c r="AK18">
        <f t="shared" si="28"/>
        <v>6.3428482128705239</v>
      </c>
      <c r="AL18">
        <f t="shared" si="8"/>
        <v>-198.6487035856525</v>
      </c>
      <c r="AN18">
        <f t="shared" si="9"/>
        <v>0</v>
      </c>
      <c r="AO18">
        <f t="shared" si="10"/>
        <v>0</v>
      </c>
      <c r="AP18">
        <f t="shared" si="11"/>
        <v>-7.6988792376324167</v>
      </c>
      <c r="AQ18">
        <f t="shared" si="12"/>
        <v>-70.654711546221804</v>
      </c>
      <c r="AR18">
        <f t="shared" si="13"/>
        <v>-78.35359078385423</v>
      </c>
      <c r="AS18">
        <f t="shared" si="14"/>
        <v>0.83454200146276869</v>
      </c>
      <c r="AT18">
        <f t="shared" si="15"/>
        <v>2.3985942626361312</v>
      </c>
      <c r="AU18">
        <f t="shared" si="16"/>
        <v>-75.120454519755327</v>
      </c>
      <c r="AW18">
        <v>15</v>
      </c>
      <c r="AX18">
        <f>IF(Z18&gt;0, (R18*SUMPRODUCT(K18:$K$98, X18:$X$98)-K18*$AZ$3)/Z18, 0)</f>
        <v>357.88159962757277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4.7470000000000004E-3</v>
      </c>
      <c r="Q19" s="5">
        <f t="shared" si="30"/>
        <v>25</v>
      </c>
      <c r="R19">
        <f t="shared" si="0"/>
        <v>50000</v>
      </c>
      <c r="S19">
        <f t="shared" si="1"/>
        <v>359.01516862381942</v>
      </c>
      <c r="U19">
        <f t="shared" si="20"/>
        <v>4.7470000000000004E-3</v>
      </c>
      <c r="V19">
        <f t="shared" si="21"/>
        <v>0.01</v>
      </c>
      <c r="W19">
        <f t="shared" si="22"/>
        <v>0.81435736213016596</v>
      </c>
      <c r="X19">
        <f t="shared" si="23"/>
        <v>3.8657543980318981E-3</v>
      </c>
      <c r="Y19">
        <f t="shared" si="24"/>
        <v>8.1435736213016606E-3</v>
      </c>
      <c r="Z19">
        <f t="shared" si="25"/>
        <v>0.80234803411083233</v>
      </c>
      <c r="AB19">
        <f t="shared" si="26"/>
        <v>291.44351542763434</v>
      </c>
      <c r="AC19">
        <f t="shared" si="27"/>
        <v>288.0551147612905</v>
      </c>
      <c r="AE19">
        <f t="shared" si="2"/>
        <v>0</v>
      </c>
      <c r="AF19">
        <f t="shared" si="3"/>
        <v>0</v>
      </c>
      <c r="AG19">
        <f t="shared" si="4"/>
        <v>-20.058700852770809</v>
      </c>
      <c r="AH19">
        <f t="shared" si="5"/>
        <v>-193.2877199015949</v>
      </c>
      <c r="AI19">
        <f t="shared" si="6"/>
        <v>-213.34642075436571</v>
      </c>
      <c r="AJ19">
        <f t="shared" si="7"/>
        <v>3.3884006663438413</v>
      </c>
      <c r="AK19">
        <f t="shared" si="28"/>
        <v>6.4991903940362459</v>
      </c>
      <c r="AL19">
        <f t="shared" si="8"/>
        <v>-203.45882969398562</v>
      </c>
      <c r="AN19">
        <f t="shared" si="9"/>
        <v>0</v>
      </c>
      <c r="AO19">
        <f t="shared" si="10"/>
        <v>0</v>
      </c>
      <c r="AP19">
        <f t="shared" si="11"/>
        <v>-7.0739008351348041</v>
      </c>
      <c r="AQ19">
        <f t="shared" si="12"/>
        <v>-68.164841445567632</v>
      </c>
      <c r="AR19">
        <f t="shared" si="13"/>
        <v>-75.238742280702425</v>
      </c>
      <c r="AS19">
        <f t="shared" si="14"/>
        <v>1.194953276353889</v>
      </c>
      <c r="AT19">
        <f t="shared" si="15"/>
        <v>2.2920042874921478</v>
      </c>
      <c r="AU19">
        <f t="shared" si="16"/>
        <v>-71.751784716856392</v>
      </c>
      <c r="AW19">
        <v>16</v>
      </c>
      <c r="AX19">
        <f>IF(Z19&gt;0, (R19*SUMPRODUCT(K19:$K$98, X19:$X$98)-K19*$AZ$3)/Z19, 0)</f>
        <v>359.01516862381942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4.9870000000000001E-3</v>
      </c>
      <c r="Q20" s="5">
        <f t="shared" si="30"/>
        <v>25</v>
      </c>
      <c r="R20">
        <f t="shared" si="0"/>
        <v>50000</v>
      </c>
      <c r="S20">
        <f t="shared" si="1"/>
        <v>338.8586402443317</v>
      </c>
      <c r="U20">
        <f t="shared" si="20"/>
        <v>4.9870000000000001E-3</v>
      </c>
      <c r="V20">
        <f t="shared" si="21"/>
        <v>0.01</v>
      </c>
      <c r="W20">
        <f t="shared" si="22"/>
        <v>0.80234803411083233</v>
      </c>
      <c r="X20">
        <f t="shared" si="23"/>
        <v>4.0013096461107211E-3</v>
      </c>
      <c r="Y20">
        <f t="shared" si="24"/>
        <v>8.0234803411083234E-3</v>
      </c>
      <c r="Z20">
        <f t="shared" si="25"/>
        <v>0.79032324412361332</v>
      </c>
      <c r="AB20">
        <f t="shared" si="26"/>
        <v>288.0551147612905</v>
      </c>
      <c r="AC20">
        <f t="shared" si="27"/>
        <v>267.80785985721661</v>
      </c>
      <c r="AE20">
        <f t="shared" si="2"/>
        <v>0</v>
      </c>
      <c r="AF20">
        <f t="shared" si="3"/>
        <v>0</v>
      </c>
      <c r="AG20">
        <f t="shared" si="4"/>
        <v>-19.758081103090333</v>
      </c>
      <c r="AH20">
        <f t="shared" si="5"/>
        <v>-200.06548230553605</v>
      </c>
      <c r="AI20">
        <f t="shared" si="6"/>
        <v>-219.8235634086264</v>
      </c>
      <c r="AJ20">
        <f t="shared" si="7"/>
        <v>20.247254904073884</v>
      </c>
      <c r="AK20">
        <f t="shared" si="28"/>
        <v>1.2386369934735491</v>
      </c>
      <c r="AL20">
        <f t="shared" si="8"/>
        <v>-198.33767151107895</v>
      </c>
      <c r="AN20">
        <f t="shared" si="9"/>
        <v>0</v>
      </c>
      <c r="AO20">
        <f t="shared" si="10"/>
        <v>0</v>
      </c>
      <c r="AP20">
        <f t="shared" si="11"/>
        <v>-6.6090147807252579</v>
      </c>
      <c r="AQ20">
        <f t="shared" si="12"/>
        <v>-66.921262382276907</v>
      </c>
      <c r="AR20">
        <f t="shared" si="13"/>
        <v>-73.530277163002168</v>
      </c>
      <c r="AS20">
        <f t="shared" si="14"/>
        <v>6.7726418487677202</v>
      </c>
      <c r="AT20">
        <f t="shared" si="15"/>
        <v>0.4143201030053163</v>
      </c>
      <c r="AU20">
        <f t="shared" si="16"/>
        <v>-66.343315211229125</v>
      </c>
      <c r="AW20">
        <v>17</v>
      </c>
      <c r="AX20">
        <f>IF(Z20&gt;0, (R20*SUMPRODUCT(K20:$K$98, X20:$X$98)-K20*$AZ$3)/Z20, 0)</f>
        <v>338.8586402443317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5.2249999999999996E-3</v>
      </c>
      <c r="Q21" s="5">
        <f t="shared" si="30"/>
        <v>25</v>
      </c>
      <c r="R21">
        <f t="shared" si="0"/>
        <v>50000</v>
      </c>
      <c r="S21">
        <f t="shared" si="1"/>
        <v>313.7481521171091</v>
      </c>
      <c r="U21">
        <f t="shared" si="20"/>
        <v>5.2249999999999996E-3</v>
      </c>
      <c r="V21">
        <f t="shared" si="21"/>
        <v>0.01</v>
      </c>
      <c r="W21">
        <f t="shared" si="22"/>
        <v>0.79032324412361332</v>
      </c>
      <c r="X21">
        <f t="shared" si="23"/>
        <v>4.129438950545879E-3</v>
      </c>
      <c r="Y21">
        <f t="shared" si="24"/>
        <v>7.9032324412361341E-3</v>
      </c>
      <c r="Z21">
        <f t="shared" si="25"/>
        <v>0.77829057273183133</v>
      </c>
      <c r="AB21">
        <f t="shared" si="26"/>
        <v>267.80785985721661</v>
      </c>
      <c r="AC21">
        <f t="shared" si="27"/>
        <v>244.18722900477857</v>
      </c>
      <c r="AE21">
        <f t="shared" si="2"/>
        <v>0</v>
      </c>
      <c r="AF21">
        <f t="shared" si="3"/>
        <v>0</v>
      </c>
      <c r="AG21">
        <f t="shared" si="4"/>
        <v>-19.457264318295785</v>
      </c>
      <c r="AH21">
        <f t="shared" si="5"/>
        <v>-206.47194752729396</v>
      </c>
      <c r="AI21">
        <f t="shared" si="6"/>
        <v>-225.92921184558975</v>
      </c>
      <c r="AJ21">
        <f t="shared" si="7"/>
        <v>23.62063085243804</v>
      </c>
      <c r="AK21">
        <f t="shared" si="28"/>
        <v>0.42849257577154659</v>
      </c>
      <c r="AL21">
        <f t="shared" si="8"/>
        <v>-201.88008841738016</v>
      </c>
      <c r="AN21">
        <f t="shared" si="9"/>
        <v>0</v>
      </c>
      <c r="AO21">
        <f t="shared" si="10"/>
        <v>0</v>
      </c>
      <c r="AP21">
        <f t="shared" si="11"/>
        <v>-6.1890381615526024</v>
      </c>
      <c r="AQ21">
        <f t="shared" si="12"/>
        <v>-65.675356084612915</v>
      </c>
      <c r="AR21">
        <f t="shared" si="13"/>
        <v>-71.864394246165517</v>
      </c>
      <c r="AS21">
        <f t="shared" si="14"/>
        <v>7.513337093756979</v>
      </c>
      <c r="AT21">
        <f t="shared" si="15"/>
        <v>0.13629649369045271</v>
      </c>
      <c r="AU21">
        <f t="shared" si="16"/>
        <v>-64.214760658718092</v>
      </c>
      <c r="AW21">
        <v>18</v>
      </c>
      <c r="AX21">
        <f>IF(Z21&gt;0, (R21*SUMPRODUCT(K21:$K$98, X21:$X$98)-K21*$AZ$3)/Z21, 0)</f>
        <v>313.7481521171091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5.4879999999999998E-3</v>
      </c>
      <c r="Q22" s="5">
        <f t="shared" si="30"/>
        <v>25</v>
      </c>
      <c r="R22">
        <f t="shared" si="0"/>
        <v>50000</v>
      </c>
      <c r="S22">
        <f t="shared" si="1"/>
        <v>305.57465968527754</v>
      </c>
      <c r="U22">
        <f t="shared" si="20"/>
        <v>5.4879999999999998E-3</v>
      </c>
      <c r="V22">
        <f t="shared" si="21"/>
        <v>0.01</v>
      </c>
      <c r="W22">
        <f t="shared" si="22"/>
        <v>0.77829057273183133</v>
      </c>
      <c r="X22">
        <f t="shared" si="23"/>
        <v>4.27125866315229E-3</v>
      </c>
      <c r="Y22">
        <f t="shared" si="24"/>
        <v>7.7829057273183138E-3</v>
      </c>
      <c r="Z22">
        <f t="shared" si="25"/>
        <v>0.76623640834136075</v>
      </c>
      <c r="AB22">
        <f t="shared" si="26"/>
        <v>244.18722900477857</v>
      </c>
      <c r="AC22">
        <f t="shared" si="27"/>
        <v>234.14242971738068</v>
      </c>
      <c r="AE22">
        <f t="shared" si="2"/>
        <v>0</v>
      </c>
      <c r="AF22">
        <f t="shared" si="3"/>
        <v>0</v>
      </c>
      <c r="AG22">
        <f t="shared" si="4"/>
        <v>-19.155910208534017</v>
      </c>
      <c r="AH22">
        <f t="shared" si="5"/>
        <v>-213.56293315761451</v>
      </c>
      <c r="AI22">
        <f t="shared" si="6"/>
        <v>-232.71884336614852</v>
      </c>
      <c r="AJ22">
        <f t="shared" si="7"/>
        <v>10.044799287397893</v>
      </c>
      <c r="AK22">
        <f t="shared" si="28"/>
        <v>5.1279318091003505</v>
      </c>
      <c r="AL22">
        <f t="shared" si="8"/>
        <v>-217.54611226965028</v>
      </c>
      <c r="AN22">
        <f t="shared" si="9"/>
        <v>0</v>
      </c>
      <c r="AO22">
        <f t="shared" si="10"/>
        <v>0</v>
      </c>
      <c r="AP22">
        <f t="shared" si="11"/>
        <v>-5.6892458809584268</v>
      </c>
      <c r="AQ22">
        <f t="shared" si="12"/>
        <v>-63.427528348460648</v>
      </c>
      <c r="AR22">
        <f t="shared" si="13"/>
        <v>-69.116774229419079</v>
      </c>
      <c r="AS22">
        <f t="shared" si="14"/>
        <v>2.9832742140033255</v>
      </c>
      <c r="AT22">
        <f t="shared" si="15"/>
        <v>1.5229798326034503</v>
      </c>
      <c r="AU22">
        <f t="shared" si="16"/>
        <v>-64.610520182812294</v>
      </c>
      <c r="AW22">
        <v>19</v>
      </c>
      <c r="AX22">
        <f>IF(Z22&gt;0, (R22*SUMPRODUCT(K22:$K$98, X22:$X$98)-K22*$AZ$3)/Z22, 0)</f>
        <v>305.57465968527754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5.7670000000000004E-3</v>
      </c>
      <c r="Q23" s="5">
        <f t="shared" si="30"/>
        <v>25</v>
      </c>
      <c r="R23">
        <f t="shared" si="0"/>
        <v>50000</v>
      </c>
      <c r="S23">
        <f t="shared" si="1"/>
        <v>337.68174991146088</v>
      </c>
      <c r="U23">
        <f t="shared" si="20"/>
        <v>5.7670000000000004E-3</v>
      </c>
      <c r="V23">
        <f t="shared" si="21"/>
        <v>0.01</v>
      </c>
      <c r="W23">
        <f t="shared" si="22"/>
        <v>0.76623640834136075</v>
      </c>
      <c r="X23">
        <f t="shared" si="23"/>
        <v>4.4188853669046282E-3</v>
      </c>
      <c r="Y23">
        <f t="shared" si="24"/>
        <v>7.6623640834136081E-3</v>
      </c>
      <c r="Z23">
        <f t="shared" si="25"/>
        <v>0.75415515889104257</v>
      </c>
      <c r="AB23">
        <f t="shared" si="26"/>
        <v>234.14242971738068</v>
      </c>
      <c r="AC23">
        <f t="shared" si="27"/>
        <v>254.66443375908307</v>
      </c>
      <c r="AE23">
        <f t="shared" si="2"/>
        <v>0</v>
      </c>
      <c r="AF23">
        <f t="shared" si="3"/>
        <v>0</v>
      </c>
      <c r="AG23">
        <f t="shared" si="4"/>
        <v>-18.853878972276064</v>
      </c>
      <c r="AH23">
        <f t="shared" si="5"/>
        <v>-220.94426834523142</v>
      </c>
      <c r="AI23">
        <f t="shared" si="6"/>
        <v>-239.79814731750747</v>
      </c>
      <c r="AJ23">
        <f t="shared" si="7"/>
        <v>-20.522004041702388</v>
      </c>
      <c r="AK23">
        <f t="shared" si="28"/>
        <v>16.389970080216649</v>
      </c>
      <c r="AL23">
        <f t="shared" si="8"/>
        <v>-243.93018127899319</v>
      </c>
      <c r="AN23">
        <f t="shared" si="9"/>
        <v>0</v>
      </c>
      <c r="AO23">
        <f t="shared" si="10"/>
        <v>0</v>
      </c>
      <c r="AP23">
        <f t="shared" si="11"/>
        <v>-4.9995924474583537</v>
      </c>
      <c r="AQ23">
        <f t="shared" si="12"/>
        <v>-58.589073206227241</v>
      </c>
      <c r="AR23">
        <f t="shared" si="13"/>
        <v>-63.588665653685595</v>
      </c>
      <c r="AS23">
        <f t="shared" si="14"/>
        <v>-5.4419388479408948</v>
      </c>
      <c r="AT23">
        <f t="shared" si="15"/>
        <v>4.3462234348493469</v>
      </c>
      <c r="AU23">
        <f t="shared" si="16"/>
        <v>-64.684381066777135</v>
      </c>
      <c r="AW23">
        <v>20</v>
      </c>
      <c r="AX23">
        <f>IF(Z23&gt;0, (R23*SUMPRODUCT(K23:$K$98, X23:$X$98)-K23*$AZ$3)/Z23, 0)</f>
        <v>337.68174991146088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6.0780000000000001E-3</v>
      </c>
      <c r="Q24" s="5">
        <f t="shared" si="30"/>
        <v>25</v>
      </c>
      <c r="R24">
        <f t="shared" si="0"/>
        <v>50000</v>
      </c>
      <c r="S24">
        <f t="shared" si="1"/>
        <v>365.25525134389659</v>
      </c>
      <c r="U24">
        <f t="shared" si="20"/>
        <v>6.0780000000000001E-3</v>
      </c>
      <c r="V24">
        <f t="shared" si="21"/>
        <v>0.01</v>
      </c>
      <c r="W24">
        <f t="shared" ref="W24:W69" si="34">Z23</f>
        <v>0.75415515889104257</v>
      </c>
      <c r="X24">
        <f t="shared" ref="X24:X69" si="35">U24*W24</f>
        <v>4.5837550557397567E-3</v>
      </c>
      <c r="Y24">
        <f t="shared" ref="Y24:Y69" si="36">V24*W24</f>
        <v>7.5415515889104261E-3</v>
      </c>
      <c r="Z24">
        <f t="shared" ref="Z24:Z69" si="37">MAX(0, W24-X24-Y24)</f>
        <v>0.7420298522463924</v>
      </c>
      <c r="AB24">
        <f t="shared" ref="AB24:AB69" si="38">AC23</f>
        <v>254.66443375908307</v>
      </c>
      <c r="AC24">
        <f t="shared" si="27"/>
        <v>271.0303001869305</v>
      </c>
      <c r="AE24">
        <f t="shared" si="2"/>
        <v>0</v>
      </c>
      <c r="AF24">
        <f t="shared" si="3"/>
        <v>0</v>
      </c>
      <c r="AG24">
        <f t="shared" si="4"/>
        <v>-18.550746306159809</v>
      </c>
      <c r="AH24">
        <f t="shared" si="5"/>
        <v>-229.18775278698783</v>
      </c>
      <c r="AI24">
        <f t="shared" ref="AI24:AI69" si="39">SUM(AE24:AH24)</f>
        <v>-247.73849909314765</v>
      </c>
      <c r="AJ24">
        <f t="shared" si="7"/>
        <v>-16.365866427847436</v>
      </c>
      <c r="AK24">
        <f t="shared" si="28"/>
        <v>17.826510363135817</v>
      </c>
      <c r="AL24">
        <f t="shared" ref="AL24:AL69" si="40">SUM(AI24:AK24)</f>
        <v>-246.27785515785928</v>
      </c>
      <c r="AN24">
        <f t="shared" si="9"/>
        <v>0</v>
      </c>
      <c r="AO24">
        <f t="shared" si="10"/>
        <v>0</v>
      </c>
      <c r="AP24">
        <f t="shared" si="11"/>
        <v>-4.3921508929358195</v>
      </c>
      <c r="AQ24">
        <f t="shared" si="12"/>
        <v>-54.263433742235478</v>
      </c>
      <c r="AR24">
        <f t="shared" si="13"/>
        <v>-58.655584635171301</v>
      </c>
      <c r="AS24">
        <f t="shared" si="14"/>
        <v>-3.8748497585172692</v>
      </c>
      <c r="AT24">
        <f t="shared" si="15"/>
        <v>4.2206778162546508</v>
      </c>
      <c r="AU24">
        <f t="shared" si="16"/>
        <v>-58.309756577433923</v>
      </c>
      <c r="AW24">
        <v>21</v>
      </c>
      <c r="AX24">
        <f>IF(Z24&gt;0, (R24*SUMPRODUCT(K24:$K$98, X24:$X$98)-K24*$AZ$3)/Z24, 0)</f>
        <v>365.25525134389659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6.4359999999999999E-3</v>
      </c>
      <c r="Q25" s="5">
        <f t="shared" si="30"/>
        <v>25</v>
      </c>
      <c r="R25">
        <f t="shared" si="0"/>
        <v>50000</v>
      </c>
      <c r="S25">
        <f t="shared" si="1"/>
        <v>388.70616900939928</v>
      </c>
      <c r="U25">
        <f t="shared" si="20"/>
        <v>6.4359999999999999E-3</v>
      </c>
      <c r="V25">
        <f t="shared" si="21"/>
        <v>0.01</v>
      </c>
      <c r="W25">
        <f t="shared" si="34"/>
        <v>0.7420298522463924</v>
      </c>
      <c r="X25">
        <f t="shared" si="35"/>
        <v>4.7757041290577814E-3</v>
      </c>
      <c r="Y25">
        <f t="shared" si="36"/>
        <v>7.4202985224639242E-3</v>
      </c>
      <c r="Z25">
        <f t="shared" si="37"/>
        <v>0.72983384959487063</v>
      </c>
      <c r="AB25">
        <f t="shared" si="38"/>
        <v>271.0303001869305</v>
      </c>
      <c r="AC25">
        <f t="shared" si="27"/>
        <v>283.69091968940427</v>
      </c>
      <c r="AE25">
        <f t="shared" si="2"/>
        <v>0</v>
      </c>
      <c r="AF25">
        <f t="shared" si="3"/>
        <v>0</v>
      </c>
      <c r="AG25">
        <f t="shared" si="4"/>
        <v>-18.245846239871767</v>
      </c>
      <c r="AH25">
        <f t="shared" si="5"/>
        <v>-238.78520645288907</v>
      </c>
      <c r="AI25">
        <f t="shared" si="39"/>
        <v>-257.03105269276085</v>
      </c>
      <c r="AJ25">
        <f t="shared" si="7"/>
        <v>-12.660619502473764</v>
      </c>
      <c r="AK25">
        <f t="shared" si="28"/>
        <v>18.972121013085136</v>
      </c>
      <c r="AL25">
        <f t="shared" si="40"/>
        <v>-250.71955118214947</v>
      </c>
      <c r="AN25">
        <f t="shared" si="9"/>
        <v>0</v>
      </c>
      <c r="AO25">
        <f t="shared" si="10"/>
        <v>0</v>
      </c>
      <c r="AP25">
        <f t="shared" si="11"/>
        <v>-3.8571084829102911</v>
      </c>
      <c r="AQ25">
        <f t="shared" si="12"/>
        <v>-50.47836276238381</v>
      </c>
      <c r="AR25">
        <f t="shared" si="13"/>
        <v>-54.335471245294102</v>
      </c>
      <c r="AS25">
        <f t="shared" si="14"/>
        <v>-2.6764109617003013</v>
      </c>
      <c r="AT25">
        <f t="shared" si="15"/>
        <v>4.0106404458489813</v>
      </c>
      <c r="AU25">
        <f t="shared" si="16"/>
        <v>-53.001241761145423</v>
      </c>
      <c r="AW25">
        <v>22</v>
      </c>
      <c r="AX25">
        <f>IF(Z25&gt;0, (R25*SUMPRODUCT(K25:$K$98, X25:$X$98)-K25*$AZ$3)/Z25, 0)</f>
        <v>388.70616900939928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6.8199999999999997E-3</v>
      </c>
      <c r="Q26" s="5">
        <f t="shared" si="30"/>
        <v>25</v>
      </c>
      <c r="R26">
        <f t="shared" si="0"/>
        <v>50000</v>
      </c>
      <c r="S26">
        <f t="shared" si="1"/>
        <v>408.28219855564765</v>
      </c>
      <c r="U26">
        <f t="shared" si="20"/>
        <v>6.8199999999999997E-3</v>
      </c>
      <c r="V26">
        <f t="shared" si="21"/>
        <v>0.01</v>
      </c>
      <c r="W26">
        <f t="shared" si="34"/>
        <v>0.72983384959487063</v>
      </c>
      <c r="X26">
        <f t="shared" si="35"/>
        <v>4.9774668542370178E-3</v>
      </c>
      <c r="Y26">
        <f t="shared" si="36"/>
        <v>7.2983384959487063E-3</v>
      </c>
      <c r="Z26">
        <f t="shared" si="37"/>
        <v>0.71755804424468483</v>
      </c>
      <c r="AB26">
        <f t="shared" si="38"/>
        <v>283.69091968940427</v>
      </c>
      <c r="AC26">
        <f t="shared" si="27"/>
        <v>292.96617589551062</v>
      </c>
      <c r="AE26">
        <f t="shared" si="2"/>
        <v>0</v>
      </c>
      <c r="AF26">
        <f t="shared" si="3"/>
        <v>0</v>
      </c>
      <c r="AG26">
        <f t="shared" si="4"/>
        <v>-17.93895110611712</v>
      </c>
      <c r="AH26">
        <f t="shared" si="5"/>
        <v>-248.87334271185088</v>
      </c>
      <c r="AI26">
        <f t="shared" si="39"/>
        <v>-266.812293817968</v>
      </c>
      <c r="AJ26">
        <f t="shared" si="7"/>
        <v>-9.2752562061063486</v>
      </c>
      <c r="AK26">
        <f t="shared" si="28"/>
        <v>19.858364378258301</v>
      </c>
      <c r="AL26">
        <f t="shared" si="40"/>
        <v>-256.22918564581607</v>
      </c>
      <c r="AN26">
        <f t="shared" si="9"/>
        <v>0</v>
      </c>
      <c r="AO26">
        <f t="shared" si="10"/>
        <v>0</v>
      </c>
      <c r="AP26">
        <f t="shared" si="11"/>
        <v>-3.3859213555604812</v>
      </c>
      <c r="AQ26">
        <f t="shared" si="12"/>
        <v>-46.974071166871752</v>
      </c>
      <c r="AR26">
        <f t="shared" si="13"/>
        <v>-50.359992522432236</v>
      </c>
      <c r="AS26">
        <f t="shared" si="14"/>
        <v>-1.7506758271859764</v>
      </c>
      <c r="AT26">
        <f t="shared" si="15"/>
        <v>3.748204654614288</v>
      </c>
      <c r="AU26">
        <f t="shared" si="16"/>
        <v>-48.362463695003932</v>
      </c>
      <c r="AW26">
        <v>23</v>
      </c>
      <c r="AX26">
        <f>IF(Z26&gt;0, (R26*SUMPRODUCT(K26:$K$98, X26:$X$98)-K26*$AZ$3)/Z26, 0)</f>
        <v>408.28219855564765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7.2269999999999999E-3</v>
      </c>
      <c r="Q27" s="5">
        <f t="shared" si="30"/>
        <v>25</v>
      </c>
      <c r="R27">
        <f t="shared" si="0"/>
        <v>50000</v>
      </c>
      <c r="S27">
        <f t="shared" si="1"/>
        <v>424.48236385624841</v>
      </c>
      <c r="U27">
        <f t="shared" si="20"/>
        <v>7.2269999999999999E-3</v>
      </c>
      <c r="V27">
        <f t="shared" si="21"/>
        <v>0.01</v>
      </c>
      <c r="W27">
        <f t="shared" si="34"/>
        <v>0.71755804424468483</v>
      </c>
      <c r="X27">
        <f t="shared" si="35"/>
        <v>5.1857919857563372E-3</v>
      </c>
      <c r="Y27">
        <f t="shared" si="36"/>
        <v>7.1755804424468482E-3</v>
      </c>
      <c r="Z27">
        <f t="shared" si="37"/>
        <v>0.70519667181648171</v>
      </c>
      <c r="AB27">
        <f t="shared" si="38"/>
        <v>292.96617589551062</v>
      </c>
      <c r="AC27">
        <f t="shared" si="27"/>
        <v>299.34355023621919</v>
      </c>
      <c r="AE27">
        <f t="shared" si="2"/>
        <v>0</v>
      </c>
      <c r="AF27">
        <f t="shared" si="3"/>
        <v>0</v>
      </c>
      <c r="AG27">
        <f t="shared" si="4"/>
        <v>-17.629916795412043</v>
      </c>
      <c r="AH27">
        <f t="shared" si="5"/>
        <v>-259.28959928781688</v>
      </c>
      <c r="AI27">
        <f t="shared" si="39"/>
        <v>-276.91951608322893</v>
      </c>
      <c r="AJ27">
        <f t="shared" si="7"/>
        <v>-6.3773743407085703</v>
      </c>
      <c r="AK27">
        <f t="shared" si="28"/>
        <v>20.507632312685747</v>
      </c>
      <c r="AL27">
        <f t="shared" si="40"/>
        <v>-262.78925811125174</v>
      </c>
      <c r="AN27">
        <f t="shared" si="9"/>
        <v>0</v>
      </c>
      <c r="AO27">
        <f t="shared" si="10"/>
        <v>0</v>
      </c>
      <c r="AP27">
        <f t="shared" si="11"/>
        <v>-2.971064364614501</v>
      </c>
      <c r="AQ27">
        <f t="shared" si="12"/>
        <v>-43.696524351134997</v>
      </c>
      <c r="AR27">
        <f t="shared" si="13"/>
        <v>-46.667588715749503</v>
      </c>
      <c r="AS27">
        <f t="shared" si="14"/>
        <v>-1.0747407298267564</v>
      </c>
      <c r="AT27">
        <f t="shared" si="15"/>
        <v>3.4560285379618807</v>
      </c>
      <c r="AU27">
        <f t="shared" si="16"/>
        <v>-44.286300907614375</v>
      </c>
      <c r="AW27">
        <v>24</v>
      </c>
      <c r="AX27">
        <f>IF(Z27&gt;0, (R27*SUMPRODUCT(K27:$K$98, X27:$X$98)-K27*$AZ$3)/Z27, 0)</f>
        <v>424.48236385624841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7.6860000000000001E-3</v>
      </c>
      <c r="Q28" s="5">
        <f t="shared" si="30"/>
        <v>25</v>
      </c>
      <c r="R28">
        <f t="shared" si="0"/>
        <v>50000</v>
      </c>
      <c r="S28">
        <f t="shared" si="1"/>
        <v>437.81072749211256</v>
      </c>
      <c r="U28">
        <f t="shared" si="20"/>
        <v>7.6860000000000001E-3</v>
      </c>
      <c r="V28">
        <f t="shared" si="21"/>
        <v>0.01</v>
      </c>
      <c r="W28">
        <f t="shared" si="34"/>
        <v>0.70519667181648171</v>
      </c>
      <c r="X28">
        <f t="shared" si="35"/>
        <v>5.4201416195814789E-3</v>
      </c>
      <c r="Y28">
        <f t="shared" si="36"/>
        <v>7.0519667181648173E-3</v>
      </c>
      <c r="Z28">
        <f t="shared" si="37"/>
        <v>0.69272456347873546</v>
      </c>
      <c r="AB28">
        <f t="shared" si="38"/>
        <v>299.34355023621919</v>
      </c>
      <c r="AC28">
        <f t="shared" si="27"/>
        <v>303.28224508828129</v>
      </c>
      <c r="AE28">
        <f t="shared" si="2"/>
        <v>0</v>
      </c>
      <c r="AF28">
        <f t="shared" si="3"/>
        <v>0</v>
      </c>
      <c r="AG28">
        <f t="shared" si="4"/>
        <v>-17.318114086968386</v>
      </c>
      <c r="AH28">
        <f t="shared" si="5"/>
        <v>-271.00708097907392</v>
      </c>
      <c r="AI28">
        <f t="shared" si="39"/>
        <v>-288.32519506604228</v>
      </c>
      <c r="AJ28">
        <f t="shared" si="7"/>
        <v>-3.938694852062099</v>
      </c>
      <c r="AK28">
        <f t="shared" si="28"/>
        <v>20.954048516535345</v>
      </c>
      <c r="AL28">
        <f t="shared" si="40"/>
        <v>-271.30984140156903</v>
      </c>
      <c r="AN28">
        <f t="shared" si="9"/>
        <v>0</v>
      </c>
      <c r="AO28">
        <f t="shared" si="10"/>
        <v>0</v>
      </c>
      <c r="AP28">
        <f t="shared" si="11"/>
        <v>-2.6058197502338651</v>
      </c>
      <c r="AQ28">
        <f t="shared" si="12"/>
        <v>-40.777858404334026</v>
      </c>
      <c r="AR28">
        <f t="shared" si="13"/>
        <v>-43.383678154567889</v>
      </c>
      <c r="AS28">
        <f t="shared" si="14"/>
        <v>-0.59264702750578468</v>
      </c>
      <c r="AT28">
        <f t="shared" si="15"/>
        <v>3.1529110616515656</v>
      </c>
      <c r="AU28">
        <f t="shared" si="16"/>
        <v>-40.823414120422107</v>
      </c>
      <c r="AW28">
        <v>25</v>
      </c>
      <c r="AX28">
        <f>IF(Z28&gt;0, (R28*SUMPRODUCT(K28:$K$98, X28:$X$98)-K28*$AZ$3)/Z28, 0)</f>
        <v>437.81072749211256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8.2030000000000002E-3</v>
      </c>
      <c r="Q29" s="5">
        <f t="shared" si="30"/>
        <v>25</v>
      </c>
      <c r="R29">
        <f t="shared" si="0"/>
        <v>50000</v>
      </c>
      <c r="S29">
        <f t="shared" si="1"/>
        <v>448.50632324934173</v>
      </c>
      <c r="U29">
        <f t="shared" si="20"/>
        <v>8.2030000000000002E-3</v>
      </c>
      <c r="V29">
        <f t="shared" si="21"/>
        <v>0.01</v>
      </c>
      <c r="W29">
        <f t="shared" si="34"/>
        <v>0.69272456347873546</v>
      </c>
      <c r="X29">
        <f t="shared" si="35"/>
        <v>5.6824195942160672E-3</v>
      </c>
      <c r="Y29">
        <f t="shared" si="36"/>
        <v>6.9272456347873549E-3</v>
      </c>
      <c r="Z29">
        <f t="shared" si="37"/>
        <v>0.68011489824973204</v>
      </c>
      <c r="AB29">
        <f t="shared" si="38"/>
        <v>303.28224508828129</v>
      </c>
      <c r="AC29">
        <f t="shared" si="27"/>
        <v>305.03583240108748</v>
      </c>
      <c r="AE29">
        <f t="shared" si="2"/>
        <v>0</v>
      </c>
      <c r="AF29">
        <f t="shared" si="3"/>
        <v>0</v>
      </c>
      <c r="AG29">
        <f t="shared" si="4"/>
        <v>-17.002872456243303</v>
      </c>
      <c r="AH29">
        <f t="shared" si="5"/>
        <v>-284.12097971080334</v>
      </c>
      <c r="AI29">
        <f t="shared" si="39"/>
        <v>-301.12385216704666</v>
      </c>
      <c r="AJ29">
        <f t="shared" si="7"/>
        <v>-1.7535873128061894</v>
      </c>
      <c r="AK29">
        <f t="shared" si="28"/>
        <v>21.229757156179691</v>
      </c>
      <c r="AL29">
        <f t="shared" si="40"/>
        <v>-281.64768232367317</v>
      </c>
      <c r="AN29">
        <f t="shared" si="9"/>
        <v>0</v>
      </c>
      <c r="AO29">
        <f t="shared" si="10"/>
        <v>0</v>
      </c>
      <c r="AP29">
        <f t="shared" si="11"/>
        <v>-2.2842732261788914</v>
      </c>
      <c r="AQ29">
        <f t="shared" si="12"/>
        <v>-38.170606091372136</v>
      </c>
      <c r="AR29">
        <f t="shared" si="13"/>
        <v>-40.454879317551033</v>
      </c>
      <c r="AS29">
        <f t="shared" si="14"/>
        <v>-0.23558799013041587</v>
      </c>
      <c r="AT29">
        <f t="shared" si="15"/>
        <v>2.8521396014080089</v>
      </c>
      <c r="AU29">
        <f t="shared" si="16"/>
        <v>-37.838327706273439</v>
      </c>
      <c r="AW29">
        <v>26</v>
      </c>
      <c r="AX29">
        <f>IF(Z29&gt;0, (R29*SUMPRODUCT(K29:$K$98, X29:$X$98)-K29*$AZ$3)/Z29, 0)</f>
        <v>448.50632324934173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8.7950000000000007E-3</v>
      </c>
      <c r="Q30" s="5">
        <f t="shared" si="30"/>
        <v>25</v>
      </c>
      <c r="R30">
        <f t="shared" si="0"/>
        <v>50000</v>
      </c>
      <c r="S30">
        <f t="shared" si="1"/>
        <v>456.80361205319628</v>
      </c>
      <c r="U30">
        <f t="shared" si="20"/>
        <v>8.7950000000000007E-3</v>
      </c>
      <c r="V30">
        <f t="shared" si="21"/>
        <v>0.01</v>
      </c>
      <c r="W30">
        <f t="shared" si="34"/>
        <v>0.68011489824973204</v>
      </c>
      <c r="X30">
        <f t="shared" si="35"/>
        <v>5.9816105301063937E-3</v>
      </c>
      <c r="Y30">
        <f t="shared" si="36"/>
        <v>6.8011489824973204E-3</v>
      </c>
      <c r="Z30">
        <f t="shared" si="37"/>
        <v>0.66733213873712838</v>
      </c>
      <c r="AB30">
        <f t="shared" si="38"/>
        <v>305.03583240108748</v>
      </c>
      <c r="AC30">
        <f t="shared" si="27"/>
        <v>304.83973141430494</v>
      </c>
      <c r="AE30">
        <f t="shared" si="2"/>
        <v>0</v>
      </c>
      <c r="AF30">
        <f t="shared" si="3"/>
        <v>0</v>
      </c>
      <c r="AG30">
        <f t="shared" si="4"/>
        <v>-16.68330346842821</v>
      </c>
      <c r="AH30">
        <f t="shared" si="5"/>
        <v>-299.08052650531971</v>
      </c>
      <c r="AI30">
        <f t="shared" si="39"/>
        <v>-315.76382997374793</v>
      </c>
      <c r="AJ30">
        <f t="shared" si="7"/>
        <v>0.19610098678253962</v>
      </c>
      <c r="AK30">
        <f t="shared" si="28"/>
        <v>21.352508268076125</v>
      </c>
      <c r="AL30">
        <f t="shared" si="40"/>
        <v>-294.21522071888927</v>
      </c>
      <c r="AN30">
        <f t="shared" si="9"/>
        <v>0</v>
      </c>
      <c r="AO30">
        <f t="shared" si="10"/>
        <v>0</v>
      </c>
      <c r="AP30">
        <f t="shared" si="11"/>
        <v>-2.0011967061543388</v>
      </c>
      <c r="AQ30">
        <f t="shared" si="12"/>
        <v>-35.875326829005985</v>
      </c>
      <c r="AR30">
        <f t="shared" si="13"/>
        <v>-37.876523535160324</v>
      </c>
      <c r="AS30">
        <f t="shared" si="14"/>
        <v>2.3522718361233919E-2</v>
      </c>
      <c r="AT30">
        <f t="shared" si="15"/>
        <v>2.5612774649260164</v>
      </c>
      <c r="AU30">
        <f t="shared" si="16"/>
        <v>-35.291723351873074</v>
      </c>
      <c r="AW30">
        <v>27</v>
      </c>
      <c r="AX30">
        <f>IF(Z30&gt;0, (R30*SUMPRODUCT(K30:$K$98, X30:$X$98)-K30*$AZ$3)/Z30, 0)</f>
        <v>456.80361205319628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9.4780000000000003E-3</v>
      </c>
      <c r="Q31" s="5">
        <f t="shared" si="30"/>
        <v>25</v>
      </c>
      <c r="R31">
        <f t="shared" si="0"/>
        <v>50000</v>
      </c>
      <c r="S31">
        <f t="shared" si="1"/>
        <v>462.86802340678258</v>
      </c>
      <c r="U31">
        <f t="shared" si="20"/>
        <v>9.4780000000000003E-3</v>
      </c>
      <c r="V31">
        <f t="shared" si="21"/>
        <v>0.01</v>
      </c>
      <c r="W31">
        <f t="shared" si="34"/>
        <v>0.66733213873712838</v>
      </c>
      <c r="X31">
        <f t="shared" si="35"/>
        <v>6.3249740109505032E-3</v>
      </c>
      <c r="Y31">
        <f t="shared" si="36"/>
        <v>6.6733213873712838E-3</v>
      </c>
      <c r="Z31">
        <f t="shared" si="37"/>
        <v>0.65433384333880651</v>
      </c>
      <c r="AB31">
        <f t="shared" si="38"/>
        <v>304.83973141430494</v>
      </c>
      <c r="AC31">
        <f t="shared" si="27"/>
        <v>302.8702127143967</v>
      </c>
      <c r="AE31">
        <f t="shared" si="2"/>
        <v>0</v>
      </c>
      <c r="AF31">
        <f t="shared" si="3"/>
        <v>0</v>
      </c>
      <c r="AG31">
        <f t="shared" si="4"/>
        <v>-16.358346083470163</v>
      </c>
      <c r="AH31">
        <f t="shared" si="5"/>
        <v>-316.24870054752517</v>
      </c>
      <c r="AI31">
        <f t="shared" si="39"/>
        <v>-332.60704663099534</v>
      </c>
      <c r="AJ31">
        <f t="shared" si="7"/>
        <v>1.9695186999082352</v>
      </c>
      <c r="AK31">
        <f t="shared" si="28"/>
        <v>21.338781199001346</v>
      </c>
      <c r="AL31">
        <f t="shared" si="40"/>
        <v>-309.29874673208576</v>
      </c>
      <c r="AN31">
        <f t="shared" si="9"/>
        <v>0</v>
      </c>
      <c r="AO31">
        <f t="shared" si="10"/>
        <v>0</v>
      </c>
      <c r="AP31">
        <f t="shared" si="11"/>
        <v>-1.7519798184927355</v>
      </c>
      <c r="AQ31">
        <f t="shared" si="12"/>
        <v>-33.870254251662182</v>
      </c>
      <c r="AR31">
        <f t="shared" si="13"/>
        <v>-35.622234070154917</v>
      </c>
      <c r="AS31">
        <f t="shared" si="14"/>
        <v>0.21093556749419851</v>
      </c>
      <c r="AT31">
        <f t="shared" si="15"/>
        <v>2.2853847095006512</v>
      </c>
      <c r="AU31">
        <f t="shared" si="16"/>
        <v>-33.125913793160066</v>
      </c>
      <c r="AW31">
        <v>28</v>
      </c>
      <c r="AX31">
        <f>IF(Z31&gt;0, (R31*SUMPRODUCT(K31:$K$98, X31:$X$98)-K31*$AZ$3)/Z31, 0)</f>
        <v>462.86802340678258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1.0265E-2</v>
      </c>
      <c r="Q32" s="5">
        <f t="shared" si="30"/>
        <v>25</v>
      </c>
      <c r="R32">
        <f t="shared" si="0"/>
        <v>50000</v>
      </c>
      <c r="S32">
        <f t="shared" si="1"/>
        <v>466.83083347357945</v>
      </c>
      <c r="U32">
        <f t="shared" si="20"/>
        <v>1.0265E-2</v>
      </c>
      <c r="V32">
        <f t="shared" si="21"/>
        <v>0.01</v>
      </c>
      <c r="W32">
        <f t="shared" si="34"/>
        <v>0.65433384333880651</v>
      </c>
      <c r="X32">
        <f t="shared" si="35"/>
        <v>6.716736901872849E-3</v>
      </c>
      <c r="Y32">
        <f t="shared" si="36"/>
        <v>6.5433384333880651E-3</v>
      </c>
      <c r="Z32">
        <f t="shared" si="37"/>
        <v>0.64107376800354565</v>
      </c>
      <c r="AB32">
        <f t="shared" si="38"/>
        <v>302.8702127143967</v>
      </c>
      <c r="AC32">
        <f t="shared" si="27"/>
        <v>299.27300143514333</v>
      </c>
      <c r="AE32">
        <f t="shared" si="2"/>
        <v>0</v>
      </c>
      <c r="AF32">
        <f t="shared" si="3"/>
        <v>0</v>
      </c>
      <c r="AG32">
        <f t="shared" si="4"/>
        <v>-16.02684420008864</v>
      </c>
      <c r="AH32">
        <f t="shared" si="5"/>
        <v>-335.83684509364247</v>
      </c>
      <c r="AI32">
        <f t="shared" si="39"/>
        <v>-351.86368929373111</v>
      </c>
      <c r="AJ32">
        <f t="shared" si="7"/>
        <v>3.5972112792533721</v>
      </c>
      <c r="AK32">
        <f t="shared" si="28"/>
        <v>21.20091489000777</v>
      </c>
      <c r="AL32">
        <f t="shared" si="40"/>
        <v>-327.06556312446997</v>
      </c>
      <c r="AN32">
        <f t="shared" si="9"/>
        <v>0</v>
      </c>
      <c r="AO32">
        <f t="shared" si="10"/>
        <v>0</v>
      </c>
      <c r="AP32">
        <f t="shared" si="11"/>
        <v>-1.5325678102419464</v>
      </c>
      <c r="AQ32">
        <f t="shared" si="12"/>
        <v>-32.114415780049875</v>
      </c>
      <c r="AR32">
        <f t="shared" si="13"/>
        <v>-33.646983590291825</v>
      </c>
      <c r="AS32">
        <f t="shared" si="14"/>
        <v>0.34398351568130181</v>
      </c>
      <c r="AT32">
        <f t="shared" si="15"/>
        <v>2.0273385890857654</v>
      </c>
      <c r="AU32">
        <f t="shared" si="16"/>
        <v>-31.275661485524754</v>
      </c>
      <c r="AW32">
        <v>29</v>
      </c>
      <c r="AX32">
        <f>IF(Z32&gt;0, (R32*SUMPRODUCT(K32:$K$98, X32:$X$98)-K32*$AZ$3)/Z32, 0)</f>
        <v>466.83083347357945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1.1204E-2</v>
      </c>
      <c r="Q33" s="5">
        <f t="shared" si="30"/>
        <v>25</v>
      </c>
      <c r="R33">
        <f t="shared" si="0"/>
        <v>50000</v>
      </c>
      <c r="S33">
        <f t="shared" si="1"/>
        <v>468.84025323599514</v>
      </c>
      <c r="U33">
        <f t="shared" si="20"/>
        <v>1.1204E-2</v>
      </c>
      <c r="V33">
        <f t="shared" si="21"/>
        <v>0.01</v>
      </c>
      <c r="W33">
        <f t="shared" si="34"/>
        <v>0.64107376800354565</v>
      </c>
      <c r="X33">
        <f t="shared" si="35"/>
        <v>7.1825904967117256E-3</v>
      </c>
      <c r="Y33">
        <f t="shared" si="36"/>
        <v>6.4107376800354565E-3</v>
      </c>
      <c r="Z33">
        <f t="shared" si="37"/>
        <v>0.62748043982679846</v>
      </c>
      <c r="AB33">
        <f t="shared" si="38"/>
        <v>299.27300143514333</v>
      </c>
      <c r="AC33">
        <f t="shared" si="27"/>
        <v>294.18808830902981</v>
      </c>
      <c r="AE33">
        <f t="shared" si="2"/>
        <v>0</v>
      </c>
      <c r="AF33">
        <f t="shared" si="3"/>
        <v>0</v>
      </c>
      <c r="AG33">
        <f t="shared" si="4"/>
        <v>-15.687010995669961</v>
      </c>
      <c r="AH33">
        <f t="shared" si="5"/>
        <v>-359.12952483558627</v>
      </c>
      <c r="AI33">
        <f t="shared" si="39"/>
        <v>-374.8165358312562</v>
      </c>
      <c r="AJ33">
        <f t="shared" si="7"/>
        <v>5.0849131261135199</v>
      </c>
      <c r="AK33">
        <f t="shared" si="28"/>
        <v>20.949110100460036</v>
      </c>
      <c r="AL33">
        <f t="shared" si="40"/>
        <v>-348.78251260468267</v>
      </c>
      <c r="AN33">
        <f t="shared" si="9"/>
        <v>0</v>
      </c>
      <c r="AO33">
        <f t="shared" si="10"/>
        <v>0</v>
      </c>
      <c r="AP33">
        <f t="shared" si="11"/>
        <v>-1.339349323565693</v>
      </c>
      <c r="AQ33">
        <f t="shared" si="12"/>
        <v>-30.662303117769227</v>
      </c>
      <c r="AR33">
        <f t="shared" si="13"/>
        <v>-32.001652441334919</v>
      </c>
      <c r="AS33">
        <f t="shared" si="14"/>
        <v>0.43414739479243886</v>
      </c>
      <c r="AT33">
        <f t="shared" si="15"/>
        <v>1.7886247705250664</v>
      </c>
      <c r="AU33">
        <f t="shared" si="16"/>
        <v>-29.778880276017414</v>
      </c>
      <c r="AW33">
        <v>30</v>
      </c>
      <c r="AX33">
        <f>IF(Z33&gt;0, (R33*SUMPRODUCT(K33:$K$98, X33:$X$98)-K33*$AZ$3)/Z33, 0)</f>
        <v>468.84025323599514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1.2285000000000001E-2</v>
      </c>
      <c r="Q34" s="5">
        <f t="shared" si="30"/>
        <v>25</v>
      </c>
      <c r="R34">
        <f t="shared" si="0"/>
        <v>50000</v>
      </c>
      <c r="S34">
        <f t="shared" si="1"/>
        <v>468.8845288248703</v>
      </c>
      <c r="U34">
        <f t="shared" si="20"/>
        <v>1.2285000000000001E-2</v>
      </c>
      <c r="V34">
        <f t="shared" si="21"/>
        <v>0.01</v>
      </c>
      <c r="W34">
        <f t="shared" si="34"/>
        <v>0.62748043982679846</v>
      </c>
      <c r="X34">
        <f t="shared" si="35"/>
        <v>7.7085972032722196E-3</v>
      </c>
      <c r="Y34">
        <f t="shared" si="36"/>
        <v>6.2748043982679847E-3</v>
      </c>
      <c r="Z34">
        <f t="shared" si="37"/>
        <v>0.61349703822525825</v>
      </c>
      <c r="AB34">
        <f t="shared" si="38"/>
        <v>294.18808830902981</v>
      </c>
      <c r="AC34">
        <f t="shared" si="27"/>
        <v>287.65926970370367</v>
      </c>
      <c r="AE34">
        <f t="shared" si="2"/>
        <v>0</v>
      </c>
      <c r="AF34">
        <f t="shared" si="3"/>
        <v>0</v>
      </c>
      <c r="AG34">
        <f t="shared" si="4"/>
        <v>-15.337425955631456</v>
      </c>
      <c r="AH34">
        <f t="shared" si="5"/>
        <v>-385.42986016361095</v>
      </c>
      <c r="AI34">
        <f t="shared" si="39"/>
        <v>-400.76728611924239</v>
      </c>
      <c r="AJ34">
        <f t="shared" si="7"/>
        <v>6.528818605326137</v>
      </c>
      <c r="AK34">
        <f t="shared" si="28"/>
        <v>20.593166181632089</v>
      </c>
      <c r="AL34">
        <f t="shared" si="40"/>
        <v>-373.64530133228413</v>
      </c>
      <c r="AN34">
        <f t="shared" si="9"/>
        <v>0</v>
      </c>
      <c r="AO34">
        <f t="shared" si="10"/>
        <v>0</v>
      </c>
      <c r="AP34">
        <f t="shared" si="11"/>
        <v>-1.1691981463303853</v>
      </c>
      <c r="AQ34">
        <f t="shared" si="12"/>
        <v>-29.381975785722389</v>
      </c>
      <c r="AR34">
        <f t="shared" si="13"/>
        <v>-30.551173932052773</v>
      </c>
      <c r="AS34">
        <f t="shared" si="14"/>
        <v>0.49770298048427469</v>
      </c>
      <c r="AT34">
        <f t="shared" si="15"/>
        <v>1.569852190079996</v>
      </c>
      <c r="AU34">
        <f t="shared" si="16"/>
        <v>-28.483618761488501</v>
      </c>
      <c r="AW34">
        <v>31</v>
      </c>
      <c r="AX34">
        <f>IF(Z34&gt;0, (R34*SUMPRODUCT(K34:$K$98, X34:$X$98)-K34*$AZ$3)/Z34, 0)</f>
        <v>468.8845288248703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1.3528E-2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467.10479108636366</v>
      </c>
      <c r="U35">
        <f t="shared" si="20"/>
        <v>1.3528E-2</v>
      </c>
      <c r="V35">
        <f t="shared" si="21"/>
        <v>0.01</v>
      </c>
      <c r="W35">
        <f t="shared" si="34"/>
        <v>0.61349703822525825</v>
      </c>
      <c r="X35">
        <f t="shared" si="35"/>
        <v>8.2993879331112932E-3</v>
      </c>
      <c r="Y35">
        <f t="shared" si="36"/>
        <v>6.1349703822525829E-3</v>
      </c>
      <c r="Z35">
        <f t="shared" si="37"/>
        <v>0.59906267990989437</v>
      </c>
      <c r="AB35">
        <f t="shared" si="38"/>
        <v>287.65926970370367</v>
      </c>
      <c r="AC35">
        <f t="shared" si="27"/>
        <v>279.82504794694836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-14.976566997747359</v>
      </c>
      <c r="AH35">
        <f t="shared" ref="AH35:AH66" si="46">-X35*R35</f>
        <v>-414.96939665556465</v>
      </c>
      <c r="AI35">
        <f t="shared" si="39"/>
        <v>-429.94596365331199</v>
      </c>
      <c r="AJ35">
        <f t="shared" ref="AJ35:AJ66" si="47">AB35-AC35</f>
        <v>7.8342217567553121</v>
      </c>
      <c r="AK35">
        <f t="shared" si="28"/>
        <v>20.13614887925926</v>
      </c>
      <c r="AL35">
        <f t="shared" si="40"/>
        <v>-401.9755930172974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-1.0193654038781463</v>
      </c>
      <c r="AQ35">
        <f t="shared" ref="AQ35:AQ66" si="51">AH35*$K35</f>
        <v>-28.244486649209733</v>
      </c>
      <c r="AR35">
        <f t="shared" ref="AR35:AR66" si="52">AI35*$K35</f>
        <v>-29.263852053087881</v>
      </c>
      <c r="AS35">
        <f t="shared" ref="AS35:AS66" si="53">AJ35*$K35</f>
        <v>0.53322865155592825</v>
      </c>
      <c r="AT35">
        <f t="shared" ref="AT35:AT66" si="54">AK35*$K35</f>
        <v>1.3705473048625865</v>
      </c>
      <c r="AU35">
        <f t="shared" ref="AU35:AU66" si="55">AL35*$K35</f>
        <v>-27.360076096669363</v>
      </c>
      <c r="AW35">
        <v>32</v>
      </c>
      <c r="AX35">
        <f>IF(Z35&gt;0, (R35*SUMPRODUCT(K35:$K$98, X35:$X$98)-K35*$AZ$3)/Z35, 0)</f>
        <v>467.10479108636366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1.4963000000000001E-2</v>
      </c>
      <c r="Q36" s="5">
        <f t="shared" si="30"/>
        <v>25</v>
      </c>
      <c r="R36">
        <f t="shared" si="41"/>
        <v>50000</v>
      </c>
      <c r="S36">
        <f t="shared" si="42"/>
        <v>463.64627499387637</v>
      </c>
      <c r="U36">
        <f t="shared" ref="U36:U67" si="57">M36</f>
        <v>1.4963000000000001E-2</v>
      </c>
      <c r="V36">
        <f t="shared" ref="V36:V67" si="58">$C$10</f>
        <v>0.01</v>
      </c>
      <c r="W36">
        <f t="shared" si="34"/>
        <v>0.59906267990989437</v>
      </c>
      <c r="X36">
        <f t="shared" si="35"/>
        <v>8.9637748794917493E-3</v>
      </c>
      <c r="Y36">
        <f t="shared" si="36"/>
        <v>5.9906267990989439E-3</v>
      </c>
      <c r="Z36">
        <f t="shared" si="37"/>
        <v>0.58410827823130373</v>
      </c>
      <c r="AB36">
        <f t="shared" si="38"/>
        <v>279.82504794694836</v>
      </c>
      <c r="AC36">
        <f t="shared" si="27"/>
        <v>270.81962739503069</v>
      </c>
      <c r="AE36">
        <f t="shared" si="43"/>
        <v>0</v>
      </c>
      <c r="AF36">
        <f t="shared" si="44"/>
        <v>0</v>
      </c>
      <c r="AG36">
        <f t="shared" si="45"/>
        <v>-14.602706955782594</v>
      </c>
      <c r="AH36">
        <f t="shared" si="46"/>
        <v>-448.18874397458745</v>
      </c>
      <c r="AI36">
        <f t="shared" si="39"/>
        <v>-462.79145093037005</v>
      </c>
      <c r="AJ36">
        <f t="shared" si="47"/>
        <v>9.0054205519176662</v>
      </c>
      <c r="AK36">
        <f t="shared" ref="AK36:AK67" si="59">G36*SUM(AB36:AB36, AE36:AF36)</f>
        <v>19.587753356286388</v>
      </c>
      <c r="AL36">
        <f t="shared" si="40"/>
        <v>-434.198277022166</v>
      </c>
      <c r="AN36">
        <f t="shared" si="48"/>
        <v>0</v>
      </c>
      <c r="AO36">
        <f t="shared" si="49"/>
        <v>0</v>
      </c>
      <c r="AP36">
        <f t="shared" si="50"/>
        <v>-0.88742766544744311</v>
      </c>
      <c r="AQ36">
        <f t="shared" si="51"/>
        <v>-27.237079532551252</v>
      </c>
      <c r="AR36">
        <f t="shared" si="52"/>
        <v>-28.124507197998696</v>
      </c>
      <c r="AS36">
        <f t="shared" si="53"/>
        <v>0.54727245852153905</v>
      </c>
      <c r="AT36">
        <f t="shared" si="54"/>
        <v>1.1903761600479208</v>
      </c>
      <c r="AU36">
        <f t="shared" si="55"/>
        <v>-26.386858579429237</v>
      </c>
      <c r="AW36">
        <v>33</v>
      </c>
      <c r="AX36">
        <f>IF(Z36&gt;0, (R36*SUMPRODUCT(K36:$K$98, X36:$X$98)-K36*$AZ$3)/Z36, 0)</f>
        <v>463.64627499387637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41"/>
        <v>50000</v>
      </c>
      <c r="S37">
        <f t="shared" si="42"/>
        <v>458.60888838984789</v>
      </c>
      <c r="U37">
        <f t="shared" si="57"/>
        <v>1.6567999999999999E-2</v>
      </c>
      <c r="V37">
        <f t="shared" si="58"/>
        <v>0.01</v>
      </c>
      <c r="W37">
        <f t="shared" si="34"/>
        <v>0.58410827823130373</v>
      </c>
      <c r="X37">
        <f t="shared" si="35"/>
        <v>9.6775059537362405E-3</v>
      </c>
      <c r="Y37">
        <f t="shared" si="36"/>
        <v>5.8410827823130373E-3</v>
      </c>
      <c r="Z37">
        <f t="shared" si="37"/>
        <v>0.56858968949525446</v>
      </c>
      <c r="AB37">
        <f t="shared" si="38"/>
        <v>270.81962739503069</v>
      </c>
      <c r="AC37">
        <f t="shared" si="27"/>
        <v>260.76028544934741</v>
      </c>
      <c r="AE37">
        <f t="shared" si="43"/>
        <v>0</v>
      </c>
      <c r="AF37">
        <f t="shared" si="44"/>
        <v>0</v>
      </c>
      <c r="AG37">
        <f t="shared" si="45"/>
        <v>-14.214742237381362</v>
      </c>
      <c r="AH37">
        <f t="shared" si="46"/>
        <v>-483.87529768681202</v>
      </c>
      <c r="AI37">
        <f t="shared" si="39"/>
        <v>-498.09003992419338</v>
      </c>
      <c r="AJ37">
        <f t="shared" si="47"/>
        <v>10.059341945683286</v>
      </c>
      <c r="AK37">
        <f t="shared" si="59"/>
        <v>18.957373917652152</v>
      </c>
      <c r="AL37">
        <f t="shared" si="40"/>
        <v>-469.07332406085794</v>
      </c>
      <c r="AN37">
        <f t="shared" si="48"/>
        <v>0</v>
      </c>
      <c r="AO37">
        <f t="shared" si="49"/>
        <v>0</v>
      </c>
      <c r="AP37">
        <f t="shared" si="50"/>
        <v>-0.77129507788556728</v>
      </c>
      <c r="AQ37">
        <f t="shared" si="51"/>
        <v>-26.255181359166492</v>
      </c>
      <c r="AR37">
        <f t="shared" si="52"/>
        <v>-27.026476437052061</v>
      </c>
      <c r="AS37">
        <f t="shared" si="53"/>
        <v>0.54582213309994254</v>
      </c>
      <c r="AT37">
        <f t="shared" si="54"/>
        <v>1.0286313285280473</v>
      </c>
      <c r="AU37">
        <f t="shared" si="55"/>
        <v>-25.452022975424072</v>
      </c>
      <c r="AW37">
        <v>34</v>
      </c>
      <c r="AX37">
        <f>IF(Z37&gt;0, (R37*SUMPRODUCT(K37:$K$98, X37:$X$98)-K37*$AZ$3)/Z37, 0)</f>
        <v>458.60888838984789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41"/>
        <v>50000</v>
      </c>
      <c r="S38">
        <f t="shared" si="42"/>
        <v>452.22966067487994</v>
      </c>
      <c r="U38">
        <f t="shared" si="57"/>
        <v>1.8353999999999999E-2</v>
      </c>
      <c r="V38">
        <f t="shared" si="58"/>
        <v>0.01</v>
      </c>
      <c r="W38">
        <f t="shared" si="34"/>
        <v>0.56858968949525446</v>
      </c>
      <c r="X38">
        <f t="shared" si="35"/>
        <v>1.0435895160995899E-2</v>
      </c>
      <c r="Y38">
        <f t="shared" si="36"/>
        <v>5.6858968949525445E-3</v>
      </c>
      <c r="Z38">
        <f t="shared" si="37"/>
        <v>0.55246789743930602</v>
      </c>
      <c r="AB38">
        <f t="shared" si="38"/>
        <v>260.76028544934741</v>
      </c>
      <c r="AC38">
        <f t="shared" si="27"/>
        <v>249.84236979274172</v>
      </c>
      <c r="AE38">
        <f t="shared" si="43"/>
        <v>0</v>
      </c>
      <c r="AF38">
        <f t="shared" si="44"/>
        <v>0</v>
      </c>
      <c r="AG38">
        <f t="shared" si="45"/>
        <v>-13.811697435982651</v>
      </c>
      <c r="AH38">
        <f t="shared" si="46"/>
        <v>-521.79475804979495</v>
      </c>
      <c r="AI38">
        <f t="shared" si="39"/>
        <v>-535.60645548577759</v>
      </c>
      <c r="AJ38">
        <f t="shared" si="47"/>
        <v>10.917915656605686</v>
      </c>
      <c r="AK38">
        <f t="shared" si="59"/>
        <v>18.253219981454322</v>
      </c>
      <c r="AL38">
        <f t="shared" si="40"/>
        <v>-506.43531984771755</v>
      </c>
      <c r="AN38">
        <f t="shared" si="48"/>
        <v>0</v>
      </c>
      <c r="AO38">
        <f t="shared" si="49"/>
        <v>0</v>
      </c>
      <c r="AP38">
        <f t="shared" si="50"/>
        <v>-0.66913015825642852</v>
      </c>
      <c r="AQ38">
        <f t="shared" si="51"/>
        <v>-25.279196177699465</v>
      </c>
      <c r="AR38">
        <f t="shared" si="52"/>
        <v>-25.94832633595589</v>
      </c>
      <c r="AS38">
        <f t="shared" si="53"/>
        <v>0.52893619086256372</v>
      </c>
      <c r="AT38">
        <f t="shared" si="54"/>
        <v>0.88430694572415303</v>
      </c>
      <c r="AU38">
        <f t="shared" si="55"/>
        <v>-24.535083199369172</v>
      </c>
      <c r="AW38">
        <v>35</v>
      </c>
      <c r="AX38">
        <f>IF(Z38&gt;0, (R38*SUMPRODUCT(K38:$K$98, X38:$X$98)-K38*$AZ$3)/Z38, 0)</f>
        <v>452.22966067487994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41"/>
        <v>50000</v>
      </c>
      <c r="S39">
        <f t="shared" si="42"/>
        <v>444.73659118772804</v>
      </c>
      <c r="U39">
        <f t="shared" si="57"/>
        <v>2.0303000000000002E-2</v>
      </c>
      <c r="V39">
        <f t="shared" si="58"/>
        <v>0.01</v>
      </c>
      <c r="W39">
        <f t="shared" si="34"/>
        <v>0.55246789743930602</v>
      </c>
      <c r="X39">
        <f t="shared" si="35"/>
        <v>1.1216755721710232E-2</v>
      </c>
      <c r="Y39">
        <f t="shared" si="36"/>
        <v>5.52467897439306E-3</v>
      </c>
      <c r="Z39">
        <f t="shared" si="37"/>
        <v>0.53572646274320279</v>
      </c>
      <c r="AB39">
        <f t="shared" si="38"/>
        <v>249.84236979274172</v>
      </c>
      <c r="AC39">
        <f t="shared" si="27"/>
        <v>238.2571608494714</v>
      </c>
      <c r="AE39">
        <f t="shared" si="43"/>
        <v>0</v>
      </c>
      <c r="AF39">
        <f t="shared" si="44"/>
        <v>0</v>
      </c>
      <c r="AG39">
        <f t="shared" si="45"/>
        <v>-13.393161568580069</v>
      </c>
      <c r="AH39">
        <f t="shared" si="46"/>
        <v>-560.83778608551154</v>
      </c>
      <c r="AI39">
        <f t="shared" si="39"/>
        <v>-574.23094765409155</v>
      </c>
      <c r="AJ39">
        <f t="shared" si="47"/>
        <v>11.585208943270317</v>
      </c>
      <c r="AK39">
        <f t="shared" si="59"/>
        <v>17.488965885491922</v>
      </c>
      <c r="AL39">
        <f t="shared" si="40"/>
        <v>-545.15677282532931</v>
      </c>
      <c r="AN39">
        <f t="shared" si="48"/>
        <v>0</v>
      </c>
      <c r="AO39">
        <f t="shared" si="49"/>
        <v>0</v>
      </c>
      <c r="AP39">
        <f t="shared" si="50"/>
        <v>-0.57933348845605703</v>
      </c>
      <c r="AQ39">
        <f t="shared" si="51"/>
        <v>-24.259552862643332</v>
      </c>
      <c r="AR39">
        <f t="shared" si="52"/>
        <v>-24.83888635109939</v>
      </c>
      <c r="AS39">
        <f t="shared" si="53"/>
        <v>0.50112883931323104</v>
      </c>
      <c r="AT39">
        <f t="shared" si="54"/>
        <v>0.75650126103908333</v>
      </c>
      <c r="AU39">
        <f t="shared" si="55"/>
        <v>-23.581256250747074</v>
      </c>
      <c r="AW39">
        <v>36</v>
      </c>
      <c r="AX39">
        <f>IF(Z39&gt;0, (R39*SUMPRODUCT(K39:$K$98, X39:$X$98)-K39*$AZ$3)/Z39, 0)</f>
        <v>444.73659118772804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41"/>
        <v>50000</v>
      </c>
      <c r="S40">
        <f t="shared" si="42"/>
        <v>436.4365349216061</v>
      </c>
      <c r="U40">
        <f t="shared" si="57"/>
        <v>2.2446000000000001E-2</v>
      </c>
      <c r="V40">
        <f t="shared" si="58"/>
        <v>0.01</v>
      </c>
      <c r="W40">
        <f t="shared" si="34"/>
        <v>0.53572646274320279</v>
      </c>
      <c r="X40">
        <f t="shared" si="35"/>
        <v>1.202491618273393E-2</v>
      </c>
      <c r="Y40">
        <f t="shared" si="36"/>
        <v>5.3572646274320278E-3</v>
      </c>
      <c r="Z40">
        <f t="shared" si="37"/>
        <v>0.51834428193303683</v>
      </c>
      <c r="AB40">
        <f t="shared" si="38"/>
        <v>238.2571608494714</v>
      </c>
      <c r="AC40">
        <f t="shared" si="27"/>
        <v>226.22438230328265</v>
      </c>
      <c r="AE40">
        <f t="shared" si="43"/>
        <v>0</v>
      </c>
      <c r="AF40">
        <f t="shared" si="44"/>
        <v>0</v>
      </c>
      <c r="AG40">
        <f t="shared" si="45"/>
        <v>-12.95860704832592</v>
      </c>
      <c r="AH40">
        <f t="shared" si="46"/>
        <v>-601.24580913669649</v>
      </c>
      <c r="AI40">
        <f t="shared" si="39"/>
        <v>-614.20441618502241</v>
      </c>
      <c r="AJ40">
        <f t="shared" si="47"/>
        <v>12.032778546188752</v>
      </c>
      <c r="AK40">
        <f t="shared" si="59"/>
        <v>16.678001259462999</v>
      </c>
      <c r="AL40">
        <f t="shared" si="40"/>
        <v>-585.49363637937063</v>
      </c>
      <c r="AN40">
        <f t="shared" si="48"/>
        <v>0</v>
      </c>
      <c r="AO40">
        <f t="shared" si="49"/>
        <v>0</v>
      </c>
      <c r="AP40">
        <f t="shared" si="50"/>
        <v>-0.50047895900858197</v>
      </c>
      <c r="AQ40">
        <f t="shared" si="51"/>
        <v>-23.220927646222599</v>
      </c>
      <c r="AR40">
        <f t="shared" si="52"/>
        <v>-23.721406605231181</v>
      </c>
      <c r="AS40">
        <f t="shared" si="53"/>
        <v>0.46472220805208586</v>
      </c>
      <c r="AT40">
        <f t="shared" si="54"/>
        <v>0.64412700204210449</v>
      </c>
      <c r="AU40">
        <f t="shared" si="55"/>
        <v>-22.612557395136989</v>
      </c>
      <c r="AW40">
        <v>37</v>
      </c>
      <c r="AX40">
        <f>IF(Z40&gt;0, (R40*SUMPRODUCT(K40:$K$98, X40:$X$98)-K40*$AZ$3)/Z40, 0)</f>
        <v>436.4365349216061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41"/>
        <v>50000</v>
      </c>
      <c r="S41">
        <f t="shared" si="42"/>
        <v>427.60365051913215</v>
      </c>
      <c r="U41">
        <f t="shared" si="57"/>
        <v>2.4856E-2</v>
      </c>
      <c r="V41">
        <f t="shared" si="58"/>
        <v>0.01</v>
      </c>
      <c r="W41">
        <f t="shared" si="34"/>
        <v>0.51834428193303683</v>
      </c>
      <c r="X41">
        <f t="shared" si="35"/>
        <v>1.2883965471727564E-2</v>
      </c>
      <c r="Y41">
        <f t="shared" si="36"/>
        <v>5.1834428193303682E-3</v>
      </c>
      <c r="Z41">
        <f t="shared" si="37"/>
        <v>0.50027687364197893</v>
      </c>
      <c r="AB41">
        <f t="shared" si="38"/>
        <v>226.22438230328265</v>
      </c>
      <c r="AC41">
        <f t="shared" si="27"/>
        <v>213.92021743960879</v>
      </c>
      <c r="AE41">
        <f t="shared" si="43"/>
        <v>0</v>
      </c>
      <c r="AF41">
        <f t="shared" si="44"/>
        <v>0</v>
      </c>
      <c r="AG41">
        <f t="shared" si="45"/>
        <v>-12.506921841049474</v>
      </c>
      <c r="AH41">
        <f t="shared" si="46"/>
        <v>-644.19827358637815</v>
      </c>
      <c r="AI41">
        <f t="shared" si="39"/>
        <v>-656.70519542742761</v>
      </c>
      <c r="AJ41">
        <f t="shared" si="47"/>
        <v>12.304164863673861</v>
      </c>
      <c r="AK41">
        <f t="shared" si="59"/>
        <v>15.835706761229787</v>
      </c>
      <c r="AL41">
        <f t="shared" si="40"/>
        <v>-628.56532380252395</v>
      </c>
      <c r="AN41">
        <f t="shared" si="48"/>
        <v>0</v>
      </c>
      <c r="AO41">
        <f t="shared" si="49"/>
        <v>0</v>
      </c>
      <c r="AP41">
        <f t="shared" si="50"/>
        <v>-0.43128059322623108</v>
      </c>
      <c r="AQ41">
        <f t="shared" si="51"/>
        <v>-22.214116080566626</v>
      </c>
      <c r="AR41">
        <f t="shared" si="52"/>
        <v>-22.64539667379286</v>
      </c>
      <c r="AS41">
        <f t="shared" si="53"/>
        <v>0.42428885292476826</v>
      </c>
      <c r="AT41">
        <f t="shared" si="54"/>
        <v>0.54606825667719505</v>
      </c>
      <c r="AU41">
        <f t="shared" si="55"/>
        <v>-21.675039564190893</v>
      </c>
      <c r="AW41">
        <v>38</v>
      </c>
      <c r="AX41">
        <f>IF(Z41&gt;0, (R41*SUMPRODUCT(K41:$K$98, X41:$X$98)-K41*$AZ$3)/Z41, 0)</f>
        <v>427.60365051913215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41"/>
        <v>50000</v>
      </c>
      <c r="S42">
        <f t="shared" si="42"/>
        <v>418.40065782420567</v>
      </c>
      <c r="U42">
        <f t="shared" si="57"/>
        <v>2.7564999999999999E-2</v>
      </c>
      <c r="V42">
        <f t="shared" si="58"/>
        <v>0.01</v>
      </c>
      <c r="W42">
        <f t="shared" si="34"/>
        <v>0.50027687364197893</v>
      </c>
      <c r="X42">
        <f t="shared" si="35"/>
        <v>1.3790132021941149E-2</v>
      </c>
      <c r="Y42">
        <f t="shared" si="36"/>
        <v>5.0027687364197892E-3</v>
      </c>
      <c r="Z42">
        <f t="shared" si="37"/>
        <v>0.48148397288361799</v>
      </c>
      <c r="AB42">
        <f t="shared" si="38"/>
        <v>213.92021743960879</v>
      </c>
      <c r="AC42">
        <f t="shared" si="27"/>
        <v>201.45321098631777</v>
      </c>
      <c r="AE42">
        <f t="shared" si="43"/>
        <v>0</v>
      </c>
      <c r="AF42">
        <f t="shared" si="44"/>
        <v>0</v>
      </c>
      <c r="AG42">
        <f t="shared" si="45"/>
        <v>-12.03709932209045</v>
      </c>
      <c r="AH42">
        <f t="shared" si="46"/>
        <v>-689.50660109705746</v>
      </c>
      <c r="AI42">
        <f t="shared" si="39"/>
        <v>-701.54370041914785</v>
      </c>
      <c r="AJ42">
        <f t="shared" si="47"/>
        <v>12.46700645329102</v>
      </c>
      <c r="AK42">
        <f t="shared" si="59"/>
        <v>14.974415220772617</v>
      </c>
      <c r="AL42">
        <f t="shared" si="40"/>
        <v>-674.10227874508428</v>
      </c>
      <c r="AN42">
        <f t="shared" si="48"/>
        <v>0</v>
      </c>
      <c r="AO42">
        <f t="shared" si="49"/>
        <v>0</v>
      </c>
      <c r="AP42">
        <f t="shared" si="50"/>
        <v>-0.37060673012650686</v>
      </c>
      <c r="AQ42">
        <f t="shared" si="51"/>
        <v>-21.229017057644747</v>
      </c>
      <c r="AR42">
        <f t="shared" si="52"/>
        <v>-21.599623787771254</v>
      </c>
      <c r="AS42">
        <f t="shared" si="53"/>
        <v>0.3838430150394273</v>
      </c>
      <c r="AT42">
        <f t="shared" si="54"/>
        <v>0.46104289015398325</v>
      </c>
      <c r="AU42">
        <f t="shared" si="55"/>
        <v>-20.754737882577842</v>
      </c>
      <c r="AW42">
        <v>39</v>
      </c>
      <c r="AX42">
        <f>IF(Z42&gt;0, (R42*SUMPRODUCT(K42:$K$98, X42:$X$98)-K42*$AZ$3)/Z42, 0)</f>
        <v>418.40065782420567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41"/>
        <v>50000</v>
      </c>
      <c r="S43">
        <f t="shared" si="42"/>
        <v>408.9986900517722</v>
      </c>
      <c r="U43">
        <f t="shared" si="57"/>
        <v>3.0620999999999999E-2</v>
      </c>
      <c r="V43">
        <f t="shared" si="58"/>
        <v>0.01</v>
      </c>
      <c r="W43">
        <f t="shared" si="34"/>
        <v>0.48148397288361799</v>
      </c>
      <c r="X43">
        <f t="shared" si="35"/>
        <v>1.4743520733669266E-2</v>
      </c>
      <c r="Y43">
        <f t="shared" si="36"/>
        <v>4.8148397288361802E-3</v>
      </c>
      <c r="Z43">
        <f t="shared" si="37"/>
        <v>0.46192561242111257</v>
      </c>
      <c r="AB43">
        <f t="shared" si="38"/>
        <v>201.45321098631777</v>
      </c>
      <c r="AC43">
        <f t="shared" si="27"/>
        <v>188.92697038159767</v>
      </c>
      <c r="AE43">
        <f t="shared" si="43"/>
        <v>0</v>
      </c>
      <c r="AF43">
        <f t="shared" si="44"/>
        <v>0</v>
      </c>
      <c r="AG43">
        <f t="shared" si="45"/>
        <v>-11.548140310527815</v>
      </c>
      <c r="AH43">
        <f t="shared" si="46"/>
        <v>-737.17603668346328</v>
      </c>
      <c r="AI43">
        <f t="shared" si="39"/>
        <v>-748.72417699399114</v>
      </c>
      <c r="AJ43">
        <f t="shared" si="47"/>
        <v>12.526240604720101</v>
      </c>
      <c r="AK43">
        <f t="shared" si="59"/>
        <v>14.101724769042246</v>
      </c>
      <c r="AL43">
        <f t="shared" si="40"/>
        <v>-722.09621162022881</v>
      </c>
      <c r="AN43">
        <f t="shared" si="48"/>
        <v>0</v>
      </c>
      <c r="AO43">
        <f t="shared" si="49"/>
        <v>0</v>
      </c>
      <c r="AP43">
        <f t="shared" si="50"/>
        <v>-0.31745742334110538</v>
      </c>
      <c r="AQ43">
        <f t="shared" si="51"/>
        <v>-20.264908362863867</v>
      </c>
      <c r="AR43">
        <f t="shared" si="52"/>
        <v>-20.582365786204974</v>
      </c>
      <c r="AS43">
        <f t="shared" si="53"/>
        <v>0.34434531964423482</v>
      </c>
      <c r="AT43">
        <f t="shared" si="54"/>
        <v>0.38765524919752087</v>
      </c>
      <c r="AU43">
        <f t="shared" si="55"/>
        <v>-19.850365217363219</v>
      </c>
      <c r="AW43">
        <v>40</v>
      </c>
      <c r="AX43">
        <f>IF(Z43&gt;0, (R43*SUMPRODUCT(K43:$K$98, X43:$X$98)-K43*$AZ$3)/Z43, 0)</f>
        <v>408.9986900517722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41"/>
        <v>50000</v>
      </c>
      <c r="S44">
        <f t="shared" si="42"/>
        <v>399.49607321966317</v>
      </c>
      <c r="U44">
        <f t="shared" si="57"/>
        <v>3.3921E-2</v>
      </c>
      <c r="V44">
        <f t="shared" si="58"/>
        <v>0.01</v>
      </c>
      <c r="W44">
        <f t="shared" si="34"/>
        <v>0.46192561242111257</v>
      </c>
      <c r="X44">
        <f t="shared" si="35"/>
        <v>1.5668978698936558E-2</v>
      </c>
      <c r="Y44">
        <f t="shared" si="36"/>
        <v>4.6192561242111262E-3</v>
      </c>
      <c r="Z44">
        <f t="shared" si="37"/>
        <v>0.4416373775979649</v>
      </c>
      <c r="AB44">
        <f t="shared" si="38"/>
        <v>188.92697038159767</v>
      </c>
      <c r="AC44">
        <f t="shared" si="27"/>
        <v>176.43239813741661</v>
      </c>
      <c r="AE44">
        <f t="shared" si="43"/>
        <v>0</v>
      </c>
      <c r="AF44">
        <f t="shared" si="44"/>
        <v>0</v>
      </c>
      <c r="AG44">
        <f t="shared" si="45"/>
        <v>-11.040934439949122</v>
      </c>
      <c r="AH44">
        <f t="shared" si="46"/>
        <v>-783.44893494682788</v>
      </c>
      <c r="AI44">
        <f t="shared" si="39"/>
        <v>-794.48986938677695</v>
      </c>
      <c r="AJ44">
        <f t="shared" si="47"/>
        <v>12.494572244181057</v>
      </c>
      <c r="AK44">
        <f t="shared" si="59"/>
        <v>13.224887926711839</v>
      </c>
      <c r="AL44">
        <f t="shared" si="40"/>
        <v>-768.770409215884</v>
      </c>
      <c r="AN44">
        <f t="shared" si="48"/>
        <v>0</v>
      </c>
      <c r="AO44">
        <f t="shared" si="49"/>
        <v>0</v>
      </c>
      <c r="AP44">
        <f t="shared" si="50"/>
        <v>-0.27099497843798276</v>
      </c>
      <c r="AQ44">
        <f t="shared" si="51"/>
        <v>-19.229416530631489</v>
      </c>
      <c r="AR44">
        <f t="shared" si="52"/>
        <v>-19.500411509069469</v>
      </c>
      <c r="AS44">
        <f t="shared" si="53"/>
        <v>0.30667389198982203</v>
      </c>
      <c r="AT44">
        <f t="shared" si="54"/>
        <v>0.32459917573430747</v>
      </c>
      <c r="AU44">
        <f t="shared" si="55"/>
        <v>-18.869138441345338</v>
      </c>
      <c r="AW44">
        <v>41</v>
      </c>
      <c r="AX44">
        <f>IF(Z44&gt;0, (R44*SUMPRODUCT(K44:$K$98, X44:$X$98)-K44*$AZ$3)/Z44, 0)</f>
        <v>399.49607321966317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41"/>
        <v>50000</v>
      </c>
      <c r="S45">
        <f t="shared" si="42"/>
        <v>390.14492770613964</v>
      </c>
      <c r="U45">
        <f t="shared" si="57"/>
        <v>3.7368999999999999E-2</v>
      </c>
      <c r="V45">
        <f t="shared" si="58"/>
        <v>0.01</v>
      </c>
      <c r="W45">
        <f t="shared" si="34"/>
        <v>0.4416373775979649</v>
      </c>
      <c r="X45">
        <f t="shared" si="35"/>
        <v>1.6503547163458351E-2</v>
      </c>
      <c r="Y45">
        <f t="shared" si="36"/>
        <v>4.4163737759796489E-3</v>
      </c>
      <c r="Z45">
        <f t="shared" si="37"/>
        <v>0.42071745665852689</v>
      </c>
      <c r="AB45">
        <f t="shared" si="38"/>
        <v>176.43239813741661</v>
      </c>
      <c r="AC45">
        <f t="shared" si="27"/>
        <v>164.1407817127519</v>
      </c>
      <c r="AE45">
        <f t="shared" si="43"/>
        <v>0</v>
      </c>
      <c r="AF45">
        <f t="shared" si="44"/>
        <v>0</v>
      </c>
      <c r="AG45">
        <f t="shared" si="45"/>
        <v>-10.517936416463172</v>
      </c>
      <c r="AH45">
        <f t="shared" si="46"/>
        <v>-825.17735817291759</v>
      </c>
      <c r="AI45">
        <f t="shared" si="39"/>
        <v>-835.69529458938075</v>
      </c>
      <c r="AJ45">
        <f t="shared" si="47"/>
        <v>12.29161642466471</v>
      </c>
      <c r="AK45">
        <f t="shared" si="59"/>
        <v>12.350267869619165</v>
      </c>
      <c r="AL45">
        <f t="shared" si="40"/>
        <v>-811.0534102950968</v>
      </c>
      <c r="AN45">
        <f t="shared" si="48"/>
        <v>0</v>
      </c>
      <c r="AO45">
        <f t="shared" si="49"/>
        <v>0</v>
      </c>
      <c r="AP45">
        <f t="shared" si="50"/>
        <v>-0.23049840830745885</v>
      </c>
      <c r="AQ45">
        <f t="shared" si="51"/>
        <v>-18.08359169508746</v>
      </c>
      <c r="AR45">
        <f t="shared" si="52"/>
        <v>-18.314090103394918</v>
      </c>
      <c r="AS45">
        <f t="shared" si="53"/>
        <v>0.26936824004529808</v>
      </c>
      <c r="AT45">
        <f t="shared" si="54"/>
        <v>0.27065357437055348</v>
      </c>
      <c r="AU45">
        <f t="shared" si="55"/>
        <v>-17.774068288979066</v>
      </c>
      <c r="AW45">
        <v>42</v>
      </c>
      <c r="AX45">
        <f>IF(Z45&gt;0, (R45*SUMPRODUCT(K45:$K$98, X45:$X$98)-K45*$AZ$3)/Z45, 0)</f>
        <v>390.14492770613964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41"/>
        <v>50000</v>
      </c>
      <c r="S46">
        <f t="shared" si="42"/>
        <v>385.20949898716611</v>
      </c>
      <c r="U46">
        <f t="shared" si="57"/>
        <v>5.0548205999999998E-2</v>
      </c>
      <c r="V46">
        <f t="shared" si="58"/>
        <v>0.01</v>
      </c>
      <c r="W46">
        <f t="shared" si="34"/>
        <v>0.42071745665852689</v>
      </c>
      <c r="X46">
        <f t="shared" si="35"/>
        <v>2.1266512666971289E-2</v>
      </c>
      <c r="Y46">
        <f t="shared" si="36"/>
        <v>4.2071745665852693E-3</v>
      </c>
      <c r="Z46">
        <f t="shared" si="37"/>
        <v>0.39524376942497036</v>
      </c>
      <c r="AB46">
        <f t="shared" si="38"/>
        <v>164.1407817127519</v>
      </c>
      <c r="AC46">
        <f t="shared" si="27"/>
        <v>152.25165439799184</v>
      </c>
      <c r="AE46">
        <f t="shared" si="43"/>
        <v>0</v>
      </c>
      <c r="AF46">
        <f t="shared" si="44"/>
        <v>0</v>
      </c>
      <c r="AG46">
        <f t="shared" si="45"/>
        <v>-9.8810942356242588</v>
      </c>
      <c r="AH46">
        <f t="shared" si="46"/>
        <v>-1063.3256333485645</v>
      </c>
      <c r="AI46">
        <f t="shared" si="39"/>
        <v>-1073.2067275841887</v>
      </c>
      <c r="AJ46">
        <f t="shared" si="47"/>
        <v>11.88912731476006</v>
      </c>
      <c r="AK46">
        <f t="shared" si="59"/>
        <v>11.489854719892634</v>
      </c>
      <c r="AL46">
        <f t="shared" si="40"/>
        <v>-1049.8277455495358</v>
      </c>
      <c r="AN46">
        <f t="shared" si="48"/>
        <v>0</v>
      </c>
      <c r="AO46">
        <f t="shared" si="49"/>
        <v>0</v>
      </c>
      <c r="AP46">
        <f t="shared" si="50"/>
        <v>-0.1933411992844524</v>
      </c>
      <c r="AQ46">
        <f t="shared" si="51"/>
        <v>-20.805858974638465</v>
      </c>
      <c r="AR46">
        <f t="shared" si="52"/>
        <v>-20.999200173922915</v>
      </c>
      <c r="AS46">
        <f t="shared" si="53"/>
        <v>0.23263194122710731</v>
      </c>
      <c r="AT46">
        <f t="shared" si="54"/>
        <v>0.22481946211373444</v>
      </c>
      <c r="AU46">
        <f t="shared" si="55"/>
        <v>-20.541748770582071</v>
      </c>
      <c r="AW46">
        <v>43</v>
      </c>
      <c r="AX46">
        <f>IF(Z46&gt;0, (R46*SUMPRODUCT(K46:$K$98, X46:$X$98)-K46*$AZ$3)/Z46, 0)</f>
        <v>385.20949898716611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41"/>
        <v>50000</v>
      </c>
      <c r="S47">
        <f t="shared" si="42"/>
        <v>374.57448800238308</v>
      </c>
      <c r="U47">
        <f t="shared" si="57"/>
        <v>6.4784177999999998E-2</v>
      </c>
      <c r="V47">
        <f t="shared" si="58"/>
        <v>0.01</v>
      </c>
      <c r="W47">
        <f t="shared" si="34"/>
        <v>0.39524376942497036</v>
      </c>
      <c r="X47">
        <f t="shared" si="35"/>
        <v>2.5605542711818238E-2</v>
      </c>
      <c r="Y47">
        <f t="shared" si="36"/>
        <v>3.9524376942497033E-3</v>
      </c>
      <c r="Z47">
        <f t="shared" si="37"/>
        <v>0.36568578901890242</v>
      </c>
      <c r="AB47">
        <f t="shared" si="38"/>
        <v>152.25165439799184</v>
      </c>
      <c r="AC47">
        <f t="shared" si="27"/>
        <v>136.97656719150285</v>
      </c>
      <c r="AE47">
        <f t="shared" si="43"/>
        <v>0</v>
      </c>
      <c r="AF47">
        <f t="shared" si="44"/>
        <v>0</v>
      </c>
      <c r="AG47">
        <f t="shared" si="45"/>
        <v>-9.1421447254725603</v>
      </c>
      <c r="AH47">
        <f t="shared" si="46"/>
        <v>-1280.2771355909119</v>
      </c>
      <c r="AI47">
        <f t="shared" si="39"/>
        <v>-1289.4192803163844</v>
      </c>
      <c r="AJ47">
        <f t="shared" si="47"/>
        <v>15.27508720648899</v>
      </c>
      <c r="AK47">
        <f t="shared" si="59"/>
        <v>10.657615807859431</v>
      </c>
      <c r="AL47">
        <f t="shared" si="40"/>
        <v>-1263.486577302036</v>
      </c>
      <c r="AN47">
        <f t="shared" si="48"/>
        <v>0</v>
      </c>
      <c r="AO47">
        <f t="shared" si="49"/>
        <v>0</v>
      </c>
      <c r="AP47">
        <f t="shared" si="50"/>
        <v>-0.15971637198431288</v>
      </c>
      <c r="AQ47">
        <f t="shared" si="51"/>
        <v>-22.366876194959708</v>
      </c>
      <c r="AR47">
        <f t="shared" si="52"/>
        <v>-22.526592566944021</v>
      </c>
      <c r="AS47">
        <f t="shared" si="53"/>
        <v>0.26686095917589037</v>
      </c>
      <c r="AT47">
        <f t="shared" si="54"/>
        <v>0.18619216627485441</v>
      </c>
      <c r="AU47">
        <f t="shared" si="55"/>
        <v>-22.073539441493278</v>
      </c>
      <c r="AW47">
        <v>44</v>
      </c>
      <c r="AX47">
        <f>IF(Z47&gt;0, (R47*SUMPRODUCT(K47:$K$98, X47:$X$98)-K47*$AZ$3)/Z47, 0)</f>
        <v>374.57448800238308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41"/>
        <v>50000</v>
      </c>
      <c r="S48">
        <f t="shared" si="42"/>
        <v>359.4323246024519</v>
      </c>
      <c r="U48">
        <f t="shared" si="57"/>
        <v>8.0470763000000001E-2</v>
      </c>
      <c r="V48">
        <f t="shared" si="58"/>
        <v>0.01</v>
      </c>
      <c r="W48">
        <f t="shared" si="34"/>
        <v>0.36568578901890242</v>
      </c>
      <c r="X48">
        <f t="shared" si="35"/>
        <v>2.9427014460608098E-2</v>
      </c>
      <c r="Y48">
        <f t="shared" si="36"/>
        <v>3.6568578901890244E-3</v>
      </c>
      <c r="Z48">
        <f t="shared" si="37"/>
        <v>0.33260191666810529</v>
      </c>
      <c r="AB48">
        <f t="shared" si="38"/>
        <v>136.97656719150285</v>
      </c>
      <c r="AC48">
        <f t="shared" si="27"/>
        <v>119.54788007524807</v>
      </c>
      <c r="AE48">
        <f t="shared" si="43"/>
        <v>0</v>
      </c>
      <c r="AF48">
        <f t="shared" si="44"/>
        <v>0</v>
      </c>
      <c r="AG48">
        <f t="shared" si="45"/>
        <v>-8.3150479167026319</v>
      </c>
      <c r="AH48">
        <f t="shared" si="46"/>
        <v>-1471.3507230304049</v>
      </c>
      <c r="AI48">
        <f t="shared" si="39"/>
        <v>-1479.6657709471076</v>
      </c>
      <c r="AJ48">
        <f t="shared" si="47"/>
        <v>17.428687116254778</v>
      </c>
      <c r="AK48">
        <f t="shared" si="59"/>
        <v>9.5883597034052013</v>
      </c>
      <c r="AL48">
        <f t="shared" si="40"/>
        <v>-1452.6487241274476</v>
      </c>
      <c r="AN48">
        <f t="shared" si="48"/>
        <v>0</v>
      </c>
      <c r="AO48">
        <f t="shared" si="49"/>
        <v>0</v>
      </c>
      <c r="AP48">
        <f t="shared" si="50"/>
        <v>-0.12970241959580381</v>
      </c>
      <c r="AQ48">
        <f t="shared" si="51"/>
        <v>-22.950889852088359</v>
      </c>
      <c r="AR48">
        <f t="shared" si="52"/>
        <v>-23.080592271684164</v>
      </c>
      <c r="AS48">
        <f t="shared" si="53"/>
        <v>0.27186167921121074</v>
      </c>
      <c r="AT48">
        <f t="shared" si="54"/>
        <v>0.14956419565405543</v>
      </c>
      <c r="AU48">
        <f t="shared" si="55"/>
        <v>-22.6591663968189</v>
      </c>
      <c r="AW48">
        <v>45</v>
      </c>
      <c r="AX48">
        <f>IF(Z48&gt;0, (R48*SUMPRODUCT(K48:$K$98, X48:$X$98)-K48*$AZ$3)/Z48, 0)</f>
        <v>359.4323246024519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41"/>
        <v>50000</v>
      </c>
      <c r="S49">
        <f t="shared" si="42"/>
        <v>340.38433299338681</v>
      </c>
      <c r="U49">
        <f t="shared" si="57"/>
        <v>9.7818447000000003E-2</v>
      </c>
      <c r="V49">
        <f t="shared" si="58"/>
        <v>0.01</v>
      </c>
      <c r="W49">
        <f t="shared" si="34"/>
        <v>0.33260191666810529</v>
      </c>
      <c r="X49">
        <f t="shared" si="35"/>
        <v>3.2534602957697473E-2</v>
      </c>
      <c r="Y49">
        <f t="shared" si="36"/>
        <v>3.326019166681053E-3</v>
      </c>
      <c r="Z49">
        <f t="shared" si="37"/>
        <v>0.29674129454372677</v>
      </c>
      <c r="AB49">
        <f t="shared" si="38"/>
        <v>119.54788007524807</v>
      </c>
      <c r="AC49">
        <f t="shared" si="27"/>
        <v>101.00608761486058</v>
      </c>
      <c r="AE49">
        <f t="shared" si="43"/>
        <v>0</v>
      </c>
      <c r="AF49">
        <f t="shared" si="44"/>
        <v>0</v>
      </c>
      <c r="AG49">
        <f t="shared" si="45"/>
        <v>-7.4185323635931697</v>
      </c>
      <c r="AH49">
        <f t="shared" si="46"/>
        <v>-1626.7301478848735</v>
      </c>
      <c r="AI49">
        <f t="shared" si="39"/>
        <v>-1634.1486802484667</v>
      </c>
      <c r="AJ49">
        <f t="shared" si="47"/>
        <v>18.541792460387498</v>
      </c>
      <c r="AK49">
        <f t="shared" si="59"/>
        <v>8.3683516052673657</v>
      </c>
      <c r="AL49">
        <f t="shared" si="40"/>
        <v>-1607.2385361828117</v>
      </c>
      <c r="AN49">
        <f t="shared" si="48"/>
        <v>0</v>
      </c>
      <c r="AO49">
        <f t="shared" si="49"/>
        <v>0</v>
      </c>
      <c r="AP49">
        <f t="shared" si="50"/>
        <v>-0.10331973762753739</v>
      </c>
      <c r="AQ49">
        <f t="shared" si="51"/>
        <v>-22.65587367322124</v>
      </c>
      <c r="AR49">
        <f t="shared" si="52"/>
        <v>-22.759193410848777</v>
      </c>
      <c r="AS49">
        <f t="shared" si="53"/>
        <v>0.25823613597118567</v>
      </c>
      <c r="AT49">
        <f t="shared" si="54"/>
        <v>0.11654810545470592</v>
      </c>
      <c r="AU49">
        <f t="shared" si="55"/>
        <v>-22.384409169422884</v>
      </c>
      <c r="AW49">
        <v>46</v>
      </c>
      <c r="AX49">
        <f>IF(Z49&gt;0, (R49*SUMPRODUCT(K49:$K$98, X49:$X$98)-K49*$AZ$3)/Z49, 0)</f>
        <v>340.38433299338681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41"/>
        <v>50000</v>
      </c>
      <c r="S50">
        <f t="shared" si="42"/>
        <v>316.93373128493243</v>
      </c>
      <c r="U50">
        <f t="shared" si="57"/>
        <v>0.115047869</v>
      </c>
      <c r="V50">
        <f t="shared" si="58"/>
        <v>0.01</v>
      </c>
      <c r="W50">
        <f t="shared" si="34"/>
        <v>0.29674129454372677</v>
      </c>
      <c r="X50">
        <f t="shared" si="35"/>
        <v>3.4139453581557094E-2</v>
      </c>
      <c r="Y50">
        <f t="shared" si="36"/>
        <v>2.967412945437268E-3</v>
      </c>
      <c r="Z50">
        <f t="shared" si="37"/>
        <v>0.25963442801673237</v>
      </c>
      <c r="AB50">
        <f t="shared" si="38"/>
        <v>101.00608761486058</v>
      </c>
      <c r="AC50">
        <f t="shared" si="27"/>
        <v>82.286908041372186</v>
      </c>
      <c r="AE50">
        <f t="shared" si="43"/>
        <v>0</v>
      </c>
      <c r="AF50">
        <f t="shared" si="44"/>
        <v>0</v>
      </c>
      <c r="AG50">
        <f t="shared" si="45"/>
        <v>-6.4908607004183088</v>
      </c>
      <c r="AH50">
        <f t="shared" si="46"/>
        <v>-1706.9726790778548</v>
      </c>
      <c r="AI50">
        <f t="shared" si="39"/>
        <v>-1713.4635397782731</v>
      </c>
      <c r="AJ50">
        <f t="shared" si="47"/>
        <v>18.71917957348839</v>
      </c>
      <c r="AK50">
        <f t="shared" si="59"/>
        <v>7.0704261330402414</v>
      </c>
      <c r="AL50">
        <f t="shared" si="40"/>
        <v>-1687.6739340717445</v>
      </c>
      <c r="AN50">
        <f t="shared" si="48"/>
        <v>0</v>
      </c>
      <c r="AO50">
        <f t="shared" si="49"/>
        <v>0</v>
      </c>
      <c r="AP50">
        <f t="shared" si="50"/>
        <v>-8.0714129117477398E-2</v>
      </c>
      <c r="AQ50">
        <f t="shared" si="51"/>
        <v>-21.226277928013019</v>
      </c>
      <c r="AR50">
        <f t="shared" si="52"/>
        <v>-21.306992057130497</v>
      </c>
      <c r="AS50">
        <f t="shared" si="53"/>
        <v>0.23277379484825736</v>
      </c>
      <c r="AT50">
        <f t="shared" si="54"/>
        <v>8.792104994350261E-2</v>
      </c>
      <c r="AU50">
        <f t="shared" si="55"/>
        <v>-20.986297212338737</v>
      </c>
      <c r="AW50">
        <v>47</v>
      </c>
      <c r="AX50">
        <f>IF(Z50&gt;0, (R50*SUMPRODUCT(K50:$K$98, X50:$X$98)-K50*$AZ$3)/Z50, 0)</f>
        <v>316.93373128493243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41"/>
        <v>50000</v>
      </c>
      <c r="S51">
        <f t="shared" si="42"/>
        <v>290.44043374059646</v>
      </c>
      <c r="U51">
        <f t="shared" si="57"/>
        <v>0.13365521</v>
      </c>
      <c r="V51">
        <f t="shared" si="58"/>
        <v>0.01</v>
      </c>
      <c r="W51">
        <f t="shared" si="34"/>
        <v>0.25963442801673237</v>
      </c>
      <c r="X51">
        <f t="shared" si="35"/>
        <v>3.4701493999806245E-2</v>
      </c>
      <c r="Y51">
        <f t="shared" si="36"/>
        <v>2.5963442801673238E-3</v>
      </c>
      <c r="Z51">
        <f t="shared" si="37"/>
        <v>0.22233658973675879</v>
      </c>
      <c r="AB51">
        <f t="shared" si="38"/>
        <v>82.286908041372186</v>
      </c>
      <c r="AC51">
        <f t="shared" si="27"/>
        <v>64.575535559549266</v>
      </c>
      <c r="AE51">
        <f t="shared" si="43"/>
        <v>0</v>
      </c>
      <c r="AF51">
        <f t="shared" si="44"/>
        <v>0</v>
      </c>
      <c r="AG51">
        <f t="shared" si="45"/>
        <v>-5.5584147434189699</v>
      </c>
      <c r="AH51">
        <f t="shared" si="46"/>
        <v>-1735.0746999903122</v>
      </c>
      <c r="AI51">
        <f t="shared" si="39"/>
        <v>-1740.6331147337312</v>
      </c>
      <c r="AJ51">
        <f t="shared" si="47"/>
        <v>17.71137248182292</v>
      </c>
      <c r="AK51">
        <f t="shared" si="59"/>
        <v>5.7600835628960532</v>
      </c>
      <c r="AL51">
        <f t="shared" si="40"/>
        <v>-1717.1616586890123</v>
      </c>
      <c r="AN51">
        <f t="shared" si="48"/>
        <v>0</v>
      </c>
      <c r="AO51">
        <f t="shared" si="49"/>
        <v>0</v>
      </c>
      <c r="AP51">
        <f t="shared" si="50"/>
        <v>-6.1713503526017024E-2</v>
      </c>
      <c r="AQ51">
        <f t="shared" si="51"/>
        <v>-19.264042637792063</v>
      </c>
      <c r="AR51">
        <f t="shared" si="52"/>
        <v>-19.325756141318081</v>
      </c>
      <c r="AS51">
        <f t="shared" si="53"/>
        <v>0.19664434889492585</v>
      </c>
      <c r="AT51">
        <f t="shared" si="54"/>
        <v>6.3952575271539802E-2</v>
      </c>
      <c r="AU51">
        <f t="shared" si="55"/>
        <v>-19.065159217151614</v>
      </c>
      <c r="AW51">
        <v>48</v>
      </c>
      <c r="AX51">
        <f>IF(Z51&gt;0, (R51*SUMPRODUCT(K51:$K$98, X51:$X$98)-K51*$AZ$3)/Z51, 0)</f>
        <v>290.44043374059646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41"/>
        <v>50000</v>
      </c>
      <c r="S52">
        <f t="shared" si="42"/>
        <v>260.39617384904847</v>
      </c>
      <c r="U52">
        <f t="shared" si="57"/>
        <v>0.153152232</v>
      </c>
      <c r="V52">
        <f t="shared" si="58"/>
        <v>0.01</v>
      </c>
      <c r="W52">
        <f t="shared" si="34"/>
        <v>0.22233658973675879</v>
      </c>
      <c r="X52">
        <f t="shared" si="35"/>
        <v>3.4051344973452899E-2</v>
      </c>
      <c r="Y52">
        <f t="shared" si="36"/>
        <v>2.2233658973675879E-3</v>
      </c>
      <c r="Z52">
        <f t="shared" si="37"/>
        <v>0.18606187886593828</v>
      </c>
      <c r="AB52">
        <f t="shared" si="38"/>
        <v>64.575535559549266</v>
      </c>
      <c r="AC52">
        <f t="shared" si="27"/>
        <v>48.449801355855463</v>
      </c>
      <c r="AE52">
        <f t="shared" si="43"/>
        <v>0</v>
      </c>
      <c r="AF52">
        <f t="shared" si="44"/>
        <v>0</v>
      </c>
      <c r="AG52">
        <f t="shared" si="45"/>
        <v>-4.6515469716484574</v>
      </c>
      <c r="AH52">
        <f t="shared" si="46"/>
        <v>-1702.5672486726448</v>
      </c>
      <c r="AI52">
        <f t="shared" si="39"/>
        <v>-1707.2187956442933</v>
      </c>
      <c r="AJ52">
        <f t="shared" si="47"/>
        <v>16.125734203693803</v>
      </c>
      <c r="AK52">
        <f t="shared" si="59"/>
        <v>4.5202874891684495</v>
      </c>
      <c r="AL52">
        <f t="shared" si="40"/>
        <v>-1686.5727739514311</v>
      </c>
      <c r="AN52">
        <f t="shared" si="48"/>
        <v>0</v>
      </c>
      <c r="AO52">
        <f t="shared" si="49"/>
        <v>0</v>
      </c>
      <c r="AP52">
        <f t="shared" si="50"/>
        <v>-4.611143542964953E-2</v>
      </c>
      <c r="AQ52">
        <f t="shared" si="51"/>
        <v>-16.877787159909598</v>
      </c>
      <c r="AR52">
        <f t="shared" si="52"/>
        <v>-16.923898595339249</v>
      </c>
      <c r="AS52">
        <f t="shared" si="53"/>
        <v>0.15985665758542275</v>
      </c>
      <c r="AT52">
        <f t="shared" si="54"/>
        <v>4.4810241829370538E-2</v>
      </c>
      <c r="AU52">
        <f t="shared" si="55"/>
        <v>-16.719231695924456</v>
      </c>
      <c r="AW52">
        <v>49</v>
      </c>
      <c r="AX52">
        <f>IF(Z52&gt;0, (R52*SUMPRODUCT(K52:$K$98, X52:$X$98)-K52*$AZ$3)/Z52, 0)</f>
        <v>260.39617384904847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41"/>
        <v>50000</v>
      </c>
      <c r="S53">
        <f t="shared" si="42"/>
        <v>226.20878255524769</v>
      </c>
      <c r="U53">
        <f t="shared" si="57"/>
        <v>0.17329698399999999</v>
      </c>
      <c r="V53">
        <f t="shared" si="58"/>
        <v>0.01</v>
      </c>
      <c r="W53">
        <f t="shared" si="34"/>
        <v>0.18606187886593828</v>
      </c>
      <c r="X53">
        <f t="shared" si="35"/>
        <v>3.2243962444840443E-2</v>
      </c>
      <c r="Y53">
        <f t="shared" si="36"/>
        <v>1.8606187886593829E-3</v>
      </c>
      <c r="Z53">
        <f t="shared" si="37"/>
        <v>0.15195729763243843</v>
      </c>
      <c r="AB53">
        <f t="shared" si="38"/>
        <v>48.449801355855463</v>
      </c>
      <c r="AC53">
        <f t="shared" si="27"/>
        <v>34.374075297819317</v>
      </c>
      <c r="AE53">
        <f t="shared" si="43"/>
        <v>0</v>
      </c>
      <c r="AF53">
        <f t="shared" si="44"/>
        <v>0</v>
      </c>
      <c r="AG53">
        <f t="shared" si="45"/>
        <v>-3.7989324408109608</v>
      </c>
      <c r="AH53">
        <f t="shared" si="46"/>
        <v>-1612.1981222420222</v>
      </c>
      <c r="AI53">
        <f t="shared" si="39"/>
        <v>-1615.9970546828331</v>
      </c>
      <c r="AJ53">
        <f t="shared" si="47"/>
        <v>14.075726058036146</v>
      </c>
      <c r="AK53">
        <f t="shared" si="59"/>
        <v>3.3914860949098826</v>
      </c>
      <c r="AL53">
        <f t="shared" si="40"/>
        <v>-1598.529842529887</v>
      </c>
      <c r="AN53">
        <f t="shared" si="48"/>
        <v>0</v>
      </c>
      <c r="AO53">
        <f t="shared" si="49"/>
        <v>0</v>
      </c>
      <c r="AP53">
        <f t="shared" si="50"/>
        <v>-3.3624418203110726E-2</v>
      </c>
      <c r="AQ53">
        <f t="shared" si="51"/>
        <v>-14.269594085480367</v>
      </c>
      <c r="AR53">
        <f t="shared" si="52"/>
        <v>-14.303218503683476</v>
      </c>
      <c r="AS53">
        <f t="shared" si="53"/>
        <v>0.12458450021469647</v>
      </c>
      <c r="AT53">
        <f t="shared" si="54"/>
        <v>3.0018103391420473E-2</v>
      </c>
      <c r="AU53">
        <f t="shared" si="55"/>
        <v>-14.14861590007736</v>
      </c>
      <c r="AW53">
        <v>50</v>
      </c>
      <c r="AX53">
        <f>IF(Z53&gt;0, (R53*SUMPRODUCT(K53:$K$98, X53:$X$98)-K53*$AZ$3)/Z53, 0)</f>
        <v>226.20878255524769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41"/>
        <v>50000</v>
      </c>
      <c r="S54">
        <f t="shared" si="42"/>
        <v>187.10830857576747</v>
      </c>
      <c r="U54">
        <f t="shared" si="57"/>
        <v>0.19491187900000001</v>
      </c>
      <c r="V54">
        <f t="shared" si="58"/>
        <v>0.01</v>
      </c>
      <c r="W54">
        <f t="shared" si="34"/>
        <v>0.15195729763243843</v>
      </c>
      <c r="X54">
        <f t="shared" si="35"/>
        <v>2.9618282409300825E-2</v>
      </c>
      <c r="Y54">
        <f t="shared" si="36"/>
        <v>1.5195729763243843E-3</v>
      </c>
      <c r="Z54">
        <f t="shared" si="37"/>
        <v>0.12081944224681322</v>
      </c>
      <c r="AB54">
        <f t="shared" si="38"/>
        <v>34.374075297819317</v>
      </c>
      <c r="AC54">
        <f t="shared" si="27"/>
        <v>22.606321481868843</v>
      </c>
      <c r="AE54">
        <f t="shared" si="43"/>
        <v>0</v>
      </c>
      <c r="AF54">
        <f t="shared" si="44"/>
        <v>0</v>
      </c>
      <c r="AG54">
        <f t="shared" si="45"/>
        <v>-3.0204860561703306</v>
      </c>
      <c r="AH54">
        <f t="shared" si="46"/>
        <v>-1480.9141204650412</v>
      </c>
      <c r="AI54">
        <f t="shared" si="39"/>
        <v>-1483.9346065212114</v>
      </c>
      <c r="AJ54">
        <f t="shared" si="47"/>
        <v>11.767753815950474</v>
      </c>
      <c r="AK54">
        <f t="shared" si="59"/>
        <v>2.4061852708473523</v>
      </c>
      <c r="AL54">
        <f t="shared" si="40"/>
        <v>-1469.7606674344136</v>
      </c>
      <c r="AN54">
        <f t="shared" si="48"/>
        <v>0</v>
      </c>
      <c r="AO54">
        <f t="shared" si="49"/>
        <v>0</v>
      </c>
      <c r="AP54">
        <f t="shared" si="50"/>
        <v>-2.3869978115026343E-2</v>
      </c>
      <c r="AQ54">
        <f t="shared" si="51"/>
        <v>-11.703211664732347</v>
      </c>
      <c r="AR54">
        <f t="shared" si="52"/>
        <v>-11.727081642847374</v>
      </c>
      <c r="AS54">
        <f t="shared" si="53"/>
        <v>9.2996961689637184E-2</v>
      </c>
      <c r="AT54">
        <f t="shared" si="54"/>
        <v>1.9015346764635465E-2</v>
      </c>
      <c r="AU54">
        <f t="shared" si="55"/>
        <v>-11.6150693343931</v>
      </c>
      <c r="AW54">
        <v>51</v>
      </c>
      <c r="AX54">
        <f>IF(Z54&gt;0, (R54*SUMPRODUCT(K54:$K$98, X54:$X$98)-K54*$AZ$3)/Z54, 0)</f>
        <v>187.10830857576747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41"/>
        <v>50000</v>
      </c>
      <c r="S55">
        <f t="shared" si="42"/>
        <v>140.68752404028029</v>
      </c>
      <c r="U55">
        <f t="shared" si="57"/>
        <v>0.21714087100000001</v>
      </c>
      <c r="V55">
        <f t="shared" si="58"/>
        <v>0.01</v>
      </c>
      <c r="W55">
        <f t="shared" si="34"/>
        <v>0.12081944224681322</v>
      </c>
      <c r="X55">
        <f t="shared" si="35"/>
        <v>2.6234838923207222E-2</v>
      </c>
      <c r="Y55">
        <f t="shared" si="36"/>
        <v>1.2081944224681322E-3</v>
      </c>
      <c r="Z55">
        <f t="shared" si="37"/>
        <v>9.3376408901137867E-2</v>
      </c>
      <c r="AB55">
        <f t="shared" si="38"/>
        <v>22.606321481868843</v>
      </c>
      <c r="AC55">
        <f t="shared" si="27"/>
        <v>13.136895772073876</v>
      </c>
      <c r="AE55">
        <f t="shared" si="43"/>
        <v>0</v>
      </c>
      <c r="AF55">
        <f t="shared" si="44"/>
        <v>0</v>
      </c>
      <c r="AG55">
        <f t="shared" si="45"/>
        <v>-2.3344102225284469</v>
      </c>
      <c r="AH55">
        <f t="shared" si="46"/>
        <v>-1311.7419461603611</v>
      </c>
      <c r="AI55">
        <f t="shared" si="39"/>
        <v>-1314.0763563828896</v>
      </c>
      <c r="AJ55">
        <f t="shared" si="47"/>
        <v>9.469425709794967</v>
      </c>
      <c r="AK55">
        <f t="shared" si="59"/>
        <v>1.5824425037308192</v>
      </c>
      <c r="AL55">
        <f t="shared" si="40"/>
        <v>-1303.0244881693638</v>
      </c>
      <c r="AN55">
        <f t="shared" si="48"/>
        <v>0</v>
      </c>
      <c r="AO55">
        <f t="shared" si="49"/>
        <v>0</v>
      </c>
      <c r="AP55">
        <f t="shared" si="50"/>
        <v>-1.6471545085025286E-2</v>
      </c>
      <c r="AQ55">
        <f t="shared" si="51"/>
        <v>-9.2556211404424236</v>
      </c>
      <c r="AR55">
        <f t="shared" si="52"/>
        <v>-9.2720926855274506</v>
      </c>
      <c r="AS55">
        <f t="shared" si="53"/>
        <v>6.6816051010625085E-2</v>
      </c>
      <c r="AT55">
        <f t="shared" si="54"/>
        <v>1.1165678077107912E-2</v>
      </c>
      <c r="AU55">
        <f t="shared" si="55"/>
        <v>-9.194110956439717</v>
      </c>
      <c r="AW55">
        <v>52</v>
      </c>
      <c r="AX55">
        <f>IF(Z55&gt;0, (R55*SUMPRODUCT(K55:$K$98, X55:$X$98)-K55*$AZ$3)/Z55, 0)</f>
        <v>140.68752404028029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41"/>
        <v>50000</v>
      </c>
      <c r="S56">
        <f t="shared" si="42"/>
        <v>83.976908843954959</v>
      </c>
      <c r="U56">
        <f t="shared" si="57"/>
        <v>0.240684854</v>
      </c>
      <c r="V56">
        <f t="shared" si="58"/>
        <v>0.01</v>
      </c>
      <c r="W56">
        <f t="shared" si="34"/>
        <v>9.3376408901137867E-2</v>
      </c>
      <c r="X56">
        <f t="shared" si="35"/>
        <v>2.2474287343414667E-2</v>
      </c>
      <c r="Y56">
        <f t="shared" si="36"/>
        <v>9.3376408901137868E-4</v>
      </c>
      <c r="Z56">
        <f t="shared" si="37"/>
        <v>6.9968357468711814E-2</v>
      </c>
      <c r="AB56">
        <f t="shared" si="38"/>
        <v>13.136895772073876</v>
      </c>
      <c r="AC56">
        <f t="shared" si="27"/>
        <v>5.8757263771112669</v>
      </c>
      <c r="AE56">
        <f t="shared" si="43"/>
        <v>0</v>
      </c>
      <c r="AF56">
        <f t="shared" si="44"/>
        <v>0</v>
      </c>
      <c r="AG56">
        <f t="shared" si="45"/>
        <v>-1.7492089367177954</v>
      </c>
      <c r="AH56">
        <f t="shared" si="46"/>
        <v>-1123.7143671707333</v>
      </c>
      <c r="AI56">
        <f t="shared" si="39"/>
        <v>-1125.4635761074512</v>
      </c>
      <c r="AJ56">
        <f t="shared" si="47"/>
        <v>7.261169394962609</v>
      </c>
      <c r="AK56">
        <f t="shared" si="59"/>
        <v>0.9195827040451714</v>
      </c>
      <c r="AL56">
        <f t="shared" si="40"/>
        <v>-1117.2828240084436</v>
      </c>
      <c r="AN56">
        <f t="shared" si="48"/>
        <v>0</v>
      </c>
      <c r="AO56">
        <f t="shared" si="49"/>
        <v>0</v>
      </c>
      <c r="AP56">
        <f t="shared" si="50"/>
        <v>-1.1019980544849376E-2</v>
      </c>
      <c r="AQ56">
        <f t="shared" si="51"/>
        <v>-7.0793775427566557</v>
      </c>
      <c r="AR56">
        <f t="shared" si="52"/>
        <v>-7.0903975233015055</v>
      </c>
      <c r="AS56">
        <f t="shared" si="53"/>
        <v>4.5745218758994469E-2</v>
      </c>
      <c r="AT56">
        <f t="shared" si="54"/>
        <v>5.7933522378251379E-3</v>
      </c>
      <c r="AU56">
        <f t="shared" si="55"/>
        <v>-7.0388589523046869</v>
      </c>
      <c r="AW56">
        <v>53</v>
      </c>
      <c r="AX56">
        <f>IF(Z56&gt;0, (R56*SUMPRODUCT(K56:$K$98, X56:$X$98)-K56*$AZ$3)/Z56, 0)</f>
        <v>83.976908843954959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41"/>
        <v>50000</v>
      </c>
      <c r="S57">
        <f t="shared" si="42"/>
        <v>11.386318309671223</v>
      </c>
      <c r="U57">
        <f t="shared" si="57"/>
        <v>0.26560892699999999</v>
      </c>
      <c r="V57">
        <f t="shared" si="58"/>
        <v>0.01</v>
      </c>
      <c r="W57">
        <f t="shared" si="34"/>
        <v>6.9968357468711814E-2</v>
      </c>
      <c r="X57">
        <f t="shared" si="35"/>
        <v>1.8584220351216981E-2</v>
      </c>
      <c r="Y57">
        <f t="shared" si="36"/>
        <v>6.9968357468711819E-4</v>
      </c>
      <c r="Z57">
        <f t="shared" si="37"/>
        <v>5.0684453542807713E-2</v>
      </c>
      <c r="AB57">
        <f t="shared" si="38"/>
        <v>5.8757263771112669</v>
      </c>
      <c r="AC57">
        <f t="shared" si="27"/>
        <v>0.57710932139015192</v>
      </c>
      <c r="AE57">
        <f t="shared" si="43"/>
        <v>0</v>
      </c>
      <c r="AF57">
        <f t="shared" si="44"/>
        <v>0</v>
      </c>
      <c r="AG57">
        <f t="shared" si="45"/>
        <v>-1.2671113385701929</v>
      </c>
      <c r="AH57">
        <f t="shared" si="46"/>
        <v>-929.21101756084909</v>
      </c>
      <c r="AI57">
        <f t="shared" si="39"/>
        <v>-930.47812889941929</v>
      </c>
      <c r="AJ57">
        <f t="shared" si="47"/>
        <v>5.298617055721115</v>
      </c>
      <c r="AK57">
        <f t="shared" si="59"/>
        <v>0.41130084639778874</v>
      </c>
      <c r="AL57">
        <f t="shared" si="40"/>
        <v>-924.76821099730034</v>
      </c>
      <c r="AN57">
        <f t="shared" si="48"/>
        <v>0</v>
      </c>
      <c r="AO57">
        <f t="shared" si="49"/>
        <v>0</v>
      </c>
      <c r="AP57">
        <f t="shared" si="50"/>
        <v>-7.1274781529665739E-3</v>
      </c>
      <c r="AQ57">
        <f t="shared" si="51"/>
        <v>-5.2267950144255675</v>
      </c>
      <c r="AR57">
        <f t="shared" si="52"/>
        <v>-5.2339224925785341</v>
      </c>
      <c r="AS57">
        <f t="shared" si="53"/>
        <v>2.9804624231524267E-2</v>
      </c>
      <c r="AT57">
        <f t="shared" si="54"/>
        <v>2.3135597541924327E-3</v>
      </c>
      <c r="AU57">
        <f t="shared" si="55"/>
        <v>-5.2018043085928172</v>
      </c>
      <c r="AW57">
        <v>54</v>
      </c>
      <c r="AX57">
        <f>IF(Z57&gt;0, (R57*SUMPRODUCT(K57:$K$98, X57:$X$98)-K57*$AZ$3)/Z57, 0)</f>
        <v>11.386318309671223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41"/>
        <v>50000</v>
      </c>
      <c r="S58">
        <f t="shared" si="42"/>
        <v>-86.362568066417282</v>
      </c>
      <c r="U58">
        <f t="shared" si="57"/>
        <v>0.29099302900000001</v>
      </c>
      <c r="V58">
        <f t="shared" si="58"/>
        <v>0.01</v>
      </c>
      <c r="W58">
        <f t="shared" si="34"/>
        <v>5.0684453542807713E-2</v>
      </c>
      <c r="X58">
        <f t="shared" si="35"/>
        <v>1.4748822659631398E-2</v>
      </c>
      <c r="Y58">
        <f t="shared" si="36"/>
        <v>5.0684453542807709E-4</v>
      </c>
      <c r="Z58">
        <f t="shared" si="37"/>
        <v>3.5428786347748237E-2</v>
      </c>
      <c r="AB58">
        <f t="shared" si="38"/>
        <v>0.57710932139015192</v>
      </c>
      <c r="AC58">
        <f t="shared" si="27"/>
        <v>-3.0597209724679626</v>
      </c>
      <c r="AE58">
        <f t="shared" si="43"/>
        <v>0</v>
      </c>
      <c r="AF58">
        <f t="shared" si="44"/>
        <v>0</v>
      </c>
      <c r="AG58">
        <f t="shared" si="45"/>
        <v>-0.88571965869370595</v>
      </c>
      <c r="AH58">
        <f t="shared" si="46"/>
        <v>-737.44113298156992</v>
      </c>
      <c r="AI58">
        <f t="shared" si="39"/>
        <v>-738.32685264026361</v>
      </c>
      <c r="AJ58">
        <f t="shared" si="47"/>
        <v>3.6368302938581145</v>
      </c>
      <c r="AK58">
        <f t="shared" si="59"/>
        <v>4.0397652497310636E-2</v>
      </c>
      <c r="AL58">
        <f t="shared" si="40"/>
        <v>-734.64962469390821</v>
      </c>
      <c r="AN58">
        <f t="shared" si="48"/>
        <v>0</v>
      </c>
      <c r="AO58">
        <f t="shared" si="49"/>
        <v>0</v>
      </c>
      <c r="AP58">
        <f t="shared" si="50"/>
        <v>-4.4483543880123565E-3</v>
      </c>
      <c r="AQ58">
        <f t="shared" si="51"/>
        <v>-3.7036543872554799</v>
      </c>
      <c r="AR58">
        <f t="shared" si="52"/>
        <v>-3.7081027416434922</v>
      </c>
      <c r="AS58">
        <f t="shared" si="53"/>
        <v>1.8265271451691416E-2</v>
      </c>
      <c r="AT58">
        <f t="shared" si="54"/>
        <v>2.0288933748726233E-4</v>
      </c>
      <c r="AU58">
        <f t="shared" si="55"/>
        <v>-3.6896345808543134</v>
      </c>
      <c r="AW58">
        <v>55</v>
      </c>
      <c r="AX58">
        <f>IF(Z58&gt;0, (R58*SUMPRODUCT(K58:$K$98, X58:$X$98)-K58*$AZ$3)/Z58, 0)</f>
        <v>-86.362568066417282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41"/>
        <v>50000</v>
      </c>
      <c r="S59">
        <f t="shared" si="42"/>
        <v>-224.29111582546869</v>
      </c>
      <c r="U59">
        <f t="shared" si="57"/>
        <v>0.31752069599999999</v>
      </c>
      <c r="V59">
        <f t="shared" si="58"/>
        <v>0.01</v>
      </c>
      <c r="W59">
        <f t="shared" si="34"/>
        <v>3.5428786347748237E-2</v>
      </c>
      <c r="X59">
        <f t="shared" si="35"/>
        <v>1.1249372899572318E-2</v>
      </c>
      <c r="Y59">
        <f t="shared" si="36"/>
        <v>3.5428786347748239E-4</v>
      </c>
      <c r="Z59">
        <f t="shared" si="37"/>
        <v>2.3825125584698435E-2</v>
      </c>
      <c r="AB59">
        <f t="shared" si="38"/>
        <v>-3.0597209724679626</v>
      </c>
      <c r="AC59">
        <f t="shared" si="27"/>
        <v>-5.3437640020739341</v>
      </c>
      <c r="AE59">
        <f t="shared" si="43"/>
        <v>0</v>
      </c>
      <c r="AF59">
        <f t="shared" si="44"/>
        <v>0</v>
      </c>
      <c r="AG59">
        <f t="shared" si="45"/>
        <v>-0.59562813961746086</v>
      </c>
      <c r="AH59">
        <f t="shared" si="46"/>
        <v>-562.46864497861588</v>
      </c>
      <c r="AI59">
        <f t="shared" si="39"/>
        <v>-563.06427311823336</v>
      </c>
      <c r="AJ59">
        <f t="shared" si="47"/>
        <v>2.2840430296059715</v>
      </c>
      <c r="AK59">
        <f t="shared" si="59"/>
        <v>-0.2141804680727574</v>
      </c>
      <c r="AL59">
        <f t="shared" si="40"/>
        <v>-560.99441055670013</v>
      </c>
      <c r="AN59">
        <f t="shared" si="48"/>
        <v>0</v>
      </c>
      <c r="AO59">
        <f t="shared" si="49"/>
        <v>0</v>
      </c>
      <c r="AP59">
        <f t="shared" si="50"/>
        <v>-2.6709163060677633E-3</v>
      </c>
      <c r="AQ59">
        <f t="shared" si="51"/>
        <v>-2.522222466672031</v>
      </c>
      <c r="AR59">
        <f t="shared" si="52"/>
        <v>-2.5248933829780986</v>
      </c>
      <c r="AS59">
        <f t="shared" si="53"/>
        <v>1.0242108063351425E-2</v>
      </c>
      <c r="AT59">
        <f t="shared" si="54"/>
        <v>-9.6042827154565785E-4</v>
      </c>
      <c r="AU59">
        <f t="shared" si="55"/>
        <v>-2.515611703186293</v>
      </c>
      <c r="AW59">
        <v>56</v>
      </c>
      <c r="AX59">
        <f>IF(Z59&gt;0, (R59*SUMPRODUCT(K59:$K$98, X59:$X$98)-K59*$AZ$3)/Z59, 0)</f>
        <v>-224.29111582546869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41"/>
        <v>50000</v>
      </c>
      <c r="S60">
        <f t="shared" si="42"/>
        <v>-428.87313287822849</v>
      </c>
      <c r="U60">
        <f t="shared" si="57"/>
        <v>0.344227385</v>
      </c>
      <c r="V60">
        <f t="shared" si="58"/>
        <v>0.01</v>
      </c>
      <c r="W60">
        <f t="shared" si="34"/>
        <v>2.3825125584698435E-2</v>
      </c>
      <c r="X60">
        <f t="shared" si="35"/>
        <v>8.2012606773173378E-3</v>
      </c>
      <c r="Y60">
        <f t="shared" si="36"/>
        <v>2.3825125584698434E-4</v>
      </c>
      <c r="Z60">
        <f t="shared" si="37"/>
        <v>1.5385613651534112E-2</v>
      </c>
      <c r="AB60">
        <f t="shared" si="38"/>
        <v>-5.3437640020739341</v>
      </c>
      <c r="AC60">
        <f t="shared" si="27"/>
        <v>-6.5984763279874761</v>
      </c>
      <c r="AE60">
        <f t="shared" si="43"/>
        <v>0</v>
      </c>
      <c r="AF60">
        <f t="shared" si="44"/>
        <v>0</v>
      </c>
      <c r="AG60">
        <f t="shared" si="45"/>
        <v>-0.38464034128835284</v>
      </c>
      <c r="AH60">
        <f t="shared" si="46"/>
        <v>-410.06303386586688</v>
      </c>
      <c r="AI60">
        <f t="shared" si="39"/>
        <v>-410.44767420715522</v>
      </c>
      <c r="AJ60">
        <f t="shared" si="47"/>
        <v>1.254712325913542</v>
      </c>
      <c r="AK60">
        <f t="shared" si="59"/>
        <v>-0.37406348014517543</v>
      </c>
      <c r="AL60">
        <f t="shared" si="40"/>
        <v>-409.56702536138687</v>
      </c>
      <c r="AN60">
        <f t="shared" si="48"/>
        <v>0</v>
      </c>
      <c r="AO60">
        <f t="shared" si="49"/>
        <v>0</v>
      </c>
      <c r="AP60">
        <f t="shared" si="50"/>
        <v>-1.540004113763857E-3</v>
      </c>
      <c r="AQ60">
        <f t="shared" si="51"/>
        <v>-1.6417902421277959</v>
      </c>
      <c r="AR60">
        <f t="shared" si="52"/>
        <v>-1.6433302462415598</v>
      </c>
      <c r="AS60">
        <f t="shared" si="53"/>
        <v>5.0235556078828342E-3</v>
      </c>
      <c r="AT60">
        <f t="shared" si="54"/>
        <v>-1.4976569964109444E-3</v>
      </c>
      <c r="AU60">
        <f t="shared" si="55"/>
        <v>-1.6398043476300879</v>
      </c>
      <c r="AW60">
        <v>57</v>
      </c>
      <c r="AX60">
        <f>IF(Z60&gt;0, (R60*SUMPRODUCT(K60:$K$98, X60:$X$98)-K60*$AZ$3)/Z60, 0)</f>
        <v>-428.87313287822849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41"/>
        <v>50000</v>
      </c>
      <c r="S61">
        <f t="shared" si="42"/>
        <v>-745.8016550715696</v>
      </c>
      <c r="U61">
        <f t="shared" si="57"/>
        <v>0.370496828</v>
      </c>
      <c r="V61">
        <f t="shared" si="58"/>
        <v>0.01</v>
      </c>
      <c r="W61">
        <f t="shared" si="34"/>
        <v>1.5385613651534112E-2</v>
      </c>
      <c r="X61">
        <f t="shared" si="35"/>
        <v>5.7003210547268857E-3</v>
      </c>
      <c r="Y61">
        <f t="shared" si="36"/>
        <v>1.5385613651534112E-4</v>
      </c>
      <c r="Z61">
        <f t="shared" si="37"/>
        <v>9.5314364602918852E-3</v>
      </c>
      <c r="AB61">
        <f t="shared" si="38"/>
        <v>-6.5984763279874761</v>
      </c>
      <c r="AC61">
        <f t="shared" si="27"/>
        <v>-7.1085610872951905</v>
      </c>
      <c r="AE61">
        <f t="shared" si="43"/>
        <v>0</v>
      </c>
      <c r="AF61">
        <f t="shared" si="44"/>
        <v>0</v>
      </c>
      <c r="AG61">
        <f t="shared" si="45"/>
        <v>-0.23828591150729714</v>
      </c>
      <c r="AH61">
        <f t="shared" si="46"/>
        <v>-285.01605273634431</v>
      </c>
      <c r="AI61">
        <f t="shared" si="39"/>
        <v>-285.25433864785163</v>
      </c>
      <c r="AJ61">
        <f t="shared" si="47"/>
        <v>0.51008475930771446</v>
      </c>
      <c r="AK61">
        <f t="shared" si="59"/>
        <v>-0.46189334295912338</v>
      </c>
      <c r="AL61">
        <f t="shared" si="40"/>
        <v>-285.20614723150305</v>
      </c>
      <c r="AN61">
        <f t="shared" si="48"/>
        <v>0</v>
      </c>
      <c r="AO61">
        <f t="shared" si="49"/>
        <v>0</v>
      </c>
      <c r="AP61">
        <f t="shared" si="50"/>
        <v>-8.5181913693728418E-4</v>
      </c>
      <c r="AQ61">
        <f t="shared" si="51"/>
        <v>-1.0188689986722503</v>
      </c>
      <c r="AR61">
        <f t="shared" si="52"/>
        <v>-1.0197208178091877</v>
      </c>
      <c r="AS61">
        <f t="shared" si="53"/>
        <v>1.823439567576171E-3</v>
      </c>
      <c r="AT61">
        <f t="shared" si="54"/>
        <v>-1.651165972288163E-3</v>
      </c>
      <c r="AU61">
        <f t="shared" si="55"/>
        <v>-1.0195485442138996</v>
      </c>
      <c r="AW61">
        <v>58</v>
      </c>
      <c r="AX61">
        <f>IF(Z61&gt;0, (R61*SUMPRODUCT(K61:$K$98, X61:$X$98)-K61*$AZ$3)/Z61, 0)</f>
        <v>-745.8016550715696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41"/>
        <v>50000</v>
      </c>
      <c r="S62">
        <f t="shared" si="42"/>
        <v>-1260.0031022109495</v>
      </c>
      <c r="U62">
        <f t="shared" si="57"/>
        <v>0.397394472</v>
      </c>
      <c r="V62">
        <f t="shared" si="58"/>
        <v>0.01</v>
      </c>
      <c r="W62">
        <f t="shared" si="34"/>
        <v>9.5314364602918852E-3</v>
      </c>
      <c r="X62">
        <f t="shared" si="35"/>
        <v>3.7877401595392429E-3</v>
      </c>
      <c r="Y62">
        <f t="shared" si="36"/>
        <v>9.531436460291885E-5</v>
      </c>
      <c r="Z62">
        <f t="shared" si="37"/>
        <v>5.6483819361497238E-3</v>
      </c>
      <c r="AB62">
        <f t="shared" si="38"/>
        <v>-7.1085610872951905</v>
      </c>
      <c r="AC62">
        <f t="shared" si="27"/>
        <v>-7.116978762020941</v>
      </c>
      <c r="AE62">
        <f t="shared" si="43"/>
        <v>0</v>
      </c>
      <c r="AF62">
        <f t="shared" si="44"/>
        <v>0</v>
      </c>
      <c r="AG62">
        <f t="shared" si="45"/>
        <v>-0.14120954840374308</v>
      </c>
      <c r="AH62">
        <f t="shared" si="46"/>
        <v>-189.38700797696214</v>
      </c>
      <c r="AI62">
        <f t="shared" si="39"/>
        <v>-189.52821752536587</v>
      </c>
      <c r="AJ62">
        <f t="shared" si="47"/>
        <v>8.4176747257505014E-3</v>
      </c>
      <c r="AK62">
        <f t="shared" si="59"/>
        <v>-0.4975992761106634</v>
      </c>
      <c r="AL62">
        <f t="shared" si="40"/>
        <v>-190.01739912675077</v>
      </c>
      <c r="AN62">
        <f t="shared" si="48"/>
        <v>0</v>
      </c>
      <c r="AO62">
        <f t="shared" si="49"/>
        <v>0</v>
      </c>
      <c r="AP62">
        <f t="shared" si="50"/>
        <v>-4.5070779411180665E-4</v>
      </c>
      <c r="AQ62">
        <f t="shared" si="51"/>
        <v>-0.60447895743337088</v>
      </c>
      <c r="AR62">
        <f t="shared" si="52"/>
        <v>-0.6049296652274827</v>
      </c>
      <c r="AS62">
        <f t="shared" si="53"/>
        <v>2.6867245523271919E-5</v>
      </c>
      <c r="AT62">
        <f t="shared" si="54"/>
        <v>-1.588220305373656E-3</v>
      </c>
      <c r="AU62">
        <f t="shared" si="55"/>
        <v>-0.60649101828733298</v>
      </c>
      <c r="AW62">
        <v>59</v>
      </c>
      <c r="AX62">
        <f>IF(Z62&gt;0, (R62*SUMPRODUCT(K62:$K$98, X62:$X$98)-K62*$AZ$3)/Z62, 0)</f>
        <v>-1260.0031022109495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41"/>
        <v>50000</v>
      </c>
      <c r="S63">
        <f t="shared" si="42"/>
        <v>-2135.9111533576965</v>
      </c>
      <c r="U63">
        <f t="shared" si="57"/>
        <v>0.424762996</v>
      </c>
      <c r="V63">
        <f t="shared" si="58"/>
        <v>0.01</v>
      </c>
      <c r="W63">
        <f t="shared" si="34"/>
        <v>5.6483819361497238E-3</v>
      </c>
      <c r="X63">
        <f t="shared" si="35"/>
        <v>2.3992236337512375E-3</v>
      </c>
      <c r="Y63">
        <f t="shared" si="36"/>
        <v>5.6483819361497238E-5</v>
      </c>
      <c r="Z63">
        <f t="shared" si="37"/>
        <v>3.1926744830369893E-3</v>
      </c>
      <c r="AB63">
        <f t="shared" si="38"/>
        <v>-7.116978762020941</v>
      </c>
      <c r="AC63">
        <f t="shared" si="27"/>
        <v>-6.8192690373592235</v>
      </c>
      <c r="AE63">
        <f t="shared" si="43"/>
        <v>0</v>
      </c>
      <c r="AF63">
        <f t="shared" si="44"/>
        <v>0</v>
      </c>
      <c r="AG63">
        <f t="shared" si="45"/>
        <v>-7.9816862075924727E-2</v>
      </c>
      <c r="AH63">
        <f t="shared" si="46"/>
        <v>-119.96118168756188</v>
      </c>
      <c r="AI63">
        <f t="shared" si="39"/>
        <v>-120.04099854963781</v>
      </c>
      <c r="AJ63">
        <f t="shared" si="47"/>
        <v>-0.29770972466171752</v>
      </c>
      <c r="AK63">
        <f t="shared" si="59"/>
        <v>-0.49818851334146591</v>
      </c>
      <c r="AL63">
        <f t="shared" si="40"/>
        <v>-120.83689678764098</v>
      </c>
      <c r="AN63">
        <f t="shared" si="48"/>
        <v>0</v>
      </c>
      <c r="AO63">
        <f t="shared" si="49"/>
        <v>0</v>
      </c>
      <c r="AP63">
        <f t="shared" si="50"/>
        <v>-2.2746136002072003E-4</v>
      </c>
      <c r="AQ63">
        <f t="shared" si="51"/>
        <v>-0.34186427312050388</v>
      </c>
      <c r="AR63">
        <f t="shared" si="52"/>
        <v>-0.3420917344805246</v>
      </c>
      <c r="AS63">
        <f t="shared" si="53"/>
        <v>-8.4841043736514016E-4</v>
      </c>
      <c r="AT63">
        <f t="shared" si="54"/>
        <v>-1.4197330469288259E-3</v>
      </c>
      <c r="AU63">
        <f t="shared" si="55"/>
        <v>-0.34435987796481859</v>
      </c>
      <c r="AW63">
        <v>60</v>
      </c>
      <c r="AX63">
        <f>IF(Z63&gt;0, (R63*SUMPRODUCT(K63:$K$98, X63:$X$98)-K63*$AZ$3)/Z63, 0)</f>
        <v>-2135.9111533576965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41"/>
        <v>50000</v>
      </c>
      <c r="S64">
        <f t="shared" si="42"/>
        <v>-3703.0861905826332</v>
      </c>
      <c r="U64">
        <f t="shared" si="57"/>
        <v>0.45242554800000001</v>
      </c>
      <c r="V64">
        <f t="shared" si="58"/>
        <v>0.01</v>
      </c>
      <c r="W64">
        <f t="shared" si="34"/>
        <v>3.1926744830369893E-3</v>
      </c>
      <c r="X64">
        <f t="shared" si="35"/>
        <v>1.4444475025736266E-3</v>
      </c>
      <c r="Y64">
        <f t="shared" si="36"/>
        <v>3.1926744830369892E-5</v>
      </c>
      <c r="Z64">
        <f t="shared" si="37"/>
        <v>1.7163002356329927E-3</v>
      </c>
      <c r="AB64">
        <f t="shared" si="38"/>
        <v>-6.8192690373592235</v>
      </c>
      <c r="AC64">
        <f t="shared" si="27"/>
        <v>-6.3556077014662549</v>
      </c>
      <c r="AE64">
        <f t="shared" si="43"/>
        <v>0</v>
      </c>
      <c r="AF64">
        <f t="shared" si="44"/>
        <v>0</v>
      </c>
      <c r="AG64">
        <f t="shared" si="45"/>
        <v>-4.2907505890824815E-2</v>
      </c>
      <c r="AH64">
        <f t="shared" si="46"/>
        <v>-72.222375128681321</v>
      </c>
      <c r="AI64">
        <f t="shared" si="39"/>
        <v>-72.265282634572145</v>
      </c>
      <c r="AJ64">
        <f t="shared" si="47"/>
        <v>-0.46366133589296865</v>
      </c>
      <c r="AK64">
        <f t="shared" si="59"/>
        <v>-0.47734883261514571</v>
      </c>
      <c r="AL64">
        <f t="shared" si="40"/>
        <v>-73.20629280308026</v>
      </c>
      <c r="AN64">
        <f t="shared" si="48"/>
        <v>0</v>
      </c>
      <c r="AO64">
        <f t="shared" si="49"/>
        <v>0</v>
      </c>
      <c r="AP64">
        <f t="shared" si="50"/>
        <v>-1.0917626425385114E-4</v>
      </c>
      <c r="AQ64">
        <f t="shared" si="51"/>
        <v>-0.18376666152892776</v>
      </c>
      <c r="AR64">
        <f t="shared" si="52"/>
        <v>-0.18387583779318162</v>
      </c>
      <c r="AS64">
        <f t="shared" si="53"/>
        <v>-1.1797659053067672E-3</v>
      </c>
      <c r="AT64">
        <f t="shared" si="54"/>
        <v>-1.2145931395654162E-3</v>
      </c>
      <c r="AU64">
        <f t="shared" si="55"/>
        <v>-0.18627019683805382</v>
      </c>
      <c r="AW64">
        <v>61</v>
      </c>
      <c r="AX64">
        <f>IF(Z64&gt;0, (R64*SUMPRODUCT(K64:$K$98, X64:$X$98)-K64*$AZ$3)/Z64, 0)</f>
        <v>-3703.0861905826332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41"/>
        <v>50000</v>
      </c>
      <c r="S65">
        <f t="shared" si="42"/>
        <v>-6651.9321020643001</v>
      </c>
      <c r="U65">
        <f t="shared" si="57"/>
        <v>0.48020744799999998</v>
      </c>
      <c r="V65">
        <f t="shared" si="58"/>
        <v>0.01</v>
      </c>
      <c r="W65">
        <f t="shared" si="34"/>
        <v>1.7163002356329927E-3</v>
      </c>
      <c r="X65">
        <f t="shared" si="35"/>
        <v>8.2418015615511812E-4</v>
      </c>
      <c r="Y65">
        <f t="shared" si="36"/>
        <v>1.7163002356329929E-5</v>
      </c>
      <c r="Z65">
        <f t="shared" si="37"/>
        <v>8.7495707712154471E-4</v>
      </c>
      <c r="AB65">
        <f t="shared" si="38"/>
        <v>-6.3556077014662549</v>
      </c>
      <c r="AC65">
        <f t="shared" si="27"/>
        <v>-5.8201550692331532</v>
      </c>
      <c r="AE65">
        <f t="shared" si="43"/>
        <v>0</v>
      </c>
      <c r="AF65">
        <f t="shared" si="44"/>
        <v>0</v>
      </c>
      <c r="AG65">
        <f t="shared" si="45"/>
        <v>-2.1873926928038617E-2</v>
      </c>
      <c r="AH65">
        <f t="shared" si="46"/>
        <v>-41.209007807755903</v>
      </c>
      <c r="AI65">
        <f t="shared" si="39"/>
        <v>-41.23088173468394</v>
      </c>
      <c r="AJ65">
        <f t="shared" si="47"/>
        <v>-0.53545263223310169</v>
      </c>
      <c r="AK65">
        <f t="shared" si="59"/>
        <v>-0.44489253910263787</v>
      </c>
      <c r="AL65">
        <f t="shared" si="40"/>
        <v>-42.211226906019682</v>
      </c>
      <c r="AN65">
        <f t="shared" si="48"/>
        <v>0</v>
      </c>
      <c r="AO65">
        <f t="shared" si="49"/>
        <v>0</v>
      </c>
      <c r="AP65">
        <f t="shared" si="50"/>
        <v>-4.9693969974818883E-5</v>
      </c>
      <c r="AQ65">
        <f t="shared" si="51"/>
        <v>-9.3620098641991931E-2</v>
      </c>
      <c r="AR65">
        <f t="shared" si="52"/>
        <v>-9.3669792611966743E-2</v>
      </c>
      <c r="AS65">
        <f t="shared" si="53"/>
        <v>-1.2164604515991879E-3</v>
      </c>
      <c r="AT65">
        <f t="shared" si="54"/>
        <v>-1.0107227912445915E-3</v>
      </c>
      <c r="AU65">
        <f t="shared" si="55"/>
        <v>-9.5896975854810537E-2</v>
      </c>
      <c r="AW65">
        <v>62</v>
      </c>
      <c r="AX65">
        <f>IF(Z65&gt;0, (R65*SUMPRODUCT(K65:$K$98, X65:$X$98)-K65*$AZ$3)/Z65, 0)</f>
        <v>-6651.9321020643001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41"/>
        <v>50000</v>
      </c>
      <c r="S66">
        <f t="shared" si="42"/>
        <v>-12503.548327197059</v>
      </c>
      <c r="U66">
        <f t="shared" si="57"/>
        <v>0.508136904</v>
      </c>
      <c r="V66">
        <f t="shared" si="58"/>
        <v>0.01</v>
      </c>
      <c r="W66">
        <f t="shared" si="34"/>
        <v>8.7495707712154471E-4</v>
      </c>
      <c r="X66">
        <f t="shared" si="35"/>
        <v>4.4459798030143099E-4</v>
      </c>
      <c r="Y66">
        <f t="shared" si="36"/>
        <v>8.7495707712154479E-6</v>
      </c>
      <c r="Z66">
        <f t="shared" si="37"/>
        <v>4.2160952604889827E-4</v>
      </c>
      <c r="AB66">
        <f t="shared" si="38"/>
        <v>-5.8201550692331532</v>
      </c>
      <c r="AC66">
        <f t="shared" si="27"/>
        <v>-5.2716150841590466</v>
      </c>
      <c r="AE66">
        <f t="shared" si="43"/>
        <v>0</v>
      </c>
      <c r="AF66">
        <f t="shared" si="44"/>
        <v>0</v>
      </c>
      <c r="AG66">
        <f t="shared" si="45"/>
        <v>-1.0540238151222457E-2</v>
      </c>
      <c r="AH66">
        <f t="shared" si="46"/>
        <v>-22.229899015071549</v>
      </c>
      <c r="AI66">
        <f t="shared" si="39"/>
        <v>-22.240439253222771</v>
      </c>
      <c r="AJ66">
        <f t="shared" si="47"/>
        <v>-0.54853998507410662</v>
      </c>
      <c r="AK66">
        <f t="shared" si="59"/>
        <v>-0.40741085484632078</v>
      </c>
      <c r="AL66">
        <f t="shared" si="40"/>
        <v>-23.196390093143201</v>
      </c>
      <c r="AN66">
        <f t="shared" si="48"/>
        <v>0</v>
      </c>
      <c r="AO66">
        <f t="shared" si="49"/>
        <v>0</v>
      </c>
      <c r="AP66">
        <f t="shared" si="50"/>
        <v>-2.1380080557676129E-5</v>
      </c>
      <c r="AQ66">
        <f t="shared" si="51"/>
        <v>-4.5091678661559685E-2</v>
      </c>
      <c r="AR66">
        <f t="shared" si="52"/>
        <v>-4.5113058742117365E-2</v>
      </c>
      <c r="AS66">
        <f t="shared" si="53"/>
        <v>-1.1126721143991105E-3</v>
      </c>
      <c r="AT66">
        <f t="shared" si="54"/>
        <v>-8.2640228538629311E-4</v>
      </c>
      <c r="AU66">
        <f t="shared" si="55"/>
        <v>-4.705213314190277E-2</v>
      </c>
      <c r="AW66">
        <v>63</v>
      </c>
      <c r="AX66">
        <f>IF(Z66&gt;0, (R66*SUMPRODUCT(K66:$K$98, X66:$X$98)-K66*$AZ$3)/Z66, 0)</f>
        <v>-12503.548327197059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1">$C$6</f>
        <v>50000</v>
      </c>
      <c r="S67">
        <f t="shared" ref="S67:S79" si="62">AX67</f>
        <v>-24795.470216353035</v>
      </c>
      <c r="U67">
        <f t="shared" si="57"/>
        <v>0.53626491099999996</v>
      </c>
      <c r="V67">
        <f t="shared" si="58"/>
        <v>0.01</v>
      </c>
      <c r="W67">
        <f t="shared" si="34"/>
        <v>4.2160952604889827E-4</v>
      </c>
      <c r="X67">
        <f t="shared" si="35"/>
        <v>2.2609439496336459E-4</v>
      </c>
      <c r="Y67">
        <f t="shared" si="36"/>
        <v>4.2160952604889831E-6</v>
      </c>
      <c r="Z67">
        <f t="shared" si="37"/>
        <v>1.912990358250447E-4</v>
      </c>
      <c r="AB67">
        <f t="shared" si="38"/>
        <v>-5.2716150841590466</v>
      </c>
      <c r="AC67">
        <f t="shared" si="27"/>
        <v>-4.7433495452169483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-4.7824758956261171E-3</v>
      </c>
      <c r="AH67">
        <f t="shared" ref="AH67:AH79" si="66">-X67*R67</f>
        <v>-11.30471974816823</v>
      </c>
      <c r="AI67">
        <f t="shared" si="39"/>
        <v>-11.309502224063856</v>
      </c>
      <c r="AJ67">
        <f t="shared" ref="AJ67:AJ79" si="67">AB67-AC67</f>
        <v>-0.52826553894209827</v>
      </c>
      <c r="AK67">
        <f t="shared" si="59"/>
        <v>-0.36901305589113331</v>
      </c>
      <c r="AL67">
        <f t="shared" si="40"/>
        <v>-12.206780818897087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-8.6615113880931679E-6</v>
      </c>
      <c r="AQ67">
        <f t="shared" ref="AQ67:AQ79" si="71">AH67*$K67</f>
        <v>-2.0473905352562532E-2</v>
      </c>
      <c r="AR67">
        <f t="shared" ref="AR67:AR79" si="72">AI67*$K67</f>
        <v>-2.0482566863950624E-2</v>
      </c>
      <c r="AS67">
        <f t="shared" ref="AS67:AS79" si="73">AJ67*$K67</f>
        <v>-9.5673832578410277E-4</v>
      </c>
      <c r="AT67">
        <f t="shared" ref="AT67:AT79" si="74">AK67*$K67</f>
        <v>-6.6831717623067435E-4</v>
      </c>
      <c r="AU67">
        <f t="shared" ref="AU67:AU79" si="75">AL67*$K67</f>
        <v>-2.2107622365965401E-2</v>
      </c>
      <c r="AW67">
        <v>64</v>
      </c>
      <c r="AX67">
        <f>IF(Z67&gt;0, (R67*SUMPRODUCT(K67:$K$98, X67:$X$98)-K67*$AZ$3)/Z67, 0)</f>
        <v>-24795.470216353035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1"/>
        <v>50000</v>
      </c>
      <c r="S68">
        <f t="shared" si="62"/>
        <v>-52227.712482700292</v>
      </c>
      <c r="U68">
        <f t="shared" ref="U68:U79" si="77">M68</f>
        <v>0.564431978</v>
      </c>
      <c r="V68">
        <f t="shared" ref="V68:V79" si="78">$C$10</f>
        <v>0.01</v>
      </c>
      <c r="W68">
        <f t="shared" si="34"/>
        <v>1.912990358250447E-4</v>
      </c>
      <c r="X68">
        <f t="shared" si="35"/>
        <v>1.0797529318022284E-4</v>
      </c>
      <c r="Y68">
        <f t="shared" si="36"/>
        <v>1.912990358250447E-6</v>
      </c>
      <c r="Z68">
        <f t="shared" si="37"/>
        <v>8.1410752286571411E-5</v>
      </c>
      <c r="AB68">
        <f t="shared" si="38"/>
        <v>-4.7433495452169483</v>
      </c>
      <c r="AC68">
        <f t="shared" ref="AC68:AC79" si="79">S68*Z68</f>
        <v>-4.251897363423387</v>
      </c>
      <c r="AE68">
        <f t="shared" si="63"/>
        <v>0</v>
      </c>
      <c r="AF68">
        <f t="shared" si="64"/>
        <v>0</v>
      </c>
      <c r="AG68">
        <f t="shared" si="65"/>
        <v>-2.0352688071642853E-3</v>
      </c>
      <c r="AH68">
        <f t="shared" si="66"/>
        <v>-5.3987646590111416</v>
      </c>
      <c r="AI68">
        <f t="shared" si="39"/>
        <v>-5.4007999278183059</v>
      </c>
      <c r="AJ68">
        <f t="shared" si="67"/>
        <v>-0.49145218179356132</v>
      </c>
      <c r="AK68">
        <f t="shared" ref="AK68:AK79" si="80">G68*SUM(AB68:AB68, AE68:AF68)</f>
        <v>-0.33203446816518639</v>
      </c>
      <c r="AL68">
        <f t="shared" si="40"/>
        <v>-6.224286577777054</v>
      </c>
      <c r="AN68">
        <f t="shared" si="68"/>
        <v>0</v>
      </c>
      <c r="AO68">
        <f t="shared" si="69"/>
        <v>0</v>
      </c>
      <c r="AP68">
        <f t="shared" si="70"/>
        <v>-3.2911270258582894E-6</v>
      </c>
      <c r="AQ68">
        <f t="shared" si="71"/>
        <v>-8.7300607236624143E-3</v>
      </c>
      <c r="AR68">
        <f t="shared" si="72"/>
        <v>-8.7333518506882719E-3</v>
      </c>
      <c r="AS68">
        <f t="shared" si="73"/>
        <v>-7.9470168840810665E-4</v>
      </c>
      <c r="AT68">
        <f t="shared" si="74"/>
        <v>-5.3691561913016695E-4</v>
      </c>
      <c r="AU68">
        <f t="shared" si="75"/>
        <v>-1.0064969158226546E-2</v>
      </c>
      <c r="AW68">
        <v>65</v>
      </c>
      <c r="AX68">
        <f>IF(Z68&gt;0, (R68*SUMPRODUCT(K68:$K$98, X68:$X$98)-K68*$AZ$3)/Z68, 0)</f>
        <v>-52227.712482700292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0.59247427200000002</v>
      </c>
      <c r="Q69" s="5">
        <f t="shared" ref="Q69:Q79" si="81">$C$8</f>
        <v>25</v>
      </c>
      <c r="R69">
        <f t="shared" si="61"/>
        <v>50000</v>
      </c>
      <c r="S69">
        <f t="shared" si="62"/>
        <v>-117528.22690690996</v>
      </c>
      <c r="U69">
        <f t="shared" si="77"/>
        <v>0.59247427200000002</v>
      </c>
      <c r="V69">
        <f t="shared" si="78"/>
        <v>0.01</v>
      </c>
      <c r="W69">
        <f t="shared" si="34"/>
        <v>8.1410752286571411E-5</v>
      </c>
      <c r="X69">
        <f t="shared" si="35"/>
        <v>4.8233776193958734E-5</v>
      </c>
      <c r="Y69">
        <f t="shared" si="36"/>
        <v>8.1410752286571409E-7</v>
      </c>
      <c r="Z69">
        <f t="shared" si="37"/>
        <v>3.2362868569746962E-5</v>
      </c>
      <c r="AB69">
        <f t="shared" si="38"/>
        <v>-4.251897363423387</v>
      </c>
      <c r="AC69">
        <f t="shared" si="79"/>
        <v>-3.8035505606237252</v>
      </c>
      <c r="AE69">
        <f t="shared" si="63"/>
        <v>0</v>
      </c>
      <c r="AF69">
        <f t="shared" si="64"/>
        <v>0</v>
      </c>
      <c r="AG69">
        <f t="shared" si="65"/>
        <v>-8.0907171424367404E-4</v>
      </c>
      <c r="AH69">
        <f t="shared" si="66"/>
        <v>-2.4116888096979365</v>
      </c>
      <c r="AI69">
        <f t="shared" si="39"/>
        <v>-2.4124978814121802</v>
      </c>
      <c r="AJ69">
        <f t="shared" si="67"/>
        <v>-0.44834680279966177</v>
      </c>
      <c r="AK69">
        <f t="shared" si="80"/>
        <v>-0.2976328154396371</v>
      </c>
      <c r="AL69">
        <f t="shared" si="40"/>
        <v>-3.1584774996514793</v>
      </c>
      <c r="AN69">
        <f t="shared" si="68"/>
        <v>0</v>
      </c>
      <c r="AO69">
        <f t="shared" si="69"/>
        <v>0</v>
      </c>
      <c r="AP69">
        <f t="shared" si="70"/>
        <v>-1.1681318454417778E-6</v>
      </c>
      <c r="AQ69">
        <f t="shared" si="71"/>
        <v>-3.4819787298302051E-3</v>
      </c>
      <c r="AR69">
        <f t="shared" si="72"/>
        <v>-3.483146861675647E-3</v>
      </c>
      <c r="AS69">
        <f t="shared" si="73"/>
        <v>-6.4731984684679585E-4</v>
      </c>
      <c r="AT69">
        <f t="shared" si="74"/>
        <v>-4.297200901264281E-4</v>
      </c>
      <c r="AU69">
        <f t="shared" si="75"/>
        <v>-4.5601867986488709E-3</v>
      </c>
      <c r="AW69">
        <v>66</v>
      </c>
      <c r="AX69">
        <f>IF(Z69&gt;0, (R69*SUMPRODUCT(K69:$K$98, X69:$X$98)-K69*$AZ$3)/Z69, 0)</f>
        <v>-117528.22690690996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0.62503115200000003</v>
      </c>
      <c r="Q70" s="5">
        <f t="shared" si="81"/>
        <v>25</v>
      </c>
      <c r="R70">
        <f t="shared" si="61"/>
        <v>50000</v>
      </c>
      <c r="S70">
        <f t="shared" si="62"/>
        <v>-287765.80374710687</v>
      </c>
      <c r="U70">
        <f t="shared" si="77"/>
        <v>0.62503115200000003</v>
      </c>
      <c r="V70">
        <f t="shared" si="78"/>
        <v>0.01</v>
      </c>
      <c r="W70">
        <f t="shared" ref="W70:W79" si="83">Z69</f>
        <v>3.2362868569746962E-5</v>
      </c>
      <c r="X70">
        <f t="shared" ref="X70:X79" si="84">U70*W70</f>
        <v>2.0227801024173537E-5</v>
      </c>
      <c r="Y70">
        <f t="shared" ref="Y70:Y79" si="85">V70*W70</f>
        <v>3.2362868569746963E-7</v>
      </c>
      <c r="Z70">
        <f t="shared" ref="Z70:Z79" si="86">MAX(0, W70-X70-Y70)</f>
        <v>1.1811438859875955E-5</v>
      </c>
      <c r="AB70">
        <f t="shared" ref="AB70:AB79" si="87">AC69</f>
        <v>-3.8035505606237252</v>
      </c>
      <c r="AC70">
        <f t="shared" si="79"/>
        <v>-3.3989281969220158</v>
      </c>
      <c r="AE70">
        <f t="shared" si="63"/>
        <v>0</v>
      </c>
      <c r="AF70">
        <f t="shared" si="64"/>
        <v>0</v>
      </c>
      <c r="AG70">
        <f t="shared" si="65"/>
        <v>-2.9528597149689888E-4</v>
      </c>
      <c r="AH70">
        <f t="shared" si="66"/>
        <v>-1.0113900512086769</v>
      </c>
      <c r="AI70">
        <f t="shared" ref="AI70:AI79" si="88">SUM(AE70:AH70)</f>
        <v>-1.0116853371801737</v>
      </c>
      <c r="AJ70">
        <f t="shared" si="67"/>
        <v>-0.40462236370170945</v>
      </c>
      <c r="AK70">
        <f t="shared" si="80"/>
        <v>-0.26624853924366076</v>
      </c>
      <c r="AL70">
        <f t="shared" ref="AL70:AL79" si="89">SUM(AI70:AK70)</f>
        <v>-1.6825562401255438</v>
      </c>
      <c r="AN70">
        <f t="shared" si="68"/>
        <v>0</v>
      </c>
      <c r="AO70">
        <f t="shared" si="69"/>
        <v>0</v>
      </c>
      <c r="AP70">
        <f t="shared" si="70"/>
        <v>-3.8065333387767821E-7</v>
      </c>
      <c r="AQ70">
        <f t="shared" si="71"/>
        <v>-1.3037835590077862E-3</v>
      </c>
      <c r="AR70">
        <f t="shared" si="72"/>
        <v>-1.3041642123416638E-3</v>
      </c>
      <c r="AS70">
        <f t="shared" si="73"/>
        <v>-5.2159894668798957E-4</v>
      </c>
      <c r="AT70">
        <f t="shared" si="74"/>
        <v>-3.4322116147067179E-4</v>
      </c>
      <c r="AU70">
        <f t="shared" si="75"/>
        <v>-2.1689843205003252E-3</v>
      </c>
      <c r="AW70">
        <v>67</v>
      </c>
      <c r="AX70">
        <f>IF(Z70&gt;0, (R70*SUMPRODUCT(K70:$K$98, X70:$X$98)-K70*$AZ$3)/Z70, 0)</f>
        <v>-287765.80374710687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0.65741117999999998</v>
      </c>
      <c r="Q71" s="5">
        <f t="shared" si="81"/>
        <v>25</v>
      </c>
      <c r="R71">
        <f t="shared" si="61"/>
        <v>50000</v>
      </c>
      <c r="S71">
        <f t="shared" si="62"/>
        <v>-772805.67192847573</v>
      </c>
      <c r="U71">
        <f t="shared" si="77"/>
        <v>0.65741117999999998</v>
      </c>
      <c r="V71">
        <f t="shared" si="78"/>
        <v>0.01</v>
      </c>
      <c r="W71">
        <f t="shared" si="83"/>
        <v>1.1811438859875955E-5</v>
      </c>
      <c r="X71">
        <f t="shared" si="84"/>
        <v>7.764971958368906E-6</v>
      </c>
      <c r="Y71">
        <f t="shared" si="85"/>
        <v>1.1811438859875954E-7</v>
      </c>
      <c r="Z71">
        <f t="shared" si="86"/>
        <v>3.9283525129082887E-6</v>
      </c>
      <c r="AB71">
        <f t="shared" si="87"/>
        <v>-3.3989281969220158</v>
      </c>
      <c r="AC71">
        <f t="shared" si="79"/>
        <v>-3.0358531033100062</v>
      </c>
      <c r="AE71">
        <f t="shared" si="63"/>
        <v>0</v>
      </c>
      <c r="AF71">
        <f t="shared" si="64"/>
        <v>0</v>
      </c>
      <c r="AG71">
        <f t="shared" si="65"/>
        <v>-9.8208812822707218E-5</v>
      </c>
      <c r="AH71">
        <f t="shared" si="66"/>
        <v>-0.38824859791844529</v>
      </c>
      <c r="AI71">
        <f t="shared" si="88"/>
        <v>-0.38834680673126798</v>
      </c>
      <c r="AJ71">
        <f t="shared" si="67"/>
        <v>-0.36307509361200951</v>
      </c>
      <c r="AK71">
        <f t="shared" si="80"/>
        <v>-0.23792497378454114</v>
      </c>
      <c r="AL71">
        <f t="shared" si="89"/>
        <v>-0.98934687412781863</v>
      </c>
      <c r="AN71">
        <f t="shared" si="68"/>
        <v>0</v>
      </c>
      <c r="AO71">
        <f t="shared" si="69"/>
        <v>0</v>
      </c>
      <c r="AP71">
        <f t="shared" si="70"/>
        <v>-1.130366456637884E-7</v>
      </c>
      <c r="AQ71">
        <f t="shared" si="71"/>
        <v>-4.4686742392046144E-4</v>
      </c>
      <c r="AR71">
        <f t="shared" si="72"/>
        <v>-4.469804605661252E-4</v>
      </c>
      <c r="AS71">
        <f t="shared" si="73"/>
        <v>-4.1789315567898128E-4</v>
      </c>
      <c r="AT71">
        <f t="shared" si="74"/>
        <v>-2.738475314308148E-4</v>
      </c>
      <c r="AU71">
        <f t="shared" si="75"/>
        <v>-1.1387211476759213E-3</v>
      </c>
      <c r="AW71">
        <v>68</v>
      </c>
      <c r="AX71">
        <f>IF(Z71&gt;0, (R71*SUMPRODUCT(K71:$K$98, X71:$X$98)-K71*$AZ$3)/Z71, 0)</f>
        <v>-772805.67192847573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0.68957421399999996</v>
      </c>
      <c r="Q72" s="5">
        <f t="shared" si="81"/>
        <v>25</v>
      </c>
      <c r="R72">
        <f t="shared" si="61"/>
        <v>50000</v>
      </c>
      <c r="S72">
        <f t="shared" si="62"/>
        <v>-2297077.8886959432</v>
      </c>
      <c r="U72">
        <f t="shared" si="77"/>
        <v>0.68957421399999996</v>
      </c>
      <c r="V72">
        <f t="shared" si="78"/>
        <v>0.01</v>
      </c>
      <c r="W72">
        <f t="shared" si="83"/>
        <v>3.9283525129082887E-6</v>
      </c>
      <c r="X72">
        <f t="shared" si="84"/>
        <v>2.708890596403658E-6</v>
      </c>
      <c r="Y72">
        <f t="shared" si="85"/>
        <v>3.9283525129082885E-8</v>
      </c>
      <c r="Z72">
        <f t="shared" si="86"/>
        <v>1.1801783913755479E-6</v>
      </c>
      <c r="AB72">
        <f t="shared" si="87"/>
        <v>-3.0358531033100062</v>
      </c>
      <c r="AC72">
        <f t="shared" si="79"/>
        <v>-2.710961687545518</v>
      </c>
      <c r="AE72">
        <f t="shared" si="63"/>
        <v>0</v>
      </c>
      <c r="AF72">
        <f t="shared" si="64"/>
        <v>0</v>
      </c>
      <c r="AG72">
        <f t="shared" si="65"/>
        <v>-2.9504459784388697E-5</v>
      </c>
      <c r="AH72">
        <f t="shared" si="66"/>
        <v>-0.1354445298201829</v>
      </c>
      <c r="AI72">
        <f t="shared" si="88"/>
        <v>-0.13547403427996729</v>
      </c>
      <c r="AJ72">
        <f t="shared" si="67"/>
        <v>-0.32489141576448821</v>
      </c>
      <c r="AK72">
        <f t="shared" si="80"/>
        <v>-0.21250971723170045</v>
      </c>
      <c r="AL72">
        <f t="shared" si="89"/>
        <v>-0.67287516727615593</v>
      </c>
      <c r="AN72">
        <f t="shared" si="68"/>
        <v>0</v>
      </c>
      <c r="AO72">
        <f t="shared" si="69"/>
        <v>0</v>
      </c>
      <c r="AP72">
        <f t="shared" si="70"/>
        <v>-3.0320645643167072E-8</v>
      </c>
      <c r="AQ72">
        <f t="shared" si="71"/>
        <v>-1.3919135015500605E-4</v>
      </c>
      <c r="AR72">
        <f t="shared" si="72"/>
        <v>-1.3922167080064921E-4</v>
      </c>
      <c r="AS72">
        <f t="shared" si="73"/>
        <v>-3.3387893091044483E-4</v>
      </c>
      <c r="AT72">
        <f t="shared" si="74"/>
        <v>-2.1838840226186254E-4</v>
      </c>
      <c r="AU72">
        <f t="shared" si="75"/>
        <v>-6.914890039729565E-4</v>
      </c>
      <c r="AW72">
        <v>69</v>
      </c>
      <c r="AX72">
        <f>IF(Z72&gt;0, (R72*SUMPRODUCT(K72:$K$98, X72:$X$98)-K72*$AZ$3)/Z72, 0)</f>
        <v>-2297077.8886959432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0.72148010799999995</v>
      </c>
      <c r="Q73" s="5">
        <f t="shared" si="81"/>
        <v>25</v>
      </c>
      <c r="R73">
        <f t="shared" si="61"/>
        <v>50000</v>
      </c>
      <c r="S73">
        <f t="shared" si="62"/>
        <v>-7638402.5631665634</v>
      </c>
      <c r="U73">
        <f t="shared" si="77"/>
        <v>0.72148010799999995</v>
      </c>
      <c r="V73">
        <f t="shared" si="78"/>
        <v>0.01</v>
      </c>
      <c r="W73">
        <f t="shared" si="83"/>
        <v>1.1801783913755479E-6</v>
      </c>
      <c r="X73">
        <f t="shared" si="84"/>
        <v>8.514752332688965E-7</v>
      </c>
      <c r="Y73">
        <f t="shared" si="85"/>
        <v>1.180178391375548E-8</v>
      </c>
      <c r="Z73">
        <f t="shared" si="86"/>
        <v>3.1690137419289597E-7</v>
      </c>
      <c r="AB73">
        <f t="shared" si="87"/>
        <v>-2.710961687545518</v>
      </c>
      <c r="AC73">
        <f t="shared" si="79"/>
        <v>-2.4206202689060228</v>
      </c>
      <c r="AE73">
        <f t="shared" si="63"/>
        <v>0</v>
      </c>
      <c r="AF73">
        <f t="shared" si="64"/>
        <v>0</v>
      </c>
      <c r="AG73">
        <f t="shared" si="65"/>
        <v>-7.9225343548223985E-6</v>
      </c>
      <c r="AH73">
        <f t="shared" si="66"/>
        <v>-4.2573761663444828E-2</v>
      </c>
      <c r="AI73">
        <f t="shared" si="88"/>
        <v>-4.2581684197799653E-2</v>
      </c>
      <c r="AJ73">
        <f t="shared" si="67"/>
        <v>-0.29034141863949525</v>
      </c>
      <c r="AK73">
        <f t="shared" si="80"/>
        <v>-0.18976731812818629</v>
      </c>
      <c r="AL73">
        <f t="shared" si="89"/>
        <v>-0.52269042096548124</v>
      </c>
      <c r="AN73">
        <f t="shared" si="68"/>
        <v>0</v>
      </c>
      <c r="AO73">
        <f t="shared" si="69"/>
        <v>0</v>
      </c>
      <c r="AP73">
        <f t="shared" si="70"/>
        <v>-7.2693718691727635E-9</v>
      </c>
      <c r="AQ73">
        <f t="shared" si="71"/>
        <v>-3.9063826237967694E-5</v>
      </c>
      <c r="AR73">
        <f t="shared" si="72"/>
        <v>-3.9071095609836867E-5</v>
      </c>
      <c r="AS73">
        <f t="shared" si="73"/>
        <v>-2.6640461834399621E-4</v>
      </c>
      <c r="AT73">
        <f t="shared" si="74"/>
        <v>-1.7412221169476019E-4</v>
      </c>
      <c r="AU73">
        <f t="shared" si="75"/>
        <v>-4.7959792564859332E-4</v>
      </c>
      <c r="AW73">
        <v>70</v>
      </c>
      <c r="AX73">
        <f>IF(Z73&gt;0, (R73*SUMPRODUCT(K73:$K$98, X73:$X$98)-K73*$AZ$3)/Z73, 0)</f>
        <v>-7638402.5631665634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0.75308980400000003</v>
      </c>
      <c r="Q74" s="5">
        <f t="shared" si="81"/>
        <v>25</v>
      </c>
      <c r="R74">
        <f t="shared" si="61"/>
        <v>50000</v>
      </c>
      <c r="S74">
        <f t="shared" si="62"/>
        <v>-28787735.88597833</v>
      </c>
      <c r="U74">
        <f t="shared" si="77"/>
        <v>0.75308980400000003</v>
      </c>
      <c r="V74">
        <f t="shared" si="78"/>
        <v>0.01</v>
      </c>
      <c r="W74">
        <f t="shared" si="83"/>
        <v>3.1690137419289597E-7</v>
      </c>
      <c r="X74">
        <f t="shared" si="84"/>
        <v>2.3865519377825872E-7</v>
      </c>
      <c r="Y74">
        <f t="shared" si="85"/>
        <v>3.1690137419289597E-9</v>
      </c>
      <c r="Z74">
        <f t="shared" si="86"/>
        <v>7.5077166672708297E-8</v>
      </c>
      <c r="AB74">
        <f t="shared" si="87"/>
        <v>-2.4206202689060228</v>
      </c>
      <c r="AC74">
        <f t="shared" si="79"/>
        <v>-2.161301645241501</v>
      </c>
      <c r="AE74">
        <f t="shared" si="63"/>
        <v>0</v>
      </c>
      <c r="AF74">
        <f t="shared" si="64"/>
        <v>0</v>
      </c>
      <c r="AG74">
        <f t="shared" si="65"/>
        <v>-1.8769291668177075E-6</v>
      </c>
      <c r="AH74">
        <f t="shared" si="66"/>
        <v>-1.1932759688912936E-2</v>
      </c>
      <c r="AI74">
        <f t="shared" si="88"/>
        <v>-1.1934636618079754E-2</v>
      </c>
      <c r="AJ74">
        <f t="shared" si="67"/>
        <v>-0.25931862366452174</v>
      </c>
      <c r="AK74">
        <f t="shared" si="80"/>
        <v>-0.16944341882342162</v>
      </c>
      <c r="AL74">
        <f t="shared" si="89"/>
        <v>-0.44069667910602311</v>
      </c>
      <c r="AN74">
        <f t="shared" si="68"/>
        <v>0</v>
      </c>
      <c r="AO74">
        <f t="shared" si="69"/>
        <v>0</v>
      </c>
      <c r="AP74">
        <f t="shared" si="70"/>
        <v>-1.5376681377880404E-9</v>
      </c>
      <c r="AQ74">
        <f t="shared" si="71"/>
        <v>-9.775874707425771E-6</v>
      </c>
      <c r="AR74">
        <f t="shared" si="72"/>
        <v>-9.7774123755635584E-6</v>
      </c>
      <c r="AS74">
        <f t="shared" si="73"/>
        <v>-2.1244594212366997E-4</v>
      </c>
      <c r="AT74">
        <f t="shared" si="74"/>
        <v>-1.388159717952504E-4</v>
      </c>
      <c r="AU74">
        <f t="shared" si="75"/>
        <v>-3.6103932629448396E-4</v>
      </c>
      <c r="AW74">
        <v>71</v>
      </c>
      <c r="AX74">
        <f>IF(Z74&gt;0, (R74*SUMPRODUCT(K74:$K$98, X74:$X$98)-K74*$AZ$3)/Z74, 0)</f>
        <v>-28787735.88597833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0.78453892300000005</v>
      </c>
      <c r="Q75" s="5">
        <f t="shared" si="81"/>
        <v>25</v>
      </c>
      <c r="R75">
        <f t="shared" si="61"/>
        <v>50000</v>
      </c>
      <c r="S75">
        <f t="shared" si="62"/>
        <v>-125101301.3180394</v>
      </c>
      <c r="U75">
        <f t="shared" si="77"/>
        <v>0.78453892300000005</v>
      </c>
      <c r="V75">
        <f t="shared" si="78"/>
        <v>0.01</v>
      </c>
      <c r="W75">
        <f t="shared" si="83"/>
        <v>7.5077166672708297E-8</v>
      </c>
      <c r="X75">
        <f t="shared" si="84"/>
        <v>5.8900959483298063E-8</v>
      </c>
      <c r="Y75">
        <f t="shared" si="85"/>
        <v>7.5077166672708297E-10</v>
      </c>
      <c r="Z75">
        <f t="shared" si="86"/>
        <v>1.5425435522683151E-8</v>
      </c>
      <c r="AB75">
        <f t="shared" si="87"/>
        <v>-2.161301645241501</v>
      </c>
      <c r="AC75">
        <f t="shared" si="79"/>
        <v>-1.9297420572851736</v>
      </c>
      <c r="AE75">
        <f t="shared" si="63"/>
        <v>0</v>
      </c>
      <c r="AF75">
        <f t="shared" si="64"/>
        <v>0</v>
      </c>
      <c r="AG75">
        <f t="shared" si="65"/>
        <v>-3.8563588806707878E-7</v>
      </c>
      <c r="AH75">
        <f t="shared" si="66"/>
        <v>-2.9450479741649034E-3</v>
      </c>
      <c r="AI75">
        <f t="shared" si="88"/>
        <v>-2.9454336100529703E-3</v>
      </c>
      <c r="AJ75">
        <f t="shared" si="67"/>
        <v>-0.23155958795632747</v>
      </c>
      <c r="AK75">
        <f t="shared" si="80"/>
        <v>-0.15129111516690508</v>
      </c>
      <c r="AL75">
        <f t="shared" si="89"/>
        <v>-0.3857961367332855</v>
      </c>
      <c r="AN75">
        <f t="shared" si="68"/>
        <v>0</v>
      </c>
      <c r="AO75">
        <f t="shared" si="69"/>
        <v>0</v>
      </c>
      <c r="AP75">
        <f t="shared" si="70"/>
        <v>-2.8208120683795992E-10</v>
      </c>
      <c r="AQ75">
        <f t="shared" si="71"/>
        <v>-2.1542151870565087E-6</v>
      </c>
      <c r="AR75">
        <f t="shared" si="72"/>
        <v>-2.1544972682633465E-6</v>
      </c>
      <c r="AS75">
        <f t="shared" si="73"/>
        <v>-1.6937896613569285E-4</v>
      </c>
      <c r="AT75">
        <f t="shared" si="74"/>
        <v>-1.106649605773156E-4</v>
      </c>
      <c r="AU75">
        <f t="shared" si="75"/>
        <v>-2.821984239812718E-4</v>
      </c>
      <c r="AW75">
        <v>72</v>
      </c>
      <c r="AX75">
        <f>IF(Z75&gt;0, (R75*SUMPRODUCT(K75:$K$98, X75:$X$98)-K75*$AZ$3)/Z75, 0)</f>
        <v>-125101301.3180394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0.81598695700000001</v>
      </c>
      <c r="Q76" s="5">
        <f t="shared" si="81"/>
        <v>25</v>
      </c>
      <c r="R76">
        <f t="shared" si="61"/>
        <v>50000</v>
      </c>
      <c r="S76">
        <f t="shared" si="62"/>
        <v>-641892756.10703206</v>
      </c>
      <c r="U76">
        <f t="shared" si="77"/>
        <v>0.81598695700000001</v>
      </c>
      <c r="V76">
        <f t="shared" si="78"/>
        <v>0.01</v>
      </c>
      <c r="W76">
        <f t="shared" si="83"/>
        <v>1.5425435522683151E-8</v>
      </c>
      <c r="X76">
        <f t="shared" si="84"/>
        <v>1.2586954192553929E-8</v>
      </c>
      <c r="Y76">
        <f t="shared" si="85"/>
        <v>1.5425435522683151E-10</v>
      </c>
      <c r="Z76">
        <f t="shared" si="86"/>
        <v>2.68422697490239E-9</v>
      </c>
      <c r="AB76">
        <f t="shared" si="87"/>
        <v>-1.9297420572851736</v>
      </c>
      <c r="AC76">
        <f t="shared" si="79"/>
        <v>-1.7229858509369362</v>
      </c>
      <c r="AE76">
        <f t="shared" si="63"/>
        <v>0</v>
      </c>
      <c r="AF76">
        <f t="shared" si="64"/>
        <v>0</v>
      </c>
      <c r="AG76">
        <f t="shared" si="65"/>
        <v>-6.7105674372559753E-8</v>
      </c>
      <c r="AH76">
        <f t="shared" si="66"/>
        <v>-6.2934770962769649E-4</v>
      </c>
      <c r="AI76">
        <f t="shared" si="88"/>
        <v>-6.2941481530206904E-4</v>
      </c>
      <c r="AJ76">
        <f t="shared" si="67"/>
        <v>-0.20675620634823733</v>
      </c>
      <c r="AK76">
        <f t="shared" si="80"/>
        <v>-0.13508194400996215</v>
      </c>
      <c r="AL76">
        <f t="shared" si="89"/>
        <v>-0.34246756517350152</v>
      </c>
      <c r="AN76">
        <f t="shared" si="68"/>
        <v>0</v>
      </c>
      <c r="AO76">
        <f t="shared" si="69"/>
        <v>0</v>
      </c>
      <c r="AP76">
        <f t="shared" si="70"/>
        <v>-4.3826615334808749E-11</v>
      </c>
      <c r="AQ76">
        <f t="shared" si="71"/>
        <v>-4.1102604570463305E-7</v>
      </c>
      <c r="AR76">
        <f t="shared" si="72"/>
        <v>-4.1106987231996786E-7</v>
      </c>
      <c r="AS76">
        <f t="shared" si="73"/>
        <v>-1.3503216841844086E-4</v>
      </c>
      <c r="AT76">
        <f t="shared" si="74"/>
        <v>-8.8221815131979541E-5</v>
      </c>
      <c r="AU76">
        <f t="shared" si="75"/>
        <v>-2.2366505342274036E-4</v>
      </c>
      <c r="AW76">
        <v>73</v>
      </c>
      <c r="AX76">
        <f>IF(Z76&gt;0, (R76*SUMPRODUCT(K76:$K$98, X76:$X$98)-K76*$AZ$3)/Z76, 0)</f>
        <v>-641892756.10703206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0.84743607600000004</v>
      </c>
      <c r="Q77" s="5">
        <f t="shared" si="81"/>
        <v>25</v>
      </c>
      <c r="R77">
        <f t="shared" si="61"/>
        <v>50000</v>
      </c>
      <c r="S77">
        <f t="shared" si="62"/>
        <v>-4020082008.4204555</v>
      </c>
      <c r="U77">
        <f t="shared" si="77"/>
        <v>0.84743607600000004</v>
      </c>
      <c r="V77">
        <f t="shared" si="78"/>
        <v>0.01</v>
      </c>
      <c r="W77">
        <f t="shared" si="83"/>
        <v>2.68422697490239E-9</v>
      </c>
      <c r="X77">
        <f t="shared" si="84"/>
        <v>2.2747107747046321E-9</v>
      </c>
      <c r="Y77">
        <f t="shared" si="85"/>
        <v>2.6842269749023902E-11</v>
      </c>
      <c r="Z77">
        <f t="shared" si="86"/>
        <v>3.8267393044873397E-10</v>
      </c>
      <c r="AB77">
        <f t="shared" si="87"/>
        <v>-1.7229858509369362</v>
      </c>
      <c r="AC77">
        <f t="shared" si="79"/>
        <v>-1.5383805828884962</v>
      </c>
      <c r="AE77">
        <f t="shared" si="63"/>
        <v>0</v>
      </c>
      <c r="AF77">
        <f t="shared" si="64"/>
        <v>0</v>
      </c>
      <c r="AG77">
        <f t="shared" si="65"/>
        <v>-9.5668482612183485E-9</v>
      </c>
      <c r="AH77">
        <f t="shared" si="66"/>
        <v>-1.137355387352316E-4</v>
      </c>
      <c r="AI77">
        <f t="shared" si="88"/>
        <v>-1.1374510558349283E-4</v>
      </c>
      <c r="AJ77">
        <f t="shared" si="67"/>
        <v>-0.18460526804844002</v>
      </c>
      <c r="AK77">
        <f t="shared" si="80"/>
        <v>-0.12060900956558555</v>
      </c>
      <c r="AL77">
        <f t="shared" si="89"/>
        <v>-0.30532802271960907</v>
      </c>
      <c r="AN77">
        <f t="shared" si="68"/>
        <v>0</v>
      </c>
      <c r="AO77">
        <f t="shared" si="69"/>
        <v>0</v>
      </c>
      <c r="AP77">
        <f t="shared" si="70"/>
        <v>-5.5786555872936635E-12</v>
      </c>
      <c r="AQ77">
        <f t="shared" si="71"/>
        <v>-6.6321883792306707E-8</v>
      </c>
      <c r="AR77">
        <f t="shared" si="72"/>
        <v>-6.6327462447893993E-8</v>
      </c>
      <c r="AS77">
        <f t="shared" si="73"/>
        <v>-1.0764769984039884E-4</v>
      </c>
      <c r="AT77">
        <f t="shared" si="74"/>
        <v>-7.0329967270257756E-5</v>
      </c>
      <c r="AU77">
        <f t="shared" si="75"/>
        <v>-1.780439945731045E-4</v>
      </c>
      <c r="AW77">
        <v>74</v>
      </c>
      <c r="AX77">
        <f>IF(Z77&gt;0, (R77*SUMPRODUCT(K77:$K$98, X77:$X$98)-K77*$AZ$3)/Z77, 0)</f>
        <v>-4020082008.4204555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0.87888519499999995</v>
      </c>
      <c r="Q78" s="5">
        <f t="shared" si="81"/>
        <v>25</v>
      </c>
      <c r="R78">
        <f t="shared" si="61"/>
        <v>50000</v>
      </c>
      <c r="S78">
        <f t="shared" si="62"/>
        <v>-32303157874.454601</v>
      </c>
      <c r="U78">
        <f t="shared" si="77"/>
        <v>0.87888519499999995</v>
      </c>
      <c r="V78">
        <f t="shared" si="78"/>
        <v>0.01</v>
      </c>
      <c r="W78">
        <f t="shared" si="83"/>
        <v>3.8267393044873397E-10</v>
      </c>
      <c r="X78">
        <f t="shared" si="84"/>
        <v>3.36326451983852E-10</v>
      </c>
      <c r="Y78">
        <f t="shared" si="85"/>
        <v>3.8267393044873396E-12</v>
      </c>
      <c r="Z78">
        <f t="shared" si="86"/>
        <v>4.252073916039463E-11</v>
      </c>
      <c r="AB78">
        <f t="shared" si="87"/>
        <v>-1.5383805828884962</v>
      </c>
      <c r="AC78">
        <f t="shared" si="79"/>
        <v>-1.3735541500367319</v>
      </c>
      <c r="AE78">
        <f t="shared" si="63"/>
        <v>0</v>
      </c>
      <c r="AF78">
        <f t="shared" si="64"/>
        <v>0</v>
      </c>
      <c r="AG78">
        <f t="shared" si="65"/>
        <v>-1.0630184790098658E-9</v>
      </c>
      <c r="AH78">
        <f t="shared" si="66"/>
        <v>-1.6816322599192601E-5</v>
      </c>
      <c r="AI78">
        <f t="shared" si="88"/>
        <v>-1.6817385617671612E-5</v>
      </c>
      <c r="AJ78">
        <f t="shared" si="67"/>
        <v>-0.16482643285176435</v>
      </c>
      <c r="AK78">
        <f t="shared" si="80"/>
        <v>-0.10768664080219474</v>
      </c>
      <c r="AL78">
        <f t="shared" si="89"/>
        <v>-0.27252989103957675</v>
      </c>
      <c r="AN78">
        <f t="shared" si="68"/>
        <v>0</v>
      </c>
      <c r="AO78">
        <f t="shared" si="69"/>
        <v>0</v>
      </c>
      <c r="AP78">
        <f t="shared" si="70"/>
        <v>-5.5345645334312135E-13</v>
      </c>
      <c r="AQ78">
        <f t="shared" si="71"/>
        <v>-8.7553532208507712E-9</v>
      </c>
      <c r="AR78">
        <f t="shared" si="72"/>
        <v>-8.7559066773041153E-9</v>
      </c>
      <c r="AS78">
        <f t="shared" si="73"/>
        <v>-8.5816243785625658E-5</v>
      </c>
      <c r="AT78">
        <f t="shared" si="74"/>
        <v>-5.6066632394133779E-5</v>
      </c>
      <c r="AU78">
        <f t="shared" si="75"/>
        <v>-1.4189163208643674E-4</v>
      </c>
      <c r="AW78">
        <v>75</v>
      </c>
      <c r="AX78">
        <f>IF(Z78&gt;0, (R78*SUMPRODUCT(K78:$K$98, X78:$X$98)-K78*$AZ$3)/Z78, 0)</f>
        <v>-32303157874.454601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25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4.252073916039463E-11</v>
      </c>
      <c r="X79">
        <f t="shared" si="84"/>
        <v>4.252073916039463E-11</v>
      </c>
      <c r="Y79">
        <f t="shared" si="85"/>
        <v>4.2520739160394631E-13</v>
      </c>
      <c r="Z79">
        <f t="shared" si="86"/>
        <v>0</v>
      </c>
      <c r="AB79">
        <f t="shared" si="87"/>
        <v>-1.3735541500367319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-2.1260369580197317E-6</v>
      </c>
      <c r="AI79">
        <f t="shared" si="88"/>
        <v>-2.1260369580197317E-6</v>
      </c>
      <c r="AJ79">
        <f t="shared" si="67"/>
        <v>-1.3735541500367319</v>
      </c>
      <c r="AK79">
        <f t="shared" si="80"/>
        <v>-9.6148790502571246E-2</v>
      </c>
      <c r="AL79">
        <f t="shared" si="89"/>
        <v>-1.4697050665762612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-9.8831509525557391E-10</v>
      </c>
      <c r="AR79">
        <f t="shared" si="72"/>
        <v>-9.8831509525557391E-10</v>
      </c>
      <c r="AS79">
        <f t="shared" si="73"/>
        <v>-6.3851397103494869E-4</v>
      </c>
      <c r="AT79">
        <f t="shared" si="74"/>
        <v>-4.4695977972446418E-5</v>
      </c>
      <c r="AU79">
        <f t="shared" si="75"/>
        <v>-6.8321093732249042E-4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3626.7699747728384</v>
      </c>
      <c r="AO81" s="6">
        <f t="shared" ref="AO81:AU81" si="90">SUM(AO3:AO79)</f>
        <v>-362.67699747728386</v>
      </c>
      <c r="AP81" s="6">
        <f t="shared" si="90"/>
        <v>-444.41077654077253</v>
      </c>
      <c r="AQ81" s="6">
        <f t="shared" si="90"/>
        <v>-2638.1722445328892</v>
      </c>
      <c r="AR81" s="6">
        <f t="shared" si="90"/>
        <v>181.50995622189095</v>
      </c>
      <c r="AS81" s="6">
        <f t="shared" si="90"/>
        <v>-274.82255839023554</v>
      </c>
      <c r="AT81" s="6">
        <f t="shared" si="90"/>
        <v>93.312602168345336</v>
      </c>
      <c r="AU81" s="6">
        <f t="shared" si="90"/>
        <v>1.0986857040470865E-12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4ABD-32DE-4325-B7C2-11B813C7797F}">
  <sheetPr codeName="Sheet2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5782.0753988437737</v>
      </c>
      <c r="K3">
        <v>1</v>
      </c>
      <c r="L3" s="2">
        <v>0</v>
      </c>
      <c r="O3">
        <f>$C$3</f>
        <v>5782.0753988437737</v>
      </c>
      <c r="P3" s="2">
        <f>O3*C5</f>
        <v>578.20753988437741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5782.0753988437737</v>
      </c>
      <c r="AF3">
        <f t="shared" ref="AF3:AF34" si="3">-$Z3*P3</f>
        <v>-578.20753988437741</v>
      </c>
      <c r="AG3">
        <f t="shared" ref="AG3:AG34" si="4">-$Z3*Q3</f>
        <v>-200</v>
      </c>
      <c r="AH3">
        <f t="shared" ref="AH3:AH34" si="5">-X3*R3</f>
        <v>0</v>
      </c>
      <c r="AI3">
        <f t="shared" ref="AI3:AI23" si="6">SUM(AE3:AH3)</f>
        <v>5003.8678589593965</v>
      </c>
      <c r="AJ3">
        <f t="shared" ref="AJ3:AJ34" si="7">AB3-AC3</f>
        <v>0</v>
      </c>
      <c r="AL3">
        <f t="shared" ref="AL3:AL23" si="8">SUM(AI3:AK3)</f>
        <v>5003.8678589593965</v>
      </c>
      <c r="AN3">
        <f t="shared" ref="AN3:AN34" si="9">AE3*$K3</f>
        <v>5782.0753988437737</v>
      </c>
      <c r="AO3">
        <f t="shared" ref="AO3:AO34" si="10">AF3*$K3</f>
        <v>-578.20753988437741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5003.8678589593965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5003.8678589593965</v>
      </c>
      <c r="AW3">
        <v>0</v>
      </c>
      <c r="AX3">
        <f>IF(Z3&gt;0, (R3*SUMPRODUCT(K3:$K$98, X3:$X$98)-K3*$AZ$3)/Z3, 0)</f>
        <v>0</v>
      </c>
      <c r="AZ3">
        <f>C6*ABS(SUMPRODUCT(X4:X69, K4:K69))/1</f>
        <v>4364.5361100081072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</v>
      </c>
      <c r="S4">
        <f t="shared" si="1"/>
        <v>296.87293915381457</v>
      </c>
      <c r="U4">
        <f t="shared" ref="U4:U35" si="20">M4</f>
        <v>3.852E-3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3.852E-3</v>
      </c>
      <c r="Y4">
        <f t="shared" ref="Y4:Y23" si="24">V4*W4</f>
        <v>0.01</v>
      </c>
      <c r="Z4">
        <f t="shared" ref="Z4:Z23" si="25">MAX(0, W4-X4-Y4)</f>
        <v>0.98614800000000002</v>
      </c>
      <c r="AB4">
        <f t="shared" ref="AB4:AB23" si="26">AC3</f>
        <v>0</v>
      </c>
      <c r="AC4">
        <f>S4*Z4</f>
        <v>292.76065520065595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-292.76065520065595</v>
      </c>
      <c r="AK4">
        <f t="shared" ref="AK4:AK35" si="27">G4*SUM(AB4:AB4, AE4:AF4)</f>
        <v>0</v>
      </c>
      <c r="AL4">
        <f t="shared" si="8"/>
        <v>-485.36065520065597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-179.68094038623005</v>
      </c>
      <c r="AR4">
        <f t="shared" si="13"/>
        <v>-179.68094038623005</v>
      </c>
      <c r="AS4">
        <f t="shared" si="14"/>
        <v>-273.12310402150939</v>
      </c>
      <c r="AT4">
        <f t="shared" si="15"/>
        <v>0</v>
      </c>
      <c r="AU4">
        <f t="shared" si="16"/>
        <v>-452.80404440773947</v>
      </c>
      <c r="AW4">
        <v>1</v>
      </c>
      <c r="AX4">
        <f>IF(Z4&gt;0, (R4*SUMPRODUCT(K4:$K$98, X4:$X$98)-K4*$AZ$3)/Z4, 0)</f>
        <v>296.87293915381457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50000</v>
      </c>
      <c r="S5">
        <f t="shared" si="1"/>
        <v>465.5848227612164</v>
      </c>
      <c r="U5">
        <f t="shared" si="20"/>
        <v>4.0049999999999999E-3</v>
      </c>
      <c r="V5">
        <f t="shared" si="21"/>
        <v>0.01</v>
      </c>
      <c r="W5">
        <f t="shared" si="22"/>
        <v>0.98614800000000002</v>
      </c>
      <c r="X5">
        <f t="shared" si="23"/>
        <v>3.9495227400000001E-3</v>
      </c>
      <c r="Y5">
        <f t="shared" si="24"/>
        <v>9.8614800000000006E-3</v>
      </c>
      <c r="Z5">
        <f t="shared" si="25"/>
        <v>0.97233699726</v>
      </c>
      <c r="AB5">
        <f t="shared" si="26"/>
        <v>292.76065520065595</v>
      </c>
      <c r="AC5">
        <f>S5*Z5</f>
        <v>452.70534853347044</v>
      </c>
      <c r="AE5">
        <f t="shared" si="2"/>
        <v>0</v>
      </c>
      <c r="AF5">
        <f t="shared" si="3"/>
        <v>0</v>
      </c>
      <c r="AG5">
        <f t="shared" si="4"/>
        <v>-24.308424931499999</v>
      </c>
      <c r="AH5">
        <f t="shared" si="5"/>
        <v>-197.47613699999999</v>
      </c>
      <c r="AI5">
        <f t="shared" si="6"/>
        <v>-221.78456193149998</v>
      </c>
      <c r="AJ5">
        <f t="shared" si="7"/>
        <v>-159.9446933328145</v>
      </c>
      <c r="AK5">
        <f t="shared" si="27"/>
        <v>12.003186863226894</v>
      </c>
      <c r="AL5">
        <f t="shared" si="8"/>
        <v>-369.72606840108756</v>
      </c>
      <c r="AN5">
        <f t="shared" si="9"/>
        <v>0</v>
      </c>
      <c r="AO5">
        <f t="shared" si="10"/>
        <v>0</v>
      </c>
      <c r="AP5">
        <f t="shared" si="11"/>
        <v>-20.78632905591201</v>
      </c>
      <c r="AQ5">
        <f t="shared" si="12"/>
        <v>-168.86342804766269</v>
      </c>
      <c r="AR5">
        <f t="shared" si="13"/>
        <v>-189.6497571035747</v>
      </c>
      <c r="AS5">
        <f t="shared" si="14"/>
        <v>-136.76998965303437</v>
      </c>
      <c r="AT5">
        <f t="shared" si="15"/>
        <v>10.2640213243647</v>
      </c>
      <c r="AU5">
        <f t="shared" si="16"/>
        <v>-316.15572543224437</v>
      </c>
      <c r="AW5">
        <v>2</v>
      </c>
      <c r="AX5">
        <f>IF(Z5&gt;0, (R5*SUMPRODUCT(K5:$K$98, X5:$X$98)-K5*$AZ$3)/Z5, 0)</f>
        <v>465.5848227612164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50000</v>
      </c>
      <c r="S6">
        <f t="shared" si="1"/>
        <v>677.20492287504908</v>
      </c>
      <c r="U6">
        <f t="shared" si="20"/>
        <v>4.1640000000000002E-3</v>
      </c>
      <c r="V6">
        <f t="shared" si="21"/>
        <v>0.01</v>
      </c>
      <c r="W6">
        <f t="shared" si="22"/>
        <v>0.97233699726</v>
      </c>
      <c r="X6">
        <f t="shared" si="23"/>
        <v>4.0488112565906405E-3</v>
      </c>
      <c r="Y6">
        <f t="shared" si="24"/>
        <v>9.7233699725999996E-3</v>
      </c>
      <c r="Z6">
        <f t="shared" si="25"/>
        <v>0.95856481603080934</v>
      </c>
      <c r="AB6">
        <f t="shared" si="26"/>
        <v>452.70534853347044</v>
      </c>
      <c r="AC6">
        <f t="shared" ref="AC6:AC67" si="30">S6*Z6</f>
        <v>649.14481231087984</v>
      </c>
      <c r="AE6">
        <f t="shared" si="2"/>
        <v>0</v>
      </c>
      <c r="AF6">
        <f t="shared" si="3"/>
        <v>0</v>
      </c>
      <c r="AG6">
        <f t="shared" si="4"/>
        <v>-23.964120400770234</v>
      </c>
      <c r="AH6">
        <f t="shared" si="5"/>
        <v>-202.44056282953201</v>
      </c>
      <c r="AI6">
        <f t="shared" si="6"/>
        <v>-226.40468323030225</v>
      </c>
      <c r="AJ6">
        <f t="shared" si="7"/>
        <v>-196.4394637774094</v>
      </c>
      <c r="AK6">
        <f t="shared" si="27"/>
        <v>26.483262889208021</v>
      </c>
      <c r="AL6">
        <f t="shared" si="8"/>
        <v>-396.36088411850358</v>
      </c>
      <c r="AN6">
        <f t="shared" si="9"/>
        <v>0</v>
      </c>
      <c r="AO6">
        <f t="shared" si="10"/>
        <v>0</v>
      </c>
      <c r="AP6">
        <f t="shared" si="11"/>
        <v>-18.486162824685675</v>
      </c>
      <c r="AQ6">
        <f t="shared" si="12"/>
        <v>-156.16468053913866</v>
      </c>
      <c r="AR6">
        <f t="shared" si="13"/>
        <v>-174.65084336382435</v>
      </c>
      <c r="AS6">
        <f t="shared" si="14"/>
        <v>-151.53537254246211</v>
      </c>
      <c r="AT6">
        <f t="shared" si="15"/>
        <v>20.429454605941622</v>
      </c>
      <c r="AU6">
        <f t="shared" si="16"/>
        <v>-305.75676130034481</v>
      </c>
      <c r="AW6">
        <v>3</v>
      </c>
      <c r="AX6">
        <f>IF(Z6&gt;0, (R6*SUMPRODUCT(K6:$K$98, X6:$X$98)-K6*$AZ$3)/Z6, 0)</f>
        <v>677.20492287504908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50000</v>
      </c>
      <c r="S7">
        <f t="shared" si="1"/>
        <v>843.06811211739546</v>
      </c>
      <c r="U7">
        <f t="shared" si="20"/>
        <v>4.3350000000000003E-3</v>
      </c>
      <c r="V7">
        <f t="shared" si="21"/>
        <v>0.01</v>
      </c>
      <c r="W7">
        <f t="shared" si="22"/>
        <v>0.95856481603080934</v>
      </c>
      <c r="X7">
        <f t="shared" si="23"/>
        <v>4.155378477493559E-3</v>
      </c>
      <c r="Y7">
        <f t="shared" si="24"/>
        <v>9.5856481603080936E-3</v>
      </c>
      <c r="Z7">
        <f t="shared" si="25"/>
        <v>0.94482378939300771</v>
      </c>
      <c r="AB7">
        <f t="shared" si="26"/>
        <v>649.14481231087984</v>
      </c>
      <c r="AC7">
        <f t="shared" si="30"/>
        <v>796.55080840716664</v>
      </c>
      <c r="AE7">
        <f t="shared" si="2"/>
        <v>0</v>
      </c>
      <c r="AF7">
        <f t="shared" si="3"/>
        <v>0</v>
      </c>
      <c r="AG7">
        <f t="shared" si="4"/>
        <v>-23.620594734825193</v>
      </c>
      <c r="AH7">
        <f t="shared" si="5"/>
        <v>-207.76892387467794</v>
      </c>
      <c r="AI7">
        <f t="shared" si="6"/>
        <v>-231.38951860950314</v>
      </c>
      <c r="AJ7">
        <f t="shared" si="7"/>
        <v>-147.4059960962868</v>
      </c>
      <c r="AK7">
        <f t="shared" si="27"/>
        <v>31.8730102844642</v>
      </c>
      <c r="AL7">
        <f t="shared" si="8"/>
        <v>-346.92250442132575</v>
      </c>
      <c r="AN7">
        <f t="shared" si="9"/>
        <v>0</v>
      </c>
      <c r="AO7">
        <f t="shared" si="10"/>
        <v>0</v>
      </c>
      <c r="AP7">
        <f t="shared" si="11"/>
        <v>-16.578258284590852</v>
      </c>
      <c r="AQ7">
        <f t="shared" si="12"/>
        <v>-145.82388471478922</v>
      </c>
      <c r="AR7">
        <f t="shared" si="13"/>
        <v>-162.40214299938006</v>
      </c>
      <c r="AS7">
        <f t="shared" si="14"/>
        <v>-103.45779619082562</v>
      </c>
      <c r="AT7">
        <f t="shared" si="15"/>
        <v>22.37026640248898</v>
      </c>
      <c r="AU7">
        <f t="shared" si="16"/>
        <v>-243.48967278771673</v>
      </c>
      <c r="AW7">
        <v>4</v>
      </c>
      <c r="AX7">
        <f>IF(Z7&gt;0, (R7*SUMPRODUCT(K7:$K$98, X7:$X$98)-K7*$AZ$3)/Z7, 0)</f>
        <v>843.06811211739546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50000</v>
      </c>
      <c r="S8">
        <f t="shared" si="1"/>
        <v>917.83847639527642</v>
      </c>
      <c r="U8">
        <f t="shared" si="20"/>
        <v>4.522E-3</v>
      </c>
      <c r="V8">
        <f t="shared" si="21"/>
        <v>0.01</v>
      </c>
      <c r="W8">
        <f t="shared" si="22"/>
        <v>0.94482378939300771</v>
      </c>
      <c r="X8">
        <f t="shared" si="23"/>
        <v>4.2724931756351805E-3</v>
      </c>
      <c r="Y8">
        <f t="shared" si="24"/>
        <v>9.4482378939300775E-3</v>
      </c>
      <c r="Z8">
        <f t="shared" si="25"/>
        <v>0.93110305832344242</v>
      </c>
      <c r="AB8">
        <f t="shared" si="26"/>
        <v>796.55080840716664</v>
      </c>
      <c r="AC8">
        <f t="shared" si="30"/>
        <v>854.60221241857062</v>
      </c>
      <c r="AE8">
        <f t="shared" si="2"/>
        <v>0</v>
      </c>
      <c r="AF8">
        <f t="shared" si="3"/>
        <v>0</v>
      </c>
      <c r="AG8">
        <f t="shared" si="4"/>
        <v>-23.27757645808606</v>
      </c>
      <c r="AH8">
        <f t="shared" si="5"/>
        <v>-213.62465878175902</v>
      </c>
      <c r="AI8">
        <f t="shared" si="6"/>
        <v>-236.90223523984508</v>
      </c>
      <c r="AJ8">
        <f t="shared" si="7"/>
        <v>-58.051404011403974</v>
      </c>
      <c r="AK8">
        <f t="shared" si="27"/>
        <v>16.966532219072651</v>
      </c>
      <c r="AL8">
        <f t="shared" si="8"/>
        <v>-277.98710703217643</v>
      </c>
      <c r="AN8">
        <f t="shared" si="9"/>
        <v>0</v>
      </c>
      <c r="AO8">
        <f t="shared" si="10"/>
        <v>0</v>
      </c>
      <c r="AP8">
        <f t="shared" si="11"/>
        <v>-15.250171583853286</v>
      </c>
      <c r="AQ8">
        <f t="shared" si="12"/>
        <v>-139.95497799480975</v>
      </c>
      <c r="AR8">
        <f t="shared" si="13"/>
        <v>-155.20514957866303</v>
      </c>
      <c r="AS8">
        <f t="shared" si="14"/>
        <v>-38.032046568575232</v>
      </c>
      <c r="AT8">
        <f t="shared" si="15"/>
        <v>11.115526910188803</v>
      </c>
      <c r="AU8">
        <f t="shared" si="16"/>
        <v>-182.12166923704947</v>
      </c>
      <c r="AW8">
        <v>5</v>
      </c>
      <c r="AX8">
        <f>IF(Z8&gt;0, (R8*SUMPRODUCT(K8:$K$98, X8:$X$98)-K8*$AZ$3)/Z8, 0)</f>
        <v>917.83847639527642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50000</v>
      </c>
      <c r="S9">
        <f t="shared" si="1"/>
        <v>944.02882967868152</v>
      </c>
      <c r="U9">
        <f t="shared" si="20"/>
        <v>4.7470000000000004E-3</v>
      </c>
      <c r="V9">
        <f t="shared" si="21"/>
        <v>0.01</v>
      </c>
      <c r="W9">
        <f t="shared" si="22"/>
        <v>0.93110305832344242</v>
      </c>
      <c r="X9">
        <f t="shared" si="23"/>
        <v>4.4199462178613818E-3</v>
      </c>
      <c r="Y9">
        <f t="shared" si="24"/>
        <v>9.311030583234424E-3</v>
      </c>
      <c r="Z9">
        <f t="shared" si="25"/>
        <v>0.91737208152234662</v>
      </c>
      <c r="AB9">
        <f t="shared" si="26"/>
        <v>854.60221241857062</v>
      </c>
      <c r="AC9">
        <f t="shared" si="30"/>
        <v>866.0256924994369</v>
      </c>
      <c r="AE9">
        <f t="shared" si="2"/>
        <v>0</v>
      </c>
      <c r="AF9">
        <f t="shared" si="3"/>
        <v>0</v>
      </c>
      <c r="AG9">
        <f t="shared" si="4"/>
        <v>-22.934302038058664</v>
      </c>
      <c r="AH9">
        <f t="shared" si="5"/>
        <v>-220.99731089306908</v>
      </c>
      <c r="AI9">
        <f t="shared" si="6"/>
        <v>-243.93161293112775</v>
      </c>
      <c r="AJ9">
        <f t="shared" si="7"/>
        <v>-11.423480080866284</v>
      </c>
      <c r="AK9">
        <f t="shared" si="27"/>
        <v>5.0421530532695664</v>
      </c>
      <c r="AL9">
        <f t="shared" si="8"/>
        <v>-250.31293995872446</v>
      </c>
      <c r="AN9">
        <f t="shared" si="9"/>
        <v>0</v>
      </c>
      <c r="AO9">
        <f t="shared" si="10"/>
        <v>0</v>
      </c>
      <c r="AP9">
        <f t="shared" si="11"/>
        <v>-14.229829816749881</v>
      </c>
      <c r="AQ9">
        <f t="shared" si="12"/>
        <v>-137.1201146103827</v>
      </c>
      <c r="AR9">
        <f t="shared" si="13"/>
        <v>-151.34994442713258</v>
      </c>
      <c r="AS9">
        <f t="shared" si="14"/>
        <v>-7.0878188137579459</v>
      </c>
      <c r="AT9">
        <f t="shared" si="15"/>
        <v>3.1284570918690626</v>
      </c>
      <c r="AU9">
        <f t="shared" si="16"/>
        <v>-155.30930614902147</v>
      </c>
      <c r="AW9">
        <v>6</v>
      </c>
      <c r="AX9">
        <f>IF(Z9&gt;0, (R9*SUMPRODUCT(K9:$K$98, X9:$X$98)-K9*$AZ$3)/Z9, 0)</f>
        <v>944.02882967868152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50000</v>
      </c>
      <c r="S10">
        <f t="shared" si="1"/>
        <v>960.45596593872449</v>
      </c>
      <c r="U10">
        <f t="shared" si="20"/>
        <v>4.9870000000000001E-3</v>
      </c>
      <c r="V10">
        <f t="shared" si="21"/>
        <v>0.01</v>
      </c>
      <c r="W10">
        <f t="shared" si="22"/>
        <v>0.91737208152234662</v>
      </c>
      <c r="X10">
        <f t="shared" si="23"/>
        <v>4.5749345705519426E-3</v>
      </c>
      <c r="Y10">
        <f t="shared" si="24"/>
        <v>9.1737208152234666E-3</v>
      </c>
      <c r="Z10">
        <f t="shared" si="25"/>
        <v>0.90362342613657121</v>
      </c>
      <c r="AB10">
        <f t="shared" si="26"/>
        <v>866.0256924994369</v>
      </c>
      <c r="AC10">
        <f t="shared" si="30"/>
        <v>867.89051059486019</v>
      </c>
      <c r="AE10">
        <f t="shared" si="2"/>
        <v>0</v>
      </c>
      <c r="AF10">
        <f t="shared" si="3"/>
        <v>0</v>
      </c>
      <c r="AG10">
        <f t="shared" si="4"/>
        <v>-22.59058565341428</v>
      </c>
      <c r="AH10">
        <f t="shared" si="5"/>
        <v>-228.74672852759713</v>
      </c>
      <c r="AI10">
        <f t="shared" si="6"/>
        <v>-251.33731418101141</v>
      </c>
      <c r="AJ10">
        <f t="shared" si="7"/>
        <v>-1.8648180954232885</v>
      </c>
      <c r="AK10">
        <f t="shared" si="27"/>
        <v>3.5507053392476915</v>
      </c>
      <c r="AL10">
        <f t="shared" si="8"/>
        <v>-249.65142693718701</v>
      </c>
      <c r="AN10">
        <f t="shared" si="9"/>
        <v>0</v>
      </c>
      <c r="AO10">
        <f t="shared" si="10"/>
        <v>0</v>
      </c>
      <c r="AP10">
        <f t="shared" si="11"/>
        <v>-13.297189410194717</v>
      </c>
      <c r="AQ10">
        <f t="shared" si="12"/>
        <v>-134.64407797387659</v>
      </c>
      <c r="AR10">
        <f t="shared" si="13"/>
        <v>-147.94126738407132</v>
      </c>
      <c r="AS10">
        <f t="shared" si="14"/>
        <v>-1.097662531234745</v>
      </c>
      <c r="AT10">
        <f t="shared" si="15"/>
        <v>2.0900034270970922</v>
      </c>
      <c r="AU10">
        <f t="shared" si="16"/>
        <v>-146.94892648820897</v>
      </c>
      <c r="AW10">
        <v>7</v>
      </c>
      <c r="AX10">
        <f>IF(Z10&gt;0, (R10*SUMPRODUCT(K10:$K$98, X10:$X$98)-K10*$AZ$3)/Z10, 0)</f>
        <v>960.45596593872449</v>
      </c>
    </row>
    <row r="11" spans="1:52" x14ac:dyDescent="0.25">
      <c r="A11" t="s">
        <v>33</v>
      </c>
      <c r="C11" s="26">
        <f>AU71</f>
        <v>-6.7957965643739016E-13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50000</v>
      </c>
      <c r="S11">
        <f t="shared" si="1"/>
        <v>967.74289279683217</v>
      </c>
      <c r="U11">
        <f t="shared" si="20"/>
        <v>5.2249999999999996E-3</v>
      </c>
      <c r="V11">
        <f t="shared" si="21"/>
        <v>0.01</v>
      </c>
      <c r="W11">
        <f t="shared" si="22"/>
        <v>0.90362342613657121</v>
      </c>
      <c r="X11">
        <f t="shared" si="23"/>
        <v>4.7214324015635838E-3</v>
      </c>
      <c r="Y11">
        <f t="shared" si="24"/>
        <v>9.0362342613657127E-3</v>
      </c>
      <c r="Z11">
        <f t="shared" si="25"/>
        <v>0.88986575947364199</v>
      </c>
      <c r="AB11">
        <f t="shared" si="26"/>
        <v>867.89051059486019</v>
      </c>
      <c r="AC11">
        <f t="shared" si="30"/>
        <v>861.16126427387235</v>
      </c>
      <c r="AE11">
        <f t="shared" si="2"/>
        <v>0</v>
      </c>
      <c r="AF11">
        <f t="shared" si="3"/>
        <v>0</v>
      </c>
      <c r="AG11">
        <f t="shared" si="4"/>
        <v>-22.24664398684105</v>
      </c>
      <c r="AH11">
        <f t="shared" si="5"/>
        <v>-236.07162007817919</v>
      </c>
      <c r="AI11">
        <f t="shared" si="6"/>
        <v>-258.31826406502023</v>
      </c>
      <c r="AJ11">
        <f t="shared" si="7"/>
        <v>6.7292463209878406</v>
      </c>
      <c r="AK11">
        <f t="shared" si="27"/>
        <v>2.0829372254276644</v>
      </c>
      <c r="AL11">
        <f t="shared" si="8"/>
        <v>-249.50608051860473</v>
      </c>
      <c r="AN11">
        <f t="shared" si="9"/>
        <v>0</v>
      </c>
      <c r="AO11">
        <f t="shared" si="10"/>
        <v>0</v>
      </c>
      <c r="AP11">
        <f t="shared" si="11"/>
        <v>-12.442740119179499</v>
      </c>
      <c r="AQ11">
        <f t="shared" si="12"/>
        <v>-132.03689598682516</v>
      </c>
      <c r="AR11">
        <f t="shared" si="13"/>
        <v>-144.47963610600465</v>
      </c>
      <c r="AS11">
        <f t="shared" si="14"/>
        <v>3.7637255857343304</v>
      </c>
      <c r="AT11">
        <f t="shared" si="15"/>
        <v>1.1650047798621432</v>
      </c>
      <c r="AU11">
        <f t="shared" si="16"/>
        <v>-139.55090574040818</v>
      </c>
      <c r="AW11">
        <v>8</v>
      </c>
      <c r="AX11">
        <f>IF(Z11&gt;0, (R11*SUMPRODUCT(K11:$K$98, X11:$X$98)-K11*$AZ$3)/Z11, 0)</f>
        <v>967.74289279683217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50000</v>
      </c>
      <c r="S12">
        <f t="shared" si="1"/>
        <v>970.74051862771637</v>
      </c>
      <c r="U12">
        <f t="shared" si="20"/>
        <v>5.4879999999999998E-3</v>
      </c>
      <c r="V12">
        <f t="shared" si="21"/>
        <v>0.01</v>
      </c>
      <c r="W12">
        <f t="shared" si="22"/>
        <v>0.88986575947364199</v>
      </c>
      <c r="X12">
        <f t="shared" si="23"/>
        <v>4.8835832879913473E-3</v>
      </c>
      <c r="Y12">
        <f t="shared" si="24"/>
        <v>8.8986575947364206E-3</v>
      </c>
      <c r="Z12">
        <f t="shared" si="25"/>
        <v>0.87608351859091427</v>
      </c>
      <c r="AB12">
        <f t="shared" si="26"/>
        <v>861.16126427387235</v>
      </c>
      <c r="AC12">
        <f t="shared" si="30"/>
        <v>850.44976919813871</v>
      </c>
      <c r="AE12">
        <f t="shared" si="2"/>
        <v>0</v>
      </c>
      <c r="AF12">
        <f t="shared" si="3"/>
        <v>0</v>
      </c>
      <c r="AG12">
        <f t="shared" si="4"/>
        <v>-21.902087964772857</v>
      </c>
      <c r="AH12">
        <f t="shared" si="5"/>
        <v>-244.17916439956736</v>
      </c>
      <c r="AI12">
        <f t="shared" si="6"/>
        <v>-266.08125236434023</v>
      </c>
      <c r="AJ12">
        <f t="shared" si="7"/>
        <v>10.711495075733637</v>
      </c>
      <c r="AK12">
        <f t="shared" si="27"/>
        <v>1.9806709078299063</v>
      </c>
      <c r="AL12">
        <f t="shared" si="8"/>
        <v>-253.38908638077669</v>
      </c>
      <c r="AN12">
        <f t="shared" si="9"/>
        <v>0</v>
      </c>
      <c r="AO12">
        <f t="shared" si="10"/>
        <v>0</v>
      </c>
      <c r="AP12">
        <f t="shared" si="11"/>
        <v>-11.641192587868144</v>
      </c>
      <c r="AQ12">
        <f t="shared" si="12"/>
        <v>-129.78382167453594</v>
      </c>
      <c r="AR12">
        <f t="shared" si="13"/>
        <v>-141.42501426240409</v>
      </c>
      <c r="AS12">
        <f t="shared" si="14"/>
        <v>5.6932735034748418</v>
      </c>
      <c r="AT12">
        <f t="shared" si="15"/>
        <v>1.0527476434356791</v>
      </c>
      <c r="AU12">
        <f t="shared" si="16"/>
        <v>-134.67899311549357</v>
      </c>
      <c r="AW12">
        <v>9</v>
      </c>
      <c r="AX12">
        <f>IF(Z12&gt;0, (R12*SUMPRODUCT(K12:$K$98, X12:$X$98)-K12*$AZ$3)/Z12, 0)</f>
        <v>970.74051862771637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50000</v>
      </c>
      <c r="S13">
        <f t="shared" si="1"/>
        <v>968.75971116215499</v>
      </c>
      <c r="U13">
        <f t="shared" si="20"/>
        <v>5.7670000000000004E-3</v>
      </c>
      <c r="V13">
        <f t="shared" si="21"/>
        <v>0.01</v>
      </c>
      <c r="W13">
        <f t="shared" si="22"/>
        <v>0.87608351859091427</v>
      </c>
      <c r="X13">
        <f t="shared" si="23"/>
        <v>5.0523736517138033E-3</v>
      </c>
      <c r="Y13">
        <f t="shared" si="24"/>
        <v>8.7608351859091421E-3</v>
      </c>
      <c r="Z13">
        <f t="shared" si="25"/>
        <v>0.86227030975329133</v>
      </c>
      <c r="AB13">
        <f t="shared" si="26"/>
        <v>850.44976919813871</v>
      </c>
      <c r="AC13">
        <f t="shared" si="30"/>
        <v>835.33273622030038</v>
      </c>
      <c r="AE13">
        <f t="shared" si="2"/>
        <v>0</v>
      </c>
      <c r="AF13">
        <f t="shared" si="3"/>
        <v>0</v>
      </c>
      <c r="AG13">
        <f t="shared" si="4"/>
        <v>-21.556757743832282</v>
      </c>
      <c r="AH13">
        <f t="shared" si="5"/>
        <v>-252.61868258569018</v>
      </c>
      <c r="AI13">
        <f t="shared" si="6"/>
        <v>-274.17544032952247</v>
      </c>
      <c r="AJ13">
        <f t="shared" si="7"/>
        <v>15.117032977838335</v>
      </c>
      <c r="AK13">
        <f t="shared" si="27"/>
        <v>1.7008995383962775</v>
      </c>
      <c r="AL13">
        <f t="shared" si="8"/>
        <v>-257.35750781328784</v>
      </c>
      <c r="AN13">
        <f t="shared" si="9"/>
        <v>0</v>
      </c>
      <c r="AO13">
        <f t="shared" si="10"/>
        <v>0</v>
      </c>
      <c r="AP13">
        <f t="shared" si="11"/>
        <v>-10.891298388151354</v>
      </c>
      <c r="AQ13">
        <f t="shared" si="12"/>
        <v>-127.63261911451633</v>
      </c>
      <c r="AR13">
        <f t="shared" si="13"/>
        <v>-138.52391750266767</v>
      </c>
      <c r="AS13">
        <f t="shared" si="14"/>
        <v>7.6377031676885041</v>
      </c>
      <c r="AT13">
        <f t="shared" si="15"/>
        <v>0.85935949279028501</v>
      </c>
      <c r="AU13">
        <f t="shared" si="16"/>
        <v>-130.0268548421889</v>
      </c>
      <c r="AW13">
        <v>10</v>
      </c>
      <c r="AX13">
        <f>IF(Z13&gt;0, (R13*SUMPRODUCT(K13:$K$98, X13:$X$98)-K13*$AZ$3)/Z13, 0)</f>
        <v>968.75971116215499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50000</v>
      </c>
      <c r="S14">
        <f t="shared" si="1"/>
        <v>962.15689846710586</v>
      </c>
      <c r="U14">
        <f t="shared" si="20"/>
        <v>6.0780000000000001E-3</v>
      </c>
      <c r="V14">
        <f t="shared" si="21"/>
        <v>0.01</v>
      </c>
      <c r="W14">
        <f t="shared" si="22"/>
        <v>0.86227030975329133</v>
      </c>
      <c r="X14">
        <f t="shared" si="23"/>
        <v>5.2408789426805049E-3</v>
      </c>
      <c r="Y14">
        <f t="shared" si="24"/>
        <v>8.622703097532913E-3</v>
      </c>
      <c r="Z14">
        <f t="shared" si="25"/>
        <v>0.8484067277130779</v>
      </c>
      <c r="AB14">
        <f t="shared" si="26"/>
        <v>835.33273622030038</v>
      </c>
      <c r="AC14">
        <f t="shared" si="30"/>
        <v>816.30038577504138</v>
      </c>
      <c r="AE14">
        <f t="shared" si="2"/>
        <v>0</v>
      </c>
      <c r="AF14">
        <f t="shared" si="3"/>
        <v>0</v>
      </c>
      <c r="AG14">
        <f t="shared" si="4"/>
        <v>-21.210168192826949</v>
      </c>
      <c r="AH14">
        <f t="shared" si="5"/>
        <v>-262.04394713402525</v>
      </c>
      <c r="AI14">
        <f t="shared" si="6"/>
        <v>-283.25411532685217</v>
      </c>
      <c r="AJ14">
        <f t="shared" si="7"/>
        <v>19.032350445258999</v>
      </c>
      <c r="AK14">
        <f t="shared" si="27"/>
        <v>1.5035989251965407</v>
      </c>
      <c r="AL14">
        <f t="shared" si="8"/>
        <v>-262.71816595639666</v>
      </c>
      <c r="AN14">
        <f t="shared" si="9"/>
        <v>0</v>
      </c>
      <c r="AO14">
        <f t="shared" si="10"/>
        <v>0</v>
      </c>
      <c r="AP14">
        <f t="shared" si="11"/>
        <v>-10.188427545794502</v>
      </c>
      <c r="AQ14">
        <f t="shared" si="12"/>
        <v>-125.87433276893692</v>
      </c>
      <c r="AR14">
        <f t="shared" si="13"/>
        <v>-136.06276031473143</v>
      </c>
      <c r="AS14">
        <f t="shared" si="14"/>
        <v>9.1423001352374573</v>
      </c>
      <c r="AT14">
        <f t="shared" si="15"/>
        <v>0.72226248127915682</v>
      </c>
      <c r="AU14">
        <f t="shared" si="16"/>
        <v>-126.19819769821483</v>
      </c>
      <c r="AW14">
        <v>11</v>
      </c>
      <c r="AX14">
        <f>IF(Z14&gt;0, (R14*SUMPRODUCT(K14:$K$98, X14:$X$98)-K14*$AZ$3)/Z14, 0)</f>
        <v>962.15689846710586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50000</v>
      </c>
      <c r="S15">
        <f t="shared" si="1"/>
        <v>956.33692417799671</v>
      </c>
      <c r="U15">
        <f t="shared" si="20"/>
        <v>6.4359999999999999E-3</v>
      </c>
      <c r="V15">
        <f t="shared" si="21"/>
        <v>0.01</v>
      </c>
      <c r="W15">
        <f t="shared" si="22"/>
        <v>0.8484067277130779</v>
      </c>
      <c r="X15">
        <f t="shared" si="23"/>
        <v>5.460345699561369E-3</v>
      </c>
      <c r="Y15">
        <f t="shared" si="24"/>
        <v>8.4840672771307798E-3</v>
      </c>
      <c r="Z15">
        <f t="shared" si="25"/>
        <v>0.83446231473638577</v>
      </c>
      <c r="AB15">
        <f t="shared" si="26"/>
        <v>816.30038577504138</v>
      </c>
      <c r="AC15">
        <f t="shared" si="30"/>
        <v>798.02712341744655</v>
      </c>
      <c r="AE15">
        <f t="shared" si="2"/>
        <v>0</v>
      </c>
      <c r="AF15">
        <f t="shared" si="3"/>
        <v>0</v>
      </c>
      <c r="AG15">
        <f t="shared" si="4"/>
        <v>-20.861557868409644</v>
      </c>
      <c r="AH15">
        <f t="shared" si="5"/>
        <v>-273.01728497806846</v>
      </c>
      <c r="AI15">
        <f t="shared" si="6"/>
        <v>-293.87884284647811</v>
      </c>
      <c r="AJ15">
        <f t="shared" si="7"/>
        <v>18.273262357594831</v>
      </c>
      <c r="AK15">
        <f t="shared" si="27"/>
        <v>3.3468315816776699</v>
      </c>
      <c r="AL15">
        <f t="shared" si="8"/>
        <v>-272.25874890720559</v>
      </c>
      <c r="AN15">
        <f t="shared" si="9"/>
        <v>0</v>
      </c>
      <c r="AO15">
        <f t="shared" si="10"/>
        <v>0</v>
      </c>
      <c r="AP15">
        <f t="shared" si="11"/>
        <v>-9.5066602320954576</v>
      </c>
      <c r="AQ15">
        <f t="shared" si="12"/>
        <v>-124.41460902140861</v>
      </c>
      <c r="AR15">
        <f t="shared" si="13"/>
        <v>-133.92126925350408</v>
      </c>
      <c r="AS15">
        <f t="shared" si="14"/>
        <v>8.3271679738094662</v>
      </c>
      <c r="AT15">
        <f t="shared" si="15"/>
        <v>1.5251589024056809</v>
      </c>
      <c r="AU15">
        <f t="shared" si="16"/>
        <v>-124.06894237728891</v>
      </c>
      <c r="AW15">
        <v>12</v>
      </c>
      <c r="AX15">
        <f>IF(Z15&gt;0, (R15*SUMPRODUCT(K15:$K$98, X15:$X$98)-K15*$AZ$3)/Z15, 0)</f>
        <v>956.33692417799671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50000</v>
      </c>
      <c r="S16">
        <f t="shared" si="1"/>
        <v>951.99969007202048</v>
      </c>
      <c r="U16">
        <f t="shared" si="20"/>
        <v>6.8199999999999997E-3</v>
      </c>
      <c r="V16">
        <f t="shared" si="21"/>
        <v>0.01</v>
      </c>
      <c r="W16">
        <f t="shared" si="22"/>
        <v>0.83446231473638577</v>
      </c>
      <c r="X16">
        <f t="shared" si="23"/>
        <v>5.6910329865021503E-3</v>
      </c>
      <c r="Y16">
        <f t="shared" si="24"/>
        <v>8.3446231473638579E-3</v>
      </c>
      <c r="Z16">
        <f t="shared" si="25"/>
        <v>0.82042665860251973</v>
      </c>
      <c r="AB16">
        <f t="shared" si="26"/>
        <v>798.02712341744655</v>
      </c>
      <c r="AC16">
        <f t="shared" si="30"/>
        <v>781.04592471642218</v>
      </c>
      <c r="AE16">
        <f t="shared" si="2"/>
        <v>0</v>
      </c>
      <c r="AF16">
        <f t="shared" si="3"/>
        <v>0</v>
      </c>
      <c r="AG16">
        <f t="shared" si="4"/>
        <v>-20.510666465062993</v>
      </c>
      <c r="AH16">
        <f t="shared" si="5"/>
        <v>-284.55164932510752</v>
      </c>
      <c r="AI16">
        <f t="shared" si="6"/>
        <v>-305.06231579017049</v>
      </c>
      <c r="AJ16">
        <f t="shared" si="7"/>
        <v>16.981198701024368</v>
      </c>
      <c r="AK16">
        <f t="shared" si="27"/>
        <v>5.6659925762638705</v>
      </c>
      <c r="AL16">
        <f t="shared" si="8"/>
        <v>-282.41512451288224</v>
      </c>
      <c r="AN16">
        <f t="shared" si="9"/>
        <v>0</v>
      </c>
      <c r="AO16">
        <f t="shared" si="10"/>
        <v>0</v>
      </c>
      <c r="AP16">
        <f t="shared" si="11"/>
        <v>-8.841886488498357</v>
      </c>
      <c r="AQ16">
        <f t="shared" si="12"/>
        <v>-122.66658363994139</v>
      </c>
      <c r="AR16">
        <f t="shared" si="13"/>
        <v>-131.50847012843974</v>
      </c>
      <c r="AS16">
        <f t="shared" si="14"/>
        <v>7.3203779900982404</v>
      </c>
      <c r="AT16">
        <f t="shared" si="15"/>
        <v>2.4425370715931853</v>
      </c>
      <c r="AU16">
        <f t="shared" si="16"/>
        <v>-121.74555506674831</v>
      </c>
      <c r="AW16">
        <v>13</v>
      </c>
      <c r="AX16">
        <f>IF(Z16&gt;0, (R16*SUMPRODUCT(K16:$K$98, X16:$X$98)-K16*$AZ$3)/Z16, 0)</f>
        <v>951.99969007202048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50000</v>
      </c>
      <c r="S17">
        <f t="shared" si="1"/>
        <v>956.50018745688658</v>
      </c>
      <c r="U17">
        <f t="shared" si="20"/>
        <v>7.2269999999999999E-3</v>
      </c>
      <c r="V17">
        <f t="shared" si="21"/>
        <v>0.01</v>
      </c>
      <c r="W17">
        <f t="shared" si="22"/>
        <v>0.82042665860251973</v>
      </c>
      <c r="X17">
        <f t="shared" si="23"/>
        <v>5.9292234617204101E-3</v>
      </c>
      <c r="Y17">
        <f t="shared" si="24"/>
        <v>8.2042665860251971E-3</v>
      </c>
      <c r="Z17">
        <f t="shared" si="25"/>
        <v>0.80629316855477406</v>
      </c>
      <c r="AB17">
        <f t="shared" si="26"/>
        <v>781.04592471642218</v>
      </c>
      <c r="AC17">
        <f t="shared" si="30"/>
        <v>771.21956686784847</v>
      </c>
      <c r="AE17">
        <f t="shared" si="2"/>
        <v>0</v>
      </c>
      <c r="AF17">
        <f t="shared" si="3"/>
        <v>0</v>
      </c>
      <c r="AG17">
        <f t="shared" si="4"/>
        <v>-20.157329213869353</v>
      </c>
      <c r="AH17">
        <f t="shared" si="5"/>
        <v>-296.46117308602049</v>
      </c>
      <c r="AI17">
        <f t="shared" si="6"/>
        <v>-316.61850229988983</v>
      </c>
      <c r="AJ17">
        <f t="shared" si="7"/>
        <v>9.8263578485737071</v>
      </c>
      <c r="AK17">
        <f t="shared" si="27"/>
        <v>10.778433761086626</v>
      </c>
      <c r="AL17">
        <f t="shared" si="8"/>
        <v>-296.01371069022952</v>
      </c>
      <c r="AN17">
        <f t="shared" si="9"/>
        <v>0</v>
      </c>
      <c r="AO17">
        <f t="shared" si="10"/>
        <v>0</v>
      </c>
      <c r="AP17">
        <f t="shared" si="11"/>
        <v>-8.1684219871789754</v>
      </c>
      <c r="AQ17">
        <f t="shared" si="12"/>
        <v>-120.13595347316716</v>
      </c>
      <c r="AR17">
        <f t="shared" si="13"/>
        <v>-128.30437546034614</v>
      </c>
      <c r="AS17">
        <f t="shared" si="14"/>
        <v>3.9819678813873245</v>
      </c>
      <c r="AT17">
        <f t="shared" si="15"/>
        <v>4.3677807901670764</v>
      </c>
      <c r="AU17">
        <f t="shared" si="16"/>
        <v>-119.95462678879174</v>
      </c>
      <c r="AW17">
        <v>14</v>
      </c>
      <c r="AX17">
        <f>IF(Z17&gt;0, (R17*SUMPRODUCT(K17:$K$98, X17:$X$98)-K17*$AZ$3)/Z17, 0)</f>
        <v>956.50018745688658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50000</v>
      </c>
      <c r="S18">
        <f t="shared" si="1"/>
        <v>971.24488060521992</v>
      </c>
      <c r="U18">
        <f t="shared" si="20"/>
        <v>7.6860000000000001E-3</v>
      </c>
      <c r="V18">
        <f t="shared" si="21"/>
        <v>0.01</v>
      </c>
      <c r="W18">
        <f t="shared" si="22"/>
        <v>0.80629316855477406</v>
      </c>
      <c r="X18">
        <f t="shared" si="23"/>
        <v>6.197169293511994E-3</v>
      </c>
      <c r="Y18">
        <f t="shared" si="24"/>
        <v>8.0629316855477407E-3</v>
      </c>
      <c r="Z18">
        <f t="shared" si="25"/>
        <v>0.79203306757571434</v>
      </c>
      <c r="AB18">
        <f t="shared" si="26"/>
        <v>771.21956686784847</v>
      </c>
      <c r="AC18">
        <f t="shared" si="30"/>
        <v>769.25806215296075</v>
      </c>
      <c r="AE18">
        <f t="shared" si="2"/>
        <v>0</v>
      </c>
      <c r="AF18">
        <f t="shared" si="3"/>
        <v>0</v>
      </c>
      <c r="AG18">
        <f t="shared" si="4"/>
        <v>-19.80082668939286</v>
      </c>
      <c r="AH18">
        <f t="shared" si="5"/>
        <v>-309.85846467559969</v>
      </c>
      <c r="AI18">
        <f t="shared" si="6"/>
        <v>-329.65929136499255</v>
      </c>
      <c r="AJ18">
        <f t="shared" si="7"/>
        <v>1.9615047148877238</v>
      </c>
      <c r="AK18">
        <f t="shared" si="27"/>
        <v>16.658342644345527</v>
      </c>
      <c r="AL18">
        <f t="shared" si="8"/>
        <v>-311.03944400575932</v>
      </c>
      <c r="AN18">
        <f t="shared" si="9"/>
        <v>0</v>
      </c>
      <c r="AO18">
        <f t="shared" si="10"/>
        <v>0</v>
      </c>
      <c r="AP18">
        <f t="shared" si="11"/>
        <v>-7.4878268718866448</v>
      </c>
      <c r="AQ18">
        <f t="shared" si="12"/>
        <v>-117.17523589671073</v>
      </c>
      <c r="AR18">
        <f t="shared" si="13"/>
        <v>-124.66306276859737</v>
      </c>
      <c r="AS18">
        <f t="shared" si="14"/>
        <v>0.74175729851403494</v>
      </c>
      <c r="AT18">
        <f t="shared" si="15"/>
        <v>6.299473635625783</v>
      </c>
      <c r="AU18">
        <f t="shared" si="16"/>
        <v>-117.62183183445757</v>
      </c>
      <c r="AW18">
        <v>15</v>
      </c>
      <c r="AX18">
        <f>IF(Z18&gt;0, (R18*SUMPRODUCT(K18:$K$98, X18:$X$98)-K18*$AZ$3)/Z18, 0)</f>
        <v>971.24488060521992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50000</v>
      </c>
      <c r="S19">
        <f t="shared" si="1"/>
        <v>981.6761569766071</v>
      </c>
      <c r="U19">
        <f t="shared" si="20"/>
        <v>8.2030000000000002E-3</v>
      </c>
      <c r="V19">
        <f t="shared" si="21"/>
        <v>0.01</v>
      </c>
      <c r="W19">
        <f t="shared" si="22"/>
        <v>0.79203306757571434</v>
      </c>
      <c r="X19">
        <f t="shared" si="23"/>
        <v>6.4970472533235849E-3</v>
      </c>
      <c r="Y19">
        <f t="shared" si="24"/>
        <v>7.9203306757571444E-3</v>
      </c>
      <c r="Z19">
        <f t="shared" si="25"/>
        <v>0.77761568964663363</v>
      </c>
      <c r="AB19">
        <f t="shared" si="26"/>
        <v>769.25806215296075</v>
      </c>
      <c r="AC19">
        <f t="shared" si="30"/>
        <v>763.36678181702132</v>
      </c>
      <c r="AE19">
        <f t="shared" si="2"/>
        <v>0</v>
      </c>
      <c r="AF19">
        <f t="shared" si="3"/>
        <v>0</v>
      </c>
      <c r="AG19">
        <f t="shared" si="4"/>
        <v>-19.440392241165842</v>
      </c>
      <c r="AH19">
        <f t="shared" si="5"/>
        <v>-324.85236266617926</v>
      </c>
      <c r="AI19">
        <f t="shared" si="6"/>
        <v>-344.29275490734511</v>
      </c>
      <c r="AJ19">
        <f t="shared" si="7"/>
        <v>5.8912803359394275</v>
      </c>
      <c r="AK19">
        <f t="shared" si="27"/>
        <v>17.154454786011026</v>
      </c>
      <c r="AL19">
        <f t="shared" si="8"/>
        <v>-321.24701978539468</v>
      </c>
      <c r="AN19">
        <f t="shared" si="9"/>
        <v>0</v>
      </c>
      <c r="AO19">
        <f t="shared" si="10"/>
        <v>0</v>
      </c>
      <c r="AP19">
        <f t="shared" si="11"/>
        <v>-6.8558481388955448</v>
      </c>
      <c r="AQ19">
        <f t="shared" si="12"/>
        <v>-114.56242437766697</v>
      </c>
      <c r="AR19">
        <f t="shared" si="13"/>
        <v>-121.41827251656252</v>
      </c>
      <c r="AS19">
        <f t="shared" si="14"/>
        <v>2.0776187448180865</v>
      </c>
      <c r="AT19">
        <f t="shared" si="15"/>
        <v>6.0496895052045758</v>
      </c>
      <c r="AU19">
        <f t="shared" si="16"/>
        <v>-113.29096426653987</v>
      </c>
      <c r="AW19">
        <v>16</v>
      </c>
      <c r="AX19">
        <f>IF(Z19&gt;0, (R19*SUMPRODUCT(K19:$K$98, X19:$X$98)-K19*$AZ$3)/Z19, 0)</f>
        <v>981.6761569766071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50000</v>
      </c>
      <c r="S20">
        <f t="shared" si="1"/>
        <v>954.23041968223185</v>
      </c>
      <c r="U20">
        <f t="shared" si="20"/>
        <v>8.7950000000000007E-3</v>
      </c>
      <c r="V20">
        <f t="shared" si="21"/>
        <v>0.01</v>
      </c>
      <c r="W20">
        <f t="shared" si="22"/>
        <v>0.77761568964663363</v>
      </c>
      <c r="X20">
        <f t="shared" si="23"/>
        <v>6.8391299904421434E-3</v>
      </c>
      <c r="Y20">
        <f t="shared" si="24"/>
        <v>7.7761568964663363E-3</v>
      </c>
      <c r="Z20">
        <f t="shared" si="25"/>
        <v>0.76300040275972514</v>
      </c>
      <c r="AB20">
        <f t="shared" si="26"/>
        <v>763.36678181702132</v>
      </c>
      <c r="AC20">
        <f t="shared" si="30"/>
        <v>728.07819454312448</v>
      </c>
      <c r="AE20">
        <f t="shared" si="2"/>
        <v>0</v>
      </c>
      <c r="AF20">
        <f t="shared" si="3"/>
        <v>0</v>
      </c>
      <c r="AG20">
        <f t="shared" si="4"/>
        <v>-19.07501006899313</v>
      </c>
      <c r="AH20">
        <f t="shared" si="5"/>
        <v>-341.95649952210715</v>
      </c>
      <c r="AI20">
        <f t="shared" si="6"/>
        <v>-361.0315095911003</v>
      </c>
      <c r="AJ20">
        <f t="shared" si="7"/>
        <v>35.288587273896837</v>
      </c>
      <c r="AK20">
        <f t="shared" si="27"/>
        <v>3.2824771618131918</v>
      </c>
      <c r="AL20">
        <f t="shared" si="8"/>
        <v>-322.46044515539029</v>
      </c>
      <c r="AN20">
        <f t="shared" si="9"/>
        <v>0</v>
      </c>
      <c r="AO20">
        <f t="shared" si="10"/>
        <v>0</v>
      </c>
      <c r="AP20">
        <f t="shared" si="11"/>
        <v>-6.3805297098785951</v>
      </c>
      <c r="AQ20">
        <f t="shared" si="12"/>
        <v>-114.38335271096712</v>
      </c>
      <c r="AR20">
        <f t="shared" si="13"/>
        <v>-120.76388242084572</v>
      </c>
      <c r="AS20">
        <f t="shared" si="14"/>
        <v>11.803919301030675</v>
      </c>
      <c r="AT20">
        <f t="shared" si="15"/>
        <v>1.0979780863650448</v>
      </c>
      <c r="AU20">
        <f t="shared" si="16"/>
        <v>-107.86198503345</v>
      </c>
      <c r="AW20">
        <v>17</v>
      </c>
      <c r="AX20">
        <f>IF(Z20&gt;0, (R20*SUMPRODUCT(K20:$K$98, X20:$X$98)-K20*$AZ$3)/Z20, 0)</f>
        <v>954.23041968223185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50000</v>
      </c>
      <c r="S21">
        <f t="shared" si="1"/>
        <v>916.04739086581083</v>
      </c>
      <c r="U21">
        <f t="shared" si="20"/>
        <v>9.4780000000000003E-3</v>
      </c>
      <c r="V21">
        <f t="shared" si="21"/>
        <v>0.01</v>
      </c>
      <c r="W21">
        <f t="shared" si="22"/>
        <v>0.76300040275972514</v>
      </c>
      <c r="X21">
        <f t="shared" si="23"/>
        <v>7.2317178173566749E-3</v>
      </c>
      <c r="Y21">
        <f t="shared" si="24"/>
        <v>7.6300040275972519E-3</v>
      </c>
      <c r="Z21">
        <f t="shared" si="25"/>
        <v>0.7481386809147712</v>
      </c>
      <c r="AB21">
        <f t="shared" si="26"/>
        <v>728.07819454312448</v>
      </c>
      <c r="AC21">
        <f t="shared" si="30"/>
        <v>685.3304866577655</v>
      </c>
      <c r="AE21">
        <f t="shared" si="2"/>
        <v>0</v>
      </c>
      <c r="AF21">
        <f t="shared" si="3"/>
        <v>0</v>
      </c>
      <c r="AG21">
        <f t="shared" si="4"/>
        <v>-18.70346702286928</v>
      </c>
      <c r="AH21">
        <f t="shared" si="5"/>
        <v>-361.58589086783377</v>
      </c>
      <c r="AI21">
        <f t="shared" si="6"/>
        <v>-380.28935789070306</v>
      </c>
      <c r="AJ21">
        <f t="shared" si="7"/>
        <v>42.747707885358977</v>
      </c>
      <c r="AK21">
        <f t="shared" si="27"/>
        <v>1.1649251112689993</v>
      </c>
      <c r="AL21">
        <f t="shared" si="8"/>
        <v>-336.3767248940751</v>
      </c>
      <c r="AN21">
        <f t="shared" si="9"/>
        <v>0</v>
      </c>
      <c r="AO21">
        <f t="shared" si="10"/>
        <v>0</v>
      </c>
      <c r="AP21">
        <f t="shared" si="11"/>
        <v>-5.9492675467759408</v>
      </c>
      <c r="AQ21">
        <f t="shared" si="12"/>
        <v>-115.01456939944718</v>
      </c>
      <c r="AR21">
        <f t="shared" si="13"/>
        <v>-120.96383694622313</v>
      </c>
      <c r="AS21">
        <f t="shared" si="14"/>
        <v>13.597348069770305</v>
      </c>
      <c r="AT21">
        <f t="shared" si="15"/>
        <v>0.37054366179398412</v>
      </c>
      <c r="AU21">
        <f t="shared" si="16"/>
        <v>-106.99594521465885</v>
      </c>
      <c r="AW21">
        <v>18</v>
      </c>
      <c r="AX21">
        <f>IF(Z21&gt;0, (R21*SUMPRODUCT(K21:$K$98, X21:$X$98)-K21*$AZ$3)/Z21, 0)</f>
        <v>916.04739086581083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50000</v>
      </c>
      <c r="S22">
        <f t="shared" si="1"/>
        <v>903.64273451967631</v>
      </c>
      <c r="U22">
        <f t="shared" si="20"/>
        <v>1.0265E-2</v>
      </c>
      <c r="V22">
        <f t="shared" si="21"/>
        <v>0.01</v>
      </c>
      <c r="W22">
        <f t="shared" si="22"/>
        <v>0.7481386809147712</v>
      </c>
      <c r="X22">
        <f t="shared" si="23"/>
        <v>7.6796435595901259E-3</v>
      </c>
      <c r="Y22">
        <f t="shared" si="24"/>
        <v>7.481386809147712E-3</v>
      </c>
      <c r="Z22">
        <f t="shared" si="25"/>
        <v>0.73297765054603337</v>
      </c>
      <c r="AB22">
        <f t="shared" si="26"/>
        <v>685.3304866577655</v>
      </c>
      <c r="AC22">
        <f t="shared" si="30"/>
        <v>662.34992848122533</v>
      </c>
      <c r="AE22">
        <f t="shared" si="2"/>
        <v>0</v>
      </c>
      <c r="AF22">
        <f t="shared" si="3"/>
        <v>0</v>
      </c>
      <c r="AG22">
        <f t="shared" si="4"/>
        <v>-18.324441263650833</v>
      </c>
      <c r="AH22">
        <f t="shared" si="5"/>
        <v>-383.98217797950628</v>
      </c>
      <c r="AI22">
        <f t="shared" si="6"/>
        <v>-402.30661924315712</v>
      </c>
      <c r="AJ22">
        <f t="shared" si="7"/>
        <v>22.980558176540171</v>
      </c>
      <c r="AK22">
        <f t="shared" si="27"/>
        <v>14.391940219813076</v>
      </c>
      <c r="AL22">
        <f t="shared" si="8"/>
        <v>-364.93412084680386</v>
      </c>
      <c r="AN22">
        <f t="shared" si="9"/>
        <v>0</v>
      </c>
      <c r="AO22">
        <f t="shared" si="10"/>
        <v>0</v>
      </c>
      <c r="AP22">
        <f t="shared" si="11"/>
        <v>-5.4423021848184181</v>
      </c>
      <c r="AQ22">
        <f t="shared" si="12"/>
        <v>-114.04151515901965</v>
      </c>
      <c r="AR22">
        <f t="shared" si="13"/>
        <v>-119.48381734383807</v>
      </c>
      <c r="AS22">
        <f t="shared" si="14"/>
        <v>6.8251544575397238</v>
      </c>
      <c r="AT22">
        <f t="shared" si="15"/>
        <v>4.2743615794405834</v>
      </c>
      <c r="AU22">
        <f t="shared" si="16"/>
        <v>-108.38430130685776</v>
      </c>
      <c r="AW22">
        <v>19</v>
      </c>
      <c r="AX22">
        <f>IF(Z22&gt;0, (R22*SUMPRODUCT(K22:$K$98, X22:$X$98)-K22*$AZ$3)/Z22, 0)</f>
        <v>903.64273451967631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50000</v>
      </c>
      <c r="S23">
        <f t="shared" si="1"/>
        <v>957.84589352802391</v>
      </c>
      <c r="U23">
        <f t="shared" si="20"/>
        <v>1.1204E-2</v>
      </c>
      <c r="V23">
        <f t="shared" si="21"/>
        <v>0.01</v>
      </c>
      <c r="W23">
        <f t="shared" si="22"/>
        <v>0.73297765054603337</v>
      </c>
      <c r="X23">
        <f t="shared" si="23"/>
        <v>8.2122815967177586E-3</v>
      </c>
      <c r="Y23">
        <f t="shared" si="24"/>
        <v>7.3297765054603338E-3</v>
      </c>
      <c r="Z23">
        <f t="shared" si="25"/>
        <v>0.71743559244385535</v>
      </c>
      <c r="AB23">
        <f t="shared" si="26"/>
        <v>662.34992848122533</v>
      </c>
      <c r="AC23">
        <f t="shared" si="30"/>
        <v>687.1927360931918</v>
      </c>
      <c r="AE23">
        <f t="shared" si="2"/>
        <v>0</v>
      </c>
      <c r="AF23">
        <f t="shared" si="3"/>
        <v>0</v>
      </c>
      <c r="AG23">
        <f t="shared" si="4"/>
        <v>-17.935889811096384</v>
      </c>
      <c r="AH23">
        <f t="shared" si="5"/>
        <v>-410.61407983588794</v>
      </c>
      <c r="AI23">
        <f t="shared" si="6"/>
        <v>-428.54996964698432</v>
      </c>
      <c r="AJ23">
        <f t="shared" si="7"/>
        <v>-24.842807611966464</v>
      </c>
      <c r="AK23">
        <f t="shared" si="27"/>
        <v>46.364494993685781</v>
      </c>
      <c r="AL23">
        <f t="shared" si="8"/>
        <v>-407.02828226526503</v>
      </c>
      <c r="AN23">
        <f t="shared" si="9"/>
        <v>0</v>
      </c>
      <c r="AO23">
        <f t="shared" si="10"/>
        <v>0</v>
      </c>
      <c r="AP23">
        <f t="shared" si="11"/>
        <v>-4.7561639368674369</v>
      </c>
      <c r="AQ23">
        <f t="shared" si="12"/>
        <v>-108.8849172834028</v>
      </c>
      <c r="AR23">
        <f t="shared" si="13"/>
        <v>-113.64108122027024</v>
      </c>
      <c r="AS23">
        <f t="shared" si="14"/>
        <v>-6.5877113931348408</v>
      </c>
      <c r="AT23">
        <f t="shared" si="15"/>
        <v>12.294742070929315</v>
      </c>
      <c r="AU23">
        <f t="shared" si="16"/>
        <v>-107.93405054247577</v>
      </c>
      <c r="AW23">
        <v>20</v>
      </c>
      <c r="AX23">
        <f>IF(Z23&gt;0, (R23*SUMPRODUCT(K23:$K$98, X23:$X$98)-K23*$AZ$3)/Z23, 0)</f>
        <v>957.84589352802391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50000</v>
      </c>
      <c r="S24">
        <f t="shared" si="1"/>
        <v>1001.2319355488347</v>
      </c>
      <c r="U24">
        <f t="shared" si="20"/>
        <v>1.2285000000000001E-2</v>
      </c>
      <c r="V24">
        <f t="shared" si="21"/>
        <v>0.01</v>
      </c>
      <c r="W24">
        <f t="shared" ref="W24:W69" si="34">Z23</f>
        <v>0.71743559244385535</v>
      </c>
      <c r="X24">
        <f t="shared" ref="X24:X69" si="35">U24*W24</f>
        <v>8.8136962531727633E-3</v>
      </c>
      <c r="Y24">
        <f t="shared" ref="Y24:Y69" si="36">V24*W24</f>
        <v>7.1743559244385538E-3</v>
      </c>
      <c r="Z24">
        <f t="shared" ref="Z24:Z69" si="37">MAX(0, W24-X24-Y24)</f>
        <v>0.70144754026624401</v>
      </c>
      <c r="AB24">
        <f t="shared" ref="AB24:AB69" si="38">AC23</f>
        <v>687.1927360931918</v>
      </c>
      <c r="AC24">
        <f t="shared" si="30"/>
        <v>702.31167842674063</v>
      </c>
      <c r="AE24">
        <f t="shared" si="2"/>
        <v>0</v>
      </c>
      <c r="AF24">
        <f t="shared" si="3"/>
        <v>0</v>
      </c>
      <c r="AG24">
        <f t="shared" si="4"/>
        <v>-17.536188506656099</v>
      </c>
      <c r="AH24">
        <f t="shared" si="5"/>
        <v>-440.68481265863818</v>
      </c>
      <c r="AI24">
        <f t="shared" ref="AI24:AI69" si="39">SUM(AE24:AH24)</f>
        <v>-458.2210011652943</v>
      </c>
      <c r="AJ24">
        <f t="shared" si="7"/>
        <v>-15.11894233354883</v>
      </c>
      <c r="AK24">
        <f t="shared" si="27"/>
        <v>48.103491526523428</v>
      </c>
      <c r="AL24">
        <f t="shared" ref="AL24:AL69" si="40">SUM(AI24:AK24)</f>
        <v>-425.23645197231968</v>
      </c>
      <c r="AN24">
        <f t="shared" si="9"/>
        <v>0</v>
      </c>
      <c r="AO24">
        <f t="shared" si="10"/>
        <v>0</v>
      </c>
      <c r="AP24">
        <f t="shared" si="11"/>
        <v>-4.1519400210128081</v>
      </c>
      <c r="AQ24">
        <f t="shared" si="12"/>
        <v>-104.33834636502939</v>
      </c>
      <c r="AR24">
        <f t="shared" si="13"/>
        <v>-108.49028638604221</v>
      </c>
      <c r="AS24">
        <f t="shared" si="14"/>
        <v>-3.5796228881903183</v>
      </c>
      <c r="AT24">
        <f t="shared" si="15"/>
        <v>11.389180239686384</v>
      </c>
      <c r="AU24">
        <f t="shared" si="16"/>
        <v>-100.68072903454615</v>
      </c>
      <c r="AW24">
        <v>21</v>
      </c>
      <c r="AX24">
        <f>IF(Z24&gt;0, (R24*SUMPRODUCT(K24:$K$98, X24:$X$98)-K24*$AZ$3)/Z24, 0)</f>
        <v>1001.2319355488347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50000</v>
      </c>
      <c r="S25">
        <f t="shared" si="1"/>
        <v>1034.6702582928083</v>
      </c>
      <c r="U25">
        <f t="shared" si="20"/>
        <v>1.3528E-2</v>
      </c>
      <c r="V25">
        <f t="shared" si="21"/>
        <v>0.01</v>
      </c>
      <c r="W25">
        <f t="shared" si="34"/>
        <v>0.70144754026624401</v>
      </c>
      <c r="X25">
        <f t="shared" si="35"/>
        <v>9.4891823247217483E-3</v>
      </c>
      <c r="Y25">
        <f t="shared" si="36"/>
        <v>7.0144754026624399E-3</v>
      </c>
      <c r="Z25">
        <f t="shared" si="37"/>
        <v>0.68494388253885985</v>
      </c>
      <c r="AB25">
        <f t="shared" si="38"/>
        <v>702.31167842674063</v>
      </c>
      <c r="AC25">
        <f t="shared" si="30"/>
        <v>708.69106386256101</v>
      </c>
      <c r="AE25">
        <f t="shared" si="2"/>
        <v>0</v>
      </c>
      <c r="AF25">
        <f t="shared" si="3"/>
        <v>0</v>
      </c>
      <c r="AG25">
        <f t="shared" si="4"/>
        <v>-17.123597063471497</v>
      </c>
      <c r="AH25">
        <f t="shared" si="5"/>
        <v>-474.45911623608743</v>
      </c>
      <c r="AI25">
        <f t="shared" si="39"/>
        <v>-491.58271329955892</v>
      </c>
      <c r="AJ25">
        <f t="shared" si="7"/>
        <v>-6.3793854358203816</v>
      </c>
      <c r="AK25">
        <f t="shared" si="27"/>
        <v>49.161817489871851</v>
      </c>
      <c r="AL25">
        <f t="shared" si="40"/>
        <v>-448.80028124550745</v>
      </c>
      <c r="AN25">
        <f t="shared" si="9"/>
        <v>0</v>
      </c>
      <c r="AO25">
        <f t="shared" si="10"/>
        <v>0</v>
      </c>
      <c r="AP25">
        <f t="shared" si="11"/>
        <v>-3.6198689073200172</v>
      </c>
      <c r="AQ25">
        <f t="shared" si="12"/>
        <v>-100.29900822189512</v>
      </c>
      <c r="AR25">
        <f t="shared" si="13"/>
        <v>-103.91887712921515</v>
      </c>
      <c r="AS25">
        <f t="shared" si="14"/>
        <v>-1.348579910011896</v>
      </c>
      <c r="AT25">
        <f t="shared" si="15"/>
        <v>10.392637358803309</v>
      </c>
      <c r="AU25">
        <f t="shared" si="16"/>
        <v>-94.874819680423727</v>
      </c>
      <c r="AW25">
        <v>22</v>
      </c>
      <c r="AX25">
        <f>IF(Z25&gt;0, (R25*SUMPRODUCT(K25:$K$98, X25:$X$98)-K25*$AZ$3)/Z25, 0)</f>
        <v>1034.6702582928083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50000</v>
      </c>
      <c r="S26">
        <f t="shared" si="1"/>
        <v>1058.9979828353555</v>
      </c>
      <c r="U26">
        <f t="shared" si="20"/>
        <v>1.4963000000000001E-2</v>
      </c>
      <c r="V26">
        <f t="shared" si="21"/>
        <v>0.01</v>
      </c>
      <c r="W26">
        <f t="shared" si="34"/>
        <v>0.68494388253885985</v>
      </c>
      <c r="X26">
        <f t="shared" si="35"/>
        <v>1.024881531442896E-2</v>
      </c>
      <c r="Y26">
        <f t="shared" si="36"/>
        <v>6.8494388253885988E-3</v>
      </c>
      <c r="Z26">
        <f t="shared" si="37"/>
        <v>0.66784562839904227</v>
      </c>
      <c r="AB26">
        <f t="shared" si="38"/>
        <v>708.69106386256101</v>
      </c>
      <c r="AC26">
        <f t="shared" si="30"/>
        <v>707.24717331999614</v>
      </c>
      <c r="AE26">
        <f t="shared" si="2"/>
        <v>0</v>
      </c>
      <c r="AF26">
        <f t="shared" si="3"/>
        <v>0</v>
      </c>
      <c r="AG26">
        <f t="shared" si="4"/>
        <v>-16.696140709976056</v>
      </c>
      <c r="AH26">
        <f t="shared" si="5"/>
        <v>-512.44076572144797</v>
      </c>
      <c r="AI26">
        <f t="shared" si="39"/>
        <v>-529.13690643142399</v>
      </c>
      <c r="AJ26">
        <f t="shared" si="7"/>
        <v>1.4438905425648727</v>
      </c>
      <c r="AK26">
        <f t="shared" si="27"/>
        <v>49.608374470379275</v>
      </c>
      <c r="AL26">
        <f t="shared" si="40"/>
        <v>-478.08464141847986</v>
      </c>
      <c r="AN26">
        <f t="shared" si="9"/>
        <v>0</v>
      </c>
      <c r="AO26">
        <f t="shared" si="10"/>
        <v>0</v>
      </c>
      <c r="AP26">
        <f t="shared" si="11"/>
        <v>-3.1513447498094531</v>
      </c>
      <c r="AQ26">
        <f t="shared" si="12"/>
        <v>-96.721604393266816</v>
      </c>
      <c r="AR26">
        <f t="shared" si="13"/>
        <v>-99.872949143076255</v>
      </c>
      <c r="AS26">
        <f t="shared" si="14"/>
        <v>0.27252985942389435</v>
      </c>
      <c r="AT26">
        <f t="shared" si="15"/>
        <v>9.3634267433072704</v>
      </c>
      <c r="AU26">
        <f t="shared" si="16"/>
        <v>-90.236992540345099</v>
      </c>
      <c r="AW26">
        <v>23</v>
      </c>
      <c r="AX26">
        <f>IF(Z26&gt;0, (R26*SUMPRODUCT(K26:$K$98, X26:$X$98)-K26*$AZ$3)/Z26, 0)</f>
        <v>1058.9979828353555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50000</v>
      </c>
      <c r="S27">
        <f t="shared" si="1"/>
        <v>1074.8909220607468</v>
      </c>
      <c r="U27">
        <f t="shared" si="20"/>
        <v>1.6567999999999999E-2</v>
      </c>
      <c r="V27">
        <f t="shared" si="21"/>
        <v>0.01</v>
      </c>
      <c r="W27">
        <f t="shared" si="34"/>
        <v>0.66784562839904227</v>
      </c>
      <c r="X27">
        <f t="shared" si="35"/>
        <v>1.1064866371315332E-2</v>
      </c>
      <c r="Y27">
        <f t="shared" si="36"/>
        <v>6.6784562839904225E-3</v>
      </c>
      <c r="Z27">
        <f t="shared" si="37"/>
        <v>0.65010230574373651</v>
      </c>
      <c r="AB27">
        <f t="shared" si="38"/>
        <v>707.24717331999614</v>
      </c>
      <c r="AC27">
        <f t="shared" si="30"/>
        <v>698.78906685470247</v>
      </c>
      <c r="AE27">
        <f t="shared" si="2"/>
        <v>0</v>
      </c>
      <c r="AF27">
        <f t="shared" si="3"/>
        <v>0</v>
      </c>
      <c r="AG27">
        <f t="shared" si="4"/>
        <v>-16.252557643593413</v>
      </c>
      <c r="AH27">
        <f t="shared" si="5"/>
        <v>-553.24331856576657</v>
      </c>
      <c r="AI27">
        <f t="shared" si="39"/>
        <v>-569.49587620935995</v>
      </c>
      <c r="AJ27">
        <f t="shared" si="7"/>
        <v>8.4581064652936675</v>
      </c>
      <c r="AK27">
        <f t="shared" si="27"/>
        <v>49.507302132399737</v>
      </c>
      <c r="AL27">
        <f t="shared" si="40"/>
        <v>-511.53046761166655</v>
      </c>
      <c r="AN27">
        <f t="shared" si="9"/>
        <v>0</v>
      </c>
      <c r="AO27">
        <f t="shared" si="10"/>
        <v>0</v>
      </c>
      <c r="AP27">
        <f t="shared" si="11"/>
        <v>-2.7389462700861742</v>
      </c>
      <c r="AQ27">
        <f t="shared" si="12"/>
        <v>-93.23478538364823</v>
      </c>
      <c r="AR27">
        <f t="shared" si="13"/>
        <v>-95.973731653734404</v>
      </c>
      <c r="AS27">
        <f t="shared" si="14"/>
        <v>1.425394061853382</v>
      </c>
      <c r="AT27">
        <f t="shared" si="15"/>
        <v>8.3431693331674968</v>
      </c>
      <c r="AU27">
        <f t="shared" si="16"/>
        <v>-86.205168258713528</v>
      </c>
      <c r="AW27">
        <v>24</v>
      </c>
      <c r="AX27">
        <f>IF(Z27&gt;0, (R27*SUMPRODUCT(K27:$K$98, X27:$X$98)-K27*$AZ$3)/Z27, 0)</f>
        <v>1074.8909220607468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50000</v>
      </c>
      <c r="S28">
        <f t="shared" si="1"/>
        <v>1083.4165451267306</v>
      </c>
      <c r="U28">
        <f t="shared" si="20"/>
        <v>1.8353999999999999E-2</v>
      </c>
      <c r="V28">
        <f t="shared" si="21"/>
        <v>0.01</v>
      </c>
      <c r="W28">
        <f t="shared" si="34"/>
        <v>0.65010230574373651</v>
      </c>
      <c r="X28">
        <f t="shared" si="35"/>
        <v>1.1931977719620538E-2</v>
      </c>
      <c r="Y28">
        <f t="shared" si="36"/>
        <v>6.5010230574373655E-3</v>
      </c>
      <c r="Z28">
        <f t="shared" si="37"/>
        <v>0.63166930496667861</v>
      </c>
      <c r="AB28">
        <f t="shared" si="38"/>
        <v>698.78906685470247</v>
      </c>
      <c r="AC28">
        <f t="shared" si="30"/>
        <v>684.36097604960207</v>
      </c>
      <c r="AE28">
        <f t="shared" si="2"/>
        <v>0</v>
      </c>
      <c r="AF28">
        <f t="shared" si="3"/>
        <v>0</v>
      </c>
      <c r="AG28">
        <f t="shared" si="4"/>
        <v>-15.791732624166965</v>
      </c>
      <c r="AH28">
        <f t="shared" si="5"/>
        <v>-596.59888598102691</v>
      </c>
      <c r="AI28">
        <f t="shared" si="39"/>
        <v>-612.39061860519382</v>
      </c>
      <c r="AJ28">
        <f t="shared" si="7"/>
        <v>14.428090805100396</v>
      </c>
      <c r="AK28">
        <f t="shared" si="27"/>
        <v>48.915234679829176</v>
      </c>
      <c r="AL28">
        <f t="shared" si="40"/>
        <v>-549.04729312026427</v>
      </c>
      <c r="AN28">
        <f t="shared" si="9"/>
        <v>0</v>
      </c>
      <c r="AO28">
        <f t="shared" si="10"/>
        <v>0</v>
      </c>
      <c r="AP28">
        <f t="shared" si="11"/>
        <v>-2.3761483817358493</v>
      </c>
      <c r="AQ28">
        <f t="shared" si="12"/>
        <v>-89.768964002074355</v>
      </c>
      <c r="AR28">
        <f t="shared" si="13"/>
        <v>-92.145112383810201</v>
      </c>
      <c r="AS28">
        <f t="shared" si="14"/>
        <v>2.1709641008999592</v>
      </c>
      <c r="AT28">
        <f t="shared" si="15"/>
        <v>7.3601712043194283</v>
      </c>
      <c r="AU28">
        <f t="shared" si="16"/>
        <v>-82.613977078590807</v>
      </c>
      <c r="AW28">
        <v>25</v>
      </c>
      <c r="AX28">
        <f>IF(Z28&gt;0, (R28*SUMPRODUCT(K28:$K$98, X28:$X$98)-K28*$AZ$3)/Z28, 0)</f>
        <v>1083.4165451267306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50000</v>
      </c>
      <c r="S29">
        <f t="shared" si="1"/>
        <v>1085.5917063998675</v>
      </c>
      <c r="U29">
        <f t="shared" si="20"/>
        <v>2.0303000000000002E-2</v>
      </c>
      <c r="V29">
        <f t="shared" si="21"/>
        <v>0.01</v>
      </c>
      <c r="W29">
        <f t="shared" si="34"/>
        <v>0.63166930496667861</v>
      </c>
      <c r="X29">
        <f t="shared" si="35"/>
        <v>1.2824781898738476E-2</v>
      </c>
      <c r="Y29">
        <f t="shared" si="36"/>
        <v>6.3166930496667863E-3</v>
      </c>
      <c r="Z29">
        <f t="shared" si="37"/>
        <v>0.61252783001827338</v>
      </c>
      <c r="AB29">
        <f t="shared" si="38"/>
        <v>684.36097604960207</v>
      </c>
      <c r="AC29">
        <f t="shared" si="30"/>
        <v>664.95513220694534</v>
      </c>
      <c r="AE29">
        <f t="shared" si="2"/>
        <v>0</v>
      </c>
      <c r="AF29">
        <f t="shared" si="3"/>
        <v>0</v>
      </c>
      <c r="AG29">
        <f t="shared" si="4"/>
        <v>-15.313195750456835</v>
      </c>
      <c r="AH29">
        <f t="shared" si="5"/>
        <v>-641.23909493692383</v>
      </c>
      <c r="AI29">
        <f t="shared" si="39"/>
        <v>-656.55229068738072</v>
      </c>
      <c r="AJ29">
        <f t="shared" si="7"/>
        <v>19.405843842656736</v>
      </c>
      <c r="AK29">
        <f t="shared" si="27"/>
        <v>47.90526832347215</v>
      </c>
      <c r="AL29">
        <f t="shared" si="40"/>
        <v>-589.24117852125187</v>
      </c>
      <c r="AN29">
        <f t="shared" si="9"/>
        <v>0</v>
      </c>
      <c r="AO29">
        <f t="shared" si="10"/>
        <v>0</v>
      </c>
      <c r="AP29">
        <f t="shared" si="11"/>
        <v>-2.0572713904679536</v>
      </c>
      <c r="AQ29">
        <f t="shared" si="12"/>
        <v>-86.148108204255266</v>
      </c>
      <c r="AR29">
        <f t="shared" si="13"/>
        <v>-88.205379594723226</v>
      </c>
      <c r="AS29">
        <f t="shared" si="14"/>
        <v>2.6071035723679938</v>
      </c>
      <c r="AT29">
        <f t="shared" si="15"/>
        <v>6.4358961761218136</v>
      </c>
      <c r="AU29">
        <f t="shared" si="16"/>
        <v>-79.162379846233421</v>
      </c>
      <c r="AW29">
        <v>26</v>
      </c>
      <c r="AX29">
        <f>IF(Z29&gt;0, (R29*SUMPRODUCT(K29:$K$98, X29:$X$98)-K29*$AZ$3)/Z29, 0)</f>
        <v>1085.5917063998675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50000</v>
      </c>
      <c r="S30">
        <f t="shared" si="1"/>
        <v>1082.6409791825301</v>
      </c>
      <c r="U30">
        <f t="shared" si="20"/>
        <v>2.2446000000000001E-2</v>
      </c>
      <c r="V30">
        <f t="shared" si="21"/>
        <v>0.01</v>
      </c>
      <c r="W30">
        <f t="shared" si="34"/>
        <v>0.61252783001827338</v>
      </c>
      <c r="X30">
        <f t="shared" si="35"/>
        <v>1.3748799672590165E-2</v>
      </c>
      <c r="Y30">
        <f t="shared" si="36"/>
        <v>6.1252783001827342E-3</v>
      </c>
      <c r="Z30">
        <f t="shared" si="37"/>
        <v>0.59265375204550053</v>
      </c>
      <c r="AB30">
        <f t="shared" si="38"/>
        <v>664.95513220694534</v>
      </c>
      <c r="AC30">
        <f t="shared" si="30"/>
        <v>641.63123843074106</v>
      </c>
      <c r="AE30">
        <f t="shared" si="2"/>
        <v>0</v>
      </c>
      <c r="AF30">
        <f t="shared" si="3"/>
        <v>0</v>
      </c>
      <c r="AG30">
        <f t="shared" si="4"/>
        <v>-14.816343801137513</v>
      </c>
      <c r="AH30">
        <f t="shared" si="5"/>
        <v>-687.43998362950822</v>
      </c>
      <c r="AI30">
        <f t="shared" si="39"/>
        <v>-702.25632743064568</v>
      </c>
      <c r="AJ30">
        <f t="shared" si="7"/>
        <v>23.323893776204272</v>
      </c>
      <c r="AK30">
        <f t="shared" si="27"/>
        <v>46.546859254486179</v>
      </c>
      <c r="AL30">
        <f t="shared" si="40"/>
        <v>-632.3855743999552</v>
      </c>
      <c r="AN30">
        <f t="shared" si="9"/>
        <v>0</v>
      </c>
      <c r="AO30">
        <f t="shared" si="10"/>
        <v>0</v>
      </c>
      <c r="AP30">
        <f t="shared" si="11"/>
        <v>-1.7772510383328841</v>
      </c>
      <c r="AQ30">
        <f t="shared" si="12"/>
        <v>-82.45984576864943</v>
      </c>
      <c r="AR30">
        <f t="shared" si="13"/>
        <v>-84.237096806982308</v>
      </c>
      <c r="AS30">
        <f t="shared" si="14"/>
        <v>2.7977492280209142</v>
      </c>
      <c r="AT30">
        <f t="shared" si="15"/>
        <v>5.5833918982643338</v>
      </c>
      <c r="AU30">
        <f t="shared" si="16"/>
        <v>-75.855955680697051</v>
      </c>
      <c r="AW30">
        <v>27</v>
      </c>
      <c r="AX30">
        <f>IF(Z30&gt;0, (R30*SUMPRODUCT(K30:$K$98, X30:$X$98)-K30*$AZ$3)/Z30, 0)</f>
        <v>1082.6409791825301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50000</v>
      </c>
      <c r="S31">
        <f t="shared" si="1"/>
        <v>1075.6442567647496</v>
      </c>
      <c r="U31">
        <f t="shared" si="20"/>
        <v>2.4856E-2</v>
      </c>
      <c r="V31">
        <f t="shared" si="21"/>
        <v>0.01</v>
      </c>
      <c r="W31">
        <f t="shared" si="34"/>
        <v>0.59265375204550053</v>
      </c>
      <c r="X31">
        <f t="shared" si="35"/>
        <v>1.4731001660842961E-2</v>
      </c>
      <c r="Y31">
        <f t="shared" si="36"/>
        <v>5.9265375204550054E-3</v>
      </c>
      <c r="Z31">
        <f t="shared" si="37"/>
        <v>0.57199621286420255</v>
      </c>
      <c r="AB31">
        <f t="shared" si="38"/>
        <v>641.63123843074106</v>
      </c>
      <c r="AC31">
        <f t="shared" si="30"/>
        <v>615.26444125856665</v>
      </c>
      <c r="AE31">
        <f t="shared" si="2"/>
        <v>0</v>
      </c>
      <c r="AF31">
        <f t="shared" si="3"/>
        <v>0</v>
      </c>
      <c r="AG31">
        <f t="shared" si="4"/>
        <v>-14.299905321605063</v>
      </c>
      <c r="AH31">
        <f t="shared" si="5"/>
        <v>-736.550083042148</v>
      </c>
      <c r="AI31">
        <f t="shared" si="39"/>
        <v>-750.84998836375303</v>
      </c>
      <c r="AJ31">
        <f t="shared" si="7"/>
        <v>26.366797172174415</v>
      </c>
      <c r="AK31">
        <f t="shared" si="27"/>
        <v>44.91418669015188</v>
      </c>
      <c r="AL31">
        <f t="shared" si="40"/>
        <v>-679.56900450142678</v>
      </c>
      <c r="AN31">
        <f t="shared" si="9"/>
        <v>0</v>
      </c>
      <c r="AO31">
        <f t="shared" si="10"/>
        <v>0</v>
      </c>
      <c r="AP31">
        <f t="shared" si="11"/>
        <v>-1.5315206929828151</v>
      </c>
      <c r="AQ31">
        <f t="shared" si="12"/>
        <v>-78.884556801432424</v>
      </c>
      <c r="AR31">
        <f t="shared" si="13"/>
        <v>-80.416077494415234</v>
      </c>
      <c r="AS31">
        <f t="shared" si="14"/>
        <v>2.823885513133829</v>
      </c>
      <c r="AT31">
        <f t="shared" si="15"/>
        <v>4.8103120109847044</v>
      </c>
      <c r="AU31">
        <f t="shared" si="16"/>
        <v>-72.781879970296714</v>
      </c>
      <c r="AW31">
        <v>28</v>
      </c>
      <c r="AX31">
        <f>IF(Z31&gt;0, (R31*SUMPRODUCT(K31:$K$98, X31:$X$98)-K31*$AZ$3)/Z31, 0)</f>
        <v>1075.6442567647496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50000</v>
      </c>
      <c r="S32">
        <f t="shared" si="1"/>
        <v>1065.3100621344106</v>
      </c>
      <c r="U32">
        <f t="shared" si="20"/>
        <v>2.7564999999999999E-2</v>
      </c>
      <c r="V32">
        <f t="shared" si="21"/>
        <v>0.01</v>
      </c>
      <c r="W32">
        <f t="shared" si="34"/>
        <v>0.57199621286420255</v>
      </c>
      <c r="X32">
        <f t="shared" si="35"/>
        <v>1.5767075607601742E-2</v>
      </c>
      <c r="Y32">
        <f t="shared" si="36"/>
        <v>5.7199621286420253E-3</v>
      </c>
      <c r="Z32">
        <f t="shared" si="37"/>
        <v>0.55050917512795883</v>
      </c>
      <c r="AB32">
        <f t="shared" si="38"/>
        <v>615.26444125856665</v>
      </c>
      <c r="AC32">
        <f t="shared" si="30"/>
        <v>586.46296356112896</v>
      </c>
      <c r="AE32">
        <f t="shared" si="2"/>
        <v>0</v>
      </c>
      <c r="AF32">
        <f t="shared" si="3"/>
        <v>0</v>
      </c>
      <c r="AG32">
        <f t="shared" si="4"/>
        <v>-13.762729378198971</v>
      </c>
      <c r="AH32">
        <f t="shared" si="5"/>
        <v>-788.35378038008707</v>
      </c>
      <c r="AI32">
        <f t="shared" si="39"/>
        <v>-802.11650975828604</v>
      </c>
      <c r="AJ32">
        <f t="shared" si="7"/>
        <v>28.80147769743769</v>
      </c>
      <c r="AK32">
        <f t="shared" si="27"/>
        <v>43.068510888099667</v>
      </c>
      <c r="AL32">
        <f t="shared" si="40"/>
        <v>-730.24652117274866</v>
      </c>
      <c r="AN32">
        <f t="shared" si="9"/>
        <v>0</v>
      </c>
      <c r="AO32">
        <f t="shared" si="10"/>
        <v>0</v>
      </c>
      <c r="AP32">
        <f t="shared" si="11"/>
        <v>-1.316061712634746</v>
      </c>
      <c r="AQ32">
        <f t="shared" si="12"/>
        <v>-75.386371253698726</v>
      </c>
      <c r="AR32">
        <f t="shared" si="13"/>
        <v>-76.702432966333475</v>
      </c>
      <c r="AS32">
        <f t="shared" si="14"/>
        <v>2.7541428028763275</v>
      </c>
      <c r="AT32">
        <f t="shared" si="15"/>
        <v>4.1184285938083356</v>
      </c>
      <c r="AU32">
        <f t="shared" si="16"/>
        <v>-69.829861569648813</v>
      </c>
      <c r="AW32">
        <v>29</v>
      </c>
      <c r="AX32">
        <f>IF(Z32&gt;0, (R32*SUMPRODUCT(K32:$K$98, X32:$X$98)-K32*$AZ$3)/Z32, 0)</f>
        <v>1065.3100621344106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50000</v>
      </c>
      <c r="S33">
        <f t="shared" si="1"/>
        <v>1052.3465783894417</v>
      </c>
      <c r="U33">
        <f t="shared" si="20"/>
        <v>3.0620999999999999E-2</v>
      </c>
      <c r="V33">
        <f t="shared" si="21"/>
        <v>0.01</v>
      </c>
      <c r="W33">
        <f t="shared" si="34"/>
        <v>0.55050917512795883</v>
      </c>
      <c r="X33">
        <f t="shared" si="35"/>
        <v>1.6857141451593227E-2</v>
      </c>
      <c r="Y33">
        <f t="shared" si="36"/>
        <v>5.5050917512795882E-3</v>
      </c>
      <c r="Z33">
        <f t="shared" si="37"/>
        <v>0.52814694192508604</v>
      </c>
      <c r="AB33">
        <f t="shared" si="38"/>
        <v>586.46296356112896</v>
      </c>
      <c r="AC33">
        <f t="shared" si="30"/>
        <v>555.7936272217114</v>
      </c>
      <c r="AE33">
        <f t="shared" si="2"/>
        <v>0</v>
      </c>
      <c r="AF33">
        <f t="shared" si="3"/>
        <v>0</v>
      </c>
      <c r="AG33">
        <f t="shared" si="4"/>
        <v>-13.203673548127151</v>
      </c>
      <c r="AH33">
        <f t="shared" si="5"/>
        <v>-842.85707257966135</v>
      </c>
      <c r="AI33">
        <f t="shared" si="39"/>
        <v>-856.06074612778855</v>
      </c>
      <c r="AJ33">
        <f t="shared" si="7"/>
        <v>30.669336339417555</v>
      </c>
      <c r="AK33">
        <f t="shared" si="27"/>
        <v>41.052407449279031</v>
      </c>
      <c r="AL33">
        <f t="shared" si="40"/>
        <v>-784.33900233909196</v>
      </c>
      <c r="AN33">
        <f t="shared" si="9"/>
        <v>0</v>
      </c>
      <c r="AO33">
        <f t="shared" si="10"/>
        <v>0</v>
      </c>
      <c r="AP33">
        <f t="shared" si="11"/>
        <v>-1.1273231873266161</v>
      </c>
      <c r="AQ33">
        <f t="shared" si="12"/>
        <v>-71.962724468908135</v>
      </c>
      <c r="AR33">
        <f t="shared" si="13"/>
        <v>-73.090047656234759</v>
      </c>
      <c r="AS33">
        <f t="shared" si="14"/>
        <v>2.6185329309545318</v>
      </c>
      <c r="AT33">
        <f t="shared" si="15"/>
        <v>3.5050344621491005</v>
      </c>
      <c r="AU33">
        <f t="shared" si="16"/>
        <v>-66.966480263131118</v>
      </c>
      <c r="AW33">
        <v>30</v>
      </c>
      <c r="AX33">
        <f>IF(Z33&gt;0, (R33*SUMPRODUCT(K33:$K$98, X33:$X$98)-K33*$AZ$3)/Z33, 0)</f>
        <v>1052.3465783894417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50000</v>
      </c>
      <c r="S34">
        <f t="shared" si="1"/>
        <v>1037.2445177589998</v>
      </c>
      <c r="U34">
        <f t="shared" si="20"/>
        <v>3.3921E-2</v>
      </c>
      <c r="V34">
        <f t="shared" si="21"/>
        <v>0.01</v>
      </c>
      <c r="W34">
        <f t="shared" si="34"/>
        <v>0.52814694192508604</v>
      </c>
      <c r="X34">
        <f t="shared" si="35"/>
        <v>1.7915272417040842E-2</v>
      </c>
      <c r="Y34">
        <f t="shared" si="36"/>
        <v>5.2814694192508602E-3</v>
      </c>
      <c r="Z34">
        <f t="shared" si="37"/>
        <v>0.50495020008879432</v>
      </c>
      <c r="AB34">
        <f t="shared" si="38"/>
        <v>555.7936272217114</v>
      </c>
      <c r="AC34">
        <f t="shared" si="30"/>
        <v>523.75682678341195</v>
      </c>
      <c r="AE34">
        <f t="shared" si="2"/>
        <v>0</v>
      </c>
      <c r="AF34">
        <f t="shared" si="3"/>
        <v>0</v>
      </c>
      <c r="AG34">
        <f t="shared" si="4"/>
        <v>-12.623755002219857</v>
      </c>
      <c r="AH34">
        <f t="shared" si="5"/>
        <v>-895.7636208520421</v>
      </c>
      <c r="AI34">
        <f t="shared" si="39"/>
        <v>-908.3873758542619</v>
      </c>
      <c r="AJ34">
        <f t="shared" si="7"/>
        <v>32.036800438299451</v>
      </c>
      <c r="AK34">
        <f t="shared" si="27"/>
        <v>38.905553905519803</v>
      </c>
      <c r="AL34">
        <f t="shared" si="40"/>
        <v>-837.44502151044264</v>
      </c>
      <c r="AN34">
        <f t="shared" si="9"/>
        <v>0</v>
      </c>
      <c r="AO34">
        <f t="shared" si="10"/>
        <v>0</v>
      </c>
      <c r="AP34">
        <f t="shared" si="11"/>
        <v>-0.96233038001432469</v>
      </c>
      <c r="AQ34">
        <f t="shared" si="12"/>
        <v>-68.285588995189528</v>
      </c>
      <c r="AR34">
        <f t="shared" si="13"/>
        <v>-69.24791937520385</v>
      </c>
      <c r="AS34">
        <f t="shared" si="14"/>
        <v>2.4422199523684052</v>
      </c>
      <c r="AT34">
        <f t="shared" si="15"/>
        <v>2.9658367473056098</v>
      </c>
      <c r="AU34">
        <f t="shared" si="16"/>
        <v>-63.839862675529837</v>
      </c>
      <c r="AW34">
        <v>31</v>
      </c>
      <c r="AX34">
        <f>IF(Z34&gt;0, (R34*SUMPRODUCT(K34:$K$98, X34:$X$98)-K34*$AZ$3)/Z34, 0)</f>
        <v>1037.2445177589998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41">$C$6</f>
        <v>50000</v>
      </c>
      <c r="S35">
        <f t="shared" ref="S35:S69" si="42">AX35</f>
        <v>1020.9719658276885</v>
      </c>
      <c r="U35">
        <f t="shared" si="20"/>
        <v>3.7368999999999999E-2</v>
      </c>
      <c r="V35">
        <f t="shared" si="21"/>
        <v>0.01</v>
      </c>
      <c r="W35">
        <f t="shared" si="34"/>
        <v>0.50495020008879432</v>
      </c>
      <c r="X35">
        <f t="shared" si="35"/>
        <v>1.8869484027118154E-2</v>
      </c>
      <c r="Y35">
        <f t="shared" si="36"/>
        <v>5.0495020008879433E-3</v>
      </c>
      <c r="Z35">
        <f t="shared" si="37"/>
        <v>0.48103121406078825</v>
      </c>
      <c r="AB35">
        <f t="shared" si="38"/>
        <v>523.75682678341195</v>
      </c>
      <c r="AC35">
        <f t="shared" si="30"/>
        <v>491.11938424412261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-12.025780351519707</v>
      </c>
      <c r="AH35">
        <f t="shared" ref="AH35:AH69" si="46">-X35*R35</f>
        <v>-943.47420135590767</v>
      </c>
      <c r="AI35">
        <f t="shared" si="39"/>
        <v>-955.49998170742742</v>
      </c>
      <c r="AJ35">
        <f t="shared" ref="AJ35:AJ69" si="47">AB35-AC35</f>
        <v>32.637442539289339</v>
      </c>
      <c r="AK35">
        <f t="shared" si="27"/>
        <v>36.662977874838838</v>
      </c>
      <c r="AL35">
        <f t="shared" si="40"/>
        <v>-886.19956129329921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-0.81852299307448773</v>
      </c>
      <c r="AQ35">
        <f t="shared" ref="AQ35:AQ69" si="51">AH35*$K35</f>
        <v>-64.216649947777313</v>
      </c>
      <c r="AR35">
        <f t="shared" ref="AR35:AR69" si="52">AI35*$K35</f>
        <v>-65.035172940851808</v>
      </c>
      <c r="AS35">
        <f t="shared" ref="AS35:AS69" si="53">AJ35*$K35</f>
        <v>2.221435646808549</v>
      </c>
      <c r="AT35">
        <f t="shared" ref="AT35:AT69" si="54">AK35*$K35</f>
        <v>2.4954297773569833</v>
      </c>
      <c r="AU35">
        <f t="shared" ref="AU35:AU69" si="55">AL35*$K35</f>
        <v>-60.318307516686275</v>
      </c>
      <c r="AW35">
        <v>32</v>
      </c>
      <c r="AX35">
        <f>IF(Z35&gt;0, (R35*SUMPRODUCT(K35:$K$98, X35:$X$98)-K35*$AZ$3)/Z35, 0)</f>
        <v>1020.9719658276885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41"/>
        <v>50000</v>
      </c>
      <c r="S36">
        <f t="shared" si="42"/>
        <v>1015.104479587217</v>
      </c>
      <c r="U36">
        <f t="shared" ref="U36:U69" si="57">M36</f>
        <v>5.0548205999999998E-2</v>
      </c>
      <c r="V36">
        <f t="shared" ref="V36:V69" si="58">$C$10</f>
        <v>0.01</v>
      </c>
      <c r="W36">
        <f t="shared" si="34"/>
        <v>0.48103121406078825</v>
      </c>
      <c r="X36">
        <f t="shared" si="35"/>
        <v>2.4315264900774819E-2</v>
      </c>
      <c r="Y36">
        <f t="shared" si="36"/>
        <v>4.8103121406078827E-3</v>
      </c>
      <c r="Z36">
        <f t="shared" si="37"/>
        <v>0.45190563701940556</v>
      </c>
      <c r="AB36">
        <f t="shared" si="38"/>
        <v>491.11938424412261</v>
      </c>
      <c r="AC36">
        <f t="shared" si="30"/>
        <v>458.73143648911349</v>
      </c>
      <c r="AE36">
        <f t="shared" si="43"/>
        <v>0</v>
      </c>
      <c r="AF36">
        <f t="shared" si="44"/>
        <v>0</v>
      </c>
      <c r="AG36">
        <f t="shared" si="45"/>
        <v>-11.297640925485139</v>
      </c>
      <c r="AH36">
        <f t="shared" si="46"/>
        <v>-1215.7632450387409</v>
      </c>
      <c r="AI36">
        <f t="shared" si="39"/>
        <v>-1227.0608859642261</v>
      </c>
      <c r="AJ36">
        <f t="shared" si="47"/>
        <v>32.387947755009122</v>
      </c>
      <c r="AK36">
        <f t="shared" ref="AK36:AK69" si="59">G36*SUM(AB36:AB36, AE36:AF36)</f>
        <v>34.378356897088587</v>
      </c>
      <c r="AL36">
        <f t="shared" si="40"/>
        <v>-1160.2945813121285</v>
      </c>
      <c r="AN36">
        <f t="shared" si="48"/>
        <v>0</v>
      </c>
      <c r="AO36">
        <f t="shared" si="49"/>
        <v>0</v>
      </c>
      <c r="AP36">
        <f t="shared" si="50"/>
        <v>-0.68657401274471153</v>
      </c>
      <c r="AQ36">
        <f t="shared" si="51"/>
        <v>-73.883694410117442</v>
      </c>
      <c r="AR36">
        <f t="shared" si="52"/>
        <v>-74.570268422862156</v>
      </c>
      <c r="AS36">
        <f t="shared" si="53"/>
        <v>1.968262525016284</v>
      </c>
      <c r="AT36">
        <f t="shared" si="54"/>
        <v>2.0892225732860581</v>
      </c>
      <c r="AU36">
        <f t="shared" si="55"/>
        <v>-70.51278332455982</v>
      </c>
      <c r="AW36">
        <v>33</v>
      </c>
      <c r="AX36">
        <f>IF(Z36&gt;0, (R36*SUMPRODUCT(K36:$K$98, X36:$X$98)-K36*$AZ$3)/Z36, 0)</f>
        <v>1015.104479587217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41"/>
        <v>50000</v>
      </c>
      <c r="S37">
        <f t="shared" si="42"/>
        <v>988.4144928408067</v>
      </c>
      <c r="U37">
        <f t="shared" si="57"/>
        <v>6.4784177999999998E-2</v>
      </c>
      <c r="V37">
        <f t="shared" si="58"/>
        <v>0.01</v>
      </c>
      <c r="W37">
        <f t="shared" si="34"/>
        <v>0.45190563701940556</v>
      </c>
      <c r="X37">
        <f t="shared" si="35"/>
        <v>2.9276335227868558E-2</v>
      </c>
      <c r="Y37">
        <f t="shared" si="36"/>
        <v>4.5190563701940556E-3</v>
      </c>
      <c r="Z37">
        <f t="shared" si="37"/>
        <v>0.41811024542134295</v>
      </c>
      <c r="AB37">
        <f t="shared" si="38"/>
        <v>458.73143648911349</v>
      </c>
      <c r="AC37">
        <f t="shared" si="30"/>
        <v>413.26622617968189</v>
      </c>
      <c r="AE37">
        <f t="shared" si="43"/>
        <v>0</v>
      </c>
      <c r="AF37">
        <f t="shared" si="44"/>
        <v>0</v>
      </c>
      <c r="AG37">
        <f t="shared" si="45"/>
        <v>-10.452756135533575</v>
      </c>
      <c r="AH37">
        <f t="shared" si="46"/>
        <v>-1463.8167613934279</v>
      </c>
      <c r="AI37">
        <f t="shared" si="39"/>
        <v>-1474.2695175289614</v>
      </c>
      <c r="AJ37">
        <f t="shared" si="47"/>
        <v>45.465210309431598</v>
      </c>
      <c r="AK37">
        <f t="shared" si="59"/>
        <v>32.111200554237946</v>
      </c>
      <c r="AL37">
        <f t="shared" si="40"/>
        <v>-1396.6931066652919</v>
      </c>
      <c r="AN37">
        <f t="shared" si="48"/>
        <v>0</v>
      </c>
      <c r="AO37">
        <f t="shared" si="49"/>
        <v>0</v>
      </c>
      <c r="AP37">
        <f t="shared" si="50"/>
        <v>-0.56716887461199716</v>
      </c>
      <c r="AQ37">
        <f t="shared" si="51"/>
        <v>-79.42702330683511</v>
      </c>
      <c r="AR37">
        <f t="shared" si="52"/>
        <v>-79.994192181447104</v>
      </c>
      <c r="AS37">
        <f t="shared" si="53"/>
        <v>2.4669524315733775</v>
      </c>
      <c r="AT37">
        <f t="shared" si="54"/>
        <v>1.7423608897633196</v>
      </c>
      <c r="AU37">
        <f t="shared" si="55"/>
        <v>-75.78487886011041</v>
      </c>
      <c r="AW37">
        <v>34</v>
      </c>
      <c r="AX37">
        <f>IF(Z37&gt;0, (R37*SUMPRODUCT(K37:$K$98, X37:$X$98)-K37*$AZ$3)/Z37, 0)</f>
        <v>988.4144928408067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41"/>
        <v>50000</v>
      </c>
      <c r="S38">
        <f t="shared" si="42"/>
        <v>944.59227517312524</v>
      </c>
      <c r="U38">
        <f t="shared" si="57"/>
        <v>8.0470763000000001E-2</v>
      </c>
      <c r="V38">
        <f t="shared" si="58"/>
        <v>0.01</v>
      </c>
      <c r="W38">
        <f t="shared" si="34"/>
        <v>0.41811024542134295</v>
      </c>
      <c r="X38">
        <f t="shared" si="35"/>
        <v>3.3645650467172723E-2</v>
      </c>
      <c r="Y38">
        <f t="shared" si="36"/>
        <v>4.1811024542134298E-3</v>
      </c>
      <c r="Z38">
        <f t="shared" si="37"/>
        <v>0.3802834924999568</v>
      </c>
      <c r="AB38">
        <f t="shared" si="38"/>
        <v>413.26622617968189</v>
      </c>
      <c r="AC38">
        <f t="shared" si="30"/>
        <v>359.2128493913163</v>
      </c>
      <c r="AE38">
        <f t="shared" si="43"/>
        <v>0</v>
      </c>
      <c r="AF38">
        <f t="shared" si="44"/>
        <v>0</v>
      </c>
      <c r="AG38">
        <f t="shared" si="45"/>
        <v>-9.5070873124989195</v>
      </c>
      <c r="AH38">
        <f t="shared" si="46"/>
        <v>-1682.2825233586361</v>
      </c>
      <c r="AI38">
        <f t="shared" si="39"/>
        <v>-1691.7896106711351</v>
      </c>
      <c r="AJ38">
        <f t="shared" si="47"/>
        <v>54.053376788365597</v>
      </c>
      <c r="AK38">
        <f t="shared" si="59"/>
        <v>28.928635832577736</v>
      </c>
      <c r="AL38">
        <f t="shared" si="40"/>
        <v>-1608.8075980501917</v>
      </c>
      <c r="AN38">
        <f t="shared" si="48"/>
        <v>0</v>
      </c>
      <c r="AO38">
        <f t="shared" si="49"/>
        <v>0</v>
      </c>
      <c r="AP38">
        <f t="shared" si="50"/>
        <v>-0.46058631587142712</v>
      </c>
      <c r="AQ38">
        <f t="shared" si="51"/>
        <v>-81.500914446212022</v>
      </c>
      <c r="AR38">
        <f t="shared" si="52"/>
        <v>-81.96150076208346</v>
      </c>
      <c r="AS38">
        <f t="shared" si="53"/>
        <v>2.6187038003356147</v>
      </c>
      <c r="AT38">
        <f t="shared" si="54"/>
        <v>1.4014948388867707</v>
      </c>
      <c r="AU38">
        <f t="shared" si="55"/>
        <v>-77.941302122861075</v>
      </c>
      <c r="AW38">
        <v>35</v>
      </c>
      <c r="AX38">
        <f>IF(Z38&gt;0, (R38*SUMPRODUCT(K38:$K$98, X38:$X$98)-K38*$AZ$3)/Z38, 0)</f>
        <v>944.59227517312524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41"/>
        <v>50000</v>
      </c>
      <c r="S39">
        <f t="shared" si="42"/>
        <v>885.30204971481487</v>
      </c>
      <c r="U39">
        <f t="shared" si="57"/>
        <v>9.7818447000000003E-2</v>
      </c>
      <c r="V39">
        <f t="shared" si="58"/>
        <v>0.01</v>
      </c>
      <c r="W39">
        <f t="shared" si="34"/>
        <v>0.3802834924999568</v>
      </c>
      <c r="X39">
        <f t="shared" si="35"/>
        <v>3.7198740656081926E-2</v>
      </c>
      <c r="Y39">
        <f t="shared" si="36"/>
        <v>3.802834924999568E-3</v>
      </c>
      <c r="Z39">
        <f t="shared" si="37"/>
        <v>0.33928191691887533</v>
      </c>
      <c r="AB39">
        <f t="shared" si="38"/>
        <v>359.2128493913163</v>
      </c>
      <c r="AC39">
        <f t="shared" si="30"/>
        <v>300.36697647945186</v>
      </c>
      <c r="AE39">
        <f t="shared" si="43"/>
        <v>0</v>
      </c>
      <c r="AF39">
        <f t="shared" si="44"/>
        <v>0</v>
      </c>
      <c r="AG39">
        <f t="shared" si="45"/>
        <v>-8.4820479229718835</v>
      </c>
      <c r="AH39">
        <f t="shared" si="46"/>
        <v>-1859.9370328040964</v>
      </c>
      <c r="AI39">
        <f t="shared" si="39"/>
        <v>-1868.4190807270681</v>
      </c>
      <c r="AJ39">
        <f t="shared" si="47"/>
        <v>58.845872911864433</v>
      </c>
      <c r="AK39">
        <f t="shared" si="59"/>
        <v>25.144899457392142</v>
      </c>
      <c r="AL39">
        <f t="shared" si="40"/>
        <v>-1784.4283083578116</v>
      </c>
      <c r="AN39">
        <f t="shared" si="48"/>
        <v>0</v>
      </c>
      <c r="AO39">
        <f t="shared" si="49"/>
        <v>0</v>
      </c>
      <c r="AP39">
        <f t="shared" si="50"/>
        <v>-0.36689876302207003</v>
      </c>
      <c r="AQ39">
        <f t="shared" si="51"/>
        <v>-80.45328237141868</v>
      </c>
      <c r="AR39">
        <f t="shared" si="52"/>
        <v>-80.820181134440745</v>
      </c>
      <c r="AS39">
        <f t="shared" si="53"/>
        <v>2.545432208870646</v>
      </c>
      <c r="AT39">
        <f t="shared" si="54"/>
        <v>1.0876656900564978</v>
      </c>
      <c r="AU39">
        <f t="shared" si="55"/>
        <v>-77.187083235513597</v>
      </c>
      <c r="AW39">
        <v>36</v>
      </c>
      <c r="AX39">
        <f>IF(Z39&gt;0, (R39*SUMPRODUCT(K39:$K$98, X39:$X$98)-K39*$AZ$3)/Z39, 0)</f>
        <v>885.30204971481487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41"/>
        <v>50000</v>
      </c>
      <c r="S40">
        <f t="shared" si="42"/>
        <v>808.95068934295091</v>
      </c>
      <c r="U40">
        <f t="shared" si="57"/>
        <v>0.115047869</v>
      </c>
      <c r="V40">
        <f t="shared" si="58"/>
        <v>0.01</v>
      </c>
      <c r="W40">
        <f t="shared" si="34"/>
        <v>0.33928191691887533</v>
      </c>
      <c r="X40">
        <f t="shared" si="35"/>
        <v>3.9033661531751654E-2</v>
      </c>
      <c r="Y40">
        <f t="shared" si="36"/>
        <v>3.3928191691887533E-3</v>
      </c>
      <c r="Z40">
        <f t="shared" si="37"/>
        <v>0.29685543621793492</v>
      </c>
      <c r="AB40">
        <f t="shared" si="38"/>
        <v>300.36697647945186</v>
      </c>
      <c r="AC40">
        <f t="shared" si="30"/>
        <v>240.14140976370086</v>
      </c>
      <c r="AE40">
        <f t="shared" si="43"/>
        <v>0</v>
      </c>
      <c r="AF40">
        <f t="shared" si="44"/>
        <v>0</v>
      </c>
      <c r="AG40">
        <f t="shared" si="45"/>
        <v>-7.4213859054483731</v>
      </c>
      <c r="AH40">
        <f t="shared" si="46"/>
        <v>-1951.6830765875827</v>
      </c>
      <c r="AI40">
        <f t="shared" si="39"/>
        <v>-1959.1044624930312</v>
      </c>
      <c r="AJ40">
        <f t="shared" si="47"/>
        <v>60.225566715751</v>
      </c>
      <c r="AK40">
        <f t="shared" si="59"/>
        <v>21.025688353561634</v>
      </c>
      <c r="AL40">
        <f t="shared" si="40"/>
        <v>-1877.8532074237185</v>
      </c>
      <c r="AN40">
        <f t="shared" si="48"/>
        <v>0</v>
      </c>
      <c r="AO40">
        <f t="shared" si="49"/>
        <v>0</v>
      </c>
      <c r="AP40">
        <f t="shared" si="50"/>
        <v>-0.28662397729234296</v>
      </c>
      <c r="AQ40">
        <f t="shared" si="51"/>
        <v>-75.376644329330631</v>
      </c>
      <c r="AR40">
        <f t="shared" si="52"/>
        <v>-75.663268306622982</v>
      </c>
      <c r="AS40">
        <f t="shared" si="53"/>
        <v>2.3259929731023723</v>
      </c>
      <c r="AT40">
        <f t="shared" si="54"/>
        <v>0.81204056735317187</v>
      </c>
      <c r="AU40">
        <f t="shared" si="55"/>
        <v>-72.525234766167429</v>
      </c>
      <c r="AW40">
        <v>37</v>
      </c>
      <c r="AX40">
        <f>IF(Z40&gt;0, (R40*SUMPRODUCT(K40:$K$98, X40:$X$98)-K40*$AZ$3)/Z40, 0)</f>
        <v>808.95068934295091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41"/>
        <v>50000</v>
      </c>
      <c r="S41">
        <f t="shared" si="42"/>
        <v>719.18803303477102</v>
      </c>
      <c r="U41">
        <f t="shared" si="57"/>
        <v>0.13365521</v>
      </c>
      <c r="V41">
        <f t="shared" si="58"/>
        <v>0.01</v>
      </c>
      <c r="W41">
        <f t="shared" si="34"/>
        <v>0.29685543621793492</v>
      </c>
      <c r="X41">
        <f t="shared" si="35"/>
        <v>3.9676275667349693E-2</v>
      </c>
      <c r="Y41">
        <f t="shared" si="36"/>
        <v>2.9685543621793494E-3</v>
      </c>
      <c r="Z41">
        <f t="shared" si="37"/>
        <v>0.25421060618840585</v>
      </c>
      <c r="AB41">
        <f t="shared" si="38"/>
        <v>240.14140976370086</v>
      </c>
      <c r="AC41">
        <f t="shared" si="30"/>
        <v>182.82522584121639</v>
      </c>
      <c r="AE41">
        <f t="shared" si="43"/>
        <v>0</v>
      </c>
      <c r="AF41">
        <f t="shared" si="44"/>
        <v>0</v>
      </c>
      <c r="AG41">
        <f t="shared" si="45"/>
        <v>-6.3552651547101462</v>
      </c>
      <c r="AH41">
        <f t="shared" si="46"/>
        <v>-1983.8137833674846</v>
      </c>
      <c r="AI41">
        <f t="shared" si="39"/>
        <v>-1990.1690485221948</v>
      </c>
      <c r="AJ41">
        <f t="shared" si="47"/>
        <v>57.31618392248447</v>
      </c>
      <c r="AK41">
        <f t="shared" si="59"/>
        <v>16.80989868345906</v>
      </c>
      <c r="AL41">
        <f t="shared" si="40"/>
        <v>-1916.0429659162512</v>
      </c>
      <c r="AN41">
        <f t="shared" si="48"/>
        <v>0</v>
      </c>
      <c r="AO41">
        <f t="shared" si="49"/>
        <v>0</v>
      </c>
      <c r="AP41">
        <f t="shared" si="50"/>
        <v>-0.21915084789587155</v>
      </c>
      <c r="AQ41">
        <f t="shared" si="51"/>
        <v>-68.408549778648791</v>
      </c>
      <c r="AR41">
        <f t="shared" si="52"/>
        <v>-68.627700626544652</v>
      </c>
      <c r="AS41">
        <f t="shared" si="53"/>
        <v>1.9764541681567456</v>
      </c>
      <c r="AT41">
        <f t="shared" si="54"/>
        <v>0.57966166003214781</v>
      </c>
      <c r="AU41">
        <f t="shared" si="55"/>
        <v>-66.071584798355758</v>
      </c>
      <c r="AW41">
        <v>38</v>
      </c>
      <c r="AX41">
        <f>IF(Z41&gt;0, (R41*SUMPRODUCT(K41:$K$98, X41:$X$98)-K41*$AZ$3)/Z41, 0)</f>
        <v>719.18803303477102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41"/>
        <v>50000</v>
      </c>
      <c r="S42">
        <f t="shared" si="42"/>
        <v>613.63542538411093</v>
      </c>
      <c r="U42">
        <f t="shared" si="57"/>
        <v>0.153152232</v>
      </c>
      <c r="V42">
        <f t="shared" si="58"/>
        <v>0.01</v>
      </c>
      <c r="W42">
        <f t="shared" si="34"/>
        <v>0.25421060618840585</v>
      </c>
      <c r="X42">
        <f t="shared" si="35"/>
        <v>3.8932921735827367E-2</v>
      </c>
      <c r="Y42">
        <f t="shared" si="36"/>
        <v>2.5421060618840588E-3</v>
      </c>
      <c r="Z42">
        <f t="shared" si="37"/>
        <v>0.21273557839069443</v>
      </c>
      <c r="AB42">
        <f t="shared" si="38"/>
        <v>182.82522584121639</v>
      </c>
      <c r="AC42">
        <f t="shared" si="30"/>
        <v>130.54208714010866</v>
      </c>
      <c r="AE42">
        <f t="shared" si="43"/>
        <v>0</v>
      </c>
      <c r="AF42">
        <f t="shared" si="44"/>
        <v>0</v>
      </c>
      <c r="AG42">
        <f t="shared" si="45"/>
        <v>-5.3183894597673609</v>
      </c>
      <c r="AH42">
        <f t="shared" si="46"/>
        <v>-1946.6460867913684</v>
      </c>
      <c r="AI42">
        <f t="shared" si="39"/>
        <v>-1951.9644762511357</v>
      </c>
      <c r="AJ42">
        <f t="shared" si="47"/>
        <v>52.283138701107731</v>
      </c>
      <c r="AK42">
        <f t="shared" si="59"/>
        <v>12.797765808885149</v>
      </c>
      <c r="AL42">
        <f t="shared" si="40"/>
        <v>-1886.883571741143</v>
      </c>
      <c r="AN42">
        <f t="shared" si="48"/>
        <v>0</v>
      </c>
      <c r="AO42">
        <f t="shared" si="49"/>
        <v>0</v>
      </c>
      <c r="AP42">
        <f t="shared" si="50"/>
        <v>-0.16374633742586395</v>
      </c>
      <c r="AQ42">
        <f t="shared" si="51"/>
        <v>-59.934716964187913</v>
      </c>
      <c r="AR42">
        <f t="shared" si="52"/>
        <v>-60.098463301613776</v>
      </c>
      <c r="AS42">
        <f t="shared" si="53"/>
        <v>1.6097302644340978</v>
      </c>
      <c r="AT42">
        <f t="shared" si="54"/>
        <v>0.39402666809033543</v>
      </c>
      <c r="AU42">
        <f t="shared" si="55"/>
        <v>-58.094706369089344</v>
      </c>
      <c r="AW42">
        <v>39</v>
      </c>
      <c r="AX42">
        <f>IF(Z42&gt;0, (R42*SUMPRODUCT(K42:$K$98, X42:$X$98)-K42*$AZ$3)/Z42, 0)</f>
        <v>613.63542538411093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41"/>
        <v>50000</v>
      </c>
      <c r="S43">
        <f t="shared" si="42"/>
        <v>489.26087028698618</v>
      </c>
      <c r="U43">
        <f t="shared" si="57"/>
        <v>0.17329698399999999</v>
      </c>
      <c r="V43">
        <f t="shared" si="58"/>
        <v>0.01</v>
      </c>
      <c r="W43">
        <f t="shared" si="34"/>
        <v>0.21273557839069443</v>
      </c>
      <c r="X43">
        <f t="shared" si="35"/>
        <v>3.6866434124602915E-2</v>
      </c>
      <c r="Y43">
        <f t="shared" si="36"/>
        <v>2.1273557839069442E-3</v>
      </c>
      <c r="Z43">
        <f t="shared" si="37"/>
        <v>0.17374178848218458</v>
      </c>
      <c r="AB43">
        <f t="shared" si="38"/>
        <v>130.54208714010866</v>
      </c>
      <c r="AC43">
        <f t="shared" si="30"/>
        <v>85.005058638011093</v>
      </c>
      <c r="AE43">
        <f t="shared" si="43"/>
        <v>0</v>
      </c>
      <c r="AF43">
        <f t="shared" si="44"/>
        <v>0</v>
      </c>
      <c r="AG43">
        <f t="shared" si="45"/>
        <v>-4.343544712054614</v>
      </c>
      <c r="AH43">
        <f t="shared" si="46"/>
        <v>-1843.3217062301458</v>
      </c>
      <c r="AI43">
        <f t="shared" si="39"/>
        <v>-1847.6652509422004</v>
      </c>
      <c r="AJ43">
        <f t="shared" si="47"/>
        <v>45.53702850209757</v>
      </c>
      <c r="AK43">
        <f t="shared" si="59"/>
        <v>9.137946099807607</v>
      </c>
      <c r="AL43">
        <f t="shared" si="40"/>
        <v>-1792.9902763402952</v>
      </c>
      <c r="AN43">
        <f t="shared" si="48"/>
        <v>0</v>
      </c>
      <c r="AO43">
        <f t="shared" si="49"/>
        <v>0</v>
      </c>
      <c r="AP43">
        <f t="shared" si="50"/>
        <v>-0.11940368538808638</v>
      </c>
      <c r="AQ43">
        <f t="shared" si="51"/>
        <v>-50.672761458836682</v>
      </c>
      <c r="AR43">
        <f t="shared" si="52"/>
        <v>-50.792165144224768</v>
      </c>
      <c r="AS43">
        <f t="shared" si="53"/>
        <v>1.2518091524838468</v>
      </c>
      <c r="AT43">
        <f t="shared" si="54"/>
        <v>0.2512013835535255</v>
      </c>
      <c r="AU43">
        <f t="shared" si="55"/>
        <v>-49.289154608187395</v>
      </c>
      <c r="AW43">
        <v>40</v>
      </c>
      <c r="AX43">
        <f>IF(Z43&gt;0, (R43*SUMPRODUCT(K43:$K$98, X43:$X$98)-K43*$AZ$3)/Z43, 0)</f>
        <v>489.26087028698618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41"/>
        <v>50000</v>
      </c>
      <c r="S44">
        <f t="shared" si="42"/>
        <v>341.59088738427545</v>
      </c>
      <c r="U44">
        <f t="shared" si="57"/>
        <v>0.19491187900000001</v>
      </c>
      <c r="V44">
        <f t="shared" si="58"/>
        <v>0.01</v>
      </c>
      <c r="W44">
        <f t="shared" si="34"/>
        <v>0.17374178848218458</v>
      </c>
      <c r="X44">
        <f t="shared" si="35"/>
        <v>3.3864338453883154E-2</v>
      </c>
      <c r="Y44">
        <f t="shared" si="36"/>
        <v>1.7374178848218458E-3</v>
      </c>
      <c r="Z44">
        <f t="shared" si="37"/>
        <v>0.13814003214347959</v>
      </c>
      <c r="AB44">
        <f t="shared" si="38"/>
        <v>85.005058638011093</v>
      </c>
      <c r="AC44">
        <f t="shared" si="30"/>
        <v>47.187376163183522</v>
      </c>
      <c r="AE44">
        <f t="shared" si="43"/>
        <v>0</v>
      </c>
      <c r="AF44">
        <f t="shared" si="44"/>
        <v>0</v>
      </c>
      <c r="AG44">
        <f t="shared" si="45"/>
        <v>-3.4535008035869899</v>
      </c>
      <c r="AH44">
        <f t="shared" si="46"/>
        <v>-1693.2169226941578</v>
      </c>
      <c r="AI44">
        <f t="shared" si="39"/>
        <v>-1696.6704234977449</v>
      </c>
      <c r="AJ44">
        <f t="shared" si="47"/>
        <v>37.817682474827571</v>
      </c>
      <c r="AK44">
        <f t="shared" si="59"/>
        <v>5.9503541046607769</v>
      </c>
      <c r="AL44">
        <f t="shared" si="40"/>
        <v>-1652.9023869182565</v>
      </c>
      <c r="AN44">
        <f t="shared" si="48"/>
        <v>0</v>
      </c>
      <c r="AO44">
        <f t="shared" si="49"/>
        <v>0</v>
      </c>
      <c r="AP44">
        <f t="shared" si="50"/>
        <v>-8.476468915686497E-2</v>
      </c>
      <c r="AQ44">
        <f t="shared" si="51"/>
        <v>-41.559279783065648</v>
      </c>
      <c r="AR44">
        <f t="shared" si="52"/>
        <v>-41.644044472222511</v>
      </c>
      <c r="AS44">
        <f t="shared" si="53"/>
        <v>0.9282187212124775</v>
      </c>
      <c r="AT44">
        <f t="shared" si="54"/>
        <v>0.14604887757112159</v>
      </c>
      <c r="AU44">
        <f t="shared" si="55"/>
        <v>-40.569776873438911</v>
      </c>
      <c r="AW44">
        <v>41</v>
      </c>
      <c r="AX44">
        <f>IF(Z44&gt;0, (R44*SUMPRODUCT(K44:$K$98, X44:$X$98)-K44*$AZ$3)/Z44, 0)</f>
        <v>341.59088738427545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41"/>
        <v>50000</v>
      </c>
      <c r="S45">
        <f t="shared" si="42"/>
        <v>160.22292304766944</v>
      </c>
      <c r="U45">
        <f t="shared" si="57"/>
        <v>0.21714087100000001</v>
      </c>
      <c r="V45">
        <f t="shared" si="58"/>
        <v>0.01</v>
      </c>
      <c r="W45">
        <f t="shared" si="34"/>
        <v>0.13814003214347959</v>
      </c>
      <c r="X45">
        <f t="shared" si="35"/>
        <v>2.9995846899603155E-2</v>
      </c>
      <c r="Y45">
        <f t="shared" si="36"/>
        <v>1.381400321434796E-3</v>
      </c>
      <c r="Z45">
        <f t="shared" si="37"/>
        <v>0.10676278492244162</v>
      </c>
      <c r="AB45">
        <f t="shared" si="38"/>
        <v>47.187376163183522</v>
      </c>
      <c r="AC45">
        <f t="shared" si="30"/>
        <v>17.105845472983248</v>
      </c>
      <c r="AE45">
        <f t="shared" si="43"/>
        <v>0</v>
      </c>
      <c r="AF45">
        <f t="shared" si="44"/>
        <v>0</v>
      </c>
      <c r="AG45">
        <f t="shared" si="45"/>
        <v>-2.6690696230610405</v>
      </c>
      <c r="AH45">
        <f t="shared" si="46"/>
        <v>-1499.7923449801578</v>
      </c>
      <c r="AI45">
        <f t="shared" si="39"/>
        <v>-1502.4614146032188</v>
      </c>
      <c r="AJ45">
        <f t="shared" si="47"/>
        <v>30.081530690200275</v>
      </c>
      <c r="AK45">
        <f t="shared" si="59"/>
        <v>3.3031163314228467</v>
      </c>
      <c r="AL45">
        <f t="shared" si="40"/>
        <v>-1469.0767675815957</v>
      </c>
      <c r="AN45">
        <f t="shared" si="48"/>
        <v>0</v>
      </c>
      <c r="AO45">
        <f t="shared" si="49"/>
        <v>0</v>
      </c>
      <c r="AP45">
        <f t="shared" si="50"/>
        <v>-5.8492110564044984E-2</v>
      </c>
      <c r="AQ45">
        <f t="shared" si="51"/>
        <v>-32.867640059939134</v>
      </c>
      <c r="AR45">
        <f t="shared" si="52"/>
        <v>-32.926132170503173</v>
      </c>
      <c r="AS45">
        <f t="shared" si="53"/>
        <v>0.65923054380611312</v>
      </c>
      <c r="AT45">
        <f t="shared" si="54"/>
        <v>7.2387113469864428E-2</v>
      </c>
      <c r="AU45">
        <f t="shared" si="55"/>
        <v>-32.194514513227197</v>
      </c>
      <c r="AW45">
        <v>42</v>
      </c>
      <c r="AX45">
        <f>IF(Z45&gt;0, (R45*SUMPRODUCT(K45:$K$98, X45:$X$98)-K45*$AZ$3)/Z45, 0)</f>
        <v>160.22292304766944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41"/>
        <v>50000</v>
      </c>
      <c r="S46">
        <f t="shared" si="42"/>
        <v>-68.923439931404729</v>
      </c>
      <c r="U46">
        <f t="shared" si="57"/>
        <v>0.240684854</v>
      </c>
      <c r="V46">
        <f t="shared" si="58"/>
        <v>0.01</v>
      </c>
      <c r="W46">
        <f t="shared" si="34"/>
        <v>0.10676278492244162</v>
      </c>
      <c r="X46">
        <f t="shared" si="35"/>
        <v>2.5696185301691262E-2</v>
      </c>
      <c r="Y46">
        <f t="shared" si="36"/>
        <v>1.0676278492244163E-3</v>
      </c>
      <c r="Z46">
        <f t="shared" si="37"/>
        <v>7.9998971771525942E-2</v>
      </c>
      <c r="AB46">
        <f t="shared" si="38"/>
        <v>17.105845472983248</v>
      </c>
      <c r="AC46">
        <f t="shared" si="30"/>
        <v>-5.5138043254689109</v>
      </c>
      <c r="AE46">
        <f t="shared" si="43"/>
        <v>0</v>
      </c>
      <c r="AF46">
        <f t="shared" si="44"/>
        <v>0</v>
      </c>
      <c r="AG46">
        <f t="shared" si="45"/>
        <v>-1.9999742942881487</v>
      </c>
      <c r="AH46">
        <f t="shared" si="46"/>
        <v>-1284.8092650845631</v>
      </c>
      <c r="AI46">
        <f t="shared" si="39"/>
        <v>-1286.8092393788513</v>
      </c>
      <c r="AJ46">
        <f t="shared" si="47"/>
        <v>22.619649798452159</v>
      </c>
      <c r="AK46">
        <f t="shared" si="59"/>
        <v>1.1974091831088274</v>
      </c>
      <c r="AL46">
        <f t="shared" si="40"/>
        <v>-1262.9921803972902</v>
      </c>
      <c r="AN46">
        <f t="shared" si="48"/>
        <v>0</v>
      </c>
      <c r="AO46">
        <f t="shared" si="49"/>
        <v>0</v>
      </c>
      <c r="AP46">
        <f t="shared" si="50"/>
        <v>-3.913305747066563E-2</v>
      </c>
      <c r="AQ46">
        <f t="shared" si="51"/>
        <v>-25.139580520105397</v>
      </c>
      <c r="AR46">
        <f t="shared" si="52"/>
        <v>-25.178713577576065</v>
      </c>
      <c r="AS46">
        <f t="shared" si="53"/>
        <v>0.44259371635784928</v>
      </c>
      <c r="AT46">
        <f t="shared" si="54"/>
        <v>2.3429442324496879E-2</v>
      </c>
      <c r="AU46">
        <f t="shared" si="55"/>
        <v>-24.712690418893718</v>
      </c>
      <c r="AW46">
        <v>43</v>
      </c>
      <c r="AX46">
        <f>IF(Z46&gt;0, (R46*SUMPRODUCT(K46:$K$98, X46:$X$98)-K46*$AZ$3)/Z46, 0)</f>
        <v>-68.923439931404729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41"/>
        <v>50000</v>
      </c>
      <c r="S47">
        <f t="shared" si="42"/>
        <v>-371.06458661878531</v>
      </c>
      <c r="U47">
        <f t="shared" si="57"/>
        <v>0.26560892699999999</v>
      </c>
      <c r="V47">
        <f t="shared" si="58"/>
        <v>0.01</v>
      </c>
      <c r="W47">
        <f t="shared" si="34"/>
        <v>7.9998971771525942E-2</v>
      </c>
      <c r="X47">
        <f t="shared" si="35"/>
        <v>2.1248441053338295E-2</v>
      </c>
      <c r="Y47">
        <f t="shared" si="36"/>
        <v>7.9998971771525948E-4</v>
      </c>
      <c r="Z47">
        <f t="shared" si="37"/>
        <v>5.7950541000472387E-2</v>
      </c>
      <c r="AB47">
        <f t="shared" si="38"/>
        <v>-5.5138043254689109</v>
      </c>
      <c r="AC47">
        <f t="shared" si="30"/>
        <v>-21.503393540675255</v>
      </c>
      <c r="AE47">
        <f t="shared" si="43"/>
        <v>0</v>
      </c>
      <c r="AF47">
        <f t="shared" si="44"/>
        <v>0</v>
      </c>
      <c r="AG47">
        <f t="shared" si="45"/>
        <v>-1.4487635250118096</v>
      </c>
      <c r="AH47">
        <f t="shared" si="46"/>
        <v>-1062.4220526669149</v>
      </c>
      <c r="AI47">
        <f t="shared" si="39"/>
        <v>-1063.8708161919267</v>
      </c>
      <c r="AJ47">
        <f t="shared" si="47"/>
        <v>15.989589215206344</v>
      </c>
      <c r="AK47">
        <f t="shared" si="59"/>
        <v>-0.38596630278282379</v>
      </c>
      <c r="AL47">
        <f t="shared" si="40"/>
        <v>-1048.2671932795033</v>
      </c>
      <c r="AN47">
        <f t="shared" si="48"/>
        <v>0</v>
      </c>
      <c r="AO47">
        <f t="shared" si="49"/>
        <v>0</v>
      </c>
      <c r="AP47">
        <f t="shared" si="50"/>
        <v>-2.5310390616916194E-2</v>
      </c>
      <c r="AQ47">
        <f t="shared" si="51"/>
        <v>-18.560873937522913</v>
      </c>
      <c r="AR47">
        <f t="shared" si="52"/>
        <v>-18.586184328139833</v>
      </c>
      <c r="AS47">
        <f t="shared" si="53"/>
        <v>0.27934355183162418</v>
      </c>
      <c r="AT47">
        <f t="shared" si="54"/>
        <v>-6.7429623397790789E-3</v>
      </c>
      <c r="AU47">
        <f t="shared" si="55"/>
        <v>-18.313583738647988</v>
      </c>
      <c r="AW47">
        <v>44</v>
      </c>
      <c r="AX47">
        <f>IF(Z47&gt;0, (R47*SUMPRODUCT(K47:$K$98, X47:$X$98)-K47*$AZ$3)/Z47, 0)</f>
        <v>-371.06458661878531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41"/>
        <v>50000</v>
      </c>
      <c r="S48">
        <f t="shared" si="42"/>
        <v>-787.36952103907493</v>
      </c>
      <c r="U48">
        <f t="shared" si="57"/>
        <v>0.29099302900000001</v>
      </c>
      <c r="V48">
        <f t="shared" si="58"/>
        <v>0.01</v>
      </c>
      <c r="W48">
        <f t="shared" si="34"/>
        <v>5.7950541000472387E-2</v>
      </c>
      <c r="X48">
        <f t="shared" si="35"/>
        <v>1.686320345791615E-2</v>
      </c>
      <c r="Y48">
        <f t="shared" si="36"/>
        <v>5.7950541000472387E-4</v>
      </c>
      <c r="Z48">
        <f t="shared" si="37"/>
        <v>4.0507832132551512E-2</v>
      </c>
      <c r="AB48">
        <f t="shared" si="38"/>
        <v>-21.503393540675255</v>
      </c>
      <c r="AC48">
        <f t="shared" si="30"/>
        <v>-31.894632384538333</v>
      </c>
      <c r="AE48">
        <f t="shared" si="43"/>
        <v>0</v>
      </c>
      <c r="AF48">
        <f t="shared" si="44"/>
        <v>0</v>
      </c>
      <c r="AG48">
        <f t="shared" si="45"/>
        <v>-1.0126958033137878</v>
      </c>
      <c r="AH48">
        <f t="shared" si="46"/>
        <v>-843.16017289580748</v>
      </c>
      <c r="AI48">
        <f t="shared" si="39"/>
        <v>-844.1728686991213</v>
      </c>
      <c r="AJ48">
        <f t="shared" si="47"/>
        <v>10.391238843863079</v>
      </c>
      <c r="AK48">
        <f t="shared" si="59"/>
        <v>-1.5052375478472679</v>
      </c>
      <c r="AL48">
        <f t="shared" si="40"/>
        <v>-835.28686740310548</v>
      </c>
      <c r="AN48">
        <f t="shared" si="48"/>
        <v>0</v>
      </c>
      <c r="AO48">
        <f t="shared" si="49"/>
        <v>0</v>
      </c>
      <c r="AP48">
        <f t="shared" si="50"/>
        <v>-1.579655310710483E-2</v>
      </c>
      <c r="AQ48">
        <f t="shared" si="51"/>
        <v>-13.152048626410039</v>
      </c>
      <c r="AR48">
        <f t="shared" si="52"/>
        <v>-13.167845179517144</v>
      </c>
      <c r="AS48">
        <f t="shared" si="53"/>
        <v>0.16208791989516375</v>
      </c>
      <c r="AT48">
        <f t="shared" si="54"/>
        <v>-2.3479474078564978E-2</v>
      </c>
      <c r="AU48">
        <f t="shared" si="55"/>
        <v>-13.029236733700545</v>
      </c>
      <c r="AW48">
        <v>45</v>
      </c>
      <c r="AX48">
        <f>IF(Z48&gt;0, (R48*SUMPRODUCT(K48:$K$98, X48:$X$98)-K48*$AZ$3)/Z48, 0)</f>
        <v>-787.36952103907493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41"/>
        <v>50000</v>
      </c>
      <c r="S49">
        <f t="shared" si="42"/>
        <v>-1385.8819120099795</v>
      </c>
      <c r="U49">
        <f t="shared" si="57"/>
        <v>0.31752069599999999</v>
      </c>
      <c r="V49">
        <f t="shared" si="58"/>
        <v>0.01</v>
      </c>
      <c r="W49">
        <f t="shared" si="34"/>
        <v>4.0507832132551512E-2</v>
      </c>
      <c r="X49">
        <f t="shared" si="35"/>
        <v>1.286207505217892E-2</v>
      </c>
      <c r="Y49">
        <f t="shared" si="36"/>
        <v>4.0507832132551515E-4</v>
      </c>
      <c r="Z49">
        <f t="shared" si="37"/>
        <v>2.7240678759047076E-2</v>
      </c>
      <c r="AB49">
        <f t="shared" si="38"/>
        <v>-31.894632384538333</v>
      </c>
      <c r="AC49">
        <f t="shared" si="30"/>
        <v>-37.752363963037794</v>
      </c>
      <c r="AE49">
        <f t="shared" si="43"/>
        <v>0</v>
      </c>
      <c r="AF49">
        <f t="shared" si="44"/>
        <v>0</v>
      </c>
      <c r="AG49">
        <f t="shared" si="45"/>
        <v>-0.68101696897617692</v>
      </c>
      <c r="AH49">
        <f t="shared" si="46"/>
        <v>-643.10375260894602</v>
      </c>
      <c r="AI49">
        <f t="shared" si="39"/>
        <v>-643.78476957792225</v>
      </c>
      <c r="AJ49">
        <f t="shared" si="47"/>
        <v>5.857731578499461</v>
      </c>
      <c r="AK49">
        <f t="shared" si="59"/>
        <v>-2.2326242669176835</v>
      </c>
      <c r="AL49">
        <f t="shared" si="40"/>
        <v>-640.15966226634043</v>
      </c>
      <c r="AN49">
        <f t="shared" si="48"/>
        <v>0</v>
      </c>
      <c r="AO49">
        <f t="shared" si="49"/>
        <v>0</v>
      </c>
      <c r="AP49">
        <f t="shared" si="50"/>
        <v>-9.484691999165084E-3</v>
      </c>
      <c r="AQ49">
        <f t="shared" si="51"/>
        <v>-8.9566652445873007</v>
      </c>
      <c r="AR49">
        <f t="shared" si="52"/>
        <v>-8.966149936586465</v>
      </c>
      <c r="AS49">
        <f t="shared" si="53"/>
        <v>8.1582078519094922E-2</v>
      </c>
      <c r="AT49">
        <f t="shared" si="54"/>
        <v>-3.1094311135023603E-2</v>
      </c>
      <c r="AU49">
        <f t="shared" si="55"/>
        <v>-8.9156621692023936</v>
      </c>
      <c r="AW49">
        <v>46</v>
      </c>
      <c r="AX49">
        <f>IF(Z49&gt;0, (R49*SUMPRODUCT(K49:$K$98, X49:$X$98)-K49*$AZ$3)/Z49, 0)</f>
        <v>-1385.8819120099795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41"/>
        <v>50000</v>
      </c>
      <c r="S50">
        <f t="shared" si="42"/>
        <v>-2285.0091735366391</v>
      </c>
      <c r="U50">
        <f t="shared" si="57"/>
        <v>0.344227385</v>
      </c>
      <c r="V50">
        <f t="shared" si="58"/>
        <v>0.01</v>
      </c>
      <c r="W50">
        <f t="shared" si="34"/>
        <v>2.7240678759047076E-2</v>
      </c>
      <c r="X50">
        <f t="shared" si="35"/>
        <v>9.3769876148518203E-3</v>
      </c>
      <c r="Y50">
        <f t="shared" si="36"/>
        <v>2.7240678759047075E-4</v>
      </c>
      <c r="Z50">
        <f t="shared" si="37"/>
        <v>1.7591284356604783E-2</v>
      </c>
      <c r="AB50">
        <f t="shared" si="38"/>
        <v>-37.752363963037794</v>
      </c>
      <c r="AC50">
        <f t="shared" si="30"/>
        <v>-40.196246129133499</v>
      </c>
      <c r="AE50">
        <f t="shared" si="43"/>
        <v>0</v>
      </c>
      <c r="AF50">
        <f t="shared" si="44"/>
        <v>0</v>
      </c>
      <c r="AG50">
        <f t="shared" si="45"/>
        <v>-0.43978210891511954</v>
      </c>
      <c r="AH50">
        <f t="shared" si="46"/>
        <v>-468.84938074259099</v>
      </c>
      <c r="AI50">
        <f t="shared" si="39"/>
        <v>-469.28916285150609</v>
      </c>
      <c r="AJ50">
        <f t="shared" si="47"/>
        <v>2.4438821660957046</v>
      </c>
      <c r="AK50">
        <f t="shared" si="59"/>
        <v>-2.6426654774126459</v>
      </c>
      <c r="AL50">
        <f t="shared" si="40"/>
        <v>-469.48794616282305</v>
      </c>
      <c r="AN50">
        <f t="shared" si="48"/>
        <v>0</v>
      </c>
      <c r="AO50">
        <f t="shared" si="49"/>
        <v>0</v>
      </c>
      <c r="AP50">
        <f t="shared" si="50"/>
        <v>-5.4687092453307249E-3</v>
      </c>
      <c r="AQ50">
        <f t="shared" si="51"/>
        <v>-5.8301620078625325</v>
      </c>
      <c r="AR50">
        <f t="shared" si="52"/>
        <v>-5.835630717107863</v>
      </c>
      <c r="AS50">
        <f t="shared" si="53"/>
        <v>3.0389778768389952E-2</v>
      </c>
      <c r="AT50">
        <f t="shared" si="54"/>
        <v>-3.2861657706571644E-2</v>
      </c>
      <c r="AU50">
        <f t="shared" si="55"/>
        <v>-5.8381025960460446</v>
      </c>
      <c r="AW50">
        <v>47</v>
      </c>
      <c r="AX50">
        <f>IF(Z50&gt;0, (R50*SUMPRODUCT(K50:$K$98, X50:$X$98)-K50*$AZ$3)/Z50, 0)</f>
        <v>-2285.0091735366391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41"/>
        <v>50000</v>
      </c>
      <c r="S51">
        <f t="shared" si="42"/>
        <v>-3689.8470262223268</v>
      </c>
      <c r="U51">
        <f t="shared" si="57"/>
        <v>0.370496828</v>
      </c>
      <c r="V51">
        <f t="shared" si="58"/>
        <v>0.01</v>
      </c>
      <c r="W51">
        <f t="shared" si="34"/>
        <v>1.7591284356604783E-2</v>
      </c>
      <c r="X51">
        <f t="shared" si="35"/>
        <v>6.5175150545680929E-3</v>
      </c>
      <c r="Y51">
        <f t="shared" si="36"/>
        <v>1.7591284356604782E-4</v>
      </c>
      <c r="Z51">
        <f t="shared" si="37"/>
        <v>1.0897856458470643E-2</v>
      </c>
      <c r="AB51">
        <f t="shared" si="38"/>
        <v>-40.196246129133499</v>
      </c>
      <c r="AC51">
        <f t="shared" si="30"/>
        <v>-40.211423245485676</v>
      </c>
      <c r="AE51">
        <f t="shared" si="43"/>
        <v>0</v>
      </c>
      <c r="AF51">
        <f t="shared" si="44"/>
        <v>0</v>
      </c>
      <c r="AG51">
        <f t="shared" si="45"/>
        <v>-0.27244641146176607</v>
      </c>
      <c r="AH51">
        <f t="shared" si="46"/>
        <v>-325.87575272840462</v>
      </c>
      <c r="AI51">
        <f t="shared" si="39"/>
        <v>-326.14819913986639</v>
      </c>
      <c r="AJ51">
        <f t="shared" si="47"/>
        <v>1.5177116352177222E-2</v>
      </c>
      <c r="AK51">
        <f t="shared" si="59"/>
        <v>-2.813737229039345</v>
      </c>
      <c r="AL51">
        <f t="shared" si="40"/>
        <v>-328.94675925255359</v>
      </c>
      <c r="AN51">
        <f t="shared" si="48"/>
        <v>0</v>
      </c>
      <c r="AO51">
        <f t="shared" si="49"/>
        <v>0</v>
      </c>
      <c r="AP51">
        <f t="shared" si="50"/>
        <v>-3.024895289489384E-3</v>
      </c>
      <c r="AQ51">
        <f t="shared" si="51"/>
        <v>-3.6181061225880482</v>
      </c>
      <c r="AR51">
        <f t="shared" si="52"/>
        <v>-3.6211310178775378</v>
      </c>
      <c r="AS51">
        <f t="shared" si="53"/>
        <v>1.6850722134828294E-4</v>
      </c>
      <c r="AT51">
        <f t="shared" si="54"/>
        <v>-3.1240126982463336E-2</v>
      </c>
      <c r="AU51">
        <f t="shared" si="55"/>
        <v>-3.6522026376386534</v>
      </c>
      <c r="AW51">
        <v>48</v>
      </c>
      <c r="AX51">
        <f>IF(Z51&gt;0, (R51*SUMPRODUCT(K51:$K$98, X51:$X$98)-K51*$AZ$3)/Z51, 0)</f>
        <v>-3689.8470262223268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41"/>
        <v>50000</v>
      </c>
      <c r="S52">
        <f t="shared" si="42"/>
        <v>-5982.7811902064141</v>
      </c>
      <c r="U52">
        <f t="shared" si="57"/>
        <v>0.397394472</v>
      </c>
      <c r="V52">
        <f t="shared" si="58"/>
        <v>0.01</v>
      </c>
      <c r="W52">
        <f t="shared" si="34"/>
        <v>1.0897856458470643E-2</v>
      </c>
      <c r="X52">
        <f t="shared" si="35"/>
        <v>4.330747913245731E-3</v>
      </c>
      <c r="Y52">
        <f t="shared" si="36"/>
        <v>1.0897856458470643E-4</v>
      </c>
      <c r="Z52">
        <f t="shared" si="37"/>
        <v>6.4581299806402053E-3</v>
      </c>
      <c r="AB52">
        <f t="shared" si="38"/>
        <v>-40.211423245485676</v>
      </c>
      <c r="AC52">
        <f t="shared" si="30"/>
        <v>-38.637578572082333</v>
      </c>
      <c r="AE52">
        <f t="shared" si="43"/>
        <v>0</v>
      </c>
      <c r="AF52">
        <f t="shared" si="44"/>
        <v>0</v>
      </c>
      <c r="AG52">
        <f t="shared" si="45"/>
        <v>-0.16145324951600512</v>
      </c>
      <c r="AH52">
        <f t="shared" si="46"/>
        <v>-216.53739566228654</v>
      </c>
      <c r="AI52">
        <f t="shared" si="39"/>
        <v>-216.69884891180254</v>
      </c>
      <c r="AJ52">
        <f t="shared" si="47"/>
        <v>-1.5738446734033431</v>
      </c>
      <c r="AK52">
        <f t="shared" si="59"/>
        <v>-2.8147996271839975</v>
      </c>
      <c r="AL52">
        <f t="shared" si="40"/>
        <v>-221.08749321238989</v>
      </c>
      <c r="AN52">
        <f t="shared" si="48"/>
        <v>0</v>
      </c>
      <c r="AO52">
        <f t="shared" si="49"/>
        <v>0</v>
      </c>
      <c r="AP52">
        <f t="shared" si="50"/>
        <v>-1.600508634082651E-3</v>
      </c>
      <c r="AQ52">
        <f t="shared" si="51"/>
        <v>-2.1465654757534298</v>
      </c>
      <c r="AR52">
        <f t="shared" si="52"/>
        <v>-2.1481659843875125</v>
      </c>
      <c r="AS52">
        <f t="shared" si="53"/>
        <v>-1.560174227547729E-2</v>
      </c>
      <c r="AT52">
        <f t="shared" si="54"/>
        <v>-2.7903502221390819E-2</v>
      </c>
      <c r="AU52">
        <f t="shared" si="55"/>
        <v>-2.1916712288843807</v>
      </c>
      <c r="AW52">
        <v>49</v>
      </c>
      <c r="AX52">
        <f>IF(Z52&gt;0, (R52*SUMPRODUCT(K52:$K$98, X52:$X$98)-K52*$AZ$3)/Z52, 0)</f>
        <v>-5982.7811902064141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41"/>
        <v>50000</v>
      </c>
      <c r="S53">
        <f t="shared" si="42"/>
        <v>-9902.6766247332198</v>
      </c>
      <c r="U53">
        <f t="shared" si="57"/>
        <v>0.424762996</v>
      </c>
      <c r="V53">
        <f t="shared" si="58"/>
        <v>0.01</v>
      </c>
      <c r="W53">
        <f t="shared" si="34"/>
        <v>6.4581299806402053E-3</v>
      </c>
      <c r="X53">
        <f t="shared" si="35"/>
        <v>2.7431746391341555E-3</v>
      </c>
      <c r="Y53">
        <f t="shared" si="36"/>
        <v>6.4581299806402059E-5</v>
      </c>
      <c r="Z53">
        <f t="shared" si="37"/>
        <v>3.6503740416996477E-3</v>
      </c>
      <c r="AB53">
        <f t="shared" si="38"/>
        <v>-38.637578572082333</v>
      </c>
      <c r="AC53">
        <f t="shared" si="30"/>
        <v>-36.148473694272028</v>
      </c>
      <c r="AE53">
        <f t="shared" si="43"/>
        <v>0</v>
      </c>
      <c r="AF53">
        <f t="shared" si="44"/>
        <v>0</v>
      </c>
      <c r="AG53">
        <f t="shared" si="45"/>
        <v>-9.1259351042491194E-2</v>
      </c>
      <c r="AH53">
        <f t="shared" si="46"/>
        <v>-137.15873195670778</v>
      </c>
      <c r="AI53">
        <f t="shared" si="39"/>
        <v>-137.24999130775026</v>
      </c>
      <c r="AJ53">
        <f t="shared" si="47"/>
        <v>-2.4891048778103055</v>
      </c>
      <c r="AK53">
        <f t="shared" si="59"/>
        <v>-2.7046305000457638</v>
      </c>
      <c r="AL53">
        <f t="shared" si="40"/>
        <v>-142.44372668560635</v>
      </c>
      <c r="AN53">
        <f t="shared" si="48"/>
        <v>0</v>
      </c>
      <c r="AO53">
        <f t="shared" si="49"/>
        <v>0</v>
      </c>
      <c r="AP53">
        <f t="shared" si="50"/>
        <v>-8.0773812964733021E-4</v>
      </c>
      <c r="AQ53">
        <f t="shared" si="51"/>
        <v>-1.213994361672883</v>
      </c>
      <c r="AR53">
        <f t="shared" si="52"/>
        <v>-1.2148020998025302</v>
      </c>
      <c r="AS53">
        <f t="shared" si="53"/>
        <v>-2.2031111283734795E-2</v>
      </c>
      <c r="AT53">
        <f t="shared" si="54"/>
        <v>-2.3938732376881613E-2</v>
      </c>
      <c r="AU53">
        <f t="shared" si="55"/>
        <v>-1.2607719434631468</v>
      </c>
      <c r="AW53">
        <v>50</v>
      </c>
      <c r="AX53">
        <f>IF(Z53&gt;0, (R53*SUMPRODUCT(K53:$K$98, X53:$X$98)-K53*$AZ$3)/Z53, 0)</f>
        <v>-9902.6766247332198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41"/>
        <v>50000</v>
      </c>
      <c r="S54">
        <f t="shared" si="42"/>
        <v>-16930.472898090633</v>
      </c>
      <c r="U54">
        <f t="shared" si="57"/>
        <v>0.45242554800000001</v>
      </c>
      <c r="V54">
        <f t="shared" si="58"/>
        <v>0.01</v>
      </c>
      <c r="W54">
        <f t="shared" si="34"/>
        <v>3.6503740416996477E-3</v>
      </c>
      <c r="X54">
        <f t="shared" si="35"/>
        <v>1.651522476220938E-3</v>
      </c>
      <c r="Y54">
        <f t="shared" si="36"/>
        <v>3.6503740416996478E-5</v>
      </c>
      <c r="Z54">
        <f t="shared" si="37"/>
        <v>1.9623478250617131E-3</v>
      </c>
      <c r="AB54">
        <f t="shared" si="38"/>
        <v>-36.148473694272028</v>
      </c>
      <c r="AC54">
        <f t="shared" si="30"/>
        <v>-33.223476668834429</v>
      </c>
      <c r="AE54">
        <f t="shared" si="43"/>
        <v>0</v>
      </c>
      <c r="AF54">
        <f t="shared" si="44"/>
        <v>0</v>
      </c>
      <c r="AG54">
        <f t="shared" si="45"/>
        <v>-4.9058695626542831E-2</v>
      </c>
      <c r="AH54">
        <f t="shared" si="46"/>
        <v>-82.576123811046898</v>
      </c>
      <c r="AI54">
        <f t="shared" si="39"/>
        <v>-82.62518250667344</v>
      </c>
      <c r="AJ54">
        <f t="shared" si="47"/>
        <v>-2.9249970254375981</v>
      </c>
      <c r="AK54">
        <f t="shared" si="59"/>
        <v>-2.530393158599042</v>
      </c>
      <c r="AL54">
        <f t="shared" si="40"/>
        <v>-88.080572690710071</v>
      </c>
      <c r="AN54">
        <f t="shared" si="48"/>
        <v>0</v>
      </c>
      <c r="AO54">
        <f t="shared" si="49"/>
        <v>0</v>
      </c>
      <c r="AP54">
        <f t="shared" si="50"/>
        <v>-3.8769587714702544E-4</v>
      </c>
      <c r="AQ54">
        <f t="shared" si="51"/>
        <v>-0.65257386776105075</v>
      </c>
      <c r="AR54">
        <f t="shared" si="52"/>
        <v>-0.6529615636381978</v>
      </c>
      <c r="AS54">
        <f t="shared" si="53"/>
        <v>-2.3115357490587719E-2</v>
      </c>
      <c r="AT54">
        <f t="shared" si="54"/>
        <v>-1.999692373841087E-2</v>
      </c>
      <c r="AU54">
        <f t="shared" si="55"/>
        <v>-0.69607384486719626</v>
      </c>
      <c r="AW54">
        <v>51</v>
      </c>
      <c r="AX54">
        <f>IF(Z54&gt;0, (R54*SUMPRODUCT(K54:$K$98, X54:$X$98)-K54*$AZ$3)/Z54, 0)</f>
        <v>-16930.472898090633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41"/>
        <v>50000</v>
      </c>
      <c r="S55">
        <f t="shared" si="42"/>
        <v>-30168.747479799124</v>
      </c>
      <c r="U55">
        <f t="shared" si="57"/>
        <v>0.48020744799999998</v>
      </c>
      <c r="V55">
        <f t="shared" si="58"/>
        <v>0.01</v>
      </c>
      <c r="W55">
        <f t="shared" si="34"/>
        <v>1.9623478250617131E-3</v>
      </c>
      <c r="X55">
        <f t="shared" si="35"/>
        <v>9.4233404116123563E-4</v>
      </c>
      <c r="Y55">
        <f t="shared" si="36"/>
        <v>1.9623478250617133E-5</v>
      </c>
      <c r="Z55">
        <f t="shared" si="37"/>
        <v>1.0003903056498603E-3</v>
      </c>
      <c r="AB55">
        <f t="shared" si="38"/>
        <v>-33.223476668834429</v>
      </c>
      <c r="AC55">
        <f t="shared" si="30"/>
        <v>-30.1805225123897</v>
      </c>
      <c r="AE55">
        <f t="shared" si="43"/>
        <v>0</v>
      </c>
      <c r="AF55">
        <f t="shared" si="44"/>
        <v>0</v>
      </c>
      <c r="AG55">
        <f t="shared" si="45"/>
        <v>-2.5009757641246508E-2</v>
      </c>
      <c r="AH55">
        <f t="shared" si="46"/>
        <v>-47.116702058061783</v>
      </c>
      <c r="AI55">
        <f t="shared" si="39"/>
        <v>-47.141711815703033</v>
      </c>
      <c r="AJ55">
        <f t="shared" si="47"/>
        <v>-3.0429541564447291</v>
      </c>
      <c r="AK55">
        <f t="shared" si="59"/>
        <v>-2.3256433668184102</v>
      </c>
      <c r="AL55">
        <f t="shared" si="40"/>
        <v>-52.510309338966174</v>
      </c>
      <c r="AN55">
        <f t="shared" si="48"/>
        <v>0</v>
      </c>
      <c r="AO55">
        <f t="shared" si="49"/>
        <v>0</v>
      </c>
      <c r="AP55">
        <f t="shared" si="50"/>
        <v>-1.7646827733094691E-4</v>
      </c>
      <c r="AQ55">
        <f t="shared" si="51"/>
        <v>-0.33245437100874031</v>
      </c>
      <c r="AR55">
        <f t="shared" si="52"/>
        <v>-0.33263083928607129</v>
      </c>
      <c r="AS55">
        <f t="shared" si="53"/>
        <v>-2.1471014860985366E-2</v>
      </c>
      <c r="AT55">
        <f t="shared" si="54"/>
        <v>-1.6409686351847971E-2</v>
      </c>
      <c r="AU55">
        <f t="shared" si="55"/>
        <v>-0.37051154049890461</v>
      </c>
      <c r="AW55">
        <v>52</v>
      </c>
      <c r="AX55">
        <f>IF(Z55&gt;0, (R55*SUMPRODUCT(K55:$K$98, X55:$X$98)-K55*$AZ$3)/Z55, 0)</f>
        <v>-30168.747479799124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41"/>
        <v>50000</v>
      </c>
      <c r="S56">
        <f t="shared" si="42"/>
        <v>-56453.339376053358</v>
      </c>
      <c r="U56">
        <f t="shared" si="57"/>
        <v>0.508136904</v>
      </c>
      <c r="V56">
        <f t="shared" si="58"/>
        <v>0.01</v>
      </c>
      <c r="W56">
        <f t="shared" si="34"/>
        <v>1.0003903056498603E-3</v>
      </c>
      <c r="X56">
        <f t="shared" si="35"/>
        <v>5.0833523270453376E-4</v>
      </c>
      <c r="Y56">
        <f t="shared" si="36"/>
        <v>1.0003903056498603E-5</v>
      </c>
      <c r="Z56">
        <f t="shared" si="37"/>
        <v>4.8205116988882799E-4</v>
      </c>
      <c r="AB56">
        <f t="shared" si="38"/>
        <v>-30.1805225123897</v>
      </c>
      <c r="AC56">
        <f t="shared" si="30"/>
        <v>-27.21339829035756</v>
      </c>
      <c r="AE56">
        <f t="shared" si="43"/>
        <v>0</v>
      </c>
      <c r="AF56">
        <f t="shared" si="44"/>
        <v>0</v>
      </c>
      <c r="AG56">
        <f t="shared" si="45"/>
        <v>-1.20512792472207E-2</v>
      </c>
      <c r="AH56">
        <f t="shared" si="46"/>
        <v>-25.416761635226688</v>
      </c>
      <c r="AI56">
        <f t="shared" si="39"/>
        <v>-25.428812914473909</v>
      </c>
      <c r="AJ56">
        <f t="shared" si="47"/>
        <v>-2.9671242220321403</v>
      </c>
      <c r="AK56">
        <f t="shared" si="59"/>
        <v>-2.1126365758672794</v>
      </c>
      <c r="AL56">
        <f t="shared" si="40"/>
        <v>-30.508573712373327</v>
      </c>
      <c r="AN56">
        <f t="shared" si="48"/>
        <v>0</v>
      </c>
      <c r="AO56">
        <f t="shared" si="49"/>
        <v>0</v>
      </c>
      <c r="AP56">
        <f t="shared" si="50"/>
        <v>-7.5922812911139901E-5</v>
      </c>
      <c r="AQ56">
        <f t="shared" si="51"/>
        <v>-0.1601250787449299</v>
      </c>
      <c r="AR56">
        <f t="shared" si="52"/>
        <v>-0.16020100155784103</v>
      </c>
      <c r="AS56">
        <f t="shared" si="53"/>
        <v>-1.8692821946301733E-2</v>
      </c>
      <c r="AT56">
        <f t="shared" si="54"/>
        <v>-1.3309567242481246E-2</v>
      </c>
      <c r="AU56">
        <f t="shared" si="55"/>
        <v>-0.19220339074662401</v>
      </c>
      <c r="AW56">
        <v>53</v>
      </c>
      <c r="AX56">
        <f>IF(Z56&gt;0, (R56*SUMPRODUCT(K56:$K$98, X56:$X$98)-K56*$AZ$3)/Z56, 0)</f>
        <v>-56453.339376053358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41"/>
        <v>50000</v>
      </c>
      <c r="S57">
        <f t="shared" si="42"/>
        <v>-111681.95301697384</v>
      </c>
      <c r="U57">
        <f t="shared" si="57"/>
        <v>0.53626491099999996</v>
      </c>
      <c r="V57">
        <f t="shared" si="58"/>
        <v>0.01</v>
      </c>
      <c r="W57">
        <f t="shared" si="34"/>
        <v>4.8205116988882799E-4</v>
      </c>
      <c r="X57">
        <f t="shared" si="35"/>
        <v>2.5850712771787821E-4</v>
      </c>
      <c r="Y57">
        <f t="shared" si="36"/>
        <v>4.8205116988882798E-6</v>
      </c>
      <c r="Z57">
        <f t="shared" si="37"/>
        <v>2.187235304720615E-4</v>
      </c>
      <c r="AB57">
        <f t="shared" si="38"/>
        <v>-27.21339829035756</v>
      </c>
      <c r="AC57">
        <f t="shared" si="30"/>
        <v>-24.42747105388742</v>
      </c>
      <c r="AE57">
        <f t="shared" si="43"/>
        <v>0</v>
      </c>
      <c r="AF57">
        <f t="shared" si="44"/>
        <v>0</v>
      </c>
      <c r="AG57">
        <f t="shared" si="45"/>
        <v>-5.4680882618015373E-3</v>
      </c>
      <c r="AH57">
        <f t="shared" si="46"/>
        <v>-12.92535638589391</v>
      </c>
      <c r="AI57">
        <f t="shared" si="39"/>
        <v>-12.930824474155711</v>
      </c>
      <c r="AJ57">
        <f t="shared" si="47"/>
        <v>-2.7859272364701404</v>
      </c>
      <c r="AK57">
        <f t="shared" si="59"/>
        <v>-1.9049378803250294</v>
      </c>
      <c r="AL57">
        <f t="shared" si="40"/>
        <v>-17.621689590950883</v>
      </c>
      <c r="AN57">
        <f t="shared" si="48"/>
        <v>0</v>
      </c>
      <c r="AO57">
        <f t="shared" si="49"/>
        <v>0</v>
      </c>
      <c r="AP57">
        <f t="shared" si="50"/>
        <v>-3.0757896672648584E-5</v>
      </c>
      <c r="AQ57">
        <f t="shared" si="51"/>
        <v>-7.2704893765468001E-2</v>
      </c>
      <c r="AR57">
        <f t="shared" si="52"/>
        <v>-7.273565166214066E-2</v>
      </c>
      <c r="AS57">
        <f t="shared" si="53"/>
        <v>-1.5670789858215361E-2</v>
      </c>
      <c r="AT57">
        <f t="shared" si="54"/>
        <v>-1.0715240809142967E-2</v>
      </c>
      <c r="AU57">
        <f t="shared" si="55"/>
        <v>-9.9121682329498986E-2</v>
      </c>
      <c r="AW57">
        <v>54</v>
      </c>
      <c r="AX57">
        <f>IF(Z57&gt;0, (R57*SUMPRODUCT(K57:$K$98, X57:$X$98)-K57*$AZ$3)/Z57, 0)</f>
        <v>-111681.95301697384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41"/>
        <v>50000</v>
      </c>
      <c r="S58">
        <f t="shared" si="42"/>
        <v>-234952.33373643365</v>
      </c>
      <c r="U58">
        <f t="shared" si="57"/>
        <v>0.564431978</v>
      </c>
      <c r="V58">
        <f t="shared" si="58"/>
        <v>0.01</v>
      </c>
      <c r="W58">
        <f t="shared" si="34"/>
        <v>2.187235304720615E-4</v>
      </c>
      <c r="X58">
        <f t="shared" si="35"/>
        <v>1.2345455493948895E-4</v>
      </c>
      <c r="Y58">
        <f t="shared" si="36"/>
        <v>2.1872353047206151E-6</v>
      </c>
      <c r="Z58">
        <f t="shared" si="37"/>
        <v>9.308174022785194E-5</v>
      </c>
      <c r="AB58">
        <f t="shared" si="38"/>
        <v>-24.42747105388742</v>
      </c>
      <c r="AC58">
        <f t="shared" si="30"/>
        <v>-21.869772094782292</v>
      </c>
      <c r="AE58">
        <f t="shared" si="43"/>
        <v>0</v>
      </c>
      <c r="AF58">
        <f t="shared" si="44"/>
        <v>0</v>
      </c>
      <c r="AG58">
        <f t="shared" si="45"/>
        <v>-2.3270435056962986E-3</v>
      </c>
      <c r="AH58">
        <f t="shared" si="46"/>
        <v>-6.1727277469744477</v>
      </c>
      <c r="AI58">
        <f t="shared" si="39"/>
        <v>-6.1750547904801438</v>
      </c>
      <c r="AJ58">
        <f t="shared" si="47"/>
        <v>-2.557698959105128</v>
      </c>
      <c r="AK58">
        <f t="shared" si="59"/>
        <v>-1.7099229737721195</v>
      </c>
      <c r="AL58">
        <f t="shared" si="40"/>
        <v>-10.442676723357391</v>
      </c>
      <c r="AN58">
        <f t="shared" si="48"/>
        <v>0</v>
      </c>
      <c r="AO58">
        <f t="shared" si="49"/>
        <v>0</v>
      </c>
      <c r="AP58">
        <f t="shared" si="50"/>
        <v>-1.1687122542731642E-5</v>
      </c>
      <c r="AQ58">
        <f t="shared" si="51"/>
        <v>-3.1001322246540463E-2</v>
      </c>
      <c r="AR58">
        <f t="shared" si="52"/>
        <v>-3.1013009369083192E-2</v>
      </c>
      <c r="AS58">
        <f t="shared" si="53"/>
        <v>-1.2845544610277693E-2</v>
      </c>
      <c r="AT58">
        <f t="shared" si="54"/>
        <v>-8.5877549277391888E-3</v>
      </c>
      <c r="AU58">
        <f t="shared" si="55"/>
        <v>-5.2446308907100073E-2</v>
      </c>
      <c r="AW58">
        <v>55</v>
      </c>
      <c r="AX58">
        <f>IF(Z58&gt;0, (R58*SUMPRODUCT(K58:$K$98, X58:$X$98)-K58*$AZ$3)/Z58, 0)</f>
        <v>-234952.33373643365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41"/>
        <v>50000</v>
      </c>
      <c r="S59">
        <f t="shared" si="42"/>
        <v>-528403.71588602674</v>
      </c>
      <c r="U59">
        <f t="shared" si="57"/>
        <v>0.59247427200000002</v>
      </c>
      <c r="V59">
        <f t="shared" si="58"/>
        <v>0.01</v>
      </c>
      <c r="W59">
        <f t="shared" si="34"/>
        <v>9.308174022785194E-5</v>
      </c>
      <c r="X59">
        <f t="shared" si="35"/>
        <v>5.5148536277989695E-5</v>
      </c>
      <c r="Y59">
        <f t="shared" si="36"/>
        <v>9.3081740227851943E-7</v>
      </c>
      <c r="Z59">
        <f t="shared" si="37"/>
        <v>3.7002386547583726E-5</v>
      </c>
      <c r="AB59">
        <f t="shared" si="38"/>
        <v>-21.869772094782292</v>
      </c>
      <c r="AC59">
        <f t="shared" si="30"/>
        <v>-19.552198548394369</v>
      </c>
      <c r="AE59">
        <f t="shared" si="43"/>
        <v>0</v>
      </c>
      <c r="AF59">
        <f t="shared" si="44"/>
        <v>0</v>
      </c>
      <c r="AG59">
        <f t="shared" si="45"/>
        <v>-9.2505966368959319E-4</v>
      </c>
      <c r="AH59">
        <f t="shared" si="46"/>
        <v>-2.7574268138994849</v>
      </c>
      <c r="AI59">
        <f t="shared" si="39"/>
        <v>-2.7583518735631745</v>
      </c>
      <c r="AJ59">
        <f t="shared" si="47"/>
        <v>-2.3175735463879228</v>
      </c>
      <c r="AK59">
        <f t="shared" si="59"/>
        <v>-1.5308840466347606</v>
      </c>
      <c r="AL59">
        <f t="shared" si="40"/>
        <v>-6.6068094665858581</v>
      </c>
      <c r="AN59">
        <f t="shared" si="48"/>
        <v>0</v>
      </c>
      <c r="AO59">
        <f t="shared" si="49"/>
        <v>0</v>
      </c>
      <c r="AP59">
        <f t="shared" si="50"/>
        <v>-4.1481534794862561E-6</v>
      </c>
      <c r="AQ59">
        <f t="shared" si="51"/>
        <v>-1.2364856107642354E-2</v>
      </c>
      <c r="AR59">
        <f t="shared" si="52"/>
        <v>-1.2369004261121841E-2</v>
      </c>
      <c r="AS59">
        <f t="shared" si="53"/>
        <v>-1.0392465640616513E-2</v>
      </c>
      <c r="AT59">
        <f t="shared" si="54"/>
        <v>-6.8647917901962048E-3</v>
      </c>
      <c r="AU59">
        <f t="shared" si="55"/>
        <v>-2.9626261691934559E-2</v>
      </c>
      <c r="AW59">
        <v>56</v>
      </c>
      <c r="AX59">
        <f>IF(Z59&gt;0, (R59*SUMPRODUCT(K59:$K$98, X59:$X$98)-K59*$AZ$3)/Z59, 0)</f>
        <v>-528403.71588602674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41"/>
        <v>50000</v>
      </c>
      <c r="S60">
        <f t="shared" si="42"/>
        <v>-1293445.8202751097</v>
      </c>
      <c r="U60">
        <f t="shared" si="57"/>
        <v>0.62503115200000003</v>
      </c>
      <c r="V60">
        <f t="shared" si="58"/>
        <v>0.01</v>
      </c>
      <c r="W60">
        <f t="shared" si="34"/>
        <v>3.7002386547583726E-5</v>
      </c>
      <c r="X60">
        <f t="shared" si="35"/>
        <v>2.3127644290585561E-5</v>
      </c>
      <c r="Y60">
        <f t="shared" si="36"/>
        <v>3.7002386547583724E-7</v>
      </c>
      <c r="Z60">
        <f t="shared" si="37"/>
        <v>1.3504718391522327E-5</v>
      </c>
      <c r="AB60">
        <f t="shared" si="38"/>
        <v>-19.552198548394369</v>
      </c>
      <c r="AC60">
        <f t="shared" si="30"/>
        <v>-17.467621557506956</v>
      </c>
      <c r="AE60">
        <f t="shared" si="43"/>
        <v>0</v>
      </c>
      <c r="AF60">
        <f t="shared" si="44"/>
        <v>0</v>
      </c>
      <c r="AG60">
        <f t="shared" si="45"/>
        <v>-3.3761795978805818E-4</v>
      </c>
      <c r="AH60">
        <f t="shared" si="46"/>
        <v>-1.1563822145292781</v>
      </c>
      <c r="AI60">
        <f t="shared" si="39"/>
        <v>-1.1567198324890662</v>
      </c>
      <c r="AJ60">
        <f t="shared" si="47"/>
        <v>-2.0845769908874132</v>
      </c>
      <c r="AK60">
        <f t="shared" si="59"/>
        <v>-1.368653898387606</v>
      </c>
      <c r="AL60">
        <f t="shared" si="40"/>
        <v>-4.6099507217640854</v>
      </c>
      <c r="AN60">
        <f t="shared" si="48"/>
        <v>0</v>
      </c>
      <c r="AO60">
        <f t="shared" si="49"/>
        <v>0</v>
      </c>
      <c r="AP60">
        <f t="shared" si="50"/>
        <v>-1.3517382113707947E-6</v>
      </c>
      <c r="AQ60">
        <f t="shared" si="51"/>
        <v>-4.6298663356358983E-3</v>
      </c>
      <c r="AR60">
        <f t="shared" si="52"/>
        <v>-4.6312180738472689E-3</v>
      </c>
      <c r="AS60">
        <f t="shared" si="53"/>
        <v>-8.3461270096405974E-3</v>
      </c>
      <c r="AT60">
        <f t="shared" si="54"/>
        <v>-5.4797492815652224E-3</v>
      </c>
      <c r="AU60">
        <f t="shared" si="55"/>
        <v>-1.8457094365053089E-2</v>
      </c>
      <c r="AW60">
        <v>57</v>
      </c>
      <c r="AX60">
        <f>IF(Z60&gt;0, (R60*SUMPRODUCT(K60:$K$98, X60:$X$98)-K60*$AZ$3)/Z60, 0)</f>
        <v>-1293445.8202751097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41"/>
        <v>50000</v>
      </c>
      <c r="S61">
        <f t="shared" si="42"/>
        <v>-3473208.9879519013</v>
      </c>
      <c r="U61">
        <f t="shared" si="57"/>
        <v>0.65741117999999998</v>
      </c>
      <c r="V61">
        <f t="shared" si="58"/>
        <v>0.01</v>
      </c>
      <c r="W61">
        <f t="shared" si="34"/>
        <v>1.3504718391522327E-5</v>
      </c>
      <c r="X61">
        <f t="shared" si="35"/>
        <v>8.8781528533383955E-6</v>
      </c>
      <c r="Y61">
        <f t="shared" si="36"/>
        <v>1.3504718391522326E-7</v>
      </c>
      <c r="Z61">
        <f t="shared" si="37"/>
        <v>4.4915183542687081E-6</v>
      </c>
      <c r="AB61">
        <f t="shared" si="38"/>
        <v>-17.467621557506956</v>
      </c>
      <c r="AC61">
        <f t="shared" si="30"/>
        <v>-15.59998191759701</v>
      </c>
      <c r="AE61">
        <f t="shared" si="43"/>
        <v>0</v>
      </c>
      <c r="AF61">
        <f t="shared" si="44"/>
        <v>0</v>
      </c>
      <c r="AG61">
        <f t="shared" si="45"/>
        <v>-1.122879588567177E-4</v>
      </c>
      <c r="AH61">
        <f t="shared" si="46"/>
        <v>-0.44390764266691979</v>
      </c>
      <c r="AI61">
        <f t="shared" si="39"/>
        <v>-0.44401993062577649</v>
      </c>
      <c r="AJ61">
        <f t="shared" si="47"/>
        <v>-1.867639639909946</v>
      </c>
      <c r="AK61">
        <f t="shared" si="59"/>
        <v>-1.2227335090254869</v>
      </c>
      <c r="AL61">
        <f t="shared" si="40"/>
        <v>-3.5343930795612093</v>
      </c>
      <c r="AN61">
        <f t="shared" si="48"/>
        <v>0</v>
      </c>
      <c r="AO61">
        <f t="shared" si="49"/>
        <v>0</v>
      </c>
      <c r="AP61">
        <f t="shared" si="50"/>
        <v>-4.0140447916850273E-7</v>
      </c>
      <c r="AQ61">
        <f t="shared" si="51"/>
        <v>-1.586871093907792E-3</v>
      </c>
      <c r="AR61">
        <f t="shared" si="52"/>
        <v>-1.5872724983869604E-3</v>
      </c>
      <c r="AS61">
        <f t="shared" si="53"/>
        <v>-6.6763963346159966E-3</v>
      </c>
      <c r="AT61">
        <f t="shared" si="54"/>
        <v>-4.3710003490092676E-3</v>
      </c>
      <c r="AU61">
        <f t="shared" si="55"/>
        <v>-1.2634669182012224E-2</v>
      </c>
      <c r="AW61">
        <v>58</v>
      </c>
      <c r="AX61">
        <f>IF(Z61&gt;0, (R61*SUMPRODUCT(K61:$K$98, X61:$X$98)-K61*$AZ$3)/Z61, 0)</f>
        <v>-3473208.9879519013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41"/>
        <v>50000</v>
      </c>
      <c r="S62">
        <f t="shared" si="42"/>
        <v>-10323277.482162295</v>
      </c>
      <c r="U62">
        <f t="shared" si="57"/>
        <v>0.68957421399999996</v>
      </c>
      <c r="V62">
        <f t="shared" si="58"/>
        <v>0.01</v>
      </c>
      <c r="W62">
        <f t="shared" si="34"/>
        <v>4.4915183542687081E-6</v>
      </c>
      <c r="X62">
        <f t="shared" si="35"/>
        <v>3.0972352388114176E-6</v>
      </c>
      <c r="Y62">
        <f t="shared" si="36"/>
        <v>4.4915183542687078E-8</v>
      </c>
      <c r="Z62">
        <f t="shared" si="37"/>
        <v>1.3493679319146033E-6</v>
      </c>
      <c r="AB62">
        <f t="shared" si="38"/>
        <v>-15.59998191759701</v>
      </c>
      <c r="AC62">
        <f t="shared" si="30"/>
        <v>-13.929899586685929</v>
      </c>
      <c r="AE62">
        <f t="shared" si="43"/>
        <v>0</v>
      </c>
      <c r="AF62">
        <f t="shared" si="44"/>
        <v>0</v>
      </c>
      <c r="AG62">
        <f t="shared" si="45"/>
        <v>-3.373419829786508E-5</v>
      </c>
      <c r="AH62">
        <f t="shared" si="46"/>
        <v>-0.15486176194057089</v>
      </c>
      <c r="AI62">
        <f t="shared" si="39"/>
        <v>-0.15489549613886874</v>
      </c>
      <c r="AJ62">
        <f t="shared" si="47"/>
        <v>-1.6700823309110806</v>
      </c>
      <c r="AK62">
        <f t="shared" si="59"/>
        <v>-1.0919987342317907</v>
      </c>
      <c r="AL62">
        <f t="shared" si="40"/>
        <v>-2.9169765612817402</v>
      </c>
      <c r="AN62">
        <f t="shared" si="48"/>
        <v>0</v>
      </c>
      <c r="AO62">
        <f t="shared" si="49"/>
        <v>0</v>
      </c>
      <c r="AP62">
        <f t="shared" si="50"/>
        <v>-1.0767165728403398E-7</v>
      </c>
      <c r="AQ62">
        <f t="shared" si="51"/>
        <v>-4.9428246110482074E-4</v>
      </c>
      <c r="AR62">
        <f t="shared" si="52"/>
        <v>-4.9439013276210474E-4</v>
      </c>
      <c r="AS62">
        <f t="shared" si="53"/>
        <v>-5.3305115118552774E-3</v>
      </c>
      <c r="AT62">
        <f t="shared" si="54"/>
        <v>-3.4854041121304886E-3</v>
      </c>
      <c r="AU62">
        <f t="shared" si="55"/>
        <v>-9.3103057567478706E-3</v>
      </c>
      <c r="AW62">
        <v>59</v>
      </c>
      <c r="AX62">
        <f>IF(Z62&gt;0, (R62*SUMPRODUCT(K62:$K$98, X62:$X$98)-K62*$AZ$3)/Z62, 0)</f>
        <v>-10323277.482162295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41"/>
        <v>50000</v>
      </c>
      <c r="S63">
        <f t="shared" si="42"/>
        <v>-34327157.338873498</v>
      </c>
      <c r="U63">
        <f t="shared" si="57"/>
        <v>0.72148010799999995</v>
      </c>
      <c r="V63">
        <f t="shared" si="58"/>
        <v>0.01</v>
      </c>
      <c r="W63">
        <f t="shared" si="34"/>
        <v>1.3493679319146033E-6</v>
      </c>
      <c r="X63">
        <f t="shared" si="35"/>
        <v>9.7354212124948454E-7</v>
      </c>
      <c r="Y63">
        <f t="shared" si="36"/>
        <v>1.3493679319146034E-8</v>
      </c>
      <c r="Z63">
        <f t="shared" si="37"/>
        <v>3.6233213134597272E-7</v>
      </c>
      <c r="AB63">
        <f t="shared" si="38"/>
        <v>-13.929899586685929</v>
      </c>
      <c r="AC63">
        <f t="shared" si="30"/>
        <v>-12.437832081642583</v>
      </c>
      <c r="AE63">
        <f t="shared" si="43"/>
        <v>0</v>
      </c>
      <c r="AF63">
        <f t="shared" si="44"/>
        <v>0</v>
      </c>
      <c r="AG63">
        <f t="shared" si="45"/>
        <v>-9.0583032836493171E-6</v>
      </c>
      <c r="AH63">
        <f t="shared" si="46"/>
        <v>-4.8677106062474225E-2</v>
      </c>
      <c r="AI63">
        <f t="shared" si="39"/>
        <v>-4.8686164365757872E-2</v>
      </c>
      <c r="AJ63">
        <f t="shared" si="47"/>
        <v>-1.4920675050433463</v>
      </c>
      <c r="AK63">
        <f t="shared" si="59"/>
        <v>-0.97509297106801507</v>
      </c>
      <c r="AL63">
        <f t="shared" si="40"/>
        <v>-2.5158466404771191</v>
      </c>
      <c r="AN63">
        <f t="shared" si="48"/>
        <v>0</v>
      </c>
      <c r="AO63">
        <f t="shared" si="49"/>
        <v>0</v>
      </c>
      <c r="AP63">
        <f t="shared" si="50"/>
        <v>-2.5814269451223059E-8</v>
      </c>
      <c r="AQ63">
        <f t="shared" si="51"/>
        <v>-1.3871956951039968E-4</v>
      </c>
      <c r="AR63">
        <f t="shared" si="52"/>
        <v>-1.387453837798509E-4</v>
      </c>
      <c r="AS63">
        <f t="shared" si="53"/>
        <v>-4.2520802636546156E-3</v>
      </c>
      <c r="AT63">
        <f t="shared" si="54"/>
        <v>-2.7788109877684101E-3</v>
      </c>
      <c r="AU63">
        <f t="shared" si="55"/>
        <v>-7.1696366352028765E-3</v>
      </c>
      <c r="AW63">
        <v>60</v>
      </c>
      <c r="AX63">
        <f>IF(Z63&gt;0, (R63*SUMPRODUCT(K63:$K$98, X63:$X$98)-K63*$AZ$3)/Z63, 0)</f>
        <v>-34327157.338873498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41"/>
        <v>50000</v>
      </c>
      <c r="S64">
        <f t="shared" si="42"/>
        <v>-129372128.91067919</v>
      </c>
      <c r="U64">
        <f t="shared" si="57"/>
        <v>0.75308980400000003</v>
      </c>
      <c r="V64">
        <f t="shared" si="58"/>
        <v>0.01</v>
      </c>
      <c r="W64">
        <f t="shared" si="34"/>
        <v>3.6233213134597272E-7</v>
      </c>
      <c r="X64">
        <f t="shared" si="35"/>
        <v>2.7286863377824085E-7</v>
      </c>
      <c r="Y64">
        <f t="shared" si="36"/>
        <v>3.6233213134597273E-9</v>
      </c>
      <c r="Z64">
        <f t="shared" si="37"/>
        <v>8.584017625427214E-8</v>
      </c>
      <c r="AB64">
        <f t="shared" si="38"/>
        <v>-12.437832081642583</v>
      </c>
      <c r="AC64">
        <f t="shared" si="30"/>
        <v>-11.105326348083118</v>
      </c>
      <c r="AE64">
        <f t="shared" si="43"/>
        <v>0</v>
      </c>
      <c r="AF64">
        <f t="shared" si="44"/>
        <v>0</v>
      </c>
      <c r="AG64">
        <f t="shared" si="45"/>
        <v>-2.1460044063568037E-6</v>
      </c>
      <c r="AH64">
        <f t="shared" si="46"/>
        <v>-1.3643431688912043E-2</v>
      </c>
      <c r="AI64">
        <f t="shared" si="39"/>
        <v>-1.36455776933184E-2</v>
      </c>
      <c r="AJ64">
        <f t="shared" si="47"/>
        <v>-1.332505733559465</v>
      </c>
      <c r="AK64">
        <f t="shared" si="59"/>
        <v>-0.8706482457149809</v>
      </c>
      <c r="AL64">
        <f t="shared" si="40"/>
        <v>-2.2167995569677643</v>
      </c>
      <c r="AN64">
        <f t="shared" si="48"/>
        <v>0</v>
      </c>
      <c r="AO64">
        <f t="shared" si="49"/>
        <v>0</v>
      </c>
      <c r="AP64">
        <f t="shared" si="50"/>
        <v>-5.4604139600768468E-9</v>
      </c>
      <c r="AQ64">
        <f t="shared" si="51"/>
        <v>-3.4715112716829931E-5</v>
      </c>
      <c r="AR64">
        <f t="shared" si="52"/>
        <v>-3.4720573130790012E-5</v>
      </c>
      <c r="AS64">
        <f t="shared" si="53"/>
        <v>-3.3905023157724114E-3</v>
      </c>
      <c r="AT64">
        <f t="shared" si="54"/>
        <v>-2.2153262226005241E-3</v>
      </c>
      <c r="AU64">
        <f t="shared" si="55"/>
        <v>-5.6405491115037254E-3</v>
      </c>
      <c r="AW64">
        <v>61</v>
      </c>
      <c r="AX64">
        <f>IF(Z64&gt;0, (R64*SUMPRODUCT(K64:$K$98, X64:$X$98)-K64*$AZ$3)/Z64, 0)</f>
        <v>-129372128.91067919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41"/>
        <v>50000</v>
      </c>
      <c r="S65">
        <f t="shared" si="42"/>
        <v>-562204678.61521399</v>
      </c>
      <c r="U65">
        <f t="shared" si="57"/>
        <v>0.78453892300000005</v>
      </c>
      <c r="V65">
        <f t="shared" si="58"/>
        <v>0.01</v>
      </c>
      <c r="W65">
        <f t="shared" si="34"/>
        <v>8.584017625427214E-8</v>
      </c>
      <c r="X65">
        <f t="shared" si="35"/>
        <v>6.7344959428656847E-8</v>
      </c>
      <c r="Y65">
        <f t="shared" si="36"/>
        <v>8.5840176254272139E-10</v>
      </c>
      <c r="Z65">
        <f t="shared" si="37"/>
        <v>1.7636815063072573E-8</v>
      </c>
      <c r="AB65">
        <f t="shared" si="38"/>
        <v>-11.105326348083118</v>
      </c>
      <c r="AC65">
        <f t="shared" si="30"/>
        <v>-9.9154999443306817</v>
      </c>
      <c r="AE65">
        <f t="shared" si="43"/>
        <v>0</v>
      </c>
      <c r="AF65">
        <f t="shared" si="44"/>
        <v>0</v>
      </c>
      <c r="AG65">
        <f t="shared" si="45"/>
        <v>-4.4092037657681434E-7</v>
      </c>
      <c r="AH65">
        <f t="shared" si="46"/>
        <v>-3.3672479714328424E-3</v>
      </c>
      <c r="AI65">
        <f t="shared" si="39"/>
        <v>-3.3676888918094195E-3</v>
      </c>
      <c r="AJ65">
        <f t="shared" si="47"/>
        <v>-1.189826403752436</v>
      </c>
      <c r="AK65">
        <f t="shared" si="59"/>
        <v>-0.77737284436581833</v>
      </c>
      <c r="AL65">
        <f t="shared" si="40"/>
        <v>-1.9705669370100638</v>
      </c>
      <c r="AN65">
        <f t="shared" si="48"/>
        <v>0</v>
      </c>
      <c r="AO65">
        <f t="shared" si="49"/>
        <v>0</v>
      </c>
      <c r="AP65">
        <f t="shared" si="50"/>
        <v>-1.0016986902707351E-9</v>
      </c>
      <c r="AQ65">
        <f t="shared" si="51"/>
        <v>-7.6498344417372404E-6</v>
      </c>
      <c r="AR65">
        <f t="shared" si="52"/>
        <v>-7.6508361404275118E-6</v>
      </c>
      <c r="AS65">
        <f t="shared" si="53"/>
        <v>-2.703090203137205E-3</v>
      </c>
      <c r="AT65">
        <f t="shared" si="54"/>
        <v>-1.7660634468718351E-3</v>
      </c>
      <c r="AU65">
        <f t="shared" si="55"/>
        <v>-4.4768044861494679E-3</v>
      </c>
      <c r="AW65">
        <v>62</v>
      </c>
      <c r="AX65">
        <f>IF(Z65&gt;0, (R65*SUMPRODUCT(K65:$K$98, X65:$X$98)-K65*$AZ$3)/Z65, 0)</f>
        <v>-562204678.61521399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41"/>
        <v>50000</v>
      </c>
      <c r="S66">
        <f t="shared" si="42"/>
        <v>-2884662156.1084824</v>
      </c>
      <c r="U66">
        <f t="shared" si="57"/>
        <v>0.81598695700000001</v>
      </c>
      <c r="V66">
        <f t="shared" si="58"/>
        <v>0.01</v>
      </c>
      <c r="W66">
        <f t="shared" si="34"/>
        <v>1.7636815063072573E-8</v>
      </c>
      <c r="X66">
        <f t="shared" si="35"/>
        <v>1.4391411054488352E-8</v>
      </c>
      <c r="Y66">
        <f t="shared" si="36"/>
        <v>1.7636815063072575E-10</v>
      </c>
      <c r="Z66">
        <f t="shared" si="37"/>
        <v>3.0690358579534949E-9</v>
      </c>
      <c r="AB66">
        <f t="shared" si="38"/>
        <v>-9.9154999443306817</v>
      </c>
      <c r="AC66">
        <f t="shared" si="30"/>
        <v>-8.8531315951783753</v>
      </c>
      <c r="AE66">
        <f t="shared" si="43"/>
        <v>0</v>
      </c>
      <c r="AF66">
        <f t="shared" si="44"/>
        <v>0</v>
      </c>
      <c r="AG66">
        <f t="shared" si="45"/>
        <v>-7.6725896448837374E-8</v>
      </c>
      <c r="AH66">
        <f t="shared" si="46"/>
        <v>-7.1957055272441766E-4</v>
      </c>
      <c r="AI66">
        <f t="shared" si="39"/>
        <v>-7.1964727862086652E-4</v>
      </c>
      <c r="AJ66">
        <f t="shared" si="47"/>
        <v>-1.0623683491523064</v>
      </c>
      <c r="AK66">
        <f t="shared" si="59"/>
        <v>-0.69408499610314778</v>
      </c>
      <c r="AL66">
        <f t="shared" si="40"/>
        <v>-1.7571729925340751</v>
      </c>
      <c r="AN66">
        <f t="shared" si="48"/>
        <v>0</v>
      </c>
      <c r="AO66">
        <f t="shared" si="49"/>
        <v>0</v>
      </c>
      <c r="AP66">
        <f t="shared" si="50"/>
        <v>-1.5563271184207594E-10</v>
      </c>
      <c r="AQ66">
        <f t="shared" si="51"/>
        <v>-1.4595947609016117E-6</v>
      </c>
      <c r="AR66">
        <f t="shared" si="52"/>
        <v>-1.459750393613454E-6</v>
      </c>
      <c r="AS66">
        <f t="shared" si="53"/>
        <v>-2.1549343156129159E-3</v>
      </c>
      <c r="AT66">
        <f t="shared" si="54"/>
        <v>-1.4078992255823486E-3</v>
      </c>
      <c r="AU66">
        <f t="shared" si="55"/>
        <v>-3.5642932915888781E-3</v>
      </c>
      <c r="AW66">
        <v>63</v>
      </c>
      <c r="AX66">
        <f>IF(Z66&gt;0, (R66*SUMPRODUCT(K66:$K$98, X66:$X$98)-K66*$AZ$3)/Z66, 0)</f>
        <v>-2884662156.1084824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41"/>
        <v>50000</v>
      </c>
      <c r="S67">
        <f t="shared" si="42"/>
        <v>-18066222882.674965</v>
      </c>
      <c r="U67">
        <f t="shared" si="57"/>
        <v>0.84743607600000004</v>
      </c>
      <c r="V67">
        <f t="shared" si="58"/>
        <v>0.01</v>
      </c>
      <c r="W67">
        <f t="shared" si="34"/>
        <v>3.0690358579534949E-9</v>
      </c>
      <c r="X67">
        <f t="shared" si="35"/>
        <v>2.6008117045674034E-9</v>
      </c>
      <c r="Y67">
        <f t="shared" si="36"/>
        <v>3.069035857953495E-11</v>
      </c>
      <c r="Z67">
        <f t="shared" si="37"/>
        <v>4.3753379480655656E-10</v>
      </c>
      <c r="AB67">
        <f t="shared" si="38"/>
        <v>-8.8531315951783753</v>
      </c>
      <c r="AC67">
        <f t="shared" si="30"/>
        <v>-7.9045830556778247</v>
      </c>
      <c r="AE67">
        <f t="shared" si="43"/>
        <v>0</v>
      </c>
      <c r="AF67">
        <f t="shared" si="44"/>
        <v>0</v>
      </c>
      <c r="AG67">
        <f t="shared" si="45"/>
        <v>-1.0938344870163914E-8</v>
      </c>
      <c r="AH67">
        <f t="shared" si="46"/>
        <v>-1.3004058522837018E-4</v>
      </c>
      <c r="AI67">
        <f t="shared" si="39"/>
        <v>-1.3005152357324035E-4</v>
      </c>
      <c r="AJ67">
        <f t="shared" si="47"/>
        <v>-0.94854853950055062</v>
      </c>
      <c r="AK67">
        <f t="shared" si="59"/>
        <v>-0.61971921166248634</v>
      </c>
      <c r="AL67">
        <f t="shared" si="40"/>
        <v>-1.5683978026866101</v>
      </c>
      <c r="AN67">
        <f t="shared" si="48"/>
        <v>0</v>
      </c>
      <c r="AO67">
        <f t="shared" si="49"/>
        <v>0</v>
      </c>
      <c r="AP67">
        <f t="shared" si="50"/>
        <v>-1.9810366163363927E-11</v>
      </c>
      <c r="AQ67">
        <f t="shared" si="51"/>
        <v>-2.3551566896551355E-7</v>
      </c>
      <c r="AR67">
        <f t="shared" si="52"/>
        <v>-2.3553547933167691E-7</v>
      </c>
      <c r="AS67">
        <f t="shared" si="53"/>
        <v>-1.7179101696167668E-3</v>
      </c>
      <c r="AT67">
        <f t="shared" si="54"/>
        <v>-1.1223694852584324E-3</v>
      </c>
      <c r="AU67">
        <f t="shared" si="55"/>
        <v>-2.8405151903545308E-3</v>
      </c>
      <c r="AW67">
        <v>64</v>
      </c>
      <c r="AX67">
        <f>IF(Z67&gt;0, (R67*SUMPRODUCT(K67:$K$98, X67:$X$98)-K67*$AZ$3)/Z67, 0)</f>
        <v>-18066222882.674965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41"/>
        <v>50000</v>
      </c>
      <c r="S68">
        <f t="shared" si="42"/>
        <v>-145170183373.67014</v>
      </c>
      <c r="U68">
        <f t="shared" si="57"/>
        <v>0.87888519499999995</v>
      </c>
      <c r="V68">
        <f t="shared" si="58"/>
        <v>0.01</v>
      </c>
      <c r="W68">
        <f t="shared" si="34"/>
        <v>4.3753379480655656E-10</v>
      </c>
      <c r="X68">
        <f t="shared" si="35"/>
        <v>3.8454197456765043E-10</v>
      </c>
      <c r="Y68">
        <f t="shared" si="36"/>
        <v>4.3753379480655661E-12</v>
      </c>
      <c r="Z68">
        <f>MAX(0, W68-X68-Y68)</f>
        <v>4.8616482290840562E-11</v>
      </c>
      <c r="AB68">
        <f t="shared" si="38"/>
        <v>-7.9045830556778247</v>
      </c>
      <c r="AC68">
        <f t="shared" ref="AC68:AC69" si="62">S68*Z68</f>
        <v>-7.0576636491441116</v>
      </c>
      <c r="AE68">
        <f t="shared" si="43"/>
        <v>0</v>
      </c>
      <c r="AF68">
        <f t="shared" si="44"/>
        <v>0</v>
      </c>
      <c r="AG68">
        <f t="shared" si="45"/>
        <v>-1.215412057271014E-9</v>
      </c>
      <c r="AH68">
        <f t="shared" si="46"/>
        <v>-1.9227098728382522E-5</v>
      </c>
      <c r="AI68">
        <f t="shared" si="39"/>
        <v>-1.9228314140439792E-5</v>
      </c>
      <c r="AJ68">
        <f t="shared" si="47"/>
        <v>-0.84691940653371311</v>
      </c>
      <c r="AK68">
        <f t="shared" si="59"/>
        <v>-0.55332081389744781</v>
      </c>
      <c r="AL68">
        <f t="shared" si="40"/>
        <v>-1.4002594487453015</v>
      </c>
      <c r="AN68">
        <f t="shared" si="48"/>
        <v>0</v>
      </c>
      <c r="AO68">
        <f t="shared" si="49"/>
        <v>0</v>
      </c>
      <c r="AP68">
        <f t="shared" si="50"/>
        <v>-1.9653794403756978E-12</v>
      </c>
      <c r="AQ68">
        <f t="shared" si="51"/>
        <v>-3.1091138443766975E-8</v>
      </c>
      <c r="AR68">
        <f t="shared" si="52"/>
        <v>-3.1093103823207349E-8</v>
      </c>
      <c r="AS68">
        <f t="shared" si="53"/>
        <v>-1.3695091959132926E-3</v>
      </c>
      <c r="AT68">
        <f t="shared" si="54"/>
        <v>-8.9474622623683816E-4</v>
      </c>
      <c r="AU68">
        <f t="shared" si="55"/>
        <v>-2.2642865152539544E-3</v>
      </c>
      <c r="AW68">
        <v>65</v>
      </c>
      <c r="AX68">
        <f>IF(Z68&gt;0, (R68*SUMPRODUCT(K68:$K$98, X68:$X$98)-K68*$AZ$3)/Z68, 0)</f>
        <v>-145170183373.67014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4.8616482290840562E-11</v>
      </c>
      <c r="X69">
        <f t="shared" si="35"/>
        <v>4.8616482290840562E-11</v>
      </c>
      <c r="Y69">
        <f t="shared" si="36"/>
        <v>4.8616482290840564E-13</v>
      </c>
      <c r="Z69">
        <f t="shared" si="37"/>
        <v>0</v>
      </c>
      <c r="AB69">
        <f t="shared" si="38"/>
        <v>-7.0576636491441116</v>
      </c>
      <c r="AC69">
        <f t="shared" si="62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-2.4308241145420279E-6</v>
      </c>
      <c r="AI69">
        <f t="shared" si="39"/>
        <v>-2.4308241145420279E-6</v>
      </c>
      <c r="AJ69">
        <f t="shared" si="47"/>
        <v>-7.0576636491441116</v>
      </c>
      <c r="AK69">
        <f t="shared" si="59"/>
        <v>-0.49403645544008784</v>
      </c>
      <c r="AL69">
        <f t="shared" si="40"/>
        <v>-7.5517025354083138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-3.5096061435280316E-9</v>
      </c>
      <c r="AR69">
        <f t="shared" si="52"/>
        <v>-3.5096061435280316E-9</v>
      </c>
      <c r="AS69">
        <f t="shared" si="53"/>
        <v>-1.0189803348506473E-2</v>
      </c>
      <c r="AT69">
        <f t="shared" si="54"/>
        <v>-7.1328623439545318E-4</v>
      </c>
      <c r="AU69">
        <f t="shared" si="55"/>
        <v>-1.090309309250807E-2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3">SUM(AN3:AN69)</f>
        <v>5782.0753988437737</v>
      </c>
      <c r="AO71" s="6">
        <f t="shared" si="63"/>
        <v>-578.20753988437741</v>
      </c>
      <c r="AP71" s="6">
        <f t="shared" si="63"/>
        <v>-435.92376117054755</v>
      </c>
      <c r="AQ71" s="6">
        <f t="shared" si="63"/>
        <v>-4364.5361100081072</v>
      </c>
      <c r="AR71" s="6">
        <f t="shared" si="63"/>
        <v>403.40798778074361</v>
      </c>
      <c r="AS71" s="6">
        <f t="shared" si="63"/>
        <v>-600.4124321059752</v>
      </c>
      <c r="AT71" s="6">
        <f t="shared" si="63"/>
        <v>197.00444432523301</v>
      </c>
      <c r="AU71" s="6">
        <f t="shared" si="63"/>
        <v>-6.7957965643739016E-13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C4B4-0DF4-4FFC-807A-2D929F4FA3E4}">
  <sheetPr codeName="Sheet2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4126.1582691499034</v>
      </c>
      <c r="K3">
        <v>1</v>
      </c>
      <c r="L3" s="2">
        <v>0</v>
      </c>
      <c r="O3">
        <f>$C$3</f>
        <v>4126.1582691499034</v>
      </c>
      <c r="P3">
        <f>O3*C5</f>
        <v>412.61582691499035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4126.1582691499034</v>
      </c>
      <c r="AF3">
        <f t="shared" ref="AF3:AF34" si="4">-$Z3*P3</f>
        <v>-412.61582691499035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3513.5424422349129</v>
      </c>
      <c r="AJ3">
        <f t="shared" ref="AJ3:AJ34" si="8">AB3-AC3</f>
        <v>0</v>
      </c>
      <c r="AL3">
        <f t="shared" ref="AL3:AL34" si="9">SUM(AI3:AK3)</f>
        <v>3513.5424422349129</v>
      </c>
      <c r="AN3">
        <f t="shared" ref="AN3:AN34" si="10">AE3*$K3</f>
        <v>4126.1582691499034</v>
      </c>
      <c r="AO3">
        <f t="shared" ref="AO3:AO34" si="11">AF3*$K3</f>
        <v>-412.61582691499035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3513.5424422349129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3513.5424422349129</v>
      </c>
      <c r="AW3">
        <v>0</v>
      </c>
      <c r="AX3">
        <f>IF(Z3&gt;0, (R3*SUMPRODUCT(K3:$K$98, X3:$X$98)-K3*$AZ$3)/Z3, 0)</f>
        <v>0</v>
      </c>
      <c r="AZ3">
        <f>C6*SUMPRODUCT(X4:X98, K4:K98)/1</f>
        <v>3215.7414487722199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</v>
      </c>
      <c r="S4">
        <f t="shared" si="1"/>
        <v>218.45421105384759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215.70278026562437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-215.70278026562437</v>
      </c>
      <c r="AK4">
        <f>G4*SUM(AB4, AE4:AF4)</f>
        <v>0</v>
      </c>
      <c r="AL4">
        <f t="shared" si="9"/>
        <v>-475.20278026562437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-242.09347886929751</v>
      </c>
      <c r="AR4">
        <f t="shared" si="14"/>
        <v>-242.09347886929751</v>
      </c>
      <c r="AS4">
        <f t="shared" si="15"/>
        <v>-201.23405193173278</v>
      </c>
      <c r="AT4">
        <f t="shared" si="16"/>
        <v>0</v>
      </c>
      <c r="AU4">
        <f t="shared" si="17"/>
        <v>-443.32753080103026</v>
      </c>
      <c r="AW4">
        <v>1</v>
      </c>
      <c r="AX4">
        <f>IF(Z4&gt;0, (R4*SUMPRODUCT(K4:$K$98, X4:$X$98)-K4*$AZ$3)/Z4, 0)</f>
        <v>218.45421105384759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100000</v>
      </c>
      <c r="S5">
        <f t="shared" si="1"/>
        <v>229.58952039695384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215.70278026562437</v>
      </c>
      <c r="AC5">
        <f t="shared" si="2"/>
        <v>223.84167429651143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-256.62655949999998</v>
      </c>
      <c r="AI5">
        <f t="shared" si="7"/>
        <v>-281.00067661012497</v>
      </c>
      <c r="AJ5">
        <f t="shared" si="8"/>
        <v>-8.1388940308870588</v>
      </c>
      <c r="AK5">
        <f>G5*SUM(AB5, AE5:AF5)</f>
        <v>8.8438139908905988</v>
      </c>
      <c r="AL5">
        <f t="shared" si="9"/>
        <v>-280.2957566501214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-219.44342857611946</v>
      </c>
      <c r="AR5">
        <f t="shared" si="14"/>
        <v>-240.28593154067207</v>
      </c>
      <c r="AS5">
        <f t="shared" si="15"/>
        <v>-6.9596335407971264</v>
      </c>
      <c r="AT5">
        <f t="shared" si="16"/>
        <v>7.5624162504134231</v>
      </c>
      <c r="AU5">
        <f t="shared" si="17"/>
        <v>-239.68314883105575</v>
      </c>
      <c r="AW5">
        <v>2</v>
      </c>
      <c r="AX5">
        <f>IF(Z5&gt;0, (R5*SUMPRODUCT(K5:$K$98, X5:$X$98)-K5*$AZ$3)/Z5, 0)</f>
        <v>229.58952039695384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100000</v>
      </c>
      <c r="S6">
        <f t="shared" si="1"/>
        <v>284.15478653937544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223.84167429651143</v>
      </c>
      <c r="AC6">
        <f t="shared" si="2"/>
        <v>273.5493355474523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-253.78330735062153</v>
      </c>
      <c r="AI6">
        <f t="shared" si="7"/>
        <v>-277.85023746280763</v>
      </c>
      <c r="AJ6">
        <f t="shared" si="8"/>
        <v>-49.707661250940873</v>
      </c>
      <c r="AK6">
        <f>G6*SUM(AB6, AE6:AF6)</f>
        <v>13.094737946345919</v>
      </c>
      <c r="AL6">
        <f t="shared" si="9"/>
        <v>-314.4631607674026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-195.77098860344771</v>
      </c>
      <c r="AR6">
        <f t="shared" si="14"/>
        <v>-214.33645987064696</v>
      </c>
      <c r="AS6">
        <f t="shared" si="15"/>
        <v>-38.34498843069062</v>
      </c>
      <c r="AT6">
        <f t="shared" si="16"/>
        <v>10.101412185149943</v>
      </c>
      <c r="AU6">
        <f t="shared" si="17"/>
        <v>-242.58003611618764</v>
      </c>
      <c r="AW6">
        <v>3</v>
      </c>
      <c r="AX6">
        <f>IF(Z6&gt;0, (R6*SUMPRODUCT(K6:$K$98, X6:$X$98)-K6*$AZ$3)/Z6, 0)</f>
        <v>284.15478653937544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100000</v>
      </c>
      <c r="S7">
        <f t="shared" si="1"/>
        <v>317.13121287803813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273.5493355474523</v>
      </c>
      <c r="AC7">
        <f t="shared" si="2"/>
        <v>301.44583024191525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-251.06621493032537</v>
      </c>
      <c r="AI7">
        <f t="shared" si="7"/>
        <v>-274.82970918765704</v>
      </c>
      <c r="AJ7">
        <f t="shared" si="8"/>
        <v>-27.896494694462945</v>
      </c>
      <c r="AK7">
        <f>G7*SUM(AB7, AE7:AF7)</f>
        <v>13.431272375379907</v>
      </c>
      <c r="AL7">
        <f t="shared" si="9"/>
        <v>-289.29493150674006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-176.21235216033344</v>
      </c>
      <c r="AR7">
        <f t="shared" si="14"/>
        <v>-192.89090534517777</v>
      </c>
      <c r="AS7">
        <f t="shared" si="15"/>
        <v>-19.579324715210127</v>
      </c>
      <c r="AT7">
        <f t="shared" si="16"/>
        <v>9.4268203247840905</v>
      </c>
      <c r="AU7">
        <f t="shared" si="17"/>
        <v>-203.04340973560377</v>
      </c>
      <c r="AW7">
        <v>4</v>
      </c>
      <c r="AX7">
        <f>IF(Z7&gt;0, (R7*SUMPRODUCT(K7:$K$98, X7:$X$98)-K7*$AZ$3)/Z7, 0)</f>
        <v>317.13121287803813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100000</v>
      </c>
      <c r="S8">
        <f t="shared" si="1"/>
        <v>293.48102135153192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301.44583024191525</v>
      </c>
      <c r="AC8">
        <f t="shared" si="2"/>
        <v>275.44651328453801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-248.47109595465977</v>
      </c>
      <c r="AI8">
        <f t="shared" si="7"/>
        <v>-271.93483749542946</v>
      </c>
      <c r="AJ8">
        <f t="shared" si="8"/>
        <v>25.999316957377232</v>
      </c>
      <c r="AK8">
        <f>G8*SUM(AB8, AE8:AF8)</f>
        <v>6.4207961841527945</v>
      </c>
      <c r="AL8">
        <f t="shared" si="9"/>
        <v>-239.51472435389942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-162.78442275808104</v>
      </c>
      <c r="AR8">
        <f t="shared" si="14"/>
        <v>-178.15655933510959</v>
      </c>
      <c r="AS8">
        <f t="shared" si="15"/>
        <v>17.033304363833668</v>
      </c>
      <c r="AT8">
        <f t="shared" si="16"/>
        <v>4.2065480351699653</v>
      </c>
      <c r="AU8">
        <f t="shared" si="17"/>
        <v>-156.91670693610595</v>
      </c>
      <c r="AW8">
        <v>5</v>
      </c>
      <c r="AX8">
        <f>IF(Z8&gt;0, (R8*SUMPRODUCT(K8:$K$98, X8:$X$98)-K8*$AZ$3)/Z8, 0)</f>
        <v>293.48102135153192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100000</v>
      </c>
      <c r="S9">
        <f t="shared" si="1"/>
        <v>241.9291098181202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275.44651328453801</v>
      </c>
      <c r="AC9">
        <f t="shared" si="2"/>
        <v>224.19604735841813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-246.27543121191849</v>
      </c>
      <c r="AI9">
        <f t="shared" si="7"/>
        <v>-269.44296647947749</v>
      </c>
      <c r="AJ9">
        <f t="shared" si="8"/>
        <v>51.250465926119887</v>
      </c>
      <c r="AK9">
        <f t="shared" ref="AK9:AK40" si="30">G9*SUM(AB9:AB9, AE9:AF9)</f>
        <v>1.6251344283787743</v>
      </c>
      <c r="AL9">
        <f t="shared" si="9"/>
        <v>-216.56736612497883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-152.80419122311935</v>
      </c>
      <c r="AR9">
        <f t="shared" si="14"/>
        <v>-167.17873305935399</v>
      </c>
      <c r="AS9">
        <f t="shared" si="15"/>
        <v>31.798892634604758</v>
      </c>
      <c r="AT9">
        <f t="shared" si="16"/>
        <v>1.008331812618291</v>
      </c>
      <c r="AU9">
        <f t="shared" si="17"/>
        <v>-134.37150861213095</v>
      </c>
      <c r="AW9">
        <v>6</v>
      </c>
      <c r="AX9">
        <f>IF(Z9&gt;0, (R9*SUMPRODUCT(K9:$K$98, X9:$X$98)-K9*$AZ$3)/Z9, 0)</f>
        <v>241.9291098181202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100000</v>
      </c>
      <c r="S10">
        <f t="shared" si="1"/>
        <v>189.94078600168621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224.19604735841813</v>
      </c>
      <c r="AC10">
        <f t="shared" si="2"/>
        <v>173.79440192522111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-244.18582172007186</v>
      </c>
      <c r="AI10">
        <f t="shared" si="7"/>
        <v>-267.06063517952526</v>
      </c>
      <c r="AJ10">
        <f t="shared" si="8"/>
        <v>50.401645433197018</v>
      </c>
      <c r="AK10">
        <f t="shared" si="30"/>
        <v>0.91920379416951437</v>
      </c>
      <c r="AL10">
        <f t="shared" si="9"/>
        <v>-215.73978595215874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-143.73178157092593</v>
      </c>
      <c r="AR10">
        <f t="shared" si="14"/>
        <v>-157.19627213172078</v>
      </c>
      <c r="AS10">
        <f t="shared" si="15"/>
        <v>29.667235555241309</v>
      </c>
      <c r="AT10">
        <f t="shared" si="16"/>
        <v>0.5410584366941521</v>
      </c>
      <c r="AU10">
        <f t="shared" si="17"/>
        <v>-126.98797813978531</v>
      </c>
      <c r="AW10">
        <v>7</v>
      </c>
      <c r="AX10">
        <f>IF(Z10&gt;0, (R10*SUMPRODUCT(K10:$K$98, X10:$X$98)-K10*$AZ$3)/Z10, 0)</f>
        <v>189.94078600168621</v>
      </c>
    </row>
    <row r="11" spans="1:52" x14ac:dyDescent="0.25">
      <c r="A11" t="s">
        <v>33</v>
      </c>
      <c r="C11" s="26">
        <f>AU100</f>
        <v>-1.5414884571975183E-12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100000</v>
      </c>
      <c r="S11">
        <f t="shared" si="1"/>
        <v>137.59796437782006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173.79440192522111</v>
      </c>
      <c r="AC11">
        <f t="shared" si="2"/>
        <v>124.30883935468115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-242.19852490869252</v>
      </c>
      <c r="AI11">
        <f t="shared" si="7"/>
        <v>-264.78404060232418</v>
      </c>
      <c r="AJ11">
        <f t="shared" si="8"/>
        <v>49.485562570539955</v>
      </c>
      <c r="AK11">
        <f t="shared" si="30"/>
        <v>0.41710656462053064</v>
      </c>
      <c r="AL11">
        <f t="shared" si="9"/>
        <v>-214.88137146716369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-135.46372677470112</v>
      </c>
      <c r="AR11">
        <f t="shared" si="14"/>
        <v>-148.09600076621805</v>
      </c>
      <c r="AS11">
        <f t="shared" si="15"/>
        <v>27.677702537103322</v>
      </c>
      <c r="AT11">
        <f t="shared" si="16"/>
        <v>0.23329130401182674</v>
      </c>
      <c r="AU11">
        <f t="shared" si="17"/>
        <v>-120.18500692510291</v>
      </c>
      <c r="AW11">
        <v>8</v>
      </c>
      <c r="AX11">
        <f>IF(Z11&gt;0, (R11*SUMPRODUCT(K11:$K$98, X11:$X$98)-K11*$AZ$3)/Z11, 0)</f>
        <v>137.59796437782006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100000</v>
      </c>
      <c r="S12">
        <f t="shared" si="1"/>
        <v>87.710599379048531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124.30883935468115</v>
      </c>
      <c r="AC12">
        <f t="shared" si="2"/>
        <v>78.236312621622119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-240.40022904301566</v>
      </c>
      <c r="AI12">
        <f t="shared" si="7"/>
        <v>-262.69978952245026</v>
      </c>
      <c r="AJ12">
        <f t="shared" si="8"/>
        <v>46.072526733059036</v>
      </c>
      <c r="AK12">
        <f t="shared" si="30"/>
        <v>0.28591033051576664</v>
      </c>
      <c r="AL12">
        <f t="shared" si="9"/>
        <v>-216.34135245887546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-127.77527735978943</v>
      </c>
      <c r="AR12">
        <f t="shared" si="14"/>
        <v>-139.62773081461253</v>
      </c>
      <c r="AS12">
        <f t="shared" si="15"/>
        <v>24.488037741967219</v>
      </c>
      <c r="AT12">
        <f t="shared" si="16"/>
        <v>0.15196438009692703</v>
      </c>
      <c r="AU12">
        <f t="shared" si="17"/>
        <v>-114.98772869254839</v>
      </c>
      <c r="AW12">
        <v>9</v>
      </c>
      <c r="AX12">
        <f>IF(Z12&gt;0, (R12*SUMPRODUCT(K12:$K$98, X12:$X$98)-K12*$AZ$3)/Z12, 0)</f>
        <v>87.710599379048531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100000</v>
      </c>
      <c r="S13">
        <f t="shared" si="1"/>
        <v>39.681174570109391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78.236312621622119</v>
      </c>
      <c r="AC13">
        <f t="shared" si="2"/>
        <v>34.946244208560074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-238.6944953718681</v>
      </c>
      <c r="AI13">
        <f t="shared" si="7"/>
        <v>-260.71138662266537</v>
      </c>
      <c r="AJ13">
        <f t="shared" si="8"/>
        <v>43.290068413062045</v>
      </c>
      <c r="AK13">
        <f t="shared" si="30"/>
        <v>0.15647262524324423</v>
      </c>
      <c r="AL13">
        <f t="shared" si="9"/>
        <v>-217.26484558436007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-120.59758724375143</v>
      </c>
      <c r="AR13">
        <f t="shared" si="14"/>
        <v>-131.72136267609909</v>
      </c>
      <c r="AS13">
        <f t="shared" si="15"/>
        <v>21.871798065970452</v>
      </c>
      <c r="AT13">
        <f t="shared" si="16"/>
        <v>7.905595411671551E-2</v>
      </c>
      <c r="AU13">
        <f t="shared" si="17"/>
        <v>-109.77050865601193</v>
      </c>
      <c r="AW13">
        <v>10</v>
      </c>
      <c r="AX13">
        <f>IF(Z13&gt;0, (R13*SUMPRODUCT(K13:$K$98, X13:$X$98)-K13*$AZ$3)/Z13, 0)</f>
        <v>39.681174570109391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100000</v>
      </c>
      <c r="S14">
        <f t="shared" si="1"/>
        <v>-6.4817667658825151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34.946244208560074</v>
      </c>
      <c r="AC14">
        <f t="shared" si="2"/>
        <v>-5.635878274407105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-237.16595255358857</v>
      </c>
      <c r="AI14">
        <f t="shared" si="7"/>
        <v>-258.9033834037395</v>
      </c>
      <c r="AJ14">
        <f t="shared" si="8"/>
        <v>40.582122482967179</v>
      </c>
      <c r="AK14">
        <f t="shared" si="30"/>
        <v>6.2903239575408137E-2</v>
      </c>
      <c r="AL14">
        <f t="shared" si="9"/>
        <v>-218.25835768119691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-113.9240435037548</v>
      </c>
      <c r="AR14">
        <f t="shared" si="14"/>
        <v>-124.36574473096995</v>
      </c>
      <c r="AS14">
        <f t="shared" si="15"/>
        <v>19.493858361391947</v>
      </c>
      <c r="AT14">
        <f t="shared" si="16"/>
        <v>3.0215936666949182E-2</v>
      </c>
      <c r="AU14">
        <f t="shared" si="17"/>
        <v>-104.84167043291106</v>
      </c>
      <c r="AW14">
        <v>11</v>
      </c>
      <c r="AX14">
        <f>IF(Z14&gt;0, (R14*SUMPRODUCT(K14:$K$98, X14:$X$98)-K14*$AZ$3)/Z14, 0)</f>
        <v>-6.4817667658825151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100000</v>
      </c>
      <c r="S15">
        <f t="shared" si="1"/>
        <v>-46.92309625375276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-5.635878274407105</v>
      </c>
      <c r="AC15">
        <f t="shared" si="2"/>
        <v>-40.280655131570029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-236.24239847944028</v>
      </c>
      <c r="AI15">
        <f t="shared" si="7"/>
        <v>-257.70339442146985</v>
      </c>
      <c r="AJ15">
        <f t="shared" si="8"/>
        <v>34.644776857162924</v>
      </c>
      <c r="AK15">
        <f t="shared" si="30"/>
        <v>-2.3107100925069131E-2</v>
      </c>
      <c r="AL15">
        <f t="shared" si="9"/>
        <v>-223.081724665232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-107.65620808023361</v>
      </c>
      <c r="AR15">
        <f t="shared" si="14"/>
        <v>-117.436033630664</v>
      </c>
      <c r="AS15">
        <f t="shared" si="15"/>
        <v>15.787705044624259</v>
      </c>
      <c r="AT15">
        <f t="shared" si="16"/>
        <v>-1.0529959403272372E-2</v>
      </c>
      <c r="AU15">
        <f t="shared" si="17"/>
        <v>-101.65885854544301</v>
      </c>
      <c r="AW15">
        <v>12</v>
      </c>
      <c r="AX15">
        <f>IF(Z15&gt;0, (R15*SUMPRODUCT(K15:$K$98, X15:$X$98)-K15*$AZ$3)/Z15, 0)</f>
        <v>-46.92309625375276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100000</v>
      </c>
      <c r="S16">
        <f t="shared" si="1"/>
        <v>-81.157765219615086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-40.280655131570029</v>
      </c>
      <c r="AC16">
        <f t="shared" si="2"/>
        <v>-68.781126647266319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-235.64173544348463</v>
      </c>
      <c r="AI16">
        <f t="shared" si="7"/>
        <v>-256.82921099223302</v>
      </c>
      <c r="AJ16">
        <f t="shared" si="8"/>
        <v>28.50047151569629</v>
      </c>
      <c r="AK16">
        <f t="shared" si="30"/>
        <v>-0.2859926514341472</v>
      </c>
      <c r="AL16">
        <f t="shared" si="9"/>
        <v>-228.61473212797088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-101.58214411477205</v>
      </c>
      <c r="AR16">
        <f t="shared" si="14"/>
        <v>-110.71579435958346</v>
      </c>
      <c r="AS16">
        <f t="shared" si="15"/>
        <v>12.286189453653785</v>
      </c>
      <c r="AT16">
        <f t="shared" si="16"/>
        <v>-0.12328778125433966</v>
      </c>
      <c r="AU16">
        <f t="shared" si="17"/>
        <v>-98.552892687184013</v>
      </c>
      <c r="AW16">
        <v>13</v>
      </c>
      <c r="AX16">
        <f>IF(Z16&gt;0, (R16*SUMPRODUCT(K16:$K$98, X16:$X$98)-K16*$AZ$3)/Z16, 0)</f>
        <v>-81.157765219615086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100000</v>
      </c>
      <c r="S17">
        <f t="shared" si="1"/>
        <v>-104.25071368043426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-68.781126647266319</v>
      </c>
      <c r="AC17">
        <f t="shared" si="2"/>
        <v>-87.223852959067244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-235.01147878671725</v>
      </c>
      <c r="AI17">
        <f t="shared" si="7"/>
        <v>-255.92832671028148</v>
      </c>
      <c r="AJ17">
        <f t="shared" si="8"/>
        <v>18.442726311800925</v>
      </c>
      <c r="AK17">
        <f t="shared" si="30"/>
        <v>-0.9491795477322752</v>
      </c>
      <c r="AL17">
        <f t="shared" si="9"/>
        <v>-238.43477994621284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-95.234488170190019</v>
      </c>
      <c r="AR17">
        <f t="shared" si="14"/>
        <v>-103.71069246633068</v>
      </c>
      <c r="AS17">
        <f t="shared" si="15"/>
        <v>7.47360771412042</v>
      </c>
      <c r="AT17">
        <f t="shared" si="16"/>
        <v>-0.38463920518509048</v>
      </c>
      <c r="AU17">
        <f t="shared" si="17"/>
        <v>-96.621723957395361</v>
      </c>
      <c r="AW17">
        <v>14</v>
      </c>
      <c r="AX17">
        <f>IF(Z17&gt;0, (R17*SUMPRODUCT(K17:$K$98, X17:$X$98)-K17*$AZ$3)/Z17, 0)</f>
        <v>-104.25071368043426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100000</v>
      </c>
      <c r="S18">
        <f t="shared" si="1"/>
        <v>-115.48791957426582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-87.223852959067244</v>
      </c>
      <c r="AC18">
        <f t="shared" si="2"/>
        <v>-95.388727433908571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-234.43603152730796</v>
      </c>
      <c r="AI18">
        <f t="shared" si="7"/>
        <v>-255.08510196375474</v>
      </c>
      <c r="AJ18">
        <f t="shared" si="8"/>
        <v>8.1648744748413264</v>
      </c>
      <c r="AK18">
        <f t="shared" si="30"/>
        <v>-1.8840352239158527</v>
      </c>
      <c r="AL18">
        <f t="shared" si="9"/>
        <v>-248.80426271282926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-88.653693310138578</v>
      </c>
      <c r="AR18">
        <f t="shared" si="14"/>
        <v>-96.46228973486933</v>
      </c>
      <c r="AS18">
        <f t="shared" si="15"/>
        <v>3.0876067680067578</v>
      </c>
      <c r="AT18">
        <f t="shared" si="16"/>
        <v>-0.71246164609759821</v>
      </c>
      <c r="AU18">
        <f t="shared" si="17"/>
        <v>-94.087144612960159</v>
      </c>
      <c r="AW18">
        <v>15</v>
      </c>
      <c r="AX18">
        <f>IF(Z18&gt;0, (R18*SUMPRODUCT(K18:$K$98, X18:$X$98)-K18*$AZ$3)/Z18, 0)</f>
        <v>-115.48791957426582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100000</v>
      </c>
      <c r="S19">
        <f t="shared" si="1"/>
        <v>-125.1590142709988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-95.388727433908571</v>
      </c>
      <c r="AC19">
        <f t="shared" si="2"/>
        <v>-102.04964546158158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-234.3256513127979</v>
      </c>
      <c r="AI19">
        <f t="shared" si="7"/>
        <v>-254.70964963205199</v>
      </c>
      <c r="AJ19">
        <f t="shared" si="8"/>
        <v>6.6609180276730058</v>
      </c>
      <c r="AK19">
        <f t="shared" si="30"/>
        <v>-2.127168621776161</v>
      </c>
      <c r="AL19">
        <f t="shared" si="9"/>
        <v>-250.17590022615514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-82.637277093951781</v>
      </c>
      <c r="AR19">
        <f t="shared" si="14"/>
        <v>-89.825897323762902</v>
      </c>
      <c r="AS19">
        <f t="shared" si="15"/>
        <v>2.3490391498715537</v>
      </c>
      <c r="AT19">
        <f t="shared" si="16"/>
        <v>-0.7501672217209604</v>
      </c>
      <c r="AU19">
        <f t="shared" si="17"/>
        <v>-88.227025395612301</v>
      </c>
      <c r="AW19">
        <v>16</v>
      </c>
      <c r="AX19">
        <f>IF(Z19&gt;0, (R19*SUMPRODUCT(K19:$K$98, X19:$X$98)-K19*$AZ$3)/Z19, 0)</f>
        <v>-125.1590142709988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100000</v>
      </c>
      <c r="S20">
        <f t="shared" si="1"/>
        <v>-156.89435706614236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-102.04964546158158</v>
      </c>
      <c r="AC20">
        <f t="shared" si="2"/>
        <v>-126.27884496092827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-234.08983669831412</v>
      </c>
      <c r="AI20">
        <f t="shared" si="7"/>
        <v>-254.2114725752011</v>
      </c>
      <c r="AJ20">
        <f t="shared" si="8"/>
        <v>24.229199499346691</v>
      </c>
      <c r="AK20">
        <f t="shared" si="30"/>
        <v>-0.43881347548480076</v>
      </c>
      <c r="AL20">
        <f t="shared" si="9"/>
        <v>-230.42108655133922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-78.302299837950343</v>
      </c>
      <c r="AR20">
        <f t="shared" si="14"/>
        <v>-85.032922524883119</v>
      </c>
      <c r="AS20">
        <f t="shared" si="15"/>
        <v>8.1045895489961026</v>
      </c>
      <c r="AT20">
        <f t="shared" si="16"/>
        <v>-0.14678170062814777</v>
      </c>
      <c r="AU20">
        <f t="shared" si="17"/>
        <v>-77.07511467651517</v>
      </c>
      <c r="AW20">
        <v>17</v>
      </c>
      <c r="AX20">
        <f>IF(Z20&gt;0, (R20*SUMPRODUCT(K20:$K$98, X20:$X$98)-K20*$AZ$3)/Z20, 0)</f>
        <v>-156.89435706614236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100000</v>
      </c>
      <c r="S21">
        <f t="shared" si="1"/>
        <v>-191.07067448671245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-126.27884496092827</v>
      </c>
      <c r="AC21">
        <f t="shared" si="2"/>
        <v>-151.8008019470908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-234.21584160696443</v>
      </c>
      <c r="AI21">
        <f t="shared" si="7"/>
        <v>-254.07770716468082</v>
      </c>
      <c r="AJ21">
        <f t="shared" si="8"/>
        <v>25.521956986162536</v>
      </c>
      <c r="AK21">
        <f t="shared" si="30"/>
        <v>-0.20204615193748524</v>
      </c>
      <c r="AL21">
        <f t="shared" si="9"/>
        <v>-228.75779633045576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-74.50023590328793</v>
      </c>
      <c r="AR21">
        <f t="shared" si="14"/>
        <v>-80.817971114437114</v>
      </c>
      <c r="AS21">
        <f t="shared" si="15"/>
        <v>8.1181178998702634</v>
      </c>
      <c r="AT21">
        <f t="shared" si="16"/>
        <v>-6.4267582753662122E-2</v>
      </c>
      <c r="AU21">
        <f t="shared" si="17"/>
        <v>-72.764120797320516</v>
      </c>
      <c r="AW21">
        <v>18</v>
      </c>
      <c r="AX21">
        <f>IF(Z21&gt;0, (R21*SUMPRODUCT(K21:$K$98, X21:$X$98)-K21*$AZ$3)/Z21, 0)</f>
        <v>-191.07067448671245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100000</v>
      </c>
      <c r="S22">
        <f t="shared" si="1"/>
        <v>-202.10982100197378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-151.8008019470908</v>
      </c>
      <c r="AC22">
        <f t="shared" si="2"/>
        <v>-158.49140651118046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-234.52890850551492</v>
      </c>
      <c r="AI22">
        <f t="shared" si="7"/>
        <v>-254.13352318052776</v>
      </c>
      <c r="AJ22">
        <f t="shared" si="8"/>
        <v>6.6906045640896536</v>
      </c>
      <c r="AK22">
        <f t="shared" si="30"/>
        <v>-3.1878168408889072</v>
      </c>
      <c r="AL22">
        <f t="shared" si="9"/>
        <v>-250.63073545732701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-69.65435795821621</v>
      </c>
      <c r="AR22">
        <f t="shared" si="14"/>
        <v>-75.476867673150267</v>
      </c>
      <c r="AS22">
        <f t="shared" si="15"/>
        <v>1.9870887910307107</v>
      </c>
      <c r="AT22">
        <f t="shared" si="16"/>
        <v>-0.94677170825311929</v>
      </c>
      <c r="AU22">
        <f t="shared" si="17"/>
        <v>-74.436550590372676</v>
      </c>
      <c r="AW22">
        <v>19</v>
      </c>
      <c r="AX22">
        <f>IF(Z22&gt;0, (R22*SUMPRODUCT(K22:$K$98, X22:$X$98)-K22*$AZ$3)/Z22, 0)</f>
        <v>-202.10982100197378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100000</v>
      </c>
      <c r="S23">
        <f t="shared" si="1"/>
        <v>-162.55644329885416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-158.49140651118046</v>
      </c>
      <c r="AC23">
        <f t="shared" si="2"/>
        <v>-125.8173469555154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-235.09853918275383</v>
      </c>
      <c r="AI23">
        <f t="shared" si="7"/>
        <v>-254.44833307622085</v>
      </c>
      <c r="AJ23">
        <f t="shared" si="8"/>
        <v>-32.674059555665053</v>
      </c>
      <c r="AK23">
        <f t="shared" si="30"/>
        <v>-11.094398455782633</v>
      </c>
      <c r="AL23">
        <f t="shared" si="9"/>
        <v>-298.21679108766853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-62.342443304901117</v>
      </c>
      <c r="AR23">
        <f t="shared" si="14"/>
        <v>-67.473540388525535</v>
      </c>
      <c r="AS23">
        <f t="shared" si="15"/>
        <v>-8.6643698955805259</v>
      </c>
      <c r="AT23">
        <f t="shared" si="16"/>
        <v>-2.9419659906689413</v>
      </c>
      <c r="AU23">
        <f t="shared" si="17"/>
        <v>-79.079876274775003</v>
      </c>
      <c r="AW23">
        <v>20</v>
      </c>
      <c r="AX23">
        <f>IF(Z23&gt;0, (R23*SUMPRODUCT(K23:$K$98, X23:$X$98)-K23*$AZ$3)/Z23, 0)</f>
        <v>-162.55644329885416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100000</v>
      </c>
      <c r="S24">
        <f t="shared" si="1"/>
        <v>-126.71286459219995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-125.8173469555154</v>
      </c>
      <c r="AC24">
        <f t="shared" si="2"/>
        <v>-96.795131765880001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-235.83528797357593</v>
      </c>
      <c r="AI24">
        <f t="shared" si="7"/>
        <v>-254.93262510611487</v>
      </c>
      <c r="AJ24">
        <f t="shared" si="8"/>
        <v>-29.022215189635403</v>
      </c>
      <c r="AK24">
        <f t="shared" si="30"/>
        <v>-8.8072142868860794</v>
      </c>
      <c r="AL24">
        <f t="shared" si="9"/>
        <v>-292.76205458263632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-55.837331477869995</v>
      </c>
      <c r="AR24">
        <f t="shared" si="14"/>
        <v>-60.358895459989959</v>
      </c>
      <c r="AS24">
        <f t="shared" si="15"/>
        <v>-6.871418877514702</v>
      </c>
      <c r="AT24">
        <f t="shared" si="16"/>
        <v>-2.0852322303377715</v>
      </c>
      <c r="AU24">
        <f t="shared" si="17"/>
        <v>-69.315546567842432</v>
      </c>
      <c r="AW24">
        <v>21</v>
      </c>
      <c r="AX24">
        <f>IF(Z24&gt;0, (R24*SUMPRODUCT(K24:$K$98, X24:$X$98)-K24*$AZ$3)/Z24, 0)</f>
        <v>-126.71286459219995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100000</v>
      </c>
      <c r="S25">
        <f t="shared" si="1"/>
        <v>-94.254460224517999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-96.795131765880001</v>
      </c>
      <c r="AC25">
        <f t="shared" si="2"/>
        <v>-71.056875302199387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-237.11253783760358</v>
      </c>
      <c r="AI25">
        <f t="shared" si="7"/>
        <v>-255.95962346435775</v>
      </c>
      <c r="AJ25">
        <f t="shared" si="8"/>
        <v>-25.738256463680614</v>
      </c>
      <c r="AK25">
        <f t="shared" si="30"/>
        <v>-6.7756592236116004</v>
      </c>
      <c r="AL25">
        <f t="shared" si="9"/>
        <v>-288.47353915164996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-50.124766430358548</v>
      </c>
      <c r="AR25">
        <f t="shared" si="14"/>
        <v>-54.108974830089153</v>
      </c>
      <c r="AS25">
        <f t="shared" si="15"/>
        <v>-5.4409779648609407</v>
      </c>
      <c r="AT25">
        <f t="shared" si="16"/>
        <v>-1.4323508115283414</v>
      </c>
      <c r="AU25">
        <f t="shared" si="17"/>
        <v>-60.982303606478432</v>
      </c>
      <c r="AW25">
        <v>22</v>
      </c>
      <c r="AX25">
        <f>IF(Z25&gt;0, (R25*SUMPRODUCT(K25:$K$98, X25:$X$98)-K25*$AZ$3)/Z25, 0)</f>
        <v>-94.254460224517999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100000</v>
      </c>
      <c r="S26">
        <f t="shared" si="1"/>
        <v>-64.985529540719369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-71.056875302199387</v>
      </c>
      <c r="AC26">
        <f t="shared" si="2"/>
        <v>-48.346295356173634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-238.98104574724275</v>
      </c>
      <c r="AI26">
        <f t="shared" si="7"/>
        <v>-257.57991525629257</v>
      </c>
      <c r="AJ26">
        <f t="shared" si="8"/>
        <v>-22.710579946025753</v>
      </c>
      <c r="AK26">
        <f t="shared" si="30"/>
        <v>-4.9739812711539573</v>
      </c>
      <c r="AL26">
        <f t="shared" si="9"/>
        <v>-285.26447647347226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-45.106930811235728</v>
      </c>
      <c r="AR26">
        <f t="shared" si="14"/>
        <v>-48.617409717580507</v>
      </c>
      <c r="AS26">
        <f t="shared" si="15"/>
        <v>-4.2865514924220323</v>
      </c>
      <c r="AT26">
        <f t="shared" si="16"/>
        <v>-0.93882353034649602</v>
      </c>
      <c r="AU26">
        <f t="shared" si="17"/>
        <v>-53.842784740349032</v>
      </c>
      <c r="AW26">
        <v>23</v>
      </c>
      <c r="AX26">
        <f>IF(Z26&gt;0, (R26*SUMPRODUCT(K26:$K$98, X26:$X$98)-K26*$AZ$3)/Z26, 0)</f>
        <v>-64.985529540719369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100000</v>
      </c>
      <c r="S27">
        <f t="shared" si="1"/>
        <v>-38.716048936713037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-48.346295356173634</v>
      </c>
      <c r="AC27">
        <f t="shared" si="2"/>
        <v>-28.421666902780654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-240.96695335924929</v>
      </c>
      <c r="AI27">
        <f t="shared" si="7"/>
        <v>-259.31959243486881</v>
      </c>
      <c r="AJ27">
        <f t="shared" si="8"/>
        <v>-19.92462845339298</v>
      </c>
      <c r="AK27">
        <f t="shared" si="30"/>
        <v>-3.3842406749321547</v>
      </c>
      <c r="AL27">
        <f t="shared" si="9"/>
        <v>-282.62846156319392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-40.608718491609736</v>
      </c>
      <c r="AR27">
        <f t="shared" si="14"/>
        <v>-43.70157891670231</v>
      </c>
      <c r="AS27">
        <f t="shared" si="15"/>
        <v>-3.357778386762742</v>
      </c>
      <c r="AT27">
        <f t="shared" si="16"/>
        <v>-0.57032582667585152</v>
      </c>
      <c r="AU27">
        <f t="shared" si="17"/>
        <v>-47.629683130140897</v>
      </c>
      <c r="AW27">
        <v>24</v>
      </c>
      <c r="AX27">
        <f>IF(Z27&gt;0, (R27*SUMPRODUCT(K27:$K$98, X27:$X$98)-K27*$AZ$3)/Z27, 0)</f>
        <v>-38.716048936713037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100000</v>
      </c>
      <c r="S28">
        <f t="shared" si="1"/>
        <v>-15.14016932783173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-28.421666902780654</v>
      </c>
      <c r="AC28">
        <f t="shared" si="2"/>
        <v>-10.966493193828796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-243.35599414271451</v>
      </c>
      <c r="AI28">
        <f t="shared" si="7"/>
        <v>-261.46426782904211</v>
      </c>
      <c r="AJ28">
        <f t="shared" si="8"/>
        <v>-17.455173708951857</v>
      </c>
      <c r="AK28">
        <f t="shared" si="30"/>
        <v>-1.989516683194646</v>
      </c>
      <c r="AL28">
        <f t="shared" si="9"/>
        <v>-280.90895822118864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-36.617258247078084</v>
      </c>
      <c r="AR28">
        <f t="shared" si="14"/>
        <v>-39.341971629696353</v>
      </c>
      <c r="AS28">
        <f t="shared" si="15"/>
        <v>-2.6264428197049727</v>
      </c>
      <c r="AT28">
        <f t="shared" si="16"/>
        <v>-0.29935833893076746</v>
      </c>
      <c r="AU28">
        <f t="shared" si="17"/>
        <v>-42.267772788332096</v>
      </c>
      <c r="AW28">
        <v>25</v>
      </c>
      <c r="AX28">
        <f>IF(Z28&gt;0, (R28*SUMPRODUCT(K28:$K$98, X28:$X$98)-K28*$AZ$3)/Z28, 0)</f>
        <v>-15.14016932783173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100000</v>
      </c>
      <c r="S29">
        <f t="shared" si="1"/>
        <v>5.9597649422726571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-10.966493193828796</v>
      </c>
      <c r="AC29">
        <f t="shared" si="2"/>
        <v>4.2590094524517781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-246.05522284981978</v>
      </c>
      <c r="AI29">
        <f t="shared" si="7"/>
        <v>-263.92089999357165</v>
      </c>
      <c r="AJ29">
        <f t="shared" si="8"/>
        <v>-15.225502646280574</v>
      </c>
      <c r="AK29">
        <f t="shared" si="30"/>
        <v>-0.76765452356801578</v>
      </c>
      <c r="AL29">
        <f t="shared" si="9"/>
        <v>-279.91405716342024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-33.05661200269379</v>
      </c>
      <c r="AR29">
        <f t="shared" si="14"/>
        <v>-35.456799857543189</v>
      </c>
      <c r="AS29">
        <f t="shared" si="15"/>
        <v>-2.0454901452397807</v>
      </c>
      <c r="AT29">
        <f t="shared" si="16"/>
        <v>-0.10313155495662439</v>
      </c>
      <c r="AU29">
        <f t="shared" si="17"/>
        <v>-37.605421557739589</v>
      </c>
      <c r="AW29">
        <v>26</v>
      </c>
      <c r="AX29">
        <f>IF(Z29&gt;0, (R29*SUMPRODUCT(K29:$K$98, X29:$X$98)-K29*$AZ$3)/Z29, 0)</f>
        <v>5.9597649422726571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100000</v>
      </c>
      <c r="S30">
        <f t="shared" si="1"/>
        <v>24.809819677641528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4.2590094524517781</v>
      </c>
      <c r="AC30">
        <f t="shared" si="2"/>
        <v>17.490576818828117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-249.47631563535148</v>
      </c>
      <c r="AI30">
        <f t="shared" si="7"/>
        <v>-267.10096692875703</v>
      </c>
      <c r="AJ30">
        <f t="shared" si="8"/>
        <v>-13.231567366376339</v>
      </c>
      <c r="AK30">
        <f t="shared" si="30"/>
        <v>0.2981306616716245</v>
      </c>
      <c r="AL30">
        <f t="shared" si="9"/>
        <v>-280.03440363346175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-29.925199290283103</v>
      </c>
      <c r="AR30">
        <f t="shared" si="14"/>
        <v>-32.039312612157772</v>
      </c>
      <c r="AS30">
        <f t="shared" si="15"/>
        <v>-1.5871538320309795</v>
      </c>
      <c r="AT30">
        <f t="shared" si="16"/>
        <v>3.5761388580500229E-2</v>
      </c>
      <c r="AU30">
        <f t="shared" si="17"/>
        <v>-33.590705055608254</v>
      </c>
      <c r="AW30">
        <v>27</v>
      </c>
      <c r="AX30">
        <f>IF(Z30&gt;0, (R30*SUMPRODUCT(K30:$K$98, X30:$X$98)-K30*$AZ$3)/Z30, 0)</f>
        <v>24.809819677641528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100000</v>
      </c>
      <c r="S31">
        <f t="shared" si="1"/>
        <v>41.550406794370048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17.490576818828117</v>
      </c>
      <c r="AC31">
        <f t="shared" si="2"/>
        <v>28.894109108071689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-253.72448001986615</v>
      </c>
      <c r="AI31">
        <f t="shared" si="7"/>
        <v>-271.10945368033265</v>
      </c>
      <c r="AJ31">
        <f t="shared" si="8"/>
        <v>-11.403532289243572</v>
      </c>
      <c r="AK31">
        <f t="shared" si="30"/>
        <v>1.2243403773179684</v>
      </c>
      <c r="AL31">
        <f t="shared" si="9"/>
        <v>-281.28864559225826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-27.173906590810489</v>
      </c>
      <c r="AR31">
        <f t="shared" si="14"/>
        <v>-29.035838282605575</v>
      </c>
      <c r="AS31">
        <f t="shared" si="15"/>
        <v>-1.2213189724891078</v>
      </c>
      <c r="AT31">
        <f t="shared" si="16"/>
        <v>0.13112692573452572</v>
      </c>
      <c r="AU31">
        <f t="shared" si="17"/>
        <v>-30.126030329360155</v>
      </c>
      <c r="AW31">
        <v>28</v>
      </c>
      <c r="AX31">
        <f>IF(Z31&gt;0, (R31*SUMPRODUCT(K31:$K$98, X31:$X$98)-K31*$AZ$3)/Z31, 0)</f>
        <v>41.550406794370048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100000</v>
      </c>
      <c r="S32">
        <f t="shared" si="1"/>
        <v>56.31010228907288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28.894109108071689</v>
      </c>
      <c r="AC32">
        <f t="shared" si="2"/>
        <v>38.620855713267304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-258.47978838381613</v>
      </c>
      <c r="AI32">
        <f t="shared" si="7"/>
        <v>-275.62629236058206</v>
      </c>
      <c r="AJ32">
        <f t="shared" si="8"/>
        <v>-9.7267466051956148</v>
      </c>
      <c r="AK32">
        <f t="shared" si="30"/>
        <v>2.0225876375650182</v>
      </c>
      <c r="AL32">
        <f t="shared" si="9"/>
        <v>-283.33045132821263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-24.717143208579756</v>
      </c>
      <c r="AR32">
        <f t="shared" si="14"/>
        <v>-26.356778543203628</v>
      </c>
      <c r="AS32">
        <f t="shared" si="15"/>
        <v>-0.93012065004166478</v>
      </c>
      <c r="AT32">
        <f t="shared" si="16"/>
        <v>0.19341004804353859</v>
      </c>
      <c r="AU32">
        <f t="shared" si="17"/>
        <v>-27.093489145201751</v>
      </c>
      <c r="AW32">
        <v>29</v>
      </c>
      <c r="AX32">
        <f>IF(Z32&gt;0, (R32*SUMPRODUCT(K32:$K$98, X32:$X$98)-K32*$AZ$3)/Z32, 0)</f>
        <v>56.31010228907288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100000</v>
      </c>
      <c r="S33">
        <f t="shared" si="1"/>
        <v>69.268954878714382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38.620855713267304</v>
      </c>
      <c r="AC33">
        <f t="shared" si="2"/>
        <v>46.850724286835884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-264.19333327400892</v>
      </c>
      <c r="AI33">
        <f t="shared" si="7"/>
        <v>-281.10232387768866</v>
      </c>
      <c r="AJ33">
        <f t="shared" si="8"/>
        <v>-8.2298685735685808</v>
      </c>
      <c r="AK33">
        <f t="shared" si="30"/>
        <v>2.7034598999287116</v>
      </c>
      <c r="AL33">
        <f t="shared" si="9"/>
        <v>-286.62873255132854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-22.556697532039781</v>
      </c>
      <c r="AR33">
        <f t="shared" si="14"/>
        <v>-24.000378876654658</v>
      </c>
      <c r="AS33">
        <f t="shared" si="15"/>
        <v>-0.70266215215162331</v>
      </c>
      <c r="AT33">
        <f t="shared" si="16"/>
        <v>0.23082008352362066</v>
      </c>
      <c r="AU33">
        <f t="shared" si="17"/>
        <v>-24.472220945282661</v>
      </c>
      <c r="AW33">
        <v>30</v>
      </c>
      <c r="AX33">
        <f>IF(Z33&gt;0, (R33*SUMPRODUCT(K33:$K$98, X33:$X$98)-K33*$AZ$3)/Z33, 0)</f>
        <v>69.268954878714382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100000</v>
      </c>
      <c r="S34">
        <f t="shared" si="1"/>
        <v>80.539858835641411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46.850724286835884</v>
      </c>
      <c r="AC34">
        <f t="shared" si="2"/>
        <v>53.711001560285666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-270.88202947094936</v>
      </c>
      <c r="AI34">
        <f t="shared" si="7"/>
        <v>-287.55420966122455</v>
      </c>
      <c r="AJ34">
        <f t="shared" si="8"/>
        <v>-6.8602772734497819</v>
      </c>
      <c r="AK34">
        <f t="shared" si="30"/>
        <v>3.279550700078512</v>
      </c>
      <c r="AL34">
        <f t="shared" si="9"/>
        <v>-291.13493623459578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-20.649799232794884</v>
      </c>
      <c r="AR34">
        <f t="shared" si="14"/>
        <v>-21.92074797153019</v>
      </c>
      <c r="AS34">
        <f t="shared" si="15"/>
        <v>-0.52297064022564155</v>
      </c>
      <c r="AT34">
        <f t="shared" si="16"/>
        <v>0.25000574479842341</v>
      </c>
      <c r="AU34">
        <f t="shared" si="17"/>
        <v>-22.193712866957405</v>
      </c>
      <c r="AW34">
        <v>31</v>
      </c>
      <c r="AX34">
        <f>IF(Z34&gt;0, (R34*SUMPRODUCT(K34:$K$98, X34:$X$98)-K34*$AZ$3)/Z34, 0)</f>
        <v>80.539858835641411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90.238243060911444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53.711001560285666</v>
      </c>
      <c r="AC35">
        <f t="shared" ref="AC35:AC66" si="33">S35*Z35</f>
        <v>59.326358403820763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-277.69183324922369</v>
      </c>
      <c r="AI35">
        <f t="shared" ref="AI35:AI66" si="38">SUM(AE35:AH35)</f>
        <v>-294.12786867928384</v>
      </c>
      <c r="AJ35">
        <f t="shared" ref="AJ35:AJ66" si="39">AB35-AC35</f>
        <v>-5.6153568435350962</v>
      </c>
      <c r="AK35">
        <f t="shared" si="30"/>
        <v>3.7597701092199971</v>
      </c>
      <c r="AL35">
        <f t="shared" ref="AL35:AL66" si="40">SUM(AI35:AK35)</f>
        <v>-295.98345541359896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-18.900823386049325</v>
      </c>
      <c r="AR35">
        <f t="shared" ref="AR35:AR66" si="45">AI35*$K35</f>
        <v>-20.019526083192055</v>
      </c>
      <c r="AS35">
        <f t="shared" ref="AS35:AS66" si="46">AJ35*$K35</f>
        <v>-0.38220377858230359</v>
      </c>
      <c r="AT35">
        <f t="shared" ref="AT35:AT66" si="47">AK35*$K35</f>
        <v>0.25590508001269496</v>
      </c>
      <c r="AU35">
        <f t="shared" ref="AU35:AU66" si="48">AL35*$K35</f>
        <v>-20.145824781761664</v>
      </c>
      <c r="AW35">
        <v>32</v>
      </c>
      <c r="AX35">
        <f>IF(Z35&gt;0, (R35*SUMPRODUCT(K35:$K$98, X35:$X$98)-K35*$AZ$3)/Z35, 0)</f>
        <v>90.238243060911444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100000</v>
      </c>
      <c r="S36">
        <f t="shared" si="32"/>
        <v>98.572364262401507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59.326358403820763</v>
      </c>
      <c r="AC36">
        <f t="shared" si="33"/>
        <v>63.876567228780374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-285.00085435724282</v>
      </c>
      <c r="AI36">
        <f t="shared" si="38"/>
        <v>-301.20127921941304</v>
      </c>
      <c r="AJ36">
        <f t="shared" si="39"/>
        <v>-4.5502088249596113</v>
      </c>
      <c r="AK36">
        <f t="shared" si="30"/>
        <v>4.1528450882674539</v>
      </c>
      <c r="AL36">
        <f t="shared" si="40"/>
        <v>-301.59864295610521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-17.319914971834773</v>
      </c>
      <c r="AR36">
        <f t="shared" si="45"/>
        <v>-18.304438270030477</v>
      </c>
      <c r="AS36">
        <f t="shared" si="46"/>
        <v>-0.27652278492332832</v>
      </c>
      <c r="AT36">
        <f t="shared" si="47"/>
        <v>0.25237441474415734</v>
      </c>
      <c r="AU36">
        <f t="shared" si="48"/>
        <v>-18.32858664020965</v>
      </c>
      <c r="AW36">
        <v>33</v>
      </c>
      <c r="AX36">
        <f>IF(Z36&gt;0, (R36*SUMPRODUCT(K36:$K$98, X36:$X$98)-K36*$AZ$3)/Z36, 0)</f>
        <v>98.572364262401507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100000</v>
      </c>
      <c r="S37">
        <f t="shared" si="32"/>
        <v>105.69118033077972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63.876567228780374</v>
      </c>
      <c r="AC37">
        <f t="shared" si="33"/>
        <v>67.495073873917875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-293.03328490693502</v>
      </c>
      <c r="AI37">
        <f t="shared" si="38"/>
        <v>-308.99844719925682</v>
      </c>
      <c r="AJ37">
        <f t="shared" si="39"/>
        <v>-3.6185066451375008</v>
      </c>
      <c r="AK37">
        <f t="shared" si="30"/>
        <v>4.4713597060146268</v>
      </c>
      <c r="AL37">
        <f t="shared" si="40"/>
        <v>-308.14559413837964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-15.900051265860629</v>
      </c>
      <c r="AR37">
        <f t="shared" si="45"/>
        <v>-16.766324525556438</v>
      </c>
      <c r="AS37">
        <f t="shared" si="46"/>
        <v>-0.19634097601511749</v>
      </c>
      <c r="AT37">
        <f t="shared" si="47"/>
        <v>0.2426169729364199</v>
      </c>
      <c r="AU37">
        <f t="shared" si="48"/>
        <v>-16.720048528635132</v>
      </c>
      <c r="AW37">
        <v>34</v>
      </c>
      <c r="AX37">
        <f>IF(Z37&gt;0, (R37*SUMPRODUCT(K37:$K$98, X37:$X$98)-K37*$AZ$3)/Z37, 0)</f>
        <v>105.69118033077972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100000</v>
      </c>
      <c r="S38">
        <f t="shared" si="32"/>
        <v>111.71531317447165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67.495073873917875</v>
      </c>
      <c r="AC38">
        <f t="shared" si="33"/>
        <v>70.290041908925303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-303.14650160660619</v>
      </c>
      <c r="AI38">
        <f t="shared" si="38"/>
        <v>-318.87622565060309</v>
      </c>
      <c r="AJ38">
        <f t="shared" si="39"/>
        <v>-2.7949680350074289</v>
      </c>
      <c r="AK38">
        <f t="shared" si="30"/>
        <v>4.7246551711742519</v>
      </c>
      <c r="AL38">
        <f t="shared" si="40"/>
        <v>-316.94653851443627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-14.686425584914316</v>
      </c>
      <c r="AR38">
        <f t="shared" si="45"/>
        <v>-15.448477663427774</v>
      </c>
      <c r="AS38">
        <f t="shared" si="46"/>
        <v>-0.13540677474688123</v>
      </c>
      <c r="AT38">
        <f t="shared" si="47"/>
        <v>0.22889360826560548</v>
      </c>
      <c r="AU38">
        <f t="shared" si="48"/>
        <v>-15.354990829909051</v>
      </c>
      <c r="AW38">
        <v>35</v>
      </c>
      <c r="AX38">
        <f>IF(Z38&gt;0, (R38*SUMPRODUCT(K38:$K$98, X38:$X$98)-K38*$AZ$3)/Z38, 0)</f>
        <v>111.71531317447165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100000</v>
      </c>
      <c r="S39">
        <f t="shared" si="32"/>
        <v>116.65108865745844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70.290041908925303</v>
      </c>
      <c r="AC39">
        <f t="shared" si="33"/>
        <v>72.295597842643133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-313.77653522965056</v>
      </c>
      <c r="AI39">
        <f t="shared" si="38"/>
        <v>-329.27051789940009</v>
      </c>
      <c r="AJ39">
        <f t="shared" si="39"/>
        <v>-2.0055559337178295</v>
      </c>
      <c r="AK39">
        <f t="shared" si="30"/>
        <v>4.9203029336247717</v>
      </c>
      <c r="AL39">
        <f t="shared" si="40"/>
        <v>-326.35577089949317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-13.572691841237948</v>
      </c>
      <c r="AR39">
        <f t="shared" si="45"/>
        <v>-14.242898273392214</v>
      </c>
      <c r="AS39">
        <f t="shared" si="46"/>
        <v>-8.6752161498614477E-2</v>
      </c>
      <c r="AT39">
        <f t="shared" si="47"/>
        <v>0.21283221651597065</v>
      </c>
      <c r="AU39">
        <f t="shared" si="48"/>
        <v>-14.11681821837486</v>
      </c>
      <c r="AW39">
        <v>36</v>
      </c>
      <c r="AX39">
        <f>IF(Z39&gt;0, (R39*SUMPRODUCT(K39:$K$98, X39:$X$98)-K39*$AZ$3)/Z39, 0)</f>
        <v>116.65108865745844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100000</v>
      </c>
      <c r="S40">
        <f t="shared" si="32"/>
        <v>120.63514576394908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72.295597842643133</v>
      </c>
      <c r="AC40">
        <f t="shared" si="33"/>
        <v>73.626460928755407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-323.82423779776536</v>
      </c>
      <c r="AI40">
        <f t="shared" si="38"/>
        <v>-339.08232458136797</v>
      </c>
      <c r="AJ40">
        <f t="shared" si="39"/>
        <v>-1.3308630861122737</v>
      </c>
      <c r="AK40">
        <f t="shared" si="30"/>
        <v>5.0606918489850194</v>
      </c>
      <c r="AL40">
        <f t="shared" si="40"/>
        <v>-335.35249581849524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-12.506530742878729</v>
      </c>
      <c r="AR40">
        <f t="shared" si="45"/>
        <v>-13.095818724329369</v>
      </c>
      <c r="AS40">
        <f t="shared" si="46"/>
        <v>-5.1399735283003796E-2</v>
      </c>
      <c r="AT40">
        <f t="shared" si="47"/>
        <v>0.19545077484006573</v>
      </c>
      <c r="AU40">
        <f t="shared" si="48"/>
        <v>-12.951767684772308</v>
      </c>
      <c r="AW40">
        <v>37</v>
      </c>
      <c r="AX40">
        <f>IF(Z40&gt;0, (R40*SUMPRODUCT(K40:$K$98, X40:$X$98)-K40*$AZ$3)/Z40, 0)</f>
        <v>120.63514576394908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100000</v>
      </c>
      <c r="S41">
        <f t="shared" si="32"/>
        <v>123.86469430390062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73.626460928755407</v>
      </c>
      <c r="AC41">
        <f t="shared" si="33"/>
        <v>74.426675656725095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-334.94552107364433</v>
      </c>
      <c r="AI41">
        <f t="shared" si="38"/>
        <v>-349.96729060914248</v>
      </c>
      <c r="AJ41">
        <f t="shared" si="39"/>
        <v>-0.80021472796968851</v>
      </c>
      <c r="AK41">
        <f t="shared" ref="AK41:AK72" si="61">G41*SUM(AB41:AB41, AE41:AF41)</f>
        <v>5.1538522650128789</v>
      </c>
      <c r="AL41">
        <f t="shared" si="40"/>
        <v>-345.61365307209934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-11.550044436432566</v>
      </c>
      <c r="AR41">
        <f t="shared" si="45"/>
        <v>-12.068045408927148</v>
      </c>
      <c r="AS41">
        <f t="shared" si="46"/>
        <v>-2.7594086456542141E-2</v>
      </c>
      <c r="AT41">
        <f t="shared" si="47"/>
        <v>0.17772210384810355</v>
      </c>
      <c r="AU41">
        <f t="shared" si="48"/>
        <v>-11.917917391535589</v>
      </c>
      <c r="AW41">
        <v>38</v>
      </c>
      <c r="AX41">
        <f>IF(Z41&gt;0, (R41*SUMPRODUCT(K41:$K$98, X41:$X$98)-K41*$AZ$3)/Z41, 0)</f>
        <v>123.86469430390062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100000</v>
      </c>
      <c r="S42">
        <f t="shared" si="32"/>
        <v>126.40860994341287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74.426675656725095</v>
      </c>
      <c r="AC42">
        <f t="shared" si="33"/>
        <v>74.757653962121438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-346.52217964487164</v>
      </c>
      <c r="AI42">
        <f t="shared" si="38"/>
        <v>-361.30710094010362</v>
      </c>
      <c r="AJ42">
        <f t="shared" si="39"/>
        <v>-0.33097830539634288</v>
      </c>
      <c r="AK42">
        <f t="shared" si="61"/>
        <v>5.2098672959707573</v>
      </c>
      <c r="AL42">
        <f t="shared" si="40"/>
        <v>-356.42821194952921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-10.668970029915224</v>
      </c>
      <c r="AR42">
        <f t="shared" si="45"/>
        <v>-11.124178647023493</v>
      </c>
      <c r="AS42">
        <f t="shared" si="46"/>
        <v>-1.0190394232324778E-2</v>
      </c>
      <c r="AT42">
        <f t="shared" si="47"/>
        <v>0.16040508026791206</v>
      </c>
      <c r="AU42">
        <f t="shared" si="48"/>
        <v>-10.973963960987906</v>
      </c>
      <c r="AW42">
        <v>39</v>
      </c>
      <c r="AX42">
        <f>IF(Z42&gt;0, (R42*SUMPRODUCT(K42:$K$98, X42:$X$98)-K42*$AZ$3)/Z42, 0)</f>
        <v>126.40860994341287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100000</v>
      </c>
      <c r="S43">
        <f t="shared" si="32"/>
        <v>128.3695351010202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74.757653962121438</v>
      </c>
      <c r="AC43">
        <f t="shared" si="33"/>
        <v>74.696739951696316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-359.45100652967955</v>
      </c>
      <c r="AI43">
        <f t="shared" si="38"/>
        <v>-373.99821586032675</v>
      </c>
      <c r="AJ43">
        <f t="shared" si="39"/>
        <v>6.0914010425122456E-2</v>
      </c>
      <c r="AK43">
        <f t="shared" si="61"/>
        <v>5.2330357773485012</v>
      </c>
      <c r="AL43">
        <f t="shared" si="40"/>
        <v>-368.70426607255314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-9.8812784813716412</v>
      </c>
      <c r="AR43">
        <f t="shared" si="45"/>
        <v>-10.281180064373785</v>
      </c>
      <c r="AS43">
        <f t="shared" si="46"/>
        <v>1.6745211155170638E-3</v>
      </c>
      <c r="AT43">
        <f t="shared" si="47"/>
        <v>0.14385572130729893</v>
      </c>
      <c r="AU43">
        <f t="shared" si="48"/>
        <v>-10.13564982195097</v>
      </c>
      <c r="AW43">
        <v>40</v>
      </c>
      <c r="AX43">
        <f>IF(Z43&gt;0, (R43*SUMPRODUCT(K43:$K$98, X43:$X$98)-K43*$AZ$3)/Z43, 0)</f>
        <v>128.3695351010202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100000</v>
      </c>
      <c r="S44">
        <f t="shared" si="32"/>
        <v>129.79864706162132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74.696739951696316</v>
      </c>
      <c r="AC44">
        <f t="shared" si="33"/>
        <v>74.2869400591551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-374.50335700818215</v>
      </c>
      <c r="AI44">
        <f t="shared" si="38"/>
        <v>-388.81146840627088</v>
      </c>
      <c r="AJ44">
        <f t="shared" si="39"/>
        <v>0.40979989254121563</v>
      </c>
      <c r="AK44">
        <f t="shared" si="61"/>
        <v>5.2287717966187426</v>
      </c>
      <c r="AL44">
        <f t="shared" si="40"/>
        <v>-383.17289671711092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-9.1920235292921593</v>
      </c>
      <c r="AR44">
        <f t="shared" si="45"/>
        <v>-9.5432099583849457</v>
      </c>
      <c r="AS44">
        <f t="shared" si="46"/>
        <v>1.0058361785146703E-2</v>
      </c>
      <c r="AT44">
        <f t="shared" si="47"/>
        <v>0.12833795074036849</v>
      </c>
      <c r="AU44">
        <f t="shared" si="48"/>
        <v>-9.4048136458594307</v>
      </c>
      <c r="AW44">
        <v>41</v>
      </c>
      <c r="AX44">
        <f>IF(Z44&gt;0, (R44*SUMPRODUCT(K44:$K$98, X44:$X$98)-K44*$AZ$3)/Z44, 0)</f>
        <v>129.79864706162132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100000</v>
      </c>
      <c r="S45">
        <f t="shared" si="32"/>
        <v>130.71238791694753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74.2869400591551</v>
      </c>
      <c r="AC45">
        <f t="shared" si="33"/>
        <v>73.551593841318663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-390.32527893985991</v>
      </c>
      <c r="AI45">
        <f t="shared" si="38"/>
        <v>-404.39272790423274</v>
      </c>
      <c r="AJ45">
        <f t="shared" si="39"/>
        <v>0.73534621783643672</v>
      </c>
      <c r="AK45">
        <f t="shared" si="61"/>
        <v>5.2000858041408575</v>
      </c>
      <c r="AL45">
        <f t="shared" si="40"/>
        <v>-398.45729588225544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-8.5538980229028869</v>
      </c>
      <c r="AR45">
        <f t="shared" si="45"/>
        <v>-8.8621832669702485</v>
      </c>
      <c r="AS45">
        <f t="shared" si="46"/>
        <v>1.6114960773189805E-2</v>
      </c>
      <c r="AT45">
        <f t="shared" si="47"/>
        <v>0.11395880840661447</v>
      </c>
      <c r="AU45">
        <f t="shared" si="48"/>
        <v>-8.7321094977904448</v>
      </c>
      <c r="AW45">
        <v>42</v>
      </c>
      <c r="AX45">
        <f>IF(Z45&gt;0, (R45*SUMPRODUCT(K45:$K$98, X45:$X$98)-K45*$AZ$3)/Z45, 0)</f>
        <v>130.71238791694753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100000</v>
      </c>
      <c r="S46">
        <f t="shared" si="32"/>
        <v>131.18938239520236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73.551593841318663</v>
      </c>
      <c r="AC46">
        <f t="shared" si="33"/>
        <v>72.548300560786998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-406.66181466209048</v>
      </c>
      <c r="AI46">
        <f t="shared" si="38"/>
        <v>-420.48692368315409</v>
      </c>
      <c r="AJ46">
        <f t="shared" si="39"/>
        <v>1.0032932805316648</v>
      </c>
      <c r="AK46">
        <f t="shared" si="61"/>
        <v>5.1486115688923073</v>
      </c>
      <c r="AL46">
        <f t="shared" si="40"/>
        <v>-414.33501883373015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-7.9570623531243978</v>
      </c>
      <c r="AR46">
        <f t="shared" si="45"/>
        <v>-8.2275752229170891</v>
      </c>
      <c r="AS46">
        <f t="shared" si="46"/>
        <v>1.9631219120720151E-2</v>
      </c>
      <c r="AT46">
        <f t="shared" si="47"/>
        <v>0.10074175102900998</v>
      </c>
      <c r="AU46">
        <f t="shared" si="48"/>
        <v>-8.10720225276736</v>
      </c>
      <c r="AW46">
        <v>43</v>
      </c>
      <c r="AX46">
        <f>IF(Z46&gt;0, (R46*SUMPRODUCT(K46:$K$98, X46:$X$98)-K46*$AZ$3)/Z46, 0)</f>
        <v>131.18938239520236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100000</v>
      </c>
      <c r="S47">
        <f t="shared" si="32"/>
        <v>131.31389507682175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72.548300560786998</v>
      </c>
      <c r="AC47">
        <f t="shared" si="33"/>
        <v>71.332849584779723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-425.03915174357945</v>
      </c>
      <c r="AI47">
        <f t="shared" si="38"/>
        <v>-438.61974988649655</v>
      </c>
      <c r="AJ47">
        <f t="shared" si="39"/>
        <v>1.2154509760072756</v>
      </c>
      <c r="AK47">
        <f t="shared" si="61"/>
        <v>5.0783810392550901</v>
      </c>
      <c r="AL47">
        <f t="shared" si="40"/>
        <v>-432.3259178712342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-7.4255782758093796</v>
      </c>
      <c r="AR47">
        <f t="shared" si="45"/>
        <v>-7.6628359357893245</v>
      </c>
      <c r="AS47">
        <f t="shared" si="46"/>
        <v>2.1234341179458813E-2</v>
      </c>
      <c r="AT47">
        <f t="shared" si="47"/>
        <v>8.8721040795142453E-2</v>
      </c>
      <c r="AU47">
        <f t="shared" si="48"/>
        <v>-7.552880553814723</v>
      </c>
      <c r="AW47">
        <v>44</v>
      </c>
      <c r="AX47">
        <f>IF(Z47&gt;0, (R47*SUMPRODUCT(K47:$K$98, X47:$X$98)-K47*$AZ$3)/Z47, 0)</f>
        <v>131.31389507682175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100000</v>
      </c>
      <c r="S48">
        <f t="shared" si="32"/>
        <v>131.11175117675566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71.332849584779723</v>
      </c>
      <c r="AC48">
        <f t="shared" si="33"/>
        <v>69.926567181396365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-445.60658626539504</v>
      </c>
      <c r="AI48">
        <f t="shared" si="38"/>
        <v>-458.93997678031661</v>
      </c>
      <c r="AJ48">
        <f t="shared" si="39"/>
        <v>1.4062824033833579</v>
      </c>
      <c r="AK48">
        <f t="shared" si="61"/>
        <v>4.9932994709345815</v>
      </c>
      <c r="AL48">
        <f t="shared" si="40"/>
        <v>-452.54039490599865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-6.9508020886267321</v>
      </c>
      <c r="AR48">
        <f t="shared" si="45"/>
        <v>-7.1587832125511346</v>
      </c>
      <c r="AS48">
        <f t="shared" si="46"/>
        <v>2.1935920536000294E-2</v>
      </c>
      <c r="AT48">
        <f t="shared" si="47"/>
        <v>7.7888068671946739E-2</v>
      </c>
      <c r="AU48">
        <f t="shared" si="48"/>
        <v>-7.0589592233431873</v>
      </c>
      <c r="AW48">
        <v>45</v>
      </c>
      <c r="AX48">
        <f>IF(Z48&gt;0, (R48*SUMPRODUCT(K48:$K$98, X48:$X$98)-K48*$AZ$3)/Z48, 0)</f>
        <v>131.11175117675566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100000</v>
      </c>
      <c r="S49">
        <f t="shared" si="32"/>
        <v>130.61078587232893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69.926567181396365</v>
      </c>
      <c r="AC49">
        <f t="shared" si="33"/>
        <v>68.350136407435713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-469.06867831494043</v>
      </c>
      <c r="AI49">
        <f t="shared" si="38"/>
        <v>-482.15146775513404</v>
      </c>
      <c r="AJ49">
        <f t="shared" si="39"/>
        <v>1.5764307739606522</v>
      </c>
      <c r="AK49">
        <f t="shared" si="61"/>
        <v>4.8948597026977456</v>
      </c>
      <c r="AL49">
        <f t="shared" si="40"/>
        <v>-475.68017727847564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-6.5328356604111111</v>
      </c>
      <c r="AR49">
        <f t="shared" si="45"/>
        <v>-6.715042909250613</v>
      </c>
      <c r="AS49">
        <f t="shared" si="46"/>
        <v>2.1955341834581015E-2</v>
      </c>
      <c r="AT49">
        <f t="shared" si="47"/>
        <v>6.8171923423595265E-2</v>
      </c>
      <c r="AU49">
        <f t="shared" si="48"/>
        <v>-6.6249156439924368</v>
      </c>
      <c r="AW49">
        <v>46</v>
      </c>
      <c r="AX49">
        <f>IF(Z49&gt;0, (R49*SUMPRODUCT(K49:$K$98, X49:$X$98)-K49*$AZ$3)/Z49, 0)</f>
        <v>130.61078587232893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100000</v>
      </c>
      <c r="S50">
        <f t="shared" si="32"/>
        <v>129.82545874953502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68.350136407435713</v>
      </c>
      <c r="AC50">
        <f t="shared" si="33"/>
        <v>66.615846563690752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-495.99471325661995</v>
      </c>
      <c r="AI50">
        <f t="shared" si="38"/>
        <v>-508.82267612409748</v>
      </c>
      <c r="AJ50">
        <f t="shared" si="39"/>
        <v>1.7342898437449605</v>
      </c>
      <c r="AK50">
        <f t="shared" si="61"/>
        <v>4.7845095485205</v>
      </c>
      <c r="AL50">
        <f t="shared" si="40"/>
        <v>-502.30387673183208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-6.1677153732171437</v>
      </c>
      <c r="AR50">
        <f t="shared" si="45"/>
        <v>-6.3272316375444708</v>
      </c>
      <c r="AS50">
        <f t="shared" si="46"/>
        <v>2.1565968033505821E-2</v>
      </c>
      <c r="AT50">
        <f t="shared" si="47"/>
        <v>5.9495579906405881E-2</v>
      </c>
      <c r="AU50">
        <f t="shared" si="48"/>
        <v>-6.2461700896045604</v>
      </c>
      <c r="AW50">
        <v>47</v>
      </c>
      <c r="AX50">
        <f>IF(Z50&gt;0, (R50*SUMPRODUCT(K50:$K$98, X50:$X$98)-K50*$AZ$3)/Z50, 0)</f>
        <v>129.82545874953502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100000</v>
      </c>
      <c r="S51">
        <f t="shared" si="32"/>
        <v>128.76457166201379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66.615846563690752</v>
      </c>
      <c r="AC51">
        <f t="shared" si="33"/>
        <v>64.732547098211228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-526.71615533862666</v>
      </c>
      <c r="AI51">
        <f t="shared" si="38"/>
        <v>-539.28415953859474</v>
      </c>
      <c r="AJ51">
        <f t="shared" si="39"/>
        <v>1.8832994654795243</v>
      </c>
      <c r="AK51">
        <f t="shared" si="61"/>
        <v>4.663109259458353</v>
      </c>
      <c r="AL51">
        <f t="shared" si="40"/>
        <v>-532.73775081365682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-5.8479801904286113</v>
      </c>
      <c r="AR51">
        <f t="shared" si="45"/>
        <v>-5.9875191790274807</v>
      </c>
      <c r="AS51">
        <f t="shared" si="46"/>
        <v>2.0909740199042223E-2</v>
      </c>
      <c r="AT51">
        <f t="shared" si="47"/>
        <v>5.1773180485768282E-2</v>
      </c>
      <c r="AU51">
        <f t="shared" si="48"/>
        <v>-5.9148362583426692</v>
      </c>
      <c r="AW51">
        <v>48</v>
      </c>
      <c r="AX51">
        <f>IF(Z51&gt;0, (R51*SUMPRODUCT(K51:$K$98, X51:$X$98)-K51*$AZ$3)/Z51, 0)</f>
        <v>128.76457166201379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100000</v>
      </c>
      <c r="S52">
        <f t="shared" si="32"/>
        <v>127.44355538584469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64.732547098211228</v>
      </c>
      <c r="AC52">
        <f t="shared" si="33"/>
        <v>62.709938253976908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-563.24767622576962</v>
      </c>
      <c r="AI52">
        <f t="shared" si="38"/>
        <v>-575.54918846468161</v>
      </c>
      <c r="AJ52">
        <f t="shared" si="39"/>
        <v>2.0226088442343197</v>
      </c>
      <c r="AK52">
        <f t="shared" si="61"/>
        <v>4.5312782968747864</v>
      </c>
      <c r="AL52">
        <f t="shared" si="40"/>
        <v>-568.99530132357245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-5.5835529580776155</v>
      </c>
      <c r="AR52">
        <f t="shared" si="45"/>
        <v>-5.7054995686888832</v>
      </c>
      <c r="AS52">
        <f t="shared" si="46"/>
        <v>2.0050404239451688E-2</v>
      </c>
      <c r="AT52">
        <f t="shared" si="47"/>
        <v>4.4919195242710111E-2</v>
      </c>
      <c r="AU52">
        <f t="shared" si="48"/>
        <v>-5.6405299692067201</v>
      </c>
      <c r="AW52">
        <v>49</v>
      </c>
      <c r="AX52">
        <f>IF(Z52&gt;0, (R52*SUMPRODUCT(K52:$K$98, X52:$X$98)-K52*$AZ$3)/Z52, 0)</f>
        <v>127.44355538584469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100000</v>
      </c>
      <c r="S53">
        <f t="shared" si="32"/>
        <v>125.84189255581569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62.709938253976908</v>
      </c>
      <c r="AC53">
        <f t="shared" si="33"/>
        <v>60.541895426429946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-604.49631142013379</v>
      </c>
      <c r="AI53">
        <f t="shared" si="38"/>
        <v>-616.52368445880165</v>
      </c>
      <c r="AJ53">
        <f t="shared" si="39"/>
        <v>2.1680428275469623</v>
      </c>
      <c r="AK53">
        <f t="shared" si="61"/>
        <v>4.3896956777783842</v>
      </c>
      <c r="AL53">
        <f t="shared" si="40"/>
        <v>-609.96594595347631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-5.3504075405693357</v>
      </c>
      <c r="AR53">
        <f t="shared" si="45"/>
        <v>-5.4568620319923671</v>
      </c>
      <c r="AS53">
        <f t="shared" si="46"/>
        <v>1.9189385400107794E-2</v>
      </c>
      <c r="AT53">
        <f t="shared" si="47"/>
        <v>3.8853274058882573E-2</v>
      </c>
      <c r="AU53">
        <f t="shared" si="48"/>
        <v>-5.3988193725333771</v>
      </c>
      <c r="AW53">
        <v>50</v>
      </c>
      <c r="AX53">
        <f>IF(Z53&gt;0, (R53*SUMPRODUCT(K53:$K$98, X53:$X$98)-K53*$AZ$3)/Z53, 0)</f>
        <v>125.84189255581569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100000</v>
      </c>
      <c r="S54">
        <f t="shared" si="32"/>
        <v>123.976289097218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60.541895426429946</v>
      </c>
      <c r="AC54">
        <f t="shared" si="33"/>
        <v>58.24105050240582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-650.82520986839234</v>
      </c>
      <c r="AI54">
        <f t="shared" si="38"/>
        <v>-662.56960287420634</v>
      </c>
      <c r="AJ54">
        <f t="shared" si="39"/>
        <v>2.3008449240241262</v>
      </c>
      <c r="AK54">
        <f t="shared" si="61"/>
        <v>4.2379326798500969</v>
      </c>
      <c r="AL54">
        <f t="shared" si="40"/>
        <v>-656.03082527033212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-5.1432727141813013</v>
      </c>
      <c r="AR54">
        <f t="shared" si="45"/>
        <v>-5.2360850625284705</v>
      </c>
      <c r="AS54">
        <f t="shared" si="46"/>
        <v>1.8182874200107956E-2</v>
      </c>
      <c r="AT54">
        <f t="shared" si="47"/>
        <v>3.3491086679352709E-2</v>
      </c>
      <c r="AU54">
        <f t="shared" si="48"/>
        <v>-5.18441110164901</v>
      </c>
      <c r="AW54">
        <v>51</v>
      </c>
      <c r="AX54">
        <f>IF(Z54&gt;0, (R54*SUMPRODUCT(K54:$K$98, X54:$X$98)-K54*$AZ$3)/Z54, 0)</f>
        <v>123.976289097218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100000</v>
      </c>
      <c r="S55">
        <f t="shared" si="32"/>
        <v>121.8660820670999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58.24105050240582</v>
      </c>
      <c r="AC55">
        <f t="shared" si="33"/>
        <v>55.82060155299704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-702.92541018398151</v>
      </c>
      <c r="AI55">
        <f t="shared" si="38"/>
        <v>-714.37662790719139</v>
      </c>
      <c r="AJ55">
        <f t="shared" si="39"/>
        <v>2.4204489494087795</v>
      </c>
      <c r="AK55">
        <f t="shared" si="61"/>
        <v>4.0768735351684073</v>
      </c>
      <c r="AL55">
        <f t="shared" si="40"/>
        <v>-707.87930542261427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-4.9598256011382125</v>
      </c>
      <c r="AR55">
        <f t="shared" si="45"/>
        <v>-5.040625131223373</v>
      </c>
      <c r="AS55">
        <f t="shared" si="46"/>
        <v>1.7078632372079995E-2</v>
      </c>
      <c r="AT55">
        <f t="shared" si="47"/>
        <v>2.8766326326201019E-2</v>
      </c>
      <c r="AU55">
        <f t="shared" si="48"/>
        <v>-4.9947801725250924</v>
      </c>
      <c r="AW55">
        <v>52</v>
      </c>
      <c r="AX55">
        <f>IF(Z55&gt;0, (R55*SUMPRODUCT(K55:$K$98, X55:$X$98)-K55*$AZ$3)/Z55, 0)</f>
        <v>121.8660820670999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100000</v>
      </c>
      <c r="S56">
        <f t="shared" si="32"/>
        <v>119.52084809824032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55.82060155299704</v>
      </c>
      <c r="AC56">
        <f t="shared" si="33"/>
        <v>53.291868598977132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-758.89510095256617</v>
      </c>
      <c r="AI56">
        <f t="shared" si="38"/>
        <v>-770.04208272330584</v>
      </c>
      <c r="AJ56">
        <f t="shared" si="39"/>
        <v>2.5287329540199082</v>
      </c>
      <c r="AK56">
        <f t="shared" si="61"/>
        <v>3.9074421087097932</v>
      </c>
      <c r="AL56">
        <f t="shared" si="40"/>
        <v>-763.60590766057612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-4.7810236230390402</v>
      </c>
      <c r="AR56">
        <f t="shared" si="45"/>
        <v>-4.8512493803335559</v>
      </c>
      <c r="AS56">
        <f t="shared" si="46"/>
        <v>1.593096591920435E-2</v>
      </c>
      <c r="AT56">
        <f t="shared" si="47"/>
        <v>2.4616805410853052E-2</v>
      </c>
      <c r="AU56">
        <f t="shared" si="48"/>
        <v>-4.8107016090034991</v>
      </c>
      <c r="AW56">
        <v>53</v>
      </c>
      <c r="AX56">
        <f>IF(Z56&gt;0, (R56*SUMPRODUCT(K56:$K$98, X56:$X$98)-K56*$AZ$3)/Z56, 0)</f>
        <v>119.52084809824032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100000</v>
      </c>
      <c r="S57">
        <f t="shared" si="32"/>
        <v>116.98328083590184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53.291868598977132</v>
      </c>
      <c r="AC57">
        <f t="shared" si="33"/>
        <v>50.681463410865149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-818.36681368062261</v>
      </c>
      <c r="AI57">
        <f t="shared" si="38"/>
        <v>-829.19773393023468</v>
      </c>
      <c r="AJ57">
        <f t="shared" si="39"/>
        <v>2.610405188111983</v>
      </c>
      <c r="AK57">
        <f t="shared" si="61"/>
        <v>3.7304308019283994</v>
      </c>
      <c r="AL57">
        <f t="shared" si="40"/>
        <v>-822.85689794019436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-4.6032983906554996</v>
      </c>
      <c r="AR57">
        <f t="shared" si="45"/>
        <v>-4.6642221193806659</v>
      </c>
      <c r="AS57">
        <f t="shared" si="46"/>
        <v>1.4683481539714816E-2</v>
      </c>
      <c r="AT57">
        <f t="shared" si="47"/>
        <v>2.0983605175454237E-2</v>
      </c>
      <c r="AU57">
        <f t="shared" si="48"/>
        <v>-4.6285550326654974</v>
      </c>
      <c r="AW57">
        <v>54</v>
      </c>
      <c r="AX57">
        <f>IF(Z57&gt;0, (R57*SUMPRODUCT(K57:$K$98, X57:$X$98)-K57*$AZ$3)/Z57, 0)</f>
        <v>116.98328083590184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100000</v>
      </c>
      <c r="S58">
        <f t="shared" si="32"/>
        <v>114.29481819873027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50.681463410865149</v>
      </c>
      <c r="AC58">
        <f t="shared" si="33"/>
        <v>48.016217194251681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-879.60069531149827</v>
      </c>
      <c r="AI58">
        <f t="shared" si="38"/>
        <v>-890.10340618478642</v>
      </c>
      <c r="AJ58">
        <f t="shared" si="39"/>
        <v>2.6652462166134683</v>
      </c>
      <c r="AK58">
        <f t="shared" si="61"/>
        <v>3.5477024387605609</v>
      </c>
      <c r="AL58">
        <f t="shared" si="40"/>
        <v>-883.8904575294124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-4.4176230868109414</v>
      </c>
      <c r="AR58">
        <f t="shared" si="45"/>
        <v>-4.4703709055373775</v>
      </c>
      <c r="AS58">
        <f t="shared" si="46"/>
        <v>1.338567975367227E-2</v>
      </c>
      <c r="AT58">
        <f t="shared" si="47"/>
        <v>1.781764416756625E-2</v>
      </c>
      <c r="AU58">
        <f t="shared" si="48"/>
        <v>-4.4391675816161396</v>
      </c>
      <c r="AW58">
        <v>55</v>
      </c>
      <c r="AX58">
        <f>IF(Z58&gt;0, (R58*SUMPRODUCT(K58:$K$98, X58:$X$98)-K58*$AZ$3)/Z58, 0)</f>
        <v>114.29481819873027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100000</v>
      </c>
      <c r="S59">
        <f t="shared" si="32"/>
        <v>111.51659576727218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48.016217194251681</v>
      </c>
      <c r="AC59">
        <f t="shared" si="33"/>
        <v>45.328997834263959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-942.97539304729958</v>
      </c>
      <c r="AI59">
        <f t="shared" si="38"/>
        <v>-953.13733296359294</v>
      </c>
      <c r="AJ59">
        <f t="shared" si="39"/>
        <v>2.6872193599877221</v>
      </c>
      <c r="AK59">
        <f t="shared" si="61"/>
        <v>3.3611352035976179</v>
      </c>
      <c r="AL59">
        <f t="shared" si="40"/>
        <v>-947.08897840000759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-4.2284912111913551</v>
      </c>
      <c r="AR59">
        <f t="shared" si="45"/>
        <v>-4.274059392441389</v>
      </c>
      <c r="AS59">
        <f t="shared" si="46"/>
        <v>1.2050031771806137E-2</v>
      </c>
      <c r="AT59">
        <f t="shared" si="47"/>
        <v>1.5072005879293918E-2</v>
      </c>
      <c r="AU59">
        <f t="shared" si="48"/>
        <v>-4.2469373547902887</v>
      </c>
      <c r="AW59">
        <v>56</v>
      </c>
      <c r="AX59">
        <f>IF(Z59&gt;0, (R59*SUMPRODUCT(K59:$K$98, X59:$X$98)-K59*$AZ$3)/Z59, 0)</f>
        <v>111.51659576727218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100000</v>
      </c>
      <c r="S60">
        <f t="shared" si="32"/>
        <v>108.70376411688154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45.328997834263959</v>
      </c>
      <c r="AC60">
        <f t="shared" si="33"/>
        <v>42.64550995059335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-1010.3407142375551</v>
      </c>
      <c r="AI60">
        <f t="shared" si="38"/>
        <v>-1020.1484495761262</v>
      </c>
      <c r="AJ60">
        <f t="shared" si="39"/>
        <v>2.6834878836706082</v>
      </c>
      <c r="AK60">
        <f t="shared" si="61"/>
        <v>3.1730298483984773</v>
      </c>
      <c r="AL60">
        <f t="shared" si="40"/>
        <v>-1014.291931844057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-4.0451525469672909</v>
      </c>
      <c r="AR60">
        <f t="shared" si="45"/>
        <v>-4.0844202761854893</v>
      </c>
      <c r="AS60">
        <f t="shared" si="46"/>
        <v>1.0744017037438451E-2</v>
      </c>
      <c r="AT60">
        <f t="shared" si="47"/>
        <v>1.2704021120774543E-2</v>
      </c>
      <c r="AU60">
        <f t="shared" si="48"/>
        <v>-4.0609722380272766</v>
      </c>
      <c r="AW60">
        <v>57</v>
      </c>
      <c r="AX60">
        <f>IF(Z60&gt;0, (R60*SUMPRODUCT(K60:$K$98, X60:$X$98)-K60*$AZ$3)/Z60, 0)</f>
        <v>108.70376411688154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100000</v>
      </c>
      <c r="S61">
        <f t="shared" si="32"/>
        <v>105.88653764239159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42.64550995059335</v>
      </c>
      <c r="AC61">
        <f t="shared" si="33"/>
        <v>39.979824660341002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-1081.4008984308471</v>
      </c>
      <c r="AI61">
        <f t="shared" si="38"/>
        <v>-1090.8402061914246</v>
      </c>
      <c r="AJ61">
        <f t="shared" si="39"/>
        <v>2.6656852902523482</v>
      </c>
      <c r="AK61">
        <f t="shared" si="61"/>
        <v>2.9851856965415347</v>
      </c>
      <c r="AL61">
        <f t="shared" si="40"/>
        <v>-1085.1893352046307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-3.8657676996416077</v>
      </c>
      <c r="AR61">
        <f t="shared" si="45"/>
        <v>-3.8995111255077837</v>
      </c>
      <c r="AS61">
        <f t="shared" si="46"/>
        <v>9.5292320428252975E-3</v>
      </c>
      <c r="AT61">
        <f t="shared" si="47"/>
        <v>1.0671374935851652E-2</v>
      </c>
      <c r="AU61">
        <f t="shared" si="48"/>
        <v>-3.8793105185291061</v>
      </c>
      <c r="AW61">
        <v>58</v>
      </c>
      <c r="AX61">
        <f>IF(Z61&gt;0, (R61*SUMPRODUCT(K61:$K$98, X61:$X$98)-K61*$AZ$3)/Z61, 0)</f>
        <v>105.88653764239159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100000</v>
      </c>
      <c r="S62">
        <f t="shared" si="32"/>
        <v>103.098071038372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39.979824660341002</v>
      </c>
      <c r="AC62">
        <f t="shared" si="33"/>
        <v>37.345724154194905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-1156.1641717465936</v>
      </c>
      <c r="AI62">
        <f t="shared" si="38"/>
        <v>-1165.220045386629</v>
      </c>
      <c r="AJ62">
        <f t="shared" si="39"/>
        <v>2.6341005061460976</v>
      </c>
      <c r="AK62">
        <f t="shared" si="61"/>
        <v>2.7985877262238703</v>
      </c>
      <c r="AL62">
        <f t="shared" si="40"/>
        <v>-1159.7873571542591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-3.6902051551720598</v>
      </c>
      <c r="AR62">
        <f t="shared" si="45"/>
        <v>-3.7191093821042616</v>
      </c>
      <c r="AS62">
        <f t="shared" si="46"/>
        <v>8.4074316646028692E-3</v>
      </c>
      <c r="AT62">
        <f t="shared" si="47"/>
        <v>8.9324363329052504E-3</v>
      </c>
      <c r="AU62">
        <f t="shared" si="48"/>
        <v>-3.7017695141067541</v>
      </c>
      <c r="AW62">
        <v>59</v>
      </c>
      <c r="AX62">
        <f>IF(Z62&gt;0, (R62*SUMPRODUCT(K62:$K$98, X62:$X$98)-K62*$AZ$3)/Z62, 0)</f>
        <v>103.098071038372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100000</v>
      </c>
      <c r="S63">
        <f t="shared" si="32"/>
        <v>100.35428951197697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37.345724154194905</v>
      </c>
      <c r="AC63">
        <f t="shared" si="33"/>
        <v>34.755221850358112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-1228.7371589745401</v>
      </c>
      <c r="AI63">
        <f t="shared" si="38"/>
        <v>-1237.3952895884313</v>
      </c>
      <c r="AJ63">
        <f t="shared" si="39"/>
        <v>2.5905023038367929</v>
      </c>
      <c r="AK63">
        <f t="shared" si="61"/>
        <v>2.6142006907936435</v>
      </c>
      <c r="AL63">
        <f t="shared" si="40"/>
        <v>-1232.1905865938008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-3.5016438634543565</v>
      </c>
      <c r="AR63">
        <f t="shared" si="45"/>
        <v>-3.5263177245089214</v>
      </c>
      <c r="AS63">
        <f t="shared" si="46"/>
        <v>7.3823896585538474E-3</v>
      </c>
      <c r="AT63">
        <f t="shared" si="47"/>
        <v>7.4499251039134365E-3</v>
      </c>
      <c r="AU63">
        <f t="shared" si="48"/>
        <v>-3.5114854097464541</v>
      </c>
      <c r="AW63">
        <v>60</v>
      </c>
      <c r="AX63">
        <f>IF(Z63&gt;0, (R63*SUMPRODUCT(K63:$K$98, X63:$X$98)-K63*$AZ$3)/Z63, 0)</f>
        <v>100.35428951197697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100000</v>
      </c>
      <c r="S64">
        <f t="shared" si="32"/>
        <v>97.706842161326577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34.755221850358112</v>
      </c>
      <c r="AC64">
        <f t="shared" si="33"/>
        <v>32.235455532738804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-1294.1827316420076</v>
      </c>
      <c r="AI64">
        <f t="shared" si="38"/>
        <v>-1302.4307352668495</v>
      </c>
      <c r="AJ64">
        <f t="shared" si="39"/>
        <v>2.5197663176193075</v>
      </c>
      <c r="AK64">
        <f t="shared" si="61"/>
        <v>2.4328655295250678</v>
      </c>
      <c r="AL64">
        <f t="shared" si="40"/>
        <v>-1297.4781034197051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-3.2929911205286939</v>
      </c>
      <c r="AR64">
        <f t="shared" si="45"/>
        <v>-3.3139778035021505</v>
      </c>
      <c r="AS64">
        <f t="shared" si="46"/>
        <v>6.4114347277683418E-3</v>
      </c>
      <c r="AT64">
        <f t="shared" si="47"/>
        <v>6.1903194891202388E-3</v>
      </c>
      <c r="AU64">
        <f t="shared" si="48"/>
        <v>-3.301376049285262</v>
      </c>
      <c r="AW64">
        <v>61</v>
      </c>
      <c r="AX64">
        <f>IF(Z64&gt;0, (R64*SUMPRODUCT(K64:$K$98, X64:$X$98)-K64*$AZ$3)/Z64, 0)</f>
        <v>97.706842161326577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100000</v>
      </c>
      <c r="S65">
        <f t="shared" si="32"/>
        <v>96.208133910238402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32.235455532738804</v>
      </c>
      <c r="AC65">
        <f t="shared" si="33"/>
        <v>29.819140792419979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-1667.6871452690059</v>
      </c>
      <c r="AI65">
        <f t="shared" si="38"/>
        <v>-1675.4357470712821</v>
      </c>
      <c r="AJ65">
        <f t="shared" si="39"/>
        <v>2.4163147403188248</v>
      </c>
      <c r="AK65">
        <f t="shared" si="61"/>
        <v>2.2564818872917165</v>
      </c>
      <c r="AL65">
        <f t="shared" si="40"/>
        <v>-1670.7629504436716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-3.7887113364248819</v>
      </c>
      <c r="AR65">
        <f t="shared" si="45"/>
        <v>-3.8063148872905272</v>
      </c>
      <c r="AS65">
        <f t="shared" si="46"/>
        <v>5.4894702972239891E-3</v>
      </c>
      <c r="AT65">
        <f t="shared" si="47"/>
        <v>5.1263563019432632E-3</v>
      </c>
      <c r="AU65">
        <f t="shared" si="48"/>
        <v>-3.7956990606913603</v>
      </c>
      <c r="AW65">
        <v>62</v>
      </c>
      <c r="AX65">
        <f>IF(Z65&gt;0, (R65*SUMPRODUCT(K65:$K$98, X65:$X$98)-K65*$AZ$3)/Z65, 0)</f>
        <v>96.208133910238402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100000</v>
      </c>
      <c r="S66">
        <f t="shared" si="32"/>
        <v>93.502210230091194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29.819140792419979</v>
      </c>
      <c r="AC66">
        <f t="shared" si="33"/>
        <v>26.813176224039623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-2007.947193639118</v>
      </c>
      <c r="AI66">
        <f t="shared" si="38"/>
        <v>-2015.1163226249616</v>
      </c>
      <c r="AJ66">
        <f t="shared" si="39"/>
        <v>3.0059645683803566</v>
      </c>
      <c r="AK66">
        <f t="shared" si="61"/>
        <v>2.0873398554693989</v>
      </c>
      <c r="AL66">
        <f t="shared" si="40"/>
        <v>-2010.0230182011119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-4.0729699025429538</v>
      </c>
      <c r="AR66">
        <f t="shared" si="45"/>
        <v>-4.0875119416360581</v>
      </c>
      <c r="AS66">
        <f t="shared" si="46"/>
        <v>6.0973731051834354E-3</v>
      </c>
      <c r="AT66">
        <f t="shared" si="47"/>
        <v>4.2340119474442717E-3</v>
      </c>
      <c r="AU66">
        <f t="shared" si="48"/>
        <v>-4.0771805565834303</v>
      </c>
      <c r="AW66">
        <v>63</v>
      </c>
      <c r="AX66">
        <f>IF(Z66&gt;0, (R66*SUMPRODUCT(K66:$K$98, X66:$X$98)-K66*$AZ$3)/Z66, 0)</f>
        <v>93.502210230091194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100000</v>
      </c>
      <c r="S67">
        <f t="shared" ref="S67:S98" si="63">AX67</f>
        <v>89.866462841536062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26.813176224039623</v>
      </c>
      <c r="AC67">
        <f t="shared" ref="AC67:AC98" si="64">S67*Z67</f>
        <v>23.439087364393568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-2307.6211181450085</v>
      </c>
      <c r="AI67">
        <f t="shared" ref="AI67:AI98" si="69">SUM(AE67:AH67)</f>
        <v>-2314.1416505614575</v>
      </c>
      <c r="AJ67">
        <f t="shared" ref="AJ67:AJ98" si="70">AB67-AC67</f>
        <v>3.3740888596460543</v>
      </c>
      <c r="AK67">
        <f t="shared" si="61"/>
        <v>1.8769223356827738</v>
      </c>
      <c r="AL67">
        <f t="shared" ref="AL67:AL98" si="71">SUM(AI67:AK67)</f>
        <v>-2308.8906393661287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-4.1793177907069277</v>
      </c>
      <c r="AR67">
        <f t="shared" ref="AR67:AR98" si="76">AI67*$K67</f>
        <v>-4.1911270851004776</v>
      </c>
      <c r="AS67">
        <f t="shared" ref="AS67:AS98" si="77">AJ67*$K67</f>
        <v>6.110790669952037E-3</v>
      </c>
      <c r="AT67">
        <f t="shared" ref="AT67:AT98" si="78">AK67*$K67</f>
        <v>3.3992819911441339E-3</v>
      </c>
      <c r="AU67">
        <f t="shared" ref="AU67:AU98" si="79">AL67*$K67</f>
        <v>-4.1816170124393812</v>
      </c>
      <c r="AW67">
        <v>64</v>
      </c>
      <c r="AX67">
        <f>IF(Z67&gt;0, (R67*SUMPRODUCT(K67:$K$98, X67:$X$98)-K67*$AZ$3)/Z67, 0)</f>
        <v>89.866462841536062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100000</v>
      </c>
      <c r="S68">
        <f t="shared" si="63"/>
        <v>85.448108376923656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23.439087364393568</v>
      </c>
      <c r="AC68">
        <f t="shared" si="64"/>
        <v>19.883770504844591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-2551.3134183607667</v>
      </c>
      <c r="AI68">
        <f t="shared" si="69"/>
        <v>-2557.1309170984609</v>
      </c>
      <c r="AJ68">
        <f t="shared" si="70"/>
        <v>3.5553168595489772</v>
      </c>
      <c r="AK68">
        <f t="shared" si="61"/>
        <v>1.6407361155075499</v>
      </c>
      <c r="AL68">
        <f t="shared" si="71"/>
        <v>-2551.9348641234046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-4.1255958490814919</v>
      </c>
      <c r="AR68">
        <f t="shared" si="76"/>
        <v>-4.1350030228420911</v>
      </c>
      <c r="AS68">
        <f t="shared" si="77"/>
        <v>5.7491174437317273E-3</v>
      </c>
      <c r="AT68">
        <f t="shared" si="78"/>
        <v>2.6531487895066885E-3</v>
      </c>
      <c r="AU68">
        <f t="shared" si="79"/>
        <v>-4.1266007566088536</v>
      </c>
      <c r="AW68">
        <v>65</v>
      </c>
      <c r="AX68">
        <f>IF(Z68&gt;0, (R68*SUMPRODUCT(K68:$K$98, X68:$X$98)-K68*$AZ$3)/Z68, 0)</f>
        <v>85.448108376923656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100000</v>
      </c>
      <c r="S69">
        <f t="shared" si="63"/>
        <v>80.133658309799131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19.883770504844591</v>
      </c>
      <c r="AC69">
        <f t="shared" si="64"/>
        <v>16.315318344296983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-2677.1633307276534</v>
      </c>
      <c r="AI69">
        <f t="shared" si="69"/>
        <v>-2682.2533636452886</v>
      </c>
      <c r="AJ69">
        <f t="shared" si="70"/>
        <v>3.5684521605476078</v>
      </c>
      <c r="AK69">
        <f t="shared" si="61"/>
        <v>1.3918639353391216</v>
      </c>
      <c r="AL69">
        <f t="shared" si="71"/>
        <v>-2677.2930475494018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-3.865268908820219</v>
      </c>
      <c r="AR69">
        <f t="shared" si="76"/>
        <v>-3.8726178612564004</v>
      </c>
      <c r="AS69">
        <f t="shared" si="77"/>
        <v>5.1521052266273416E-3</v>
      </c>
      <c r="AT69">
        <f t="shared" si="78"/>
        <v>2.009563007540596E-3</v>
      </c>
      <c r="AU69">
        <f t="shared" si="79"/>
        <v>-3.8654561930222324</v>
      </c>
      <c r="AW69">
        <v>66</v>
      </c>
      <c r="AX69">
        <f>IF(Z69&gt;0, (R69*SUMPRODUCT(K69:$K$98, X69:$X$98)-K69*$AZ$3)/Z69, 0)</f>
        <v>80.133658309799131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100000</v>
      </c>
      <c r="S70">
        <f t="shared" si="63"/>
        <v>74.260291439763208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16.315318344296983</v>
      </c>
      <c r="AC70">
        <f t="shared" si="64"/>
        <v>12.947499157382019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-2721.2376740538848</v>
      </c>
      <c r="AI70">
        <f t="shared" si="69"/>
        <v>-2725.5964972238303</v>
      </c>
      <c r="AJ70">
        <f t="shared" si="70"/>
        <v>3.3678191869149643</v>
      </c>
      <c r="AK70">
        <f t="shared" si="61"/>
        <v>1.1420722841007889</v>
      </c>
      <c r="AL70">
        <f t="shared" si="71"/>
        <v>-2721.0866057528146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-3.5079492183496042</v>
      </c>
      <c r="AR70">
        <f t="shared" si="76"/>
        <v>-3.5135681800734275</v>
      </c>
      <c r="AS70">
        <f t="shared" si="77"/>
        <v>4.3414578582845276E-3</v>
      </c>
      <c r="AT70">
        <f t="shared" si="78"/>
        <v>1.4722461086398944E-3</v>
      </c>
      <c r="AU70">
        <f t="shared" si="79"/>
        <v>-3.5077544761065029</v>
      </c>
      <c r="AW70">
        <v>67</v>
      </c>
      <c r="AX70">
        <f>IF(Z70&gt;0, (R70*SUMPRODUCT(K70:$K$98, X70:$X$98)-K70*$AZ$3)/Z70, 0)</f>
        <v>74.260291439763208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100000</v>
      </c>
      <c r="S71">
        <f t="shared" si="63"/>
        <v>67.73980083356409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12.947499157382019</v>
      </c>
      <c r="AC71">
        <f t="shared" si="64"/>
        <v>9.8837014764478095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-2670.253989481917</v>
      </c>
      <c r="AI71">
        <f t="shared" si="69"/>
        <v>-2673.9016609227924</v>
      </c>
      <c r="AJ71">
        <f t="shared" si="70"/>
        <v>3.0637976809342096</v>
      </c>
      <c r="AK71">
        <f t="shared" si="61"/>
        <v>0.90632494101674144</v>
      </c>
      <c r="AL71">
        <f t="shared" si="71"/>
        <v>-2669.9315383008411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-3.0734161768789456</v>
      </c>
      <c r="AR71">
        <f t="shared" si="76"/>
        <v>-3.0776145836441766</v>
      </c>
      <c r="AS71">
        <f t="shared" si="77"/>
        <v>3.5263781619119892E-3</v>
      </c>
      <c r="AT71">
        <f t="shared" si="78"/>
        <v>1.0431643379999801E-3</v>
      </c>
      <c r="AU71">
        <f t="shared" si="79"/>
        <v>-3.0730450411442645</v>
      </c>
      <c r="AW71">
        <v>68</v>
      </c>
      <c r="AX71">
        <f>IF(Z71&gt;0, (R71*SUMPRODUCT(K71:$K$98, X71:$X$98)-K71*$AZ$3)/Z71, 0)</f>
        <v>67.73980083356409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100000</v>
      </c>
      <c r="S72">
        <f t="shared" si="63"/>
        <v>60.47913477190199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9.8837014764478095</v>
      </c>
      <c r="AC72">
        <f t="shared" si="64"/>
        <v>7.2068491722611761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-2528.5218373067273</v>
      </c>
      <c r="AI72">
        <f t="shared" si="69"/>
        <v>-2531.5009015738674</v>
      </c>
      <c r="AJ72">
        <f t="shared" si="70"/>
        <v>2.6768523041866334</v>
      </c>
      <c r="AK72">
        <f t="shared" si="61"/>
        <v>0.6918591033513467</v>
      </c>
      <c r="AL72">
        <f t="shared" si="71"/>
        <v>-2528.1321901663296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-2.5984686786420168</v>
      </c>
      <c r="AR72">
        <f t="shared" si="76"/>
        <v>-2.6015301531666233</v>
      </c>
      <c r="AS72">
        <f t="shared" si="77"/>
        <v>2.7509024312752663E-3</v>
      </c>
      <c r="AT72">
        <f t="shared" si="78"/>
        <v>7.1099809523762552E-4</v>
      </c>
      <c r="AU72">
        <f t="shared" si="79"/>
        <v>-2.5980682526401102</v>
      </c>
      <c r="AW72">
        <v>69</v>
      </c>
      <c r="AX72">
        <f>IF(Z72&gt;0, (R72*SUMPRODUCT(K72:$K$98, X72:$X$98)-K72*$AZ$3)/Z72, 0)</f>
        <v>60.47913477190199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100000</v>
      </c>
      <c r="S73">
        <f t="shared" si="63"/>
        <v>52.377104506777115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7.2068491722611761</v>
      </c>
      <c r="AC73">
        <f t="shared" si="64"/>
        <v>4.9624553799515905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-2322.6200558802147</v>
      </c>
      <c r="AI73">
        <f t="shared" si="69"/>
        <v>-2324.9886744907135</v>
      </c>
      <c r="AJ73">
        <f t="shared" si="70"/>
        <v>2.2443937923095856</v>
      </c>
      <c r="AK73">
        <f t="shared" ref="AK73:AK98" si="92">G73*SUM(AB73:AB73, AE73:AF73)</f>
        <v>0.50447944205828232</v>
      </c>
      <c r="AL73">
        <f t="shared" si="71"/>
        <v>-2322.2398012563458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-2.1311348289344965</v>
      </c>
      <c r="AR73">
        <f t="shared" si="76"/>
        <v>-2.1333081700302632</v>
      </c>
      <c r="AS73">
        <f t="shared" si="77"/>
        <v>2.0593578224410267E-3</v>
      </c>
      <c r="AT73">
        <f t="shared" si="78"/>
        <v>4.6288832593603289E-4</v>
      </c>
      <c r="AU73">
        <f t="shared" si="79"/>
        <v>-2.1307859238818865</v>
      </c>
      <c r="AW73">
        <v>70</v>
      </c>
      <c r="AX73">
        <f>IF(Z73&gt;0, (R73*SUMPRODUCT(K73:$K$98, X73:$X$98)-K73*$AZ$3)/Z73, 0)</f>
        <v>52.377104506777115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100000</v>
      </c>
      <c r="S74">
        <f t="shared" si="63"/>
        <v>42.983778542182733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4.9624553799515905</v>
      </c>
      <c r="AC74">
        <f t="shared" si="64"/>
        <v>3.1474588423853387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-2057.2956326020258</v>
      </c>
      <c r="AI74">
        <f t="shared" si="69"/>
        <v>-2059.1262411182688</v>
      </c>
      <c r="AJ74">
        <f t="shared" si="70"/>
        <v>1.8149965375662518</v>
      </c>
      <c r="AK74">
        <f t="shared" si="92"/>
        <v>0.34737187659661134</v>
      </c>
      <c r="AL74">
        <f t="shared" si="71"/>
        <v>-2056.9638727041056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-1.6854327804102303</v>
      </c>
      <c r="AR74">
        <f t="shared" si="76"/>
        <v>-1.6869325005051354</v>
      </c>
      <c r="AS74">
        <f t="shared" si="77"/>
        <v>1.4869300319644378E-3</v>
      </c>
      <c r="AT74">
        <f t="shared" si="78"/>
        <v>2.8458328425460806E-4</v>
      </c>
      <c r="AU74">
        <f t="shared" si="79"/>
        <v>-1.6851609871889162</v>
      </c>
      <c r="AW74">
        <v>71</v>
      </c>
      <c r="AX74">
        <f>IF(Z74&gt;0, (R74*SUMPRODUCT(K74:$K$98, X74:$X$98)-K74*$AZ$3)/Z74, 0)</f>
        <v>42.983778542182733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100000</v>
      </c>
      <c r="S75">
        <f t="shared" si="63"/>
        <v>31.790642558690166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3.1474588423853387</v>
      </c>
      <c r="AC75">
        <f t="shared" si="64"/>
        <v>1.7442923935538968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-1762.3989738526504</v>
      </c>
      <c r="AI75">
        <f t="shared" si="69"/>
        <v>-1763.7706765402681</v>
      </c>
      <c r="AJ75">
        <f t="shared" si="70"/>
        <v>1.4031664488314419</v>
      </c>
      <c r="AK75">
        <f t="shared" si="92"/>
        <v>0.22032211896697373</v>
      </c>
      <c r="AL75">
        <f t="shared" si="71"/>
        <v>-1762.1471879724697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-1.28914254315424</v>
      </c>
      <c r="AR75">
        <f t="shared" si="76"/>
        <v>-1.2901459029594839</v>
      </c>
      <c r="AS75">
        <f t="shared" si="77"/>
        <v>1.0263746127592245E-3</v>
      </c>
      <c r="AT75">
        <f t="shared" si="78"/>
        <v>1.6115909108669412E-4</v>
      </c>
      <c r="AU75">
        <f t="shared" si="79"/>
        <v>-1.2889583692556381</v>
      </c>
      <c r="AW75">
        <v>72</v>
      </c>
      <c r="AX75">
        <f>IF(Z75&gt;0, (R75*SUMPRODUCT(K75:$K$98, X75:$X$98)-K75*$AZ$3)/Z75, 0)</f>
        <v>31.790642558690166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100000</v>
      </c>
      <c r="S76">
        <f t="shared" si="63"/>
        <v>17.792329872236881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1.7442923935538968</v>
      </c>
      <c r="AC76">
        <f t="shared" si="64"/>
        <v>0.70717336073785786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-1457.345916084563</v>
      </c>
      <c r="AI76">
        <f t="shared" si="69"/>
        <v>-1458.3395652662832</v>
      </c>
      <c r="AJ76">
        <f t="shared" si="70"/>
        <v>1.0371190328160389</v>
      </c>
      <c r="AK76">
        <f t="shared" si="92"/>
        <v>0.12210046754877278</v>
      </c>
      <c r="AL76">
        <f t="shared" si="71"/>
        <v>-1457.1803457659184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-0.95179043309204825</v>
      </c>
      <c r="AR76">
        <f t="shared" si="76"/>
        <v>-0.95243938388305338</v>
      </c>
      <c r="AS76">
        <f t="shared" si="77"/>
        <v>6.7734088559020318E-4</v>
      </c>
      <c r="AT76">
        <f t="shared" si="78"/>
        <v>7.9743632315668194E-5</v>
      </c>
      <c r="AU76">
        <f t="shared" si="79"/>
        <v>-0.95168229936514748</v>
      </c>
      <c r="AW76">
        <v>73</v>
      </c>
      <c r="AX76">
        <f>IF(Z76&gt;0, (R76*SUMPRODUCT(K76:$K$98, X76:$X$98)-K76*$AZ$3)/Z76, 0)</f>
        <v>17.792329872236881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100000</v>
      </c>
      <c r="S77">
        <f t="shared" si="63"/>
        <v>-0.70533372221147916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0.70717336073785786</v>
      </c>
      <c r="AC77">
        <f t="shared" si="64"/>
        <v>-1.9596080980795128E-2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-1156.5799406086867</v>
      </c>
      <c r="AI77">
        <f t="shared" si="69"/>
        <v>-1157.2745083134375</v>
      </c>
      <c r="AJ77">
        <f t="shared" si="70"/>
        <v>0.72676944171865299</v>
      </c>
      <c r="AK77">
        <f t="shared" si="92"/>
        <v>4.9502135251650058E-2</v>
      </c>
      <c r="AL77">
        <f t="shared" si="71"/>
        <v>-1156.4982367364671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-0.6744291298090197</v>
      </c>
      <c r="AR77">
        <f t="shared" si="76"/>
        <v>-0.67483414867218794</v>
      </c>
      <c r="AS77">
        <f t="shared" si="77"/>
        <v>4.2379645793626589E-4</v>
      </c>
      <c r="AT77">
        <f t="shared" si="78"/>
        <v>2.8865866361030329E-5</v>
      </c>
      <c r="AU77">
        <f t="shared" si="79"/>
        <v>-0.67438148634789064</v>
      </c>
      <c r="AW77">
        <v>74</v>
      </c>
      <c r="AX77">
        <f>IF(Z77&gt;0, (R77*SUMPRODUCT(K77:$K$98, X77:$X$98)-K77*$AZ$3)/Z77, 0)</f>
        <v>-0.70533372221147916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100000</v>
      </c>
      <c r="S78">
        <f t="shared" si="63"/>
        <v>-26.393287581894036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-1.9596080980795128E-2</v>
      </c>
      <c r="AC78">
        <f t="shared" si="64"/>
        <v>-0.49311361134928311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-882.15848412658909</v>
      </c>
      <c r="AI78">
        <f t="shared" si="69"/>
        <v>-882.62556653326089</v>
      </c>
      <c r="AJ78">
        <f t="shared" si="70"/>
        <v>0.47351753036848798</v>
      </c>
      <c r="AK78">
        <f t="shared" si="92"/>
        <v>-1.3717256686556591E-3</v>
      </c>
      <c r="AL78">
        <f t="shared" si="71"/>
        <v>-882.15342072856106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-0.4592923975940732</v>
      </c>
      <c r="AR78">
        <f t="shared" si="76"/>
        <v>-0.45953558223979668</v>
      </c>
      <c r="AS78">
        <f t="shared" si="77"/>
        <v>2.4653506794880927E-4</v>
      </c>
      <c r="AT78">
        <f t="shared" si="78"/>
        <v>-7.1418365581096997E-7</v>
      </c>
      <c r="AU78">
        <f t="shared" si="79"/>
        <v>-0.4592897613555037</v>
      </c>
      <c r="AW78">
        <v>75</v>
      </c>
      <c r="AX78">
        <f>IF(Z78&gt;0, (R78*SUMPRODUCT(K78:$K$98, X78:$X$98)-K78*$AZ$3)/Z78, 0)</f>
        <v>-26.393287581894036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100000</v>
      </c>
      <c r="S79">
        <f t="shared" si="63"/>
        <v>-64.070479185558412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-0.49311361134928311</v>
      </c>
      <c r="AC79">
        <f t="shared" si="64"/>
        <v>-0.77302065230002415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-643.13022171256523</v>
      </c>
      <c r="AI79">
        <f t="shared" si="69"/>
        <v>-643.43185073974223</v>
      </c>
      <c r="AJ79">
        <f t="shared" si="70"/>
        <v>0.27990704095074104</v>
      </c>
      <c r="AK79">
        <f t="shared" si="92"/>
        <v>-3.4517952794449823E-2</v>
      </c>
      <c r="AL79">
        <f t="shared" si="71"/>
        <v>-643.18646165158589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-0.29896719524839654</v>
      </c>
      <c r="AR79">
        <f t="shared" si="76"/>
        <v>-0.29910741130607221</v>
      </c>
      <c r="AS79">
        <f t="shared" si="77"/>
        <v>1.3011831840289672E-4</v>
      </c>
      <c r="AT79">
        <f t="shared" si="78"/>
        <v>-1.6046105725203232E-5</v>
      </c>
      <c r="AU79">
        <f t="shared" si="79"/>
        <v>-0.29899333909339448</v>
      </c>
      <c r="AW79">
        <v>76</v>
      </c>
      <c r="AX79">
        <f>IF(Z79&gt;0, (R79*SUMPRODUCT(K79:$K$98, X79:$X$98)-K79*$AZ$3)/Z79, 0)</f>
        <v>-64.070479185558412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100000</v>
      </c>
      <c r="S80">
        <f t="shared" si="63"/>
        <v>-121.9926243928526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-0.77302065230002415</v>
      </c>
      <c r="AC80">
        <f t="shared" si="64"/>
        <v>-0.9118223505454458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-447.01039120713375</v>
      </c>
      <c r="AI80">
        <f t="shared" si="69"/>
        <v>-447.19725134623712</v>
      </c>
      <c r="AJ80">
        <f t="shared" si="70"/>
        <v>0.13880169824542166</v>
      </c>
      <c r="AK80">
        <f t="shared" si="92"/>
        <v>-5.4111445661001699E-2</v>
      </c>
      <c r="AL80">
        <f t="shared" si="71"/>
        <v>-447.11256109365274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-0.18553430215531419</v>
      </c>
      <c r="AR80">
        <f t="shared" si="76"/>
        <v>-0.18561185955932794</v>
      </c>
      <c r="AS80">
        <f t="shared" si="77"/>
        <v>5.7610464384045458E-5</v>
      </c>
      <c r="AT80">
        <f t="shared" si="78"/>
        <v>-2.2459275011969645E-5</v>
      </c>
      <c r="AU80">
        <f t="shared" si="79"/>
        <v>-0.18557670836995585</v>
      </c>
      <c r="AW80">
        <v>77</v>
      </c>
      <c r="AX80">
        <f>IF(Z80&gt;0, (R80*SUMPRODUCT(K80:$K$98, X80:$X$98)-K80*$AZ$3)/Z80, 0)</f>
        <v>-121.9926243928526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100000</v>
      </c>
      <c r="S81">
        <f t="shared" si="63"/>
        <v>-215.45973147340214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-0.9118223505454458</v>
      </c>
      <c r="AC81">
        <f t="shared" si="64"/>
        <v>-0.9543517446623897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-297.02874526735417</v>
      </c>
      <c r="AI81">
        <f t="shared" si="69"/>
        <v>-297.1394796187497</v>
      </c>
      <c r="AJ81">
        <f t="shared" si="70"/>
        <v>4.2529394116943897E-2</v>
      </c>
      <c r="AK81">
        <f t="shared" si="92"/>
        <v>-6.3827564538181211E-2</v>
      </c>
      <c r="AL81">
        <f t="shared" si="71"/>
        <v>-297.16077778917094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-0.11007458434904176</v>
      </c>
      <c r="AR81">
        <f t="shared" si="76"/>
        <v>-0.11011562090828808</v>
      </c>
      <c r="AS81">
        <f t="shared" si="77"/>
        <v>1.5760782263095346E-5</v>
      </c>
      <c r="AT81">
        <f t="shared" si="78"/>
        <v>-2.3653578141832878E-5</v>
      </c>
      <c r="AU81">
        <f t="shared" si="79"/>
        <v>-0.11012351370416681</v>
      </c>
      <c r="AW81">
        <v>78</v>
      </c>
      <c r="AX81">
        <f>IF(Z81&gt;0, (R81*SUMPRODUCT(K81:$K$98, X81:$X$98)-K81*$AZ$3)/Z81, 0)</f>
        <v>-215.45973147340214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100000</v>
      </c>
      <c r="S82">
        <f t="shared" si="63"/>
        <v>-374.15166927274174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-0.9543517446623897</v>
      </c>
      <c r="AC82">
        <f t="shared" si="64"/>
        <v>-0.93674337540574371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-188.14341943550866</v>
      </c>
      <c r="AI82">
        <f t="shared" si="69"/>
        <v>-188.20601058853134</v>
      </c>
      <c r="AJ82">
        <f t="shared" si="70"/>
        <v>-1.7608369256645995E-2</v>
      </c>
      <c r="AK82">
        <f t="shared" si="92"/>
        <v>-6.6804622126367286E-2</v>
      </c>
      <c r="AL82">
        <f t="shared" si="71"/>
        <v>-188.29042357991435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-6.2252899467843945E-2</v>
      </c>
      <c r="AR82">
        <f t="shared" si="76"/>
        <v>-6.2273609630167925E-2</v>
      </c>
      <c r="AS82">
        <f t="shared" si="77"/>
        <v>-5.8262576730854001E-6</v>
      </c>
      <c r="AT82">
        <f t="shared" si="78"/>
        <v>-2.2104315089508528E-5</v>
      </c>
      <c r="AU82">
        <f t="shared" si="79"/>
        <v>-6.2301540202930515E-2</v>
      </c>
      <c r="AW82">
        <v>79</v>
      </c>
      <c r="AX82">
        <f>IF(Z82&gt;0, (R82*SUMPRODUCT(K82:$K$98, X82:$X$98)-K82*$AZ$3)/Z82, 0)</f>
        <v>-374.15166927274174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100000</v>
      </c>
      <c r="S83">
        <f t="shared" si="63"/>
        <v>-657.54970059988898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-0.93674337540574371</v>
      </c>
      <c r="AC83">
        <f t="shared" si="64"/>
        <v>-0.88499363772565209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-113.27134682496234</v>
      </c>
      <c r="AI83">
        <f t="shared" si="69"/>
        <v>-113.30499422974856</v>
      </c>
      <c r="AJ83">
        <f t="shared" si="70"/>
        <v>-5.1749737680091612E-2</v>
      </c>
      <c r="AK83">
        <f t="shared" si="92"/>
        <v>-6.5572036278402066E-2</v>
      </c>
      <c r="AL83">
        <f t="shared" si="71"/>
        <v>-113.42231600370705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-3.3463594780695771E-2</v>
      </c>
      <c r="AR83">
        <f t="shared" si="76"/>
        <v>-3.3473535186197688E-2</v>
      </c>
      <c r="AS83">
        <f t="shared" si="77"/>
        <v>-1.5288352264495683E-5</v>
      </c>
      <c r="AT83">
        <f t="shared" si="78"/>
        <v>-1.9371854511064773E-5</v>
      </c>
      <c r="AU83">
        <f t="shared" si="79"/>
        <v>-3.3508195392973249E-2</v>
      </c>
      <c r="AW83">
        <v>80</v>
      </c>
      <c r="AX83">
        <f>IF(Z83&gt;0, (R83*SUMPRODUCT(K83:$K$98, X83:$X$98)-K83*$AZ$3)/Z83, 0)</f>
        <v>-657.54970059988898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100000</v>
      </c>
      <c r="S84">
        <f t="shared" si="63"/>
        <v>-1190.2579944334902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-0.88499363772565209</v>
      </c>
      <c r="AC84">
        <f t="shared" si="64"/>
        <v>-0.81666916362426256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-64.630937536852059</v>
      </c>
      <c r="AI84">
        <f t="shared" si="69"/>
        <v>-64.648090733206203</v>
      </c>
      <c r="AJ84">
        <f t="shared" si="70"/>
        <v>-6.8324474101389532E-2</v>
      </c>
      <c r="AK84">
        <f t="shared" si="92"/>
        <v>-6.194955464079565E-2</v>
      </c>
      <c r="AL84">
        <f t="shared" si="71"/>
        <v>-64.778364761948382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-1.7048059850568828E-2</v>
      </c>
      <c r="AR84">
        <f t="shared" si="76"/>
        <v>-1.7052584444040914E-2</v>
      </c>
      <c r="AS84">
        <f t="shared" si="77"/>
        <v>-1.8022324418162257E-5</v>
      </c>
      <c r="AT84">
        <f t="shared" si="78"/>
        <v>-1.6340776654062567E-5</v>
      </c>
      <c r="AU84">
        <f t="shared" si="79"/>
        <v>-1.7086947545113137E-2</v>
      </c>
      <c r="AW84">
        <v>81</v>
      </c>
      <c r="AX84">
        <f>IF(Z84&gt;0, (R84*SUMPRODUCT(K84:$K$98, X84:$X$98)-K84*$AZ$3)/Z84, 0)</f>
        <v>-1190.2579944334902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100000</v>
      </c>
      <c r="S85">
        <f t="shared" si="63"/>
        <v>-2246.7960528518952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-0.81666916362426256</v>
      </c>
      <c r="AC85">
        <f t="shared" si="64"/>
        <v>-0.74283501911582672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-34.864688356394034</v>
      </c>
      <c r="AI85">
        <f t="shared" si="69"/>
        <v>-34.872953848695538</v>
      </c>
      <c r="AJ85">
        <f t="shared" si="70"/>
        <v>-7.3834144508435839E-2</v>
      </c>
      <c r="AK85">
        <f t="shared" si="92"/>
        <v>-5.7166841453698387E-2</v>
      </c>
      <c r="AL85">
        <f t="shared" si="71"/>
        <v>-35.003954834657677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-8.2111175670144618E-3</v>
      </c>
      <c r="AR85">
        <f t="shared" si="76"/>
        <v>-8.2130642050667838E-3</v>
      </c>
      <c r="AS85">
        <f t="shared" si="77"/>
        <v>-1.738896486959466E-5</v>
      </c>
      <c r="AT85">
        <f t="shared" si="78"/>
        <v>-1.3463583879277865E-5</v>
      </c>
      <c r="AU85">
        <f t="shared" si="79"/>
        <v>-8.2439167538156579E-3</v>
      </c>
      <c r="AW85">
        <v>82</v>
      </c>
      <c r="AX85">
        <f>IF(Z85&gt;0, (R85*SUMPRODUCT(K85:$K$98, X85:$X$98)-K85*$AZ$3)/Z85, 0)</f>
        <v>-2246.7960528518952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100000</v>
      </c>
      <c r="S86">
        <f t="shared" si="63"/>
        <v>-4465.5992349959233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-0.74283501911582672</v>
      </c>
      <c r="AC86">
        <f t="shared" si="64"/>
        <v>-0.66990131136230124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-17.729973973747722</v>
      </c>
      <c r="AI86">
        <f t="shared" si="69"/>
        <v>-17.733724317632774</v>
      </c>
      <c r="AJ86">
        <f t="shared" si="70"/>
        <v>-7.2933707753525479E-2</v>
      </c>
      <c r="AK86">
        <f t="shared" si="92"/>
        <v>-5.1998451338107876E-2</v>
      </c>
      <c r="AL86">
        <f t="shared" si="71"/>
        <v>-17.858656476724406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-3.7282631495627436E-3</v>
      </c>
      <c r="AR86">
        <f t="shared" si="76"/>
        <v>-3.7290517727680303E-3</v>
      </c>
      <c r="AS86">
        <f t="shared" si="77"/>
        <v>-1.5336517435449488E-5</v>
      </c>
      <c r="AT86">
        <f t="shared" si="78"/>
        <v>-1.0934246730719854E-5</v>
      </c>
      <c r="AU86">
        <f t="shared" si="79"/>
        <v>-3.7553225369341995E-3</v>
      </c>
      <c r="AW86">
        <v>83</v>
      </c>
      <c r="AX86">
        <f>IF(Z86&gt;0, (R86*SUMPRODUCT(K86:$K$98, X86:$X$98)-K86*$AZ$3)/Z86, 0)</f>
        <v>-4465.5992349959233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100000</v>
      </c>
      <c r="S87">
        <f t="shared" si="63"/>
        <v>-9416.8058044360787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-0.66990131136230124</v>
      </c>
      <c r="AC87">
        <f t="shared" si="64"/>
        <v>-0.60117883761852475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-8.467256068879248</v>
      </c>
      <c r="AI87">
        <f t="shared" si="69"/>
        <v>-8.4688520953082289</v>
      </c>
      <c r="AJ87">
        <f t="shared" si="70"/>
        <v>-6.8722473743776491E-2</v>
      </c>
      <c r="AK87">
        <f t="shared" si="92"/>
        <v>-4.6893091795361094E-2</v>
      </c>
      <c r="AL87">
        <f t="shared" si="71"/>
        <v>-8.5844676608473662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-1.5897291273451112E-3</v>
      </c>
      <c r="AR87">
        <f t="shared" si="76"/>
        <v>-1.5900287816465193E-3</v>
      </c>
      <c r="AS87">
        <f t="shared" si="77"/>
        <v>-1.2902659058018993E-5</v>
      </c>
      <c r="AT87">
        <f t="shared" si="78"/>
        <v>-8.8041879555699913E-6</v>
      </c>
      <c r="AU87">
        <f t="shared" si="79"/>
        <v>-1.6117356286601083E-3</v>
      </c>
      <c r="AW87">
        <v>84</v>
      </c>
      <c r="AX87">
        <f>IF(Z87&gt;0, (R87*SUMPRODUCT(K87:$K$98, X87:$X$98)-K87*$AZ$3)/Z87, 0)</f>
        <v>-9416.8058044360787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100000</v>
      </c>
      <c r="S88">
        <f t="shared" si="63"/>
        <v>-21202.245962153334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-0.60117883761852475</v>
      </c>
      <c r="AC88">
        <f t="shared" si="64"/>
        <v>-0.53808040880538843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-3.7824183864134762</v>
      </c>
      <c r="AI88">
        <f t="shared" si="69"/>
        <v>-3.7830528479815642</v>
      </c>
      <c r="AJ88">
        <f t="shared" si="70"/>
        <v>-6.309842881313632E-2</v>
      </c>
      <c r="AK88">
        <f t="shared" si="92"/>
        <v>-4.2082518633296734E-2</v>
      </c>
      <c r="AL88">
        <f t="shared" si="71"/>
        <v>-3.8882337954279973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-6.3406237170879744E-4</v>
      </c>
      <c r="AR88">
        <f t="shared" si="76"/>
        <v>-6.3416872911443642E-4</v>
      </c>
      <c r="AS88">
        <f t="shared" si="77"/>
        <v>-1.0577449487890263E-5</v>
      </c>
      <c r="AT88">
        <f t="shared" si="78"/>
        <v>-7.054465912061304E-6</v>
      </c>
      <c r="AU88">
        <f t="shared" si="79"/>
        <v>-6.5180064451438795E-4</v>
      </c>
      <c r="AW88">
        <v>85</v>
      </c>
      <c r="AX88">
        <f>IF(Z88&gt;0, (R88*SUMPRODUCT(K88:$K$98, X88:$X$98)-K88*$AZ$3)/Z88, 0)</f>
        <v>-21202.245962153334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100000</v>
      </c>
      <c r="S89">
        <f t="shared" si="63"/>
        <v>-51926.05282214113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-0.53808040880538843</v>
      </c>
      <c r="AC89">
        <f t="shared" si="64"/>
        <v>-0.48095718730166737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-1.5862329792070107</v>
      </c>
      <c r="AI89">
        <f t="shared" si="69"/>
        <v>-1.5864645379146161</v>
      </c>
      <c r="AJ89">
        <f t="shared" si="70"/>
        <v>-5.7123221503721067E-2</v>
      </c>
      <c r="AK89">
        <f t="shared" si="92"/>
        <v>-3.7665628616377192E-2</v>
      </c>
      <c r="AL89">
        <f t="shared" si="71"/>
        <v>-1.6812533880347145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-2.3741675632226681E-4</v>
      </c>
      <c r="AR89">
        <f t="shared" si="76"/>
        <v>-2.3745141448281351E-4</v>
      </c>
      <c r="AS89">
        <f t="shared" si="77"/>
        <v>-8.5498222126687422E-6</v>
      </c>
      <c r="AT89">
        <f t="shared" si="78"/>
        <v>-5.6375396856330221E-6</v>
      </c>
      <c r="AU89">
        <f t="shared" si="79"/>
        <v>-2.5163877638111531E-4</v>
      </c>
      <c r="AW89">
        <v>86</v>
      </c>
      <c r="AX89">
        <f>IF(Z89&gt;0, (R89*SUMPRODUCT(K89:$K$98, X89:$X$98)-K89*$AZ$3)/Z89, 0)</f>
        <v>-51926.05282214113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100000</v>
      </c>
      <c r="S90">
        <f t="shared" si="63"/>
        <v>-139463.76895715436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-0.48095718730166737</v>
      </c>
      <c r="AC90">
        <f t="shared" si="64"/>
        <v>-0.42962560059778448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-0.60891713282440951</v>
      </c>
      <c r="AI90">
        <f t="shared" si="69"/>
        <v>-0.60899414666173268</v>
      </c>
      <c r="AJ90">
        <f t="shared" si="70"/>
        <v>-5.1331586703882881E-2</v>
      </c>
      <c r="AK90">
        <f t="shared" si="92"/>
        <v>-3.3667003111116721E-2</v>
      </c>
      <c r="AL90">
        <f t="shared" si="71"/>
        <v>-0.69399273647673232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-8.1373793648712283E-5</v>
      </c>
      <c r="AR90">
        <f t="shared" si="76"/>
        <v>-8.1384085538640494E-5</v>
      </c>
      <c r="AS90">
        <f t="shared" si="77"/>
        <v>-6.8597937534256616E-6</v>
      </c>
      <c r="AT90">
        <f t="shared" si="78"/>
        <v>-4.4991536881662596E-6</v>
      </c>
      <c r="AU90">
        <f t="shared" si="79"/>
        <v>-9.2743032980232412E-5</v>
      </c>
      <c r="AW90">
        <v>87</v>
      </c>
      <c r="AX90">
        <f>IF(Z90&gt;0, (R90*SUMPRODUCT(K90:$K$98, X90:$X$98)-K90*$AZ$3)/Z90, 0)</f>
        <v>-139463.76895715436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100000</v>
      </c>
      <c r="S91">
        <f t="shared" si="63"/>
        <v>-414556.95741388825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-0.42962560059778448</v>
      </c>
      <c r="AC91">
        <f t="shared" si="64"/>
        <v>-0.38366322130196417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-0.21242702535703797</v>
      </c>
      <c r="AI91">
        <f t="shared" si="69"/>
        <v>-0.21245016229964866</v>
      </c>
      <c r="AJ91">
        <f t="shared" si="70"/>
        <v>-4.596237929582031E-2</v>
      </c>
      <c r="AK91">
        <f t="shared" si="92"/>
        <v>-3.0073792041844918E-2</v>
      </c>
      <c r="AL91">
        <f t="shared" si="71"/>
        <v>-0.28848633363731391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-2.5346506813652062E-5</v>
      </c>
      <c r="AR91">
        <f t="shared" si="76"/>
        <v>-2.5349267482510192E-5</v>
      </c>
      <c r="AS91">
        <f t="shared" si="77"/>
        <v>-5.4841692484047786E-6</v>
      </c>
      <c r="AT91">
        <f t="shared" si="78"/>
        <v>-3.5883643977021989E-6</v>
      </c>
      <c r="AU91">
        <f t="shared" si="79"/>
        <v>-3.4421801128617175E-5</v>
      </c>
      <c r="AW91">
        <v>88</v>
      </c>
      <c r="AX91">
        <f>IF(Z91&gt;0, (R91*SUMPRODUCT(K91:$K$98, X91:$X$98)-K91*$AZ$3)/Z91, 0)</f>
        <v>-414556.95741388825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100000</v>
      </c>
      <c r="S92">
        <f t="shared" si="63"/>
        <v>-1378532.9109206917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-0.38366322130196417</v>
      </c>
      <c r="AC92">
        <f t="shared" si="64"/>
        <v>-0.34257807397889484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-6.6771375414213616E-2</v>
      </c>
      <c r="AI92">
        <f t="shared" si="69"/>
        <v>-6.6777588143544647E-2</v>
      </c>
      <c r="AJ92">
        <f t="shared" si="70"/>
        <v>-4.1085147323069338E-2</v>
      </c>
      <c r="AK92">
        <f t="shared" si="92"/>
        <v>-2.6856425491137495E-2</v>
      </c>
      <c r="AL92">
        <f t="shared" si="71"/>
        <v>-0.13471916095775149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-7.113455949707646E-6</v>
      </c>
      <c r="AR92">
        <f t="shared" si="76"/>
        <v>-7.1141178198001757E-6</v>
      </c>
      <c r="AS92">
        <f t="shared" si="77"/>
        <v>-4.3769861539753447E-6</v>
      </c>
      <c r="AT92">
        <f t="shared" si="78"/>
        <v>-2.8611362056373787E-6</v>
      </c>
      <c r="AU92">
        <f t="shared" si="79"/>
        <v>-1.43522401794129E-5</v>
      </c>
      <c r="AW92">
        <v>89</v>
      </c>
      <c r="AX92">
        <f>IF(Z92&gt;0, (R92*SUMPRODUCT(K92:$K$98, X92:$X$98)-K92*$AZ$3)/Z92, 0)</f>
        <v>-1378532.9109206917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100000</v>
      </c>
      <c r="S93">
        <f t="shared" si="63"/>
        <v>-5195460.3883328103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-0.34257807397889484</v>
      </c>
      <c r="AC93">
        <f t="shared" si="64"/>
        <v>-0.30587938937244902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-1.8714972456853152E-2</v>
      </c>
      <c r="AI93">
        <f t="shared" si="69"/>
        <v>-1.8716444315776664E-2</v>
      </c>
      <c r="AJ93">
        <f t="shared" si="70"/>
        <v>-3.6698684606445819E-2</v>
      </c>
      <c r="AK93">
        <f t="shared" si="92"/>
        <v>-2.3980465178522641E-2</v>
      </c>
      <c r="AL93">
        <f t="shared" si="71"/>
        <v>-7.939559410074512E-2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-1.7801700652033259E-6</v>
      </c>
      <c r="AR93">
        <f t="shared" si="76"/>
        <v>-1.7803100685723866E-6</v>
      </c>
      <c r="AS93">
        <f t="shared" si="77"/>
        <v>-3.4907825763222046E-6</v>
      </c>
      <c r="AT93">
        <f t="shared" si="78"/>
        <v>-2.2810242632670575E-6</v>
      </c>
      <c r="AU93">
        <f t="shared" si="79"/>
        <v>-7.5521169081616478E-6</v>
      </c>
      <c r="AW93">
        <v>90</v>
      </c>
      <c r="AX93">
        <f>IF(Z93&gt;0, (R93*SUMPRODUCT(K93:$K$98, X93:$X$98)-K93*$AZ$3)/Z93, 0)</f>
        <v>-5195460.3883328103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100000</v>
      </c>
      <c r="S94">
        <f t="shared" si="63"/>
        <v>-22577658.540920176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-0.30587938937244902</v>
      </c>
      <c r="AC94">
        <f t="shared" si="64"/>
        <v>-0.27310813555823255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-4.6189224586344118E-3</v>
      </c>
      <c r="AI94">
        <f t="shared" si="69"/>
        <v>-4.6192248683540283E-3</v>
      </c>
      <c r="AJ94">
        <f t="shared" si="70"/>
        <v>-3.2771253814216472E-2</v>
      </c>
      <c r="AK94">
        <f t="shared" si="92"/>
        <v>-2.1411557256071433E-2</v>
      </c>
      <c r="AL94">
        <f t="shared" si="71"/>
        <v>-5.8802035938641931E-2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-3.9227890135410662E-7</v>
      </c>
      <c r="AR94">
        <f t="shared" si="76"/>
        <v>-3.9230458460677697E-7</v>
      </c>
      <c r="AS94">
        <f t="shared" si="77"/>
        <v>-2.7832187176483028E-6</v>
      </c>
      <c r="AT94">
        <f t="shared" si="78"/>
        <v>-1.8184548954683061E-6</v>
      </c>
      <c r="AU94">
        <f t="shared" si="79"/>
        <v>-4.993978197723386E-6</v>
      </c>
      <c r="AW94">
        <v>91</v>
      </c>
      <c r="AX94">
        <f>IF(Z94&gt;0, (R94*SUMPRODUCT(K94:$K$98, X94:$X$98)-K94*$AZ$3)/Z94, 0)</f>
        <v>-22577658.540920176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100000</v>
      </c>
      <c r="S95">
        <f t="shared" si="63"/>
        <v>-115845637.30921508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-0.27310813555823255</v>
      </c>
      <c r="AC95">
        <f t="shared" si="64"/>
        <v>-0.24384689035116802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-9.8704954750822933E-4</v>
      </c>
      <c r="AI95">
        <f t="shared" si="69"/>
        <v>-9.8710217074377254E-4</v>
      </c>
      <c r="AJ95">
        <f t="shared" si="70"/>
        <v>-2.9261245207064523E-2</v>
      </c>
      <c r="AK95">
        <f t="shared" si="92"/>
        <v>-1.911756948907628E-2</v>
      </c>
      <c r="AL95">
        <f t="shared" si="71"/>
        <v>-4.9365916866884574E-2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-7.484713997270075E-8</v>
      </c>
      <c r="AR95">
        <f t="shared" si="76"/>
        <v>-7.4851130348550122E-8</v>
      </c>
      <c r="AS95">
        <f t="shared" si="77"/>
        <v>-2.2188557011322856E-6</v>
      </c>
      <c r="AT95">
        <f t="shared" si="78"/>
        <v>-1.4496692725293971E-6</v>
      </c>
      <c r="AU95">
        <f t="shared" si="79"/>
        <v>-3.7433761040102323E-6</v>
      </c>
      <c r="AW95">
        <v>92</v>
      </c>
      <c r="AX95">
        <f>IF(Z95&gt;0, (R95*SUMPRODUCT(K95:$K$98, X95:$X$98)-K95*$AZ$3)/Z95, 0)</f>
        <v>-115845637.30921508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100000</v>
      </c>
      <c r="S96">
        <f t="shared" si="63"/>
        <v>-725524612.96983373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-0.24384689035116802</v>
      </c>
      <c r="AC96">
        <f t="shared" si="64"/>
        <v>-0.2177205031572671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-1.7837931294073715E-4</v>
      </c>
      <c r="AI96">
        <f t="shared" si="69"/>
        <v>-1.7838681511568976E-4</v>
      </c>
      <c r="AJ96">
        <f t="shared" si="70"/>
        <v>-2.6126387193900924E-2</v>
      </c>
      <c r="AK96">
        <f t="shared" si="92"/>
        <v>-1.7069282324581762E-2</v>
      </c>
      <c r="AL96">
        <f t="shared" si="71"/>
        <v>-4.3374056333598379E-2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-1.2077101612736117E-8</v>
      </c>
      <c r="AR96">
        <f t="shared" si="76"/>
        <v>-1.2077609544556939E-8</v>
      </c>
      <c r="AS96">
        <f t="shared" si="77"/>
        <v>-1.7688768260883355E-6</v>
      </c>
      <c r="AT96">
        <f t="shared" si="78"/>
        <v>-1.1556690834376223E-6</v>
      </c>
      <c r="AU96">
        <f t="shared" si="79"/>
        <v>-2.9366235190705149E-6</v>
      </c>
      <c r="AW96">
        <v>93</v>
      </c>
      <c r="AX96">
        <f>IF(Z96&gt;0, (R96*SUMPRODUCT(K96:$K$98, X96:$X$98)-K96*$AZ$3)/Z96, 0)</f>
        <v>-725524612.96983373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100000</v>
      </c>
      <c r="S97">
        <f t="shared" si="63"/>
        <v>-5829914999.2534056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-0.2177205031572671</v>
      </c>
      <c r="AC97">
        <f t="shared" si="64"/>
        <v>-0.19439331698343934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-2.6374201984630521E-5</v>
      </c>
      <c r="AI97">
        <f t="shared" si="69"/>
        <v>-2.6375035587337457E-5</v>
      </c>
      <c r="AJ97">
        <f t="shared" si="70"/>
        <v>-2.3327186173827757E-2</v>
      </c>
      <c r="AK97">
        <f t="shared" si="92"/>
        <v>-1.5240435221008698E-2</v>
      </c>
      <c r="AL97">
        <f t="shared" si="71"/>
        <v>-3.8593996430423792E-2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-1.5943348478270589E-9</v>
      </c>
      <c r="AR97">
        <f t="shared" si="76"/>
        <v>-1.5943852395638661E-9</v>
      </c>
      <c r="AS97">
        <f t="shared" si="77"/>
        <v>-1.4101410856091981E-6</v>
      </c>
      <c r="AT97">
        <f t="shared" si="78"/>
        <v>-9.2129259429592737E-7</v>
      </c>
      <c r="AU97">
        <f t="shared" si="79"/>
        <v>-2.3330280651446893E-6</v>
      </c>
      <c r="AW97">
        <v>94</v>
      </c>
      <c r="AX97">
        <f>IF(Z97&gt;0, (R97*SUMPRODUCT(K97:$K$98, X97:$X$98)-K97*$AZ$3)/Z97, 0)</f>
        <v>-5829914999.2534056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-0.19439331698343934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-3.3344108277450677E-6</v>
      </c>
      <c r="AI98">
        <f t="shared" si="69"/>
        <v>-3.3344108277450677E-6</v>
      </c>
      <c r="AJ98">
        <f t="shared" si="70"/>
        <v>-0.19439331698343934</v>
      </c>
      <c r="AK98">
        <f t="shared" si="92"/>
        <v>-1.3607532188840756E-2</v>
      </c>
      <c r="AL98">
        <f t="shared" si="71"/>
        <v>-0.20800418358310785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-1.7997048859741698E-10</v>
      </c>
      <c r="AR98">
        <f t="shared" si="76"/>
        <v>-1.7997048859741698E-10</v>
      </c>
      <c r="AS98">
        <f t="shared" si="77"/>
        <v>-1.0492126508970451E-5</v>
      </c>
      <c r="AT98">
        <f t="shared" si="78"/>
        <v>-7.3444885562793177E-7</v>
      </c>
      <c r="AU98">
        <f t="shared" si="79"/>
        <v>-1.1226755335086982E-5</v>
      </c>
      <c r="AW98">
        <v>95</v>
      </c>
    </row>
    <row r="100" spans="5:50" x14ac:dyDescent="0.25">
      <c r="AN100" s="6">
        <f t="shared" ref="AN100:AU100" si="93">SUM(AN3:AN98)</f>
        <v>4126.1582691499034</v>
      </c>
      <c r="AO100" s="6">
        <f t="shared" si="93"/>
        <v>-412.61582691499035</v>
      </c>
      <c r="AP100" s="6">
        <f t="shared" si="93"/>
        <v>-449.3806430662658</v>
      </c>
      <c r="AQ100" s="6">
        <f t="shared" si="93"/>
        <v>-3215.7414487722226</v>
      </c>
      <c r="AR100" s="6">
        <f t="shared" si="93"/>
        <v>48.420350396425967</v>
      </c>
      <c r="AS100" s="6">
        <f t="shared" si="93"/>
        <v>-73.94358653166249</v>
      </c>
      <c r="AT100" s="6">
        <f t="shared" si="93"/>
        <v>25.523236135235081</v>
      </c>
      <c r="AU100" s="6">
        <f t="shared" si="93"/>
        <v>-1.5414884571975183E-12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70CC-BAB4-4CFB-B2FD-CCEC6315F601}">
  <sheetPr codeName="Sheet3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4863.9223800082473</v>
      </c>
      <c r="K3">
        <v>1</v>
      </c>
      <c r="L3" s="2">
        <v>0</v>
      </c>
      <c r="O3">
        <f>$C$3</f>
        <v>4863.9223800082473</v>
      </c>
      <c r="P3">
        <f>O3*C5</f>
        <v>486.39223800082476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4863.9223800082473</v>
      </c>
      <c r="AF3">
        <f t="shared" ref="AF3:AF34" si="4">-$Z3*P3</f>
        <v>-486.39223800082476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4177.5301420074229</v>
      </c>
      <c r="AJ3">
        <f t="shared" ref="AJ3:AJ34" si="8">AB3-AC3</f>
        <v>0</v>
      </c>
      <c r="AL3">
        <f t="shared" ref="AL3:AL34" si="9">SUM(AI3:AK3)</f>
        <v>4177.5301420074229</v>
      </c>
      <c r="AN3">
        <f t="shared" ref="AN3:AN34" si="10">AE3*$K3</f>
        <v>4863.9223800082473</v>
      </c>
      <c r="AO3">
        <f t="shared" ref="AO3:AO34" si="11">AF3*$K3</f>
        <v>-486.39223800082476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4177.5301420074229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4177.5301420074229</v>
      </c>
      <c r="AW3">
        <v>0</v>
      </c>
      <c r="AX3">
        <f>IF(Z3&gt;0, (R3*SUMPRODUCT(K3:$K$98, X3:$X$98)-K3*$AZ$3)/Z3, 0)</f>
        <v>0</v>
      </c>
      <c r="AZ3">
        <f>C6*SUMPRODUCT(X4:X89, K4:K89)/1</f>
        <v>3786.6563054126632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</v>
      </c>
      <c r="S4">
        <f t="shared" si="1"/>
        <v>257.25914015491327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253.99812329430958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-253.99812329430958</v>
      </c>
      <c r="AK4">
        <f>G4*SUM(AB4, AE4:AF4)</f>
        <v>0</v>
      </c>
      <c r="AL4">
        <f t="shared" si="9"/>
        <v>-521.59812329430963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-249.6501539322698</v>
      </c>
      <c r="AR4">
        <f t="shared" si="14"/>
        <v>-249.6501539322698</v>
      </c>
      <c r="AS4">
        <f t="shared" si="15"/>
        <v>-236.96065238763836</v>
      </c>
      <c r="AT4">
        <f t="shared" si="16"/>
        <v>0</v>
      </c>
      <c r="AU4">
        <f t="shared" si="17"/>
        <v>-486.61080631990819</v>
      </c>
      <c r="AW4">
        <v>1</v>
      </c>
      <c r="AX4">
        <f>IF(Z4&gt;0, (R4*SUMPRODUCT(K4:$K$98, X4:$X$98)-K4*$AZ$3)/Z4, 0)</f>
        <v>257.25914015491327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100000</v>
      </c>
      <c r="S5">
        <f t="shared" si="1"/>
        <v>306.73827473933642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253.99812329430958</v>
      </c>
      <c r="AC5">
        <f t="shared" si="2"/>
        <v>299.00598455248019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-265.88635320000003</v>
      </c>
      <c r="AI5">
        <f t="shared" si="7"/>
        <v>-290.25615061170004</v>
      </c>
      <c r="AJ5">
        <f t="shared" si="8"/>
        <v>-45.007861258170607</v>
      </c>
      <c r="AK5">
        <f>G5*SUM(AB5, AE5:AF5)</f>
        <v>10.413923055066693</v>
      </c>
      <c r="AL5">
        <f t="shared" si="9"/>
        <v>-324.85008881480394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-227.36155241098137</v>
      </c>
      <c r="AR5">
        <f t="shared" si="14"/>
        <v>-248.20036156677685</v>
      </c>
      <c r="AS5">
        <f t="shared" si="15"/>
        <v>-38.48658302014627</v>
      </c>
      <c r="AT5">
        <f t="shared" si="16"/>
        <v>8.9050290998104256</v>
      </c>
      <c r="AU5">
        <f t="shared" si="17"/>
        <v>-277.78191548711266</v>
      </c>
      <c r="AW5">
        <v>2</v>
      </c>
      <c r="AX5">
        <f>IF(Z5&gt;0, (R5*SUMPRODUCT(K5:$K$98, X5:$X$98)-K5*$AZ$3)/Z5, 0)</f>
        <v>306.73827473933642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100000</v>
      </c>
      <c r="S6">
        <f t="shared" si="1"/>
        <v>403.76327596520525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299.00598455248019</v>
      </c>
      <c r="AC6">
        <f t="shared" si="2"/>
        <v>388.57994690169471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-264.85095827035559</v>
      </c>
      <c r="AI6">
        <f t="shared" si="7"/>
        <v>-288.91084496837101</v>
      </c>
      <c r="AJ6">
        <f t="shared" si="8"/>
        <v>-89.573962349214526</v>
      </c>
      <c r="AK6">
        <f>G6*SUM(AB6, AE6:AF6)</f>
        <v>17.491850096320093</v>
      </c>
      <c r="AL6">
        <f t="shared" si="9"/>
        <v>-360.99295722126544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-204.30868552565187</v>
      </c>
      <c r="AR6">
        <f t="shared" si="14"/>
        <v>-222.86872343251812</v>
      </c>
      <c r="AS6">
        <f t="shared" si="15"/>
        <v>-69.098252935944274</v>
      </c>
      <c r="AT6">
        <f t="shared" si="16"/>
        <v>13.493388598363659</v>
      </c>
      <c r="AU6">
        <f t="shared" si="17"/>
        <v>-278.47358777009873</v>
      </c>
      <c r="AW6">
        <v>3</v>
      </c>
      <c r="AX6">
        <f>IF(Z6&gt;0, (R6*SUMPRODUCT(K6:$K$98, X6:$X$98)-K6*$AZ$3)/Z6, 0)</f>
        <v>403.76327596520525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100000</v>
      </c>
      <c r="S7">
        <f t="shared" si="1"/>
        <v>471.14420674129622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388.57994690169471</v>
      </c>
      <c r="AC7">
        <f t="shared" si="2"/>
        <v>447.64812156148673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-264.17755594420925</v>
      </c>
      <c r="AI7">
        <f t="shared" si="7"/>
        <v>-287.93079938625846</v>
      </c>
      <c r="AJ7">
        <f t="shared" si="8"/>
        <v>-59.068174659792021</v>
      </c>
      <c r="AK7">
        <f>G7*SUM(AB7, AE7:AF7)</f>
        <v>19.07927539287321</v>
      </c>
      <c r="AL7">
        <f t="shared" si="9"/>
        <v>-327.91969865317725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-185.41462671039145</v>
      </c>
      <c r="AR7">
        <f t="shared" si="14"/>
        <v>-202.08598529809339</v>
      </c>
      <c r="AS7">
        <f t="shared" si="15"/>
        <v>-41.457358161502853</v>
      </c>
      <c r="AT7">
        <f t="shared" si="16"/>
        <v>13.390905643859586</v>
      </c>
      <c r="AU7">
        <f t="shared" si="17"/>
        <v>-230.15243781573665</v>
      </c>
      <c r="AW7">
        <v>4</v>
      </c>
      <c r="AX7">
        <f>IF(Z7&gt;0, (R7*SUMPRODUCT(K7:$K$98, X7:$X$98)-K7*$AZ$3)/Z7, 0)</f>
        <v>471.14420674129622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100000</v>
      </c>
      <c r="S8">
        <f t="shared" si="1"/>
        <v>468.14277103210475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447.64812156148673</v>
      </c>
      <c r="AC8">
        <f t="shared" si="2"/>
        <v>439.11498422693376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-263.47097625920981</v>
      </c>
      <c r="AI8">
        <f t="shared" si="7"/>
        <v>-286.92081952277374</v>
      </c>
      <c r="AJ8">
        <f t="shared" si="8"/>
        <v>8.5331373345529755</v>
      </c>
      <c r="AK8">
        <f t="shared" ref="AK8:AK39" si="30">G8*SUM(AB8:AB8, AE8:AF8)</f>
        <v>9.5349049892596671</v>
      </c>
      <c r="AL8">
        <f t="shared" si="9"/>
        <v>-268.85277719896112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-172.61150887220211</v>
      </c>
      <c r="AR8">
        <f t="shared" si="14"/>
        <v>-187.97454007210996</v>
      </c>
      <c r="AS8">
        <f t="shared" si="15"/>
        <v>5.5904363040041805</v>
      </c>
      <c r="AT8">
        <f t="shared" si="16"/>
        <v>6.2467386750409402</v>
      </c>
      <c r="AU8">
        <f t="shared" si="17"/>
        <v>-176.13736509306483</v>
      </c>
      <c r="AW8">
        <v>5</v>
      </c>
      <c r="AX8">
        <f>IF(Z8&gt;0, (R8*SUMPRODUCT(K8:$K$98, X8:$X$98)-K8*$AZ$3)/Z8, 0)</f>
        <v>468.14277103210475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100000</v>
      </c>
      <c r="S9">
        <f t="shared" si="1"/>
        <v>429.63835029325429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439.11498422693376</v>
      </c>
      <c r="AC9">
        <f t="shared" si="2"/>
        <v>397.83889756867211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-262.82584329802427</v>
      </c>
      <c r="AI9">
        <f t="shared" si="7"/>
        <v>-285.97548166812805</v>
      </c>
      <c r="AJ9">
        <f t="shared" si="8"/>
        <v>41.276086658261647</v>
      </c>
      <c r="AK9">
        <f t="shared" si="30"/>
        <v>2.590778406938909</v>
      </c>
      <c r="AL9">
        <f t="shared" si="9"/>
        <v>-242.1086166029275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-163.07306912450679</v>
      </c>
      <c r="AR9">
        <f t="shared" si="14"/>
        <v>-177.43650664177795</v>
      </c>
      <c r="AS9">
        <f t="shared" si="15"/>
        <v>25.610183718422917</v>
      </c>
      <c r="AT9">
        <f t="shared" si="16"/>
        <v>1.6074758134113984</v>
      </c>
      <c r="AU9">
        <f t="shared" si="17"/>
        <v>-150.21884710994362</v>
      </c>
      <c r="AW9">
        <v>6</v>
      </c>
      <c r="AX9">
        <f>IF(Z9&gt;0, (R9*SUMPRODUCT(K9:$K$98, X9:$X$98)-K9*$AZ$3)/Z9, 0)</f>
        <v>429.63835029325429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100000</v>
      </c>
      <c r="S10">
        <f t="shared" si="1"/>
        <v>388.74214284668483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397.83889756867211</v>
      </c>
      <c r="AC10">
        <f t="shared" si="2"/>
        <v>355.34867127618691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-262.70209622393759</v>
      </c>
      <c r="AI10">
        <f t="shared" si="7"/>
        <v>-285.55456268628433</v>
      </c>
      <c r="AJ10">
        <f t="shared" si="8"/>
        <v>42.490226292485204</v>
      </c>
      <c r="AK10">
        <f t="shared" si="30"/>
        <v>1.6311394800315557</v>
      </c>
      <c r="AL10">
        <f t="shared" si="9"/>
        <v>-241.43319691376757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-154.63076458210122</v>
      </c>
      <c r="AR10">
        <f t="shared" si="14"/>
        <v>-168.08210133370156</v>
      </c>
      <c r="AS10">
        <f t="shared" si="15"/>
        <v>25.010444428554191</v>
      </c>
      <c r="AT10">
        <f t="shared" si="16"/>
        <v>0.96011546372406764</v>
      </c>
      <c r="AU10">
        <f t="shared" si="17"/>
        <v>-142.1115414414233</v>
      </c>
      <c r="AW10">
        <v>7</v>
      </c>
      <c r="AX10">
        <f>IF(Z10&gt;0, (R10*SUMPRODUCT(K10:$K$98, X10:$X$98)-K10*$AZ$3)/Z10, 0)</f>
        <v>388.74214284668483</v>
      </c>
    </row>
    <row r="11" spans="1:52" x14ac:dyDescent="0.25">
      <c r="A11" t="s">
        <v>33</v>
      </c>
      <c r="C11" s="26">
        <f>AU91</f>
        <v>-1.6332936522353569E-14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100000</v>
      </c>
      <c r="S11">
        <f t="shared" si="1"/>
        <v>345.43374417182133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355.34867127618691</v>
      </c>
      <c r="AC11">
        <f t="shared" si="2"/>
        <v>311.69636846543563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-262.43772485359</v>
      </c>
      <c r="AI11">
        <f t="shared" si="7"/>
        <v>-284.99605722009989</v>
      </c>
      <c r="AJ11">
        <f t="shared" si="8"/>
        <v>43.65230281075128</v>
      </c>
      <c r="AK11">
        <f t="shared" si="30"/>
        <v>0.85283681106284848</v>
      </c>
      <c r="AL11">
        <f t="shared" si="9"/>
        <v>-240.49091759828576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-146.78368610355227</v>
      </c>
      <c r="AR11">
        <f t="shared" si="14"/>
        <v>-159.40075622543606</v>
      </c>
      <c r="AS11">
        <f t="shared" si="15"/>
        <v>24.415109973404714</v>
      </c>
      <c r="AT11">
        <f t="shared" si="16"/>
        <v>0.47699899411352192</v>
      </c>
      <c r="AU11">
        <f t="shared" si="17"/>
        <v>-134.50864725791783</v>
      </c>
      <c r="AW11">
        <v>8</v>
      </c>
      <c r="AX11">
        <f>IF(Z11&gt;0, (R11*SUMPRODUCT(K11:$K$98, X11:$X$98)-K11*$AZ$3)/Z11, 0)</f>
        <v>345.43374417182133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100000</v>
      </c>
      <c r="S12">
        <f t="shared" si="1"/>
        <v>303.33330887849081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311.69636846543563</v>
      </c>
      <c r="AC12">
        <f t="shared" si="2"/>
        <v>270.1741770057788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-262.57898874617496</v>
      </c>
      <c r="AI12">
        <f t="shared" si="7"/>
        <v>-284.84609304183317</v>
      </c>
      <c r="AJ12">
        <f t="shared" si="8"/>
        <v>41.522191459656824</v>
      </c>
      <c r="AK12">
        <f t="shared" si="30"/>
        <v>0.71690164747050189</v>
      </c>
      <c r="AL12">
        <f t="shared" si="9"/>
        <v>-242.60699993470584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-139.56352391782502</v>
      </c>
      <c r="AR12">
        <f t="shared" si="14"/>
        <v>-151.39872656593894</v>
      </c>
      <c r="AS12">
        <f t="shared" si="15"/>
        <v>22.069486170891281</v>
      </c>
      <c r="AT12">
        <f t="shared" si="16"/>
        <v>0.38104084679903794</v>
      </c>
      <c r="AU12">
        <f t="shared" si="17"/>
        <v>-128.94819954824862</v>
      </c>
      <c r="AW12">
        <v>9</v>
      </c>
      <c r="AX12">
        <f>IF(Z12&gt;0, (R12*SUMPRODUCT(K12:$K$98, X12:$X$98)-K12*$AZ$3)/Z12, 0)</f>
        <v>303.33330887849081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100000</v>
      </c>
      <c r="S13">
        <f t="shared" si="1"/>
        <v>261.72516008116645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270.1741770057788</v>
      </c>
      <c r="AC13">
        <f t="shared" si="2"/>
        <v>230.09515900007591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-262.92996752313252</v>
      </c>
      <c r="AI13">
        <f t="shared" si="7"/>
        <v>-284.90866828395338</v>
      </c>
      <c r="AJ13">
        <f t="shared" si="8"/>
        <v>40.079018005702892</v>
      </c>
      <c r="AK13">
        <f t="shared" si="30"/>
        <v>0.54034835401155756</v>
      </c>
      <c r="AL13">
        <f t="shared" si="9"/>
        <v>-244.28930192423891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-132.84227459023677</v>
      </c>
      <c r="AR13">
        <f t="shared" si="14"/>
        <v>-143.94675472656331</v>
      </c>
      <c r="AS13">
        <f t="shared" si="15"/>
        <v>20.249452602819822</v>
      </c>
      <c r="AT13">
        <f t="shared" si="16"/>
        <v>0.27300465250949574</v>
      </c>
      <c r="AU13">
        <f t="shared" si="17"/>
        <v>-123.424297471234</v>
      </c>
      <c r="AW13">
        <v>10</v>
      </c>
      <c r="AX13">
        <f>IF(Z13&gt;0, (R13*SUMPRODUCT(K13:$K$98, X13:$X$98)-K13*$AZ$3)/Z13, 0)</f>
        <v>261.72516008116645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100000</v>
      </c>
      <c r="S14">
        <f t="shared" si="1"/>
        <v>220.66324157536218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230.09515900007591</v>
      </c>
      <c r="AC14">
        <f t="shared" si="2"/>
        <v>191.4740987063542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-263.5685795237639</v>
      </c>
      <c r="AI14">
        <f t="shared" si="7"/>
        <v>-285.26160113209562</v>
      </c>
      <c r="AJ14">
        <f t="shared" si="8"/>
        <v>38.621060293721712</v>
      </c>
      <c r="AK14">
        <f t="shared" si="30"/>
        <v>0.4141712862001366</v>
      </c>
      <c r="AL14">
        <f t="shared" si="9"/>
        <v>-246.22636955217376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-126.60669879713642</v>
      </c>
      <c r="AR14">
        <f t="shared" si="14"/>
        <v>-137.02706778697726</v>
      </c>
      <c r="AS14">
        <f t="shared" si="15"/>
        <v>18.551850742862943</v>
      </c>
      <c r="AT14">
        <f t="shared" si="16"/>
        <v>0.1989495841162488</v>
      </c>
      <c r="AU14">
        <f t="shared" si="17"/>
        <v>-118.27626745999805</v>
      </c>
      <c r="AW14">
        <v>11</v>
      </c>
      <c r="AX14">
        <f>IF(Z14&gt;0, (R14*SUMPRODUCT(K14:$K$98, X14:$X$98)-K14*$AZ$3)/Z14, 0)</f>
        <v>220.66324157536218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100000</v>
      </c>
      <c r="S15">
        <f t="shared" si="1"/>
        <v>184.75217984652718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191.4740987063542</v>
      </c>
      <c r="AC15">
        <f t="shared" si="2"/>
        <v>158.22171328239801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-264.39454736234705</v>
      </c>
      <c r="AI15">
        <f t="shared" si="7"/>
        <v>-285.80454011775487</v>
      </c>
      <c r="AJ15">
        <f t="shared" si="8"/>
        <v>33.252385423956184</v>
      </c>
      <c r="AK15">
        <f t="shared" si="30"/>
        <v>0.78504380469605228</v>
      </c>
      <c r="AL15">
        <f t="shared" si="9"/>
        <v>-251.76711088910264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-120.48520752127887</v>
      </c>
      <c r="AR15">
        <f t="shared" si="14"/>
        <v>-130.24179080145188</v>
      </c>
      <c r="AS15">
        <f t="shared" si="15"/>
        <v>15.153189043994148</v>
      </c>
      <c r="AT15">
        <f t="shared" si="16"/>
        <v>0.35774627981442397</v>
      </c>
      <c r="AU15">
        <f t="shared" si="17"/>
        <v>-114.7308554776433</v>
      </c>
      <c r="AW15">
        <v>12</v>
      </c>
      <c r="AX15">
        <f>IF(Z15&gt;0, (R15*SUMPRODUCT(K15:$K$98, X15:$X$98)-K15*$AZ$3)/Z15, 0)</f>
        <v>184.75217984652718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100000</v>
      </c>
      <c r="S16">
        <f t="shared" si="1"/>
        <v>154.93238499201209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158.22171328239801</v>
      </c>
      <c r="AC16">
        <f t="shared" si="2"/>
        <v>130.94535782418825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-265.82647005114353</v>
      </c>
      <c r="AI16">
        <f t="shared" si="7"/>
        <v>-286.95590626148447</v>
      </c>
      <c r="AJ16">
        <f t="shared" si="8"/>
        <v>27.276355458209764</v>
      </c>
      <c r="AK16">
        <f t="shared" si="30"/>
        <v>1.1233741643050259</v>
      </c>
      <c r="AL16">
        <f t="shared" si="9"/>
        <v>-258.5561766389697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-114.59439788726536</v>
      </c>
      <c r="AR16">
        <f t="shared" si="14"/>
        <v>-123.70302811417825</v>
      </c>
      <c r="AS16">
        <f t="shared" si="15"/>
        <v>11.758488647466903</v>
      </c>
      <c r="AT16">
        <f t="shared" si="16"/>
        <v>0.48427226203574442</v>
      </c>
      <c r="AU16">
        <f t="shared" si="17"/>
        <v>-111.46026720467562</v>
      </c>
      <c r="AW16">
        <v>13</v>
      </c>
      <c r="AX16">
        <f>IF(Z16&gt;0, (R16*SUMPRODUCT(K16:$K$98, X16:$X$98)-K16*$AZ$3)/Z16, 0)</f>
        <v>154.93238499201209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100000</v>
      </c>
      <c r="S17">
        <f t="shared" si="1"/>
        <v>136.98367120848272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130.94535782418825</v>
      </c>
      <c r="AC17">
        <f t="shared" si="2"/>
        <v>114.25074624348599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-267.92125114712331</v>
      </c>
      <c r="AI17">
        <f t="shared" si="7"/>
        <v>-288.7724126825741</v>
      </c>
      <c r="AJ17">
        <f t="shared" si="8"/>
        <v>16.694611580702258</v>
      </c>
      <c r="AK17">
        <f t="shared" si="30"/>
        <v>1.8070459379737978</v>
      </c>
      <c r="AL17">
        <f t="shared" si="9"/>
        <v>-270.27075516389806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-108.57062537813086</v>
      </c>
      <c r="AR17">
        <f t="shared" si="14"/>
        <v>-117.02021135935333</v>
      </c>
      <c r="AS17">
        <f t="shared" si="15"/>
        <v>6.7652133304144257</v>
      </c>
      <c r="AT17">
        <f t="shared" si="16"/>
        <v>0.73227527392028902</v>
      </c>
      <c r="AU17">
        <f t="shared" si="17"/>
        <v>-109.52272275501862</v>
      </c>
      <c r="AW17">
        <v>14</v>
      </c>
      <c r="AX17">
        <f>IF(Z17&gt;0, (R17*SUMPRODUCT(K17:$K$98, X17:$X$98)-K17*$AZ$3)/Z17, 0)</f>
        <v>136.98367120848272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100000</v>
      </c>
      <c r="S18">
        <f t="shared" si="1"/>
        <v>131.47905964189084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114.25074624348599</v>
      </c>
      <c r="AC18">
        <f t="shared" si="2"/>
        <v>108.20786041208339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-270.14764885330015</v>
      </c>
      <c r="AI18">
        <f t="shared" si="7"/>
        <v>-290.72276186118307</v>
      </c>
      <c r="AJ18">
        <f t="shared" si="8"/>
        <v>6.0428858314026002</v>
      </c>
      <c r="AK18">
        <f t="shared" si="30"/>
        <v>2.4678161188592975</v>
      </c>
      <c r="AL18">
        <f t="shared" si="9"/>
        <v>-282.2120599109212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-102.15830157961767</v>
      </c>
      <c r="AR18">
        <f t="shared" si="14"/>
        <v>-109.93893046391877</v>
      </c>
      <c r="AS18">
        <f t="shared" si="15"/>
        <v>2.2851613027025022</v>
      </c>
      <c r="AT18">
        <f t="shared" si="16"/>
        <v>0.93322264466707738</v>
      </c>
      <c r="AU18">
        <f t="shared" si="17"/>
        <v>-106.72054651654919</v>
      </c>
      <c r="AW18">
        <v>15</v>
      </c>
      <c r="AX18">
        <f>IF(Z18&gt;0, (R18*SUMPRODUCT(K18:$K$98, X18:$X$98)-K18*$AZ$3)/Z18, 0)</f>
        <v>131.47905964189084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100000</v>
      </c>
      <c r="S19">
        <f t="shared" si="1"/>
        <v>126.34641797966319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108.20786041208339</v>
      </c>
      <c r="AC19">
        <f t="shared" si="2"/>
        <v>102.59913051527974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-272.8259984845277</v>
      </c>
      <c r="AI19">
        <f t="shared" si="7"/>
        <v>-293.12715386271066</v>
      </c>
      <c r="AJ19">
        <f t="shared" si="8"/>
        <v>5.6087298968036521</v>
      </c>
      <c r="AK19">
        <f t="shared" si="30"/>
        <v>2.4130352871894596</v>
      </c>
      <c r="AL19">
        <f t="shared" si="9"/>
        <v>-285.10538867871753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-96.214808361309935</v>
      </c>
      <c r="AR19">
        <f t="shared" si="14"/>
        <v>-103.37421320203232</v>
      </c>
      <c r="AS19">
        <f t="shared" si="15"/>
        <v>1.9779745155112731</v>
      </c>
      <c r="AT19">
        <f t="shared" si="16"/>
        <v>0.85098095128635243</v>
      </c>
      <c r="AU19">
        <f t="shared" si="17"/>
        <v>-100.5452577352347</v>
      </c>
      <c r="AW19">
        <v>16</v>
      </c>
      <c r="AX19">
        <f>IF(Z19&gt;0, (R19*SUMPRODUCT(K19:$K$98, X19:$X$98)-K19*$AZ$3)/Z19, 0)</f>
        <v>126.34641797966319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100000</v>
      </c>
      <c r="S20">
        <f t="shared" si="1"/>
        <v>93.815652606839492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102.59913051527974</v>
      </c>
      <c r="AC20">
        <f t="shared" si="2"/>
        <v>75.162026715724551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-275.85209927875025</v>
      </c>
      <c r="AI20">
        <f t="shared" si="7"/>
        <v>-295.88128007833171</v>
      </c>
      <c r="AJ20">
        <f t="shared" si="8"/>
        <v>27.437103799555189</v>
      </c>
      <c r="AK20">
        <f t="shared" si="30"/>
        <v>0.44117626121570286</v>
      </c>
      <c r="AL20">
        <f t="shared" si="9"/>
        <v>-268.00300001756079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-92.271642773153786</v>
      </c>
      <c r="AR20">
        <f t="shared" si="14"/>
        <v>-98.971339533156879</v>
      </c>
      <c r="AS20">
        <f t="shared" si="15"/>
        <v>9.1776232522495036</v>
      </c>
      <c r="AT20">
        <f t="shared" si="16"/>
        <v>0.147572044879583</v>
      </c>
      <c r="AU20">
        <f t="shared" si="17"/>
        <v>-89.64614423602778</v>
      </c>
      <c r="AW20">
        <v>17</v>
      </c>
      <c r="AX20">
        <f>IF(Z20&gt;0, (R20*SUMPRODUCT(K20:$K$98, X20:$X$98)-K20*$AZ$3)/Z20, 0)</f>
        <v>93.815652606839492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100000</v>
      </c>
      <c r="S21">
        <f t="shared" si="1"/>
        <v>56.988327437947518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75.162026715724551</v>
      </c>
      <c r="AC21">
        <f t="shared" si="2"/>
        <v>45.041219526031909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-279.68748068535547</v>
      </c>
      <c r="AI21">
        <f t="shared" si="7"/>
        <v>-299.44644780676975</v>
      </c>
      <c r="AJ21">
        <f t="shared" si="8"/>
        <v>30.120807189692641</v>
      </c>
      <c r="AK21">
        <f t="shared" si="30"/>
        <v>0.12025924274515928</v>
      </c>
      <c r="AL21">
        <f t="shared" si="9"/>
        <v>-269.20538137433198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-88.964022020428885</v>
      </c>
      <c r="AR21">
        <f t="shared" si="14"/>
        <v>-95.249026918692365</v>
      </c>
      <c r="AS21">
        <f t="shared" si="15"/>
        <v>9.5809370785226466</v>
      </c>
      <c r="AT21">
        <f t="shared" si="16"/>
        <v>3.8252502019482215E-2</v>
      </c>
      <c r="AU21">
        <f t="shared" si="17"/>
        <v>-85.629837338150239</v>
      </c>
      <c r="AW21">
        <v>18</v>
      </c>
      <c r="AX21">
        <f>IF(Z21&gt;0, (R21*SUMPRODUCT(K21:$K$98, X21:$X$98)-K21*$AZ$3)/Z21, 0)</f>
        <v>56.988327437947518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100000</v>
      </c>
      <c r="S22">
        <f t="shared" si="1"/>
        <v>46.081447274881128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45.041219526031909</v>
      </c>
      <c r="AC22">
        <f t="shared" si="2"/>
        <v>35.925584625257898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-284.45009067988036</v>
      </c>
      <c r="AI22">
        <f t="shared" si="7"/>
        <v>-303.94035560741054</v>
      </c>
      <c r="AJ22">
        <f t="shared" si="8"/>
        <v>9.1156349007740118</v>
      </c>
      <c r="AK22">
        <f t="shared" si="30"/>
        <v>0.94586561004667014</v>
      </c>
      <c r="AL22">
        <f t="shared" si="9"/>
        <v>-293.87885509658986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-84.480794132027185</v>
      </c>
      <c r="AR22">
        <f t="shared" si="14"/>
        <v>-90.269342326846967</v>
      </c>
      <c r="AS22">
        <f t="shared" si="15"/>
        <v>2.7073152748672391</v>
      </c>
      <c r="AT22">
        <f t="shared" si="16"/>
        <v>0.28091915065987721</v>
      </c>
      <c r="AU22">
        <f t="shared" si="17"/>
        <v>-87.281107901319857</v>
      </c>
      <c r="AW22">
        <v>19</v>
      </c>
      <c r="AX22">
        <f>IF(Z22&gt;0, (R22*SUMPRODUCT(K22:$K$98, X22:$X$98)-K22*$AZ$3)/Z22, 0)</f>
        <v>46.081447274881128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100000</v>
      </c>
      <c r="S23">
        <f t="shared" si="1"/>
        <v>93.560650333740341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35.925584625257898</v>
      </c>
      <c r="AC23">
        <f t="shared" si="2"/>
        <v>71.940344496734042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-289.78125894251889</v>
      </c>
      <c r="AI23">
        <f t="shared" si="7"/>
        <v>-309.00417590603814</v>
      </c>
      <c r="AJ23">
        <f t="shared" si="8"/>
        <v>-36.014759871476144</v>
      </c>
      <c r="AK23">
        <f t="shared" si="30"/>
        <v>2.5147909237680532</v>
      </c>
      <c r="AL23">
        <f t="shared" si="9"/>
        <v>-342.50414485374625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-76.842977286232752</v>
      </c>
      <c r="AR23">
        <f t="shared" si="14"/>
        <v>-81.940429678403689</v>
      </c>
      <c r="AS23">
        <f t="shared" si="15"/>
        <v>-9.5502427757825661</v>
      </c>
      <c r="AT23">
        <f t="shared" si="16"/>
        <v>0.66686169609424173</v>
      </c>
      <c r="AU23">
        <f t="shared" si="17"/>
        <v>-90.823810758092023</v>
      </c>
      <c r="AW23">
        <v>20</v>
      </c>
      <c r="AX23">
        <f>IF(Z23&gt;0, (R23*SUMPRODUCT(K23:$K$98, X23:$X$98)-K23*$AZ$3)/Z23, 0)</f>
        <v>93.560650333740341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100000</v>
      </c>
      <c r="S24">
        <f t="shared" si="1"/>
        <v>135.41782355757417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71.940344496734042</v>
      </c>
      <c r="AC24">
        <f t="shared" si="2"/>
        <v>102.68268328505803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-296.18670457390476</v>
      </c>
      <c r="AI24">
        <f t="shared" si="7"/>
        <v>-315.14334569164538</v>
      </c>
      <c r="AJ24">
        <f t="shared" si="8"/>
        <v>-30.742338788323991</v>
      </c>
      <c r="AK24">
        <f t="shared" si="30"/>
        <v>5.0358241147713834</v>
      </c>
      <c r="AL24">
        <f t="shared" si="9"/>
        <v>-340.84986036519797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-70.126380766580169</v>
      </c>
      <c r="AR24">
        <f t="shared" si="14"/>
        <v>-74.614632982325347</v>
      </c>
      <c r="AS24">
        <f t="shared" si="15"/>
        <v>-7.2786824061756157</v>
      </c>
      <c r="AT24">
        <f t="shared" si="16"/>
        <v>1.1923024021419832</v>
      </c>
      <c r="AU24">
        <f t="shared" si="17"/>
        <v>-80.701012986358975</v>
      </c>
      <c r="AW24">
        <v>21</v>
      </c>
      <c r="AX24">
        <f>IF(Z24&gt;0, (R24*SUMPRODUCT(K24:$K$98, X24:$X$98)-K24*$AZ$3)/Z24, 0)</f>
        <v>135.41782355757417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100000</v>
      </c>
      <c r="S25">
        <f t="shared" si="1"/>
        <v>172.02606224008093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102.68268328505803</v>
      </c>
      <c r="AC25">
        <f t="shared" si="2"/>
        <v>128.61462044218922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-303.68539070620426</v>
      </c>
      <c r="AI25">
        <f t="shared" si="7"/>
        <v>-322.37654406509091</v>
      </c>
      <c r="AJ25">
        <f t="shared" si="8"/>
        <v>-25.931937157131188</v>
      </c>
      <c r="AK25">
        <f t="shared" si="30"/>
        <v>7.187787829954063</v>
      </c>
      <c r="AL25">
        <f t="shared" si="9"/>
        <v>-341.12069339226804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-64.198036157354949</v>
      </c>
      <c r="AR25">
        <f t="shared" si="14"/>
        <v>-68.149281017590354</v>
      </c>
      <c r="AS25">
        <f t="shared" si="15"/>
        <v>-5.4819213903323041</v>
      </c>
      <c r="AT25">
        <f t="shared" si="16"/>
        <v>1.5194733665841753</v>
      </c>
      <c r="AU25">
        <f t="shared" si="17"/>
        <v>-72.111729041338492</v>
      </c>
      <c r="AW25">
        <v>22</v>
      </c>
      <c r="AX25">
        <f>IF(Z25&gt;0, (R25*SUMPRODUCT(K25:$K$98, X25:$X$98)-K25*$AZ$3)/Z25, 0)</f>
        <v>172.02606224008093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100000</v>
      </c>
      <c r="S26">
        <f t="shared" si="1"/>
        <v>203.76042375045927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128.61462044218922</v>
      </c>
      <c r="AC26">
        <f t="shared" si="2"/>
        <v>150.18293957386231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-311.31985034561586</v>
      </c>
      <c r="AI26">
        <f t="shared" si="7"/>
        <v>-329.74626220832721</v>
      </c>
      <c r="AJ26">
        <f t="shared" si="8"/>
        <v>-21.568319131673093</v>
      </c>
      <c r="AK26">
        <f t="shared" si="30"/>
        <v>9.0030234309532471</v>
      </c>
      <c r="AL26">
        <f t="shared" si="9"/>
        <v>-342.31155790904705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-58.760655707215115</v>
      </c>
      <c r="AR26">
        <f t="shared" si="14"/>
        <v>-62.238583767960677</v>
      </c>
      <c r="AS26">
        <f t="shared" si="15"/>
        <v>-4.0709533082217453</v>
      </c>
      <c r="AT26">
        <f t="shared" si="16"/>
        <v>1.6992927356316399</v>
      </c>
      <c r="AU26">
        <f t="shared" si="17"/>
        <v>-64.610244340550778</v>
      </c>
      <c r="AW26">
        <v>23</v>
      </c>
      <c r="AX26">
        <f>IF(Z26&gt;0, (R26*SUMPRODUCT(K26:$K$98, X26:$X$98)-K26*$AZ$3)/Z26, 0)</f>
        <v>203.76042375045927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100000</v>
      </c>
      <c r="S27">
        <f t="shared" si="1"/>
        <v>231.24779247461004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150.18293957386231</v>
      </c>
      <c r="AC27">
        <f t="shared" si="2"/>
        <v>167.99938680327921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-319.51398169941513</v>
      </c>
      <c r="AI27">
        <f t="shared" si="7"/>
        <v>-337.67625094807454</v>
      </c>
      <c r="AJ27">
        <f t="shared" si="8"/>
        <v>-17.816447229416895</v>
      </c>
      <c r="AK27">
        <f t="shared" si="30"/>
        <v>10.512805770170363</v>
      </c>
      <c r="AL27">
        <f t="shared" si="9"/>
        <v>-344.97989240732107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-53.845779083328644</v>
      </c>
      <c r="AR27">
        <f t="shared" si="14"/>
        <v>-56.906557620823982</v>
      </c>
      <c r="AS27">
        <f t="shared" si="15"/>
        <v>-3.0024992222952878</v>
      </c>
      <c r="AT27">
        <f t="shared" si="16"/>
        <v>1.7716602385778231</v>
      </c>
      <c r="AU27">
        <f t="shared" si="17"/>
        <v>-58.137396604541443</v>
      </c>
      <c r="AW27">
        <v>24</v>
      </c>
      <c r="AX27">
        <f>IF(Z27&gt;0, (R27*SUMPRODUCT(K27:$K$98, X27:$X$98)-K27*$AZ$3)/Z27, 0)</f>
        <v>231.24779247461004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100000</v>
      </c>
      <c r="S28">
        <f t="shared" si="1"/>
        <v>254.94573566417591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167.99938680327921</v>
      </c>
      <c r="AC28">
        <f t="shared" si="2"/>
        <v>182.5260210562293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-328.51912616975119</v>
      </c>
      <c r="AI28">
        <f t="shared" si="7"/>
        <v>-346.41764294438156</v>
      </c>
      <c r="AJ28">
        <f t="shared" si="8"/>
        <v>-14.526634252950089</v>
      </c>
      <c r="AK28">
        <f t="shared" si="30"/>
        <v>11.759957076229545</v>
      </c>
      <c r="AL28">
        <f t="shared" si="9"/>
        <v>-349.18432012110208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-49.431573380549672</v>
      </c>
      <c r="AR28">
        <f t="shared" si="14"/>
        <v>-52.124725087312015</v>
      </c>
      <c r="AS28">
        <f t="shared" si="15"/>
        <v>-2.1857917236638085</v>
      </c>
      <c r="AT28">
        <f t="shared" si="16"/>
        <v>1.7694957001236546</v>
      </c>
      <c r="AU28">
        <f t="shared" si="17"/>
        <v>-52.541021110852164</v>
      </c>
      <c r="AW28">
        <v>25</v>
      </c>
      <c r="AX28">
        <f>IF(Z28&gt;0, (R28*SUMPRODUCT(K28:$K$98, X28:$X$98)-K28*$AZ$3)/Z28, 0)</f>
        <v>254.94573566417591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100000</v>
      </c>
      <c r="S29">
        <f t="shared" si="1"/>
        <v>275.22825123644651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182.5260210562293</v>
      </c>
      <c r="AC29">
        <f t="shared" si="2"/>
        <v>194.14124529735682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-339.85703651668149</v>
      </c>
      <c r="AI29">
        <f t="shared" si="7"/>
        <v>-357.4916038644364</v>
      </c>
      <c r="AJ29">
        <f t="shared" si="8"/>
        <v>-11.615224241127521</v>
      </c>
      <c r="AK29">
        <f t="shared" si="30"/>
        <v>12.776821473936051</v>
      </c>
      <c r="AL29">
        <f t="shared" si="9"/>
        <v>-356.3300066316279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-45.658539828574511</v>
      </c>
      <c r="AR29">
        <f t="shared" si="14"/>
        <v>-48.02767893441623</v>
      </c>
      <c r="AS29">
        <f t="shared" si="15"/>
        <v>-1.5604625523335729</v>
      </c>
      <c r="AT29">
        <f t="shared" si="16"/>
        <v>1.716518857839394</v>
      </c>
      <c r="AU29">
        <f t="shared" si="17"/>
        <v>-47.871622628910416</v>
      </c>
      <c r="AW29">
        <v>26</v>
      </c>
      <c r="AX29">
        <f>IF(Z29&gt;0, (R29*SUMPRODUCT(K29:$K$98, X29:$X$98)-K29*$AZ$3)/Z29, 0)</f>
        <v>275.22825123644651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100000</v>
      </c>
      <c r="S30">
        <f t="shared" si="1"/>
        <v>292.14957549639479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194.14124529735682</v>
      </c>
      <c r="AC30">
        <f t="shared" si="2"/>
        <v>202.98877477385122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-351.77434945301468</v>
      </c>
      <c r="AI30">
        <f t="shared" si="7"/>
        <v>-369.14462753992876</v>
      </c>
      <c r="AJ30">
        <f t="shared" si="8"/>
        <v>-8.847529476494401</v>
      </c>
      <c r="AK30">
        <f t="shared" si="30"/>
        <v>13.589887170814979</v>
      </c>
      <c r="AL30">
        <f t="shared" si="9"/>
        <v>-364.4022698456082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-42.196059717259438</v>
      </c>
      <c r="AR30">
        <f t="shared" si="14"/>
        <v>-44.279660447672349</v>
      </c>
      <c r="AS30">
        <f t="shared" si="15"/>
        <v>-1.0612794330253901</v>
      </c>
      <c r="AT30">
        <f t="shared" si="16"/>
        <v>1.6301350325917359</v>
      </c>
      <c r="AU30">
        <f t="shared" si="17"/>
        <v>-43.710804848106008</v>
      </c>
      <c r="AW30">
        <v>27</v>
      </c>
      <c r="AX30">
        <f>IF(Z30&gt;0, (R30*SUMPRODUCT(K30:$K$98, X30:$X$98)-K30*$AZ$3)/Z30, 0)</f>
        <v>292.14957549639479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100000</v>
      </c>
      <c r="S31">
        <f t="shared" si="1"/>
        <v>306.12227622670991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202.98877477385122</v>
      </c>
      <c r="AC31">
        <f t="shared" si="2"/>
        <v>209.45884836468912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-363.03881201650449</v>
      </c>
      <c r="AI31">
        <f t="shared" si="7"/>
        <v>-380.1446276195453</v>
      </c>
      <c r="AJ31">
        <f t="shared" si="8"/>
        <v>-6.4700735908378988</v>
      </c>
      <c r="AK31">
        <f t="shared" si="30"/>
        <v>14.209214234169586</v>
      </c>
      <c r="AL31">
        <f t="shared" si="9"/>
        <v>-372.40548697621364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-38.88147791574103</v>
      </c>
      <c r="AR31">
        <f t="shared" si="14"/>
        <v>-40.71351176332351</v>
      </c>
      <c r="AS31">
        <f t="shared" si="15"/>
        <v>-0.69294525849193866</v>
      </c>
      <c r="AT31">
        <f t="shared" si="16"/>
        <v>1.5218076722352794</v>
      </c>
      <c r="AU31">
        <f t="shared" si="17"/>
        <v>-39.884649349580172</v>
      </c>
      <c r="AW31">
        <v>28</v>
      </c>
      <c r="AX31">
        <f>IF(Z31&gt;0, (R31*SUMPRODUCT(K31:$K$98, X31:$X$98)-K31*$AZ$3)/Z31, 0)</f>
        <v>306.12227622670991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100000</v>
      </c>
      <c r="S32">
        <f t="shared" si="1"/>
        <v>317.72280590198983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209.45884836468912</v>
      </c>
      <c r="AC32">
        <f t="shared" si="2"/>
        <v>214.02927518832061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-375.50686411795215</v>
      </c>
      <c r="AI32">
        <f t="shared" si="7"/>
        <v>-392.34774484893308</v>
      </c>
      <c r="AJ32">
        <f t="shared" si="8"/>
        <v>-4.5704268236314931</v>
      </c>
      <c r="AK32">
        <f t="shared" si="30"/>
        <v>14.662119385528239</v>
      </c>
      <c r="AL32">
        <f t="shared" si="9"/>
        <v>-382.25605228703631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-35.907863412616642</v>
      </c>
      <c r="AR32">
        <f t="shared" si="14"/>
        <v>-37.51827350846586</v>
      </c>
      <c r="AS32">
        <f t="shared" si="15"/>
        <v>-0.43704730273257619</v>
      </c>
      <c r="AT32">
        <f t="shared" si="16"/>
        <v>1.4020659288658168</v>
      </c>
      <c r="AU32">
        <f t="shared" si="17"/>
        <v>-36.553254882332617</v>
      </c>
      <c r="AW32">
        <v>29</v>
      </c>
      <c r="AX32">
        <f>IF(Z32&gt;0, (R32*SUMPRODUCT(K32:$K$98, X32:$X$98)-K32*$AZ$3)/Z32, 0)</f>
        <v>317.72280590198983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100000</v>
      </c>
      <c r="S33">
        <f t="shared" si="1"/>
        <v>327.16918180548049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214.02927518832061</v>
      </c>
      <c r="AC33">
        <f t="shared" si="2"/>
        <v>216.91775529300079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-388.48543670226815</v>
      </c>
      <c r="AI33">
        <f t="shared" si="7"/>
        <v>-405.06078726676373</v>
      </c>
      <c r="AJ33">
        <f t="shared" si="8"/>
        <v>-2.888480104680184</v>
      </c>
      <c r="AK33">
        <f t="shared" si="30"/>
        <v>14.982049263182445</v>
      </c>
      <c r="AL33">
        <f t="shared" si="9"/>
        <v>-392.96721810826148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-33.168696509865867</v>
      </c>
      <c r="AR33">
        <f t="shared" si="14"/>
        <v>-34.583891831176551</v>
      </c>
      <c r="AS33">
        <f t="shared" si="15"/>
        <v>-0.24661701807974942</v>
      </c>
      <c r="AT33">
        <f t="shared" si="16"/>
        <v>1.2791600357652653</v>
      </c>
      <c r="AU33">
        <f t="shared" si="17"/>
        <v>-33.551348813491032</v>
      </c>
      <c r="AW33">
        <v>30</v>
      </c>
      <c r="AX33">
        <f>IF(Z33&gt;0, (R33*SUMPRODUCT(K33:$K$98, X33:$X$98)-K33*$AZ$3)/Z33, 0)</f>
        <v>327.16918180548049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100000</v>
      </c>
      <c r="S34">
        <f t="shared" si="1"/>
        <v>334.77011466412347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216.91775529300079</v>
      </c>
      <c r="AC34">
        <f t="shared" si="2"/>
        <v>218.38865120929302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-402.97992292401597</v>
      </c>
      <c r="AI34">
        <f t="shared" si="7"/>
        <v>-419.28877500213554</v>
      </c>
      <c r="AJ34">
        <f t="shared" si="8"/>
        <v>-1.4708959162922213</v>
      </c>
      <c r="AK34">
        <f t="shared" si="30"/>
        <v>15.184242870510056</v>
      </c>
      <c r="AL34">
        <f t="shared" si="9"/>
        <v>-405.57542804791774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-30.719847010451158</v>
      </c>
      <c r="AR34">
        <f t="shared" si="14"/>
        <v>-31.963098627357095</v>
      </c>
      <c r="AS34">
        <f t="shared" si="15"/>
        <v>-0.11212890505543727</v>
      </c>
      <c r="AT34">
        <f t="shared" si="16"/>
        <v>1.1575207384203996</v>
      </c>
      <c r="AU34">
        <f t="shared" si="17"/>
        <v>-30.917706793992135</v>
      </c>
      <c r="AW34">
        <v>31</v>
      </c>
      <c r="AX34">
        <f>IF(Z34&gt;0, (R34*SUMPRODUCT(K34:$K$98, X34:$X$98)-K34*$AZ$3)/Z34, 0)</f>
        <v>334.77011466412347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340.68907823669622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218.38865120929302</v>
      </c>
      <c r="AC35">
        <f t="shared" ref="AC35:AC66" si="33">S35*Z35</f>
        <v>218.59701172219707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-419.85508789911086</v>
      </c>
      <c r="AI35">
        <f t="shared" ref="AI35:AI66" si="38">SUM(AE35:AH35)</f>
        <v>-435.89588768447447</v>
      </c>
      <c r="AJ35">
        <f t="shared" ref="AJ35:AJ66" si="39">AB35-AC35</f>
        <v>-0.20836051290405067</v>
      </c>
      <c r="AK35">
        <f t="shared" si="30"/>
        <v>15.287205584650513</v>
      </c>
      <c r="AL35">
        <f t="shared" ref="AL35:AL66" si="40">SUM(AI35:AK35)</f>
        <v>-420.81704261272802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-28.577026451452163</v>
      </c>
      <c r="AR35">
        <f t="shared" ref="AR35:AR66" si="45">AI35*$K35</f>
        <v>-29.668827820497224</v>
      </c>
      <c r="AS35">
        <f t="shared" ref="AS35:AS66" si="46">AJ35*$K35</f>
        <v>-1.4181854788259684E-2</v>
      </c>
      <c r="AT35">
        <f t="shared" ref="AT35:AT66" si="47">AK35*$K35</f>
        <v>1.0405087158698931</v>
      </c>
      <c r="AU35">
        <f t="shared" ref="AU35:AU66" si="48">AL35*$K35</f>
        <v>-28.642500959415592</v>
      </c>
      <c r="AW35">
        <v>32</v>
      </c>
      <c r="AX35">
        <f>IF(Z35&gt;0, (R35*SUMPRODUCT(K35:$K$98, X35:$X$98)-K35*$AZ$3)/Z35, 0)</f>
        <v>340.68907823669622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100000</v>
      </c>
      <c r="S36">
        <f t="shared" si="32"/>
        <v>344.99167065586778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218.59701172219707</v>
      </c>
      <c r="AC36">
        <f t="shared" si="33"/>
        <v>217.63445627374077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-437.59301814471957</v>
      </c>
      <c r="AI36">
        <f t="shared" si="38"/>
        <v>-453.36401167769338</v>
      </c>
      <c r="AJ36">
        <f t="shared" si="39"/>
        <v>0.9625554484562997</v>
      </c>
      <c r="AK36">
        <f t="shared" si="30"/>
        <v>15.301790820553796</v>
      </c>
      <c r="AL36">
        <f t="shared" si="40"/>
        <v>-437.09966540868328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-26.593161917454736</v>
      </c>
      <c r="AR36">
        <f t="shared" si="45"/>
        <v>-27.551588051399136</v>
      </c>
      <c r="AS36">
        <f t="shared" si="46"/>
        <v>5.8495889637026011E-2</v>
      </c>
      <c r="AT36">
        <f t="shared" si="47"/>
        <v>0.92991200509381355</v>
      </c>
      <c r="AU36">
        <f t="shared" si="48"/>
        <v>-26.563180156668295</v>
      </c>
      <c r="AW36">
        <v>33</v>
      </c>
      <c r="AX36">
        <f>IF(Z36&gt;0, (R36*SUMPRODUCT(K36:$K$98, X36:$X$98)-K36*$AZ$3)/Z36, 0)</f>
        <v>344.99167065586778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100000</v>
      </c>
      <c r="S37">
        <f t="shared" si="32"/>
        <v>347.91406677586349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217.63445627374077</v>
      </c>
      <c r="AC37">
        <f t="shared" si="33"/>
        <v>215.69707203753231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-455.90788105120674</v>
      </c>
      <c r="AI37">
        <f t="shared" si="38"/>
        <v>-471.407187678588</v>
      </c>
      <c r="AJ37">
        <f t="shared" si="39"/>
        <v>1.9373842362084588</v>
      </c>
      <c r="AK37">
        <f t="shared" si="30"/>
        <v>15.234411939161856</v>
      </c>
      <c r="AL37">
        <f t="shared" si="40"/>
        <v>-454.23539150321767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-24.737663107200561</v>
      </c>
      <c r="AR37">
        <f t="shared" si="45"/>
        <v>-25.578658934821039</v>
      </c>
      <c r="AS37">
        <f t="shared" si="46"/>
        <v>0.10512289990254177</v>
      </c>
      <c r="AT37">
        <f t="shared" si="47"/>
        <v>0.82662258287430512</v>
      </c>
      <c r="AU37">
        <f t="shared" si="48"/>
        <v>-24.646913452044192</v>
      </c>
      <c r="AW37">
        <v>34</v>
      </c>
      <c r="AX37">
        <f>IF(Z37&gt;0, (R37*SUMPRODUCT(K37:$K$98, X37:$X$98)-K37*$AZ$3)/Z37, 0)</f>
        <v>347.91406677586349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100000</v>
      </c>
      <c r="S38">
        <f t="shared" si="32"/>
        <v>349.70590454407085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215.69707203753231</v>
      </c>
      <c r="AC38">
        <f t="shared" si="33"/>
        <v>212.97349614573019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-476.51068295220949</v>
      </c>
      <c r="AI38">
        <f t="shared" si="38"/>
        <v>-491.7358688425789</v>
      </c>
      <c r="AJ38">
        <f t="shared" si="39"/>
        <v>2.7235758918021133</v>
      </c>
      <c r="AK38">
        <f t="shared" si="30"/>
        <v>15.098795042627263</v>
      </c>
      <c r="AL38">
        <f t="shared" si="40"/>
        <v>-473.91349790814951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-23.085335468182151</v>
      </c>
      <c r="AR38">
        <f t="shared" si="45"/>
        <v>-23.822944374801065</v>
      </c>
      <c r="AS38">
        <f t="shared" si="46"/>
        <v>0.13194806619185706</v>
      </c>
      <c r="AT38">
        <f t="shared" si="47"/>
        <v>0.73148569632243488</v>
      </c>
      <c r="AU38">
        <f t="shared" si="48"/>
        <v>-22.95951061228677</v>
      </c>
      <c r="AW38">
        <v>35</v>
      </c>
      <c r="AX38">
        <f>IF(Z38&gt;0, (R38*SUMPRODUCT(K38:$K$98, X38:$X$98)-K38*$AZ$3)/Z38, 0)</f>
        <v>349.70590454407085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100000</v>
      </c>
      <c r="S39">
        <f t="shared" si="32"/>
        <v>350.45325342919733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212.97349614573019</v>
      </c>
      <c r="AC39">
        <f t="shared" si="33"/>
        <v>209.5435956912965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-499.56879943480072</v>
      </c>
      <c r="AI39">
        <f t="shared" si="38"/>
        <v>-514.51684126640771</v>
      </c>
      <c r="AJ39">
        <f t="shared" si="39"/>
        <v>3.4299004544336924</v>
      </c>
      <c r="AK39">
        <f t="shared" si="30"/>
        <v>14.908144730201116</v>
      </c>
      <c r="AL39">
        <f t="shared" si="40"/>
        <v>-496.17879608177293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-21.609306646410534</v>
      </c>
      <c r="AR39">
        <f t="shared" si="45"/>
        <v>-22.255897906849576</v>
      </c>
      <c r="AS39">
        <f t="shared" si="46"/>
        <v>0.14836349021471204</v>
      </c>
      <c r="AT39">
        <f t="shared" si="47"/>
        <v>0.6448654747223258</v>
      </c>
      <c r="AU39">
        <f t="shared" si="48"/>
        <v>-21.46266894191254</v>
      </c>
      <c r="AW39">
        <v>36</v>
      </c>
      <c r="AX39">
        <f>IF(Z39&gt;0, (R39*SUMPRODUCT(K39:$K$98, X39:$X$98)-K39*$AZ$3)/Z39, 0)</f>
        <v>350.45325342919733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100000</v>
      </c>
      <c r="S40">
        <f t="shared" si="32"/>
        <v>350.24626078550875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209.5435956912965</v>
      </c>
      <c r="AC40">
        <f t="shared" si="33"/>
        <v>205.48378459287585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-525.8721116359344</v>
      </c>
      <c r="AI40">
        <f t="shared" si="38"/>
        <v>-540.53920502131632</v>
      </c>
      <c r="AJ40">
        <f t="shared" si="39"/>
        <v>4.0598110984206528</v>
      </c>
      <c r="AK40">
        <f t="shared" ref="AK40:AK71" si="61">G40*SUM(AB40:AB40, AE40:AF40)</f>
        <v>14.668051698390757</v>
      </c>
      <c r="AL40">
        <f t="shared" si="40"/>
        <v>-521.81134222450498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-20.309893341290692</v>
      </c>
      <c r="AR40">
        <f t="shared" si="45"/>
        <v>-20.876356357093453</v>
      </c>
      <c r="AS40">
        <f t="shared" si="46"/>
        <v>0.15679540437732031</v>
      </c>
      <c r="AT40">
        <f t="shared" si="47"/>
        <v>0.56650002714937131</v>
      </c>
      <c r="AU40">
        <f t="shared" si="48"/>
        <v>-20.153060925566763</v>
      </c>
      <c r="AW40">
        <v>37</v>
      </c>
      <c r="AX40">
        <f>IF(Z40&gt;0, (R40*SUMPRODUCT(K40:$K$98, X40:$X$98)-K40*$AZ$3)/Z40, 0)</f>
        <v>350.24626078550875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100000</v>
      </c>
      <c r="S41">
        <f t="shared" si="32"/>
        <v>349.13668976341347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205.48378459287585</v>
      </c>
      <c r="AC41">
        <f t="shared" si="33"/>
        <v>200.84308370514748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-556.05884442660056</v>
      </c>
      <c r="AI41">
        <f t="shared" si="38"/>
        <v>-570.44025216702198</v>
      </c>
      <c r="AJ41">
        <f t="shared" si="39"/>
        <v>4.6407008877283715</v>
      </c>
      <c r="AK41">
        <f t="shared" si="61"/>
        <v>14.383864921501312</v>
      </c>
      <c r="AL41">
        <f t="shared" si="40"/>
        <v>-551.41568635779231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-19.174773084923462</v>
      </c>
      <c r="AR41">
        <f t="shared" si="45"/>
        <v>-19.670692235977882</v>
      </c>
      <c r="AS41">
        <f t="shared" si="46"/>
        <v>0.16002692407303357</v>
      </c>
      <c r="AT41">
        <f t="shared" si="47"/>
        <v>0.49600388289549896</v>
      </c>
      <c r="AU41">
        <f t="shared" si="48"/>
        <v>-19.014661429009351</v>
      </c>
      <c r="AW41">
        <v>38</v>
      </c>
      <c r="AX41">
        <f>IF(Z41&gt;0, (R41*SUMPRODUCT(K41:$K$98, X41:$X$98)-K41*$AZ$3)/Z41, 0)</f>
        <v>349.13668976341347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100000</v>
      </c>
      <c r="S42">
        <f t="shared" si="32"/>
        <v>347.15950722450521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200.84308370514748</v>
      </c>
      <c r="AC42">
        <f t="shared" si="33"/>
        <v>195.65866102519047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-590.50060182170591</v>
      </c>
      <c r="AI42">
        <f t="shared" si="38"/>
        <v>-604.5905703342678</v>
      </c>
      <c r="AJ42">
        <f t="shared" si="39"/>
        <v>5.1844226799570094</v>
      </c>
      <c r="AK42">
        <f t="shared" si="61"/>
        <v>14.059015859360326</v>
      </c>
      <c r="AL42">
        <f t="shared" si="40"/>
        <v>-585.34713179495043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-18.180750305620215</v>
      </c>
      <c r="AR42">
        <f t="shared" si="45"/>
        <v>-18.614562224779419</v>
      </c>
      <c r="AS42">
        <f t="shared" si="46"/>
        <v>0.1596216734281202</v>
      </c>
      <c r="AT42">
        <f t="shared" si="47"/>
        <v>0.43285892697355943</v>
      </c>
      <c r="AU42">
        <f t="shared" si="48"/>
        <v>-18.022081624377737</v>
      </c>
      <c r="AW42">
        <v>39</v>
      </c>
      <c r="AX42">
        <f>IF(Z42&gt;0, (R42*SUMPRODUCT(K42:$K$98, X42:$X$98)-K42*$AZ$3)/Z42, 0)</f>
        <v>347.15950722450521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100000</v>
      </c>
      <c r="S43">
        <f t="shared" si="32"/>
        <v>344.36674947205222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195.65866102519047</v>
      </c>
      <c r="AC43">
        <f t="shared" si="33"/>
        <v>189.96929500971876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-631.45602885897131</v>
      </c>
      <c r="AI43">
        <f t="shared" si="38"/>
        <v>-645.24723367919273</v>
      </c>
      <c r="AJ43">
        <f t="shared" si="39"/>
        <v>5.6893660154717054</v>
      </c>
      <c r="AK43">
        <f t="shared" si="61"/>
        <v>13.696106271763334</v>
      </c>
      <c r="AL43">
        <f t="shared" si="40"/>
        <v>-625.86176139195766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-17.358674079498915</v>
      </c>
      <c r="AR43">
        <f t="shared" si="45"/>
        <v>-17.737793160950119</v>
      </c>
      <c r="AS43">
        <f t="shared" si="46"/>
        <v>0.15640020186363227</v>
      </c>
      <c r="AT43">
        <f t="shared" si="47"/>
        <v>0.3765048302085634</v>
      </c>
      <c r="AU43">
        <f t="shared" si="48"/>
        <v>-17.204888128877922</v>
      </c>
      <c r="AW43">
        <v>40</v>
      </c>
      <c r="AX43">
        <f>IF(Z43&gt;0, (R43*SUMPRODUCT(K43:$K$98, X43:$X$98)-K43*$AZ$3)/Z43, 0)</f>
        <v>344.36674947205222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100000</v>
      </c>
      <c r="S44">
        <f t="shared" si="32"/>
        <v>340.71018245659258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189.96929500971876</v>
      </c>
      <c r="AC44">
        <f t="shared" si="33"/>
        <v>183.76364261785255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-677.69980486568352</v>
      </c>
      <c r="AI44">
        <f t="shared" si="38"/>
        <v>-691.18367268648637</v>
      </c>
      <c r="AJ44">
        <f t="shared" si="39"/>
        <v>6.2056523918662094</v>
      </c>
      <c r="AK44">
        <f t="shared" si="61"/>
        <v>13.297850650680315</v>
      </c>
      <c r="AL44">
        <f t="shared" si="40"/>
        <v>-671.68016964393985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-16.633849698671639</v>
      </c>
      <c r="AR44">
        <f t="shared" si="45"/>
        <v>-16.964805424315447</v>
      </c>
      <c r="AS44">
        <f t="shared" si="46"/>
        <v>0.15231506402597106</v>
      </c>
      <c r="AT44">
        <f t="shared" si="47"/>
        <v>0.32639001435545456</v>
      </c>
      <c r="AU44">
        <f t="shared" si="48"/>
        <v>-16.48610034593402</v>
      </c>
      <c r="AW44">
        <v>41</v>
      </c>
      <c r="AX44">
        <f>IF(Z44&gt;0, (R44*SUMPRODUCT(K44:$K$98, X44:$X$98)-K44*$AZ$3)/Z44, 0)</f>
        <v>340.71018245659258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100000</v>
      </c>
      <c r="S45">
        <f t="shared" si="32"/>
        <v>336.24395697900735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183.76364261785255</v>
      </c>
      <c r="AC45">
        <f t="shared" si="33"/>
        <v>177.08784799742432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-729.63905551928337</v>
      </c>
      <c r="AI45">
        <f t="shared" si="38"/>
        <v>-742.80567489799841</v>
      </c>
      <c r="AJ45">
        <f t="shared" si="39"/>
        <v>6.6757946204282348</v>
      </c>
      <c r="AK45">
        <f t="shared" si="61"/>
        <v>12.86345498324968</v>
      </c>
      <c r="AL45">
        <f t="shared" si="40"/>
        <v>-723.26642529432058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-15.989889487533706</v>
      </c>
      <c r="AR45">
        <f t="shared" si="45"/>
        <v>-16.278433236936262</v>
      </c>
      <c r="AS45">
        <f t="shared" si="46"/>
        <v>0.1462986629000404</v>
      </c>
      <c r="AT45">
        <f t="shared" si="47"/>
        <v>0.28189996417288976</v>
      </c>
      <c r="AU45">
        <f t="shared" si="48"/>
        <v>-15.850234609863334</v>
      </c>
      <c r="AW45">
        <v>42</v>
      </c>
      <c r="AX45">
        <f>IF(Z45&gt;0, (R45*SUMPRODUCT(K45:$K$98, X45:$X$98)-K45*$AZ$3)/Z45, 0)</f>
        <v>336.24395697900735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100000</v>
      </c>
      <c r="S46">
        <f t="shared" si="32"/>
        <v>331.02870299073675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177.08784799742432</v>
      </c>
      <c r="AC46">
        <f t="shared" si="33"/>
        <v>169.98907911546507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-788.04850305484979</v>
      </c>
      <c r="AI46">
        <f t="shared" si="38"/>
        <v>-800.8864441140139</v>
      </c>
      <c r="AJ46">
        <f t="shared" si="39"/>
        <v>7.0987688819592449</v>
      </c>
      <c r="AK46">
        <f t="shared" si="61"/>
        <v>12.396149359819704</v>
      </c>
      <c r="AL46">
        <f t="shared" si="40"/>
        <v>-781.39152587223498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-15.419571865394351</v>
      </c>
      <c r="AR46">
        <f t="shared" si="45"/>
        <v>-15.670769036632045</v>
      </c>
      <c r="AS46">
        <f t="shared" si="46"/>
        <v>0.13890005057668012</v>
      </c>
      <c r="AT46">
        <f t="shared" si="47"/>
        <v>0.24255273015168474</v>
      </c>
      <c r="AU46">
        <f t="shared" si="48"/>
        <v>-15.28931625590368</v>
      </c>
      <c r="AW46">
        <v>43</v>
      </c>
      <c r="AX46">
        <f>IF(Z46&gt;0, (R46*SUMPRODUCT(K46:$K$98, X46:$X$98)-K46*$AZ$3)/Z46, 0)</f>
        <v>331.02870299073675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100000</v>
      </c>
      <c r="S47">
        <f t="shared" si="32"/>
        <v>325.09761141217649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169.98907911546507</v>
      </c>
      <c r="AC47">
        <f t="shared" si="33"/>
        <v>162.50800779076229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-850.79602987292515</v>
      </c>
      <c r="AI47">
        <f t="shared" si="38"/>
        <v>-863.2928925140294</v>
      </c>
      <c r="AJ47">
        <f t="shared" si="39"/>
        <v>7.481071324702782</v>
      </c>
      <c r="AK47">
        <f t="shared" si="61"/>
        <v>11.899235538082557</v>
      </c>
      <c r="AL47">
        <f t="shared" si="40"/>
        <v>-843.91258565124406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-14.863695475236169</v>
      </c>
      <c r="AR47">
        <f t="shared" si="45"/>
        <v>-15.082019908086393</v>
      </c>
      <c r="AS47">
        <f t="shared" si="46"/>
        <v>0.1306968557616707</v>
      </c>
      <c r="AT47">
        <f t="shared" si="47"/>
        <v>0.20788368447439029</v>
      </c>
      <c r="AU47">
        <f t="shared" si="48"/>
        <v>-14.743439367850332</v>
      </c>
      <c r="AW47">
        <v>44</v>
      </c>
      <c r="AX47">
        <f>IF(Z47&gt;0, (R47*SUMPRODUCT(K47:$K$98, X47:$X$98)-K47*$AZ$3)/Z47, 0)</f>
        <v>325.09761141217649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100000</v>
      </c>
      <c r="S48">
        <f t="shared" si="32"/>
        <v>318.57508810227336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162.50800779076229</v>
      </c>
      <c r="AC48">
        <f t="shared" si="33"/>
        <v>154.73225922685788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-917.46966765931006</v>
      </c>
      <c r="AI48">
        <f t="shared" si="38"/>
        <v>-929.6121942570885</v>
      </c>
      <c r="AJ48">
        <f t="shared" si="39"/>
        <v>7.7757485639044148</v>
      </c>
      <c r="AK48">
        <f t="shared" si="61"/>
        <v>11.375560545353361</v>
      </c>
      <c r="AL48">
        <f t="shared" si="40"/>
        <v>-910.46088514783071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-14.31116657333223</v>
      </c>
      <c r="AR48">
        <f t="shared" si="45"/>
        <v>-14.50057198572615</v>
      </c>
      <c r="AS48">
        <f t="shared" si="46"/>
        <v>0.12129014925832653</v>
      </c>
      <c r="AT48">
        <f t="shared" si="47"/>
        <v>0.17744187908131545</v>
      </c>
      <c r="AU48">
        <f t="shared" si="48"/>
        <v>-14.201839957386508</v>
      </c>
      <c r="AW48">
        <v>45</v>
      </c>
      <c r="AX48">
        <f>IF(Z48&gt;0, (R48*SUMPRODUCT(K48:$K$98, X48:$X$98)-K48*$AZ$3)/Z48, 0)</f>
        <v>318.57508810227336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100000</v>
      </c>
      <c r="S49">
        <f t="shared" si="32"/>
        <v>311.58164706275028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154.73225922685788</v>
      </c>
      <c r="AC49">
        <f t="shared" si="33"/>
        <v>146.74961668150038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-986.11887005877838</v>
      </c>
      <c r="AI49">
        <f t="shared" si="38"/>
        <v>-997.89344167306433</v>
      </c>
      <c r="AJ49">
        <f t="shared" si="39"/>
        <v>7.9826425453574927</v>
      </c>
      <c r="AK49">
        <f t="shared" si="61"/>
        <v>10.831258145880053</v>
      </c>
      <c r="AL49">
        <f t="shared" si="40"/>
        <v>-979.07954098182677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-13.733921742263359</v>
      </c>
      <c r="AR49">
        <f t="shared" si="45"/>
        <v>-13.897909117425991</v>
      </c>
      <c r="AS49">
        <f t="shared" si="46"/>
        <v>0.11117623984608167</v>
      </c>
      <c r="AT49">
        <f t="shared" si="47"/>
        <v>0.15084961485110054</v>
      </c>
      <c r="AU49">
        <f t="shared" si="48"/>
        <v>-13.635883262728807</v>
      </c>
      <c r="AW49">
        <v>46</v>
      </c>
      <c r="AX49">
        <f>IF(Z49&gt;0, (R49*SUMPRODUCT(K49:$K$98, X49:$X$98)-K49*$AZ$3)/Z49, 0)</f>
        <v>311.58164706275028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100000</v>
      </c>
      <c r="S50">
        <f t="shared" si="32"/>
        <v>304.291750370226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146.74961668150038</v>
      </c>
      <c r="AC50">
        <f t="shared" si="33"/>
        <v>138.6661628213574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-1057.168137817046</v>
      </c>
      <c r="AI50">
        <f t="shared" si="38"/>
        <v>-1068.5606716807349</v>
      </c>
      <c r="AJ50">
        <f t="shared" si="39"/>
        <v>8.0834538601429813</v>
      </c>
      <c r="AK50">
        <f t="shared" si="61"/>
        <v>10.272473167705028</v>
      </c>
      <c r="AL50">
        <f t="shared" si="40"/>
        <v>-1050.2047446528868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-13.145930796072875</v>
      </c>
      <c r="AR50">
        <f t="shared" si="45"/>
        <v>-13.287597439633682</v>
      </c>
      <c r="AS50">
        <f t="shared" si="46"/>
        <v>0.10051809285334133</v>
      </c>
      <c r="AT50">
        <f t="shared" si="47"/>
        <v>0.12773864112667394</v>
      </c>
      <c r="AU50">
        <f t="shared" si="48"/>
        <v>-13.059340705653666</v>
      </c>
      <c r="AW50">
        <v>47</v>
      </c>
      <c r="AX50">
        <f>IF(Z50&gt;0, (R50*SUMPRODUCT(K50:$K$98, X50:$X$98)-K50*$AZ$3)/Z50, 0)</f>
        <v>304.291750370226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100000</v>
      </c>
      <c r="S51">
        <f t="shared" si="32"/>
        <v>296.86248038971877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138.6661628213574</v>
      </c>
      <c r="AC51">
        <f t="shared" si="33"/>
        <v>130.56529263432049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-1132.691286863394</v>
      </c>
      <c r="AI51">
        <f t="shared" si="38"/>
        <v>-1143.6867225667299</v>
      </c>
      <c r="AJ51">
        <f t="shared" si="39"/>
        <v>8.100870187036918</v>
      </c>
      <c r="AK51">
        <f t="shared" si="61"/>
        <v>9.7066313974950198</v>
      </c>
      <c r="AL51">
        <f t="shared" si="40"/>
        <v>-1125.8792209821979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-12.575950329812207</v>
      </c>
      <c r="AR51">
        <f t="shared" si="45"/>
        <v>-12.698029536091537</v>
      </c>
      <c r="AS51">
        <f t="shared" si="46"/>
        <v>8.9941665731837997E-2</v>
      </c>
      <c r="AT51">
        <f t="shared" si="47"/>
        <v>0.10776997734548217</v>
      </c>
      <c r="AU51">
        <f t="shared" si="48"/>
        <v>-12.500317893014216</v>
      </c>
      <c r="AW51">
        <v>48</v>
      </c>
      <c r="AX51">
        <f>IF(Z51&gt;0, (R51*SUMPRODUCT(K51:$K$98, X51:$X$98)-K51*$AZ$3)/Z51, 0)</f>
        <v>296.86248038971877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100000</v>
      </c>
      <c r="S52">
        <f t="shared" si="32"/>
        <v>289.38131104998382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130.56529263432049</v>
      </c>
      <c r="AC52">
        <f t="shared" si="33"/>
        <v>122.49386070543328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-1212.356740649833</v>
      </c>
      <c r="AI52">
        <f t="shared" si="38"/>
        <v>-1222.9391328109732</v>
      </c>
      <c r="AJ52">
        <f t="shared" si="39"/>
        <v>8.0714319288872076</v>
      </c>
      <c r="AK52">
        <f t="shared" si="61"/>
        <v>9.1395704844024355</v>
      </c>
      <c r="AL52">
        <f t="shared" si="40"/>
        <v>-1205.7281303976836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-12.018261861034919</v>
      </c>
      <c r="AR52">
        <f t="shared" si="45"/>
        <v>-12.123166593977285</v>
      </c>
      <c r="AS52">
        <f t="shared" si="46"/>
        <v>8.001323312054949E-2</v>
      </c>
      <c r="AT52">
        <f t="shared" si="47"/>
        <v>9.0601839950226346E-2</v>
      </c>
      <c r="AU52">
        <f t="shared" si="48"/>
        <v>-11.952551520906509</v>
      </c>
      <c r="AW52">
        <v>49</v>
      </c>
      <c r="AX52">
        <f>IF(Z52&gt;0, (R52*SUMPRODUCT(K52:$K$98, X52:$X$98)-K52*$AZ$3)/Z52, 0)</f>
        <v>289.38131104998382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100000</v>
      </c>
      <c r="S53">
        <f t="shared" si="32"/>
        <v>281.94338951642538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122.49386070543328</v>
      </c>
      <c r="AC53">
        <f t="shared" si="33"/>
        <v>114.49749027379562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-1296.1737214651</v>
      </c>
      <c r="AI53">
        <f t="shared" si="38"/>
        <v>-1306.3262462742625</v>
      </c>
      <c r="AJ53">
        <f t="shared" si="39"/>
        <v>7.9963704316376578</v>
      </c>
      <c r="AK53">
        <f t="shared" si="61"/>
        <v>8.5745702493803311</v>
      </c>
      <c r="AL53">
        <f t="shared" si="40"/>
        <v>-1289.7553055932447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-11.472456526529113</v>
      </c>
      <c r="AR53">
        <f t="shared" si="45"/>
        <v>-11.56231670312332</v>
      </c>
      <c r="AS53">
        <f t="shared" si="46"/>
        <v>7.0776016075446979E-2</v>
      </c>
      <c r="AT53">
        <f t="shared" si="47"/>
        <v>7.5893672885524885E-2</v>
      </c>
      <c r="AU53">
        <f t="shared" si="48"/>
        <v>-11.415647014162349</v>
      </c>
      <c r="AW53">
        <v>50</v>
      </c>
      <c r="AX53">
        <f>IF(Z53&gt;0, (R53*SUMPRODUCT(K53:$K$98, X53:$X$98)-K53*$AZ$3)/Z53, 0)</f>
        <v>281.94338951642538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100000</v>
      </c>
      <c r="S54">
        <f t="shared" si="32"/>
        <v>274.59624135956471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114.49749027379562</v>
      </c>
      <c r="AC54">
        <f t="shared" si="33"/>
        <v>106.61600823779982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-1377.5351762064122</v>
      </c>
      <c r="AI54">
        <f t="shared" si="38"/>
        <v>-1387.2417919734314</v>
      </c>
      <c r="AJ54">
        <f t="shared" si="39"/>
        <v>7.881482035995802</v>
      </c>
      <c r="AK54">
        <f t="shared" si="61"/>
        <v>8.0148243191656938</v>
      </c>
      <c r="AL54">
        <f t="shared" si="40"/>
        <v>-1371.34548561827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-10.886239465186181</v>
      </c>
      <c r="AR54">
        <f t="shared" si="45"/>
        <v>-10.962947882845121</v>
      </c>
      <c r="AS54">
        <f t="shared" si="46"/>
        <v>6.2284943619876791E-2</v>
      </c>
      <c r="AT54">
        <f t="shared" si="47"/>
        <v>6.3338706928788915E-2</v>
      </c>
      <c r="AU54">
        <f t="shared" si="48"/>
        <v>-10.837324232296455</v>
      </c>
      <c r="AW54">
        <v>51</v>
      </c>
      <c r="AX54">
        <f>IF(Z54&gt;0, (R54*SUMPRODUCT(K54:$K$98, X54:$X$98)-K54*$AZ$3)/Z54, 0)</f>
        <v>274.59624135956471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100000</v>
      </c>
      <c r="S55">
        <f t="shared" si="32"/>
        <v>267.48645207524288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106.61600823779982</v>
      </c>
      <c r="AC55">
        <f t="shared" si="33"/>
        <v>98.935995996304058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-1450.9060983909808</v>
      </c>
      <c r="AI55">
        <f t="shared" si="38"/>
        <v>-1460.1529214757322</v>
      </c>
      <c r="AJ55">
        <f t="shared" si="39"/>
        <v>7.6800122414957599</v>
      </c>
      <c r="AK55">
        <f t="shared" si="61"/>
        <v>7.4631205766459878</v>
      </c>
      <c r="AL55">
        <f t="shared" si="40"/>
        <v>-1445.0097886575907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-10.23756021248915</v>
      </c>
      <c r="AR55">
        <f t="shared" si="45"/>
        <v>-10.302805584473843</v>
      </c>
      <c r="AS55">
        <f t="shared" si="46"/>
        <v>5.4189990546017655E-2</v>
      </c>
      <c r="AT55">
        <f t="shared" si="47"/>
        <v>5.265960792446208E-2</v>
      </c>
      <c r="AU55">
        <f t="shared" si="48"/>
        <v>-10.195955986003364</v>
      </c>
      <c r="AW55">
        <v>52</v>
      </c>
      <c r="AX55">
        <f>IF(Z55&gt;0, (R55*SUMPRODUCT(K55:$K$98, X55:$X$98)-K55*$AZ$3)/Z55, 0)</f>
        <v>267.48645207524288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100000</v>
      </c>
      <c r="S56">
        <f t="shared" si="32"/>
        <v>263.50213900033532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98.935995996304058</v>
      </c>
      <c r="AC56">
        <f t="shared" si="33"/>
        <v>91.561138662110011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-1869.6412725342743</v>
      </c>
      <c r="AI56">
        <f t="shared" si="38"/>
        <v>-1878.3282170700447</v>
      </c>
      <c r="AJ56">
        <f t="shared" si="39"/>
        <v>7.3748573341940471</v>
      </c>
      <c r="AK56">
        <f t="shared" si="61"/>
        <v>6.9255197197412848</v>
      </c>
      <c r="AL56">
        <f t="shared" si="40"/>
        <v>-1864.0278400161094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-11.778701798674343</v>
      </c>
      <c r="AR56">
        <f t="shared" si="45"/>
        <v>-11.833429371675429</v>
      </c>
      <c r="AS56">
        <f t="shared" si="46"/>
        <v>4.6461450452199335E-2</v>
      </c>
      <c r="AT56">
        <f t="shared" si="47"/>
        <v>4.3630632666286466E-2</v>
      </c>
      <c r="AU56">
        <f t="shared" si="48"/>
        <v>-11.743337288556944</v>
      </c>
      <c r="AW56">
        <v>53</v>
      </c>
      <c r="AX56">
        <f>IF(Z56&gt;0, (R56*SUMPRODUCT(K56:$K$98, X56:$X$98)-K56*$AZ$3)/Z56, 0)</f>
        <v>263.50213900033532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100000</v>
      </c>
      <c r="S57">
        <f t="shared" si="32"/>
        <v>256.11348538229339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91.561138662110011</v>
      </c>
      <c r="AC57">
        <f t="shared" si="33"/>
        <v>82.338421576199082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-2251.1062443258829</v>
      </c>
      <c r="AI57">
        <f t="shared" si="38"/>
        <v>-2259.143542855214</v>
      </c>
      <c r="AJ57">
        <f t="shared" si="39"/>
        <v>9.2227170859109293</v>
      </c>
      <c r="AK57">
        <f t="shared" si="61"/>
        <v>6.4092797063477009</v>
      </c>
      <c r="AL57">
        <f t="shared" si="40"/>
        <v>-2243.5115460629554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-12.662431538608281</v>
      </c>
      <c r="AR57">
        <f t="shared" si="45"/>
        <v>-12.70764119614423</v>
      </c>
      <c r="AS57">
        <f t="shared" si="46"/>
        <v>5.1877615281224358E-2</v>
      </c>
      <c r="AT57">
        <f t="shared" si="47"/>
        <v>3.6052081370207593E-2</v>
      </c>
      <c r="AU57">
        <f t="shared" si="48"/>
        <v>-12.619711499492798</v>
      </c>
      <c r="AW57">
        <v>54</v>
      </c>
      <c r="AX57">
        <f>IF(Z57&gt;0, (R57*SUMPRODUCT(K57:$K$98, X57:$X$98)-K57*$AZ$3)/Z57, 0)</f>
        <v>256.11348538229339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100000</v>
      </c>
      <c r="S58">
        <f t="shared" si="32"/>
        <v>246.08948006325335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82.338421576199082</v>
      </c>
      <c r="AC58">
        <f t="shared" si="33"/>
        <v>71.95811924541529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-2587.0701804562159</v>
      </c>
      <c r="AI58">
        <f t="shared" si="38"/>
        <v>-2594.3803384551397</v>
      </c>
      <c r="AJ58">
        <f t="shared" si="39"/>
        <v>10.380302330783792</v>
      </c>
      <c r="AK58">
        <f t="shared" si="61"/>
        <v>5.7636895103339363</v>
      </c>
      <c r="AL58">
        <f t="shared" si="40"/>
        <v>-2578.2363466140223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-12.993055846023649</v>
      </c>
      <c r="AR58">
        <f t="shared" si="45"/>
        <v>-13.02976969006267</v>
      </c>
      <c r="AS58">
        <f t="shared" si="46"/>
        <v>5.2133045675127117E-2</v>
      </c>
      <c r="AT58">
        <f t="shared" si="47"/>
        <v>2.894700741118026E-2</v>
      </c>
      <c r="AU58">
        <f t="shared" si="48"/>
        <v>-12.948689636976365</v>
      </c>
      <c r="AW58">
        <v>55</v>
      </c>
      <c r="AX58">
        <f>IF(Z58&gt;0, (R58*SUMPRODUCT(K58:$K$98, X58:$X$98)-K58*$AZ$3)/Z58, 0)</f>
        <v>246.08948006325335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100000</v>
      </c>
      <c r="S59">
        <f t="shared" si="32"/>
        <v>233.834674630942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71.95811924541529</v>
      </c>
      <c r="AC59">
        <f t="shared" si="33"/>
        <v>61.002678763520656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-2860.2732111174018</v>
      </c>
      <c r="AI59">
        <f t="shared" si="38"/>
        <v>-2866.795199233557</v>
      </c>
      <c r="AJ59">
        <f t="shared" si="39"/>
        <v>10.955440481894634</v>
      </c>
      <c r="AK59">
        <f t="shared" si="61"/>
        <v>5.0370683471790709</v>
      </c>
      <c r="AL59">
        <f t="shared" si="40"/>
        <v>-2850.8026904044832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-12.826040026061786</v>
      </c>
      <c r="AR59">
        <f t="shared" si="45"/>
        <v>-12.855285931768334</v>
      </c>
      <c r="AS59">
        <f t="shared" si="46"/>
        <v>4.9126397288818527E-2</v>
      </c>
      <c r="AT59">
        <f t="shared" si="47"/>
        <v>2.2587226976715499E-2</v>
      </c>
      <c r="AU59">
        <f t="shared" si="48"/>
        <v>-12.7835723075028</v>
      </c>
      <c r="AW59">
        <v>56</v>
      </c>
      <c r="AX59">
        <f>IF(Z59&gt;0, (R59*SUMPRODUCT(K59:$K$98, X59:$X$98)-K59*$AZ$3)/Z59, 0)</f>
        <v>233.834674630942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100000</v>
      </c>
      <c r="S60">
        <f t="shared" si="32"/>
        <v>219.03344535925004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61.002678763520656</v>
      </c>
      <c r="AC60">
        <f t="shared" si="33"/>
        <v>49.995938169716915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-3001.3633376279108</v>
      </c>
      <c r="AI60">
        <f t="shared" si="38"/>
        <v>-3007.0697650284974</v>
      </c>
      <c r="AJ60">
        <f t="shared" si="39"/>
        <v>11.006740593803741</v>
      </c>
      <c r="AK60">
        <f t="shared" si="61"/>
        <v>4.2701875134464462</v>
      </c>
      <c r="AL60">
        <f t="shared" si="40"/>
        <v>-2991.7928369212468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-12.016711173261855</v>
      </c>
      <c r="AR60">
        <f t="shared" si="45"/>
        <v>-12.039558287119863</v>
      </c>
      <c r="AS60">
        <f t="shared" si="46"/>
        <v>4.4068247591539537E-2</v>
      </c>
      <c r="AT60">
        <f t="shared" si="47"/>
        <v>1.7096767112944822E-2</v>
      </c>
      <c r="AU60">
        <f t="shared" si="48"/>
        <v>-11.978393272415378</v>
      </c>
      <c r="AW60">
        <v>57</v>
      </c>
      <c r="AX60">
        <f>IF(Z60&gt;0, (R60*SUMPRODUCT(K60:$K$98, X60:$X$98)-K60*$AZ$3)/Z60, 0)</f>
        <v>219.03344535925004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100000</v>
      </c>
      <c r="S61">
        <f t="shared" si="32"/>
        <v>202.61040014397065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49.995938169716915</v>
      </c>
      <c r="AC61">
        <f t="shared" si="33"/>
        <v>39.603601489542612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-3050.7750103006506</v>
      </c>
      <c r="AI61">
        <f t="shared" si="38"/>
        <v>-3055.6616796746562</v>
      </c>
      <c r="AJ61">
        <f t="shared" si="39"/>
        <v>10.392336680174303</v>
      </c>
      <c r="AK61">
        <f t="shared" si="61"/>
        <v>3.4997156718801845</v>
      </c>
      <c r="AL61">
        <f t="shared" si="40"/>
        <v>-3041.769627322602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-10.905842144950114</v>
      </c>
      <c r="AR61">
        <f t="shared" si="45"/>
        <v>-10.923310901127651</v>
      </c>
      <c r="AS61">
        <f t="shared" si="46"/>
        <v>3.7150292292444931E-2</v>
      </c>
      <c r="AT61">
        <f t="shared" si="47"/>
        <v>1.2510705162086655E-2</v>
      </c>
      <c r="AU61">
        <f t="shared" si="48"/>
        <v>-10.873649903673121</v>
      </c>
      <c r="AW61">
        <v>58</v>
      </c>
      <c r="AX61">
        <f>IF(Z61&gt;0, (R61*SUMPRODUCT(K61:$K$98, X61:$X$98)-K61*$AZ$3)/Z61, 0)</f>
        <v>202.61040014397065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100000</v>
      </c>
      <c r="S62">
        <f t="shared" si="32"/>
        <v>184.30641300870613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39.603601489542612</v>
      </c>
      <c r="AC62">
        <f t="shared" si="33"/>
        <v>30.148093713420671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-2993.6172867000137</v>
      </c>
      <c r="AI62">
        <f t="shared" si="38"/>
        <v>-2997.7066850586043</v>
      </c>
      <c r="AJ62">
        <f t="shared" si="39"/>
        <v>9.4555077761219408</v>
      </c>
      <c r="AK62">
        <f t="shared" si="61"/>
        <v>2.7722521042679831</v>
      </c>
      <c r="AL62">
        <f t="shared" si="40"/>
        <v>-2985.4789251782145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-9.5549249959060862</v>
      </c>
      <c r="AR62">
        <f t="shared" si="45"/>
        <v>-9.5679773973497539</v>
      </c>
      <c r="AS62">
        <f t="shared" si="46"/>
        <v>3.0179765463154679E-2</v>
      </c>
      <c r="AT62">
        <f t="shared" si="47"/>
        <v>8.8483791978709904E-3</v>
      </c>
      <c r="AU62">
        <f t="shared" si="48"/>
        <v>-9.5289492526887294</v>
      </c>
      <c r="AW62">
        <v>59</v>
      </c>
      <c r="AX62">
        <f>IF(Z62&gt;0, (R62*SUMPRODUCT(K62:$K$98, X62:$X$98)-K62*$AZ$3)/Z62, 0)</f>
        <v>184.30641300870613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100000</v>
      </c>
      <c r="S63">
        <f t="shared" si="32"/>
        <v>163.84179446759151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30.148093713420671</v>
      </c>
      <c r="AC63">
        <f t="shared" si="33"/>
        <v>21.888110118254016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-2834.7216076731784</v>
      </c>
      <c r="AI63">
        <f t="shared" si="38"/>
        <v>-2838.0614316462647</v>
      </c>
      <c r="AJ63">
        <f t="shared" si="39"/>
        <v>8.2599835951666556</v>
      </c>
      <c r="AK63">
        <f t="shared" si="61"/>
        <v>2.1103665599394472</v>
      </c>
      <c r="AL63">
        <f t="shared" si="40"/>
        <v>-2827.6910814911589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-8.0783635862321379</v>
      </c>
      <c r="AR63">
        <f t="shared" si="45"/>
        <v>-8.0878813858973935</v>
      </c>
      <c r="AS63">
        <f t="shared" si="46"/>
        <v>2.3539225339605997E-2</v>
      </c>
      <c r="AT63">
        <f t="shared" si="47"/>
        <v>6.0141032280805013E-3</v>
      </c>
      <c r="AU63">
        <f t="shared" si="48"/>
        <v>-8.0583280573297067</v>
      </c>
      <c r="AW63">
        <v>60</v>
      </c>
      <c r="AX63">
        <f>IF(Z63&gt;0, (R63*SUMPRODUCT(K63:$K$98, X63:$X$98)-K63*$AZ$3)/Z63, 0)</f>
        <v>163.84179446759151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100000</v>
      </c>
      <c r="S64">
        <f t="shared" si="32"/>
        <v>140.89814906943593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21.888110118254016</v>
      </c>
      <c r="AC64">
        <f t="shared" si="33"/>
        <v>14.965944211253499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-2603.8854644940325</v>
      </c>
      <c r="AI64">
        <f t="shared" si="38"/>
        <v>-2606.5409188612643</v>
      </c>
      <c r="AJ64">
        <f t="shared" si="39"/>
        <v>6.922165907000517</v>
      </c>
      <c r="AK64">
        <f t="shared" si="61"/>
        <v>1.5321677082777811</v>
      </c>
      <c r="AL64">
        <f t="shared" si="40"/>
        <v>-2598.086585245986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-6.6254722025022748</v>
      </c>
      <c r="AR64">
        <f t="shared" si="45"/>
        <v>-6.632228889512902</v>
      </c>
      <c r="AS64">
        <f t="shared" si="46"/>
        <v>1.7613147130821499E-2</v>
      </c>
      <c r="AT64">
        <f t="shared" si="47"/>
        <v>3.8985334413465015E-3</v>
      </c>
      <c r="AU64">
        <f t="shared" si="48"/>
        <v>-6.6107172089407342</v>
      </c>
      <c r="AW64">
        <v>61</v>
      </c>
      <c r="AX64">
        <f>IF(Z64&gt;0, (R64*SUMPRODUCT(K64:$K$98, X64:$X$98)-K64*$AZ$3)/Z64, 0)</f>
        <v>140.89814906943593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100000</v>
      </c>
      <c r="S65">
        <f t="shared" si="32"/>
        <v>114.17467255014482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14.965944211253499</v>
      </c>
      <c r="AC65">
        <f t="shared" si="33"/>
        <v>9.3727913652080392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-2306.4306968060318</v>
      </c>
      <c r="AI65">
        <f t="shared" si="38"/>
        <v>-2308.4829889553898</v>
      </c>
      <c r="AJ65">
        <f t="shared" si="39"/>
        <v>5.5931528460454594</v>
      </c>
      <c r="AK65">
        <f t="shared" si="61"/>
        <v>1.0476160947877451</v>
      </c>
      <c r="AL65">
        <f t="shared" si="40"/>
        <v>-2301.8422200145565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-5.2398317948645019</v>
      </c>
      <c r="AR65">
        <f t="shared" si="45"/>
        <v>-5.2444942656126798</v>
      </c>
      <c r="AS65">
        <f t="shared" si="46"/>
        <v>1.2706724792048055E-2</v>
      </c>
      <c r="AT65">
        <f t="shared" si="47"/>
        <v>2.3800117340973185E-3</v>
      </c>
      <c r="AU65">
        <f t="shared" si="48"/>
        <v>-5.2294075290865338</v>
      </c>
      <c r="AW65">
        <v>62</v>
      </c>
      <c r="AX65">
        <f>IF(Z65&gt;0, (R65*SUMPRODUCT(K65:$K$98, X65:$X$98)-K65*$AZ$3)/Z65, 0)</f>
        <v>114.17467255014482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100000</v>
      </c>
      <c r="S66">
        <f t="shared" si="32"/>
        <v>82.17304927760361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9.3727913652080392</v>
      </c>
      <c r="AC66">
        <f t="shared" si="33"/>
        <v>5.0546732814657007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-1975.822545334461</v>
      </c>
      <c r="AI66">
        <f t="shared" si="38"/>
        <v>-1977.3603589259919</v>
      </c>
      <c r="AJ66">
        <f t="shared" si="39"/>
        <v>4.3181180837423385</v>
      </c>
      <c r="AK66">
        <f t="shared" si="61"/>
        <v>0.65609539556456276</v>
      </c>
      <c r="AL66">
        <f t="shared" si="40"/>
        <v>-1972.3861454466851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-4.0078074689445327</v>
      </c>
      <c r="AR66">
        <f t="shared" si="45"/>
        <v>-4.0109268081850606</v>
      </c>
      <c r="AS66">
        <f t="shared" si="46"/>
        <v>8.7589778488317942E-3</v>
      </c>
      <c r="AT66">
        <f t="shared" si="47"/>
        <v>1.3308401773696019E-3</v>
      </c>
      <c r="AU66">
        <f t="shared" si="48"/>
        <v>-4.0008369901588594</v>
      </c>
      <c r="AW66">
        <v>63</v>
      </c>
      <c r="AX66">
        <f>IF(Z66&gt;0, (R66*SUMPRODUCT(K66:$K$98, X66:$X$98)-K66*$AZ$3)/Z66, 0)</f>
        <v>82.17304927760361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100000</v>
      </c>
      <c r="S67">
        <f t="shared" ref="S67:S89" si="63">AX67</f>
        <v>41.962762024416755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5.0546732814657007</v>
      </c>
      <c r="AC67">
        <f t="shared" ref="AC67:AC89" si="64">S67*Z67</f>
        <v>1.8698244831659574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-1633.8280718902229</v>
      </c>
      <c r="AI67">
        <f t="shared" ref="AI67:AI89" si="69">SUM(AE67:AH67)</f>
        <v>-1634.9420503278659</v>
      </c>
      <c r="AJ67">
        <f t="shared" ref="AJ67:AJ89" si="70">AB67-AC67</f>
        <v>3.1848487982997433</v>
      </c>
      <c r="AK67">
        <f t="shared" si="61"/>
        <v>0.35382712970259911</v>
      </c>
      <c r="AL67">
        <f t="shared" ref="AL67:AL89" si="71">SUM(AI67:AK67)</f>
        <v>-1631.4033743998637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-2.9590155308060946</v>
      </c>
      <c r="AR67">
        <f t="shared" ref="AR67:AR89" si="76">AI67*$K67</f>
        <v>-2.9610330500020745</v>
      </c>
      <c r="AS67">
        <f t="shared" ref="AS67:AS89" si="77">AJ67*$K67</f>
        <v>5.7680592098868456E-3</v>
      </c>
      <c r="AT67">
        <f t="shared" ref="AT67:AT89" si="78">AK67*$K67</f>
        <v>6.4081404281372877E-4</v>
      </c>
      <c r="AU67">
        <f t="shared" ref="AU67:AU89" si="79">AL67*$K67</f>
        <v>-2.9546241767493737</v>
      </c>
      <c r="AW67">
        <v>64</v>
      </c>
      <c r="AX67">
        <f>IF(Z67&gt;0, (R67*SUMPRODUCT(K67:$K$98, X67:$X$98)-K67*$AZ$3)/Z67, 0)</f>
        <v>41.962762024416755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100000</v>
      </c>
      <c r="S68">
        <f t="shared" si="63"/>
        <v>-11.378458254253349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1.8698244831659574</v>
      </c>
      <c r="AC68">
        <f t="shared" si="64"/>
        <v>-0.35440652027872321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-1296.6398392418118</v>
      </c>
      <c r="AI68">
        <f t="shared" si="69"/>
        <v>-1297.418517935268</v>
      </c>
      <c r="AJ68">
        <f t="shared" si="70"/>
        <v>2.2242310034446806</v>
      </c>
      <c r="AK68">
        <f t="shared" si="61"/>
        <v>0.13088771382161704</v>
      </c>
      <c r="AL68">
        <f t="shared" si="71"/>
        <v>-1295.0633992180017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-2.096728649656356</v>
      </c>
      <c r="AR68">
        <f t="shared" si="76"/>
        <v>-2.0979878103546739</v>
      </c>
      <c r="AS68">
        <f t="shared" si="77"/>
        <v>3.5966879369550555E-3</v>
      </c>
      <c r="AT68">
        <f t="shared" si="78"/>
        <v>2.1165169475147275E-4</v>
      </c>
      <c r="AU68">
        <f t="shared" si="79"/>
        <v>-2.0941794707229673</v>
      </c>
      <c r="AW68">
        <v>65</v>
      </c>
      <c r="AX68">
        <f>IF(Z68&gt;0, (R68*SUMPRODUCT(K68:$K$98, X68:$X$98)-K68*$AZ$3)/Z68, 0)</f>
        <v>-11.378458254253349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100000</v>
      </c>
      <c r="S69">
        <f t="shared" si="63"/>
        <v>-85.701023970102042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-0.35440652027872321</v>
      </c>
      <c r="AC69">
        <f t="shared" si="64"/>
        <v>-1.7950775562195309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-988.98640282635188</v>
      </c>
      <c r="AI69">
        <f t="shared" si="69"/>
        <v>-989.51004813216696</v>
      </c>
      <c r="AJ69">
        <f t="shared" si="70"/>
        <v>1.4406710359408077</v>
      </c>
      <c r="AK69">
        <f t="shared" si="61"/>
        <v>-2.4808456419510627E-2</v>
      </c>
      <c r="AL69">
        <f t="shared" si="71"/>
        <v>-988.09418555264563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-1.4278913618063178</v>
      </c>
      <c r="AR69">
        <f t="shared" si="76"/>
        <v>-1.4286473970831295</v>
      </c>
      <c r="AS69">
        <f t="shared" si="77"/>
        <v>2.0800303437393487E-3</v>
      </c>
      <c r="AT69">
        <f t="shared" si="78"/>
        <v>-3.5818268603018898E-5</v>
      </c>
      <c r="AU69">
        <f t="shared" si="79"/>
        <v>-1.4266031850079932</v>
      </c>
      <c r="AW69">
        <v>66</v>
      </c>
      <c r="AX69">
        <f>IF(Z69&gt;0, (R69*SUMPRODUCT(K69:$K$98, X69:$X$98)-K69*$AZ$3)/Z69, 0)</f>
        <v>-85.701023970102042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100000</v>
      </c>
      <c r="S70">
        <f t="shared" si="63"/>
        <v>-194.96953796420365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-1.7950775562195309</v>
      </c>
      <c r="AC70">
        <f t="shared" si="64"/>
        <v>-2.6372031914941108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-721.01221715298004</v>
      </c>
      <c r="AI70">
        <f t="shared" si="69"/>
        <v>-721.35037295144866</v>
      </c>
      <c r="AJ70">
        <f t="shared" si="70"/>
        <v>0.84212563527457984</v>
      </c>
      <c r="AK70">
        <f t="shared" si="61"/>
        <v>-0.12565542893536719</v>
      </c>
      <c r="AL70">
        <f t="shared" si="71"/>
        <v>-720.63390274510948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-0.92945730823077966</v>
      </c>
      <c r="AR70">
        <f t="shared" si="76"/>
        <v>-0.92989322508590355</v>
      </c>
      <c r="AS70">
        <f t="shared" si="77"/>
        <v>1.0855846926493527E-3</v>
      </c>
      <c r="AT70">
        <f t="shared" si="78"/>
        <v>-1.6198249345069046E-4</v>
      </c>
      <c r="AU70">
        <f t="shared" si="79"/>
        <v>-0.92896962288670493</v>
      </c>
      <c r="AW70">
        <v>67</v>
      </c>
      <c r="AX70">
        <f>IF(Z70&gt;0, (R70*SUMPRODUCT(K70:$K$98, X70:$X$98)-K70*$AZ$3)/Z70, 0)</f>
        <v>-194.96953796420365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100000</v>
      </c>
      <c r="S71">
        <f t="shared" si="63"/>
        <v>-363.22448276588983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-2.6372031914941108</v>
      </c>
      <c r="AC71">
        <f t="shared" si="64"/>
        <v>-3.0436553867501228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-501.14260280979659</v>
      </c>
      <c r="AI71">
        <f t="shared" si="69"/>
        <v>-501.35209139957811</v>
      </c>
      <c r="AJ71">
        <f t="shared" si="70"/>
        <v>0.40645219525601206</v>
      </c>
      <c r="AK71">
        <f t="shared" si="61"/>
        <v>-0.18460422340458776</v>
      </c>
      <c r="AL71">
        <f t="shared" si="71"/>
        <v>-501.13024342772667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-0.57680647176850863</v>
      </c>
      <c r="AR71">
        <f t="shared" si="76"/>
        <v>-0.57704758951357793</v>
      </c>
      <c r="AS71">
        <f t="shared" si="77"/>
        <v>4.6781944974086777E-4</v>
      </c>
      <c r="AT71">
        <f t="shared" si="78"/>
        <v>-2.1247626958584387E-4</v>
      </c>
      <c r="AU71">
        <f t="shared" si="79"/>
        <v>-0.57679224633342285</v>
      </c>
      <c r="AW71">
        <v>68</v>
      </c>
      <c r="AX71">
        <f>IF(Z71&gt;0, (R71*SUMPRODUCT(K71:$K$98, X71:$X$98)-K71*$AZ$3)/Z71, 0)</f>
        <v>-363.22448276588983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100000</v>
      </c>
      <c r="S72">
        <f t="shared" si="63"/>
        <v>-635.04691325959766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-3.0436553867501228</v>
      </c>
      <c r="AC72">
        <f t="shared" si="64"/>
        <v>-3.1534930076483034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-332.99843010502792</v>
      </c>
      <c r="AI72">
        <f t="shared" si="69"/>
        <v>-333.12257420138536</v>
      </c>
      <c r="AJ72">
        <f t="shared" si="70"/>
        <v>0.10983762089818061</v>
      </c>
      <c r="AK72">
        <f t="shared" ref="AK72:AK89" si="92">G72*SUM(AB72:AB72, AE72:AF72)</f>
        <v>-0.21305587707250861</v>
      </c>
      <c r="AL72">
        <f t="shared" si="71"/>
        <v>-333.22579245755969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-0.34221021068441448</v>
      </c>
      <c r="AR72">
        <f t="shared" si="76"/>
        <v>-0.34233778899568851</v>
      </c>
      <c r="AS72">
        <f t="shared" si="77"/>
        <v>1.1287607385051663E-4</v>
      </c>
      <c r="AT72">
        <f t="shared" si="78"/>
        <v>-2.1894967059616483E-4</v>
      </c>
      <c r="AU72">
        <f t="shared" si="79"/>
        <v>-0.34244386259243415</v>
      </c>
      <c r="AW72">
        <v>69</v>
      </c>
      <c r="AX72">
        <f>IF(Z72&gt;0, (R72*SUMPRODUCT(K72:$K$98, X72:$X$98)-K72*$AZ$3)/Z72, 0)</f>
        <v>-635.04691325959766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100000</v>
      </c>
      <c r="S73">
        <f t="shared" si="63"/>
        <v>-1096.882576881563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-3.1534930076483034</v>
      </c>
      <c r="AC73">
        <f t="shared" si="64"/>
        <v>-3.0787667443413538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-210.92727321803105</v>
      </c>
      <c r="AI73">
        <f t="shared" si="69"/>
        <v>-210.99744405512044</v>
      </c>
      <c r="AJ73">
        <f t="shared" si="70"/>
        <v>-7.4726263306949647E-2</v>
      </c>
      <c r="AK73">
        <f t="shared" si="92"/>
        <v>-0.22074451053538127</v>
      </c>
      <c r="AL73">
        <f t="shared" si="71"/>
        <v>-211.29291482896278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-0.19353766329068131</v>
      </c>
      <c r="AR73">
        <f t="shared" si="76"/>
        <v>-0.1936020489892884</v>
      </c>
      <c r="AS73">
        <f t="shared" si="77"/>
        <v>-6.8565558954160441E-5</v>
      </c>
      <c r="AT73">
        <f t="shared" si="78"/>
        <v>-2.0254553193366161E-4</v>
      </c>
      <c r="AU73">
        <f t="shared" si="79"/>
        <v>-0.19387316008017624</v>
      </c>
      <c r="AW73">
        <v>70</v>
      </c>
      <c r="AX73">
        <f>IF(Z73&gt;0, (R73*SUMPRODUCT(K73:$K$98, X73:$X$98)-K73*$AZ$3)/Z73, 0)</f>
        <v>-1096.882576881563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100000</v>
      </c>
      <c r="S74">
        <f t="shared" si="63"/>
        <v>-1921.9791560464957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-3.0787667443413538</v>
      </c>
      <c r="AC74">
        <f t="shared" si="64"/>
        <v>-2.9000396987111738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-126.98831769512317</v>
      </c>
      <c r="AI74">
        <f t="shared" si="69"/>
        <v>-127.02603974441787</v>
      </c>
      <c r="AJ74">
        <f t="shared" si="70"/>
        <v>-0.17872704563017994</v>
      </c>
      <c r="AK74">
        <f t="shared" si="92"/>
        <v>-0.21551367210389477</v>
      </c>
      <c r="AL74">
        <f t="shared" si="71"/>
        <v>-127.42028046215195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-0.10403476777025378</v>
      </c>
      <c r="AR74">
        <f t="shared" si="76"/>
        <v>-0.1040656714369014</v>
      </c>
      <c r="AS74">
        <f t="shared" si="77"/>
        <v>-1.4642155297339915E-4</v>
      </c>
      <c r="AT74">
        <f t="shared" si="78"/>
        <v>-1.7655887750613424E-4</v>
      </c>
      <c r="AU74">
        <f t="shared" si="79"/>
        <v>-0.10438865186738093</v>
      </c>
      <c r="AW74">
        <v>71</v>
      </c>
      <c r="AX74">
        <f>IF(Z74&gt;0, (R74*SUMPRODUCT(K74:$K$98, X74:$X$98)-K74*$AZ$3)/Z74, 0)</f>
        <v>-1921.9791560464957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100000</v>
      </c>
      <c r="S75">
        <f t="shared" si="63"/>
        <v>-3473.2669555872494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-2.9000396987111738</v>
      </c>
      <c r="AC75">
        <f t="shared" si="64"/>
        <v>-2.6716952620878018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-72.457636100559881</v>
      </c>
      <c r="AI75">
        <f t="shared" si="69"/>
        <v>-72.4768665203365</v>
      </c>
      <c r="AJ75">
        <f t="shared" si="70"/>
        <v>-0.228344436623372</v>
      </c>
      <c r="AK75">
        <f t="shared" si="92"/>
        <v>-0.20300277890978219</v>
      </c>
      <c r="AL75">
        <f t="shared" si="71"/>
        <v>-72.908213735869651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-5.3000610338207021E-2</v>
      </c>
      <c r="AR75">
        <f t="shared" si="76"/>
        <v>-5.3014676819534215E-2</v>
      </c>
      <c r="AS75">
        <f t="shared" si="77"/>
        <v>-1.6702717835807555E-4</v>
      </c>
      <c r="AT75">
        <f t="shared" si="78"/>
        <v>-1.4849050785535384E-4</v>
      </c>
      <c r="AU75">
        <f t="shared" si="79"/>
        <v>-5.3330194505747643E-2</v>
      </c>
      <c r="AW75">
        <v>72</v>
      </c>
      <c r="AX75">
        <f>IF(Z75&gt;0, (R75*SUMPRODUCT(K75:$K$98, X75:$X$98)-K75*$AZ$3)/Z75, 0)</f>
        <v>-3473.2669555872494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100000</v>
      </c>
      <c r="S76">
        <f t="shared" si="63"/>
        <v>-6550.3349930470877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-2.6716952620878018</v>
      </c>
      <c r="AC76">
        <f t="shared" si="64"/>
        <v>-2.4279287256459861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-39.08674387164195</v>
      </c>
      <c r="AI76">
        <f t="shared" si="69"/>
        <v>-39.096010301252889</v>
      </c>
      <c r="AJ76">
        <f t="shared" si="70"/>
        <v>-0.24376653644181578</v>
      </c>
      <c r="AK76">
        <f t="shared" si="92"/>
        <v>-0.18701866834614614</v>
      </c>
      <c r="AL76">
        <f t="shared" si="71"/>
        <v>-39.526795506040855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-2.5527493827751855E-2</v>
      </c>
      <c r="AR76">
        <f t="shared" si="76"/>
        <v>-2.5533545719039485E-2</v>
      </c>
      <c r="AS76">
        <f t="shared" si="77"/>
        <v>-1.5920355952048497E-4</v>
      </c>
      <c r="AT76">
        <f t="shared" si="78"/>
        <v>-1.2214161193775761E-4</v>
      </c>
      <c r="AU76">
        <f t="shared" si="79"/>
        <v>-2.5814890890497728E-2</v>
      </c>
      <c r="AW76">
        <v>73</v>
      </c>
      <c r="AX76">
        <f>IF(Z76&gt;0, (R76*SUMPRODUCT(K76:$K$98, X76:$X$98)-K76*$AZ$3)/Z76, 0)</f>
        <v>-6550.3349930470877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100000</v>
      </c>
      <c r="S77">
        <f t="shared" si="63"/>
        <v>-13012.744280719033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-2.4279287256459861</v>
      </c>
      <c r="AC77">
        <f t="shared" si="64"/>
        <v>-2.1884855527058598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-19.877044202394558</v>
      </c>
      <c r="AI77">
        <f t="shared" si="69"/>
        <v>-19.881248706658791</v>
      </c>
      <c r="AJ77">
        <f t="shared" si="70"/>
        <v>-0.23944317294012629</v>
      </c>
      <c r="AK77">
        <f t="shared" si="92"/>
        <v>-0.16995501079521905</v>
      </c>
      <c r="AL77">
        <f t="shared" si="71"/>
        <v>-20.290646890394139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-1.1590774795507202E-2</v>
      </c>
      <c r="AR77">
        <f t="shared" si="76"/>
        <v>-1.159322654142864E-2</v>
      </c>
      <c r="AS77">
        <f t="shared" si="77"/>
        <v>-1.3962497973095758E-4</v>
      </c>
      <c r="AT77">
        <f t="shared" si="78"/>
        <v>-9.9104788188681848E-5</v>
      </c>
      <c r="AU77">
        <f t="shared" si="79"/>
        <v>-1.1831956309348281E-2</v>
      </c>
      <c r="AW77">
        <v>74</v>
      </c>
      <c r="AX77">
        <f>IF(Z77&gt;0, (R77*SUMPRODUCT(K77:$K$98, X77:$X$98)-K77*$AZ$3)/Z77, 0)</f>
        <v>-13012.744280719033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100000</v>
      </c>
      <c r="S78">
        <f t="shared" si="63"/>
        <v>-27433.808783807897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-2.1884855527058598</v>
      </c>
      <c r="AC78">
        <f t="shared" si="64"/>
        <v>-1.9634953750300477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-9.4926266334800875</v>
      </c>
      <c r="AI78">
        <f t="shared" si="69"/>
        <v>-9.4944159360433069</v>
      </c>
      <c r="AJ78">
        <f t="shared" si="70"/>
        <v>-0.22499017767581209</v>
      </c>
      <c r="AK78">
        <f t="shared" si="92"/>
        <v>-0.1531939886894102</v>
      </c>
      <c r="AL78">
        <f t="shared" si="71"/>
        <v>-9.8726001024085281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-4.9422992856811695E-3</v>
      </c>
      <c r="AR78">
        <f t="shared" si="76"/>
        <v>-4.9432308791295919E-3</v>
      </c>
      <c r="AS78">
        <f t="shared" si="77"/>
        <v>-1.1714026447543815E-4</v>
      </c>
      <c r="AT78">
        <f t="shared" si="78"/>
        <v>-7.9759856792423949E-5</v>
      </c>
      <c r="AU78">
        <f t="shared" si="79"/>
        <v>-5.1401310003974529E-3</v>
      </c>
      <c r="AW78">
        <v>75</v>
      </c>
      <c r="AX78">
        <f>IF(Z78&gt;0, (R78*SUMPRODUCT(K78:$K$98, X78:$X$98)-K78*$AZ$3)/Z78, 0)</f>
        <v>-27433.808783807897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100000</v>
      </c>
      <c r="S79">
        <f t="shared" si="63"/>
        <v>-61760.859964513977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-1.9634953750300477</v>
      </c>
      <c r="AC79">
        <f t="shared" si="64"/>
        <v>-1.7572046810377651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-4.2404629341257012</v>
      </c>
      <c r="AI79">
        <f t="shared" si="69"/>
        <v>-4.2411742279297577</v>
      </c>
      <c r="AJ79">
        <f t="shared" si="70"/>
        <v>-0.20629069399228261</v>
      </c>
      <c r="AK79">
        <f t="shared" si="92"/>
        <v>-0.13744467625210335</v>
      </c>
      <c r="AL79">
        <f t="shared" si="71"/>
        <v>-4.5849095981741437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-1.9712326791213176E-3</v>
      </c>
      <c r="AR79">
        <f t="shared" si="76"/>
        <v>-1.9715633330175536E-3</v>
      </c>
      <c r="AS79">
        <f t="shared" si="77"/>
        <v>-9.5896831009571287E-5</v>
      </c>
      <c r="AT79">
        <f t="shared" si="78"/>
        <v>-6.3892891320663629E-5</v>
      </c>
      <c r="AU79">
        <f t="shared" si="79"/>
        <v>-2.1313530553477887E-3</v>
      </c>
      <c r="AW79">
        <v>76</v>
      </c>
      <c r="AX79">
        <f>IF(Z79&gt;0, (R79*SUMPRODUCT(K79:$K$98, X79:$X$98)-K79*$AZ$3)/Z79, 0)</f>
        <v>-61760.859964513977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100000</v>
      </c>
      <c r="S80">
        <f t="shared" si="63"/>
        <v>-151249.47431767933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-1.7572046810377651</v>
      </c>
      <c r="AC80">
        <f t="shared" si="64"/>
        <v>-1.5705750268615617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-1.7783231430389459</v>
      </c>
      <c r="AI80">
        <f t="shared" si="69"/>
        <v>-1.7785827431192018</v>
      </c>
      <c r="AJ80">
        <f t="shared" si="70"/>
        <v>-0.18662965417620336</v>
      </c>
      <c r="AK80">
        <f t="shared" si="92"/>
        <v>-0.12300432767264356</v>
      </c>
      <c r="AL80">
        <f t="shared" si="71"/>
        <v>-2.0882167249680488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-7.3810352027698083E-4</v>
      </c>
      <c r="AR80">
        <f t="shared" si="76"/>
        <v>-7.3821126882304868E-4</v>
      </c>
      <c r="AS80">
        <f t="shared" si="77"/>
        <v>-7.746173988386004E-5</v>
      </c>
      <c r="AT80">
        <f t="shared" si="78"/>
        <v>-5.105367245535146E-5</v>
      </c>
      <c r="AU80">
        <f t="shared" si="79"/>
        <v>-8.6672668116226012E-4</v>
      </c>
      <c r="AW80">
        <v>77</v>
      </c>
      <c r="AX80">
        <f>IF(Z80&gt;0, (R80*SUMPRODUCT(K80:$K$98, X80:$X$98)-K80*$AZ$3)/Z80, 0)</f>
        <v>-151249.47431767933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100000</v>
      </c>
      <c r="S81">
        <f t="shared" si="63"/>
        <v>-406219.04985799611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-1.5705750268615617</v>
      </c>
      <c r="AC81">
        <f t="shared" si="64"/>
        <v>-1.4029194814038701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-0.68265598035662201</v>
      </c>
      <c r="AI81">
        <f t="shared" si="69"/>
        <v>-0.68274232044098626</v>
      </c>
      <c r="AJ81">
        <f t="shared" si="70"/>
        <v>-0.16765554545769157</v>
      </c>
      <c r="AK81">
        <f t="shared" si="92"/>
        <v>-0.10994025188030933</v>
      </c>
      <c r="AL81">
        <f t="shared" si="71"/>
        <v>-0.96033811777898714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-2.5298249576318567E-4</v>
      </c>
      <c r="AR81">
        <f t="shared" si="76"/>
        <v>-2.5301449215764409E-4</v>
      </c>
      <c r="AS81">
        <f t="shared" si="77"/>
        <v>-6.2130735742280986E-5</v>
      </c>
      <c r="AT81">
        <f t="shared" si="78"/>
        <v>-4.0742277378108265E-5</v>
      </c>
      <c r="AU81">
        <f t="shared" si="79"/>
        <v>-3.5588750527803332E-4</v>
      </c>
      <c r="AW81">
        <v>78</v>
      </c>
      <c r="AX81">
        <f>IF(Z81&gt;0, (R81*SUMPRODUCT(K81:$K$98, X81:$X$98)-K81*$AZ$3)/Z81, 0)</f>
        <v>-406219.04985799611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100000</v>
      </c>
      <c r="S82">
        <f t="shared" si="63"/>
        <v>-1207478.3579715141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-1.4029194814038701</v>
      </c>
      <c r="AC82">
        <f t="shared" si="64"/>
        <v>-1.2528209915978756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-0.23815158324863048</v>
      </c>
      <c r="AI82">
        <f t="shared" si="69"/>
        <v>-0.23817752203633891</v>
      </c>
      <c r="AJ82">
        <f t="shared" si="70"/>
        <v>-0.15009848980599449</v>
      </c>
      <c r="AK82">
        <f t="shared" si="92"/>
        <v>-9.8204363698270916E-2</v>
      </c>
      <c r="AL82">
        <f t="shared" si="71"/>
        <v>-0.4864803755406043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-7.8799601998127565E-5</v>
      </c>
      <c r="AR82">
        <f t="shared" si="76"/>
        <v>-7.88081846248725E-5</v>
      </c>
      <c r="AS82">
        <f t="shared" si="77"/>
        <v>-4.9664592172306671E-5</v>
      </c>
      <c r="AT82">
        <f t="shared" si="78"/>
        <v>-3.2493862389418383E-5</v>
      </c>
      <c r="AU82">
        <f t="shared" si="79"/>
        <v>-1.6096663918659755E-4</v>
      </c>
      <c r="AW82">
        <v>79</v>
      </c>
      <c r="AX82">
        <f>IF(Z82&gt;0, (R82*SUMPRODUCT(K82:$K$98, X82:$X$98)-K82*$AZ$3)/Z82, 0)</f>
        <v>-1207478.3579715141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100000</v>
      </c>
      <c r="S83">
        <f t="shared" si="63"/>
        <v>-4015235.0334622283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-1.2528209915978756</v>
      </c>
      <c r="AC83">
        <f t="shared" si="64"/>
        <v>-1.1186574052161615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-7.4857277429068933E-2</v>
      </c>
      <c r="AI83">
        <f t="shared" si="69"/>
        <v>-7.4864242509543016E-2</v>
      </c>
      <c r="AJ83">
        <f t="shared" si="70"/>
        <v>-0.13416358638171411</v>
      </c>
      <c r="AK83">
        <f t="shared" si="92"/>
        <v>-8.7697469411851303E-2</v>
      </c>
      <c r="AL83">
        <f t="shared" si="71"/>
        <v>-0.29672529830310845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-2.2114980253068243E-5</v>
      </c>
      <c r="AR83">
        <f t="shared" si="76"/>
        <v>-2.2117037937002733E-5</v>
      </c>
      <c r="AS83">
        <f t="shared" si="77"/>
        <v>-3.9635759747258103E-5</v>
      </c>
      <c r="AT83">
        <f t="shared" si="78"/>
        <v>-2.5908340122640101E-5</v>
      </c>
      <c r="AU83">
        <f t="shared" si="79"/>
        <v>-8.7661137806900941E-5</v>
      </c>
      <c r="AW83">
        <v>80</v>
      </c>
      <c r="AX83">
        <f>IF(Z83&gt;0, (R83*SUMPRODUCT(K83:$K$98, X83:$X$98)-K83*$AZ$3)/Z83, 0)</f>
        <v>-4015235.0334622283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100000</v>
      </c>
      <c r="S84">
        <f t="shared" si="63"/>
        <v>-15132735.991346067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-1.1186574052161615</v>
      </c>
      <c r="AC84">
        <f t="shared" si="64"/>
        <v>-0.99882024699667171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-2.0981324356272271E-2</v>
      </c>
      <c r="AI84">
        <f t="shared" si="69"/>
        <v>-2.0982974454852543E-2</v>
      </c>
      <c r="AJ84">
        <f t="shared" si="70"/>
        <v>-0.11983715821948981</v>
      </c>
      <c r="AK84">
        <f t="shared" si="92"/>
        <v>-7.8306018365131319E-2</v>
      </c>
      <c r="AL84">
        <f t="shared" si="71"/>
        <v>-0.21912615103947367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-5.5343599675615812E-6</v>
      </c>
      <c r="AR84">
        <f t="shared" si="76"/>
        <v>-5.5347952231903546E-6</v>
      </c>
      <c r="AS84">
        <f t="shared" si="77"/>
        <v>-3.1610110010906943E-5</v>
      </c>
      <c r="AT84">
        <f t="shared" si="78"/>
        <v>-2.065521155386789E-5</v>
      </c>
      <c r="AU84">
        <f t="shared" si="79"/>
        <v>-5.7800116787965179E-5</v>
      </c>
      <c r="AW84">
        <v>81</v>
      </c>
      <c r="AX84">
        <f>IF(Z84&gt;0, (R84*SUMPRODUCT(K84:$K$98, X84:$X$98)-K84*$AZ$3)/Z84, 0)</f>
        <v>-15132735.991346067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100000</v>
      </c>
      <c r="S85">
        <f t="shared" si="63"/>
        <v>-65761574.191774063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-0.99882024699667171</v>
      </c>
      <c r="AC85">
        <f t="shared" si="64"/>
        <v>-0.89180857314258299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-5.1782662520345728E-3</v>
      </c>
      <c r="AI85">
        <f t="shared" si="69"/>
        <v>-5.1786052830660309E-3</v>
      </c>
      <c r="AJ85">
        <f t="shared" si="70"/>
        <v>-0.10701167385408872</v>
      </c>
      <c r="AK85">
        <f t="shared" si="92"/>
        <v>-6.9917417289767025E-2</v>
      </c>
      <c r="AL85">
        <f t="shared" si="71"/>
        <v>-0.18210769642692176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-1.2195535079538823E-6</v>
      </c>
      <c r="AR85">
        <f t="shared" si="76"/>
        <v>-1.2196333544630412E-6</v>
      </c>
      <c r="AS85">
        <f t="shared" si="77"/>
        <v>-2.5202733094207708E-5</v>
      </c>
      <c r="AT85">
        <f t="shared" si="78"/>
        <v>-1.6466521297414643E-5</v>
      </c>
      <c r="AU85">
        <f t="shared" si="79"/>
        <v>-4.288888774608539E-5</v>
      </c>
      <c r="AW85">
        <v>82</v>
      </c>
      <c r="AX85">
        <f>IF(Z85&gt;0, (R85*SUMPRODUCT(K85:$K$98, X85:$X$98)-K85*$AZ$3)/Z85, 0)</f>
        <v>-65761574.191774063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100000</v>
      </c>
      <c r="S86">
        <f t="shared" si="63"/>
        <v>-337421657.28385919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-0.89180857314258299</v>
      </c>
      <c r="AC86">
        <f t="shared" si="64"/>
        <v>-0.79625871393354086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-1.1065795987532103E-3</v>
      </c>
      <c r="AI86">
        <f t="shared" si="69"/>
        <v>-1.1066385945746658E-3</v>
      </c>
      <c r="AJ86">
        <f t="shared" si="70"/>
        <v>-9.5549859209042132E-2</v>
      </c>
      <c r="AK86">
        <f t="shared" si="92"/>
        <v>-6.2426600119980816E-2</v>
      </c>
      <c r="AL86">
        <f t="shared" si="71"/>
        <v>-0.15908309792359759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-2.3269182155586983E-7</v>
      </c>
      <c r="AR86">
        <f t="shared" si="76"/>
        <v>-2.3270422721125525E-7</v>
      </c>
      <c r="AS86">
        <f t="shared" si="77"/>
        <v>-2.009224714951344E-5</v>
      </c>
      <c r="AT86">
        <f t="shared" si="78"/>
        <v>-1.3127080340017948E-5</v>
      </c>
      <c r="AU86">
        <f t="shared" si="79"/>
        <v>-3.345203171674264E-5</v>
      </c>
      <c r="AW86">
        <v>83</v>
      </c>
      <c r="AX86">
        <f>IF(Z86&gt;0, (R86*SUMPRODUCT(K86:$K$98, X86:$X$98)-K86*$AZ$3)/Z86, 0)</f>
        <v>-337421657.28385919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100000</v>
      </c>
      <c r="S87">
        <f t="shared" si="63"/>
        <v>-2113223419.3118863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-0.79625871393354086</v>
      </c>
      <c r="AC87">
        <f t="shared" si="64"/>
        <v>-0.71094548344451403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-1.9998074973859274E-4</v>
      </c>
      <c r="AI87">
        <f t="shared" si="69"/>
        <v>-1.9998916041439905E-4</v>
      </c>
      <c r="AJ87">
        <f t="shared" si="70"/>
        <v>-8.5313230489026837E-2</v>
      </c>
      <c r="AK87">
        <f t="shared" si="92"/>
        <v>-5.5738109975347866E-2</v>
      </c>
      <c r="AL87">
        <f t="shared" si="71"/>
        <v>-0.14125132962478909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-3.754642828580881E-8</v>
      </c>
      <c r="AR87">
        <f t="shared" si="76"/>
        <v>-3.7548007391979828E-8</v>
      </c>
      <c r="AS87">
        <f t="shared" si="77"/>
        <v>-1.6017577164672273E-5</v>
      </c>
      <c r="AT87">
        <f t="shared" si="78"/>
        <v>-1.0464841999600007E-5</v>
      </c>
      <c r="AU87">
        <f t="shared" si="79"/>
        <v>-2.6519967171664257E-5</v>
      </c>
      <c r="AW87">
        <v>84</v>
      </c>
      <c r="AX87">
        <f>IF(Z87&gt;0, (R87*SUMPRODUCT(K87:$K$98, X87:$X$98)-K87*$AZ$3)/Z87, 0)</f>
        <v>-2113223419.3118863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100000</v>
      </c>
      <c r="S88">
        <f t="shared" si="63"/>
        <v>-16980695977.235809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-0.71094548344451403</v>
      </c>
      <c r="AC88">
        <f t="shared" si="64"/>
        <v>-0.63477278600804199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-2.9568073784406711E-5</v>
      </c>
      <c r="AI88">
        <f t="shared" si="69"/>
        <v>-2.9569008335008845E-5</v>
      </c>
      <c r="AJ88">
        <f t="shared" si="70"/>
        <v>-7.6172697436472037E-2</v>
      </c>
      <c r="AK88">
        <f t="shared" si="92"/>
        <v>-4.9766183841115988E-2</v>
      </c>
      <c r="AL88">
        <f t="shared" si="71"/>
        <v>-0.12596845028592302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-4.9566179822794975E-9</v>
      </c>
      <c r="AR88">
        <f t="shared" si="76"/>
        <v>-4.9567746448458073E-9</v>
      </c>
      <c r="AS88">
        <f t="shared" si="77"/>
        <v>-1.2769142982572833E-5</v>
      </c>
      <c r="AT88">
        <f t="shared" si="78"/>
        <v>-8.3425103554222744E-6</v>
      </c>
      <c r="AU88">
        <f t="shared" si="79"/>
        <v>-2.111661011263995E-5</v>
      </c>
      <c r="AW88">
        <v>85</v>
      </c>
      <c r="AX88">
        <f>IF(Z88&gt;0, (R88*SUMPRODUCT(K88:$K$98, X88:$X$98)-K88*$AZ$3)/Z88, 0)</f>
        <v>-16980695977.235809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-0.63477278600804199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-3.7382024085409308E-6</v>
      </c>
      <c r="AI89">
        <f t="shared" si="69"/>
        <v>-3.7382024085409308E-6</v>
      </c>
      <c r="AJ89">
        <f t="shared" si="70"/>
        <v>-0.63477278600804199</v>
      </c>
      <c r="AK89">
        <f t="shared" si="92"/>
        <v>-4.443409502056294E-2</v>
      </c>
      <c r="AL89">
        <f t="shared" si="71"/>
        <v>-0.67921061923101345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-5.5950916539104981E-10</v>
      </c>
      <c r="AR89">
        <f t="shared" si="76"/>
        <v>-5.5950916539104981E-10</v>
      </c>
      <c r="AS89">
        <f t="shared" si="77"/>
        <v>-9.5008550339823649E-5</v>
      </c>
      <c r="AT89">
        <f t="shared" si="78"/>
        <v>-6.6505985237876561E-6</v>
      </c>
      <c r="AU89">
        <f t="shared" si="79"/>
        <v>-1.0165970837277669E-4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4863.9223800082473</v>
      </c>
      <c r="AO91" s="6">
        <f t="shared" si="93"/>
        <v>-486.39223800082476</v>
      </c>
      <c r="AP91" s="6">
        <f t="shared" si="93"/>
        <v>-448.01754780278526</v>
      </c>
      <c r="AQ91" s="6">
        <f t="shared" si="93"/>
        <v>-3786.6563054126614</v>
      </c>
      <c r="AR91" s="6">
        <f t="shared" si="93"/>
        <v>142.85628879197546</v>
      </c>
      <c r="AS91" s="6">
        <f t="shared" si="93"/>
        <v>-218.07415528176807</v>
      </c>
      <c r="AT91" s="6">
        <f t="shared" si="93"/>
        <v>75.217866489791945</v>
      </c>
      <c r="AU91" s="6">
        <f t="shared" si="93"/>
        <v>-1.6332936522353569E-14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1CA1-E501-4146-B74F-944420DF8CE7}">
  <sheetPr codeName="Sheet3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6759.7501978337041</v>
      </c>
      <c r="K3">
        <v>1</v>
      </c>
      <c r="L3" s="2">
        <v>0</v>
      </c>
      <c r="O3">
        <f>$C$3</f>
        <v>6759.7501978337041</v>
      </c>
      <c r="P3">
        <f>O3*C5</f>
        <v>675.9750197833705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6759.7501978337041</v>
      </c>
      <c r="AF3">
        <f t="shared" ref="AF3:AF34" si="4">-$Z3*P3</f>
        <v>-675.9750197833705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5883.7751780503331</v>
      </c>
      <c r="AJ3">
        <f t="shared" ref="AJ3:AJ34" si="8">AB3-AC3</f>
        <v>0</v>
      </c>
      <c r="AL3">
        <f t="shared" ref="AL3:AL34" si="9">SUM(AI3:AK3)</f>
        <v>5883.7751780503331</v>
      </c>
      <c r="AN3">
        <f t="shared" ref="AN3:AN34" si="10">AE3*$K3</f>
        <v>6759.7501978337041</v>
      </c>
      <c r="AO3">
        <f t="shared" ref="AO3:AO34" si="11">AF3*$K3</f>
        <v>-675.9750197833705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5883.7751780503331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5883.7751780503331</v>
      </c>
      <c r="AW3">
        <v>0</v>
      </c>
      <c r="AX3">
        <f>IF(Z3&gt;0, (R3*SUMPRODUCT(K3:$K$98, X3:$X$98)-K3*$AZ$3)/Z3, 0)</f>
        <v>0</v>
      </c>
      <c r="AZ3">
        <f>C6*ABS(SUMPRODUCT(X4:X79, K4:K79))/1</f>
        <v>5276.3444890657802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</v>
      </c>
      <c r="S4">
        <f t="shared" si="1"/>
        <v>358.58302728221389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353.92216509359969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-353.92216509359969</v>
      </c>
      <c r="AK4">
        <f>G4*SUM(AB4, AE4:AF4)</f>
        <v>0</v>
      </c>
      <c r="AL4">
        <f t="shared" si="9"/>
        <v>-653.72216509359964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-279.6902696147028</v>
      </c>
      <c r="AR4">
        <f t="shared" si="14"/>
        <v>-279.6902696147028</v>
      </c>
      <c r="AS4">
        <f t="shared" si="15"/>
        <v>-330.18207397481081</v>
      </c>
      <c r="AT4">
        <f t="shared" si="16"/>
        <v>0</v>
      </c>
      <c r="AU4">
        <f t="shared" si="17"/>
        <v>-609.87234358951355</v>
      </c>
      <c r="AW4">
        <v>1</v>
      </c>
      <c r="AX4">
        <f>IF(Z4&gt;0, (R4*SUMPRODUCT(K4:$K$98, X4:$X$98)-K4*$AZ$3)/Z4, 0)</f>
        <v>358.58302728221389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100000</v>
      </c>
      <c r="S5">
        <f t="shared" si="1"/>
        <v>497.68761651407368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353.92216509359969</v>
      </c>
      <c r="AC5">
        <f t="shared" si="2"/>
        <v>484.80974284962849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-300.73950939999997</v>
      </c>
      <c r="AI5">
        <f t="shared" si="7"/>
        <v>-325.09262402265</v>
      </c>
      <c r="AJ5">
        <f t="shared" si="8"/>
        <v>-130.8875777560288</v>
      </c>
      <c r="AK5">
        <f>G5*SUM(AB5, AE5:AF5)</f>
        <v>14.510808768837588</v>
      </c>
      <c r="AL5">
        <f t="shared" si="9"/>
        <v>-441.46939300984121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-257.16476571878798</v>
      </c>
      <c r="AR5">
        <f t="shared" si="14"/>
        <v>-277.98930928790969</v>
      </c>
      <c r="AS5">
        <f t="shared" si="15"/>
        <v>-111.9230171528929</v>
      </c>
      <c r="AT5">
        <f t="shared" si="16"/>
        <v>12.408308921143211</v>
      </c>
      <c r="AU5">
        <f t="shared" si="17"/>
        <v>-377.50401751965939</v>
      </c>
      <c r="AW5">
        <v>2</v>
      </c>
      <c r="AX5">
        <f>IF(Z5&gt;0, (R5*SUMPRODUCT(K5:$K$98, X5:$X$98)-K5*$AZ$3)/Z5, 0)</f>
        <v>497.68761651407368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100000</v>
      </c>
      <c r="S6">
        <f t="shared" si="1"/>
        <v>696.16442866897421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484.80974284962849</v>
      </c>
      <c r="AC6">
        <f t="shared" si="2"/>
        <v>669.26439590509108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-302.36827115482237</v>
      </c>
      <c r="AI6">
        <f t="shared" si="7"/>
        <v>-326.40226256345716</v>
      </c>
      <c r="AJ6">
        <f t="shared" si="8"/>
        <v>-184.45465305546259</v>
      </c>
      <c r="AK6">
        <f>G6*SUM(AB6, AE6:AF6)</f>
        <v>28.361369956703268</v>
      </c>
      <c r="AL6">
        <f t="shared" si="9"/>
        <v>-482.4955456622165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-233.2499169636578</v>
      </c>
      <c r="AR6">
        <f t="shared" si="14"/>
        <v>-251.78997898457968</v>
      </c>
      <c r="AS6">
        <f t="shared" si="15"/>
        <v>-142.2901693502003</v>
      </c>
      <c r="AT6">
        <f t="shared" si="16"/>
        <v>21.878245234234164</v>
      </c>
      <c r="AU6">
        <f t="shared" si="17"/>
        <v>-372.20190310054579</v>
      </c>
      <c r="AW6">
        <v>3</v>
      </c>
      <c r="AX6">
        <f>IF(Z6&gt;0, (R6*SUMPRODUCT(K6:$K$98, X6:$X$98)-K6*$AZ$3)/Z6, 0)</f>
        <v>696.16442866897421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100000</v>
      </c>
      <c r="S7">
        <f t="shared" si="1"/>
        <v>846.42800378654545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669.26439590509108</v>
      </c>
      <c r="AC7">
        <f t="shared" si="2"/>
        <v>803.00501959348867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-304.75101106148918</v>
      </c>
      <c r="AI7">
        <f t="shared" si="7"/>
        <v>-328.46847480327227</v>
      </c>
      <c r="AJ7">
        <f t="shared" si="8"/>
        <v>-133.74062368839759</v>
      </c>
      <c r="AK7">
        <f>G7*SUM(AB7, AE7:AF7)</f>
        <v>32.860881838939967</v>
      </c>
      <c r="AL7">
        <f t="shared" si="9"/>
        <v>-429.34821665272989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-213.8913533120639</v>
      </c>
      <c r="AR7">
        <f t="shared" si="14"/>
        <v>-230.53759969920463</v>
      </c>
      <c r="AS7">
        <f t="shared" si="15"/>
        <v>-93.866671332352198</v>
      </c>
      <c r="AT7">
        <f t="shared" si="16"/>
        <v>23.063610069994258</v>
      </c>
      <c r="AU7">
        <f t="shared" si="17"/>
        <v>-301.34066096156255</v>
      </c>
      <c r="AW7">
        <v>4</v>
      </c>
      <c r="AX7">
        <f>IF(Z7&gt;0, (R7*SUMPRODUCT(K7:$K$98, X7:$X$98)-K7*$AZ$3)/Z7, 0)</f>
        <v>846.42800378654545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100000</v>
      </c>
      <c r="S8">
        <f t="shared" si="1"/>
        <v>892.58261514817605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803.00501959348867</v>
      </c>
      <c r="AC8">
        <f t="shared" si="2"/>
        <v>835.5811553830672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-307.28346023854152</v>
      </c>
      <c r="AI8">
        <f t="shared" si="7"/>
        <v>-330.68692847784712</v>
      </c>
      <c r="AJ8">
        <f t="shared" si="8"/>
        <v>-32.57613578957853</v>
      </c>
      <c r="AK8">
        <f t="shared" ref="AK8:AK39" si="30">G8*SUM(AB8:AB8, AE8:AF8)</f>
        <v>17.104006917341309</v>
      </c>
      <c r="AL8">
        <f t="shared" si="9"/>
        <v>-346.15905735008437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-201.31500811331549</v>
      </c>
      <c r="AR8">
        <f t="shared" si="14"/>
        <v>-216.64765698031945</v>
      </c>
      <c r="AS8">
        <f t="shared" si="15"/>
        <v>-21.34206974787546</v>
      </c>
      <c r="AT8">
        <f t="shared" si="16"/>
        <v>11.205592675446217</v>
      </c>
      <c r="AU8">
        <f t="shared" si="17"/>
        <v>-226.7841340527487</v>
      </c>
      <c r="AW8">
        <v>5</v>
      </c>
      <c r="AX8">
        <f>IF(Z8&gt;0, (R8*SUMPRODUCT(K8:$K$98, X8:$X$98)-K8*$AZ$3)/Z8, 0)</f>
        <v>892.58261514817605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100000</v>
      </c>
      <c r="S9">
        <f t="shared" si="1"/>
        <v>884.80296865818627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835.5811553830672</v>
      </c>
      <c r="AC9">
        <f t="shared" si="2"/>
        <v>817.26953477738334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-310.32998885319233</v>
      </c>
      <c r="AI9">
        <f t="shared" si="7"/>
        <v>-333.42183991289158</v>
      </c>
      <c r="AJ9">
        <f t="shared" si="8"/>
        <v>18.311620605683856</v>
      </c>
      <c r="AK9">
        <f t="shared" si="30"/>
        <v>4.9299288167600963</v>
      </c>
      <c r="AL9">
        <f t="shared" si="9"/>
        <v>-310.18029049044765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-192.54751773508141</v>
      </c>
      <c r="AR9">
        <f t="shared" si="14"/>
        <v>-206.87510050555193</v>
      </c>
      <c r="AS9">
        <f t="shared" si="15"/>
        <v>11.361638320423394</v>
      </c>
      <c r="AT9">
        <f t="shared" si="16"/>
        <v>3.0588263795764283</v>
      </c>
      <c r="AU9">
        <f t="shared" si="17"/>
        <v>-192.4546358055521</v>
      </c>
      <c r="AW9">
        <v>6</v>
      </c>
      <c r="AX9">
        <f>IF(Z9&gt;0, (R9*SUMPRODUCT(K9:$K$98, X9:$X$98)-K9*$AZ$3)/Z9, 0)</f>
        <v>884.80296865818627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100000</v>
      </c>
      <c r="S10">
        <f t="shared" si="1"/>
        <v>869.9035166913286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817.26953477738334</v>
      </c>
      <c r="AC10">
        <f t="shared" si="2"/>
        <v>792.74271048183664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-313.77207219919342</v>
      </c>
      <c r="AI10">
        <f t="shared" si="7"/>
        <v>-336.55456173024589</v>
      </c>
      <c r="AJ10">
        <f t="shared" si="8"/>
        <v>24.526824295546703</v>
      </c>
      <c r="AK10">
        <f t="shared" si="30"/>
        <v>3.3508050925872719</v>
      </c>
      <c r="AL10">
        <f t="shared" si="9"/>
        <v>-308.67693234211191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-184.6913904612021</v>
      </c>
      <c r="AR10">
        <f t="shared" si="14"/>
        <v>-198.10153764277359</v>
      </c>
      <c r="AS10">
        <f t="shared" si="15"/>
        <v>14.436891247180151</v>
      </c>
      <c r="AT10">
        <f t="shared" si="16"/>
        <v>1.9723388616994038</v>
      </c>
      <c r="AU10">
        <f t="shared" si="17"/>
        <v>-181.69230753389402</v>
      </c>
      <c r="AW10">
        <v>7</v>
      </c>
      <c r="AX10">
        <f>IF(Z10&gt;0, (R10*SUMPRODUCT(K10:$K$98, X10:$X$98)-K10*$AZ$3)/Z10, 0)</f>
        <v>869.9035166913286</v>
      </c>
    </row>
    <row r="11" spans="1:52" x14ac:dyDescent="0.25">
      <c r="A11" t="s">
        <v>33</v>
      </c>
      <c r="C11" s="26">
        <f>AU81</f>
        <v>-9.6090626774958388E-13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100000</v>
      </c>
      <c r="S11">
        <f t="shared" si="1"/>
        <v>848.37016685508468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792.74271048183664</v>
      </c>
      <c r="AC11">
        <f t="shared" si="2"/>
        <v>762.68922426751806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-318.13468381161664</v>
      </c>
      <c r="AI11">
        <f t="shared" si="7"/>
        <v>-340.6098147764057</v>
      </c>
      <c r="AJ11">
        <f t="shared" si="8"/>
        <v>30.053486214318582</v>
      </c>
      <c r="AK11">
        <f t="shared" si="30"/>
        <v>1.9025825051564078</v>
      </c>
      <c r="AL11">
        <f t="shared" si="9"/>
        <v>-308.65374605693069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-177.93547628607402</v>
      </c>
      <c r="AR11">
        <f t="shared" si="14"/>
        <v>-190.50601114539077</v>
      </c>
      <c r="AS11">
        <f t="shared" si="15"/>
        <v>16.809174402273928</v>
      </c>
      <c r="AT11">
        <f t="shared" si="16"/>
        <v>1.0641308271468504</v>
      </c>
      <c r="AU11">
        <f t="shared" si="17"/>
        <v>-172.63270591596998</v>
      </c>
      <c r="AW11">
        <v>8</v>
      </c>
      <c r="AX11">
        <f>IF(Z11&gt;0, (R11*SUMPRODUCT(K11:$K$98, X11:$X$98)-K11*$AZ$3)/Z11, 0)</f>
        <v>848.37016685508468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100000</v>
      </c>
      <c r="S12">
        <f t="shared" si="1"/>
        <v>824.81097777128764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762.68922426751806</v>
      </c>
      <c r="AC12">
        <f t="shared" si="2"/>
        <v>731.42560367145188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-323.55198536910297</v>
      </c>
      <c r="AI12">
        <f t="shared" si="7"/>
        <v>-345.72147702790181</v>
      </c>
      <c r="AJ12">
        <f t="shared" si="8"/>
        <v>31.263620596066175</v>
      </c>
      <c r="AK12">
        <f t="shared" si="30"/>
        <v>1.7541852158152915</v>
      </c>
      <c r="AL12">
        <f t="shared" si="9"/>
        <v>-312.70367121602033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-171.97131980872697</v>
      </c>
      <c r="AR12">
        <f t="shared" si="14"/>
        <v>-183.7546403026592</v>
      </c>
      <c r="AS12">
        <f t="shared" si="15"/>
        <v>16.6169467010732</v>
      </c>
      <c r="AT12">
        <f t="shared" si="16"/>
        <v>0.93236809042779456</v>
      </c>
      <c r="AU12">
        <f t="shared" si="17"/>
        <v>-166.20532551115818</v>
      </c>
      <c r="AW12">
        <v>9</v>
      </c>
      <c r="AX12">
        <f>IF(Z12&gt;0, (R12*SUMPRODUCT(K12:$K$98, X12:$X$98)-K12*$AZ$3)/Z12, 0)</f>
        <v>824.81097777128764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100000</v>
      </c>
      <c r="S13">
        <f t="shared" si="1"/>
        <v>798.15220432987553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731.42560367145188</v>
      </c>
      <c r="AC13">
        <f t="shared" si="2"/>
        <v>698.07645661353536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-329.61600198302148</v>
      </c>
      <c r="AI13">
        <f t="shared" si="7"/>
        <v>-351.48139472473662</v>
      </c>
      <c r="AJ13">
        <f t="shared" si="8"/>
        <v>33.349147057916525</v>
      </c>
      <c r="AK13">
        <f t="shared" si="30"/>
        <v>1.4628512073429039</v>
      </c>
      <c r="AL13">
        <f t="shared" si="9"/>
        <v>-316.66939645947718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-166.53460941424336</v>
      </c>
      <c r="AR13">
        <f t="shared" si="14"/>
        <v>-177.58184200617964</v>
      </c>
      <c r="AS13">
        <f t="shared" si="15"/>
        <v>16.84926443551235</v>
      </c>
      <c r="AT13">
        <f t="shared" si="16"/>
        <v>0.73908837247092596</v>
      </c>
      <c r="AU13">
        <f t="shared" si="17"/>
        <v>-159.99348919819636</v>
      </c>
      <c r="AW13">
        <v>10</v>
      </c>
      <c r="AX13">
        <f>IF(Z13&gt;0, (R13*SUMPRODUCT(K13:$K$98, X13:$X$98)-K13*$AZ$3)/Z13, 0)</f>
        <v>798.15220432987553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100000</v>
      </c>
      <c r="S14">
        <f t="shared" si="1"/>
        <v>768.49822082157766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698.07645661353536</v>
      </c>
      <c r="AC14">
        <f t="shared" si="2"/>
        <v>662.83012495924731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-336.90197136434654</v>
      </c>
      <c r="AI14">
        <f t="shared" si="7"/>
        <v>-358.46448468580343</v>
      </c>
      <c r="AJ14">
        <f t="shared" si="8"/>
        <v>35.246331654288042</v>
      </c>
      <c r="AK14">
        <f t="shared" si="30"/>
        <v>1.2565376219043636</v>
      </c>
      <c r="AL14">
        <f t="shared" si="9"/>
        <v>-321.961615409611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-161.83281971530116</v>
      </c>
      <c r="AR14">
        <f t="shared" si="14"/>
        <v>-172.19049829114519</v>
      </c>
      <c r="AS14">
        <f t="shared" si="15"/>
        <v>16.930780230031477</v>
      </c>
      <c r="AT14">
        <f t="shared" si="16"/>
        <v>0.60358514854526624</v>
      </c>
      <c r="AU14">
        <f t="shared" si="17"/>
        <v>-154.65613291256844</v>
      </c>
      <c r="AW14">
        <v>11</v>
      </c>
      <c r="AX14">
        <f>IF(Z14&gt;0, (R14*SUMPRODUCT(K14:$K$98, X14:$X$98)-K14*$AZ$3)/Z14, 0)</f>
        <v>768.49822082157766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100000</v>
      </c>
      <c r="S15">
        <f t="shared" si="1"/>
        <v>742.07654943234877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662.83012495924731</v>
      </c>
      <c r="AC15">
        <f t="shared" si="2"/>
        <v>631.07763922963613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-345.43146340973925</v>
      </c>
      <c r="AI15">
        <f t="shared" si="7"/>
        <v>-366.69199373212911</v>
      </c>
      <c r="AJ15">
        <f t="shared" si="8"/>
        <v>31.75248572961118</v>
      </c>
      <c r="AK15">
        <f t="shared" si="30"/>
        <v>2.7176035123329143</v>
      </c>
      <c r="AL15">
        <f t="shared" si="9"/>
        <v>-332.22190449018501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-157.41391783039691</v>
      </c>
      <c r="AR15">
        <f t="shared" si="14"/>
        <v>-167.10239073371662</v>
      </c>
      <c r="AS15">
        <f t="shared" si="15"/>
        <v>14.469681279794331</v>
      </c>
      <c r="AT15">
        <f t="shared" si="16"/>
        <v>1.2384182140309055</v>
      </c>
      <c r="AU15">
        <f t="shared" si="17"/>
        <v>-151.3942912398914</v>
      </c>
      <c r="AW15">
        <v>12</v>
      </c>
      <c r="AX15">
        <f>IF(Z15&gt;0, (R15*SUMPRODUCT(K15:$K$98, X15:$X$98)-K15*$AZ$3)/Z15, 0)</f>
        <v>742.07654943234877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100000</v>
      </c>
      <c r="S16">
        <f t="shared" si="1"/>
        <v>719.89355513668193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631.07763922963613</v>
      </c>
      <c r="AC16">
        <f t="shared" si="2"/>
        <v>603.54136891959661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-354.11539304972581</v>
      </c>
      <c r="AI16">
        <f t="shared" si="7"/>
        <v>-375.07478922062938</v>
      </c>
      <c r="AJ16">
        <f t="shared" si="8"/>
        <v>27.536270310039527</v>
      </c>
      <c r="AK16">
        <f t="shared" si="30"/>
        <v>4.4806512385304167</v>
      </c>
      <c r="AL16">
        <f t="shared" si="9"/>
        <v>-343.05786767205944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-152.65462555831382</v>
      </c>
      <c r="AR16">
        <f t="shared" si="14"/>
        <v>-161.68995369483557</v>
      </c>
      <c r="AS16">
        <f t="shared" si="15"/>
        <v>11.870534622202447</v>
      </c>
      <c r="AT16">
        <f t="shared" si="16"/>
        <v>1.9315515521213389</v>
      </c>
      <c r="AU16">
        <f t="shared" si="17"/>
        <v>-147.88786752051178</v>
      </c>
      <c r="AW16">
        <v>13</v>
      </c>
      <c r="AX16">
        <f>IF(Z16&gt;0, (R16*SUMPRODUCT(K16:$K$98, X16:$X$98)-K16*$AZ$3)/Z16, 0)</f>
        <v>719.89355513668193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100000</v>
      </c>
      <c r="S17">
        <f t="shared" si="1"/>
        <v>710.71007118272371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603.54136891959661</v>
      </c>
      <c r="AC17">
        <f t="shared" si="2"/>
        <v>587.30076045097439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-363.43592960346757</v>
      </c>
      <c r="AI17">
        <f t="shared" si="7"/>
        <v>-384.09487283026124</v>
      </c>
      <c r="AJ17">
        <f t="shared" si="8"/>
        <v>16.240608468622213</v>
      </c>
      <c r="AK17">
        <f t="shared" si="30"/>
        <v>8.3288708910904337</v>
      </c>
      <c r="AL17">
        <f t="shared" si="9"/>
        <v>-359.52539347054858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-147.27635823208004</v>
      </c>
      <c r="AR17">
        <f t="shared" si="14"/>
        <v>-155.64805094469961</v>
      </c>
      <c r="AS17">
        <f t="shared" si="15"/>
        <v>6.5812361296843473</v>
      </c>
      <c r="AT17">
        <f t="shared" si="16"/>
        <v>3.3751362292752103</v>
      </c>
      <c r="AU17">
        <f t="shared" si="17"/>
        <v>-145.69167858574005</v>
      </c>
      <c r="AW17">
        <v>14</v>
      </c>
      <c r="AX17">
        <f>IF(Z17&gt;0, (R17*SUMPRODUCT(K17:$K$98, X17:$X$98)-K17*$AZ$3)/Z17, 0)</f>
        <v>710.71007118272371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100000</v>
      </c>
      <c r="S18">
        <f t="shared" si="1"/>
        <v>715.76319925514554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587.30076045097439</v>
      </c>
      <c r="AC18">
        <f t="shared" si="2"/>
        <v>582.88703085526868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-373.67896508624347</v>
      </c>
      <c r="AI18">
        <f t="shared" si="7"/>
        <v>-394.0378991394976</v>
      </c>
      <c r="AJ18">
        <f t="shared" si="8"/>
        <v>4.4137295957057177</v>
      </c>
      <c r="AK18">
        <f t="shared" si="30"/>
        <v>12.685696425741048</v>
      </c>
      <c r="AL18">
        <f t="shared" si="9"/>
        <v>-376.93847311805081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-141.30942309244361</v>
      </c>
      <c r="AR18">
        <f t="shared" si="14"/>
        <v>-149.00830233007602</v>
      </c>
      <c r="AS18">
        <f t="shared" si="15"/>
        <v>1.6690840029255374</v>
      </c>
      <c r="AT18">
        <f t="shared" si="16"/>
        <v>4.7971885252722624</v>
      </c>
      <c r="AU18">
        <f t="shared" si="17"/>
        <v>-142.54202980187821</v>
      </c>
      <c r="AW18">
        <v>15</v>
      </c>
      <c r="AX18">
        <f>IF(Z18&gt;0, (R18*SUMPRODUCT(K18:$K$98, X18:$X$98)-K18*$AZ$3)/Z18, 0)</f>
        <v>715.76319925514554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100000</v>
      </c>
      <c r="S19">
        <f t="shared" si="1"/>
        <v>718.03033724763884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582.88703085526868</v>
      </c>
      <c r="AC19">
        <f t="shared" si="2"/>
        <v>576.11022952258099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-386.57543980318979</v>
      </c>
      <c r="AI19">
        <f t="shared" si="7"/>
        <v>-406.63414065596061</v>
      </c>
      <c r="AJ19">
        <f t="shared" si="8"/>
        <v>6.7768013326876826</v>
      </c>
      <c r="AK19">
        <f t="shared" si="30"/>
        <v>12.998380788072492</v>
      </c>
      <c r="AL19">
        <f t="shared" si="9"/>
        <v>-386.85895853520043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-136.32968289113526</v>
      </c>
      <c r="AR19">
        <f t="shared" si="14"/>
        <v>-143.40358372627006</v>
      </c>
      <c r="AS19">
        <f t="shared" si="15"/>
        <v>2.3899065527077781</v>
      </c>
      <c r="AT19">
        <f t="shared" si="16"/>
        <v>4.5840085749842956</v>
      </c>
      <c r="AU19">
        <f t="shared" si="17"/>
        <v>-136.42966859857799</v>
      </c>
      <c r="AW19">
        <v>16</v>
      </c>
      <c r="AX19">
        <f>IF(Z19&gt;0, (R19*SUMPRODUCT(K19:$K$98, X19:$X$98)-K19*$AZ$3)/Z19, 0)</f>
        <v>718.03033724763884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100000</v>
      </c>
      <c r="S20">
        <f t="shared" si="1"/>
        <v>677.71728048866339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576.11022952258099</v>
      </c>
      <c r="AC20">
        <f t="shared" si="2"/>
        <v>535.61571971443323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-400.1309646110721</v>
      </c>
      <c r="AI20">
        <f t="shared" si="7"/>
        <v>-419.88904571416242</v>
      </c>
      <c r="AJ20">
        <f t="shared" si="8"/>
        <v>40.494509808147768</v>
      </c>
      <c r="AK20">
        <f t="shared" si="30"/>
        <v>2.4772739869470981</v>
      </c>
      <c r="AL20">
        <f t="shared" si="9"/>
        <v>-376.91726191906753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-133.84252476455381</v>
      </c>
      <c r="AR20">
        <f t="shared" si="14"/>
        <v>-140.45153954527908</v>
      </c>
      <c r="AS20">
        <f t="shared" si="15"/>
        <v>13.54528369753544</v>
      </c>
      <c r="AT20">
        <f t="shared" si="16"/>
        <v>0.8286402060106326</v>
      </c>
      <c r="AU20">
        <f t="shared" si="17"/>
        <v>-126.07761564173299</v>
      </c>
      <c r="AW20">
        <v>17</v>
      </c>
      <c r="AX20">
        <f>IF(Z20&gt;0, (R20*SUMPRODUCT(K20:$K$98, X20:$X$98)-K20*$AZ$3)/Z20, 0)</f>
        <v>677.71728048866339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100000</v>
      </c>
      <c r="S21">
        <f t="shared" si="1"/>
        <v>627.4963042342182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535.61571971443323</v>
      </c>
      <c r="AC21">
        <f t="shared" si="2"/>
        <v>488.37445800955715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-412.94389505458793</v>
      </c>
      <c r="AI21">
        <f t="shared" si="7"/>
        <v>-432.40115937288374</v>
      </c>
      <c r="AJ21">
        <f t="shared" si="8"/>
        <v>47.241261704876081</v>
      </c>
      <c r="AK21">
        <f t="shared" si="30"/>
        <v>0.85698515154309318</v>
      </c>
      <c r="AL21">
        <f t="shared" si="9"/>
        <v>-384.30291251646457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-131.35071216922583</v>
      </c>
      <c r="AR21">
        <f t="shared" si="14"/>
        <v>-137.53975033077845</v>
      </c>
      <c r="AS21">
        <f t="shared" si="15"/>
        <v>15.026674187513958</v>
      </c>
      <c r="AT21">
        <f t="shared" si="16"/>
        <v>0.27259298738090543</v>
      </c>
      <c r="AU21">
        <f t="shared" si="17"/>
        <v>-122.24048315588358</v>
      </c>
      <c r="AW21">
        <v>18</v>
      </c>
      <c r="AX21">
        <f>IF(Z21&gt;0, (R21*SUMPRODUCT(K21:$K$98, X21:$X$98)-K21*$AZ$3)/Z21, 0)</f>
        <v>627.4963042342182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100000</v>
      </c>
      <c r="S22">
        <f t="shared" si="1"/>
        <v>611.14931937055508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488.37445800955715</v>
      </c>
      <c r="AC22">
        <f t="shared" si="2"/>
        <v>468.28485943476136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-427.12586631522902</v>
      </c>
      <c r="AI22">
        <f t="shared" si="7"/>
        <v>-446.28177652376303</v>
      </c>
      <c r="AJ22">
        <f t="shared" si="8"/>
        <v>20.089598574795787</v>
      </c>
      <c r="AK22">
        <f t="shared" si="30"/>
        <v>10.255863618200701</v>
      </c>
      <c r="AL22">
        <f t="shared" si="9"/>
        <v>-415.93631433076655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-126.8550566969213</v>
      </c>
      <c r="AR22">
        <f t="shared" si="14"/>
        <v>-132.54430257787973</v>
      </c>
      <c r="AS22">
        <f t="shared" si="15"/>
        <v>5.966548428006651</v>
      </c>
      <c r="AT22">
        <f t="shared" si="16"/>
        <v>3.0459596652069005</v>
      </c>
      <c r="AU22">
        <f t="shared" si="17"/>
        <v>-123.53179448466616</v>
      </c>
      <c r="AW22">
        <v>19</v>
      </c>
      <c r="AX22">
        <f>IF(Z22&gt;0, (R22*SUMPRODUCT(K22:$K$98, X22:$X$98)-K22*$AZ$3)/Z22, 0)</f>
        <v>611.14931937055508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100000</v>
      </c>
      <c r="S23">
        <f t="shared" si="1"/>
        <v>675.36349982292177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468.28485943476136</v>
      </c>
      <c r="AC23">
        <f t="shared" si="2"/>
        <v>509.32886751816613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-441.88853669046284</v>
      </c>
      <c r="AI23">
        <f t="shared" si="7"/>
        <v>-460.74241566273889</v>
      </c>
      <c r="AJ23">
        <f t="shared" si="8"/>
        <v>-41.044008083404776</v>
      </c>
      <c r="AK23">
        <f t="shared" si="30"/>
        <v>32.779940160433299</v>
      </c>
      <c r="AL23">
        <f t="shared" si="9"/>
        <v>-469.00648358571038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-117.17814641245448</v>
      </c>
      <c r="AR23">
        <f t="shared" si="14"/>
        <v>-122.17773885991284</v>
      </c>
      <c r="AS23">
        <f t="shared" si="15"/>
        <v>-10.88387769588179</v>
      </c>
      <c r="AT23">
        <f t="shared" si="16"/>
        <v>8.6924468696986938</v>
      </c>
      <c r="AU23">
        <f t="shared" si="17"/>
        <v>-124.36916968609593</v>
      </c>
      <c r="AW23">
        <v>20</v>
      </c>
      <c r="AX23">
        <f>IF(Z23&gt;0, (R23*SUMPRODUCT(K23:$K$98, X23:$X$98)-K23*$AZ$3)/Z23, 0)</f>
        <v>675.36349982292177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100000</v>
      </c>
      <c r="S24">
        <f t="shared" si="1"/>
        <v>730.51050268779318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509.32886751816613</v>
      </c>
      <c r="AC24">
        <f t="shared" si="2"/>
        <v>542.06060037386101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-458.37550557397566</v>
      </c>
      <c r="AI24">
        <f t="shared" si="7"/>
        <v>-476.92625188013545</v>
      </c>
      <c r="AJ24">
        <f t="shared" si="8"/>
        <v>-32.731732855694872</v>
      </c>
      <c r="AK24">
        <f t="shared" si="30"/>
        <v>35.653020726271635</v>
      </c>
      <c r="AL24">
        <f t="shared" si="9"/>
        <v>-474.00496400955871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-108.52686748447096</v>
      </c>
      <c r="AR24">
        <f t="shared" si="14"/>
        <v>-112.91901837740677</v>
      </c>
      <c r="AS24">
        <f t="shared" si="15"/>
        <v>-7.7496995170345384</v>
      </c>
      <c r="AT24">
        <f t="shared" si="16"/>
        <v>8.4413556325093015</v>
      </c>
      <c r="AU24">
        <f t="shared" si="17"/>
        <v>-112.22736226193202</v>
      </c>
      <c r="AW24">
        <v>21</v>
      </c>
      <c r="AX24">
        <f>IF(Z24&gt;0, (R24*SUMPRODUCT(K24:$K$98, X24:$X$98)-K24*$AZ$3)/Z24, 0)</f>
        <v>730.51050268779318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100000</v>
      </c>
      <c r="S25">
        <f t="shared" si="1"/>
        <v>777.41233801879855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542.06060037386101</v>
      </c>
      <c r="AC25">
        <f t="shared" si="2"/>
        <v>567.38183937880854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-477.57041290577814</v>
      </c>
      <c r="AI25">
        <f t="shared" si="7"/>
        <v>-495.81625914564989</v>
      </c>
      <c r="AJ25">
        <f t="shared" si="8"/>
        <v>-25.321239004947529</v>
      </c>
      <c r="AK25">
        <f t="shared" si="30"/>
        <v>37.944242026170272</v>
      </c>
      <c r="AL25">
        <f t="shared" si="9"/>
        <v>-483.19325612442708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-100.95672552476762</v>
      </c>
      <c r="AR25">
        <f t="shared" si="14"/>
        <v>-104.8138340076779</v>
      </c>
      <c r="AS25">
        <f t="shared" si="15"/>
        <v>-5.3528219234006027</v>
      </c>
      <c r="AT25">
        <f t="shared" si="16"/>
        <v>8.0212808916979625</v>
      </c>
      <c r="AU25">
        <f t="shared" si="17"/>
        <v>-102.14537503938053</v>
      </c>
      <c r="AW25">
        <v>22</v>
      </c>
      <c r="AX25">
        <f>IF(Z25&gt;0, (R25*SUMPRODUCT(K25:$K$98, X25:$X$98)-K25*$AZ$3)/Z25, 0)</f>
        <v>777.41233801879855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100000</v>
      </c>
      <c r="S26">
        <f t="shared" si="1"/>
        <v>816.56439711129531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567.38183937880854</v>
      </c>
      <c r="AC26">
        <f t="shared" si="2"/>
        <v>585.93235179102123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-497.74668542370176</v>
      </c>
      <c r="AI26">
        <f t="shared" si="7"/>
        <v>-515.68563652981891</v>
      </c>
      <c r="AJ26">
        <f t="shared" si="8"/>
        <v>-18.550512412212697</v>
      </c>
      <c r="AK26">
        <f t="shared" si="30"/>
        <v>39.716728756516602</v>
      </c>
      <c r="AL26">
        <f t="shared" si="9"/>
        <v>-494.519420185515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-93.948142333743505</v>
      </c>
      <c r="AR26">
        <f t="shared" si="14"/>
        <v>-97.334063689304003</v>
      </c>
      <c r="AS26">
        <f t="shared" si="15"/>
        <v>-3.5013516543719527</v>
      </c>
      <c r="AT26">
        <f t="shared" si="16"/>
        <v>7.496409309228576</v>
      </c>
      <c r="AU26">
        <f t="shared" si="17"/>
        <v>-93.33900603444738</v>
      </c>
      <c r="AW26">
        <v>23</v>
      </c>
      <c r="AX26">
        <f>IF(Z26&gt;0, (R26*SUMPRODUCT(K26:$K$98, X26:$X$98)-K26*$AZ$3)/Z26, 0)</f>
        <v>816.56439711129531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100000</v>
      </c>
      <c r="S27">
        <f t="shared" si="1"/>
        <v>848.96472771249682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585.93235179102123</v>
      </c>
      <c r="AC27">
        <f t="shared" si="2"/>
        <v>598.68710047243837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-518.57919857563377</v>
      </c>
      <c r="AI27">
        <f t="shared" si="7"/>
        <v>-536.20911537104575</v>
      </c>
      <c r="AJ27">
        <f t="shared" si="8"/>
        <v>-12.754748681417141</v>
      </c>
      <c r="AK27">
        <f t="shared" si="30"/>
        <v>41.015264625371493</v>
      </c>
      <c r="AL27">
        <f t="shared" si="9"/>
        <v>-507.94859942709138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-87.393048702269994</v>
      </c>
      <c r="AR27">
        <f t="shared" si="14"/>
        <v>-90.364113066884485</v>
      </c>
      <c r="AS27">
        <f t="shared" si="15"/>
        <v>-2.1494814596535128</v>
      </c>
      <c r="AT27">
        <f t="shared" si="16"/>
        <v>6.9120570759237614</v>
      </c>
      <c r="AU27">
        <f t="shared" si="17"/>
        <v>-85.601537450614245</v>
      </c>
      <c r="AW27">
        <v>24</v>
      </c>
      <c r="AX27">
        <f>IF(Z27&gt;0, (R27*SUMPRODUCT(K27:$K$98, X27:$X$98)-K27*$AZ$3)/Z27, 0)</f>
        <v>848.96472771249682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100000</v>
      </c>
      <c r="S28">
        <f t="shared" si="1"/>
        <v>875.62145498422512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598.68710047243837</v>
      </c>
      <c r="AC28">
        <f t="shared" si="2"/>
        <v>606.56449017656257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-542.01416195814784</v>
      </c>
      <c r="AI28">
        <f t="shared" si="7"/>
        <v>-559.33227604511626</v>
      </c>
      <c r="AJ28">
        <f t="shared" si="8"/>
        <v>-7.877389704124198</v>
      </c>
      <c r="AK28">
        <f t="shared" si="30"/>
        <v>41.908097033070689</v>
      </c>
      <c r="AL28">
        <f t="shared" si="9"/>
        <v>-525.30156871616975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-81.555716808668052</v>
      </c>
      <c r="AR28">
        <f t="shared" si="14"/>
        <v>-84.161536558901929</v>
      </c>
      <c r="AS28">
        <f t="shared" si="15"/>
        <v>-1.1852940550115694</v>
      </c>
      <c r="AT28">
        <f t="shared" si="16"/>
        <v>6.3058221233031313</v>
      </c>
      <c r="AU28">
        <f t="shared" si="17"/>
        <v>-79.041008490610366</v>
      </c>
      <c r="AW28">
        <v>25</v>
      </c>
      <c r="AX28">
        <f>IF(Z28&gt;0, (R28*SUMPRODUCT(K28:$K$98, X28:$X$98)-K28*$AZ$3)/Z28, 0)</f>
        <v>875.62145498422512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100000</v>
      </c>
      <c r="S29">
        <f t="shared" si="1"/>
        <v>897.01264649868347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606.56449017656257</v>
      </c>
      <c r="AC29">
        <f t="shared" si="2"/>
        <v>610.07166480217495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-568.24195942160668</v>
      </c>
      <c r="AI29">
        <f t="shared" si="7"/>
        <v>-585.24483187784995</v>
      </c>
      <c r="AJ29">
        <f t="shared" si="8"/>
        <v>-3.5071746256123788</v>
      </c>
      <c r="AK29">
        <f t="shared" si="30"/>
        <v>42.459514312359381</v>
      </c>
      <c r="AL29">
        <f t="shared" si="9"/>
        <v>-546.29249219110295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-76.341212182744272</v>
      </c>
      <c r="AR29">
        <f t="shared" si="14"/>
        <v>-78.625485408923154</v>
      </c>
      <c r="AS29">
        <f t="shared" si="15"/>
        <v>-0.47117598026083174</v>
      </c>
      <c r="AT29">
        <f t="shared" si="16"/>
        <v>5.7042792028160179</v>
      </c>
      <c r="AU29">
        <f t="shared" si="17"/>
        <v>-73.392382186367968</v>
      </c>
      <c r="AW29">
        <v>26</v>
      </c>
      <c r="AX29">
        <f>IF(Z29&gt;0, (R29*SUMPRODUCT(K29:$K$98, X29:$X$98)-K29*$AZ$3)/Z29, 0)</f>
        <v>897.01264649868347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100000</v>
      </c>
      <c r="S30">
        <f t="shared" si="1"/>
        <v>913.60722410639255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610.07166480217495</v>
      </c>
      <c r="AC30">
        <f t="shared" si="2"/>
        <v>609.67946282860987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-598.16105301063942</v>
      </c>
      <c r="AI30">
        <f t="shared" si="7"/>
        <v>-614.84435647906764</v>
      </c>
      <c r="AJ30">
        <f t="shared" si="8"/>
        <v>0.39220197356507924</v>
      </c>
      <c r="AK30">
        <f t="shared" si="30"/>
        <v>42.70501653615225</v>
      </c>
      <c r="AL30">
        <f t="shared" si="9"/>
        <v>-571.74713796935032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-71.75065365801197</v>
      </c>
      <c r="AR30">
        <f t="shared" si="14"/>
        <v>-73.751850364166302</v>
      </c>
      <c r="AS30">
        <f t="shared" si="15"/>
        <v>4.7045436722467839E-2</v>
      </c>
      <c r="AT30">
        <f t="shared" si="16"/>
        <v>5.1225549298520328</v>
      </c>
      <c r="AU30">
        <f t="shared" si="17"/>
        <v>-68.582249997591802</v>
      </c>
      <c r="AW30">
        <v>27</v>
      </c>
      <c r="AX30">
        <f>IF(Z30&gt;0, (R30*SUMPRODUCT(K30:$K$98, X30:$X$98)-K30*$AZ$3)/Z30, 0)</f>
        <v>913.60722410639255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100000</v>
      </c>
      <c r="S31">
        <f t="shared" si="1"/>
        <v>925.73604681356517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609.67946282860987</v>
      </c>
      <c r="AC31">
        <f t="shared" si="2"/>
        <v>605.7404254287934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-632.49740109505035</v>
      </c>
      <c r="AI31">
        <f t="shared" si="7"/>
        <v>-648.85574717852046</v>
      </c>
      <c r="AJ31">
        <f t="shared" si="8"/>
        <v>3.9390373998164705</v>
      </c>
      <c r="AK31">
        <f t="shared" si="30"/>
        <v>42.677562398002692</v>
      </c>
      <c r="AL31">
        <f t="shared" si="9"/>
        <v>-602.2391473807013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-67.740508503324364</v>
      </c>
      <c r="AR31">
        <f t="shared" si="14"/>
        <v>-69.492488321817092</v>
      </c>
      <c r="AS31">
        <f t="shared" si="15"/>
        <v>0.42187113498839701</v>
      </c>
      <c r="AT31">
        <f t="shared" si="16"/>
        <v>4.5707694190013024</v>
      </c>
      <c r="AU31">
        <f t="shared" si="17"/>
        <v>-64.49984776782739</v>
      </c>
      <c r="AW31">
        <v>28</v>
      </c>
      <c r="AX31">
        <f>IF(Z31&gt;0, (R31*SUMPRODUCT(K31:$K$98, X31:$X$98)-K31*$AZ$3)/Z31, 0)</f>
        <v>925.73604681356517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100000</v>
      </c>
      <c r="S32">
        <f t="shared" si="1"/>
        <v>933.66166694715889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605.7404254287934</v>
      </c>
      <c r="AC32">
        <f t="shared" si="2"/>
        <v>598.54600287028666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-671.67369018728493</v>
      </c>
      <c r="AI32">
        <f t="shared" si="7"/>
        <v>-687.70053438737352</v>
      </c>
      <c r="AJ32">
        <f t="shared" si="8"/>
        <v>7.1944225585067443</v>
      </c>
      <c r="AK32">
        <f t="shared" si="30"/>
        <v>42.401829780015539</v>
      </c>
      <c r="AL32">
        <f t="shared" si="9"/>
        <v>-638.10428204885125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-64.228831560099749</v>
      </c>
      <c r="AR32">
        <f t="shared" si="14"/>
        <v>-65.761399370341692</v>
      </c>
      <c r="AS32">
        <f t="shared" si="15"/>
        <v>0.68796703136260362</v>
      </c>
      <c r="AT32">
        <f t="shared" si="16"/>
        <v>4.0546771781715307</v>
      </c>
      <c r="AU32">
        <f t="shared" si="17"/>
        <v>-61.018755160807558</v>
      </c>
      <c r="AW32">
        <v>29</v>
      </c>
      <c r="AX32">
        <f>IF(Z32&gt;0, (R32*SUMPRODUCT(K32:$K$98, X32:$X$98)-K32*$AZ$3)/Z32, 0)</f>
        <v>933.66166694715889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100000</v>
      </c>
      <c r="S33">
        <f t="shared" si="1"/>
        <v>937.68050647199027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598.54600287028666</v>
      </c>
      <c r="AC33">
        <f t="shared" si="2"/>
        <v>588.37617661805962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-718.25904967117253</v>
      </c>
      <c r="AI33">
        <f t="shared" si="7"/>
        <v>-733.94606066684253</v>
      </c>
      <c r="AJ33">
        <f t="shared" si="8"/>
        <v>10.16982625222704</v>
      </c>
      <c r="AK33">
        <f t="shared" si="30"/>
        <v>41.898220200920072</v>
      </c>
      <c r="AL33">
        <f t="shared" si="9"/>
        <v>-681.87801421369545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-61.324606235538454</v>
      </c>
      <c r="AR33">
        <f t="shared" si="14"/>
        <v>-62.663955559104153</v>
      </c>
      <c r="AS33">
        <f t="shared" si="15"/>
        <v>0.86829478958487771</v>
      </c>
      <c r="AT33">
        <f t="shared" si="16"/>
        <v>3.5772495410501328</v>
      </c>
      <c r="AU33">
        <f t="shared" si="17"/>
        <v>-58.218411228469144</v>
      </c>
      <c r="AW33">
        <v>30</v>
      </c>
      <c r="AX33">
        <f>IF(Z33&gt;0, (R33*SUMPRODUCT(K33:$K$98, X33:$X$98)-K33*$AZ$3)/Z33, 0)</f>
        <v>937.68050647199027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100000</v>
      </c>
      <c r="S34">
        <f t="shared" si="1"/>
        <v>937.7690576497406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588.37617661805962</v>
      </c>
      <c r="AC34">
        <f t="shared" si="2"/>
        <v>575.31853940740734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-770.85972032722191</v>
      </c>
      <c r="AI34">
        <f t="shared" si="7"/>
        <v>-786.1971462828534</v>
      </c>
      <c r="AJ34">
        <f t="shared" si="8"/>
        <v>13.057637210652274</v>
      </c>
      <c r="AK34">
        <f t="shared" si="30"/>
        <v>41.186332363264178</v>
      </c>
      <c r="AL34">
        <f t="shared" si="9"/>
        <v>-731.95317670893689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-58.763951571444778</v>
      </c>
      <c r="AR34">
        <f t="shared" si="14"/>
        <v>-59.933149717775166</v>
      </c>
      <c r="AS34">
        <f t="shared" si="15"/>
        <v>0.99540596096854939</v>
      </c>
      <c r="AT34">
        <f t="shared" si="16"/>
        <v>3.139704380159992</v>
      </c>
      <c r="AU34">
        <f t="shared" si="17"/>
        <v>-55.798039376646621</v>
      </c>
      <c r="AW34">
        <v>31</v>
      </c>
      <c r="AX34">
        <f>IF(Z34&gt;0, (R34*SUMPRODUCT(K34:$K$98, X34:$X$98)-K34*$AZ$3)/Z34, 0)</f>
        <v>937.7690576497406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934.20958217272732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575.31853940740734</v>
      </c>
      <c r="AC35">
        <f t="shared" ref="AC35:AC66" si="33">S35*Z35</f>
        <v>559.65009589389672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-829.9387933111293</v>
      </c>
      <c r="AI35">
        <f t="shared" ref="AI35:AI66" si="38">SUM(AE35:AH35)</f>
        <v>-844.91536030887664</v>
      </c>
      <c r="AJ35">
        <f t="shared" ref="AJ35:AJ66" si="39">AB35-AC35</f>
        <v>15.668443513510624</v>
      </c>
      <c r="AK35">
        <f t="shared" si="30"/>
        <v>40.272297758518519</v>
      </c>
      <c r="AL35">
        <f t="shared" ref="AL35:AL66" si="40">SUM(AI35:AK35)</f>
        <v>-788.97461903684746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-56.488973298419467</v>
      </c>
      <c r="AR35">
        <f t="shared" ref="AR35:AR66" si="45">AI35*$K35</f>
        <v>-57.508338702297614</v>
      </c>
      <c r="AS35">
        <f t="shared" ref="AS35:AS66" si="46">AJ35*$K35</f>
        <v>1.0664573031118565</v>
      </c>
      <c r="AT35">
        <f t="shared" ref="AT35:AT66" si="47">AK35*$K35</f>
        <v>2.7410946097251729</v>
      </c>
      <c r="AU35">
        <f t="shared" ref="AU35:AU66" si="48">AL35*$K35</f>
        <v>-53.700786789460579</v>
      </c>
      <c r="AW35">
        <v>32</v>
      </c>
      <c r="AX35">
        <f>IF(Z35&gt;0, (R35*SUMPRODUCT(K35:$K$98, X35:$X$98)-K35*$AZ$3)/Z35, 0)</f>
        <v>934.20958217272732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100000</v>
      </c>
      <c r="S36">
        <f t="shared" si="32"/>
        <v>927.29254998775275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559.65009589389672</v>
      </c>
      <c r="AC36">
        <f t="shared" si="33"/>
        <v>541.63925479006139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-896.37748794917491</v>
      </c>
      <c r="AI36">
        <f t="shared" si="38"/>
        <v>-910.98019490495744</v>
      </c>
      <c r="AJ36">
        <f t="shared" si="39"/>
        <v>18.010841103835332</v>
      </c>
      <c r="AK36">
        <f t="shared" si="30"/>
        <v>39.175506712572776</v>
      </c>
      <c r="AL36">
        <f t="shared" si="40"/>
        <v>-853.79384708854934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-54.474159065102505</v>
      </c>
      <c r="AR36">
        <f t="shared" si="45"/>
        <v>-55.361586730549945</v>
      </c>
      <c r="AS36">
        <f t="shared" si="46"/>
        <v>1.0945449170430781</v>
      </c>
      <c r="AT36">
        <f t="shared" si="47"/>
        <v>2.3807523200958416</v>
      </c>
      <c r="AU36">
        <f t="shared" si="48"/>
        <v>-51.886289493411027</v>
      </c>
      <c r="AW36">
        <v>33</v>
      </c>
      <c r="AX36">
        <f>IF(Z36&gt;0, (R36*SUMPRODUCT(K36:$K$98, X36:$X$98)-K36*$AZ$3)/Z36, 0)</f>
        <v>927.29254998775275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100000</v>
      </c>
      <c r="S37">
        <f t="shared" si="32"/>
        <v>917.21777677969578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541.63925479006139</v>
      </c>
      <c r="AC37">
        <f t="shared" si="33"/>
        <v>521.52057089869481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-967.75059537362404</v>
      </c>
      <c r="AI37">
        <f t="shared" si="38"/>
        <v>-981.96533761100545</v>
      </c>
      <c r="AJ37">
        <f t="shared" si="39"/>
        <v>20.118683891366572</v>
      </c>
      <c r="AK37">
        <f t="shared" si="30"/>
        <v>37.914747835304304</v>
      </c>
      <c r="AL37">
        <f t="shared" si="40"/>
        <v>-923.93190588433458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-52.510362718332985</v>
      </c>
      <c r="AR37">
        <f t="shared" si="45"/>
        <v>-53.281657796218553</v>
      </c>
      <c r="AS37">
        <f t="shared" si="46"/>
        <v>1.0916442661998851</v>
      </c>
      <c r="AT37">
        <f t="shared" si="47"/>
        <v>2.0572626570560946</v>
      </c>
      <c r="AU37">
        <f t="shared" si="48"/>
        <v>-50.132750872962575</v>
      </c>
      <c r="AW37">
        <v>34</v>
      </c>
      <c r="AX37">
        <f>IF(Z37&gt;0, (R37*SUMPRODUCT(K37:$K$98, X37:$X$98)-K37*$AZ$3)/Z37, 0)</f>
        <v>917.21777677969578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100000</v>
      </c>
      <c r="S38">
        <f t="shared" si="32"/>
        <v>904.45932134975988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521.52057089869481</v>
      </c>
      <c r="AC38">
        <f t="shared" si="33"/>
        <v>499.68473958548344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-1043.5895160995899</v>
      </c>
      <c r="AI38">
        <f t="shared" si="38"/>
        <v>-1057.4012135355727</v>
      </c>
      <c r="AJ38">
        <f t="shared" si="39"/>
        <v>21.835831313211372</v>
      </c>
      <c r="AK38">
        <f t="shared" si="30"/>
        <v>36.506439962908644</v>
      </c>
      <c r="AL38">
        <f t="shared" si="40"/>
        <v>-999.05894225945258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-50.558392355398929</v>
      </c>
      <c r="AR38">
        <f t="shared" si="45"/>
        <v>-51.227522513655359</v>
      </c>
      <c r="AS38">
        <f t="shared" si="46"/>
        <v>1.0578723817251274</v>
      </c>
      <c r="AT38">
        <f t="shared" si="47"/>
        <v>1.7686138914483061</v>
      </c>
      <c r="AU38">
        <f t="shared" si="48"/>
        <v>-48.401036240481922</v>
      </c>
      <c r="AW38">
        <v>35</v>
      </c>
      <c r="AX38">
        <f>IF(Z38&gt;0, (R38*SUMPRODUCT(K38:$K$98, X38:$X$98)-K38*$AZ$3)/Z38, 0)</f>
        <v>904.45932134975988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100000</v>
      </c>
      <c r="S39">
        <f t="shared" si="32"/>
        <v>889.47318237545608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499.68473958548344</v>
      </c>
      <c r="AC39">
        <f t="shared" si="33"/>
        <v>476.51432169894281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-1121.6755721710231</v>
      </c>
      <c r="AI39">
        <f t="shared" si="38"/>
        <v>-1135.0687337396032</v>
      </c>
      <c r="AJ39">
        <f t="shared" si="39"/>
        <v>23.170417886540633</v>
      </c>
      <c r="AK39">
        <f t="shared" si="30"/>
        <v>34.977931770983844</v>
      </c>
      <c r="AL39">
        <f t="shared" si="40"/>
        <v>-1076.9203840820787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-48.519105725286664</v>
      </c>
      <c r="AR39">
        <f t="shared" si="45"/>
        <v>-49.098439213742729</v>
      </c>
      <c r="AS39">
        <f t="shared" si="46"/>
        <v>1.0022576786264621</v>
      </c>
      <c r="AT39">
        <f t="shared" si="47"/>
        <v>1.5130025220781667</v>
      </c>
      <c r="AU39">
        <f t="shared" si="48"/>
        <v>-46.583179013038098</v>
      </c>
      <c r="AW39">
        <v>36</v>
      </c>
      <c r="AX39">
        <f>IF(Z39&gt;0, (R39*SUMPRODUCT(K39:$K$98, X39:$X$98)-K39*$AZ$3)/Z39, 0)</f>
        <v>889.47318237545608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100000</v>
      </c>
      <c r="S40">
        <f t="shared" si="32"/>
        <v>872.87306984321219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476.51432169894281</v>
      </c>
      <c r="AC40">
        <f t="shared" si="33"/>
        <v>452.44876460656531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-1202.491618273393</v>
      </c>
      <c r="AI40">
        <f t="shared" si="38"/>
        <v>-1215.450225321719</v>
      </c>
      <c r="AJ40">
        <f t="shared" si="39"/>
        <v>24.065557092377503</v>
      </c>
      <c r="AK40">
        <f t="shared" ref="AK40:AK71" si="61">G40*SUM(AB40:AB40, AE40:AF40)</f>
        <v>33.356002518925997</v>
      </c>
      <c r="AL40">
        <f t="shared" si="40"/>
        <v>-1158.0286657104155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-46.441855292445197</v>
      </c>
      <c r="AR40">
        <f t="shared" si="45"/>
        <v>-46.942334251453786</v>
      </c>
      <c r="AS40">
        <f t="shared" si="46"/>
        <v>0.92944441610417172</v>
      </c>
      <c r="AT40">
        <f t="shared" si="47"/>
        <v>1.288254004084209</v>
      </c>
      <c r="AU40">
        <f t="shared" si="48"/>
        <v>-44.724635831265402</v>
      </c>
      <c r="AW40">
        <v>37</v>
      </c>
      <c r="AX40">
        <f>IF(Z40&gt;0, (R40*SUMPRODUCT(K40:$K$98, X40:$X$98)-K40*$AZ$3)/Z40, 0)</f>
        <v>872.87306984321219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100000</v>
      </c>
      <c r="S41">
        <f t="shared" si="32"/>
        <v>855.20730103826429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452.44876460656531</v>
      </c>
      <c r="AC41">
        <f t="shared" si="33"/>
        <v>427.84043487921758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-1288.3965471727563</v>
      </c>
      <c r="AI41">
        <f t="shared" si="38"/>
        <v>-1300.9034690138058</v>
      </c>
      <c r="AJ41">
        <f t="shared" si="39"/>
        <v>24.608329727347723</v>
      </c>
      <c r="AK41">
        <f t="shared" si="61"/>
        <v>31.671413522459574</v>
      </c>
      <c r="AL41">
        <f t="shared" si="40"/>
        <v>-1244.6237257639984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-44.428232161133252</v>
      </c>
      <c r="AR41">
        <f t="shared" si="45"/>
        <v>-44.859512754359486</v>
      </c>
      <c r="AS41">
        <f t="shared" si="46"/>
        <v>0.84857770584953651</v>
      </c>
      <c r="AT41">
        <f t="shared" si="47"/>
        <v>1.0921365133543901</v>
      </c>
      <c r="AU41">
        <f t="shared" si="48"/>
        <v>-42.91879853515556</v>
      </c>
      <c r="AW41">
        <v>38</v>
      </c>
      <c r="AX41">
        <f>IF(Z41&gt;0, (R41*SUMPRODUCT(K41:$K$98, X41:$X$98)-K41*$AZ$3)/Z41, 0)</f>
        <v>855.20730103826429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100000</v>
      </c>
      <c r="S42">
        <f t="shared" si="32"/>
        <v>836.80131564841133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427.84043487921758</v>
      </c>
      <c r="AC42">
        <f t="shared" si="33"/>
        <v>402.90642197263554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-1379.0132021941149</v>
      </c>
      <c r="AI42">
        <f t="shared" si="38"/>
        <v>-1391.0503015162053</v>
      </c>
      <c r="AJ42">
        <f t="shared" si="39"/>
        <v>24.934012906582041</v>
      </c>
      <c r="AK42">
        <f t="shared" si="61"/>
        <v>29.948830441545233</v>
      </c>
      <c r="AL42">
        <f t="shared" si="40"/>
        <v>-1336.1674581680782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-42.458034115289493</v>
      </c>
      <c r="AR42">
        <f t="shared" si="45"/>
        <v>-42.828640845415997</v>
      </c>
      <c r="AS42">
        <f t="shared" si="46"/>
        <v>0.76768603007885461</v>
      </c>
      <c r="AT42">
        <f t="shared" si="47"/>
        <v>0.92208578030796651</v>
      </c>
      <c r="AU42">
        <f t="shared" si="48"/>
        <v>-41.138869035029181</v>
      </c>
      <c r="AW42">
        <v>39</v>
      </c>
      <c r="AX42">
        <f>IF(Z42&gt;0, (R42*SUMPRODUCT(K42:$K$98, X42:$X$98)-K42*$AZ$3)/Z42, 0)</f>
        <v>836.80131564841133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100000</v>
      </c>
      <c r="S43">
        <f t="shared" si="32"/>
        <v>817.9973801035444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402.90642197263554</v>
      </c>
      <c r="AC43">
        <f t="shared" si="33"/>
        <v>377.85394076319534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-1474.3520733669266</v>
      </c>
      <c r="AI43">
        <f t="shared" si="38"/>
        <v>-1485.9002136774543</v>
      </c>
      <c r="AJ43">
        <f t="shared" si="39"/>
        <v>25.052481209440202</v>
      </c>
      <c r="AK43">
        <f t="shared" si="61"/>
        <v>28.203449538084492</v>
      </c>
      <c r="AL43">
        <f t="shared" si="40"/>
        <v>-1432.6442829299297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-40.529816725727734</v>
      </c>
      <c r="AR43">
        <f t="shared" si="45"/>
        <v>-40.847274149068838</v>
      </c>
      <c r="AS43">
        <f t="shared" si="46"/>
        <v>0.68869063928846963</v>
      </c>
      <c r="AT43">
        <f t="shared" si="47"/>
        <v>0.77531049839504174</v>
      </c>
      <c r="AU43">
        <f t="shared" si="48"/>
        <v>-39.383273011385327</v>
      </c>
      <c r="AW43">
        <v>40</v>
      </c>
      <c r="AX43">
        <f>IF(Z43&gt;0, (R43*SUMPRODUCT(K43:$K$98, X43:$X$98)-K43*$AZ$3)/Z43, 0)</f>
        <v>817.9973801035444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100000</v>
      </c>
      <c r="S44">
        <f t="shared" si="32"/>
        <v>798.99214643932635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377.85394076319534</v>
      </c>
      <c r="AC44">
        <f t="shared" si="33"/>
        <v>352.86479627483322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-1566.8978698936558</v>
      </c>
      <c r="AI44">
        <f t="shared" si="38"/>
        <v>-1577.9388043336048</v>
      </c>
      <c r="AJ44">
        <f t="shared" si="39"/>
        <v>24.989144488362115</v>
      </c>
      <c r="AK44">
        <f t="shared" si="61"/>
        <v>26.449775853423677</v>
      </c>
      <c r="AL44">
        <f t="shared" si="40"/>
        <v>-1526.4998839918189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-38.458833061262979</v>
      </c>
      <c r="AR44">
        <f t="shared" si="45"/>
        <v>-38.729828039700955</v>
      </c>
      <c r="AS44">
        <f t="shared" si="46"/>
        <v>0.61334778397964407</v>
      </c>
      <c r="AT44">
        <f t="shared" si="47"/>
        <v>0.64919835146861493</v>
      </c>
      <c r="AU44">
        <f t="shared" si="48"/>
        <v>-37.467281904252694</v>
      </c>
      <c r="AW44">
        <v>41</v>
      </c>
      <c r="AX44">
        <f>IF(Z44&gt;0, (R44*SUMPRODUCT(K44:$K$98, X44:$X$98)-K44*$AZ$3)/Z44, 0)</f>
        <v>798.99214643932635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100000</v>
      </c>
      <c r="S45">
        <f t="shared" si="32"/>
        <v>780.28985541227928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352.86479627483322</v>
      </c>
      <c r="AC45">
        <f t="shared" si="33"/>
        <v>328.2815634255038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-1650.3547163458352</v>
      </c>
      <c r="AI45">
        <f t="shared" si="38"/>
        <v>-1660.8726527622985</v>
      </c>
      <c r="AJ45">
        <f t="shared" si="39"/>
        <v>24.58323284932942</v>
      </c>
      <c r="AK45">
        <f t="shared" si="61"/>
        <v>24.70053573923833</v>
      </c>
      <c r="AL45">
        <f t="shared" si="40"/>
        <v>-1611.5888841737308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-36.16718339017492</v>
      </c>
      <c r="AR45">
        <f t="shared" si="45"/>
        <v>-36.397681798482381</v>
      </c>
      <c r="AS45">
        <f t="shared" si="46"/>
        <v>0.53873648009059616</v>
      </c>
      <c r="AT45">
        <f t="shared" si="47"/>
        <v>0.54130714874110697</v>
      </c>
      <c r="AU45">
        <f t="shared" si="48"/>
        <v>-35.317638169650678</v>
      </c>
      <c r="AW45">
        <v>42</v>
      </c>
      <c r="AX45">
        <f>IF(Z45&gt;0, (R45*SUMPRODUCT(K45:$K$98, X45:$X$98)-K45*$AZ$3)/Z45, 0)</f>
        <v>780.28985541227928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100000</v>
      </c>
      <c r="S46">
        <f t="shared" si="32"/>
        <v>770.41899797433223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328.2815634255038</v>
      </c>
      <c r="AC46">
        <f t="shared" si="33"/>
        <v>304.50330879598368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-2126.6512666971289</v>
      </c>
      <c r="AI46">
        <f t="shared" si="38"/>
        <v>-2136.5323609327534</v>
      </c>
      <c r="AJ46">
        <f t="shared" si="39"/>
        <v>23.77825462952012</v>
      </c>
      <c r="AK46">
        <f t="shared" si="61"/>
        <v>22.979709439785267</v>
      </c>
      <c r="AL46">
        <f t="shared" si="40"/>
        <v>-2089.7743968634477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-41.61171794927693</v>
      </c>
      <c r="AR46">
        <f t="shared" si="45"/>
        <v>-41.805059148561384</v>
      </c>
      <c r="AS46">
        <f t="shared" si="46"/>
        <v>0.46526388245421463</v>
      </c>
      <c r="AT46">
        <f t="shared" si="47"/>
        <v>0.44963892422746887</v>
      </c>
      <c r="AU46">
        <f t="shared" si="48"/>
        <v>-40.890156341879695</v>
      </c>
      <c r="AW46">
        <v>43</v>
      </c>
      <c r="AX46">
        <f>IF(Z46&gt;0, (R46*SUMPRODUCT(K46:$K$98, X46:$X$98)-K46*$AZ$3)/Z46, 0)</f>
        <v>770.41899797433223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100000</v>
      </c>
      <c r="S47">
        <f t="shared" si="32"/>
        <v>749.14897600476615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304.50330879598368</v>
      </c>
      <c r="AC47">
        <f t="shared" si="33"/>
        <v>273.9531343830057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-2560.5542711818239</v>
      </c>
      <c r="AI47">
        <f t="shared" si="38"/>
        <v>-2569.6964159072963</v>
      </c>
      <c r="AJ47">
        <f t="shared" si="39"/>
        <v>30.550174412977981</v>
      </c>
      <c r="AK47">
        <f t="shared" si="61"/>
        <v>21.315231615718861</v>
      </c>
      <c r="AL47">
        <f t="shared" si="40"/>
        <v>-2517.8310098785996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-44.733752389919417</v>
      </c>
      <c r="AR47">
        <f t="shared" si="45"/>
        <v>-44.893468761903733</v>
      </c>
      <c r="AS47">
        <f t="shared" si="46"/>
        <v>0.53372191835178073</v>
      </c>
      <c r="AT47">
        <f t="shared" si="47"/>
        <v>0.37238433254970882</v>
      </c>
      <c r="AU47">
        <f t="shared" si="48"/>
        <v>-43.987362511002246</v>
      </c>
      <c r="AW47">
        <v>44</v>
      </c>
      <c r="AX47">
        <f>IF(Z47&gt;0, (R47*SUMPRODUCT(K47:$K$98, X47:$X$98)-K47*$AZ$3)/Z47, 0)</f>
        <v>749.14897600476615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100000</v>
      </c>
      <c r="S48">
        <f t="shared" si="32"/>
        <v>718.8646492049038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273.9531343830057</v>
      </c>
      <c r="AC48">
        <f t="shared" si="33"/>
        <v>239.09576015049615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-2942.7014460608098</v>
      </c>
      <c r="AI48">
        <f t="shared" si="38"/>
        <v>-2951.0164939775123</v>
      </c>
      <c r="AJ48">
        <f t="shared" si="39"/>
        <v>34.857374232509557</v>
      </c>
      <c r="AK48">
        <f t="shared" si="61"/>
        <v>19.176719406810403</v>
      </c>
      <c r="AL48">
        <f t="shared" si="40"/>
        <v>-2896.9824003381923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-45.901779704176718</v>
      </c>
      <c r="AR48">
        <f t="shared" si="45"/>
        <v>-46.03148212377252</v>
      </c>
      <c r="AS48">
        <f t="shared" si="46"/>
        <v>0.54372335842242148</v>
      </c>
      <c r="AT48">
        <f t="shared" si="47"/>
        <v>0.29912839130811086</v>
      </c>
      <c r="AU48">
        <f t="shared" si="48"/>
        <v>-45.188630374041992</v>
      </c>
      <c r="AW48">
        <v>45</v>
      </c>
      <c r="AX48">
        <f>IF(Z48&gt;0, (R48*SUMPRODUCT(K48:$K$98, X48:$X$98)-K48*$AZ$3)/Z48, 0)</f>
        <v>718.8646492049038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100000</v>
      </c>
      <c r="S49">
        <f t="shared" si="32"/>
        <v>680.76866598677361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239.09576015049615</v>
      </c>
      <c r="AC49">
        <f t="shared" si="33"/>
        <v>202.01217522972115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-3253.4602957697471</v>
      </c>
      <c r="AI49">
        <f t="shared" si="38"/>
        <v>-3260.8788281333404</v>
      </c>
      <c r="AJ49">
        <f t="shared" si="39"/>
        <v>37.083584920774996</v>
      </c>
      <c r="AK49">
        <f t="shared" si="61"/>
        <v>16.736703210534731</v>
      </c>
      <c r="AL49">
        <f t="shared" si="40"/>
        <v>-3207.0585400020304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-45.31174734644248</v>
      </c>
      <c r="AR49">
        <f t="shared" si="45"/>
        <v>-45.415067084070017</v>
      </c>
      <c r="AS49">
        <f t="shared" si="46"/>
        <v>0.51647227194237133</v>
      </c>
      <c r="AT49">
        <f t="shared" si="47"/>
        <v>0.23309621090941185</v>
      </c>
      <c r="AU49">
        <f t="shared" si="48"/>
        <v>-44.665498601218232</v>
      </c>
      <c r="AW49">
        <v>46</v>
      </c>
      <c r="AX49">
        <f>IF(Z49&gt;0, (R49*SUMPRODUCT(K49:$K$98, X49:$X$98)-K49*$AZ$3)/Z49, 0)</f>
        <v>680.76866598677361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100000</v>
      </c>
      <c r="S50">
        <f t="shared" si="32"/>
        <v>633.86746256986487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202.01217522972115</v>
      </c>
      <c r="AC50">
        <f t="shared" si="33"/>
        <v>164.57381608274437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-3413.9453581557095</v>
      </c>
      <c r="AI50">
        <f t="shared" si="38"/>
        <v>-3420.4362188561277</v>
      </c>
      <c r="AJ50">
        <f t="shared" si="39"/>
        <v>37.438359146976779</v>
      </c>
      <c r="AK50">
        <f t="shared" si="61"/>
        <v>14.140852266080483</v>
      </c>
      <c r="AL50">
        <f t="shared" si="40"/>
        <v>-3368.8570074430704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-42.452555856026038</v>
      </c>
      <c r="AR50">
        <f t="shared" si="45"/>
        <v>-42.533269985143519</v>
      </c>
      <c r="AS50">
        <f t="shared" si="46"/>
        <v>0.46554758969651472</v>
      </c>
      <c r="AT50">
        <f t="shared" si="47"/>
        <v>0.17584209988700522</v>
      </c>
      <c r="AU50">
        <f t="shared" si="48"/>
        <v>-41.89188029556</v>
      </c>
      <c r="AW50">
        <v>47</v>
      </c>
      <c r="AX50">
        <f>IF(Z50&gt;0, (R50*SUMPRODUCT(K50:$K$98, X50:$X$98)-K50*$AZ$3)/Z50, 0)</f>
        <v>633.86746256986487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100000</v>
      </c>
      <c r="S51">
        <f t="shared" si="32"/>
        <v>580.88086748119292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164.57381608274437</v>
      </c>
      <c r="AC51">
        <f t="shared" si="33"/>
        <v>129.15107111909853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-3470.1493999806244</v>
      </c>
      <c r="AI51">
        <f t="shared" si="38"/>
        <v>-3475.7078147240431</v>
      </c>
      <c r="AJ51">
        <f t="shared" si="39"/>
        <v>35.42274496364584</v>
      </c>
      <c r="AK51">
        <f t="shared" si="61"/>
        <v>11.520167125792106</v>
      </c>
      <c r="AL51">
        <f t="shared" si="40"/>
        <v>-3428.7649026346053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-38.528085275584125</v>
      </c>
      <c r="AR51">
        <f t="shared" si="45"/>
        <v>-38.58979877911014</v>
      </c>
      <c r="AS51">
        <f t="shared" si="46"/>
        <v>0.3932886977898517</v>
      </c>
      <c r="AT51">
        <f t="shared" si="47"/>
        <v>0.1279051505430796</v>
      </c>
      <c r="AU51">
        <f t="shared" si="48"/>
        <v>-38.068604930777212</v>
      </c>
      <c r="AW51">
        <v>48</v>
      </c>
      <c r="AX51">
        <f>IF(Z51&gt;0, (R51*SUMPRODUCT(K51:$K$98, X51:$X$98)-K51*$AZ$3)/Z51, 0)</f>
        <v>580.88086748119292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100000</v>
      </c>
      <c r="S52">
        <f t="shared" si="32"/>
        <v>520.79234769809693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129.15107111909853</v>
      </c>
      <c r="AC52">
        <f t="shared" si="33"/>
        <v>96.899602711710926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-3405.1344973452897</v>
      </c>
      <c r="AI52">
        <f t="shared" si="38"/>
        <v>-3409.7860443169379</v>
      </c>
      <c r="AJ52">
        <f t="shared" si="39"/>
        <v>32.251468407387605</v>
      </c>
      <c r="AK52">
        <f t="shared" si="61"/>
        <v>9.0405749783368989</v>
      </c>
      <c r="AL52">
        <f t="shared" si="40"/>
        <v>-3368.4940009312136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-33.755574319819196</v>
      </c>
      <c r="AR52">
        <f t="shared" si="45"/>
        <v>-33.801685755248847</v>
      </c>
      <c r="AS52">
        <f t="shared" si="46"/>
        <v>0.3197133151708455</v>
      </c>
      <c r="AT52">
        <f t="shared" si="47"/>
        <v>8.9620483658741076E-2</v>
      </c>
      <c r="AU52">
        <f t="shared" si="48"/>
        <v>-33.392351956419262</v>
      </c>
      <c r="AW52">
        <v>49</v>
      </c>
      <c r="AX52">
        <f>IF(Z52&gt;0, (R52*SUMPRODUCT(K52:$K$98, X52:$X$98)-K52*$AZ$3)/Z52, 0)</f>
        <v>520.79234769809693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100000</v>
      </c>
      <c r="S53">
        <f t="shared" si="32"/>
        <v>452.41756511049539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96.899602711710926</v>
      </c>
      <c r="AC53">
        <f t="shared" si="33"/>
        <v>68.748150595638634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-3224.3962444840445</v>
      </c>
      <c r="AI53">
        <f t="shared" si="38"/>
        <v>-3228.1951769248553</v>
      </c>
      <c r="AJ53">
        <f t="shared" si="39"/>
        <v>28.151452116072292</v>
      </c>
      <c r="AK53">
        <f t="shared" si="61"/>
        <v>6.7829721898197652</v>
      </c>
      <c r="AL53">
        <f t="shared" si="40"/>
        <v>-3193.2607526189631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-28.539188170960735</v>
      </c>
      <c r="AR53">
        <f t="shared" si="45"/>
        <v>-28.572812589163842</v>
      </c>
      <c r="AS53">
        <f t="shared" si="46"/>
        <v>0.24916900042939294</v>
      </c>
      <c r="AT53">
        <f t="shared" si="47"/>
        <v>6.0036206782840947E-2</v>
      </c>
      <c r="AU53">
        <f t="shared" si="48"/>
        <v>-28.263607381951608</v>
      </c>
      <c r="AW53">
        <v>50</v>
      </c>
      <c r="AX53">
        <f>IF(Z53&gt;0, (R53*SUMPRODUCT(K53:$K$98, X53:$X$98)-K53*$AZ$3)/Z53, 0)</f>
        <v>452.41756511049539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100000</v>
      </c>
      <c r="S54">
        <f t="shared" si="32"/>
        <v>374.21661715153493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68.748150595638634</v>
      </c>
      <c r="AC54">
        <f t="shared" si="33"/>
        <v>45.212642963737686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-2961.8282409300823</v>
      </c>
      <c r="AI54">
        <f t="shared" si="38"/>
        <v>-2964.8487269862526</v>
      </c>
      <c r="AJ54">
        <f t="shared" si="39"/>
        <v>23.535507631900948</v>
      </c>
      <c r="AK54">
        <f t="shared" si="61"/>
        <v>4.8123705416947047</v>
      </c>
      <c r="AL54">
        <f t="shared" si="40"/>
        <v>-2936.5008488126568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-23.406423329464694</v>
      </c>
      <c r="AR54">
        <f t="shared" si="45"/>
        <v>-23.430293307579721</v>
      </c>
      <c r="AS54">
        <f t="shared" si="46"/>
        <v>0.18599392337927437</v>
      </c>
      <c r="AT54">
        <f t="shared" si="47"/>
        <v>3.803069352927093E-2</v>
      </c>
      <c r="AU54">
        <f t="shared" si="48"/>
        <v>-23.206268690671173</v>
      </c>
      <c r="AW54">
        <v>51</v>
      </c>
      <c r="AX54">
        <f>IF(Z54&gt;0, (R54*SUMPRODUCT(K54:$K$98, X54:$X$98)-K54*$AZ$3)/Z54, 0)</f>
        <v>374.21661715153493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100000</v>
      </c>
      <c r="S55">
        <f t="shared" si="32"/>
        <v>281.37504808056059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45.212642963737686</v>
      </c>
      <c r="AC55">
        <f t="shared" si="33"/>
        <v>26.273791544147752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-2623.4838923207221</v>
      </c>
      <c r="AI55">
        <f t="shared" si="38"/>
        <v>-2625.8183025432504</v>
      </c>
      <c r="AJ55">
        <f t="shared" si="39"/>
        <v>18.938851419589934</v>
      </c>
      <c r="AK55">
        <f t="shared" si="61"/>
        <v>3.1648850074616384</v>
      </c>
      <c r="AL55">
        <f t="shared" si="40"/>
        <v>-2603.714566116199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-18.511242280884847</v>
      </c>
      <c r="AR55">
        <f t="shared" si="45"/>
        <v>-18.527713825969872</v>
      </c>
      <c r="AS55">
        <f t="shared" si="46"/>
        <v>0.13363210202125017</v>
      </c>
      <c r="AT55">
        <f t="shared" si="47"/>
        <v>2.2331356154215824E-2</v>
      </c>
      <c r="AU55">
        <f t="shared" si="48"/>
        <v>-18.371750367794409</v>
      </c>
      <c r="AW55">
        <v>52</v>
      </c>
      <c r="AX55">
        <f>IF(Z55&gt;0, (R55*SUMPRODUCT(K55:$K$98, X55:$X$98)-K55*$AZ$3)/Z55, 0)</f>
        <v>281.37504808056059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100000</v>
      </c>
      <c r="S56">
        <f t="shared" si="32"/>
        <v>167.95381768790992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26.273791544147752</v>
      </c>
      <c r="AC56">
        <f t="shared" si="33"/>
        <v>11.751452754222534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-2247.4287343414667</v>
      </c>
      <c r="AI56">
        <f t="shared" si="38"/>
        <v>-2249.1779432781846</v>
      </c>
      <c r="AJ56">
        <f t="shared" si="39"/>
        <v>14.522338789925218</v>
      </c>
      <c r="AK56">
        <f t="shared" si="61"/>
        <v>1.8391654080903428</v>
      </c>
      <c r="AL56">
        <f t="shared" si="40"/>
        <v>-2232.8164390801694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-14.158755085513311</v>
      </c>
      <c r="AR56">
        <f t="shared" si="45"/>
        <v>-14.169775066058161</v>
      </c>
      <c r="AS56">
        <f t="shared" si="46"/>
        <v>9.1490437517988937E-2</v>
      </c>
      <c r="AT56">
        <f t="shared" si="47"/>
        <v>1.1586704475650276E-2</v>
      </c>
      <c r="AU56">
        <f t="shared" si="48"/>
        <v>-14.066697924064524</v>
      </c>
      <c r="AW56">
        <v>53</v>
      </c>
      <c r="AX56">
        <f>IF(Z56&gt;0, (R56*SUMPRODUCT(K56:$K$98, X56:$X$98)-K56*$AZ$3)/Z56, 0)</f>
        <v>167.95381768790992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100000</v>
      </c>
      <c r="S57">
        <f t="shared" si="32"/>
        <v>22.772636619342446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11.751452754222534</v>
      </c>
      <c r="AC57">
        <f t="shared" si="33"/>
        <v>1.1542186427803038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-1858.4220351216982</v>
      </c>
      <c r="AI57">
        <f t="shared" si="38"/>
        <v>-1859.6891464602684</v>
      </c>
      <c r="AJ57">
        <f t="shared" si="39"/>
        <v>10.59723411144223</v>
      </c>
      <c r="AK57">
        <f t="shared" si="61"/>
        <v>0.82260169279557749</v>
      </c>
      <c r="AL57">
        <f t="shared" si="40"/>
        <v>-1848.2693106560305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-10.453590028851135</v>
      </c>
      <c r="AR57">
        <f t="shared" si="45"/>
        <v>-10.460717507004102</v>
      </c>
      <c r="AS57">
        <f t="shared" si="46"/>
        <v>5.9609248463048534E-2</v>
      </c>
      <c r="AT57">
        <f t="shared" si="47"/>
        <v>4.6271195083848653E-3</v>
      </c>
      <c r="AU57">
        <f t="shared" si="48"/>
        <v>-10.396481139032668</v>
      </c>
      <c r="AW57">
        <v>54</v>
      </c>
      <c r="AX57">
        <f>IF(Z57&gt;0, (R57*SUMPRODUCT(K57:$K$98, X57:$X$98)-K57*$AZ$3)/Z57, 0)</f>
        <v>22.772636619342446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100000</v>
      </c>
      <c r="S58">
        <f t="shared" si="32"/>
        <v>-172.72513613283456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1.1542186427803038</v>
      </c>
      <c r="AC58">
        <f t="shared" si="33"/>
        <v>-6.1194419449359252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-1474.8822659631398</v>
      </c>
      <c r="AI58">
        <f t="shared" si="38"/>
        <v>-1475.7679856218335</v>
      </c>
      <c r="AJ58">
        <f t="shared" si="39"/>
        <v>7.273660587716229</v>
      </c>
      <c r="AK58">
        <f t="shared" si="61"/>
        <v>8.0795304994621273E-2</v>
      </c>
      <c r="AL58">
        <f t="shared" si="40"/>
        <v>-1468.4135297291227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-7.4073087745109598</v>
      </c>
      <c r="AR58">
        <f t="shared" si="45"/>
        <v>-7.4117571288989721</v>
      </c>
      <c r="AS58">
        <f t="shared" si="46"/>
        <v>3.6530542903382833E-2</v>
      </c>
      <c r="AT58">
        <f t="shared" si="47"/>
        <v>4.0577867497452465E-4</v>
      </c>
      <c r="AU58">
        <f t="shared" si="48"/>
        <v>-7.3748208073206145</v>
      </c>
      <c r="AW58">
        <v>55</v>
      </c>
      <c r="AX58">
        <f>IF(Z58&gt;0, (R58*SUMPRODUCT(K58:$K$98, X58:$X$98)-K58*$AZ$3)/Z58, 0)</f>
        <v>-172.72513613283456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100000</v>
      </c>
      <c r="S59">
        <f t="shared" si="32"/>
        <v>-448.58223165093739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-6.1194419449359252</v>
      </c>
      <c r="AC59">
        <f t="shared" si="33"/>
        <v>-10.687528004147868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-1124.9372899572318</v>
      </c>
      <c r="AI59">
        <f t="shared" si="38"/>
        <v>-1125.5329180968492</v>
      </c>
      <c r="AJ59">
        <f t="shared" si="39"/>
        <v>4.568086059211943</v>
      </c>
      <c r="AK59">
        <f t="shared" si="61"/>
        <v>-0.42836093614551479</v>
      </c>
      <c r="AL59">
        <f t="shared" si="40"/>
        <v>-1121.3931929737828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-5.044444933344062</v>
      </c>
      <c r="AR59">
        <f t="shared" si="45"/>
        <v>-5.0471158496501296</v>
      </c>
      <c r="AS59">
        <f t="shared" si="46"/>
        <v>2.0484216126702849E-2</v>
      </c>
      <c r="AT59">
        <f t="shared" si="47"/>
        <v>-1.9208565430913157E-3</v>
      </c>
      <c r="AU59">
        <f t="shared" si="48"/>
        <v>-5.0285524900665175</v>
      </c>
      <c r="AW59">
        <v>56</v>
      </c>
      <c r="AX59">
        <f>IF(Z59&gt;0, (R59*SUMPRODUCT(K59:$K$98, X59:$X$98)-K59*$AZ$3)/Z59, 0)</f>
        <v>-448.58223165093739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100000</v>
      </c>
      <c r="S60">
        <f t="shared" si="32"/>
        <v>-857.74626575645698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-10.687528004147868</v>
      </c>
      <c r="AC60">
        <f t="shared" si="33"/>
        <v>-13.196952655974952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-820.12606773173377</v>
      </c>
      <c r="AI60">
        <f t="shared" si="38"/>
        <v>-820.5107080730221</v>
      </c>
      <c r="AJ60">
        <f t="shared" si="39"/>
        <v>2.509424651827084</v>
      </c>
      <c r="AK60">
        <f t="shared" si="61"/>
        <v>-0.74812696029035086</v>
      </c>
      <c r="AL60">
        <f t="shared" si="40"/>
        <v>-818.7494103814854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-3.2835804842555918</v>
      </c>
      <c r="AR60">
        <f t="shared" si="45"/>
        <v>-3.2851204883693557</v>
      </c>
      <c r="AS60">
        <f t="shared" si="46"/>
        <v>1.0047111215765668E-2</v>
      </c>
      <c r="AT60">
        <f t="shared" si="47"/>
        <v>-2.9953139928218888E-3</v>
      </c>
      <c r="AU60">
        <f t="shared" si="48"/>
        <v>-3.2780686911464119</v>
      </c>
      <c r="AW60">
        <v>57</v>
      </c>
      <c r="AX60">
        <f>IF(Z60&gt;0, (R60*SUMPRODUCT(K60:$K$98, X60:$X$98)-K60*$AZ$3)/Z60, 0)</f>
        <v>-857.74626575645698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100000</v>
      </c>
      <c r="S61">
        <f t="shared" si="32"/>
        <v>-1491.6033101431392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-13.196952655974952</v>
      </c>
      <c r="AC61">
        <f t="shared" si="33"/>
        <v>-14.217122174590381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-570.03210547268861</v>
      </c>
      <c r="AI61">
        <f t="shared" si="38"/>
        <v>-570.27039138419593</v>
      </c>
      <c r="AJ61">
        <f t="shared" si="39"/>
        <v>1.0201695186154289</v>
      </c>
      <c r="AK61">
        <f t="shared" si="61"/>
        <v>-0.92378668591824675</v>
      </c>
      <c r="AL61">
        <f t="shared" si="40"/>
        <v>-570.17400855149879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-2.0377379973445007</v>
      </c>
      <c r="AR61">
        <f t="shared" si="45"/>
        <v>-2.038589816481438</v>
      </c>
      <c r="AS61">
        <f t="shared" si="46"/>
        <v>3.646879135152342E-3</v>
      </c>
      <c r="AT61">
        <f t="shared" si="47"/>
        <v>-3.3023319445763259E-3</v>
      </c>
      <c r="AU61">
        <f t="shared" si="48"/>
        <v>-2.0382452692908619</v>
      </c>
      <c r="AW61">
        <v>58</v>
      </c>
      <c r="AX61">
        <f>IF(Z61&gt;0, (R61*SUMPRODUCT(K61:$K$98, X61:$X$98)-K61*$AZ$3)/Z61, 0)</f>
        <v>-1491.6033101431392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100000</v>
      </c>
      <c r="S62">
        <f t="shared" si="32"/>
        <v>-2520.0062044218989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-14.217122174590381</v>
      </c>
      <c r="AC62">
        <f t="shared" si="33"/>
        <v>-14.233957524041882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-378.77401595392428</v>
      </c>
      <c r="AI62">
        <f t="shared" si="38"/>
        <v>-378.91522550232804</v>
      </c>
      <c r="AJ62">
        <f t="shared" si="39"/>
        <v>1.6835349451501003E-2</v>
      </c>
      <c r="AK62">
        <f t="shared" si="61"/>
        <v>-0.9951985522213268</v>
      </c>
      <c r="AL62">
        <f t="shared" si="40"/>
        <v>-379.89358870509784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-1.2089579148667418</v>
      </c>
      <c r="AR62">
        <f t="shared" si="45"/>
        <v>-1.2094086226608536</v>
      </c>
      <c r="AS62">
        <f t="shared" si="46"/>
        <v>5.3734491046543838E-5</v>
      </c>
      <c r="AT62">
        <f t="shared" si="47"/>
        <v>-3.1764406107473121E-3</v>
      </c>
      <c r="AU62">
        <f t="shared" si="48"/>
        <v>-1.2125313287805544</v>
      </c>
      <c r="AW62">
        <v>59</v>
      </c>
      <c r="AX62">
        <f>IF(Z62&gt;0, (R62*SUMPRODUCT(K62:$K$98, X62:$X$98)-K62*$AZ$3)/Z62, 0)</f>
        <v>-2520.0062044218989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100000</v>
      </c>
      <c r="S63">
        <f t="shared" si="32"/>
        <v>-4271.8223067153931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-14.233957524041882</v>
      </c>
      <c r="AC63">
        <f t="shared" si="33"/>
        <v>-13.638538074718447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-239.92236337512375</v>
      </c>
      <c r="AI63">
        <f t="shared" si="38"/>
        <v>-240.00218023719967</v>
      </c>
      <c r="AJ63">
        <f t="shared" si="39"/>
        <v>-0.59541944932343505</v>
      </c>
      <c r="AK63">
        <f t="shared" si="61"/>
        <v>-0.99637702668293182</v>
      </c>
      <c r="AL63">
        <f t="shared" si="40"/>
        <v>-241.59397671320602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-0.68372854624100776</v>
      </c>
      <c r="AR63">
        <f t="shared" si="45"/>
        <v>-0.68395600760102848</v>
      </c>
      <c r="AS63">
        <f t="shared" si="46"/>
        <v>-1.6968208747302803E-3</v>
      </c>
      <c r="AT63">
        <f t="shared" si="47"/>
        <v>-2.8394660938576518E-3</v>
      </c>
      <c r="AU63">
        <f t="shared" si="48"/>
        <v>-0.68849229456961636</v>
      </c>
      <c r="AW63">
        <v>60</v>
      </c>
      <c r="AX63">
        <f>IF(Z63&gt;0, (R63*SUMPRODUCT(K63:$K$98, X63:$X$98)-K63*$AZ$3)/Z63, 0)</f>
        <v>-4271.8223067153931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100000</v>
      </c>
      <c r="S64">
        <f t="shared" si="32"/>
        <v>-7406.1723811652664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-13.638538074718447</v>
      </c>
      <c r="AC64">
        <f t="shared" si="33"/>
        <v>-12.71121540293251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-144.44475025736264</v>
      </c>
      <c r="AI64">
        <f t="shared" si="38"/>
        <v>-144.48765776325348</v>
      </c>
      <c r="AJ64">
        <f t="shared" si="39"/>
        <v>-0.9273226717859373</v>
      </c>
      <c r="AK64">
        <f t="shared" si="61"/>
        <v>-0.95469766523029143</v>
      </c>
      <c r="AL64">
        <f t="shared" si="40"/>
        <v>-146.36967810026971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-0.36753332305785552</v>
      </c>
      <c r="AR64">
        <f t="shared" si="45"/>
        <v>-0.36764249932210941</v>
      </c>
      <c r="AS64">
        <f t="shared" si="46"/>
        <v>-2.3595318106135344E-3</v>
      </c>
      <c r="AT64">
        <f t="shared" si="47"/>
        <v>-2.4291862791308324E-3</v>
      </c>
      <c r="AU64">
        <f t="shared" si="48"/>
        <v>-0.37243121741185381</v>
      </c>
      <c r="AW64">
        <v>61</v>
      </c>
      <c r="AX64">
        <f>IF(Z64&gt;0, (R64*SUMPRODUCT(K64:$K$98, X64:$X$98)-K64*$AZ$3)/Z64, 0)</f>
        <v>-7406.1723811652664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100000</v>
      </c>
      <c r="S65">
        <f t="shared" si="32"/>
        <v>-13303.8642041286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-12.71121540293251</v>
      </c>
      <c r="AC65">
        <f t="shared" si="33"/>
        <v>-11.640310138466306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-82.418015615511806</v>
      </c>
      <c r="AI65">
        <f t="shared" si="38"/>
        <v>-82.439889542439843</v>
      </c>
      <c r="AJ65">
        <f t="shared" si="39"/>
        <v>-1.0709052644662034</v>
      </c>
      <c r="AK65">
        <f t="shared" si="61"/>
        <v>-0.88978507820527575</v>
      </c>
      <c r="AL65">
        <f t="shared" si="40"/>
        <v>-84.400579885111327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-0.18724019728398386</v>
      </c>
      <c r="AR65">
        <f t="shared" si="45"/>
        <v>-0.18728989125395867</v>
      </c>
      <c r="AS65">
        <f t="shared" si="46"/>
        <v>-2.4329209031983758E-3</v>
      </c>
      <c r="AT65">
        <f t="shared" si="47"/>
        <v>-2.0214455824891829E-3</v>
      </c>
      <c r="AU65">
        <f t="shared" si="48"/>
        <v>-0.19174425773964626</v>
      </c>
      <c r="AW65">
        <v>62</v>
      </c>
      <c r="AX65">
        <f>IF(Z65&gt;0, (R65*SUMPRODUCT(K65:$K$98, X65:$X$98)-K65*$AZ$3)/Z65, 0)</f>
        <v>-13303.8642041286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100000</v>
      </c>
      <c r="S66">
        <f t="shared" si="32"/>
        <v>-25007.096654394118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-11.640310138466306</v>
      </c>
      <c r="AC66">
        <f t="shared" si="33"/>
        <v>-10.543230168318093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-44.459798030143098</v>
      </c>
      <c r="AI66">
        <f t="shared" si="38"/>
        <v>-44.47033826829432</v>
      </c>
      <c r="AJ66">
        <f t="shared" si="39"/>
        <v>-1.0970799701482132</v>
      </c>
      <c r="AK66">
        <f t="shared" si="61"/>
        <v>-0.81482170969264156</v>
      </c>
      <c r="AL66">
        <f t="shared" si="40"/>
        <v>-46.382239948135179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-9.018335732311937E-2</v>
      </c>
      <c r="AR66">
        <f t="shared" si="45"/>
        <v>-9.0204737403677043E-2</v>
      </c>
      <c r="AS66">
        <f t="shared" si="46"/>
        <v>-2.225344228798221E-3</v>
      </c>
      <c r="AT66">
        <f t="shared" si="47"/>
        <v>-1.6528045707725862E-3</v>
      </c>
      <c r="AU66">
        <f t="shared" si="48"/>
        <v>-9.4082886203247867E-2</v>
      </c>
      <c r="AW66">
        <v>63</v>
      </c>
      <c r="AX66">
        <f>IF(Z66&gt;0, (R66*SUMPRODUCT(K66:$K$98, X66:$X$98)-K66*$AZ$3)/Z66, 0)</f>
        <v>-25007.096654394118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100000</v>
      </c>
      <c r="S67">
        <f t="shared" ref="S67:S79" si="63">AX67</f>
        <v>-49590.940432706069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-10.543230168318093</v>
      </c>
      <c r="AC67">
        <f t="shared" ref="AC67:AC79" si="64">S67*Z67</f>
        <v>-9.4866990904338966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-22.60943949633646</v>
      </c>
      <c r="AI67">
        <f t="shared" ref="AI67:AI79" si="69">SUM(AE67:AH67)</f>
        <v>-22.614221972232087</v>
      </c>
      <c r="AJ67">
        <f t="shared" ref="AJ67:AJ79" si="70">AB67-AC67</f>
        <v>-1.0565310778841965</v>
      </c>
      <c r="AK67">
        <f t="shared" si="61"/>
        <v>-0.73802611178226663</v>
      </c>
      <c r="AL67">
        <f t="shared" ref="AL67:AL79" si="71">SUM(AI67:AK67)</f>
        <v>-24.408779161898551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-4.0947810705125064E-2</v>
      </c>
      <c r="AR67">
        <f t="shared" ref="AR67:AR79" si="76">AI67*$K67</f>
        <v>-4.0956472216513162E-2</v>
      </c>
      <c r="AS67">
        <f t="shared" ref="AS67:AS79" si="77">AJ67*$K67</f>
        <v>-1.9134766515682055E-3</v>
      </c>
      <c r="AT67">
        <f t="shared" ref="AT67:AT79" si="78">AK67*$K67</f>
        <v>-1.3366343524613487E-3</v>
      </c>
      <c r="AU67">
        <f t="shared" ref="AU67:AU79" si="79">AL67*$K67</f>
        <v>-4.4206583220542717E-2</v>
      </c>
      <c r="AW67">
        <v>64</v>
      </c>
      <c r="AX67">
        <f>IF(Z67&gt;0, (R67*SUMPRODUCT(K67:$K$98, X67:$X$98)-K67*$AZ$3)/Z67, 0)</f>
        <v>-49590.940432706069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100000</v>
      </c>
      <c r="S68">
        <f t="shared" si="63"/>
        <v>-104455.42496540058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-9.4866990904338966</v>
      </c>
      <c r="AC68">
        <f t="shared" si="64"/>
        <v>-8.503794726846774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-10.797529318022283</v>
      </c>
      <c r="AI68">
        <f t="shared" si="69"/>
        <v>-10.799564586829447</v>
      </c>
      <c r="AJ68">
        <f t="shared" si="70"/>
        <v>-0.98290436358712263</v>
      </c>
      <c r="AK68">
        <f t="shared" si="61"/>
        <v>-0.66406893633037278</v>
      </c>
      <c r="AL68">
        <f t="shared" si="71"/>
        <v>-12.446537886746944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-1.7460121447324829E-2</v>
      </c>
      <c r="AR68">
        <f t="shared" si="76"/>
        <v>-1.7463412574350686E-2</v>
      </c>
      <c r="AS68">
        <f t="shared" si="77"/>
        <v>-1.5894033768162133E-3</v>
      </c>
      <c r="AT68">
        <f t="shared" si="78"/>
        <v>-1.0738312382603339E-3</v>
      </c>
      <c r="AU68">
        <f t="shared" si="79"/>
        <v>-2.0126647189427235E-2</v>
      </c>
      <c r="AW68">
        <v>65</v>
      </c>
      <c r="AX68">
        <f>IF(Z68&gt;0, (R68*SUMPRODUCT(K68:$K$98, X68:$X$98)-K68*$AZ$3)/Z68, 0)</f>
        <v>-104455.42496540058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100000</v>
      </c>
      <c r="S69">
        <f t="shared" si="63"/>
        <v>-235056.45381381991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-8.503794726846774</v>
      </c>
      <c r="AC69">
        <f t="shared" si="64"/>
        <v>-7.6071011212474504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-4.8233776193958731</v>
      </c>
      <c r="AI69">
        <f t="shared" si="69"/>
        <v>-4.8241866911101168</v>
      </c>
      <c r="AJ69">
        <f t="shared" si="70"/>
        <v>-0.89669360559932354</v>
      </c>
      <c r="AK69">
        <f t="shared" si="61"/>
        <v>-0.5952656308792742</v>
      </c>
      <c r="AL69">
        <f t="shared" si="71"/>
        <v>-6.3161459275887148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-6.9639574596604102E-3</v>
      </c>
      <c r="AR69">
        <f t="shared" si="76"/>
        <v>-6.9651255915058521E-3</v>
      </c>
      <c r="AS69">
        <f t="shared" si="77"/>
        <v>-1.2946396936935917E-3</v>
      </c>
      <c r="AT69">
        <f t="shared" si="78"/>
        <v>-8.594401802528562E-4</v>
      </c>
      <c r="AU69">
        <f t="shared" si="79"/>
        <v>-9.1192054654523E-3</v>
      </c>
      <c r="AW69">
        <v>66</v>
      </c>
      <c r="AX69">
        <f>IF(Z69&gt;0, (R69*SUMPRODUCT(K69:$K$98, X69:$X$98)-K69*$AZ$3)/Z69, 0)</f>
        <v>-235056.45381381991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100000</v>
      </c>
      <c r="S70">
        <f t="shared" si="63"/>
        <v>-575531.60749421373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-7.6071011212474504</v>
      </c>
      <c r="AC70">
        <f t="shared" si="64"/>
        <v>-6.7978563938440315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-2.0227801024173537</v>
      </c>
      <c r="AI70">
        <f t="shared" si="69"/>
        <v>-2.0230753883888508</v>
      </c>
      <c r="AJ70">
        <f t="shared" si="70"/>
        <v>-0.80924472740341891</v>
      </c>
      <c r="AK70">
        <f t="shared" si="61"/>
        <v>-0.53249707848732153</v>
      </c>
      <c r="AL70">
        <f t="shared" si="71"/>
        <v>-3.364817194279591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-2.6075671180155724E-3</v>
      </c>
      <c r="AR70">
        <f t="shared" si="76"/>
        <v>-2.6079477713494502E-3</v>
      </c>
      <c r="AS70">
        <f t="shared" si="77"/>
        <v>-1.0431978933759791E-3</v>
      </c>
      <c r="AT70">
        <f t="shared" si="78"/>
        <v>-6.8644232294134359E-4</v>
      </c>
      <c r="AU70">
        <f t="shared" si="79"/>
        <v>-4.3375879876667725E-3</v>
      </c>
      <c r="AW70">
        <v>67</v>
      </c>
      <c r="AX70">
        <f>IF(Z70&gt;0, (R70*SUMPRODUCT(K70:$K$98, X70:$X$98)-K70*$AZ$3)/Z70, 0)</f>
        <v>-575531.60749421373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100000</v>
      </c>
      <c r="S71">
        <f t="shared" si="63"/>
        <v>-1545611.3438569515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-6.7978563938440315</v>
      </c>
      <c r="AC71">
        <f t="shared" si="64"/>
        <v>-6.0717062066200125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-0.77649719583689059</v>
      </c>
      <c r="AI71">
        <f t="shared" si="69"/>
        <v>-0.77659540464971333</v>
      </c>
      <c r="AJ71">
        <f t="shared" si="70"/>
        <v>-0.72615018722401903</v>
      </c>
      <c r="AK71">
        <f t="shared" si="61"/>
        <v>-0.47584994756908228</v>
      </c>
      <c r="AL71">
        <f t="shared" si="71"/>
        <v>-1.9785955394428145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-8.9373484784092288E-4</v>
      </c>
      <c r="AR71">
        <f t="shared" si="76"/>
        <v>-8.9384788448658664E-4</v>
      </c>
      <c r="AS71">
        <f t="shared" si="77"/>
        <v>-8.3578631135796256E-4</v>
      </c>
      <c r="AT71">
        <f t="shared" si="78"/>
        <v>-5.4769506286162959E-4</v>
      </c>
      <c r="AU71">
        <f t="shared" si="79"/>
        <v>-2.2773292587061787E-3</v>
      </c>
      <c r="AW71">
        <v>68</v>
      </c>
      <c r="AX71">
        <f>IF(Z71&gt;0, (R71*SUMPRODUCT(K71:$K$98, X71:$X$98)-K71*$AZ$3)/Z71, 0)</f>
        <v>-1545611.3438569515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100000</v>
      </c>
      <c r="S72">
        <f t="shared" si="63"/>
        <v>-4594155.7773918863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-6.0717062066200125</v>
      </c>
      <c r="AC72">
        <f t="shared" si="64"/>
        <v>-5.4219233750910361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-0.2708890596403658</v>
      </c>
      <c r="AI72">
        <f t="shared" si="69"/>
        <v>-0.27091856410015019</v>
      </c>
      <c r="AJ72">
        <f t="shared" si="70"/>
        <v>-0.64978283152897642</v>
      </c>
      <c r="AK72">
        <f t="shared" ref="AK72:AK79" si="92">G72*SUM(AB72:AB72, AE72:AF72)</f>
        <v>-0.4250194344634009</v>
      </c>
      <c r="AL72">
        <f t="shared" si="71"/>
        <v>-1.3457208300925274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-2.7838270031001211E-4</v>
      </c>
      <c r="AR72">
        <f t="shared" si="76"/>
        <v>-2.7841302095565527E-4</v>
      </c>
      <c r="AS72">
        <f t="shared" si="77"/>
        <v>-6.6775786182088966E-4</v>
      </c>
      <c r="AT72">
        <f t="shared" si="78"/>
        <v>-4.3677680452372509E-4</v>
      </c>
      <c r="AU72">
        <f t="shared" si="79"/>
        <v>-1.3829476873002699E-3</v>
      </c>
      <c r="AW72">
        <v>69</v>
      </c>
      <c r="AX72">
        <f>IF(Z72&gt;0, (R72*SUMPRODUCT(K72:$K$98, X72:$X$98)-K72*$AZ$3)/Z72, 0)</f>
        <v>-4594155.7773918863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100000</v>
      </c>
      <c r="S73">
        <f t="shared" si="63"/>
        <v>-15276805.126333127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-5.4219233750910361</v>
      </c>
      <c r="AC73">
        <f t="shared" si="64"/>
        <v>-4.8412405378120456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-8.5147523326889657E-2</v>
      </c>
      <c r="AI73">
        <f t="shared" si="69"/>
        <v>-8.5155445861244475E-2</v>
      </c>
      <c r="AJ73">
        <f t="shared" si="70"/>
        <v>-0.5806828372789905</v>
      </c>
      <c r="AK73">
        <f t="shared" si="92"/>
        <v>-0.37953463625637257</v>
      </c>
      <c r="AL73">
        <f t="shared" si="71"/>
        <v>-1.0453729193966075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-7.8127652475935388E-5</v>
      </c>
      <c r="AR73">
        <f t="shared" si="76"/>
        <v>-7.8134921847804561E-5</v>
      </c>
      <c r="AS73">
        <f t="shared" si="77"/>
        <v>-5.3280923668799242E-4</v>
      </c>
      <c r="AT73">
        <f t="shared" si="78"/>
        <v>-3.4824442338952038E-4</v>
      </c>
      <c r="AU73">
        <f t="shared" si="79"/>
        <v>-9.5918858192531732E-4</v>
      </c>
      <c r="AW73">
        <v>70</v>
      </c>
      <c r="AX73">
        <f>IF(Z73&gt;0, (R73*SUMPRODUCT(K73:$K$98, X73:$X$98)-K73*$AZ$3)/Z73, 0)</f>
        <v>-15276805.126333127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100000</v>
      </c>
      <c r="S74">
        <f t="shared" si="63"/>
        <v>-57575471.77195666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-4.8412405378120456</v>
      </c>
      <c r="AC74">
        <f t="shared" si="64"/>
        <v>-4.3226032904830021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-2.3865519377825873E-2</v>
      </c>
      <c r="AI74">
        <f t="shared" si="69"/>
        <v>-2.3867396306992691E-2</v>
      </c>
      <c r="AJ74">
        <f t="shared" si="70"/>
        <v>-0.51863724732904348</v>
      </c>
      <c r="AK74">
        <f t="shared" si="92"/>
        <v>-0.33888683764684324</v>
      </c>
      <c r="AL74">
        <f t="shared" si="71"/>
        <v>-0.88139148128287936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-1.9551749414851542E-5</v>
      </c>
      <c r="AR74">
        <f t="shared" si="76"/>
        <v>-1.9553287082989329E-5</v>
      </c>
      <c r="AS74">
        <f t="shared" si="77"/>
        <v>-4.2489188424733995E-4</v>
      </c>
      <c r="AT74">
        <f t="shared" si="78"/>
        <v>-2.7763194359050079E-4</v>
      </c>
      <c r="AU74">
        <f t="shared" si="79"/>
        <v>-7.2207711492083002E-4</v>
      </c>
      <c r="AW74">
        <v>71</v>
      </c>
      <c r="AX74">
        <f>IF(Z74&gt;0, (R74*SUMPRODUCT(K74:$K$98, X74:$X$98)-K74*$AZ$3)/Z74, 0)</f>
        <v>-57575471.77195666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100000</v>
      </c>
      <c r="S75">
        <f t="shared" si="63"/>
        <v>-250202602.6360788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-4.3226032904830021</v>
      </c>
      <c r="AC75">
        <f t="shared" si="64"/>
        <v>-3.8594841145703471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-5.8900959483298067E-3</v>
      </c>
      <c r="AI75">
        <f t="shared" si="69"/>
        <v>-5.8904815842178741E-3</v>
      </c>
      <c r="AJ75">
        <f t="shared" si="70"/>
        <v>-0.46311917591265495</v>
      </c>
      <c r="AK75">
        <f t="shared" si="92"/>
        <v>-0.30258223033381015</v>
      </c>
      <c r="AL75">
        <f t="shared" si="71"/>
        <v>-0.771591887830683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-4.3084303741130175E-6</v>
      </c>
      <c r="AR75">
        <f t="shared" si="76"/>
        <v>-4.3087124553198556E-6</v>
      </c>
      <c r="AS75">
        <f t="shared" si="77"/>
        <v>-3.3875793227138571E-4</v>
      </c>
      <c r="AT75">
        <f t="shared" si="78"/>
        <v>-2.213299211546312E-4</v>
      </c>
      <c r="AU75">
        <f t="shared" si="79"/>
        <v>-5.6439656588133679E-4</v>
      </c>
      <c r="AW75">
        <v>72</v>
      </c>
      <c r="AX75">
        <f>IF(Z75&gt;0, (R75*SUMPRODUCT(K75:$K$98, X75:$X$98)-K75*$AZ$3)/Z75, 0)</f>
        <v>-250202602.6360788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100000</v>
      </c>
      <c r="S76">
        <f t="shared" si="63"/>
        <v>-1283785512.2140641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-3.8594841145703471</v>
      </c>
      <c r="AC76">
        <f t="shared" si="64"/>
        <v>-3.4459717018738725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-1.258695419255393E-3</v>
      </c>
      <c r="AI76">
        <f t="shared" si="69"/>
        <v>-1.2587625249297655E-3</v>
      </c>
      <c r="AJ76">
        <f t="shared" si="70"/>
        <v>-0.41351241269647465</v>
      </c>
      <c r="AK76">
        <f t="shared" si="92"/>
        <v>-0.2701638880199243</v>
      </c>
      <c r="AL76">
        <f t="shared" si="71"/>
        <v>-0.68493506324132869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-8.2205209140926609E-7</v>
      </c>
      <c r="AR76">
        <f t="shared" si="76"/>
        <v>-8.2209591802460085E-7</v>
      </c>
      <c r="AS76">
        <f t="shared" si="77"/>
        <v>-2.7006433683688172E-4</v>
      </c>
      <c r="AT76">
        <f t="shared" si="78"/>
        <v>-1.7644363026395908E-4</v>
      </c>
      <c r="AU76">
        <f t="shared" si="79"/>
        <v>-4.4733006301886542E-4</v>
      </c>
      <c r="AW76">
        <v>73</v>
      </c>
      <c r="AX76">
        <f>IF(Z76&gt;0, (R76*SUMPRODUCT(K76:$K$98, X76:$X$98)-K76*$AZ$3)/Z76, 0)</f>
        <v>-1283785512.2140641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100000</v>
      </c>
      <c r="S77">
        <f t="shared" si="63"/>
        <v>-8040164016.8409109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-3.4459717018738725</v>
      </c>
      <c r="AC77">
        <f t="shared" si="64"/>
        <v>-3.0767611657769924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-2.2747107747046321E-4</v>
      </c>
      <c r="AI77">
        <f t="shared" si="69"/>
        <v>-2.2748064431872442E-4</v>
      </c>
      <c r="AJ77">
        <f t="shared" si="70"/>
        <v>-0.36921053609688004</v>
      </c>
      <c r="AK77">
        <f t="shared" si="92"/>
        <v>-0.24121801913117111</v>
      </c>
      <c r="AL77">
        <f t="shared" si="71"/>
        <v>-0.61065603587236983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-1.3264376758461341E-7</v>
      </c>
      <c r="AR77">
        <f t="shared" si="76"/>
        <v>-1.326493462402007E-7</v>
      </c>
      <c r="AS77">
        <f t="shared" si="77"/>
        <v>-2.1529539968079769E-4</v>
      </c>
      <c r="AT77">
        <f t="shared" si="78"/>
        <v>-1.4065993454051551E-4</v>
      </c>
      <c r="AU77">
        <f t="shared" si="79"/>
        <v>-3.5608798356755341E-4</v>
      </c>
      <c r="AW77">
        <v>74</v>
      </c>
      <c r="AX77">
        <f>IF(Z77&gt;0, (R77*SUMPRODUCT(K77:$K$98, X77:$X$98)-K77*$AZ$3)/Z77, 0)</f>
        <v>-8040164016.8409109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100000</v>
      </c>
      <c r="S78">
        <f t="shared" si="63"/>
        <v>-64606315748.909203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-3.0767611657769924</v>
      </c>
      <c r="AC78">
        <f t="shared" si="64"/>
        <v>-2.7471083000734637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-3.3632645198385203E-5</v>
      </c>
      <c r="AI78">
        <f t="shared" si="69"/>
        <v>-3.363370821686421E-5</v>
      </c>
      <c r="AJ78">
        <f t="shared" si="70"/>
        <v>-0.3296528657035287</v>
      </c>
      <c r="AK78">
        <f t="shared" si="92"/>
        <v>-0.21537328160438948</v>
      </c>
      <c r="AL78">
        <f t="shared" si="71"/>
        <v>-0.54505978101613506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-1.7510706441701542E-8</v>
      </c>
      <c r="AR78">
        <f t="shared" si="76"/>
        <v>-1.7511259898154887E-8</v>
      </c>
      <c r="AS78">
        <f t="shared" si="77"/>
        <v>-1.7163248757125132E-4</v>
      </c>
      <c r="AT78">
        <f t="shared" si="78"/>
        <v>-1.1213326478826756E-4</v>
      </c>
      <c r="AU78">
        <f t="shared" si="79"/>
        <v>-2.8378326361941706E-4</v>
      </c>
      <c r="AW78">
        <v>75</v>
      </c>
      <c r="AX78">
        <f>IF(Z78&gt;0, (R78*SUMPRODUCT(K78:$K$98, X78:$X$98)-K78*$AZ$3)/Z78, 0)</f>
        <v>-64606315748.909203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-2.7471083000734637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-4.2520739160394634E-6</v>
      </c>
      <c r="AI79">
        <f t="shared" si="69"/>
        <v>-4.2520739160394634E-6</v>
      </c>
      <c r="AJ79">
        <f t="shared" si="70"/>
        <v>-2.7471083000734637</v>
      </c>
      <c r="AK79">
        <f t="shared" si="92"/>
        <v>-0.19229758100514249</v>
      </c>
      <c r="AL79">
        <f t="shared" si="71"/>
        <v>-2.9394101331525224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-1.9766301905111478E-9</v>
      </c>
      <c r="AR79">
        <f t="shared" si="76"/>
        <v>-1.9766301905111478E-9</v>
      </c>
      <c r="AS79">
        <f t="shared" si="77"/>
        <v>-1.2770279420698974E-3</v>
      </c>
      <c r="AT79">
        <f t="shared" si="78"/>
        <v>-8.9391955944892836E-5</v>
      </c>
      <c r="AU79">
        <f t="shared" si="79"/>
        <v>-1.3664218746449808E-3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6759.7501978337041</v>
      </c>
      <c r="AO81" s="6">
        <f t="shared" si="93"/>
        <v>-675.9750197833705</v>
      </c>
      <c r="AP81" s="6">
        <f t="shared" si="93"/>
        <v>-444.41077654077253</v>
      </c>
      <c r="AQ81" s="6">
        <f t="shared" si="93"/>
        <v>-5276.3444890657784</v>
      </c>
      <c r="AR81" s="6">
        <f t="shared" si="93"/>
        <v>363.01991244377899</v>
      </c>
      <c r="AS81" s="6">
        <f t="shared" si="93"/>
        <v>-549.64511678047108</v>
      </c>
      <c r="AT81" s="6">
        <f t="shared" si="93"/>
        <v>186.62520433669067</v>
      </c>
      <c r="AU81" s="6">
        <f t="shared" si="93"/>
        <v>-9.6090626774958388E-13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BE21-A28D-43E2-BB0F-2347B79D599D}">
  <sheetPr codeName="Sheet3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11079.79106305361</v>
      </c>
      <c r="K3">
        <v>1</v>
      </c>
      <c r="L3" s="2">
        <v>0</v>
      </c>
      <c r="O3">
        <f>$C$3</f>
        <v>11079.79106305361</v>
      </c>
      <c r="P3" s="2">
        <f>O3*C5</f>
        <v>1107.979106305361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11079.79106305361</v>
      </c>
      <c r="AF3">
        <f t="shared" ref="AF3:AF34" si="4">-$Z3*P3</f>
        <v>-1107.979106305361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9771.8119567482481</v>
      </c>
      <c r="AJ3">
        <f t="shared" ref="AJ3:AJ34" si="8">AB3-AC3</f>
        <v>0</v>
      </c>
      <c r="AL3">
        <f t="shared" ref="AL3:AL34" si="9">SUM(AI3:AK3)</f>
        <v>9771.8119567482481</v>
      </c>
      <c r="AN3">
        <f t="shared" ref="AN3:AN34" si="10">AE3*$K3</f>
        <v>11079.79106305361</v>
      </c>
      <c r="AO3">
        <f t="shared" ref="AO3:AO34" si="11">AF3*$K3</f>
        <v>-1107.979106305361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9771.8119567482481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9771.8119567482481</v>
      </c>
      <c r="AW3">
        <v>0</v>
      </c>
      <c r="AX3">
        <f>IF(Z3&gt;0, (R3*SUMPRODUCT(K3:$K$98, X3:$X$98)-K3*$AZ$3)/Z3, 0)</f>
        <v>0</v>
      </c>
      <c r="AZ3">
        <f>C6*ABS(SUMPRODUCT(X4:X69, K4:K69))/1</f>
        <v>8729.0722200162145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</v>
      </c>
      <c r="S4">
        <f t="shared" si="1"/>
        <v>593.74587830762914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585.52131040131189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-585.52131040131189</v>
      </c>
      <c r="AK4">
        <f>G4*SUM(AB4, AE4:AF4)</f>
        <v>0</v>
      </c>
      <c r="AL4">
        <f t="shared" si="9"/>
        <v>-970.72131040131194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-359.3618807724601</v>
      </c>
      <c r="AR4">
        <f t="shared" si="14"/>
        <v>-359.3618807724601</v>
      </c>
      <c r="AS4">
        <f t="shared" si="15"/>
        <v>-546.24620804301878</v>
      </c>
      <c r="AT4">
        <f t="shared" si="16"/>
        <v>0</v>
      </c>
      <c r="AU4">
        <f t="shared" si="17"/>
        <v>-905.60808881547894</v>
      </c>
      <c r="AW4">
        <v>1</v>
      </c>
      <c r="AX4">
        <f>IF(Z4&gt;0, (R4*SUMPRODUCT(K4:$K$98, X4:$X$98)-K4*$AZ$3)/Z4, 0)</f>
        <v>593.74587830762914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100000</v>
      </c>
      <c r="S5">
        <f t="shared" si="1"/>
        <v>931.1696455224328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585.52131040131189</v>
      </c>
      <c r="AC5">
        <f t="shared" si="2"/>
        <v>905.41069706694088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-394.95227399999999</v>
      </c>
      <c r="AI5">
        <f t="shared" si="7"/>
        <v>-419.26069893149997</v>
      </c>
      <c r="AJ5">
        <f t="shared" si="8"/>
        <v>-319.88938666562899</v>
      </c>
      <c r="AK5">
        <f>G5*SUM(AB5, AE5:AF5)</f>
        <v>24.006373726453788</v>
      </c>
      <c r="AL5">
        <f t="shared" si="9"/>
        <v>-715.14371187067513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-337.72685609532539</v>
      </c>
      <c r="AR5">
        <f t="shared" si="14"/>
        <v>-358.51318515123739</v>
      </c>
      <c r="AS5">
        <f t="shared" si="15"/>
        <v>-273.53997930606874</v>
      </c>
      <c r="AT5">
        <f t="shared" si="16"/>
        <v>20.5280426487294</v>
      </c>
      <c r="AU5">
        <f t="shared" si="17"/>
        <v>-611.52512180857673</v>
      </c>
      <c r="AW5">
        <v>2</v>
      </c>
      <c r="AX5">
        <f>IF(Z5&gt;0, (R5*SUMPRODUCT(K5:$K$98, X5:$X$98)-K5*$AZ$3)/Z5, 0)</f>
        <v>931.1696455224328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100000</v>
      </c>
      <c r="S6">
        <f t="shared" si="1"/>
        <v>1354.4098457500982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905.41069706694088</v>
      </c>
      <c r="AC6">
        <f t="shared" si="2"/>
        <v>1298.2896246217597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-404.88112565906403</v>
      </c>
      <c r="AI6">
        <f t="shared" si="7"/>
        <v>-428.84524605983427</v>
      </c>
      <c r="AJ6">
        <f t="shared" si="8"/>
        <v>-392.8789275548188</v>
      </c>
      <c r="AK6">
        <f>G6*SUM(AB6, AE6:AF6)</f>
        <v>52.966525778416042</v>
      </c>
      <c r="AL6">
        <f t="shared" si="9"/>
        <v>-768.75764783623708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-312.32936107827732</v>
      </c>
      <c r="AR6">
        <f t="shared" si="14"/>
        <v>-330.81552390296304</v>
      </c>
      <c r="AS6">
        <f t="shared" si="15"/>
        <v>-303.07074508492423</v>
      </c>
      <c r="AT6">
        <f t="shared" si="16"/>
        <v>40.858909211883244</v>
      </c>
      <c r="AU6">
        <f t="shared" si="17"/>
        <v>-593.027359776004</v>
      </c>
      <c r="AW6">
        <v>3</v>
      </c>
      <c r="AX6">
        <f>IF(Z6&gt;0, (R6*SUMPRODUCT(K6:$K$98, X6:$X$98)-K6*$AZ$3)/Z6, 0)</f>
        <v>1354.4098457500982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100000</v>
      </c>
      <c r="S7">
        <f t="shared" si="1"/>
        <v>1686.1362242347909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1298.2896246217597</v>
      </c>
      <c r="AC7">
        <f t="shared" si="2"/>
        <v>1593.1016168143333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-415.53784774935588</v>
      </c>
      <c r="AI7">
        <f t="shared" si="7"/>
        <v>-439.15844248418108</v>
      </c>
      <c r="AJ7">
        <f t="shared" si="8"/>
        <v>-294.8119921925736</v>
      </c>
      <c r="AK7">
        <f>G7*SUM(AB7, AE7:AF7)</f>
        <v>63.746020568928401</v>
      </c>
      <c r="AL7">
        <f t="shared" si="9"/>
        <v>-670.22441410782619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-291.64776942957843</v>
      </c>
      <c r="AR7">
        <f t="shared" si="14"/>
        <v>-308.22602771416928</v>
      </c>
      <c r="AS7">
        <f t="shared" si="15"/>
        <v>-206.91559238165124</v>
      </c>
      <c r="AT7">
        <f t="shared" si="16"/>
        <v>44.74053280497796</v>
      </c>
      <c r="AU7">
        <f t="shared" si="17"/>
        <v>-470.4010872908425</v>
      </c>
      <c r="AW7">
        <v>4</v>
      </c>
      <c r="AX7">
        <f>IF(Z7&gt;0, (R7*SUMPRODUCT(K7:$K$98, X7:$X$98)-K7*$AZ$3)/Z7, 0)</f>
        <v>1686.1362242347909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100000</v>
      </c>
      <c r="S8">
        <f t="shared" si="1"/>
        <v>1835.6769527905528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1593.1016168143333</v>
      </c>
      <c r="AC8">
        <f t="shared" si="2"/>
        <v>1709.2044248371412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-427.24931756351805</v>
      </c>
      <c r="AI8">
        <f t="shared" si="7"/>
        <v>-450.52689402160411</v>
      </c>
      <c r="AJ8">
        <f t="shared" si="8"/>
        <v>-116.10280802280795</v>
      </c>
      <c r="AK8">
        <f t="shared" ref="AK8:AK39" si="30">G8*SUM(AB8:AB8, AE8:AF8)</f>
        <v>33.933064438145301</v>
      </c>
      <c r="AL8">
        <f t="shared" si="9"/>
        <v>-532.69663760626679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-279.9099559896195</v>
      </c>
      <c r="AR8">
        <f t="shared" si="14"/>
        <v>-295.16012757347278</v>
      </c>
      <c r="AS8">
        <f t="shared" si="15"/>
        <v>-76.064093137150465</v>
      </c>
      <c r="AT8">
        <f t="shared" si="16"/>
        <v>22.231053820377607</v>
      </c>
      <c r="AU8">
        <f t="shared" si="17"/>
        <v>-348.99316689024567</v>
      </c>
      <c r="AW8">
        <v>5</v>
      </c>
      <c r="AX8">
        <f>IF(Z8&gt;0, (R8*SUMPRODUCT(K8:$K$98, X8:$X$98)-K8*$AZ$3)/Z8, 0)</f>
        <v>1835.6769527905528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100000</v>
      </c>
      <c r="S9">
        <f t="shared" si="1"/>
        <v>1888.057659357363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1709.2044248371412</v>
      </c>
      <c r="AC9">
        <f t="shared" si="2"/>
        <v>1732.0513849988738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-441.99462178613817</v>
      </c>
      <c r="AI9">
        <f t="shared" si="7"/>
        <v>-464.92892382419683</v>
      </c>
      <c r="AJ9">
        <f t="shared" si="8"/>
        <v>-22.846960161732568</v>
      </c>
      <c r="AK9">
        <f t="shared" si="30"/>
        <v>10.084306106539133</v>
      </c>
      <c r="AL9">
        <f t="shared" si="9"/>
        <v>-477.69157787939025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-274.2402292207654</v>
      </c>
      <c r="AR9">
        <f t="shared" si="14"/>
        <v>-288.47005903751528</v>
      </c>
      <c r="AS9">
        <f t="shared" si="15"/>
        <v>-14.175637627515892</v>
      </c>
      <c r="AT9">
        <f t="shared" si="16"/>
        <v>6.2569141837381252</v>
      </c>
      <c r="AU9">
        <f t="shared" si="17"/>
        <v>-296.38878248129305</v>
      </c>
      <c r="AW9">
        <v>6</v>
      </c>
      <c r="AX9">
        <f>IF(Z9&gt;0, (R9*SUMPRODUCT(K9:$K$98, X9:$X$98)-K9*$AZ$3)/Z9, 0)</f>
        <v>1888.057659357363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100000</v>
      </c>
      <c r="S10">
        <f t="shared" si="1"/>
        <v>1920.911931877449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1732.0513849988738</v>
      </c>
      <c r="AC10">
        <f t="shared" si="2"/>
        <v>1735.7810211897204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-457.49345705519426</v>
      </c>
      <c r="AI10">
        <f t="shared" si="7"/>
        <v>-480.08404270860854</v>
      </c>
      <c r="AJ10">
        <f t="shared" si="8"/>
        <v>-3.7296361908465769</v>
      </c>
      <c r="AK10">
        <f t="shared" si="30"/>
        <v>7.101410678495383</v>
      </c>
      <c r="AL10">
        <f t="shared" si="9"/>
        <v>-476.71226822095974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-269.28815594775318</v>
      </c>
      <c r="AR10">
        <f t="shared" si="14"/>
        <v>-282.58534535794792</v>
      </c>
      <c r="AS10">
        <f t="shared" si="15"/>
        <v>-2.19532506246949</v>
      </c>
      <c r="AT10">
        <f t="shared" si="16"/>
        <v>4.1800068541941844</v>
      </c>
      <c r="AU10">
        <f t="shared" si="17"/>
        <v>-280.6006635662232</v>
      </c>
      <c r="AW10">
        <v>7</v>
      </c>
      <c r="AX10">
        <f>IF(Z10&gt;0, (R10*SUMPRODUCT(K10:$K$98, X10:$X$98)-K10*$AZ$3)/Z10, 0)</f>
        <v>1920.911931877449</v>
      </c>
    </row>
    <row r="11" spans="1:52" x14ac:dyDescent="0.25">
      <c r="A11" t="s">
        <v>33</v>
      </c>
      <c r="C11" s="26">
        <f>AU71</f>
        <v>2.1959864482390401E-13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100000</v>
      </c>
      <c r="S11">
        <f t="shared" si="1"/>
        <v>1935.4857855936643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1735.7810211897204</v>
      </c>
      <c r="AC11">
        <f t="shared" si="2"/>
        <v>1722.3225285477447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-472.14324015635839</v>
      </c>
      <c r="AI11">
        <f t="shared" si="7"/>
        <v>-494.38988414319942</v>
      </c>
      <c r="AJ11">
        <f t="shared" si="8"/>
        <v>13.458492641975681</v>
      </c>
      <c r="AK11">
        <f t="shared" si="30"/>
        <v>4.1658744508553287</v>
      </c>
      <c r="AL11">
        <f t="shared" si="9"/>
        <v>-476.76551705036843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-264.07379197365032</v>
      </c>
      <c r="AR11">
        <f t="shared" si="14"/>
        <v>-276.51653209282978</v>
      </c>
      <c r="AS11">
        <f t="shared" si="15"/>
        <v>7.5274511714686607</v>
      </c>
      <c r="AT11">
        <f t="shared" si="16"/>
        <v>2.3300095597242865</v>
      </c>
      <c r="AU11">
        <f t="shared" si="17"/>
        <v>-266.65907136163685</v>
      </c>
      <c r="AW11">
        <v>8</v>
      </c>
      <c r="AX11">
        <f>IF(Z11&gt;0, (R11*SUMPRODUCT(K11:$K$98, X11:$X$98)-K11*$AZ$3)/Z11, 0)</f>
        <v>1935.4857855936643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100000</v>
      </c>
      <c r="S12">
        <f t="shared" si="1"/>
        <v>1941.4810372554327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1722.3225285477447</v>
      </c>
      <c r="AC12">
        <f t="shared" si="2"/>
        <v>1700.8995383962774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-488.35832879913471</v>
      </c>
      <c r="AI12">
        <f t="shared" si="7"/>
        <v>-510.26041676390759</v>
      </c>
      <c r="AJ12">
        <f t="shared" si="8"/>
        <v>21.422990151467275</v>
      </c>
      <c r="AK12">
        <f t="shared" si="30"/>
        <v>3.9613418156598126</v>
      </c>
      <c r="AL12">
        <f t="shared" si="9"/>
        <v>-484.8760847967805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-259.56764334907189</v>
      </c>
      <c r="AR12">
        <f t="shared" si="14"/>
        <v>-271.20883593694003</v>
      </c>
      <c r="AS12">
        <f t="shared" si="15"/>
        <v>11.386547006949684</v>
      </c>
      <c r="AT12">
        <f t="shared" si="16"/>
        <v>2.1054952868713581</v>
      </c>
      <c r="AU12">
        <f t="shared" si="17"/>
        <v>-257.71679364311899</v>
      </c>
      <c r="AW12">
        <v>9</v>
      </c>
      <c r="AX12">
        <f>IF(Z12&gt;0, (R12*SUMPRODUCT(K12:$K$98, X12:$X$98)-K12*$AZ$3)/Z12, 0)</f>
        <v>1941.4810372554327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100000</v>
      </c>
      <c r="S13">
        <f t="shared" si="1"/>
        <v>1937.51942232431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1700.8995383962774</v>
      </c>
      <c r="AC13">
        <f t="shared" si="2"/>
        <v>1670.6654724406008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-505.23736517138036</v>
      </c>
      <c r="AI13">
        <f t="shared" si="7"/>
        <v>-526.7941229152126</v>
      </c>
      <c r="AJ13">
        <f t="shared" si="8"/>
        <v>30.23406595567667</v>
      </c>
      <c r="AK13">
        <f t="shared" si="30"/>
        <v>3.401799076792555</v>
      </c>
      <c r="AL13">
        <f t="shared" si="9"/>
        <v>-493.15825788274338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-255.26523822903266</v>
      </c>
      <c r="AR13">
        <f t="shared" si="14"/>
        <v>-266.15653661718397</v>
      </c>
      <c r="AS13">
        <f t="shared" si="15"/>
        <v>15.275406335377008</v>
      </c>
      <c r="AT13">
        <f t="shared" si="16"/>
        <v>1.71871898558057</v>
      </c>
      <c r="AU13">
        <f t="shared" si="17"/>
        <v>-249.1624112962264</v>
      </c>
      <c r="AW13">
        <v>10</v>
      </c>
      <c r="AX13">
        <f>IF(Z13&gt;0, (R13*SUMPRODUCT(K13:$K$98, X13:$X$98)-K13*$AZ$3)/Z13, 0)</f>
        <v>1937.51942232431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100000</v>
      </c>
      <c r="S14">
        <f t="shared" si="1"/>
        <v>1924.3137969342117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1670.6654724406008</v>
      </c>
      <c r="AC14">
        <f t="shared" si="2"/>
        <v>1632.6007715500828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-524.08789426805049</v>
      </c>
      <c r="AI14">
        <f t="shared" si="7"/>
        <v>-545.29806246087742</v>
      </c>
      <c r="AJ14">
        <f t="shared" si="8"/>
        <v>38.064700890517997</v>
      </c>
      <c r="AK14">
        <f t="shared" si="30"/>
        <v>3.0071978503930814</v>
      </c>
      <c r="AL14">
        <f t="shared" si="9"/>
        <v>-504.22616371996634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-251.74866553787385</v>
      </c>
      <c r="AR14">
        <f t="shared" si="14"/>
        <v>-261.93709308366834</v>
      </c>
      <c r="AS14">
        <f t="shared" si="15"/>
        <v>18.284600270474915</v>
      </c>
      <c r="AT14">
        <f t="shared" si="16"/>
        <v>1.4445249625583136</v>
      </c>
      <c r="AU14">
        <f t="shared" si="17"/>
        <v>-242.20796785063513</v>
      </c>
      <c r="AW14">
        <v>11</v>
      </c>
      <c r="AX14">
        <f>IF(Z14&gt;0, (R14*SUMPRODUCT(K14:$K$98, X14:$X$98)-K14*$AZ$3)/Z14, 0)</f>
        <v>1924.3137969342117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100000</v>
      </c>
      <c r="S15">
        <f t="shared" si="1"/>
        <v>1912.6738483559934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1632.6007715500828</v>
      </c>
      <c r="AC15">
        <f t="shared" si="2"/>
        <v>1596.0542468348931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-546.03456995613692</v>
      </c>
      <c r="AI15">
        <f t="shared" si="7"/>
        <v>-566.89612782454651</v>
      </c>
      <c r="AJ15">
        <f t="shared" si="8"/>
        <v>36.546524715189662</v>
      </c>
      <c r="AK15">
        <f t="shared" si="30"/>
        <v>6.6936631633553398</v>
      </c>
      <c r="AL15">
        <f t="shared" si="9"/>
        <v>-523.65593994600147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-248.82921804281722</v>
      </c>
      <c r="AR15">
        <f t="shared" si="14"/>
        <v>-258.33587827491266</v>
      </c>
      <c r="AS15">
        <f t="shared" si="15"/>
        <v>16.654335947618932</v>
      </c>
      <c r="AT15">
        <f t="shared" si="16"/>
        <v>3.0503178048113617</v>
      </c>
      <c r="AU15">
        <f t="shared" si="17"/>
        <v>-238.63122452248234</v>
      </c>
      <c r="AW15">
        <v>12</v>
      </c>
      <c r="AX15">
        <f>IF(Z15&gt;0, (R15*SUMPRODUCT(K15:$K$98, X15:$X$98)-K15*$AZ$3)/Z15, 0)</f>
        <v>1912.6738483559934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100000</v>
      </c>
      <c r="S16">
        <f t="shared" si="1"/>
        <v>1903.999380144041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1596.0542468348931</v>
      </c>
      <c r="AC16">
        <f t="shared" si="2"/>
        <v>1562.0918494328444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-569.10329865021504</v>
      </c>
      <c r="AI16">
        <f t="shared" si="7"/>
        <v>-589.61396511527801</v>
      </c>
      <c r="AJ16">
        <f t="shared" si="8"/>
        <v>33.962397402048737</v>
      </c>
      <c r="AK16">
        <f t="shared" si="30"/>
        <v>11.331985152527741</v>
      </c>
      <c r="AL16">
        <f t="shared" si="9"/>
        <v>-544.31958256070152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-245.33316727988279</v>
      </c>
      <c r="AR16">
        <f t="shared" si="14"/>
        <v>-254.17505376838113</v>
      </c>
      <c r="AS16">
        <f t="shared" si="15"/>
        <v>14.640755980196481</v>
      </c>
      <c r="AT16">
        <f t="shared" si="16"/>
        <v>4.8850741431863707</v>
      </c>
      <c r="AU16">
        <f t="shared" si="17"/>
        <v>-234.64922364499827</v>
      </c>
      <c r="AW16">
        <v>13</v>
      </c>
      <c r="AX16">
        <f>IF(Z16&gt;0, (R16*SUMPRODUCT(K16:$K$98, X16:$X$98)-K16*$AZ$3)/Z16, 0)</f>
        <v>1903.999380144041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100000</v>
      </c>
      <c r="S17">
        <f t="shared" si="1"/>
        <v>1913.0003749137732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1562.0918494328444</v>
      </c>
      <c r="AC17">
        <f t="shared" si="2"/>
        <v>1542.4391337356969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-592.92234617204099</v>
      </c>
      <c r="AI17">
        <f t="shared" si="7"/>
        <v>-613.07967538591038</v>
      </c>
      <c r="AJ17">
        <f t="shared" si="8"/>
        <v>19.652715697147414</v>
      </c>
      <c r="AK17">
        <f t="shared" si="30"/>
        <v>21.556867522173253</v>
      </c>
      <c r="AL17">
        <f t="shared" si="9"/>
        <v>-571.87009216658976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-240.27190694633433</v>
      </c>
      <c r="AR17">
        <f t="shared" si="14"/>
        <v>-248.44032893351331</v>
      </c>
      <c r="AS17">
        <f t="shared" si="15"/>
        <v>7.963935762774649</v>
      </c>
      <c r="AT17">
        <f t="shared" si="16"/>
        <v>8.7355615803341529</v>
      </c>
      <c r="AU17">
        <f t="shared" si="17"/>
        <v>-231.74083159040453</v>
      </c>
      <c r="AW17">
        <v>14</v>
      </c>
      <c r="AX17">
        <f>IF(Z17&gt;0, (R17*SUMPRODUCT(K17:$K$98, X17:$X$98)-K17*$AZ$3)/Z17, 0)</f>
        <v>1913.0003749137732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100000</v>
      </c>
      <c r="S18">
        <f t="shared" si="1"/>
        <v>1942.4897612104398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1542.4391337356969</v>
      </c>
      <c r="AC18">
        <f t="shared" si="2"/>
        <v>1538.5161243059215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-619.71692935119938</v>
      </c>
      <c r="AI18">
        <f t="shared" si="7"/>
        <v>-639.51775604059219</v>
      </c>
      <c r="AJ18">
        <f t="shared" si="8"/>
        <v>3.9230094297754476</v>
      </c>
      <c r="AK18">
        <f t="shared" si="30"/>
        <v>33.316685288691055</v>
      </c>
      <c r="AL18">
        <f t="shared" si="9"/>
        <v>-602.27806132212572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-234.35047179342146</v>
      </c>
      <c r="AR18">
        <f t="shared" si="14"/>
        <v>-241.83829866530809</v>
      </c>
      <c r="AS18">
        <f t="shared" si="15"/>
        <v>1.4835145970280699</v>
      </c>
      <c r="AT18">
        <f t="shared" si="16"/>
        <v>12.598947271251566</v>
      </c>
      <c r="AU18">
        <f t="shared" si="17"/>
        <v>-227.75583679702845</v>
      </c>
      <c r="AW18">
        <v>15</v>
      </c>
      <c r="AX18">
        <f>IF(Z18&gt;0, (R18*SUMPRODUCT(K18:$K$98, X18:$X$98)-K18*$AZ$3)/Z18, 0)</f>
        <v>1942.4897612104398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100000</v>
      </c>
      <c r="S19">
        <f t="shared" si="1"/>
        <v>1963.3523139532142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1538.5161243059215</v>
      </c>
      <c r="AC19">
        <f t="shared" si="2"/>
        <v>1526.7335636340426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-649.70472533235852</v>
      </c>
      <c r="AI19">
        <f t="shared" si="7"/>
        <v>-669.14511757352432</v>
      </c>
      <c r="AJ19">
        <f t="shared" si="8"/>
        <v>11.782560671878855</v>
      </c>
      <c r="AK19">
        <f t="shared" si="30"/>
        <v>34.308909572022053</v>
      </c>
      <c r="AL19">
        <f t="shared" si="9"/>
        <v>-623.05364732962346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-229.12484875533394</v>
      </c>
      <c r="AR19">
        <f t="shared" si="14"/>
        <v>-235.98069689422948</v>
      </c>
      <c r="AS19">
        <f t="shared" si="15"/>
        <v>4.155237489636173</v>
      </c>
      <c r="AT19">
        <f t="shared" si="16"/>
        <v>12.099379010409152</v>
      </c>
      <c r="AU19">
        <f t="shared" si="17"/>
        <v>-219.72608039418418</v>
      </c>
      <c r="AW19">
        <v>16</v>
      </c>
      <c r="AX19">
        <f>IF(Z19&gt;0, (R19*SUMPRODUCT(K19:$K$98, X19:$X$98)-K19*$AZ$3)/Z19, 0)</f>
        <v>1963.3523139532142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100000</v>
      </c>
      <c r="S20">
        <f t="shared" si="1"/>
        <v>1908.4608393644637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1526.7335636340426</v>
      </c>
      <c r="AC20">
        <f t="shared" si="2"/>
        <v>1456.156389086249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-683.9129990442143</v>
      </c>
      <c r="AI20">
        <f t="shared" si="7"/>
        <v>-702.98800911320745</v>
      </c>
      <c r="AJ20">
        <f t="shared" si="8"/>
        <v>70.577174547793675</v>
      </c>
      <c r="AK20">
        <f t="shared" si="30"/>
        <v>6.5649543236263836</v>
      </c>
      <c r="AL20">
        <f t="shared" si="9"/>
        <v>-625.84588024178743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-228.76670542193423</v>
      </c>
      <c r="AR20">
        <f t="shared" si="14"/>
        <v>-235.14723513181283</v>
      </c>
      <c r="AS20">
        <f t="shared" si="15"/>
        <v>23.607838602061349</v>
      </c>
      <c r="AT20">
        <f t="shared" si="16"/>
        <v>2.1959561727300896</v>
      </c>
      <c r="AU20">
        <f t="shared" si="17"/>
        <v>-209.34344035702139</v>
      </c>
      <c r="AW20">
        <v>17</v>
      </c>
      <c r="AX20">
        <f>IF(Z20&gt;0, (R20*SUMPRODUCT(K20:$K$98, X20:$X$98)-K20*$AZ$3)/Z20, 0)</f>
        <v>1908.4608393644637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100000</v>
      </c>
      <c r="S21">
        <f t="shared" si="1"/>
        <v>1832.0947817316217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1456.156389086249</v>
      </c>
      <c r="AC21">
        <f t="shared" si="2"/>
        <v>1370.660973315531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-723.17178173566754</v>
      </c>
      <c r="AI21">
        <f t="shared" si="7"/>
        <v>-741.87524875853683</v>
      </c>
      <c r="AJ21">
        <f t="shared" si="8"/>
        <v>85.495415770717955</v>
      </c>
      <c r="AK21">
        <f t="shared" si="30"/>
        <v>2.3298502225379987</v>
      </c>
      <c r="AL21">
        <f t="shared" si="9"/>
        <v>-654.0499827652809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-230.02913879889437</v>
      </c>
      <c r="AR21">
        <f t="shared" si="14"/>
        <v>-235.97840634567032</v>
      </c>
      <c r="AS21">
        <f t="shared" si="15"/>
        <v>27.194696139540611</v>
      </c>
      <c r="AT21">
        <f t="shared" si="16"/>
        <v>0.74108732358796825</v>
      </c>
      <c r="AU21">
        <f t="shared" si="17"/>
        <v>-208.04262288254174</v>
      </c>
      <c r="AW21">
        <v>18</v>
      </c>
      <c r="AX21">
        <f>IF(Z21&gt;0, (R21*SUMPRODUCT(K21:$K$98, X21:$X$98)-K21*$AZ$3)/Z21, 0)</f>
        <v>1832.0947817316217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100000</v>
      </c>
      <c r="S22">
        <f t="shared" si="1"/>
        <v>1807.2854690393526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1370.660973315531</v>
      </c>
      <c r="AC22">
        <f t="shared" si="2"/>
        <v>1324.6998569624507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-767.96435595901255</v>
      </c>
      <c r="AI22">
        <f t="shared" si="7"/>
        <v>-786.28879722266333</v>
      </c>
      <c r="AJ22">
        <f t="shared" si="8"/>
        <v>45.961116353080342</v>
      </c>
      <c r="AK22">
        <f t="shared" si="30"/>
        <v>28.783880439626152</v>
      </c>
      <c r="AL22">
        <f t="shared" si="9"/>
        <v>-711.54380042995683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-228.08303031803931</v>
      </c>
      <c r="AR22">
        <f t="shared" si="14"/>
        <v>-233.52533250285771</v>
      </c>
      <c r="AS22">
        <f t="shared" si="15"/>
        <v>13.650308915079448</v>
      </c>
      <c r="AT22">
        <f t="shared" si="16"/>
        <v>8.5487231588811667</v>
      </c>
      <c r="AU22">
        <f t="shared" si="17"/>
        <v>-211.3263004288971</v>
      </c>
      <c r="AW22">
        <v>19</v>
      </c>
      <c r="AX22">
        <f>IF(Z22&gt;0, (R22*SUMPRODUCT(K22:$K$98, X22:$X$98)-K22*$AZ$3)/Z22, 0)</f>
        <v>1807.2854690393526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100000</v>
      </c>
      <c r="S23">
        <f t="shared" si="1"/>
        <v>1915.6917870560478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1324.6998569624507</v>
      </c>
      <c r="AC23">
        <f t="shared" si="2"/>
        <v>1374.3854721863836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-821.22815967177587</v>
      </c>
      <c r="AI23">
        <f t="shared" si="7"/>
        <v>-839.1640494828722</v>
      </c>
      <c r="AJ23">
        <f t="shared" si="8"/>
        <v>-49.685615223932928</v>
      </c>
      <c r="AK23">
        <f t="shared" si="30"/>
        <v>92.728989987371563</v>
      </c>
      <c r="AL23">
        <f t="shared" si="9"/>
        <v>-796.12067471943351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-217.7698345668056</v>
      </c>
      <c r="AR23">
        <f t="shared" si="14"/>
        <v>-222.52599850367304</v>
      </c>
      <c r="AS23">
        <f t="shared" si="15"/>
        <v>-13.175422786269682</v>
      </c>
      <c r="AT23">
        <f t="shared" si="16"/>
        <v>24.58948414185863</v>
      </c>
      <c r="AU23">
        <f t="shared" si="17"/>
        <v>-211.11193714808408</v>
      </c>
      <c r="AW23">
        <v>20</v>
      </c>
      <c r="AX23">
        <f>IF(Z23&gt;0, (R23*SUMPRODUCT(K23:$K$98, X23:$X$98)-K23*$AZ$3)/Z23, 0)</f>
        <v>1915.6917870560478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100000</v>
      </c>
      <c r="S24">
        <f t="shared" si="1"/>
        <v>2002.4638710976694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1374.3854721863836</v>
      </c>
      <c r="AC24">
        <f t="shared" si="2"/>
        <v>1404.6233568534813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-881.36962531727636</v>
      </c>
      <c r="AI24">
        <f t="shared" si="7"/>
        <v>-898.90581382393248</v>
      </c>
      <c r="AJ24">
        <f t="shared" si="8"/>
        <v>-30.23788466709766</v>
      </c>
      <c r="AK24">
        <f t="shared" si="30"/>
        <v>96.206983053046855</v>
      </c>
      <c r="AL24">
        <f t="shared" si="9"/>
        <v>-832.93671543798325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-208.67669273005879</v>
      </c>
      <c r="AR24">
        <f t="shared" si="14"/>
        <v>-212.82863275107161</v>
      </c>
      <c r="AS24">
        <f t="shared" si="15"/>
        <v>-7.1592457763806365</v>
      </c>
      <c r="AT24">
        <f t="shared" si="16"/>
        <v>22.778360479372768</v>
      </c>
      <c r="AU24">
        <f t="shared" si="17"/>
        <v>-197.20951804807947</v>
      </c>
      <c r="AW24">
        <v>21</v>
      </c>
      <c r="AX24">
        <f>IF(Z24&gt;0, (R24*SUMPRODUCT(K24:$K$98, X24:$X$98)-K24*$AZ$3)/Z24, 0)</f>
        <v>2002.4638710976694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100000</v>
      </c>
      <c r="S25">
        <f t="shared" si="1"/>
        <v>2069.3405165856166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1404.6233568534813</v>
      </c>
      <c r="AC25">
        <f t="shared" si="2"/>
        <v>1417.382127725122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-948.91823247217485</v>
      </c>
      <c r="AI25">
        <f t="shared" si="7"/>
        <v>-966.04182953564634</v>
      </c>
      <c r="AJ25">
        <f t="shared" si="8"/>
        <v>-12.758770871640763</v>
      </c>
      <c r="AK25">
        <f t="shared" si="30"/>
        <v>98.323634979743701</v>
      </c>
      <c r="AL25">
        <f t="shared" si="9"/>
        <v>-880.4769654275434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-200.59801644379024</v>
      </c>
      <c r="AR25">
        <f t="shared" si="14"/>
        <v>-204.21788535111025</v>
      </c>
      <c r="AS25">
        <f t="shared" si="15"/>
        <v>-2.6971598200237921</v>
      </c>
      <c r="AT25">
        <f t="shared" si="16"/>
        <v>20.785274717606619</v>
      </c>
      <c r="AU25">
        <f t="shared" si="17"/>
        <v>-186.12977045352744</v>
      </c>
      <c r="AW25">
        <v>22</v>
      </c>
      <c r="AX25">
        <f>IF(Z25&gt;0, (R25*SUMPRODUCT(K25:$K$98, X25:$X$98)-K25*$AZ$3)/Z25, 0)</f>
        <v>2069.3405165856166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100000</v>
      </c>
      <c r="S26">
        <f t="shared" si="1"/>
        <v>2117.995965670711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1417.382127725122</v>
      </c>
      <c r="AC26">
        <f t="shared" si="2"/>
        <v>1414.4943466399923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-1024.8815314428959</v>
      </c>
      <c r="AI26">
        <f t="shared" si="7"/>
        <v>-1041.5776721528721</v>
      </c>
      <c r="AJ26">
        <f t="shared" si="8"/>
        <v>2.8877810851297454</v>
      </c>
      <c r="AK26">
        <f t="shared" si="30"/>
        <v>99.216748940758549</v>
      </c>
      <c r="AL26">
        <f t="shared" si="9"/>
        <v>-939.47314212698382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-193.44320878653363</v>
      </c>
      <c r="AR26">
        <f t="shared" si="14"/>
        <v>-196.59455353634308</v>
      </c>
      <c r="AS26">
        <f t="shared" si="15"/>
        <v>0.5450597188477887</v>
      </c>
      <c r="AT26">
        <f t="shared" si="16"/>
        <v>18.726853486614541</v>
      </c>
      <c r="AU26">
        <f t="shared" si="17"/>
        <v>-177.32264033088077</v>
      </c>
      <c r="AW26">
        <v>23</v>
      </c>
      <c r="AX26">
        <f>IF(Z26&gt;0, (R26*SUMPRODUCT(K26:$K$98, X26:$X$98)-K26*$AZ$3)/Z26, 0)</f>
        <v>2117.995965670711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100000</v>
      </c>
      <c r="S27">
        <f t="shared" si="1"/>
        <v>2149.7818441214936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1414.4943466399923</v>
      </c>
      <c r="AC27">
        <f t="shared" si="2"/>
        <v>1397.5781337094049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-1106.4866371315331</v>
      </c>
      <c r="AI27">
        <f t="shared" si="7"/>
        <v>-1122.7391947751266</v>
      </c>
      <c r="AJ27">
        <f t="shared" si="8"/>
        <v>16.916212930587335</v>
      </c>
      <c r="AK27">
        <f t="shared" si="30"/>
        <v>99.014604264799473</v>
      </c>
      <c r="AL27">
        <f t="shared" si="9"/>
        <v>-1006.8083775797398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-186.46957076729646</v>
      </c>
      <c r="AR27">
        <f t="shared" si="14"/>
        <v>-189.20851703738265</v>
      </c>
      <c r="AS27">
        <f t="shared" si="15"/>
        <v>2.850788123706764</v>
      </c>
      <c r="AT27">
        <f t="shared" si="16"/>
        <v>16.686338666334994</v>
      </c>
      <c r="AU27">
        <f t="shared" si="17"/>
        <v>-169.6713902473409</v>
      </c>
      <c r="AW27">
        <v>24</v>
      </c>
      <c r="AX27">
        <f>IF(Z27&gt;0, (R27*SUMPRODUCT(K27:$K$98, X27:$X$98)-K27*$AZ$3)/Z27, 0)</f>
        <v>2149.7818441214936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100000</v>
      </c>
      <c r="S28">
        <f t="shared" si="1"/>
        <v>2166.8330902534613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1397.5781337094049</v>
      </c>
      <c r="AC28">
        <f t="shared" si="2"/>
        <v>1368.7219520992041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-1193.1977719620538</v>
      </c>
      <c r="AI28">
        <f t="shared" si="7"/>
        <v>-1208.9895045862208</v>
      </c>
      <c r="AJ28">
        <f t="shared" si="8"/>
        <v>28.856181610200792</v>
      </c>
      <c r="AK28">
        <f t="shared" si="30"/>
        <v>97.830469359658352</v>
      </c>
      <c r="AL28">
        <f t="shared" si="9"/>
        <v>-1082.3028536163617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-179.53792800414871</v>
      </c>
      <c r="AR28">
        <f t="shared" si="14"/>
        <v>-181.91407638588456</v>
      </c>
      <c r="AS28">
        <f t="shared" si="15"/>
        <v>4.3419282017999183</v>
      </c>
      <c r="AT28">
        <f t="shared" si="16"/>
        <v>14.720342408638857</v>
      </c>
      <c r="AU28">
        <f t="shared" si="17"/>
        <v>-162.8518057754458</v>
      </c>
      <c r="AW28">
        <v>25</v>
      </c>
      <c r="AX28">
        <f>IF(Z28&gt;0, (R28*SUMPRODUCT(K28:$K$98, X28:$X$98)-K28*$AZ$3)/Z28, 0)</f>
        <v>2166.8330902534613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100000</v>
      </c>
      <c r="S29">
        <f t="shared" si="1"/>
        <v>2171.1834127997349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1368.7219520992041</v>
      </c>
      <c r="AC29">
        <f t="shared" si="2"/>
        <v>1329.9102644138907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-1282.4781898738477</v>
      </c>
      <c r="AI29">
        <f t="shared" si="7"/>
        <v>-1297.7913856243044</v>
      </c>
      <c r="AJ29">
        <f t="shared" si="8"/>
        <v>38.811687685313473</v>
      </c>
      <c r="AK29">
        <f t="shared" si="30"/>
        <v>95.8105366469443</v>
      </c>
      <c r="AL29">
        <f t="shared" si="9"/>
        <v>-1163.1691612920467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-172.29621640851053</v>
      </c>
      <c r="AR29">
        <f t="shared" si="14"/>
        <v>-174.35348779897848</v>
      </c>
      <c r="AS29">
        <f t="shared" si="15"/>
        <v>5.2142071447359877</v>
      </c>
      <c r="AT29">
        <f t="shared" si="16"/>
        <v>12.871792352243627</v>
      </c>
      <c r="AU29">
        <f t="shared" si="17"/>
        <v>-156.26748830199887</v>
      </c>
      <c r="AW29">
        <v>26</v>
      </c>
      <c r="AX29">
        <f>IF(Z29&gt;0, (R29*SUMPRODUCT(K29:$K$98, X29:$X$98)-K29*$AZ$3)/Z29, 0)</f>
        <v>2171.1834127997349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100000</v>
      </c>
      <c r="S30">
        <f t="shared" si="1"/>
        <v>2165.2819583650603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1329.9102644138907</v>
      </c>
      <c r="AC30">
        <f t="shared" si="2"/>
        <v>1283.2624768614821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-1374.8799672590164</v>
      </c>
      <c r="AI30">
        <f t="shared" si="7"/>
        <v>-1389.6963110601539</v>
      </c>
      <c r="AJ30">
        <f t="shared" si="8"/>
        <v>46.647787552408545</v>
      </c>
      <c r="AK30">
        <f t="shared" si="30"/>
        <v>93.093718508972358</v>
      </c>
      <c r="AL30">
        <f t="shared" si="9"/>
        <v>-1249.9548049987729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-164.91969153729886</v>
      </c>
      <c r="AR30">
        <f t="shared" si="14"/>
        <v>-166.69694257563174</v>
      </c>
      <c r="AS30">
        <f t="shared" si="15"/>
        <v>5.5954984560418284</v>
      </c>
      <c r="AT30">
        <f t="shared" si="16"/>
        <v>11.166783796528668</v>
      </c>
      <c r="AU30">
        <f t="shared" si="17"/>
        <v>-149.93466032306122</v>
      </c>
      <c r="AW30">
        <v>27</v>
      </c>
      <c r="AX30">
        <f>IF(Z30&gt;0, (R30*SUMPRODUCT(K30:$K$98, X30:$X$98)-K30*$AZ$3)/Z30, 0)</f>
        <v>2165.2819583650603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100000</v>
      </c>
      <c r="S31">
        <f t="shared" si="1"/>
        <v>2151.2885135294991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1283.2624768614821</v>
      </c>
      <c r="AC31">
        <f t="shared" si="2"/>
        <v>1230.5288825171333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-1473.100166084296</v>
      </c>
      <c r="AI31">
        <f t="shared" si="7"/>
        <v>-1487.4000714059011</v>
      </c>
      <c r="AJ31">
        <f t="shared" si="8"/>
        <v>52.73359434434883</v>
      </c>
      <c r="AK31">
        <f t="shared" si="30"/>
        <v>89.828373380303759</v>
      </c>
      <c r="AL31">
        <f t="shared" si="9"/>
        <v>-1344.8381036812486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-157.76911360286485</v>
      </c>
      <c r="AR31">
        <f t="shared" si="14"/>
        <v>-159.30063429584769</v>
      </c>
      <c r="AS31">
        <f t="shared" si="15"/>
        <v>5.6477710262676579</v>
      </c>
      <c r="AT31">
        <f t="shared" si="16"/>
        <v>9.6206240219694088</v>
      </c>
      <c r="AU31">
        <f t="shared" si="17"/>
        <v>-144.03223924761062</v>
      </c>
      <c r="AW31">
        <v>28</v>
      </c>
      <c r="AX31">
        <f>IF(Z31&gt;0, (R31*SUMPRODUCT(K31:$K$98, X31:$X$98)-K31*$AZ$3)/Z31, 0)</f>
        <v>2151.2885135294991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100000</v>
      </c>
      <c r="S32">
        <f t="shared" si="1"/>
        <v>2130.6201242688212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1230.5288825171333</v>
      </c>
      <c r="AC32">
        <f t="shared" si="2"/>
        <v>1172.9259271222579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-1576.7075607601741</v>
      </c>
      <c r="AI32">
        <f t="shared" si="7"/>
        <v>-1590.4702901383732</v>
      </c>
      <c r="AJ32">
        <f t="shared" si="8"/>
        <v>57.60295539487538</v>
      </c>
      <c r="AK32">
        <f t="shared" si="30"/>
        <v>86.137021776199333</v>
      </c>
      <c r="AL32">
        <f t="shared" si="9"/>
        <v>-1446.7303129672985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-150.77274250739745</v>
      </c>
      <c r="AR32">
        <f t="shared" si="14"/>
        <v>-152.08880422003222</v>
      </c>
      <c r="AS32">
        <f t="shared" si="15"/>
        <v>5.508285605752655</v>
      </c>
      <c r="AT32">
        <f t="shared" si="16"/>
        <v>8.2368571876166712</v>
      </c>
      <c r="AU32">
        <f t="shared" si="17"/>
        <v>-138.34366142666289</v>
      </c>
      <c r="AW32">
        <v>29</v>
      </c>
      <c r="AX32">
        <f>IF(Z32&gt;0, (R32*SUMPRODUCT(K32:$K$98, X32:$X$98)-K32*$AZ$3)/Z32, 0)</f>
        <v>2130.6201242688212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100000</v>
      </c>
      <c r="S33">
        <f t="shared" si="1"/>
        <v>2104.6931567788833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1172.9259271222579</v>
      </c>
      <c r="AC33">
        <f t="shared" si="2"/>
        <v>1111.5872544434228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-1685.7141451593227</v>
      </c>
      <c r="AI33">
        <f t="shared" si="7"/>
        <v>-1698.9178187074499</v>
      </c>
      <c r="AJ33">
        <f t="shared" si="8"/>
        <v>61.33867267883511</v>
      </c>
      <c r="AK33">
        <f t="shared" si="30"/>
        <v>82.104814898558061</v>
      </c>
      <c r="AL33">
        <f t="shared" si="9"/>
        <v>-1555.4743311300567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-143.92544893781627</v>
      </c>
      <c r="AR33">
        <f t="shared" si="14"/>
        <v>-145.05277212514289</v>
      </c>
      <c r="AS33">
        <f t="shared" si="15"/>
        <v>5.2370658619090635</v>
      </c>
      <c r="AT33">
        <f t="shared" si="16"/>
        <v>7.0100689242982011</v>
      </c>
      <c r="AU33">
        <f t="shared" si="17"/>
        <v>-132.80563733893561</v>
      </c>
      <c r="AW33">
        <v>30</v>
      </c>
      <c r="AX33">
        <f>IF(Z33&gt;0, (R33*SUMPRODUCT(K33:$K$98, X33:$X$98)-K33*$AZ$3)/Z33, 0)</f>
        <v>2104.6931567788833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100000</v>
      </c>
      <c r="S34">
        <f t="shared" si="1"/>
        <v>2074.4890355179996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1111.5872544434228</v>
      </c>
      <c r="AC34">
        <f t="shared" si="2"/>
        <v>1047.5136535668239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-1791.5272417040842</v>
      </c>
      <c r="AI34">
        <f t="shared" si="7"/>
        <v>-1804.1509967063041</v>
      </c>
      <c r="AJ34">
        <f t="shared" si="8"/>
        <v>64.073600876598903</v>
      </c>
      <c r="AK34">
        <f t="shared" si="30"/>
        <v>77.811107811039605</v>
      </c>
      <c r="AL34">
        <f t="shared" si="9"/>
        <v>-1662.2662880186656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-136.57117799037906</v>
      </c>
      <c r="AR34">
        <f t="shared" si="14"/>
        <v>-137.53350837039341</v>
      </c>
      <c r="AS34">
        <f t="shared" si="15"/>
        <v>4.8844399047368103</v>
      </c>
      <c r="AT34">
        <f t="shared" si="16"/>
        <v>5.9316734946112195</v>
      </c>
      <c r="AU34">
        <f t="shared" si="17"/>
        <v>-126.71739497104537</v>
      </c>
      <c r="AW34">
        <v>31</v>
      </c>
      <c r="AX34">
        <f>IF(Z34&gt;0, (R34*SUMPRODUCT(K34:$K$98, X34:$X$98)-K34*$AZ$3)/Z34, 0)</f>
        <v>2074.4890355179996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100000</v>
      </c>
      <c r="S35">
        <f t="shared" ref="S35:S69" si="32">AX35</f>
        <v>2041.9439316553769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1047.5136535668239</v>
      </c>
      <c r="AC35">
        <f t="shared" ref="AC35:AC69" si="33">S35*Z35</f>
        <v>982.23876848824523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-1886.9484027118153</v>
      </c>
      <c r="AI35">
        <f t="shared" ref="AI35:AI66" si="38">SUM(AE35:AH35)</f>
        <v>-1898.974183063335</v>
      </c>
      <c r="AJ35">
        <f t="shared" ref="AJ35:AJ69" si="39">AB35-AC35</f>
        <v>65.274885078578677</v>
      </c>
      <c r="AK35">
        <f t="shared" si="30"/>
        <v>73.325955749677675</v>
      </c>
      <c r="AL35">
        <f t="shared" ref="AL35:AL66" si="40">SUM(AI35:AK35)</f>
        <v>-1760.3733422350788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-128.43329989555463</v>
      </c>
      <c r="AR35">
        <f t="shared" ref="AR35:AR69" si="45">AI35*$K35</f>
        <v>-129.25182288862911</v>
      </c>
      <c r="AS35">
        <f t="shared" ref="AS35:AS69" si="46">AJ35*$K35</f>
        <v>4.442871293617098</v>
      </c>
      <c r="AT35">
        <f t="shared" ref="AT35:AT69" si="47">AK35*$K35</f>
        <v>4.9908595547139667</v>
      </c>
      <c r="AU35">
        <f t="shared" ref="AU35:AU69" si="48">AL35*$K35</f>
        <v>-119.81809204029807</v>
      </c>
      <c r="AW35">
        <v>32</v>
      </c>
      <c r="AX35">
        <f>IF(Z35&gt;0, (R35*SUMPRODUCT(K35:$K$98, X35:$X$98)-K35*$AZ$3)/Z35, 0)</f>
        <v>2041.9439316553769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100000</v>
      </c>
      <c r="S36">
        <f t="shared" si="32"/>
        <v>2030.2089591744341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982.23876848824523</v>
      </c>
      <c r="AC36">
        <f t="shared" si="33"/>
        <v>917.46287297822698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-2431.5264900774819</v>
      </c>
      <c r="AI36">
        <f t="shared" si="38"/>
        <v>-2442.8241310029671</v>
      </c>
      <c r="AJ36">
        <f t="shared" si="39"/>
        <v>64.775895510018245</v>
      </c>
      <c r="AK36">
        <f t="shared" si="30"/>
        <v>68.756713794177173</v>
      </c>
      <c r="AL36">
        <f t="shared" si="40"/>
        <v>-2309.2915216987717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-147.76738882023488</v>
      </c>
      <c r="AR36">
        <f t="shared" si="45"/>
        <v>-148.45396283297961</v>
      </c>
      <c r="AS36">
        <f t="shared" si="46"/>
        <v>3.9365250500325679</v>
      </c>
      <c r="AT36">
        <f t="shared" si="47"/>
        <v>4.1784451465721162</v>
      </c>
      <c r="AU36">
        <f t="shared" si="48"/>
        <v>-140.33899263637491</v>
      </c>
      <c r="AW36">
        <v>33</v>
      </c>
      <c r="AX36">
        <f>IF(Z36&gt;0, (R36*SUMPRODUCT(K36:$K$98, X36:$X$98)-K36*$AZ$3)/Z36, 0)</f>
        <v>2030.2089591744341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100000</v>
      </c>
      <c r="S37">
        <f t="shared" si="32"/>
        <v>1976.8289856816134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917.46287297822698</v>
      </c>
      <c r="AC37">
        <f t="shared" si="33"/>
        <v>826.53245235936379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-2927.6335227868558</v>
      </c>
      <c r="AI37">
        <f t="shared" si="38"/>
        <v>-2938.0862789223893</v>
      </c>
      <c r="AJ37">
        <f t="shared" si="39"/>
        <v>90.930420618863195</v>
      </c>
      <c r="AK37">
        <f t="shared" si="30"/>
        <v>64.222401108475893</v>
      </c>
      <c r="AL37">
        <f t="shared" si="40"/>
        <v>-2782.9334571950503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-158.85404661367022</v>
      </c>
      <c r="AR37">
        <f t="shared" si="45"/>
        <v>-159.4212154882822</v>
      </c>
      <c r="AS37">
        <f t="shared" si="46"/>
        <v>4.933904863146755</v>
      </c>
      <c r="AT37">
        <f t="shared" si="47"/>
        <v>3.4847217795266392</v>
      </c>
      <c r="AU37">
        <f t="shared" si="48"/>
        <v>-151.00258884560881</v>
      </c>
      <c r="AW37">
        <v>34</v>
      </c>
      <c r="AX37">
        <f>IF(Z37&gt;0, (R37*SUMPRODUCT(K37:$K$98, X37:$X$98)-K37*$AZ$3)/Z37, 0)</f>
        <v>1976.8289856816134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100000</v>
      </c>
      <c r="S38">
        <f t="shared" si="32"/>
        <v>1889.1845503462505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826.53245235936379</v>
      </c>
      <c r="AC38">
        <f t="shared" si="33"/>
        <v>718.42569878263259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-3364.5650467172723</v>
      </c>
      <c r="AI38">
        <f t="shared" si="38"/>
        <v>-3374.072134029771</v>
      </c>
      <c r="AJ38">
        <f t="shared" si="39"/>
        <v>108.10675357673119</v>
      </c>
      <c r="AK38">
        <f t="shared" si="30"/>
        <v>57.857271665155473</v>
      </c>
      <c r="AL38">
        <f t="shared" si="40"/>
        <v>-3208.1081087878842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-163.00182889242404</v>
      </c>
      <c r="AR38">
        <f t="shared" si="45"/>
        <v>-163.46241520829548</v>
      </c>
      <c r="AS38">
        <f t="shared" si="46"/>
        <v>5.2374076006712293</v>
      </c>
      <c r="AT38">
        <f t="shared" si="47"/>
        <v>2.8029896777735415</v>
      </c>
      <c r="AU38">
        <f t="shared" si="48"/>
        <v>-155.42201792985071</v>
      </c>
      <c r="AW38">
        <v>35</v>
      </c>
      <c r="AX38">
        <f>IF(Z38&gt;0, (R38*SUMPRODUCT(K38:$K$98, X38:$X$98)-K38*$AZ$3)/Z38, 0)</f>
        <v>1889.1845503462505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100000</v>
      </c>
      <c r="S39">
        <f t="shared" si="32"/>
        <v>1770.6040994296297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718.42569878263259</v>
      </c>
      <c r="AC39">
        <f t="shared" si="33"/>
        <v>600.73395295890373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-3719.8740656081927</v>
      </c>
      <c r="AI39">
        <f t="shared" si="38"/>
        <v>-3728.3561135311647</v>
      </c>
      <c r="AJ39">
        <f t="shared" si="39"/>
        <v>117.69174582372887</v>
      </c>
      <c r="AK39">
        <f t="shared" si="30"/>
        <v>50.289798914784285</v>
      </c>
      <c r="AL39">
        <f t="shared" si="40"/>
        <v>-3560.3745687926516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-160.90656474283736</v>
      </c>
      <c r="AR39">
        <f t="shared" si="45"/>
        <v>-161.27346350585944</v>
      </c>
      <c r="AS39">
        <f t="shared" si="46"/>
        <v>5.0908644177412921</v>
      </c>
      <c r="AT39">
        <f t="shared" si="47"/>
        <v>2.1753313801129956</v>
      </c>
      <c r="AU39">
        <f t="shared" si="48"/>
        <v>-154.00726770800514</v>
      </c>
      <c r="AW39">
        <v>36</v>
      </c>
      <c r="AX39">
        <f>IF(Z39&gt;0, (R39*SUMPRODUCT(K39:$K$98, X39:$X$98)-K39*$AZ$3)/Z39, 0)</f>
        <v>1770.6040994296297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100000</v>
      </c>
      <c r="S40">
        <f t="shared" si="32"/>
        <v>1617.9013786859018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600.73395295890373</v>
      </c>
      <c r="AC40">
        <f t="shared" si="33"/>
        <v>480.28281952740173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-3903.3661531751654</v>
      </c>
      <c r="AI40">
        <f t="shared" si="38"/>
        <v>-3910.7875390806139</v>
      </c>
      <c r="AJ40">
        <f t="shared" si="39"/>
        <v>120.451133431502</v>
      </c>
      <c r="AK40">
        <f t="shared" ref="AK40:AK69" si="61">G40*SUM(AB40:AB40, AE40:AF40)</f>
        <v>42.051376707123268</v>
      </c>
      <c r="AL40">
        <f t="shared" si="40"/>
        <v>-3748.2850289419885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-150.75328865866126</v>
      </c>
      <c r="AR40">
        <f t="shared" si="45"/>
        <v>-151.03991263595361</v>
      </c>
      <c r="AS40">
        <f t="shared" si="46"/>
        <v>4.6519859462047446</v>
      </c>
      <c r="AT40">
        <f t="shared" si="47"/>
        <v>1.6240811347063437</v>
      </c>
      <c r="AU40">
        <f t="shared" si="48"/>
        <v>-144.76384555504251</v>
      </c>
      <c r="AW40">
        <v>37</v>
      </c>
      <c r="AX40">
        <f>IF(Z40&gt;0, (R40*SUMPRODUCT(K40:$K$98, X40:$X$98)-K40*$AZ$3)/Z40, 0)</f>
        <v>1617.9013786859018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100000</v>
      </c>
      <c r="S41">
        <f t="shared" si="32"/>
        <v>1438.376066069542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480.28281952740173</v>
      </c>
      <c r="AC41">
        <f t="shared" si="33"/>
        <v>365.65045168243279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-3967.6275667349692</v>
      </c>
      <c r="AI41">
        <f t="shared" si="38"/>
        <v>-3973.9828318896793</v>
      </c>
      <c r="AJ41">
        <f t="shared" si="39"/>
        <v>114.63236784496894</v>
      </c>
      <c r="AK41">
        <f t="shared" si="61"/>
        <v>33.619797366918121</v>
      </c>
      <c r="AL41">
        <f t="shared" si="40"/>
        <v>-3825.7306666777922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-136.81709955729758</v>
      </c>
      <c r="AR41">
        <f t="shared" si="45"/>
        <v>-137.03625040519344</v>
      </c>
      <c r="AS41">
        <f t="shared" si="46"/>
        <v>3.9529083363134911</v>
      </c>
      <c r="AT41">
        <f t="shared" si="47"/>
        <v>1.1593233200642956</v>
      </c>
      <c r="AU41">
        <f t="shared" si="48"/>
        <v>-131.92401874881566</v>
      </c>
      <c r="AW41">
        <v>38</v>
      </c>
      <c r="AX41">
        <f>IF(Z41&gt;0, (R41*SUMPRODUCT(K41:$K$98, X41:$X$98)-K41*$AZ$3)/Z41, 0)</f>
        <v>1438.376066069542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100000</v>
      </c>
      <c r="S42">
        <f t="shared" si="32"/>
        <v>1227.2708507682219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365.65045168243279</v>
      </c>
      <c r="AC42">
        <f t="shared" si="33"/>
        <v>261.08417428021733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-3893.2921735827367</v>
      </c>
      <c r="AI42">
        <f t="shared" si="38"/>
        <v>-3898.6105630425041</v>
      </c>
      <c r="AJ42">
        <f t="shared" si="39"/>
        <v>104.56627740221546</v>
      </c>
      <c r="AK42">
        <f t="shared" si="61"/>
        <v>25.595531617770298</v>
      </c>
      <c r="AL42">
        <f t="shared" si="40"/>
        <v>-3768.4487540225186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-119.86943392837583</v>
      </c>
      <c r="AR42">
        <f t="shared" si="45"/>
        <v>-120.03318026580169</v>
      </c>
      <c r="AS42">
        <f t="shared" si="46"/>
        <v>3.2194605288681957</v>
      </c>
      <c r="AT42">
        <f t="shared" si="47"/>
        <v>0.78805333618067086</v>
      </c>
      <c r="AU42">
        <f t="shared" si="48"/>
        <v>-116.02566640075283</v>
      </c>
      <c r="AW42">
        <v>39</v>
      </c>
      <c r="AX42">
        <f>IF(Z42&gt;0, (R42*SUMPRODUCT(K42:$K$98, X42:$X$98)-K42*$AZ$3)/Z42, 0)</f>
        <v>1227.2708507682219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100000</v>
      </c>
      <c r="S43">
        <f t="shared" si="32"/>
        <v>978.52174057397235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261.08417428021733</v>
      </c>
      <c r="AC43">
        <f t="shared" si="33"/>
        <v>170.01011727602219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-3686.6434124602915</v>
      </c>
      <c r="AI43">
        <f t="shared" si="38"/>
        <v>-3690.9869571723461</v>
      </c>
      <c r="AJ43">
        <f t="shared" si="39"/>
        <v>91.07405700419514</v>
      </c>
      <c r="AK43">
        <f t="shared" si="61"/>
        <v>18.275892199615214</v>
      </c>
      <c r="AL43">
        <f t="shared" si="40"/>
        <v>-3581.6370079685357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-101.34552291767336</v>
      </c>
      <c r="AR43">
        <f t="shared" si="45"/>
        <v>-101.46492660306144</v>
      </c>
      <c r="AS43">
        <f t="shared" si="46"/>
        <v>2.5036183049676937</v>
      </c>
      <c r="AT43">
        <f t="shared" si="47"/>
        <v>0.50240276710705101</v>
      </c>
      <c r="AU43">
        <f t="shared" si="48"/>
        <v>-98.458905530986698</v>
      </c>
      <c r="AW43">
        <v>40</v>
      </c>
      <c r="AX43">
        <f>IF(Z43&gt;0, (R43*SUMPRODUCT(K43:$K$98, X43:$X$98)-K43*$AZ$3)/Z43, 0)</f>
        <v>978.52174057397235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100000</v>
      </c>
      <c r="S44">
        <f t="shared" si="32"/>
        <v>683.18177476855089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170.01011727602219</v>
      </c>
      <c r="AC44">
        <f t="shared" si="33"/>
        <v>94.374752326367044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-3386.4338453883156</v>
      </c>
      <c r="AI44">
        <f t="shared" si="38"/>
        <v>-3389.8873461919025</v>
      </c>
      <c r="AJ44">
        <f t="shared" si="39"/>
        <v>75.635364949655141</v>
      </c>
      <c r="AK44">
        <f t="shared" si="61"/>
        <v>11.900708209321554</v>
      </c>
      <c r="AL44">
        <f t="shared" si="40"/>
        <v>-3302.3512730329257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-83.118559566131296</v>
      </c>
      <c r="AR44">
        <f t="shared" si="45"/>
        <v>-83.203324255288152</v>
      </c>
      <c r="AS44">
        <f t="shared" si="46"/>
        <v>1.856437442424955</v>
      </c>
      <c r="AT44">
        <f t="shared" si="47"/>
        <v>0.29209775514224318</v>
      </c>
      <c r="AU44">
        <f t="shared" si="48"/>
        <v>-81.054789057720953</v>
      </c>
      <c r="AW44">
        <v>41</v>
      </c>
      <c r="AX44">
        <f>IF(Z44&gt;0, (R44*SUMPRODUCT(K44:$K$98, X44:$X$98)-K44*$AZ$3)/Z44, 0)</f>
        <v>683.18177476855089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100000</v>
      </c>
      <c r="S45">
        <f t="shared" si="32"/>
        <v>320.44584609533888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94.374752326367044</v>
      </c>
      <c r="AC45">
        <f t="shared" si="33"/>
        <v>34.211690945966495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-2999.5846899603157</v>
      </c>
      <c r="AI45">
        <f t="shared" si="38"/>
        <v>-3002.2537595833769</v>
      </c>
      <c r="AJ45">
        <f t="shared" si="39"/>
        <v>60.163061380400549</v>
      </c>
      <c r="AK45">
        <f t="shared" si="61"/>
        <v>6.6062326628456933</v>
      </c>
      <c r="AL45">
        <f t="shared" si="40"/>
        <v>-2935.4844655401307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-65.735280119878269</v>
      </c>
      <c r="AR45">
        <f t="shared" si="45"/>
        <v>-65.793772230442315</v>
      </c>
      <c r="AS45">
        <f t="shared" si="46"/>
        <v>1.3184610876122262</v>
      </c>
      <c r="AT45">
        <f t="shared" si="47"/>
        <v>0.14477422693972886</v>
      </c>
      <c r="AU45">
        <f t="shared" si="48"/>
        <v>-64.330536915890363</v>
      </c>
      <c r="AW45">
        <v>42</v>
      </c>
      <c r="AX45">
        <f>IF(Z45&gt;0, (R45*SUMPRODUCT(K45:$K$98, X45:$X$98)-K45*$AZ$3)/Z45, 0)</f>
        <v>320.44584609533888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100000</v>
      </c>
      <c r="S46">
        <f t="shared" si="32"/>
        <v>-137.84687986280946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34.211690945966495</v>
      </c>
      <c r="AC46">
        <f t="shared" si="33"/>
        <v>-11.027608650937822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-2569.6185301691262</v>
      </c>
      <c r="AI46">
        <f t="shared" si="38"/>
        <v>-2571.6185044634144</v>
      </c>
      <c r="AJ46">
        <f t="shared" si="39"/>
        <v>45.239299596904317</v>
      </c>
      <c r="AK46">
        <f t="shared" si="61"/>
        <v>2.3948183662176548</v>
      </c>
      <c r="AL46">
        <f t="shared" si="40"/>
        <v>-2523.9843865002922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-50.279161040210795</v>
      </c>
      <c r="AR46">
        <f t="shared" si="45"/>
        <v>-50.318294097681466</v>
      </c>
      <c r="AS46">
        <f t="shared" si="46"/>
        <v>0.88518743271569855</v>
      </c>
      <c r="AT46">
        <f t="shared" si="47"/>
        <v>4.6858884648993758E-2</v>
      </c>
      <c r="AU46">
        <f t="shared" si="48"/>
        <v>-49.386247780316765</v>
      </c>
      <c r="AW46">
        <v>43</v>
      </c>
      <c r="AX46">
        <f>IF(Z46&gt;0, (R46*SUMPRODUCT(K46:$K$98, X46:$X$98)-K46*$AZ$3)/Z46, 0)</f>
        <v>-137.84687986280946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100000</v>
      </c>
      <c r="S47">
        <f t="shared" si="32"/>
        <v>-742.12917323757063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-11.027608650937822</v>
      </c>
      <c r="AC47">
        <f t="shared" si="33"/>
        <v>-43.00678708135051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-2124.8441053338297</v>
      </c>
      <c r="AI47">
        <f t="shared" si="38"/>
        <v>-2126.2928688588413</v>
      </c>
      <c r="AJ47">
        <f t="shared" si="39"/>
        <v>31.979178430412688</v>
      </c>
      <c r="AK47">
        <f t="shared" si="61"/>
        <v>-0.77193260556564758</v>
      </c>
      <c r="AL47">
        <f t="shared" si="40"/>
        <v>-2095.0856230339946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-37.121747875045827</v>
      </c>
      <c r="AR47">
        <f t="shared" si="45"/>
        <v>-37.147058265662743</v>
      </c>
      <c r="AS47">
        <f t="shared" si="46"/>
        <v>0.55868710366324836</v>
      </c>
      <c r="AT47">
        <f t="shared" si="47"/>
        <v>-1.3485924679558158E-2</v>
      </c>
      <c r="AU47">
        <f t="shared" si="48"/>
        <v>-36.601857086679061</v>
      </c>
      <c r="AW47">
        <v>44</v>
      </c>
      <c r="AX47">
        <f>IF(Z47&gt;0, (R47*SUMPRODUCT(K47:$K$98, X47:$X$98)-K47*$AZ$3)/Z47, 0)</f>
        <v>-742.12917323757063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100000</v>
      </c>
      <c r="S48">
        <f t="shared" si="32"/>
        <v>-1574.7390420781499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-43.00678708135051</v>
      </c>
      <c r="AC48">
        <f t="shared" si="33"/>
        <v>-63.789264769076667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-1686.320345791615</v>
      </c>
      <c r="AI48">
        <f t="shared" si="38"/>
        <v>-1687.3330415949288</v>
      </c>
      <c r="AJ48">
        <f t="shared" si="39"/>
        <v>20.782477687726157</v>
      </c>
      <c r="AK48">
        <f t="shared" si="61"/>
        <v>-3.0104750956945359</v>
      </c>
      <c r="AL48">
        <f t="shared" si="40"/>
        <v>-1669.5610390028971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-26.304097252820078</v>
      </c>
      <c r="AR48">
        <f t="shared" si="45"/>
        <v>-26.319893805927183</v>
      </c>
      <c r="AS48">
        <f t="shared" si="46"/>
        <v>0.32417583979032749</v>
      </c>
      <c r="AT48">
        <f t="shared" si="47"/>
        <v>-4.6958948157129955E-2</v>
      </c>
      <c r="AU48">
        <f t="shared" si="48"/>
        <v>-26.042676914293985</v>
      </c>
      <c r="AW48">
        <v>45</v>
      </c>
      <c r="AX48">
        <f>IF(Z48&gt;0, (R48*SUMPRODUCT(K48:$K$98, X48:$X$98)-K48*$AZ$3)/Z48, 0)</f>
        <v>-1574.7390420781499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100000</v>
      </c>
      <c r="S49">
        <f t="shared" si="32"/>
        <v>-2771.763824019959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-63.789264769076667</v>
      </c>
      <c r="AC49">
        <f t="shared" si="33"/>
        <v>-75.504727926075589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-1286.207505217892</v>
      </c>
      <c r="AI49">
        <f t="shared" si="38"/>
        <v>-1286.8885221868682</v>
      </c>
      <c r="AJ49">
        <f t="shared" si="39"/>
        <v>11.715463156998922</v>
      </c>
      <c r="AK49">
        <f t="shared" si="61"/>
        <v>-4.4652485338353669</v>
      </c>
      <c r="AL49">
        <f t="shared" si="40"/>
        <v>-1279.6383075637045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-17.913330489174601</v>
      </c>
      <c r="AR49">
        <f t="shared" si="45"/>
        <v>-17.922815181173764</v>
      </c>
      <c r="AS49">
        <f t="shared" si="46"/>
        <v>0.16316415703818984</v>
      </c>
      <c r="AT49">
        <f t="shared" si="47"/>
        <v>-6.2188622270047206E-2</v>
      </c>
      <c r="AU49">
        <f t="shared" si="48"/>
        <v>-17.821839646405621</v>
      </c>
      <c r="AW49">
        <v>46</v>
      </c>
      <c r="AX49">
        <f>IF(Z49&gt;0, (R49*SUMPRODUCT(K49:$K$98, X49:$X$98)-K49*$AZ$3)/Z49, 0)</f>
        <v>-2771.763824019959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100000</v>
      </c>
      <c r="S50">
        <f t="shared" si="32"/>
        <v>-4570.0183470732782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-75.504727926075589</v>
      </c>
      <c r="AC50">
        <f t="shared" si="33"/>
        <v>-80.392492258266998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-937.69876148518199</v>
      </c>
      <c r="AI50">
        <f t="shared" si="38"/>
        <v>-938.13854359409709</v>
      </c>
      <c r="AJ50">
        <f t="shared" si="39"/>
        <v>4.8877643321914093</v>
      </c>
      <c r="AK50">
        <f t="shared" si="61"/>
        <v>-5.2853309548252918</v>
      </c>
      <c r="AL50">
        <f t="shared" si="40"/>
        <v>-938.536110216731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-11.660324015725065</v>
      </c>
      <c r="AR50">
        <f t="shared" si="45"/>
        <v>-11.665792724970396</v>
      </c>
      <c r="AS50">
        <f t="shared" si="46"/>
        <v>6.0779557536779903E-2</v>
      </c>
      <c r="AT50">
        <f t="shared" si="47"/>
        <v>-6.5723315413143288E-2</v>
      </c>
      <c r="AU50">
        <f t="shared" si="48"/>
        <v>-11.67073648284676</v>
      </c>
      <c r="AW50">
        <v>47</v>
      </c>
      <c r="AX50">
        <f>IF(Z50&gt;0, (R50*SUMPRODUCT(K50:$K$98, X50:$X$98)-K50*$AZ$3)/Z50, 0)</f>
        <v>-4570.0183470732782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100000</v>
      </c>
      <c r="S51">
        <f t="shared" si="32"/>
        <v>-7379.6940524446536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-80.392492258266998</v>
      </c>
      <c r="AC51">
        <f t="shared" si="33"/>
        <v>-80.422846490971352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-651.75150545680924</v>
      </c>
      <c r="AI51">
        <f t="shared" si="38"/>
        <v>-652.02395186827096</v>
      </c>
      <c r="AJ51">
        <f t="shared" si="39"/>
        <v>3.0354232704354445E-2</v>
      </c>
      <c r="AK51">
        <f t="shared" si="61"/>
        <v>-5.62747445807869</v>
      </c>
      <c r="AL51">
        <f t="shared" si="40"/>
        <v>-657.62107209364535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-7.2362122451760964</v>
      </c>
      <c r="AR51">
        <f t="shared" si="45"/>
        <v>-7.239237140465586</v>
      </c>
      <c r="AS51">
        <f t="shared" si="46"/>
        <v>3.3701444269656588E-4</v>
      </c>
      <c r="AT51">
        <f t="shared" si="47"/>
        <v>-6.2480253964926673E-2</v>
      </c>
      <c r="AU51">
        <f t="shared" si="48"/>
        <v>-7.3013803799878163</v>
      </c>
      <c r="AW51">
        <v>48</v>
      </c>
      <c r="AX51">
        <f>IF(Z51&gt;0, (R51*SUMPRODUCT(K51:$K$98, X51:$X$98)-K51*$AZ$3)/Z51, 0)</f>
        <v>-7379.6940524446536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100000</v>
      </c>
      <c r="S52">
        <f t="shared" si="32"/>
        <v>-11965.562380412828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-80.422846490971352</v>
      </c>
      <c r="AC52">
        <f t="shared" si="33"/>
        <v>-77.275157144164666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-433.07479132457308</v>
      </c>
      <c r="AI52">
        <f t="shared" si="38"/>
        <v>-433.23624457408908</v>
      </c>
      <c r="AJ52">
        <f t="shared" si="39"/>
        <v>-3.1476893468066862</v>
      </c>
      <c r="AK52">
        <f t="shared" si="61"/>
        <v>-5.6295992543679949</v>
      </c>
      <c r="AL52">
        <f t="shared" si="40"/>
        <v>-442.01353317526372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-4.2931309515068596</v>
      </c>
      <c r="AR52">
        <f t="shared" si="45"/>
        <v>-4.2947314601409428</v>
      </c>
      <c r="AS52">
        <f t="shared" si="46"/>
        <v>-3.1203484550954581E-2</v>
      </c>
      <c r="AT52">
        <f t="shared" si="47"/>
        <v>-5.5807004442781638E-2</v>
      </c>
      <c r="AU52">
        <f t="shared" si="48"/>
        <v>-4.3817419491346783</v>
      </c>
      <c r="AW52">
        <v>49</v>
      </c>
      <c r="AX52">
        <f>IF(Z52&gt;0, (R52*SUMPRODUCT(K52:$K$98, X52:$X$98)-K52*$AZ$3)/Z52, 0)</f>
        <v>-11965.562380412828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100000</v>
      </c>
      <c r="S53">
        <f t="shared" si="32"/>
        <v>-19805.35324946644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-77.275157144164666</v>
      </c>
      <c r="AC53">
        <f t="shared" si="33"/>
        <v>-72.296947388544055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-274.31746391341557</v>
      </c>
      <c r="AI53">
        <f t="shared" si="38"/>
        <v>-274.40872326445805</v>
      </c>
      <c r="AJ53">
        <f t="shared" si="39"/>
        <v>-4.9782097556206111</v>
      </c>
      <c r="AK53">
        <f t="shared" si="61"/>
        <v>-5.4092610000915275</v>
      </c>
      <c r="AL53">
        <f t="shared" si="40"/>
        <v>-284.79619402017022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-2.427988723345766</v>
      </c>
      <c r="AR53">
        <f t="shared" si="45"/>
        <v>-2.4287964614754132</v>
      </c>
      <c r="AS53">
        <f t="shared" si="46"/>
        <v>-4.406222256746959E-2</v>
      </c>
      <c r="AT53">
        <f t="shared" si="47"/>
        <v>-4.7877464753763227E-2</v>
      </c>
      <c r="AU53">
        <f t="shared" si="48"/>
        <v>-2.5207361487966464</v>
      </c>
      <c r="AW53">
        <v>50</v>
      </c>
      <c r="AX53">
        <f>IF(Z53&gt;0, (R53*SUMPRODUCT(K53:$K$98, X53:$X$98)-K53*$AZ$3)/Z53, 0)</f>
        <v>-19805.35324946644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100000</v>
      </c>
      <c r="S54">
        <f t="shared" si="32"/>
        <v>-33860.945796181266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-72.296947388544055</v>
      </c>
      <c r="AC54">
        <f t="shared" si="33"/>
        <v>-66.446953337668859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-165.1522476220938</v>
      </c>
      <c r="AI54">
        <f t="shared" si="38"/>
        <v>-165.20130631772034</v>
      </c>
      <c r="AJ54">
        <f t="shared" si="39"/>
        <v>-5.8499940508751962</v>
      </c>
      <c r="AK54">
        <f t="shared" si="61"/>
        <v>-5.060786317198084</v>
      </c>
      <c r="AL54">
        <f t="shared" si="40"/>
        <v>-176.11208668579363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-1.3051477355221015</v>
      </c>
      <c r="AR54">
        <f t="shared" si="45"/>
        <v>-1.3055354313992484</v>
      </c>
      <c r="AS54">
        <f t="shared" si="46"/>
        <v>-4.6230714981175439E-2</v>
      </c>
      <c r="AT54">
        <f t="shared" si="47"/>
        <v>-3.9993847476821741E-2</v>
      </c>
      <c r="AU54">
        <f t="shared" si="48"/>
        <v>-1.3917599938572458</v>
      </c>
      <c r="AW54">
        <v>51</v>
      </c>
      <c r="AX54">
        <f>IF(Z54&gt;0, (R54*SUMPRODUCT(K54:$K$98, X54:$X$98)-K54*$AZ$3)/Z54, 0)</f>
        <v>-33860.945796181266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100000</v>
      </c>
      <c r="S55">
        <f t="shared" si="32"/>
        <v>-60337.494959598247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-66.446953337668859</v>
      </c>
      <c r="AC55">
        <f t="shared" si="33"/>
        <v>-60.361045024779401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-94.233404116123566</v>
      </c>
      <c r="AI55">
        <f t="shared" si="38"/>
        <v>-94.258413873764809</v>
      </c>
      <c r="AJ55">
        <f t="shared" si="39"/>
        <v>-6.0859083128894582</v>
      </c>
      <c r="AK55">
        <f t="shared" si="61"/>
        <v>-4.6512867336368204</v>
      </c>
      <c r="AL55">
        <f t="shared" si="40"/>
        <v>-104.99560892029109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-0.66490874201748063</v>
      </c>
      <c r="AR55">
        <f t="shared" si="45"/>
        <v>-0.66508521029481149</v>
      </c>
      <c r="AS55">
        <f t="shared" si="46"/>
        <v>-4.2942029721970733E-2</v>
      </c>
      <c r="AT55">
        <f t="shared" si="47"/>
        <v>-3.2819372703695941E-2</v>
      </c>
      <c r="AU55">
        <f t="shared" si="48"/>
        <v>-0.74084661272047825</v>
      </c>
      <c r="AW55">
        <v>52</v>
      </c>
      <c r="AX55">
        <f>IF(Z55&gt;0, (R55*SUMPRODUCT(K55:$K$98, X55:$X$98)-K55*$AZ$3)/Z55, 0)</f>
        <v>-60337.494959598247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100000</v>
      </c>
      <c r="S56">
        <f t="shared" si="32"/>
        <v>-112906.67875210672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-60.361045024779401</v>
      </c>
      <c r="AC56">
        <f t="shared" si="33"/>
        <v>-54.42679658071512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-50.833523270453377</v>
      </c>
      <c r="AI56">
        <f t="shared" si="38"/>
        <v>-50.845574549700601</v>
      </c>
      <c r="AJ56">
        <f t="shared" si="39"/>
        <v>-5.9342484440642806</v>
      </c>
      <c r="AK56">
        <f t="shared" si="61"/>
        <v>-4.2252731517345588</v>
      </c>
      <c r="AL56">
        <f t="shared" si="40"/>
        <v>-61.005096145499436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-0.3202501574898598</v>
      </c>
      <c r="AR56">
        <f t="shared" si="45"/>
        <v>-0.32032608030277099</v>
      </c>
      <c r="AS56">
        <f t="shared" si="46"/>
        <v>-3.7385643892603466E-2</v>
      </c>
      <c r="AT56">
        <f t="shared" si="47"/>
        <v>-2.6619134484962493E-2</v>
      </c>
      <c r="AU56">
        <f t="shared" si="48"/>
        <v>-0.3843308586803369</v>
      </c>
      <c r="AW56">
        <v>53</v>
      </c>
      <c r="AX56">
        <f>IF(Z56&gt;0, (R56*SUMPRODUCT(K56:$K$98, X56:$X$98)-K56*$AZ$3)/Z56, 0)</f>
        <v>-112906.67875210672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100000</v>
      </c>
      <c r="S57">
        <f t="shared" si="32"/>
        <v>-223363.90603394769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-54.42679658071512</v>
      </c>
      <c r="AC57">
        <f t="shared" si="33"/>
        <v>-48.854942107774839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-25.850712771787819</v>
      </c>
      <c r="AI57">
        <f t="shared" si="38"/>
        <v>-25.856180860049619</v>
      </c>
      <c r="AJ57">
        <f t="shared" si="39"/>
        <v>-5.5718544729402808</v>
      </c>
      <c r="AK57">
        <f t="shared" si="61"/>
        <v>-3.8098757606500588</v>
      </c>
      <c r="AL57">
        <f t="shared" si="40"/>
        <v>-35.237911093639958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-0.145409787530936</v>
      </c>
      <c r="AR57">
        <f t="shared" si="45"/>
        <v>-0.14544054542760865</v>
      </c>
      <c r="AS57">
        <f t="shared" si="46"/>
        <v>-3.1341579716430722E-2</v>
      </c>
      <c r="AT57">
        <f t="shared" si="47"/>
        <v>-2.1430481618285934E-2</v>
      </c>
      <c r="AU57">
        <f t="shared" si="48"/>
        <v>-0.1982126067623253</v>
      </c>
      <c r="AW57">
        <v>54</v>
      </c>
      <c r="AX57">
        <f>IF(Z57&gt;0, (R57*SUMPRODUCT(K57:$K$98, X57:$X$98)-K57*$AZ$3)/Z57, 0)</f>
        <v>-223363.90603394769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100000</v>
      </c>
      <c r="S58">
        <f t="shared" si="32"/>
        <v>-469904.6674728673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-48.854942107774839</v>
      </c>
      <c r="AC58">
        <f t="shared" si="33"/>
        <v>-43.739544189564583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-12.345455493948895</v>
      </c>
      <c r="AI58">
        <f t="shared" si="38"/>
        <v>-12.347782537454592</v>
      </c>
      <c r="AJ58">
        <f t="shared" si="39"/>
        <v>-5.115397918210256</v>
      </c>
      <c r="AK58">
        <f t="shared" si="61"/>
        <v>-3.4198459475442391</v>
      </c>
      <c r="AL58">
        <f t="shared" si="40"/>
        <v>-20.883026403209087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-6.2002644493080926E-2</v>
      </c>
      <c r="AR58">
        <f t="shared" si="45"/>
        <v>-6.2014331615623655E-2</v>
      </c>
      <c r="AS58">
        <f t="shared" si="46"/>
        <v>-2.5691089220555387E-2</v>
      </c>
      <c r="AT58">
        <f t="shared" si="47"/>
        <v>-1.7175509855478378E-2</v>
      </c>
      <c r="AU58">
        <f t="shared" si="48"/>
        <v>-0.10488093069165742</v>
      </c>
      <c r="AW58">
        <v>55</v>
      </c>
      <c r="AX58">
        <f>IF(Z58&gt;0, (R58*SUMPRODUCT(K58:$K$98, X58:$X$98)-K58*$AZ$3)/Z58, 0)</f>
        <v>-469904.6674728673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100000</v>
      </c>
      <c r="S59">
        <f t="shared" si="32"/>
        <v>-1056807.4317720535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-43.739544189564583</v>
      </c>
      <c r="AC59">
        <f t="shared" si="33"/>
        <v>-39.104397096788738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-5.5148536277989697</v>
      </c>
      <c r="AI59">
        <f t="shared" si="38"/>
        <v>-5.5157786874626593</v>
      </c>
      <c r="AJ59">
        <f t="shared" si="39"/>
        <v>-4.6351470927758456</v>
      </c>
      <c r="AK59">
        <f t="shared" si="61"/>
        <v>-3.0617680932695213</v>
      </c>
      <c r="AL59">
        <f t="shared" si="40"/>
        <v>-13.212693873508027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-2.4729712215284708E-2</v>
      </c>
      <c r="AR59">
        <f t="shared" si="45"/>
        <v>-2.4733860368764196E-2</v>
      </c>
      <c r="AS59">
        <f t="shared" si="46"/>
        <v>-2.0784931281233026E-2</v>
      </c>
      <c r="AT59">
        <f t="shared" si="47"/>
        <v>-1.372958358039241E-2</v>
      </c>
      <c r="AU59">
        <f t="shared" si="48"/>
        <v>-5.924837523038963E-2</v>
      </c>
      <c r="AW59">
        <v>56</v>
      </c>
      <c r="AX59">
        <f>IF(Z59&gt;0, (R59*SUMPRODUCT(K59:$K$98, X59:$X$98)-K59*$AZ$3)/Z59, 0)</f>
        <v>-1056807.4317720535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100000</v>
      </c>
      <c r="S60">
        <f t="shared" si="32"/>
        <v>-2586891.6405502195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-39.104397096788738</v>
      </c>
      <c r="AC60">
        <f t="shared" si="33"/>
        <v>-34.935243115013911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-2.3127644290585563</v>
      </c>
      <c r="AI60">
        <f t="shared" si="38"/>
        <v>-2.3131020470183445</v>
      </c>
      <c r="AJ60">
        <f t="shared" si="39"/>
        <v>-4.1691539817748264</v>
      </c>
      <c r="AK60">
        <f t="shared" si="61"/>
        <v>-2.737307796775212</v>
      </c>
      <c r="AL60">
        <f t="shared" si="40"/>
        <v>-9.2195638255683825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-9.2597326712717965E-3</v>
      </c>
      <c r="AR60">
        <f t="shared" si="45"/>
        <v>-9.2610844094831689E-3</v>
      </c>
      <c r="AS60">
        <f t="shared" si="46"/>
        <v>-1.6692254019281195E-2</v>
      </c>
      <c r="AT60">
        <f t="shared" si="47"/>
        <v>-1.0959498563130445E-2</v>
      </c>
      <c r="AU60">
        <f t="shared" si="48"/>
        <v>-3.6912836991894807E-2</v>
      </c>
      <c r="AW60">
        <v>57</v>
      </c>
      <c r="AX60">
        <f>IF(Z60&gt;0, (R60*SUMPRODUCT(K60:$K$98, X60:$X$98)-K60*$AZ$3)/Z60, 0)</f>
        <v>-2586891.6405502195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100000</v>
      </c>
      <c r="S61">
        <f t="shared" si="32"/>
        <v>-6946417.9759038026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-34.935243115013911</v>
      </c>
      <c r="AC61">
        <f t="shared" si="33"/>
        <v>-31.199963835194019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-0.88781528533383958</v>
      </c>
      <c r="AI61">
        <f t="shared" si="38"/>
        <v>-0.88792757329269634</v>
      </c>
      <c r="AJ61">
        <f t="shared" si="39"/>
        <v>-3.7352792798198919</v>
      </c>
      <c r="AK61">
        <f t="shared" si="61"/>
        <v>-2.4454670180509739</v>
      </c>
      <c r="AL61">
        <f t="shared" si="40"/>
        <v>-7.0686738711635622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-3.1737421878155841E-3</v>
      </c>
      <c r="AR61">
        <f t="shared" si="45"/>
        <v>-3.1741435922947527E-3</v>
      </c>
      <c r="AS61">
        <f t="shared" si="46"/>
        <v>-1.3352792669231993E-2</v>
      </c>
      <c r="AT61">
        <f t="shared" si="47"/>
        <v>-8.7420006980185351E-3</v>
      </c>
      <c r="AU61">
        <f t="shared" si="48"/>
        <v>-2.5268936959545279E-2</v>
      </c>
      <c r="AW61">
        <v>58</v>
      </c>
      <c r="AX61">
        <f>IF(Z61&gt;0, (R61*SUMPRODUCT(K61:$K$98, X61:$X$98)-K61*$AZ$3)/Z61, 0)</f>
        <v>-6946417.9759038026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100000</v>
      </c>
      <c r="S62">
        <f t="shared" si="32"/>
        <v>-20646554.96432459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-31.199963835194019</v>
      </c>
      <c r="AC62">
        <f t="shared" si="33"/>
        <v>-27.859799173371858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-0.30972352388114177</v>
      </c>
      <c r="AI62">
        <f t="shared" si="38"/>
        <v>-0.30975725807943966</v>
      </c>
      <c r="AJ62">
        <f t="shared" si="39"/>
        <v>-3.3401646618221612</v>
      </c>
      <c r="AK62">
        <f t="shared" si="61"/>
        <v>-2.1839974684635814</v>
      </c>
      <c r="AL62">
        <f t="shared" si="40"/>
        <v>-5.8339193883651825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-9.8856492220964149E-4</v>
      </c>
      <c r="AR62">
        <f t="shared" si="45"/>
        <v>-9.8867259386692559E-4</v>
      </c>
      <c r="AS62">
        <f t="shared" si="46"/>
        <v>-1.0661023023710555E-2</v>
      </c>
      <c r="AT62">
        <f t="shared" si="47"/>
        <v>-6.9708082242609772E-3</v>
      </c>
      <c r="AU62">
        <f t="shared" si="48"/>
        <v>-1.8620503841838457E-2</v>
      </c>
      <c r="AW62">
        <v>59</v>
      </c>
      <c r="AX62">
        <f>IF(Z62&gt;0, (R62*SUMPRODUCT(K62:$K$98, X62:$X$98)-K62*$AZ$3)/Z62, 0)</f>
        <v>-20646554.96432459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100000</v>
      </c>
      <c r="S63">
        <f t="shared" si="32"/>
        <v>-68654314.677746996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-27.859799173371858</v>
      </c>
      <c r="AC63">
        <f t="shared" si="33"/>
        <v>-24.875664163285165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-9.735421212494845E-2</v>
      </c>
      <c r="AI63">
        <f t="shared" si="38"/>
        <v>-9.7363270428232104E-2</v>
      </c>
      <c r="AJ63">
        <f t="shared" si="39"/>
        <v>-2.9841350100866926</v>
      </c>
      <c r="AK63">
        <f t="shared" si="61"/>
        <v>-1.9501859421360301</v>
      </c>
      <c r="AL63">
        <f t="shared" si="40"/>
        <v>-5.0316842226509548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-2.7743913902079936E-4</v>
      </c>
      <c r="AR63">
        <f t="shared" si="45"/>
        <v>-2.7746495329025061E-4</v>
      </c>
      <c r="AS63">
        <f t="shared" si="46"/>
        <v>-8.5041605273092312E-3</v>
      </c>
      <c r="AT63">
        <f t="shared" si="47"/>
        <v>-5.5576219755368202E-3</v>
      </c>
      <c r="AU63">
        <f t="shared" si="48"/>
        <v>-1.4339247456136302E-2</v>
      </c>
      <c r="AW63">
        <v>60</v>
      </c>
      <c r="AX63">
        <f>IF(Z63&gt;0, (R63*SUMPRODUCT(K63:$K$98, X63:$X$98)-K63*$AZ$3)/Z63, 0)</f>
        <v>-68654314.677746996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100000</v>
      </c>
      <c r="S64">
        <f t="shared" si="32"/>
        <v>-258744257.82135838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-24.875664163285165</v>
      </c>
      <c r="AC64">
        <f t="shared" si="33"/>
        <v>-22.210652696166235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-2.7286863377824086E-2</v>
      </c>
      <c r="AI64">
        <f t="shared" si="38"/>
        <v>-2.7289009382230441E-2</v>
      </c>
      <c r="AJ64">
        <f t="shared" si="39"/>
        <v>-2.66501146711893</v>
      </c>
      <c r="AK64">
        <f t="shared" si="61"/>
        <v>-1.7412964914299618</v>
      </c>
      <c r="AL64">
        <f t="shared" si="40"/>
        <v>-4.4335969679311216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-6.9430225433659862E-5</v>
      </c>
      <c r="AR64">
        <f t="shared" si="45"/>
        <v>-6.9435685847619937E-5</v>
      </c>
      <c r="AS64">
        <f t="shared" si="46"/>
        <v>-6.7810046315448227E-3</v>
      </c>
      <c r="AT64">
        <f t="shared" si="47"/>
        <v>-4.4306524452010481E-3</v>
      </c>
      <c r="AU64">
        <f t="shared" si="48"/>
        <v>-1.128109276259349E-2</v>
      </c>
      <c r="AW64">
        <v>61</v>
      </c>
      <c r="AX64">
        <f>IF(Z64&gt;0, (R64*SUMPRODUCT(K64:$K$98, X64:$X$98)-K64*$AZ$3)/Z64, 0)</f>
        <v>-258744257.82135838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100000</v>
      </c>
      <c r="S65">
        <f t="shared" si="32"/>
        <v>-1124409357.230428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-22.210652696166235</v>
      </c>
      <c r="AC65">
        <f t="shared" si="33"/>
        <v>-19.830999888661363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-6.7344959428656849E-3</v>
      </c>
      <c r="AI65">
        <f t="shared" si="38"/>
        <v>-6.7349368632422619E-3</v>
      </c>
      <c r="AJ65">
        <f t="shared" si="39"/>
        <v>-2.379652807504872</v>
      </c>
      <c r="AK65">
        <f t="shared" si="61"/>
        <v>-1.5547456887316367</v>
      </c>
      <c r="AL65">
        <f t="shared" si="40"/>
        <v>-3.9411334330997509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-1.5299668883474481E-5</v>
      </c>
      <c r="AR65">
        <f t="shared" si="45"/>
        <v>-1.5300670582164751E-5</v>
      </c>
      <c r="AS65">
        <f t="shared" si="46"/>
        <v>-5.40618040627441E-3</v>
      </c>
      <c r="AT65">
        <f t="shared" si="47"/>
        <v>-3.5321268937436702E-3</v>
      </c>
      <c r="AU65">
        <f t="shared" si="48"/>
        <v>-8.9536079706002449E-3</v>
      </c>
      <c r="AW65">
        <v>62</v>
      </c>
      <c r="AX65">
        <f>IF(Z65&gt;0, (R65*SUMPRODUCT(K65:$K$98, X65:$X$98)-K65*$AZ$3)/Z65, 0)</f>
        <v>-1124409357.230428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100000</v>
      </c>
      <c r="S66">
        <f t="shared" si="32"/>
        <v>-5769324312.2169647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-19.830999888661363</v>
      </c>
      <c r="AC66">
        <f t="shared" si="33"/>
        <v>-17.706263190356751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-1.4391411054488353E-3</v>
      </c>
      <c r="AI66">
        <f t="shared" si="38"/>
        <v>-1.4392178313452841E-3</v>
      </c>
      <c r="AJ66">
        <f t="shared" si="39"/>
        <v>-2.1247366983046128</v>
      </c>
      <c r="AK66">
        <f t="shared" si="61"/>
        <v>-1.3881699922062956</v>
      </c>
      <c r="AL66">
        <f t="shared" si="40"/>
        <v>-3.5143459083422535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-2.9191895218032235E-6</v>
      </c>
      <c r="AR66">
        <f t="shared" si="45"/>
        <v>-2.9193451545150653E-6</v>
      </c>
      <c r="AS66">
        <f t="shared" si="46"/>
        <v>-4.3098686312258317E-3</v>
      </c>
      <c r="AT66">
        <f t="shared" si="47"/>
        <v>-2.8157984511646972E-3</v>
      </c>
      <c r="AU66">
        <f t="shared" si="48"/>
        <v>-7.1285864275450438E-3</v>
      </c>
      <c r="AW66">
        <v>63</v>
      </c>
      <c r="AX66">
        <f>IF(Z66&gt;0, (R66*SUMPRODUCT(K66:$K$98, X66:$X$98)-K66*$AZ$3)/Z66, 0)</f>
        <v>-5769324312.2169647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100000</v>
      </c>
      <c r="S67">
        <f t="shared" si="32"/>
        <v>-36132445765.34993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-17.706263190356751</v>
      </c>
      <c r="AC67">
        <f t="shared" si="33"/>
        <v>-15.809166111355649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-2.6008117045674036E-4</v>
      </c>
      <c r="AI67">
        <f t="shared" ref="AI67:AI69" si="62">SUM(AE67:AH67)</f>
        <v>-2.6009210880161053E-4</v>
      </c>
      <c r="AJ67">
        <f t="shared" si="39"/>
        <v>-1.8970970790011012</v>
      </c>
      <c r="AK67">
        <f t="shared" si="61"/>
        <v>-1.2394384233249727</v>
      </c>
      <c r="AL67">
        <f t="shared" ref="AL67:AL69" si="63">SUM(AI67:AK67)</f>
        <v>-3.1367955944348758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-4.710313379310271E-7</v>
      </c>
      <c r="AR67">
        <f t="shared" si="45"/>
        <v>-4.7105114829719046E-7</v>
      </c>
      <c r="AS67">
        <f t="shared" si="46"/>
        <v>-3.4358203392335336E-3</v>
      </c>
      <c r="AT67">
        <f t="shared" si="47"/>
        <v>-2.2447389705168648E-3</v>
      </c>
      <c r="AU67">
        <f t="shared" si="48"/>
        <v>-5.6810303608986956E-3</v>
      </c>
      <c r="AW67">
        <v>64</v>
      </c>
      <c r="AX67">
        <f>IF(Z67&gt;0, (R67*SUMPRODUCT(K67:$K$98, X67:$X$98)-K67*$AZ$3)/Z67, 0)</f>
        <v>-36132445765.34993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100000</v>
      </c>
      <c r="S68">
        <f t="shared" si="32"/>
        <v>-290340366747.34027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-15.809166111355649</v>
      </c>
      <c r="AC68">
        <f t="shared" si="33"/>
        <v>-14.115327298288223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-3.8454197456765045E-5</v>
      </c>
      <c r="AI68">
        <f t="shared" si="62"/>
        <v>-3.8455412868822318E-5</v>
      </c>
      <c r="AJ68">
        <f t="shared" si="39"/>
        <v>-1.6938388130674262</v>
      </c>
      <c r="AK68">
        <f t="shared" si="61"/>
        <v>-1.1066416277948956</v>
      </c>
      <c r="AL68">
        <f t="shared" si="63"/>
        <v>-2.8005188962751904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-6.2182276887533949E-8</v>
      </c>
      <c r="AR68">
        <f t="shared" si="45"/>
        <v>-6.218424226697433E-8</v>
      </c>
      <c r="AS68">
        <f t="shared" si="46"/>
        <v>-2.7390183918265852E-3</v>
      </c>
      <c r="AT68">
        <f t="shared" si="47"/>
        <v>-1.7894924524736763E-3</v>
      </c>
      <c r="AU68">
        <f t="shared" si="48"/>
        <v>-4.5285730285425279E-3</v>
      </c>
      <c r="AW68">
        <v>65</v>
      </c>
      <c r="AX68">
        <f>IF(Z68&gt;0, (R68*SUMPRODUCT(K68:$K$98, X68:$X$98)-K68*$AZ$3)/Z68, 0)</f>
        <v>-290340366747.34027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-14.115327298288223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-4.8616482290840558E-6</v>
      </c>
      <c r="AI69">
        <f t="shared" si="62"/>
        <v>-4.8616482290840558E-6</v>
      </c>
      <c r="AJ69">
        <f t="shared" si="39"/>
        <v>-14.115327298288223</v>
      </c>
      <c r="AK69">
        <f t="shared" si="61"/>
        <v>-0.98807291088017568</v>
      </c>
      <c r="AL69">
        <f t="shared" si="63"/>
        <v>-15.103405070816628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-7.0192122870560632E-9</v>
      </c>
      <c r="AR69">
        <f t="shared" si="45"/>
        <v>-7.0192122870560632E-9</v>
      </c>
      <c r="AS69">
        <f t="shared" si="46"/>
        <v>-2.0379606697012945E-2</v>
      </c>
      <c r="AT69">
        <f t="shared" si="47"/>
        <v>-1.4265724687909064E-3</v>
      </c>
      <c r="AU69">
        <f t="shared" si="48"/>
        <v>-2.180618618501614E-2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11079.79106305361</v>
      </c>
      <c r="AO71" s="6">
        <f t="shared" si="70"/>
        <v>-1107.979106305361</v>
      </c>
      <c r="AP71" s="6">
        <f t="shared" si="70"/>
        <v>-435.92376117054755</v>
      </c>
      <c r="AQ71" s="6">
        <f t="shared" si="70"/>
        <v>-8729.0722200162145</v>
      </c>
      <c r="AR71" s="6">
        <f t="shared" si="70"/>
        <v>806.8159755614854</v>
      </c>
      <c r="AS71" s="6">
        <f t="shared" si="70"/>
        <v>-1200.8248642119504</v>
      </c>
      <c r="AT71" s="6">
        <f t="shared" si="70"/>
        <v>394.00888865046602</v>
      </c>
      <c r="AU71" s="6">
        <f t="shared" si="70"/>
        <v>2.1959864482390401E-13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35FD-7E70-407C-89CC-71A3BA5B97EA}">
  <sheetPr codeName="Sheet3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9566.4279344309871</v>
      </c>
      <c r="K3">
        <v>1</v>
      </c>
      <c r="L3" s="2">
        <v>0</v>
      </c>
      <c r="O3">
        <f>$C$3</f>
        <v>9566.4279344309871</v>
      </c>
      <c r="P3">
        <f>O3*C5</f>
        <v>956.64279344309875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9566.4279344309871</v>
      </c>
      <c r="AF3">
        <f t="shared" ref="AF3:AF34" si="4">-$Z3*P3</f>
        <v>-956.64279344309875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8409.7851409878876</v>
      </c>
      <c r="AJ3">
        <f t="shared" ref="AJ3:AJ34" si="8">AB3-AC3</f>
        <v>0</v>
      </c>
      <c r="AL3">
        <f t="shared" ref="AL3:AL34" si="9">SUM(AI3:AK3)</f>
        <v>8409.7851409878876</v>
      </c>
      <c r="AN3">
        <f t="shared" ref="AN3:AN34" si="10">AE3*$K3</f>
        <v>9566.4279344309871</v>
      </c>
      <c r="AO3">
        <f t="shared" ref="AO3:AO34" si="11">AF3*$K3</f>
        <v>-956.64279344309875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8409.7851409878876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8409.7851409878876</v>
      </c>
      <c r="AW3">
        <v>0</v>
      </c>
      <c r="AX3">
        <f>IF(Z3&gt;0, (R3*SUMPRODUCT(K3:$K$98, X3:$X$98)-K3*$AZ$3)/Z3, 0)</f>
        <v>0</v>
      </c>
      <c r="AZ3">
        <f>C6*SUMPRODUCT(X4:X98, K4:K98)/1</f>
        <v>8039.3536219305497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250000</v>
      </c>
      <c r="S4">
        <f t="shared" si="1"/>
        <v>546.13552763461917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539.25695066406115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-539.25695066406115</v>
      </c>
      <c r="AK4">
        <f>G4*SUM(AB4, AE4:AF4)</f>
        <v>0</v>
      </c>
      <c r="AL4">
        <f t="shared" si="9"/>
        <v>-1188.0069506640612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-605.23369717324374</v>
      </c>
      <c r="AR4">
        <f t="shared" si="14"/>
        <v>-605.23369717324374</v>
      </c>
      <c r="AS4">
        <f t="shared" si="15"/>
        <v>-503.08512982933217</v>
      </c>
      <c r="AT4">
        <f t="shared" si="16"/>
        <v>0</v>
      </c>
      <c r="AU4">
        <f t="shared" si="17"/>
        <v>-1108.318827002576</v>
      </c>
      <c r="AW4">
        <v>1</v>
      </c>
      <c r="AX4">
        <f>IF(Z4&gt;0, (R4*SUMPRODUCT(K4:$K$98, X4:$X$98)-K4*$AZ$3)/Z4, 0)</f>
        <v>546.13552763461917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250000</v>
      </c>
      <c r="S5">
        <f t="shared" si="1"/>
        <v>573.97380099238433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539.25695066406115</v>
      </c>
      <c r="AC5">
        <f t="shared" si="2"/>
        <v>559.60418574127834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-641.56639875000008</v>
      </c>
      <c r="AI5">
        <f t="shared" si="7"/>
        <v>-665.94051586012506</v>
      </c>
      <c r="AJ5">
        <f t="shared" si="8"/>
        <v>-20.347235077217192</v>
      </c>
      <c r="AK5">
        <f>G5*SUM(AB5, AE5:AF5)</f>
        <v>22.10953497722651</v>
      </c>
      <c r="AL5">
        <f t="shared" si="9"/>
        <v>-664.17821596011572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-548.60857144029876</v>
      </c>
      <c r="AR5">
        <f t="shared" si="14"/>
        <v>-569.45107440485128</v>
      </c>
      <c r="AS5">
        <f t="shared" si="15"/>
        <v>-17.399083851992426</v>
      </c>
      <c r="AT5">
        <f t="shared" si="16"/>
        <v>18.906040626033569</v>
      </c>
      <c r="AU5">
        <f t="shared" si="17"/>
        <v>-567.94411763081018</v>
      </c>
      <c r="AW5">
        <v>2</v>
      </c>
      <c r="AX5">
        <f>IF(Z5&gt;0, (R5*SUMPRODUCT(K5:$K$98, X5:$X$98)-K5*$AZ$3)/Z5, 0)</f>
        <v>573.97380099238433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250000</v>
      </c>
      <c r="S6">
        <f t="shared" si="1"/>
        <v>710.38696634843836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559.60418574127834</v>
      </c>
      <c r="AC6">
        <f t="shared" si="2"/>
        <v>683.87333886863053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-634.45826837655375</v>
      </c>
      <c r="AI6">
        <f t="shared" si="7"/>
        <v>-658.52519848873987</v>
      </c>
      <c r="AJ6">
        <f t="shared" si="8"/>
        <v>-124.26915312735218</v>
      </c>
      <c r="AK6">
        <f>G6*SUM(AB6, AE6:AF6)</f>
        <v>32.736844865864782</v>
      </c>
      <c r="AL6">
        <f t="shared" si="9"/>
        <v>-750.05750675022728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-489.42747150861925</v>
      </c>
      <c r="AR6">
        <f t="shared" si="14"/>
        <v>-507.99294277581851</v>
      </c>
      <c r="AS6">
        <f t="shared" si="15"/>
        <v>-95.862471076726564</v>
      </c>
      <c r="AT6">
        <f t="shared" si="16"/>
        <v>25.253530462874842</v>
      </c>
      <c r="AU6">
        <f t="shared" si="17"/>
        <v>-578.60188338967021</v>
      </c>
      <c r="AW6">
        <v>3</v>
      </c>
      <c r="AX6">
        <f>IF(Z6&gt;0, (R6*SUMPRODUCT(K6:$K$98, X6:$X$98)-K6*$AZ$3)/Z6, 0)</f>
        <v>710.38696634843836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250000</v>
      </c>
      <c r="S7">
        <f t="shared" si="1"/>
        <v>792.82803219509435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683.87333886863053</v>
      </c>
      <c r="AC7">
        <f t="shared" si="2"/>
        <v>753.61457560478721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-627.66553732581337</v>
      </c>
      <c r="AI7">
        <f t="shared" si="7"/>
        <v>-651.42903158314505</v>
      </c>
      <c r="AJ7">
        <f t="shared" si="8"/>
        <v>-69.741236736156679</v>
      </c>
      <c r="AK7">
        <f>G7*SUM(AB7, AE7:AF7)</f>
        <v>33.578180938449755</v>
      </c>
      <c r="AL7">
        <f t="shared" si="9"/>
        <v>-687.59208738085192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-440.53088040083355</v>
      </c>
      <c r="AR7">
        <f t="shared" si="14"/>
        <v>-457.20943358567786</v>
      </c>
      <c r="AS7">
        <f t="shared" si="15"/>
        <v>-48.948311788024839</v>
      </c>
      <c r="AT7">
        <f t="shared" si="16"/>
        <v>23.567050811960218</v>
      </c>
      <c r="AU7">
        <f t="shared" si="17"/>
        <v>-482.59069456174245</v>
      </c>
      <c r="AW7">
        <v>4</v>
      </c>
      <c r="AX7">
        <f>IF(Z7&gt;0, (R7*SUMPRODUCT(K7:$K$98, X7:$X$98)-K7*$AZ$3)/Z7, 0)</f>
        <v>792.82803219509435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250000</v>
      </c>
      <c r="S8">
        <f t="shared" si="1"/>
        <v>733.70255337882884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753.61457560478721</v>
      </c>
      <c r="AC8">
        <f t="shared" si="2"/>
        <v>688.61628321134413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-621.17773988664942</v>
      </c>
      <c r="AI8">
        <f t="shared" si="7"/>
        <v>-644.64148142741908</v>
      </c>
      <c r="AJ8">
        <f t="shared" si="8"/>
        <v>64.99829239344308</v>
      </c>
      <c r="AK8">
        <f>G8*SUM(AB8, AE8:AF8)</f>
        <v>16.051990460381965</v>
      </c>
      <c r="AL8">
        <f t="shared" si="9"/>
        <v>-563.59119857359406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-406.96105689520255</v>
      </c>
      <c r="AR8">
        <f t="shared" si="14"/>
        <v>-422.33319347223113</v>
      </c>
      <c r="AS8">
        <f t="shared" si="15"/>
        <v>42.583260909584169</v>
      </c>
      <c r="AT8">
        <f t="shared" si="16"/>
        <v>10.5163700879249</v>
      </c>
      <c r="AU8">
        <f t="shared" si="17"/>
        <v>-369.23356247472208</v>
      </c>
      <c r="AW8">
        <v>5</v>
      </c>
      <c r="AX8">
        <f>IF(Z8&gt;0, (R8*SUMPRODUCT(K8:$K$98, X8:$X$98)-K8*$AZ$3)/Z8, 0)</f>
        <v>733.70255337882884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250000</v>
      </c>
      <c r="S9">
        <f t="shared" si="1"/>
        <v>604.82277454529969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688.61628321134413</v>
      </c>
      <c r="AC9">
        <f t="shared" si="2"/>
        <v>560.49011839604464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-615.68857802979619</v>
      </c>
      <c r="AI9">
        <f t="shared" si="7"/>
        <v>-638.85611329735514</v>
      </c>
      <c r="AJ9">
        <f t="shared" si="8"/>
        <v>128.12616481529949</v>
      </c>
      <c r="AK9">
        <f t="shared" ref="AK9:AK40" si="30">G9*SUM(AB9:AB9, AE9:AF9)</f>
        <v>4.06283607094693</v>
      </c>
      <c r="AL9">
        <f t="shared" si="9"/>
        <v>-506.66711241110869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-382.01047805779837</v>
      </c>
      <c r="AR9">
        <f t="shared" si="14"/>
        <v>-396.38501989403295</v>
      </c>
      <c r="AS9">
        <f t="shared" si="15"/>
        <v>79.497231586511759</v>
      </c>
      <c r="AT9">
        <f t="shared" si="16"/>
        <v>2.5208295315457239</v>
      </c>
      <c r="AU9">
        <f t="shared" si="17"/>
        <v>-314.36695877597549</v>
      </c>
      <c r="AW9">
        <v>6</v>
      </c>
      <c r="AX9">
        <f>IF(Z9&gt;0, (R9*SUMPRODUCT(K9:$K$98, X9:$X$98)-K9*$AZ$3)/Z9, 0)</f>
        <v>604.82277454529969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250000</v>
      </c>
      <c r="S10">
        <f t="shared" si="1"/>
        <v>474.85196500421586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560.49011839604464</v>
      </c>
      <c r="AC10">
        <f t="shared" si="2"/>
        <v>434.48600481305311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-610.46455430017966</v>
      </c>
      <c r="AI10">
        <f t="shared" si="7"/>
        <v>-633.33936775963309</v>
      </c>
      <c r="AJ10">
        <f t="shared" si="8"/>
        <v>126.00411358299152</v>
      </c>
      <c r="AK10">
        <f t="shared" si="30"/>
        <v>2.2980094854237834</v>
      </c>
      <c r="AL10">
        <f t="shared" si="9"/>
        <v>-505.03724469121778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-359.32945392731489</v>
      </c>
      <c r="AR10">
        <f t="shared" si="14"/>
        <v>-372.79394448810973</v>
      </c>
      <c r="AS10">
        <f t="shared" si="15"/>
        <v>74.168088888102673</v>
      </c>
      <c r="AT10">
        <f t="shared" si="16"/>
        <v>1.3526460917353789</v>
      </c>
      <c r="AU10">
        <f t="shared" si="17"/>
        <v>-297.27320950827163</v>
      </c>
      <c r="AW10">
        <v>7</v>
      </c>
      <c r="AX10">
        <f>IF(Z10&gt;0, (R10*SUMPRODUCT(K10:$K$98, X10:$X$98)-K10*$AZ$3)/Z10, 0)</f>
        <v>474.85196500421586</v>
      </c>
    </row>
    <row r="11" spans="1:52" x14ac:dyDescent="0.25">
      <c r="A11" t="s">
        <v>33</v>
      </c>
      <c r="C11" s="26">
        <f>AU100</f>
        <v>1.4327764675918248E-12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250000</v>
      </c>
      <c r="S11">
        <f t="shared" si="1"/>
        <v>343.99491094455027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434.48600481305311</v>
      </c>
      <c r="AC11">
        <f t="shared" si="2"/>
        <v>310.77209838670296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-605.49631227173131</v>
      </c>
      <c r="AI11">
        <f t="shared" si="7"/>
        <v>-628.081827965363</v>
      </c>
      <c r="AJ11">
        <f t="shared" si="8"/>
        <v>123.71390642635015</v>
      </c>
      <c r="AK11">
        <f t="shared" si="30"/>
        <v>1.0427664115513273</v>
      </c>
      <c r="AL11">
        <f t="shared" si="9"/>
        <v>-503.32515512746153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-338.65931693675282</v>
      </c>
      <c r="AR11">
        <f t="shared" si="14"/>
        <v>-351.29159092826978</v>
      </c>
      <c r="AS11">
        <f t="shared" si="15"/>
        <v>69.19425634275845</v>
      </c>
      <c r="AT11">
        <f t="shared" si="16"/>
        <v>0.58322826002956729</v>
      </c>
      <c r="AU11">
        <f t="shared" si="17"/>
        <v>-281.51410632548175</v>
      </c>
      <c r="AW11">
        <v>8</v>
      </c>
      <c r="AX11">
        <f>IF(Z11&gt;0, (R11*SUMPRODUCT(K11:$K$98, X11:$X$98)-K11*$AZ$3)/Z11, 0)</f>
        <v>343.99491094455027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250000</v>
      </c>
      <c r="S12">
        <f t="shared" si="1"/>
        <v>219.27649844762095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310.77209838670296</v>
      </c>
      <c r="AC12">
        <f t="shared" si="2"/>
        <v>195.59078155405496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-601.0005726075392</v>
      </c>
      <c r="AI12">
        <f t="shared" si="7"/>
        <v>-623.3001330869738</v>
      </c>
      <c r="AJ12">
        <f t="shared" si="8"/>
        <v>115.18131683264801</v>
      </c>
      <c r="AK12">
        <f t="shared" si="30"/>
        <v>0.71477582628941683</v>
      </c>
      <c r="AL12">
        <f t="shared" si="9"/>
        <v>-507.40404042803635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-319.43819339947362</v>
      </c>
      <c r="AR12">
        <f t="shared" si="14"/>
        <v>-331.29064685429671</v>
      </c>
      <c r="AS12">
        <f t="shared" si="15"/>
        <v>61.220094354918274</v>
      </c>
      <c r="AT12">
        <f t="shared" si="16"/>
        <v>0.37991095024231769</v>
      </c>
      <c r="AU12">
        <f t="shared" si="17"/>
        <v>-269.6906415491361</v>
      </c>
      <c r="AW12">
        <v>9</v>
      </c>
      <c r="AX12">
        <f>IF(Z12&gt;0, (R12*SUMPRODUCT(K12:$K$98, X12:$X$98)-K12*$AZ$3)/Z12, 0)</f>
        <v>219.27649844762095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250000</v>
      </c>
      <c r="S13">
        <f t="shared" si="1"/>
        <v>99.202936425273734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195.59078155405496</v>
      </c>
      <c r="AC13">
        <f t="shared" si="2"/>
        <v>87.365610521400413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-596.73623842967027</v>
      </c>
      <c r="AI13">
        <f t="shared" si="7"/>
        <v>-618.75312968046751</v>
      </c>
      <c r="AJ13">
        <f t="shared" si="8"/>
        <v>108.22517103265454</v>
      </c>
      <c r="AK13">
        <f t="shared" si="30"/>
        <v>0.39118156310810992</v>
      </c>
      <c r="AL13">
        <f t="shared" si="9"/>
        <v>-510.13677708470487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-301.49396810937856</v>
      </c>
      <c r="AR13">
        <f t="shared" si="14"/>
        <v>-312.61774354172621</v>
      </c>
      <c r="AS13">
        <f t="shared" si="15"/>
        <v>54.679495164925846</v>
      </c>
      <c r="AT13">
        <f t="shared" si="16"/>
        <v>0.19763988529178844</v>
      </c>
      <c r="AU13">
        <f t="shared" si="17"/>
        <v>-257.74060849150862</v>
      </c>
      <c r="AW13">
        <v>10</v>
      </c>
      <c r="AX13">
        <f>IF(Z13&gt;0, (R13*SUMPRODUCT(K13:$K$98, X13:$X$98)-K13*$AZ$3)/Z13, 0)</f>
        <v>99.202936425273734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250000</v>
      </c>
      <c r="S14">
        <f t="shared" si="1"/>
        <v>-16.204416914705895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87.365610521400413</v>
      </c>
      <c r="AC14">
        <f t="shared" si="2"/>
        <v>-14.089695686017421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-592.91488138397142</v>
      </c>
      <c r="AI14">
        <f t="shared" si="7"/>
        <v>-614.65231223412241</v>
      </c>
      <c r="AJ14">
        <f t="shared" si="8"/>
        <v>101.45530620741783</v>
      </c>
      <c r="AK14">
        <f t="shared" si="30"/>
        <v>0.15725809893852075</v>
      </c>
      <c r="AL14">
        <f t="shared" si="9"/>
        <v>-513.03974792776603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-284.81010875938699</v>
      </c>
      <c r="AR14">
        <f t="shared" si="14"/>
        <v>-295.25180998660215</v>
      </c>
      <c r="AS14">
        <f t="shared" si="15"/>
        <v>48.734645903479816</v>
      </c>
      <c r="AT14">
        <f t="shared" si="16"/>
        <v>7.5539841667373153E-2</v>
      </c>
      <c r="AU14">
        <f t="shared" si="17"/>
        <v>-246.44162424145497</v>
      </c>
      <c r="AW14">
        <v>11</v>
      </c>
      <c r="AX14">
        <f>IF(Z14&gt;0, (R14*SUMPRODUCT(K14:$K$98, X14:$X$98)-K14*$AZ$3)/Z14, 0)</f>
        <v>-16.204416914705895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250000</v>
      </c>
      <c r="S15">
        <f t="shared" si="1"/>
        <v>-117.3077406343823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-14.089695686017421</v>
      </c>
      <c r="AC15">
        <f t="shared" si="2"/>
        <v>-100.70163782892541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-590.60599619860068</v>
      </c>
      <c r="AI15">
        <f t="shared" si="7"/>
        <v>-612.06699214063019</v>
      </c>
      <c r="AJ15">
        <f t="shared" si="8"/>
        <v>86.611942142907992</v>
      </c>
      <c r="AK15">
        <f t="shared" si="30"/>
        <v>-5.7767752312671436E-2</v>
      </c>
      <c r="AL15">
        <f t="shared" si="9"/>
        <v>-525.51281775003486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-269.14052020058404</v>
      </c>
      <c r="AR15">
        <f t="shared" si="14"/>
        <v>-278.92034575101439</v>
      </c>
      <c r="AS15">
        <f t="shared" si="15"/>
        <v>39.469262611560957</v>
      </c>
      <c r="AT15">
        <f t="shared" si="16"/>
        <v>-2.6324898508180296E-2</v>
      </c>
      <c r="AU15">
        <f t="shared" si="17"/>
        <v>-239.4774080379616</v>
      </c>
      <c r="AW15">
        <v>12</v>
      </c>
      <c r="AX15">
        <f>IF(Z15&gt;0, (R15*SUMPRODUCT(K15:$K$98, X15:$X$98)-K15*$AZ$3)/Z15, 0)</f>
        <v>-117.3077406343823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250000</v>
      </c>
      <c r="S16">
        <f t="shared" si="1"/>
        <v>-202.89441304903772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-100.70163782892541</v>
      </c>
      <c r="AC16">
        <f t="shared" si="2"/>
        <v>-171.9528166181658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-589.1043386087116</v>
      </c>
      <c r="AI16">
        <f t="shared" si="7"/>
        <v>-610.29181415745995</v>
      </c>
      <c r="AJ16">
        <f t="shared" si="8"/>
        <v>71.251178789240385</v>
      </c>
      <c r="AK16">
        <f t="shared" si="30"/>
        <v>-0.71498162858537051</v>
      </c>
      <c r="AL16">
        <f t="shared" si="9"/>
        <v>-539.75561699680497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-253.95536028693013</v>
      </c>
      <c r="AR16">
        <f t="shared" si="14"/>
        <v>-263.08901053174151</v>
      </c>
      <c r="AS16">
        <f t="shared" si="15"/>
        <v>30.715473634134316</v>
      </c>
      <c r="AT16">
        <f t="shared" si="16"/>
        <v>-0.3082194531358502</v>
      </c>
      <c r="AU16">
        <f t="shared" si="17"/>
        <v>-232.68175635074306</v>
      </c>
      <c r="AW16">
        <v>13</v>
      </c>
      <c r="AX16">
        <f>IF(Z16&gt;0, (R16*SUMPRODUCT(K16:$K$98, X16:$X$98)-K16*$AZ$3)/Z16, 0)</f>
        <v>-202.89441304903772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250000</v>
      </c>
      <c r="S17">
        <f t="shared" si="1"/>
        <v>-260.62678420108591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-171.9528166181658</v>
      </c>
      <c r="AC17">
        <f t="shared" si="2"/>
        <v>-218.05963239766831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-587.52869696679306</v>
      </c>
      <c r="AI17">
        <f t="shared" si="7"/>
        <v>-608.44554489035727</v>
      </c>
      <c r="AJ17">
        <f t="shared" si="8"/>
        <v>46.106815779502512</v>
      </c>
      <c r="AK17">
        <f t="shared" si="30"/>
        <v>-2.3729488693306879</v>
      </c>
      <c r="AL17">
        <f t="shared" si="9"/>
        <v>-564.71167798018541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-238.08622042547503</v>
      </c>
      <c r="AR17">
        <f t="shared" si="14"/>
        <v>-246.56242472161568</v>
      </c>
      <c r="AS17">
        <f t="shared" si="15"/>
        <v>18.68401928530113</v>
      </c>
      <c r="AT17">
        <f t="shared" si="16"/>
        <v>-0.96159801296272618</v>
      </c>
      <c r="AU17">
        <f t="shared" si="17"/>
        <v>-228.84000344927728</v>
      </c>
      <c r="AW17">
        <v>14</v>
      </c>
      <c r="AX17">
        <f>IF(Z17&gt;0, (R17*SUMPRODUCT(K17:$K$98, X17:$X$98)-K17*$AZ$3)/Z17, 0)</f>
        <v>-260.62678420108591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250000</v>
      </c>
      <c r="S18">
        <f t="shared" si="1"/>
        <v>-288.7197989356651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-218.05963239766831</v>
      </c>
      <c r="AC18">
        <f t="shared" si="2"/>
        <v>-238.47181858477188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-586.09007881826983</v>
      </c>
      <c r="AI18">
        <f t="shared" si="7"/>
        <v>-606.73914925471661</v>
      </c>
      <c r="AJ18">
        <f t="shared" si="8"/>
        <v>20.412186187103572</v>
      </c>
      <c r="AK18">
        <f t="shared" si="30"/>
        <v>-4.7100880597896353</v>
      </c>
      <c r="AL18">
        <f t="shared" si="9"/>
        <v>-591.03705112740272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-221.63423327534642</v>
      </c>
      <c r="AR18">
        <f t="shared" si="14"/>
        <v>-229.44282970007717</v>
      </c>
      <c r="AS18">
        <f t="shared" si="15"/>
        <v>7.7190169200169914</v>
      </c>
      <c r="AT18">
        <f t="shared" si="16"/>
        <v>-1.7811541152439969</v>
      </c>
      <c r="AU18">
        <f t="shared" si="17"/>
        <v>-223.50496689530419</v>
      </c>
      <c r="AW18">
        <v>15</v>
      </c>
      <c r="AX18">
        <f>IF(Z18&gt;0, (R18*SUMPRODUCT(K18:$K$98, X18:$X$98)-K18*$AZ$3)/Z18, 0)</f>
        <v>-288.7197989356651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250000</v>
      </c>
      <c r="S19">
        <f t="shared" si="1"/>
        <v>-312.89753567749739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-238.47181858477188</v>
      </c>
      <c r="AC19">
        <f t="shared" si="2"/>
        <v>-255.12411365395428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-585.81412828199473</v>
      </c>
      <c r="AI19">
        <f t="shared" si="7"/>
        <v>-606.19812660124887</v>
      </c>
      <c r="AJ19">
        <f t="shared" si="8"/>
        <v>16.652295069182401</v>
      </c>
      <c r="AK19">
        <f t="shared" si="30"/>
        <v>-5.3179215544404128</v>
      </c>
      <c r="AL19">
        <f t="shared" si="9"/>
        <v>-594.8637530865069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-206.59319273487944</v>
      </c>
      <c r="AR19">
        <f t="shared" si="14"/>
        <v>-213.78181296469057</v>
      </c>
      <c r="AS19">
        <f t="shared" si="15"/>
        <v>5.8725978746788439</v>
      </c>
      <c r="AT19">
        <f t="shared" si="16"/>
        <v>-1.8754180543024046</v>
      </c>
      <c r="AU19">
        <f t="shared" si="17"/>
        <v>-209.78463314431414</v>
      </c>
      <c r="AW19">
        <v>16</v>
      </c>
      <c r="AX19">
        <f>IF(Z19&gt;0, (R19*SUMPRODUCT(K19:$K$98, X19:$X$98)-K19*$AZ$3)/Z19, 0)</f>
        <v>-312.89753567749739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250000</v>
      </c>
      <c r="S20">
        <f t="shared" si="1"/>
        <v>-392.23589266535657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-255.12411365395428</v>
      </c>
      <c r="AC20">
        <f t="shared" si="2"/>
        <v>-315.69711240232118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-585.22459174578523</v>
      </c>
      <c r="AI20">
        <f t="shared" si="7"/>
        <v>-605.34622762267225</v>
      </c>
      <c r="AJ20">
        <f t="shared" si="8"/>
        <v>60.572998748366899</v>
      </c>
      <c r="AK20">
        <f t="shared" si="30"/>
        <v>-1.0970336887120034</v>
      </c>
      <c r="AL20">
        <f t="shared" si="9"/>
        <v>-545.87026256301738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-195.75574959487582</v>
      </c>
      <c r="AR20">
        <f t="shared" si="14"/>
        <v>-202.48637228180863</v>
      </c>
      <c r="AS20">
        <f t="shared" si="15"/>
        <v>20.261473872490313</v>
      </c>
      <c r="AT20">
        <f t="shared" si="16"/>
        <v>-0.36695425157036993</v>
      </c>
      <c r="AU20">
        <f t="shared" si="17"/>
        <v>-182.59185266088869</v>
      </c>
      <c r="AW20">
        <v>17</v>
      </c>
      <c r="AX20">
        <f>IF(Z20&gt;0, (R20*SUMPRODUCT(K20:$K$98, X20:$X$98)-K20*$AZ$3)/Z20, 0)</f>
        <v>-392.23589266535657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250000</v>
      </c>
      <c r="S21">
        <f t="shared" si="1"/>
        <v>-477.67668621678109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-315.69711240232118</v>
      </c>
      <c r="AC21">
        <f t="shared" si="2"/>
        <v>-379.50200486772701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-585.53960401741108</v>
      </c>
      <c r="AI21">
        <f t="shared" si="7"/>
        <v>-605.40146957512741</v>
      </c>
      <c r="AJ21">
        <f t="shared" si="8"/>
        <v>63.804892465405828</v>
      </c>
      <c r="AK21">
        <f t="shared" si="30"/>
        <v>-0.50511537984371391</v>
      </c>
      <c r="AL21">
        <f t="shared" si="9"/>
        <v>-542.10169248956527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-186.2505897582198</v>
      </c>
      <c r="AR21">
        <f t="shared" si="14"/>
        <v>-192.56832496936897</v>
      </c>
      <c r="AS21">
        <f t="shared" si="15"/>
        <v>20.295294749675495</v>
      </c>
      <c r="AT21">
        <f t="shared" si="16"/>
        <v>-0.16066895688415556</v>
      </c>
      <c r="AU21">
        <f t="shared" si="17"/>
        <v>-172.43369917657765</v>
      </c>
      <c r="AW21">
        <v>18</v>
      </c>
      <c r="AX21">
        <f>IF(Z21&gt;0, (R21*SUMPRODUCT(K21:$K$98, X21:$X$98)-K21*$AZ$3)/Z21, 0)</f>
        <v>-477.67668621678109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250000</v>
      </c>
      <c r="S22">
        <f t="shared" si="1"/>
        <v>-505.2745525049346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-379.50200486772701</v>
      </c>
      <c r="AC22">
        <f t="shared" si="2"/>
        <v>-396.22851627795126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-586.32227126378723</v>
      </c>
      <c r="AI22">
        <f t="shared" si="7"/>
        <v>-605.92688593880007</v>
      </c>
      <c r="AJ22">
        <f t="shared" si="8"/>
        <v>16.726511410224248</v>
      </c>
      <c r="AK22">
        <f t="shared" si="30"/>
        <v>-7.9695421022222677</v>
      </c>
      <c r="AL22">
        <f t="shared" si="9"/>
        <v>-597.16991663079807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-174.13589489554047</v>
      </c>
      <c r="AR22">
        <f t="shared" si="14"/>
        <v>-179.95840461047456</v>
      </c>
      <c r="AS22">
        <f t="shared" si="15"/>
        <v>4.9677219775768107</v>
      </c>
      <c r="AT22">
        <f t="shared" si="16"/>
        <v>-2.3669292706327982</v>
      </c>
      <c r="AU22">
        <f t="shared" si="17"/>
        <v>-177.35761190353054</v>
      </c>
      <c r="AW22">
        <v>19</v>
      </c>
      <c r="AX22">
        <f>IF(Z22&gt;0, (R22*SUMPRODUCT(K22:$K$98, X22:$X$98)-K22*$AZ$3)/Z22, 0)</f>
        <v>-505.2745525049346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250000</v>
      </c>
      <c r="S23">
        <f t="shared" si="1"/>
        <v>-406.39110824713543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-396.22851627795126</v>
      </c>
      <c r="AC23">
        <f t="shared" si="2"/>
        <v>-314.54336738878851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-587.74634795688451</v>
      </c>
      <c r="AI23">
        <f t="shared" si="7"/>
        <v>-607.0961418503515</v>
      </c>
      <c r="AJ23">
        <f t="shared" si="8"/>
        <v>-81.685148889162747</v>
      </c>
      <c r="AK23">
        <f t="shared" si="30"/>
        <v>-27.735996139456592</v>
      </c>
      <c r="AL23">
        <f t="shared" si="9"/>
        <v>-716.51728687897082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-155.85610826225277</v>
      </c>
      <c r="AR23">
        <f t="shared" si="14"/>
        <v>-160.98720534587719</v>
      </c>
      <c r="AS23">
        <f t="shared" si="15"/>
        <v>-21.660924738951348</v>
      </c>
      <c r="AT23">
        <f t="shared" si="16"/>
        <v>-7.3549149766723554</v>
      </c>
      <c r="AU23">
        <f t="shared" si="17"/>
        <v>-190.00304506150087</v>
      </c>
      <c r="AW23">
        <v>20</v>
      </c>
      <c r="AX23">
        <f>IF(Z23&gt;0, (R23*SUMPRODUCT(K23:$K$98, X23:$X$98)-K23*$AZ$3)/Z23, 0)</f>
        <v>-406.39110824713543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250000</v>
      </c>
      <c r="S24">
        <f t="shared" si="1"/>
        <v>-316.78216148050012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-314.54336738878851</v>
      </c>
      <c r="AC24">
        <f t="shared" si="2"/>
        <v>-241.9878294147002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-589.58821993393985</v>
      </c>
      <c r="AI24">
        <f t="shared" si="7"/>
        <v>-608.68555706647885</v>
      </c>
      <c r="AJ24">
        <f t="shared" si="8"/>
        <v>-72.55553797408831</v>
      </c>
      <c r="AK24">
        <f t="shared" si="30"/>
        <v>-22.018035717215199</v>
      </c>
      <c r="AL24">
        <f t="shared" si="9"/>
        <v>-703.25913075778237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-139.59332869467499</v>
      </c>
      <c r="AR24">
        <f t="shared" si="14"/>
        <v>-144.11489267679497</v>
      </c>
      <c r="AS24">
        <f t="shared" si="15"/>
        <v>-17.178547193786706</v>
      </c>
      <c r="AT24">
        <f t="shared" si="16"/>
        <v>-5.2130805758444287</v>
      </c>
      <c r="AU24">
        <f t="shared" si="17"/>
        <v>-166.50652044642612</v>
      </c>
      <c r="AW24">
        <v>21</v>
      </c>
      <c r="AX24">
        <f>IF(Z24&gt;0, (R24*SUMPRODUCT(K24:$K$98, X24:$X$98)-K24*$AZ$3)/Z24, 0)</f>
        <v>-316.78216148050012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250000</v>
      </c>
      <c r="S25">
        <f t="shared" si="1"/>
        <v>-235.63615056129498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-241.9878294147002</v>
      </c>
      <c r="AC25">
        <f t="shared" si="2"/>
        <v>-177.64218825549847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-592.78134459400894</v>
      </c>
      <c r="AI25">
        <f t="shared" si="7"/>
        <v>-611.62843022076311</v>
      </c>
      <c r="AJ25">
        <f t="shared" si="8"/>
        <v>-64.345641159201733</v>
      </c>
      <c r="AK25">
        <f t="shared" si="30"/>
        <v>-16.939148059029016</v>
      </c>
      <c r="AL25">
        <f t="shared" si="9"/>
        <v>-692.91321943899379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-125.31191607589638</v>
      </c>
      <c r="AR25">
        <f t="shared" si="14"/>
        <v>-129.29612447562698</v>
      </c>
      <c r="AS25">
        <f t="shared" si="15"/>
        <v>-13.602444912152393</v>
      </c>
      <c r="AT25">
        <f t="shared" si="16"/>
        <v>-3.5808770288208565</v>
      </c>
      <c r="AU25">
        <f t="shared" si="17"/>
        <v>-146.47944641660021</v>
      </c>
      <c r="AW25">
        <v>22</v>
      </c>
      <c r="AX25">
        <f>IF(Z25&gt;0, (R25*SUMPRODUCT(K25:$K$98, X25:$X$98)-K25*$AZ$3)/Z25, 0)</f>
        <v>-235.63615056129498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250000</v>
      </c>
      <c r="S26">
        <f t="shared" si="1"/>
        <v>-162.46382385179828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-177.64218825549847</v>
      </c>
      <c r="AC26">
        <f t="shared" si="2"/>
        <v>-120.86573839043399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-597.45261436810688</v>
      </c>
      <c r="AI26">
        <f t="shared" si="7"/>
        <v>-616.05148387715667</v>
      </c>
      <c r="AJ26">
        <f t="shared" si="8"/>
        <v>-56.776449865064478</v>
      </c>
      <c r="AK26">
        <f t="shared" si="30"/>
        <v>-12.434953177884895</v>
      </c>
      <c r="AL26">
        <f t="shared" si="9"/>
        <v>-685.2628869201061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-112.76732702808933</v>
      </c>
      <c r="AR26">
        <f t="shared" si="14"/>
        <v>-116.2778059344341</v>
      </c>
      <c r="AS26">
        <f t="shared" si="15"/>
        <v>-10.716378731055098</v>
      </c>
      <c r="AT26">
        <f t="shared" si="16"/>
        <v>-2.3470588258662404</v>
      </c>
      <c r="AU26">
        <f t="shared" si="17"/>
        <v>-129.34124349135544</v>
      </c>
      <c r="AW26">
        <v>23</v>
      </c>
      <c r="AX26">
        <f>IF(Z26&gt;0, (R26*SUMPRODUCT(K26:$K$98, X26:$X$98)-K26*$AZ$3)/Z26, 0)</f>
        <v>-162.46382385179828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250000</v>
      </c>
      <c r="S27">
        <f t="shared" si="1"/>
        <v>-96.790122341782521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-120.86573839043399</v>
      </c>
      <c r="AC27">
        <f t="shared" si="2"/>
        <v>-71.054167256951587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-602.41738339812321</v>
      </c>
      <c r="AI27">
        <f t="shared" si="7"/>
        <v>-620.77002247374276</v>
      </c>
      <c r="AJ27">
        <f t="shared" si="8"/>
        <v>-49.811571133482403</v>
      </c>
      <c r="AK27">
        <f t="shared" si="30"/>
        <v>-8.4606016873303798</v>
      </c>
      <c r="AL27">
        <f t="shared" si="9"/>
        <v>-679.04219529455554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-101.52179622902433</v>
      </c>
      <c r="AR27">
        <f t="shared" si="14"/>
        <v>-104.61465665411691</v>
      </c>
      <c r="AS27">
        <f t="shared" si="15"/>
        <v>-8.3944459669068472</v>
      </c>
      <c r="AT27">
        <f t="shared" si="16"/>
        <v>-1.4258145666896276</v>
      </c>
      <c r="AU27">
        <f t="shared" si="17"/>
        <v>-114.4349171877134</v>
      </c>
      <c r="AW27">
        <v>24</v>
      </c>
      <c r="AX27">
        <f>IF(Z27&gt;0, (R27*SUMPRODUCT(K27:$K$98, X27:$X$98)-K27*$AZ$3)/Z27, 0)</f>
        <v>-96.790122341782521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250000</v>
      </c>
      <c r="S28">
        <f t="shared" si="1"/>
        <v>-37.850423319579242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-71.054167256951587</v>
      </c>
      <c r="AC28">
        <f t="shared" si="2"/>
        <v>-27.416232984571931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-608.38998535678627</v>
      </c>
      <c r="AI28">
        <f t="shared" si="7"/>
        <v>-626.49825904311388</v>
      </c>
      <c r="AJ28">
        <f t="shared" si="8"/>
        <v>-43.637934272379653</v>
      </c>
      <c r="AK28">
        <f t="shared" si="30"/>
        <v>-4.9737917079866119</v>
      </c>
      <c r="AL28">
        <f t="shared" si="9"/>
        <v>-675.10998502348014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-91.543145617695217</v>
      </c>
      <c r="AR28">
        <f t="shared" si="14"/>
        <v>-94.267859000313479</v>
      </c>
      <c r="AS28">
        <f t="shared" si="15"/>
        <v>-6.5661070492624338</v>
      </c>
      <c r="AT28">
        <f t="shared" si="16"/>
        <v>-0.74839584732691822</v>
      </c>
      <c r="AU28">
        <f t="shared" si="17"/>
        <v>-101.58236189690282</v>
      </c>
      <c r="AW28">
        <v>25</v>
      </c>
      <c r="AX28">
        <f>IF(Z28&gt;0, (R28*SUMPRODUCT(K28:$K$98, X28:$X$98)-K28*$AZ$3)/Z28, 0)</f>
        <v>-37.850423319579242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250000</v>
      </c>
      <c r="S29">
        <f t="shared" si="1"/>
        <v>14.899412355681564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-27.416232984571931</v>
      </c>
      <c r="AC29">
        <f t="shared" si="2"/>
        <v>10.647523631129388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-615.13805712454939</v>
      </c>
      <c r="AI29">
        <f t="shared" si="7"/>
        <v>-633.00373426830129</v>
      </c>
      <c r="AJ29">
        <f t="shared" si="8"/>
        <v>-38.063756615701323</v>
      </c>
      <c r="AK29">
        <f t="shared" si="30"/>
        <v>-1.9191363089200353</v>
      </c>
      <c r="AL29">
        <f t="shared" si="9"/>
        <v>-672.9866271929227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-82.641530006734456</v>
      </c>
      <c r="AR29">
        <f t="shared" si="14"/>
        <v>-85.041717861583862</v>
      </c>
      <c r="AS29">
        <f t="shared" si="15"/>
        <v>-5.1137253630994364</v>
      </c>
      <c r="AT29">
        <f t="shared" si="16"/>
        <v>-0.2578288873915604</v>
      </c>
      <c r="AU29">
        <f t="shared" si="17"/>
        <v>-90.413272112074864</v>
      </c>
      <c r="AW29">
        <v>26</v>
      </c>
      <c r="AX29">
        <f>IF(Z29&gt;0, (R29*SUMPRODUCT(K29:$K$98, X29:$X$98)-K29*$AZ$3)/Z29, 0)</f>
        <v>14.899412355681564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250000</v>
      </c>
      <c r="S30">
        <f t="shared" si="1"/>
        <v>62.024549194103741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10.647523631129388</v>
      </c>
      <c r="AC30">
        <f t="shared" si="2"/>
        <v>43.726442047070236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-623.69078908837866</v>
      </c>
      <c r="AI30">
        <f t="shared" si="7"/>
        <v>-641.31544038178424</v>
      </c>
      <c r="AJ30">
        <f t="shared" si="8"/>
        <v>-33.078918415940848</v>
      </c>
      <c r="AK30">
        <f t="shared" si="30"/>
        <v>0.7453266541790573</v>
      </c>
      <c r="AL30">
        <f t="shared" si="9"/>
        <v>-673.64903214354604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-74.812998225707759</v>
      </c>
      <c r="AR30">
        <f t="shared" si="14"/>
        <v>-76.927111547582427</v>
      </c>
      <c r="AS30">
        <f t="shared" si="15"/>
        <v>-3.9678845800774489</v>
      </c>
      <c r="AT30">
        <f t="shared" si="16"/>
        <v>8.9403471451250105E-2</v>
      </c>
      <c r="AU30">
        <f t="shared" si="17"/>
        <v>-80.805592656208631</v>
      </c>
      <c r="AW30">
        <v>27</v>
      </c>
      <c r="AX30">
        <f>IF(Z30&gt;0, (R30*SUMPRODUCT(K30:$K$98, X30:$X$98)-K30*$AZ$3)/Z30, 0)</f>
        <v>62.024549194103741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250000</v>
      </c>
      <c r="S31">
        <f t="shared" si="1"/>
        <v>103.87601698592512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43.726442047070236</v>
      </c>
      <c r="AC31">
        <f t="shared" si="2"/>
        <v>72.235272770179222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-634.31120004966533</v>
      </c>
      <c r="AI31">
        <f t="shared" si="7"/>
        <v>-651.6961737101318</v>
      </c>
      <c r="AJ31">
        <f t="shared" si="8"/>
        <v>-28.508830723108986</v>
      </c>
      <c r="AK31">
        <f t="shared" si="30"/>
        <v>3.0608509432949167</v>
      </c>
      <c r="AL31">
        <f t="shared" si="9"/>
        <v>-677.14415348994589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-67.934766477026216</v>
      </c>
      <c r="AR31">
        <f t="shared" si="14"/>
        <v>-69.796698168821294</v>
      </c>
      <c r="AS31">
        <f t="shared" si="15"/>
        <v>-3.0532974312227759</v>
      </c>
      <c r="AT31">
        <f t="shared" si="16"/>
        <v>0.32781731433631384</v>
      </c>
      <c r="AU31">
        <f t="shared" si="17"/>
        <v>-72.522178285707767</v>
      </c>
      <c r="AW31">
        <v>28</v>
      </c>
      <c r="AX31">
        <f>IF(Z31&gt;0, (R31*SUMPRODUCT(K31:$K$98, X31:$X$98)-K31*$AZ$3)/Z31, 0)</f>
        <v>103.87601698592512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250000</v>
      </c>
      <c r="S32">
        <f t="shared" si="1"/>
        <v>140.77525572268232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72.235272770179222</v>
      </c>
      <c r="AC32">
        <f t="shared" si="2"/>
        <v>96.552139283168344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-646.19947095954035</v>
      </c>
      <c r="AI32">
        <f t="shared" si="7"/>
        <v>-663.34597493630622</v>
      </c>
      <c r="AJ32">
        <f t="shared" si="8"/>
        <v>-24.316866512989122</v>
      </c>
      <c r="AK32">
        <f t="shared" si="30"/>
        <v>5.0564690939125461</v>
      </c>
      <c r="AL32">
        <f t="shared" si="9"/>
        <v>-682.60637235538275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-61.792858021449398</v>
      </c>
      <c r="AR32">
        <f t="shared" si="14"/>
        <v>-63.432493356073259</v>
      </c>
      <c r="AS32">
        <f t="shared" si="15"/>
        <v>-2.3253016251041698</v>
      </c>
      <c r="AT32">
        <f t="shared" si="16"/>
        <v>0.48352512010884652</v>
      </c>
      <c r="AU32">
        <f t="shared" si="17"/>
        <v>-65.274269861068575</v>
      </c>
      <c r="AW32">
        <v>29</v>
      </c>
      <c r="AX32">
        <f>IF(Z32&gt;0, (R32*SUMPRODUCT(K32:$K$98, X32:$X$98)-K32*$AZ$3)/Z32, 0)</f>
        <v>140.77525572268232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250000</v>
      </c>
      <c r="S33">
        <f t="shared" si="1"/>
        <v>173.17238719678579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96.552139283168344</v>
      </c>
      <c r="AC33">
        <f t="shared" si="2"/>
        <v>117.1268107170896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-660.48333318502239</v>
      </c>
      <c r="AI33">
        <f t="shared" si="7"/>
        <v>-677.39232378870213</v>
      </c>
      <c r="AJ33">
        <f t="shared" si="8"/>
        <v>-20.574671433921253</v>
      </c>
      <c r="AK33">
        <f t="shared" si="30"/>
        <v>6.7586497498217843</v>
      </c>
      <c r="AL33">
        <f t="shared" si="9"/>
        <v>-691.20834547280162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-56.391743830099465</v>
      </c>
      <c r="AR33">
        <f t="shared" si="14"/>
        <v>-57.835425174714338</v>
      </c>
      <c r="AS33">
        <f t="shared" si="15"/>
        <v>-1.7566553803790412</v>
      </c>
      <c r="AT33">
        <f t="shared" si="16"/>
        <v>0.57705020880905211</v>
      </c>
      <c r="AU33">
        <f t="shared" si="17"/>
        <v>-59.015030346284327</v>
      </c>
      <c r="AW33">
        <v>30</v>
      </c>
      <c r="AX33">
        <f>IF(Z33&gt;0, (R33*SUMPRODUCT(K33:$K$98, X33:$X$98)-K33*$AZ$3)/Z33, 0)</f>
        <v>173.17238719678579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250000</v>
      </c>
      <c r="S34">
        <f t="shared" si="1"/>
        <v>201.34964708910346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117.1268107170896</v>
      </c>
      <c r="AC34">
        <f t="shared" si="2"/>
        <v>134.27750390071412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-677.20507367737343</v>
      </c>
      <c r="AI34">
        <f t="shared" si="7"/>
        <v>-693.87725386764862</v>
      </c>
      <c r="AJ34">
        <f t="shared" si="8"/>
        <v>-17.150693183624526</v>
      </c>
      <c r="AK34">
        <f t="shared" si="30"/>
        <v>8.1988767501962734</v>
      </c>
      <c r="AL34">
        <f t="shared" si="9"/>
        <v>-702.82907030107685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-51.624498081987213</v>
      </c>
      <c r="AR34">
        <f t="shared" si="14"/>
        <v>-52.895446820722519</v>
      </c>
      <c r="AS34">
        <f t="shared" si="15"/>
        <v>-1.3074266005641093</v>
      </c>
      <c r="AT34">
        <f t="shared" si="16"/>
        <v>0.62501436199605809</v>
      </c>
      <c r="AU34">
        <f t="shared" si="17"/>
        <v>-53.577859059290567</v>
      </c>
      <c r="AW34">
        <v>31</v>
      </c>
      <c r="AX34">
        <f>IF(Z34&gt;0, (R34*SUMPRODUCT(K34:$K$98, X34:$X$98)-K34*$AZ$3)/Z34, 0)</f>
        <v>201.34964708910346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225.59560765227846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134.27750390071412</v>
      </c>
      <c r="AC35">
        <f t="shared" ref="AC35:AC66" si="33">S35*Z35</f>
        <v>148.31589600955181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-694.22958312305923</v>
      </c>
      <c r="AI35">
        <f t="shared" ref="AI35:AI66" si="38">SUM(AE35:AH35)</f>
        <v>-710.66561855311932</v>
      </c>
      <c r="AJ35">
        <f t="shared" ref="AJ35:AJ66" si="39">AB35-AC35</f>
        <v>-14.038392108837684</v>
      </c>
      <c r="AK35">
        <f t="shared" si="30"/>
        <v>9.3994252730499888</v>
      </c>
      <c r="AL35">
        <f t="shared" ref="AL35:AL66" si="40">SUM(AI35:AK35)</f>
        <v>-715.30458538890696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-47.252058465123305</v>
      </c>
      <c r="AR35">
        <f t="shared" ref="AR35:AR66" si="45">AI35*$K35</f>
        <v>-48.370761162266035</v>
      </c>
      <c r="AS35">
        <f t="shared" ref="AS35:AS66" si="46">AJ35*$K35</f>
        <v>-0.95550944645575508</v>
      </c>
      <c r="AT35">
        <f t="shared" ref="AT35:AT66" si="47">AK35*$K35</f>
        <v>0.63976270003173719</v>
      </c>
      <c r="AU35">
        <f t="shared" ref="AU35:AU66" si="48">AL35*$K35</f>
        <v>-48.686507908690047</v>
      </c>
      <c r="AW35">
        <v>32</v>
      </c>
      <c r="AX35">
        <f>IF(Z35&gt;0, (R35*SUMPRODUCT(K35:$K$98, X35:$X$98)-K35*$AZ$3)/Z35, 0)</f>
        <v>225.59560765227846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250000</v>
      </c>
      <c r="S36">
        <f t="shared" si="32"/>
        <v>246.43091065600368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148.31589600955181</v>
      </c>
      <c r="AC36">
        <f t="shared" si="33"/>
        <v>159.69141807195086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-712.50213589310704</v>
      </c>
      <c r="AI36">
        <f t="shared" si="38"/>
        <v>-728.70256075527732</v>
      </c>
      <c r="AJ36">
        <f t="shared" si="39"/>
        <v>-11.375522062399057</v>
      </c>
      <c r="AK36">
        <f t="shared" si="30"/>
        <v>10.382112720668628</v>
      </c>
      <c r="AL36">
        <f t="shared" si="40"/>
        <v>-729.69597009700783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-43.299787429586935</v>
      </c>
      <c r="AR36">
        <f t="shared" si="45"/>
        <v>-44.284310727782639</v>
      </c>
      <c r="AS36">
        <f t="shared" si="46"/>
        <v>-0.69130696230832256</v>
      </c>
      <c r="AT36">
        <f t="shared" si="47"/>
        <v>0.6309360368603929</v>
      </c>
      <c r="AU36">
        <f t="shared" si="48"/>
        <v>-44.344681653230573</v>
      </c>
      <c r="AW36">
        <v>33</v>
      </c>
      <c r="AX36">
        <f>IF(Z36&gt;0, (R36*SUMPRODUCT(K36:$K$98, X36:$X$98)-K36*$AZ$3)/Z36, 0)</f>
        <v>246.43091065600368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250000</v>
      </c>
      <c r="S37">
        <f t="shared" si="32"/>
        <v>264.22795082694927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159.69141807195086</v>
      </c>
      <c r="AC37">
        <f t="shared" si="33"/>
        <v>168.73768468479469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-732.58321226733756</v>
      </c>
      <c r="AI37">
        <f t="shared" si="38"/>
        <v>-748.54837455965935</v>
      </c>
      <c r="AJ37">
        <f t="shared" si="39"/>
        <v>-9.0462666128438229</v>
      </c>
      <c r="AK37">
        <f t="shared" si="30"/>
        <v>11.178399265036562</v>
      </c>
      <c r="AL37">
        <f t="shared" si="40"/>
        <v>-746.41624190746666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-39.750128164651571</v>
      </c>
      <c r="AR37">
        <f t="shared" si="45"/>
        <v>-40.61640142434738</v>
      </c>
      <c r="AS37">
        <f t="shared" si="46"/>
        <v>-0.4908524400377976</v>
      </c>
      <c r="AT37">
        <f t="shared" si="47"/>
        <v>0.60654243234104954</v>
      </c>
      <c r="AU37">
        <f t="shared" si="48"/>
        <v>-40.500711432044135</v>
      </c>
      <c r="AW37">
        <v>34</v>
      </c>
      <c r="AX37">
        <f>IF(Z37&gt;0, (R37*SUMPRODUCT(K37:$K$98, X37:$X$98)-K37*$AZ$3)/Z37, 0)</f>
        <v>264.22795082694927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250000</v>
      </c>
      <c r="S38">
        <f t="shared" si="32"/>
        <v>279.28828293617897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168.73768468479469</v>
      </c>
      <c r="AC38">
        <f t="shared" si="33"/>
        <v>175.72510477231316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-757.86625401651543</v>
      </c>
      <c r="AI38">
        <f t="shared" si="38"/>
        <v>-773.59597806051238</v>
      </c>
      <c r="AJ38">
        <f t="shared" si="39"/>
        <v>-6.9874200875184727</v>
      </c>
      <c r="AK38">
        <f t="shared" si="30"/>
        <v>11.81163792793563</v>
      </c>
      <c r="AL38">
        <f t="shared" si="40"/>
        <v>-768.77176022009519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-36.716063962285787</v>
      </c>
      <c r="AR38">
        <f t="shared" si="45"/>
        <v>-37.47811604079925</v>
      </c>
      <c r="AS38">
        <f t="shared" si="46"/>
        <v>-0.33851693686719825</v>
      </c>
      <c r="AT38">
        <f t="shared" si="47"/>
        <v>0.57223402066401363</v>
      </c>
      <c r="AU38">
        <f t="shared" si="48"/>
        <v>-37.244398957002431</v>
      </c>
      <c r="AW38">
        <v>35</v>
      </c>
      <c r="AX38">
        <f>IF(Z38&gt;0, (R38*SUMPRODUCT(K38:$K$98, X38:$X$98)-K38*$AZ$3)/Z38, 0)</f>
        <v>279.28828293617897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250000</v>
      </c>
      <c r="S39">
        <f t="shared" si="32"/>
        <v>291.62772164364611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175.72510477231316</v>
      </c>
      <c r="AC39">
        <f t="shared" si="33"/>
        <v>180.73899460660783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-784.44133807412641</v>
      </c>
      <c r="AI39">
        <f t="shared" si="38"/>
        <v>-799.93532074387599</v>
      </c>
      <c r="AJ39">
        <f t="shared" si="39"/>
        <v>-5.0138898342946732</v>
      </c>
      <c r="AK39">
        <f t="shared" si="30"/>
        <v>12.300757334061922</v>
      </c>
      <c r="AL39">
        <f t="shared" si="40"/>
        <v>-792.64845324410874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-33.931729603094873</v>
      </c>
      <c r="AR39">
        <f t="shared" si="45"/>
        <v>-34.601936035249139</v>
      </c>
      <c r="AS39">
        <f t="shared" si="46"/>
        <v>-0.2168804037465405</v>
      </c>
      <c r="AT39">
        <f t="shared" si="47"/>
        <v>0.53208054128992632</v>
      </c>
      <c r="AU39">
        <f t="shared" si="48"/>
        <v>-34.286735897705753</v>
      </c>
      <c r="AW39">
        <v>36</v>
      </c>
      <c r="AX39">
        <f>IF(Z39&gt;0, (R39*SUMPRODUCT(K39:$K$98, X39:$X$98)-K39*$AZ$3)/Z39, 0)</f>
        <v>291.62772164364611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250000</v>
      </c>
      <c r="S40">
        <f t="shared" si="32"/>
        <v>301.58786440987262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180.73899460660783</v>
      </c>
      <c r="AC40">
        <f t="shared" si="33"/>
        <v>184.06615232188847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-809.56059449441341</v>
      </c>
      <c r="AI40">
        <f t="shared" si="38"/>
        <v>-824.81868127801602</v>
      </c>
      <c r="AJ40">
        <f t="shared" si="39"/>
        <v>-3.3271577152806344</v>
      </c>
      <c r="AK40">
        <f t="shared" si="30"/>
        <v>12.651729622462549</v>
      </c>
      <c r="AL40">
        <f t="shared" si="40"/>
        <v>-815.49410937083405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-31.266326857196823</v>
      </c>
      <c r="AR40">
        <f t="shared" si="45"/>
        <v>-31.855614838647462</v>
      </c>
      <c r="AS40">
        <f t="shared" si="46"/>
        <v>-0.12849933820750756</v>
      </c>
      <c r="AT40">
        <f t="shared" si="47"/>
        <v>0.48862693710016436</v>
      </c>
      <c r="AU40">
        <f t="shared" si="48"/>
        <v>-31.495487239754805</v>
      </c>
      <c r="AW40">
        <v>37</v>
      </c>
      <c r="AX40">
        <f>IF(Z40&gt;0, (R40*SUMPRODUCT(K40:$K$98, X40:$X$98)-K40*$AZ$3)/Z40, 0)</f>
        <v>301.58786440987262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250000</v>
      </c>
      <c r="S41">
        <f t="shared" si="32"/>
        <v>309.66173575975165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184.06615232188847</v>
      </c>
      <c r="AC41">
        <f t="shared" si="33"/>
        <v>186.06668914181279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-837.36380268411085</v>
      </c>
      <c r="AI41">
        <f t="shared" si="38"/>
        <v>-852.385572219609</v>
      </c>
      <c r="AJ41">
        <f t="shared" si="39"/>
        <v>-2.0005368199243208</v>
      </c>
      <c r="AK41">
        <f t="shared" ref="AK41:AK72" si="61">G41*SUM(AB41:AB41, AE41:AF41)</f>
        <v>12.884630662532194</v>
      </c>
      <c r="AL41">
        <f t="shared" si="40"/>
        <v>-841.50147837700104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-28.875111091081415</v>
      </c>
      <c r="AR41">
        <f t="shared" si="45"/>
        <v>-29.393112063575998</v>
      </c>
      <c r="AS41">
        <f t="shared" si="46"/>
        <v>-6.8985216141358788E-2</v>
      </c>
      <c r="AT41">
        <f t="shared" si="47"/>
        <v>0.4443052596202588</v>
      </c>
      <c r="AU41">
        <f t="shared" si="48"/>
        <v>-29.017792020097094</v>
      </c>
      <c r="AW41">
        <v>38</v>
      </c>
      <c r="AX41">
        <f>IF(Z41&gt;0, (R41*SUMPRODUCT(K41:$K$98, X41:$X$98)-K41*$AZ$3)/Z41, 0)</f>
        <v>309.66173575975165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250000</v>
      </c>
      <c r="S42">
        <f t="shared" si="32"/>
        <v>316.02152485853219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186.06668914181279</v>
      </c>
      <c r="AC42">
        <f t="shared" si="33"/>
        <v>186.89413490530362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-866.30544911217919</v>
      </c>
      <c r="AI42">
        <f t="shared" si="38"/>
        <v>-881.09037040741111</v>
      </c>
      <c r="AJ42">
        <f t="shared" si="39"/>
        <v>-0.82744576349082877</v>
      </c>
      <c r="AK42">
        <f t="shared" si="61"/>
        <v>13.024668239926896</v>
      </c>
      <c r="AL42">
        <f t="shared" si="40"/>
        <v>-868.89314793097503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-26.672425074788062</v>
      </c>
      <c r="AR42">
        <f t="shared" si="45"/>
        <v>-27.127633691896332</v>
      </c>
      <c r="AS42">
        <f t="shared" si="46"/>
        <v>-2.5475985580811069E-2</v>
      </c>
      <c r="AT42">
        <f t="shared" si="47"/>
        <v>0.40101270066978023</v>
      </c>
      <c r="AU42">
        <f t="shared" si="48"/>
        <v>-26.752096976807362</v>
      </c>
      <c r="AW42">
        <v>39</v>
      </c>
      <c r="AX42">
        <f>IF(Z42&gt;0, (R42*SUMPRODUCT(K42:$K$98, X42:$X$98)-K42*$AZ$3)/Z42, 0)</f>
        <v>316.02152485853219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250000</v>
      </c>
      <c r="S43">
        <f t="shared" si="32"/>
        <v>320.92383775255047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186.89413490530362</v>
      </c>
      <c r="AC43">
        <f t="shared" si="33"/>
        <v>186.74184987924076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-898.62751632419884</v>
      </c>
      <c r="AI43">
        <f t="shared" si="38"/>
        <v>-913.17472565484604</v>
      </c>
      <c r="AJ43">
        <f t="shared" si="39"/>
        <v>0.15228502606285588</v>
      </c>
      <c r="AK43">
        <f t="shared" si="61"/>
        <v>13.082589443371255</v>
      </c>
      <c r="AL43">
        <f t="shared" si="40"/>
        <v>-899.93985118541195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-24.703196203429101</v>
      </c>
      <c r="AR43">
        <f t="shared" si="45"/>
        <v>-25.103097786431245</v>
      </c>
      <c r="AS43">
        <f t="shared" si="46"/>
        <v>4.1863027887940269E-3</v>
      </c>
      <c r="AT43">
        <f t="shared" si="47"/>
        <v>0.35963930326824733</v>
      </c>
      <c r="AU43">
        <f t="shared" si="48"/>
        <v>-24.739272180374204</v>
      </c>
      <c r="AW43">
        <v>40</v>
      </c>
      <c r="AX43">
        <f>IF(Z43&gt;0, (R43*SUMPRODUCT(K43:$K$98, X43:$X$98)-K43*$AZ$3)/Z43, 0)</f>
        <v>320.92383775255047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250000</v>
      </c>
      <c r="S44">
        <f t="shared" si="32"/>
        <v>324.4966176540533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186.74184987924076</v>
      </c>
      <c r="AC44">
        <f t="shared" si="33"/>
        <v>185.71735014788774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-936.25839252045546</v>
      </c>
      <c r="AI44">
        <f t="shared" si="38"/>
        <v>-950.56650391854419</v>
      </c>
      <c r="AJ44">
        <f t="shared" si="39"/>
        <v>1.0244997313530178</v>
      </c>
      <c r="AK44">
        <f t="shared" si="61"/>
        <v>13.071929491546854</v>
      </c>
      <c r="AL44">
        <f t="shared" si="40"/>
        <v>-936.47007469564437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-22.980058823230397</v>
      </c>
      <c r="AR44">
        <f t="shared" si="45"/>
        <v>-23.331245252323185</v>
      </c>
      <c r="AS44">
        <f t="shared" si="46"/>
        <v>2.5145904462866235E-2</v>
      </c>
      <c r="AT44">
        <f t="shared" si="47"/>
        <v>0.32084487685092117</v>
      </c>
      <c r="AU44">
        <f t="shared" si="48"/>
        <v>-22.985254471009402</v>
      </c>
      <c r="AW44">
        <v>41</v>
      </c>
      <c r="AX44">
        <f>IF(Z44&gt;0, (R44*SUMPRODUCT(K44:$K$98, X44:$X$98)-K44*$AZ$3)/Z44, 0)</f>
        <v>324.4966176540533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250000</v>
      </c>
      <c r="S45">
        <f t="shared" si="32"/>
        <v>326.78096979236886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185.71735014788774</v>
      </c>
      <c r="AC45">
        <f t="shared" si="33"/>
        <v>183.87898460329669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-975.81319734964984</v>
      </c>
      <c r="AI45">
        <f t="shared" si="38"/>
        <v>-989.88064631402267</v>
      </c>
      <c r="AJ45">
        <f t="shared" si="39"/>
        <v>1.8383655445910563</v>
      </c>
      <c r="AK45">
        <f t="shared" si="61"/>
        <v>13.000214510352142</v>
      </c>
      <c r="AL45">
        <f t="shared" si="40"/>
        <v>-975.04206625907943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-21.384745057257216</v>
      </c>
      <c r="AR45">
        <f t="shared" si="45"/>
        <v>-21.69303030132458</v>
      </c>
      <c r="AS45">
        <f t="shared" si="46"/>
        <v>4.0287401932973733E-2</v>
      </c>
      <c r="AT45">
        <f t="shared" si="47"/>
        <v>0.28489702101653613</v>
      </c>
      <c r="AU45">
        <f t="shared" si="48"/>
        <v>-21.367845878375068</v>
      </c>
      <c r="AW45">
        <v>42</v>
      </c>
      <c r="AX45">
        <f>IF(Z45&gt;0, (R45*SUMPRODUCT(K45:$K$98, X45:$X$98)-K45*$AZ$3)/Z45, 0)</f>
        <v>326.78096979236886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250000</v>
      </c>
      <c r="S46">
        <f t="shared" si="32"/>
        <v>327.97345598800581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183.87898460329669</v>
      </c>
      <c r="AC46">
        <f t="shared" si="33"/>
        <v>181.37075140196745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-1016.6545366552263</v>
      </c>
      <c r="AI46">
        <f t="shared" si="38"/>
        <v>-1030.4796456762899</v>
      </c>
      <c r="AJ46">
        <f t="shared" si="39"/>
        <v>2.508233201329233</v>
      </c>
      <c r="AK46">
        <f t="shared" si="61"/>
        <v>12.87152892223077</v>
      </c>
      <c r="AL46">
        <f t="shared" si="40"/>
        <v>-1015.0998835527299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-19.892655882810995</v>
      </c>
      <c r="AR46">
        <f t="shared" si="45"/>
        <v>-20.163168752603688</v>
      </c>
      <c r="AS46">
        <f t="shared" si="46"/>
        <v>4.907804780180177E-2</v>
      </c>
      <c r="AT46">
        <f t="shared" si="47"/>
        <v>0.25185437757252499</v>
      </c>
      <c r="AU46">
        <f t="shared" si="48"/>
        <v>-19.862236327229361</v>
      </c>
      <c r="AW46">
        <v>43</v>
      </c>
      <c r="AX46">
        <f>IF(Z46&gt;0, (R46*SUMPRODUCT(K46:$K$98, X46:$X$98)-K46*$AZ$3)/Z46, 0)</f>
        <v>327.97345598800581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250000</v>
      </c>
      <c r="S47">
        <f t="shared" si="32"/>
        <v>328.28473769205436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181.37075140196745</v>
      </c>
      <c r="AC47">
        <f t="shared" si="33"/>
        <v>178.33212396194929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-1062.5978793589486</v>
      </c>
      <c r="AI47">
        <f t="shared" si="38"/>
        <v>-1076.1784775018657</v>
      </c>
      <c r="AJ47">
        <f t="shared" si="39"/>
        <v>3.0386274400181605</v>
      </c>
      <c r="AK47">
        <f t="shared" si="61"/>
        <v>12.695952598137723</v>
      </c>
      <c r="AL47">
        <f t="shared" si="40"/>
        <v>-1060.4438974637098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-18.563945689523447</v>
      </c>
      <c r="AR47">
        <f t="shared" si="45"/>
        <v>-18.801203349503393</v>
      </c>
      <c r="AS47">
        <f t="shared" si="46"/>
        <v>5.3085852948646539E-2</v>
      </c>
      <c r="AT47">
        <f t="shared" si="47"/>
        <v>0.22180260198785609</v>
      </c>
      <c r="AU47">
        <f t="shared" si="48"/>
        <v>-18.526314894566891</v>
      </c>
      <c r="AW47">
        <v>44</v>
      </c>
      <c r="AX47">
        <f>IF(Z47&gt;0, (R47*SUMPRODUCT(K47:$K$98, X47:$X$98)-K47*$AZ$3)/Z47, 0)</f>
        <v>328.28473769205436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250000</v>
      </c>
      <c r="S48">
        <f t="shared" si="32"/>
        <v>327.77937794188909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178.33212396194929</v>
      </c>
      <c r="AC48">
        <f t="shared" si="33"/>
        <v>174.81641795349088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-1114.0164656634877</v>
      </c>
      <c r="AI48">
        <f t="shared" si="38"/>
        <v>-1127.3498561784093</v>
      </c>
      <c r="AJ48">
        <f t="shared" si="39"/>
        <v>3.5157060084584089</v>
      </c>
      <c r="AK48">
        <f t="shared" si="61"/>
        <v>12.483248677336451</v>
      </c>
      <c r="AL48">
        <f t="shared" si="40"/>
        <v>-1111.3509014926144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-17.377005221566833</v>
      </c>
      <c r="AR48">
        <f t="shared" si="45"/>
        <v>-17.584986345491235</v>
      </c>
      <c r="AS48">
        <f t="shared" si="46"/>
        <v>5.4839801340000952E-2</v>
      </c>
      <c r="AT48">
        <f t="shared" si="47"/>
        <v>0.1947201716798668</v>
      </c>
      <c r="AU48">
        <f t="shared" si="48"/>
        <v>-17.335426372471368</v>
      </c>
      <c r="AW48">
        <v>45</v>
      </c>
      <c r="AX48">
        <f>IF(Z48&gt;0, (R48*SUMPRODUCT(K48:$K$98, X48:$X$98)-K48*$AZ$3)/Z48, 0)</f>
        <v>327.77937794188909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250000</v>
      </c>
      <c r="S49">
        <f t="shared" si="32"/>
        <v>326.52696468082229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174.81641795349088</v>
      </c>
      <c r="AC49">
        <f t="shared" si="33"/>
        <v>170.87534101858927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-1172.6716957873512</v>
      </c>
      <c r="AI49">
        <f t="shared" si="38"/>
        <v>-1185.7544852275448</v>
      </c>
      <c r="AJ49">
        <f t="shared" si="39"/>
        <v>3.9410769349016164</v>
      </c>
      <c r="AK49">
        <f t="shared" si="61"/>
        <v>12.237149256744363</v>
      </c>
      <c r="AL49">
        <f t="shared" si="40"/>
        <v>-1169.5762590358988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-16.332089151027777</v>
      </c>
      <c r="AR49">
        <f t="shared" si="45"/>
        <v>-16.51429639986728</v>
      </c>
      <c r="AS49">
        <f t="shared" si="46"/>
        <v>5.4888354586452338E-2</v>
      </c>
      <c r="AT49">
        <f t="shared" si="47"/>
        <v>0.17042980855898815</v>
      </c>
      <c r="AU49">
        <f t="shared" si="48"/>
        <v>-16.288978236721839</v>
      </c>
      <c r="AW49">
        <v>46</v>
      </c>
      <c r="AX49">
        <f>IF(Z49&gt;0, (R49*SUMPRODUCT(K49:$K$98, X49:$X$98)-K49*$AZ$3)/Z49, 0)</f>
        <v>326.52696468082229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250000</v>
      </c>
      <c r="S50">
        <f t="shared" si="32"/>
        <v>324.56364687383751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170.87534101858927</v>
      </c>
      <c r="AC50">
        <f t="shared" si="33"/>
        <v>166.53961640922685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-1239.9867831415499</v>
      </c>
      <c r="AI50">
        <f t="shared" si="38"/>
        <v>-1252.8147460090274</v>
      </c>
      <c r="AJ50">
        <f t="shared" si="39"/>
        <v>4.3357246093624155</v>
      </c>
      <c r="AK50">
        <f t="shared" si="61"/>
        <v>11.96127387130125</v>
      </c>
      <c r="AL50">
        <f t="shared" si="40"/>
        <v>-1236.5177475283638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-15.41928843304286</v>
      </c>
      <c r="AR50">
        <f t="shared" si="45"/>
        <v>-15.578804697370188</v>
      </c>
      <c r="AS50">
        <f t="shared" si="46"/>
        <v>5.3914920083764729E-2</v>
      </c>
      <c r="AT50">
        <f t="shared" si="47"/>
        <v>0.14873894976601471</v>
      </c>
      <c r="AU50">
        <f t="shared" si="48"/>
        <v>-15.376150827520409</v>
      </c>
      <c r="AW50">
        <v>47</v>
      </c>
      <c r="AX50">
        <f>IF(Z50&gt;0, (R50*SUMPRODUCT(K50:$K$98, X50:$X$98)-K50*$AZ$3)/Z50, 0)</f>
        <v>324.56364687383751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250000</v>
      </c>
      <c r="S51">
        <f t="shared" si="32"/>
        <v>321.91142915503445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166.53961640922685</v>
      </c>
      <c r="AC51">
        <f t="shared" si="33"/>
        <v>161.83136774552804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-1316.7903883465667</v>
      </c>
      <c r="AI51">
        <f t="shared" si="38"/>
        <v>-1329.3583925465348</v>
      </c>
      <c r="AJ51">
        <f t="shared" si="39"/>
        <v>4.7082486636988108</v>
      </c>
      <c r="AK51">
        <f t="shared" si="61"/>
        <v>11.65777314864588</v>
      </c>
      <c r="AL51">
        <f t="shared" si="40"/>
        <v>-1312.99237073419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-14.619950476071528</v>
      </c>
      <c r="AR51">
        <f t="shared" si="45"/>
        <v>-14.759489464670398</v>
      </c>
      <c r="AS51">
        <f t="shared" si="46"/>
        <v>5.2274350497605558E-2</v>
      </c>
      <c r="AT51">
        <f t="shared" si="47"/>
        <v>0.12943295121442067</v>
      </c>
      <c r="AU51">
        <f t="shared" si="48"/>
        <v>-14.577782162958371</v>
      </c>
      <c r="AW51">
        <v>48</v>
      </c>
      <c r="AX51">
        <f>IF(Z51&gt;0, (R51*SUMPRODUCT(K51:$K$98, X51:$X$98)-K51*$AZ$3)/Z51, 0)</f>
        <v>321.91142915503445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250000</v>
      </c>
      <c r="S52">
        <f t="shared" si="32"/>
        <v>318.60888846461177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161.83136774552804</v>
      </c>
      <c r="AC52">
        <f t="shared" si="33"/>
        <v>156.7748456349423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-1408.1191905644241</v>
      </c>
      <c r="AI52">
        <f t="shared" si="38"/>
        <v>-1420.4207028033361</v>
      </c>
      <c r="AJ52">
        <f t="shared" si="39"/>
        <v>5.0565221105857461</v>
      </c>
      <c r="AK52">
        <f t="shared" si="61"/>
        <v>11.328195742186963</v>
      </c>
      <c r="AL52">
        <f t="shared" si="40"/>
        <v>-1404.0359849505633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-13.95888239519404</v>
      </c>
      <c r="AR52">
        <f t="shared" si="45"/>
        <v>-14.080829005805308</v>
      </c>
      <c r="AS52">
        <f t="shared" si="46"/>
        <v>5.0126010598628694E-2</v>
      </c>
      <c r="AT52">
        <f t="shared" si="47"/>
        <v>0.11229798810677524</v>
      </c>
      <c r="AU52">
        <f t="shared" si="48"/>
        <v>-13.918405007099901</v>
      </c>
      <c r="AW52">
        <v>49</v>
      </c>
      <c r="AX52">
        <f>IF(Z52&gt;0, (R52*SUMPRODUCT(K52:$K$98, X52:$X$98)-K52*$AZ$3)/Z52, 0)</f>
        <v>318.60888846461177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250000</v>
      </c>
      <c r="S53">
        <f t="shared" si="32"/>
        <v>314.60473138953915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156.7748456349423</v>
      </c>
      <c r="AC53">
        <f t="shared" si="33"/>
        <v>151.35473856607484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-1511.2407785503344</v>
      </c>
      <c r="AI53">
        <f t="shared" si="38"/>
        <v>-1523.2681515890022</v>
      </c>
      <c r="AJ53">
        <f t="shared" si="39"/>
        <v>5.420107068867452</v>
      </c>
      <c r="AK53">
        <f t="shared" si="61"/>
        <v>10.974239194445962</v>
      </c>
      <c r="AL53">
        <f t="shared" si="40"/>
        <v>-1506.8738053256886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-13.376018851423339</v>
      </c>
      <c r="AR53">
        <f t="shared" si="45"/>
        <v>-13.482473342846369</v>
      </c>
      <c r="AS53">
        <f t="shared" si="46"/>
        <v>4.7973463500269896E-2</v>
      </c>
      <c r="AT53">
        <f t="shared" si="47"/>
        <v>9.7133185147206452E-2</v>
      </c>
      <c r="AU53">
        <f t="shared" si="48"/>
        <v>-13.337366694198892</v>
      </c>
      <c r="AW53">
        <v>50</v>
      </c>
      <c r="AX53">
        <f>IF(Z53&gt;0, (R53*SUMPRODUCT(K53:$K$98, X53:$X$98)-K53*$AZ$3)/Z53, 0)</f>
        <v>314.60473138953915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250000</v>
      </c>
      <c r="S54">
        <f t="shared" si="32"/>
        <v>309.94072274304506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151.35473856607484</v>
      </c>
      <c r="AC54">
        <f t="shared" si="33"/>
        <v>145.60262625601456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-1627.0630246709809</v>
      </c>
      <c r="AI54">
        <f t="shared" si="38"/>
        <v>-1638.807417676795</v>
      </c>
      <c r="AJ54">
        <f t="shared" si="39"/>
        <v>5.7521123100602836</v>
      </c>
      <c r="AK54">
        <f t="shared" si="61"/>
        <v>10.594831699625241</v>
      </c>
      <c r="AL54">
        <f t="shared" si="40"/>
        <v>-1622.4604736671095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-12.858181785453255</v>
      </c>
      <c r="AR54">
        <f t="shared" si="45"/>
        <v>-12.950994133800425</v>
      </c>
      <c r="AS54">
        <f t="shared" si="46"/>
        <v>4.5457185500269642E-2</v>
      </c>
      <c r="AT54">
        <f t="shared" si="47"/>
        <v>8.3727716698381749E-2</v>
      </c>
      <c r="AU54">
        <f t="shared" si="48"/>
        <v>-12.821809231601772</v>
      </c>
      <c r="AW54">
        <v>51</v>
      </c>
      <c r="AX54">
        <f>IF(Z54&gt;0, (R54*SUMPRODUCT(K54:$K$98, X54:$X$98)-K54*$AZ$3)/Z54, 0)</f>
        <v>309.94072274304506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250000</v>
      </c>
      <c r="S55">
        <f t="shared" si="32"/>
        <v>304.66520516774972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145.60262625601456</v>
      </c>
      <c r="AC55">
        <f t="shared" si="33"/>
        <v>139.5515038824926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-1757.3135254599538</v>
      </c>
      <c r="AI55">
        <f t="shared" si="38"/>
        <v>-1768.7647431831638</v>
      </c>
      <c r="AJ55">
        <f t="shared" si="39"/>
        <v>6.051122373521963</v>
      </c>
      <c r="AK55">
        <f t="shared" si="61"/>
        <v>10.19218383792102</v>
      </c>
      <c r="AL55">
        <f t="shared" si="40"/>
        <v>-1752.5214369717207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-12.399564002845532</v>
      </c>
      <c r="AR55">
        <f t="shared" si="45"/>
        <v>-12.480363532930692</v>
      </c>
      <c r="AS55">
        <f t="shared" si="46"/>
        <v>4.2696580930200088E-2</v>
      </c>
      <c r="AT55">
        <f t="shared" si="47"/>
        <v>7.1915815815502548E-2</v>
      </c>
      <c r="AU55">
        <f t="shared" si="48"/>
        <v>-12.36575113618499</v>
      </c>
      <c r="AW55">
        <v>52</v>
      </c>
      <c r="AX55">
        <f>IF(Z55&gt;0, (R55*SUMPRODUCT(K55:$K$98, X55:$X$98)-K55*$AZ$3)/Z55, 0)</f>
        <v>304.66520516774972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250000</v>
      </c>
      <c r="S56">
        <f t="shared" si="32"/>
        <v>298.80212024560075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139.5515038824926</v>
      </c>
      <c r="AC56">
        <f t="shared" si="33"/>
        <v>133.22967149744281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-1897.2377523814155</v>
      </c>
      <c r="AI56">
        <f t="shared" si="38"/>
        <v>-1908.384734152155</v>
      </c>
      <c r="AJ56">
        <f t="shared" si="39"/>
        <v>6.3218323850497882</v>
      </c>
      <c r="AK56">
        <f t="shared" si="61"/>
        <v>9.7686052717744829</v>
      </c>
      <c r="AL56">
        <f t="shared" si="40"/>
        <v>-1892.2942964953309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-11.952559057597602</v>
      </c>
      <c r="AR56">
        <f t="shared" si="45"/>
        <v>-12.022784814892116</v>
      </c>
      <c r="AS56">
        <f t="shared" si="46"/>
        <v>3.9827414798010989E-2</v>
      </c>
      <c r="AT56">
        <f t="shared" si="47"/>
        <v>6.1542013527132629E-2</v>
      </c>
      <c r="AU56">
        <f t="shared" si="48"/>
        <v>-11.921415386566974</v>
      </c>
      <c r="AW56">
        <v>53</v>
      </c>
      <c r="AX56">
        <f>IF(Z56&gt;0, (R56*SUMPRODUCT(K56:$K$98, X56:$X$98)-K56*$AZ$3)/Z56, 0)</f>
        <v>298.80212024560075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250000</v>
      </c>
      <c r="S57">
        <f t="shared" si="32"/>
        <v>292.45820208975459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133.22967149744281</v>
      </c>
      <c r="AC57">
        <f t="shared" si="33"/>
        <v>126.70365852716287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-2045.9170342015566</v>
      </c>
      <c r="AI57">
        <f t="shared" si="38"/>
        <v>-2056.7479544511689</v>
      </c>
      <c r="AJ57">
        <f t="shared" si="39"/>
        <v>6.5260129702799361</v>
      </c>
      <c r="AK57">
        <f t="shared" si="61"/>
        <v>9.3260770048209967</v>
      </c>
      <c r="AL57">
        <f t="shared" si="40"/>
        <v>-2040.8958644760678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-11.508245976638749</v>
      </c>
      <c r="AR57">
        <f t="shared" si="45"/>
        <v>-11.569169705363917</v>
      </c>
      <c r="AS57">
        <f t="shared" si="46"/>
        <v>3.6708703849286921E-2</v>
      </c>
      <c r="AT57">
        <f t="shared" si="47"/>
        <v>5.2459012938635578E-2</v>
      </c>
      <c r="AU57">
        <f t="shared" si="48"/>
        <v>-11.480001988575994</v>
      </c>
      <c r="AW57">
        <v>54</v>
      </c>
      <c r="AX57">
        <f>IF(Z57&gt;0, (R57*SUMPRODUCT(K57:$K$98, X57:$X$98)-K57*$AZ$3)/Z57, 0)</f>
        <v>292.45820208975459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250000</v>
      </c>
      <c r="S58">
        <f t="shared" si="32"/>
        <v>285.73704549682566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126.70365852716287</v>
      </c>
      <c r="AC58">
        <f t="shared" si="33"/>
        <v>120.04054298562919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-2199.001738278746</v>
      </c>
      <c r="AI58">
        <f t="shared" si="38"/>
        <v>-2209.5044491520339</v>
      </c>
      <c r="AJ58">
        <f t="shared" si="39"/>
        <v>6.6631155415336849</v>
      </c>
      <c r="AK58">
        <f t="shared" si="61"/>
        <v>8.8692560969014025</v>
      </c>
      <c r="AL58">
        <f t="shared" si="40"/>
        <v>-2193.9720775135984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-11.044057717027355</v>
      </c>
      <c r="AR58">
        <f t="shared" si="45"/>
        <v>-11.096805535753791</v>
      </c>
      <c r="AS58">
        <f t="shared" si="46"/>
        <v>3.346419938418075E-2</v>
      </c>
      <c r="AT58">
        <f t="shared" si="47"/>
        <v>4.4544110418915629E-2</v>
      </c>
      <c r="AU58">
        <f t="shared" si="48"/>
        <v>-11.018797225950692</v>
      </c>
      <c r="AW58">
        <v>55</v>
      </c>
      <c r="AX58">
        <f>IF(Z58&gt;0, (R58*SUMPRODUCT(K58:$K$98, X58:$X$98)-K58*$AZ$3)/Z58, 0)</f>
        <v>285.73704549682566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250000</v>
      </c>
      <c r="S59">
        <f t="shared" si="32"/>
        <v>278.7914894181805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120.04054298562919</v>
      </c>
      <c r="AC59">
        <f t="shared" si="33"/>
        <v>113.32249458565991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-2357.4384826182491</v>
      </c>
      <c r="AI59">
        <f t="shared" si="38"/>
        <v>-2367.6004225345423</v>
      </c>
      <c r="AJ59">
        <f t="shared" si="39"/>
        <v>6.7180483999692768</v>
      </c>
      <c r="AK59">
        <f t="shared" si="61"/>
        <v>8.4028380089940438</v>
      </c>
      <c r="AL59">
        <f t="shared" si="40"/>
        <v>-2352.4795361255792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-10.571228027978387</v>
      </c>
      <c r="AR59">
        <f t="shared" si="45"/>
        <v>-10.616796209228422</v>
      </c>
      <c r="AS59">
        <f t="shared" si="46"/>
        <v>3.0125079429515218E-2</v>
      </c>
      <c r="AT59">
        <f t="shared" si="47"/>
        <v>3.7680014698234794E-2</v>
      </c>
      <c r="AU59">
        <f t="shared" si="48"/>
        <v>-10.548991115100673</v>
      </c>
      <c r="AW59">
        <v>56</v>
      </c>
      <c r="AX59">
        <f>IF(Z59&gt;0, (R59*SUMPRODUCT(K59:$K$98, X59:$X$98)-K59*$AZ$3)/Z59, 0)</f>
        <v>278.7914894181805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250000</v>
      </c>
      <c r="S60">
        <f t="shared" si="32"/>
        <v>271.75941029220388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113.32249458565991</v>
      </c>
      <c r="AC60">
        <f t="shared" si="33"/>
        <v>106.61377487648339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-2525.8517855938876</v>
      </c>
      <c r="AI60">
        <f t="shared" si="38"/>
        <v>-2535.6595209324587</v>
      </c>
      <c r="AJ60">
        <f t="shared" si="39"/>
        <v>6.7087197091765205</v>
      </c>
      <c r="AK60">
        <f t="shared" si="61"/>
        <v>7.9325746209961947</v>
      </c>
      <c r="AL60">
        <f t="shared" si="40"/>
        <v>-2521.0182266022862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-10.112881367418227</v>
      </c>
      <c r="AR60">
        <f t="shared" si="45"/>
        <v>-10.152149096636425</v>
      </c>
      <c r="AS60">
        <f t="shared" si="46"/>
        <v>2.6860042593596128E-2</v>
      </c>
      <c r="AT60">
        <f t="shared" si="47"/>
        <v>3.1760052801936361E-2</v>
      </c>
      <c r="AU60">
        <f t="shared" si="48"/>
        <v>-10.093529001240894</v>
      </c>
      <c r="AW60">
        <v>57</v>
      </c>
      <c r="AX60">
        <f>IF(Z60&gt;0, (R60*SUMPRODUCT(K60:$K$98, X60:$X$98)-K60*$AZ$3)/Z60, 0)</f>
        <v>271.75941029220388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250000</v>
      </c>
      <c r="S61">
        <f t="shared" si="32"/>
        <v>264.71634410597898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106.61377487648339</v>
      </c>
      <c r="AC61">
        <f t="shared" si="33"/>
        <v>99.949561650852502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-2703.5022460771174</v>
      </c>
      <c r="AI61">
        <f t="shared" si="38"/>
        <v>-2712.9415538376952</v>
      </c>
      <c r="AJ61">
        <f t="shared" si="39"/>
        <v>6.6642132256308884</v>
      </c>
      <c r="AK61">
        <f t="shared" si="61"/>
        <v>7.4629642413538377</v>
      </c>
      <c r="AL61">
        <f t="shared" si="40"/>
        <v>-2698.8143763707103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-9.6644192491040197</v>
      </c>
      <c r="AR61">
        <f t="shared" si="45"/>
        <v>-9.6981626749701952</v>
      </c>
      <c r="AS61">
        <f t="shared" si="46"/>
        <v>2.3823080107063306E-2</v>
      </c>
      <c r="AT61">
        <f t="shared" si="47"/>
        <v>2.6678437339629133E-2</v>
      </c>
      <c r="AU61">
        <f t="shared" si="48"/>
        <v>-9.647661157523503</v>
      </c>
      <c r="AW61">
        <v>58</v>
      </c>
      <c r="AX61">
        <f>IF(Z61&gt;0, (R61*SUMPRODUCT(K61:$K$98, X61:$X$98)-K61*$AZ$3)/Z61, 0)</f>
        <v>264.71634410597898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250000</v>
      </c>
      <c r="S62">
        <f t="shared" si="32"/>
        <v>257.74517759593004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99.949561650852502</v>
      </c>
      <c r="AC62">
        <f t="shared" si="33"/>
        <v>93.364310385487286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-2890.4104293664841</v>
      </c>
      <c r="AI62">
        <f t="shared" si="38"/>
        <v>-2899.4663030065194</v>
      </c>
      <c r="AJ62">
        <f t="shared" si="39"/>
        <v>6.5852512653652155</v>
      </c>
      <c r="AK62">
        <f t="shared" si="61"/>
        <v>6.9964693155596756</v>
      </c>
      <c r="AL62">
        <f t="shared" si="40"/>
        <v>-2885.8845824255945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-9.2255128879301491</v>
      </c>
      <c r="AR62">
        <f t="shared" si="45"/>
        <v>-9.2544171148623509</v>
      </c>
      <c r="AS62">
        <f t="shared" si="46"/>
        <v>2.1018579161507081E-2</v>
      </c>
      <c r="AT62">
        <f t="shared" si="47"/>
        <v>2.2331090832263124E-2</v>
      </c>
      <c r="AU62">
        <f t="shared" si="48"/>
        <v>-9.211067444868581</v>
      </c>
      <c r="AW62">
        <v>59</v>
      </c>
      <c r="AX62">
        <f>IF(Z62&gt;0, (R62*SUMPRODUCT(K62:$K$98, X62:$X$98)-K62*$AZ$3)/Z62, 0)</f>
        <v>257.74517759593004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250000</v>
      </c>
      <c r="S63">
        <f t="shared" si="32"/>
        <v>250.88572377994245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93.364310385487286</v>
      </c>
      <c r="AC63">
        <f t="shared" si="33"/>
        <v>86.888054625895279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-3071.8428974363505</v>
      </c>
      <c r="AI63">
        <f t="shared" si="38"/>
        <v>-3080.501028050242</v>
      </c>
      <c r="AJ63">
        <f t="shared" si="39"/>
        <v>6.4762557595920072</v>
      </c>
      <c r="AK63">
        <f t="shared" si="61"/>
        <v>6.5355017269841102</v>
      </c>
      <c r="AL63">
        <f t="shared" si="40"/>
        <v>-3067.4892705636662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-8.7541096586358922</v>
      </c>
      <c r="AR63">
        <f t="shared" si="45"/>
        <v>-8.7787835196904584</v>
      </c>
      <c r="AS63">
        <f t="shared" si="46"/>
        <v>1.8455974146384689E-2</v>
      </c>
      <c r="AT63">
        <f t="shared" si="47"/>
        <v>1.8624812759783598E-2</v>
      </c>
      <c r="AU63">
        <f t="shared" si="48"/>
        <v>-8.7417027327842902</v>
      </c>
      <c r="AW63">
        <v>60</v>
      </c>
      <c r="AX63">
        <f>IF(Z63&gt;0, (R63*SUMPRODUCT(K63:$K$98, X63:$X$98)-K63*$AZ$3)/Z63, 0)</f>
        <v>250.88572377994245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250000</v>
      </c>
      <c r="S64">
        <f t="shared" si="32"/>
        <v>244.26710540331649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86.888054625895279</v>
      </c>
      <c r="AC64">
        <f t="shared" si="33"/>
        <v>80.588638831847021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-3235.4568291050186</v>
      </c>
      <c r="AI64">
        <f t="shared" si="38"/>
        <v>-3243.7048327298603</v>
      </c>
      <c r="AJ64">
        <f t="shared" si="39"/>
        <v>6.299415794048258</v>
      </c>
      <c r="AK64">
        <f t="shared" si="61"/>
        <v>6.0821638238126701</v>
      </c>
      <c r="AL64">
        <f t="shared" si="40"/>
        <v>-3231.3232531119993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-8.2324778013217337</v>
      </c>
      <c r="AR64">
        <f t="shared" si="45"/>
        <v>-8.2534644842951899</v>
      </c>
      <c r="AS64">
        <f t="shared" si="46"/>
        <v>1.6028586819420827E-2</v>
      </c>
      <c r="AT64">
        <f t="shared" si="47"/>
        <v>1.5475798722800598E-2</v>
      </c>
      <c r="AU64">
        <f t="shared" si="48"/>
        <v>-8.2219600987529677</v>
      </c>
      <c r="AW64">
        <v>61</v>
      </c>
      <c r="AX64">
        <f>IF(Z64&gt;0, (R64*SUMPRODUCT(K64:$K$98, X64:$X$98)-K64*$AZ$3)/Z64, 0)</f>
        <v>244.26710540331649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250000</v>
      </c>
      <c r="S65">
        <f t="shared" si="32"/>
        <v>240.52033477559596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80.588638831847021</v>
      </c>
      <c r="AC65">
        <f t="shared" si="33"/>
        <v>74.547851981049931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-4169.2178631725146</v>
      </c>
      <c r="AI65">
        <f t="shared" si="38"/>
        <v>-4176.9664649747911</v>
      </c>
      <c r="AJ65">
        <f t="shared" si="39"/>
        <v>6.0407868507970903</v>
      </c>
      <c r="AK65">
        <f t="shared" si="61"/>
        <v>5.6412047182292921</v>
      </c>
      <c r="AL65">
        <f t="shared" si="40"/>
        <v>-4165.2844734057644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-9.4717783410622047</v>
      </c>
      <c r="AR65">
        <f t="shared" si="45"/>
        <v>-9.4893818919278505</v>
      </c>
      <c r="AS65">
        <f t="shared" si="46"/>
        <v>1.3723675743060038E-2</v>
      </c>
      <c r="AT65">
        <f t="shared" si="47"/>
        <v>1.281589075485816E-2</v>
      </c>
      <c r="AU65">
        <f t="shared" si="48"/>
        <v>-9.4628423254299321</v>
      </c>
      <c r="AW65">
        <v>62</v>
      </c>
      <c r="AX65">
        <f>IF(Z65&gt;0, (R65*SUMPRODUCT(K65:$K$98, X65:$X$98)-K65*$AZ$3)/Z65, 0)</f>
        <v>240.52033477559596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250000</v>
      </c>
      <c r="S66">
        <f t="shared" si="32"/>
        <v>233.75552557522803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74.547851981049931</v>
      </c>
      <c r="AC66">
        <f t="shared" si="33"/>
        <v>67.032940560099064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-5019.8679840977957</v>
      </c>
      <c r="AI66">
        <f t="shared" si="38"/>
        <v>-5027.0371130836393</v>
      </c>
      <c r="AJ66">
        <f t="shared" si="39"/>
        <v>7.5149114209508667</v>
      </c>
      <c r="AK66">
        <f t="shared" si="61"/>
        <v>5.2183496386734953</v>
      </c>
      <c r="AL66">
        <f t="shared" si="40"/>
        <v>-5014.3038520240152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-10.182424756357387</v>
      </c>
      <c r="AR66">
        <f t="shared" si="45"/>
        <v>-10.196966795450491</v>
      </c>
      <c r="AS66">
        <f t="shared" si="46"/>
        <v>1.5243432762958538E-2</v>
      </c>
      <c r="AT66">
        <f t="shared" si="47"/>
        <v>1.0585029868610674E-2</v>
      </c>
      <c r="AU66">
        <f t="shared" si="48"/>
        <v>-10.171138332818922</v>
      </c>
      <c r="AW66">
        <v>63</v>
      </c>
      <c r="AX66">
        <f>IF(Z66&gt;0, (R66*SUMPRODUCT(K66:$K$98, X66:$X$98)-K66*$AZ$3)/Z66, 0)</f>
        <v>233.75552557522803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250000</v>
      </c>
      <c r="S67">
        <f t="shared" ref="S67:S98" si="63">AX67</f>
        <v>224.66615710384016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67.032940560099064</v>
      </c>
      <c r="AC67">
        <f t="shared" ref="AC67:AC98" si="64">S67*Z67</f>
        <v>58.597718410983916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-5769.0527953625215</v>
      </c>
      <c r="AI67">
        <f t="shared" ref="AI67:AI98" si="69">SUM(AE67:AH67)</f>
        <v>-5775.5733277789705</v>
      </c>
      <c r="AJ67">
        <f t="shared" ref="AJ67:AJ98" si="70">AB67-AC67</f>
        <v>8.4352221491151482</v>
      </c>
      <c r="AK67">
        <f t="shared" si="61"/>
        <v>4.6923058392069352</v>
      </c>
      <c r="AL67">
        <f t="shared" ref="AL67:AL98" si="71">SUM(AI67:AK67)</f>
        <v>-5762.4457997906484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-10.44829447676732</v>
      </c>
      <c r="AR67">
        <f t="shared" ref="AR67:AR98" si="76">AI67*$K67</f>
        <v>-10.46010377116087</v>
      </c>
      <c r="AS67">
        <f t="shared" ref="AS67:AS98" si="77">AJ67*$K67</f>
        <v>1.5276976674880115E-2</v>
      </c>
      <c r="AT67">
        <f t="shared" ref="AT67:AT98" si="78">AK67*$K67</f>
        <v>8.4982049778603366E-3</v>
      </c>
      <c r="AU67">
        <f t="shared" ref="AU67:AU98" si="79">AL67*$K67</f>
        <v>-10.436328589508129</v>
      </c>
      <c r="AW67">
        <v>64</v>
      </c>
      <c r="AX67">
        <f>IF(Z67&gt;0, (R67*SUMPRODUCT(K67:$K$98, X67:$X$98)-K67*$AZ$3)/Z67, 0)</f>
        <v>224.66615710384016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250000</v>
      </c>
      <c r="S68">
        <f t="shared" si="63"/>
        <v>213.62027094230911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58.597718410983916</v>
      </c>
      <c r="AC68">
        <f t="shared" si="64"/>
        <v>49.709426262111471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-6378.283545901917</v>
      </c>
      <c r="AI68">
        <f t="shared" si="69"/>
        <v>-6384.1010446396112</v>
      </c>
      <c r="AJ68">
        <f t="shared" si="70"/>
        <v>8.8882921488724449</v>
      </c>
      <c r="AK68">
        <f t="shared" si="61"/>
        <v>4.1018402887688747</v>
      </c>
      <c r="AL68">
        <f t="shared" si="71"/>
        <v>-6371.1109122019707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-10.313989622703732</v>
      </c>
      <c r="AR68">
        <f t="shared" si="76"/>
        <v>-10.32339679646433</v>
      </c>
      <c r="AS68">
        <f t="shared" si="77"/>
        <v>1.4372793609329321E-2</v>
      </c>
      <c r="AT68">
        <f t="shared" si="78"/>
        <v>6.6328719737667212E-3</v>
      </c>
      <c r="AU68">
        <f t="shared" si="79"/>
        <v>-10.302391130881235</v>
      </c>
      <c r="AW68">
        <v>65</v>
      </c>
      <c r="AX68">
        <f>IF(Z68&gt;0, (R68*SUMPRODUCT(K68:$K$98, X68:$X$98)-K68*$AZ$3)/Z68, 0)</f>
        <v>213.62027094230911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250000</v>
      </c>
      <c r="S69">
        <f t="shared" si="63"/>
        <v>200.33414577449781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49.709426262111471</v>
      </c>
      <c r="AC69">
        <f t="shared" si="64"/>
        <v>40.788295860742458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-6692.9083268191334</v>
      </c>
      <c r="AI69">
        <f t="shared" si="69"/>
        <v>-6697.9983597367691</v>
      </c>
      <c r="AJ69">
        <f t="shared" si="70"/>
        <v>8.9211304013690125</v>
      </c>
      <c r="AK69">
        <f t="shared" si="61"/>
        <v>3.4796598383478035</v>
      </c>
      <c r="AL69">
        <f t="shared" si="71"/>
        <v>-6685.5975694970521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-9.6631722720505469</v>
      </c>
      <c r="AR69">
        <f t="shared" si="76"/>
        <v>-9.6705212244867305</v>
      </c>
      <c r="AS69">
        <f t="shared" si="77"/>
        <v>1.2880263066568344E-2</v>
      </c>
      <c r="AT69">
        <f t="shared" si="78"/>
        <v>5.0239075188514889E-3</v>
      </c>
      <c r="AU69">
        <f t="shared" si="79"/>
        <v>-9.6526170539013094</v>
      </c>
      <c r="AW69">
        <v>66</v>
      </c>
      <c r="AX69">
        <f>IF(Z69&gt;0, (R69*SUMPRODUCT(K69:$K$98, X69:$X$98)-K69*$AZ$3)/Z69, 0)</f>
        <v>200.33414577449781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250000</v>
      </c>
      <c r="S70">
        <f t="shared" si="63"/>
        <v>185.65072859940798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40.788295860742458</v>
      </c>
      <c r="AC70">
        <f t="shared" si="64"/>
        <v>32.368747893455044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-6803.0941851347125</v>
      </c>
      <c r="AI70">
        <f t="shared" si="69"/>
        <v>-6807.4530083046584</v>
      </c>
      <c r="AJ70">
        <f t="shared" si="70"/>
        <v>8.4195479672874143</v>
      </c>
      <c r="AK70">
        <f t="shared" si="61"/>
        <v>2.8551807102519722</v>
      </c>
      <c r="AL70">
        <f t="shared" si="71"/>
        <v>-6796.1782796271191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-8.7698730458740108</v>
      </c>
      <c r="AR70">
        <f t="shared" si="76"/>
        <v>-8.7754920075978351</v>
      </c>
      <c r="AS70">
        <f t="shared" si="77"/>
        <v>1.0853644645711324E-2</v>
      </c>
      <c r="AT70">
        <f t="shared" si="78"/>
        <v>3.6806152715997361E-3</v>
      </c>
      <c r="AU70">
        <f t="shared" si="79"/>
        <v>-8.7609577476805232</v>
      </c>
      <c r="AW70">
        <v>67</v>
      </c>
      <c r="AX70">
        <f>IF(Z70&gt;0, (R70*SUMPRODUCT(K70:$K$98, X70:$X$98)-K70*$AZ$3)/Z70, 0)</f>
        <v>185.65072859940798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250000</v>
      </c>
      <c r="S71">
        <f t="shared" si="63"/>
        <v>169.34950208391024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32.368747893455044</v>
      </c>
      <c r="AC71">
        <f t="shared" si="64"/>
        <v>24.709253691119528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-6675.6349737047931</v>
      </c>
      <c r="AI71">
        <f t="shared" si="69"/>
        <v>-6679.2826451456685</v>
      </c>
      <c r="AJ71">
        <f t="shared" si="70"/>
        <v>7.6594942023355159</v>
      </c>
      <c r="AK71">
        <f t="shared" si="61"/>
        <v>2.2658123525418534</v>
      </c>
      <c r="AL71">
        <f t="shared" si="71"/>
        <v>-6669.3573385907912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-7.6835404421973648</v>
      </c>
      <c r="AR71">
        <f t="shared" si="76"/>
        <v>-7.6877388489625957</v>
      </c>
      <c r="AS71">
        <f t="shared" si="77"/>
        <v>8.8159454047799634E-3</v>
      </c>
      <c r="AT71">
        <f t="shared" si="78"/>
        <v>2.6079108449999495E-3</v>
      </c>
      <c r="AU71">
        <f t="shared" si="79"/>
        <v>-7.6763149927128156</v>
      </c>
      <c r="AW71">
        <v>68</v>
      </c>
      <c r="AX71">
        <f>IF(Z71&gt;0, (R71*SUMPRODUCT(K71:$K$98, X71:$X$98)-K71*$AZ$3)/Z71, 0)</f>
        <v>169.34950208391024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250000</v>
      </c>
      <c r="S72">
        <f t="shared" si="63"/>
        <v>151.197836929755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24.709253691119528</v>
      </c>
      <c r="AC72">
        <f t="shared" si="64"/>
        <v>18.017122930652942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-6321.3045932668183</v>
      </c>
      <c r="AI72">
        <f t="shared" si="69"/>
        <v>-6324.2836575339588</v>
      </c>
      <c r="AJ72">
        <f t="shared" si="70"/>
        <v>6.6921307604665863</v>
      </c>
      <c r="AK72">
        <f t="shared" si="61"/>
        <v>1.7296477583783672</v>
      </c>
      <c r="AL72">
        <f t="shared" si="71"/>
        <v>-6315.861879015114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-6.4961716966050425</v>
      </c>
      <c r="AR72">
        <f t="shared" si="76"/>
        <v>-6.4992331711296485</v>
      </c>
      <c r="AS72">
        <f t="shared" si="77"/>
        <v>6.8772560781881686E-3</v>
      </c>
      <c r="AT72">
        <f t="shared" si="78"/>
        <v>1.7774952380940642E-3</v>
      </c>
      <c r="AU72">
        <f t="shared" si="79"/>
        <v>-6.4905784198133665</v>
      </c>
      <c r="AW72">
        <v>69</v>
      </c>
      <c r="AX72">
        <f>IF(Z72&gt;0, (R72*SUMPRODUCT(K72:$K$98, X72:$X$98)-K72*$AZ$3)/Z72, 0)</f>
        <v>151.197836929755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250000</v>
      </c>
      <c r="S73">
        <f t="shared" si="63"/>
        <v>130.94276126694274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18.017122930652942</v>
      </c>
      <c r="AC73">
        <f t="shared" si="64"/>
        <v>12.406138449878972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-5806.5501397005373</v>
      </c>
      <c r="AI73">
        <f t="shared" si="69"/>
        <v>-5808.9187583110361</v>
      </c>
      <c r="AJ73">
        <f t="shared" si="70"/>
        <v>5.6109844807739702</v>
      </c>
      <c r="AK73">
        <f t="shared" ref="AK73:AK98" si="92">G73*SUM(AB73:AB73, AE73:AF73)</f>
        <v>1.261198605145706</v>
      </c>
      <c r="AL73">
        <f t="shared" si="71"/>
        <v>-5802.0465752251157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-5.3278370723362425</v>
      </c>
      <c r="AR73">
        <f t="shared" si="76"/>
        <v>-5.3300104134320083</v>
      </c>
      <c r="AS73">
        <f t="shared" si="77"/>
        <v>5.1483945561025726E-3</v>
      </c>
      <c r="AT73">
        <f t="shared" si="78"/>
        <v>1.1572208148400824E-3</v>
      </c>
      <c r="AU73">
        <f t="shared" si="79"/>
        <v>-5.3237047980610654</v>
      </c>
      <c r="AW73">
        <v>70</v>
      </c>
      <c r="AX73">
        <f>IF(Z73&gt;0, (R73*SUMPRODUCT(K73:$K$98, X73:$X$98)-K73*$AZ$3)/Z73, 0)</f>
        <v>130.94276126694274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250000</v>
      </c>
      <c r="S74">
        <f t="shared" si="63"/>
        <v>107.45944635545686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12.406138449878972</v>
      </c>
      <c r="AC74">
        <f t="shared" si="64"/>
        <v>7.8686471059633485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-5143.2390815050649</v>
      </c>
      <c r="AI74">
        <f t="shared" si="69"/>
        <v>-5145.0696900213079</v>
      </c>
      <c r="AJ74">
        <f t="shared" si="70"/>
        <v>4.5374913439156233</v>
      </c>
      <c r="AK74">
        <f t="shared" si="92"/>
        <v>0.86842969149152816</v>
      </c>
      <c r="AL74">
        <f t="shared" si="71"/>
        <v>-5139.6637689859008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-4.2135819510255761</v>
      </c>
      <c r="AR74">
        <f t="shared" si="76"/>
        <v>-4.2150816711204815</v>
      </c>
      <c r="AS74">
        <f t="shared" si="77"/>
        <v>3.7173250799110895E-3</v>
      </c>
      <c r="AT74">
        <f t="shared" si="78"/>
        <v>7.1145821063652004E-4</v>
      </c>
      <c r="AU74">
        <f t="shared" si="79"/>
        <v>-4.2106528878299336</v>
      </c>
      <c r="AW74">
        <v>71</v>
      </c>
      <c r="AX74">
        <f>IF(Z74&gt;0, (R74*SUMPRODUCT(K74:$K$98, X74:$X$98)-K74*$AZ$3)/Z74, 0)</f>
        <v>107.45944635545686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250000</v>
      </c>
      <c r="S75">
        <f t="shared" si="63"/>
        <v>79.476606396725401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7.8686471059633485</v>
      </c>
      <c r="AC75">
        <f t="shared" si="64"/>
        <v>4.360730983884741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-4405.9974346316258</v>
      </c>
      <c r="AI75">
        <f t="shared" si="69"/>
        <v>-4407.3691373192432</v>
      </c>
      <c r="AJ75">
        <f t="shared" si="70"/>
        <v>3.5079161220786075</v>
      </c>
      <c r="AK75">
        <f t="shared" si="92"/>
        <v>0.55080529741743445</v>
      </c>
      <c r="AL75">
        <f t="shared" si="71"/>
        <v>-4403.3104158997476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-3.2228563578856</v>
      </c>
      <c r="AR75">
        <f t="shared" si="76"/>
        <v>-3.2238597176908437</v>
      </c>
      <c r="AS75">
        <f t="shared" si="77"/>
        <v>2.5659365318980634E-3</v>
      </c>
      <c r="AT75">
        <f t="shared" si="78"/>
        <v>4.0289772771673538E-4</v>
      </c>
      <c r="AU75">
        <f t="shared" si="79"/>
        <v>-3.2208908834312289</v>
      </c>
      <c r="AW75">
        <v>72</v>
      </c>
      <c r="AX75">
        <f>IF(Z75&gt;0, (R75*SUMPRODUCT(K75:$K$98, X75:$X$98)-K75*$AZ$3)/Z75, 0)</f>
        <v>79.476606396725401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250000</v>
      </c>
      <c r="S76">
        <f t="shared" si="63"/>
        <v>44.480824680592207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4.360730983884741</v>
      </c>
      <c r="AC76">
        <f t="shared" si="64"/>
        <v>1.7679334018446449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-3643.3647902114076</v>
      </c>
      <c r="AI76">
        <f t="shared" si="69"/>
        <v>-3644.3584393931278</v>
      </c>
      <c r="AJ76">
        <f t="shared" si="70"/>
        <v>2.5927975820400961</v>
      </c>
      <c r="AK76">
        <f t="shared" si="92"/>
        <v>0.30525116887193188</v>
      </c>
      <c r="AL76">
        <f t="shared" si="71"/>
        <v>-3641.4603906422158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-2.3794760827301209</v>
      </c>
      <c r="AR76">
        <f t="shared" si="76"/>
        <v>-2.3801250335211259</v>
      </c>
      <c r="AS76">
        <f t="shared" si="77"/>
        <v>1.6933522139755074E-3</v>
      </c>
      <c r="AT76">
        <f t="shared" si="78"/>
        <v>1.9935908078917044E-4</v>
      </c>
      <c r="AU76">
        <f t="shared" si="79"/>
        <v>-2.3782323222263613</v>
      </c>
      <c r="AW76">
        <v>73</v>
      </c>
      <c r="AX76">
        <f>IF(Z76&gt;0, (R76*SUMPRODUCT(K76:$K$98, X76:$X$98)-K76*$AZ$3)/Z76, 0)</f>
        <v>44.480824680592207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250000</v>
      </c>
      <c r="S77">
        <f t="shared" si="63"/>
        <v>-1.7633343055286859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1.7679334018446449</v>
      </c>
      <c r="AC77">
        <f t="shared" si="64"/>
        <v>-4.8990202451987486E-2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-2891.4498515217169</v>
      </c>
      <c r="AI77">
        <f t="shared" si="69"/>
        <v>-2892.144419226468</v>
      </c>
      <c r="AJ77">
        <f t="shared" si="70"/>
        <v>1.8169236042966324</v>
      </c>
      <c r="AK77">
        <f t="shared" si="92"/>
        <v>0.12375533812912515</v>
      </c>
      <c r="AL77">
        <f t="shared" si="71"/>
        <v>-2890.2037402840419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-1.6860728245225494</v>
      </c>
      <c r="AR77">
        <f t="shared" si="76"/>
        <v>-1.6864778433857177</v>
      </c>
      <c r="AS77">
        <f t="shared" si="77"/>
        <v>1.0594911448406647E-3</v>
      </c>
      <c r="AT77">
        <f t="shared" si="78"/>
        <v>7.2164665902575833E-5</v>
      </c>
      <c r="AU77">
        <f t="shared" si="79"/>
        <v>-1.6853461875749745</v>
      </c>
      <c r="AW77">
        <v>74</v>
      </c>
      <c r="AX77">
        <f>IF(Z77&gt;0, (R77*SUMPRODUCT(K77:$K$98, X77:$X$98)-K77*$AZ$3)/Z77, 0)</f>
        <v>-1.7633343055286859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250000</v>
      </c>
      <c r="S78">
        <f t="shared" si="63"/>
        <v>-65.983218954735122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-4.8990202451987486E-2</v>
      </c>
      <c r="AC78">
        <f t="shared" si="64"/>
        <v>-1.2327840283732083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-2205.3962103164727</v>
      </c>
      <c r="AI78">
        <f t="shared" si="69"/>
        <v>-2205.8632927231442</v>
      </c>
      <c r="AJ78">
        <f t="shared" si="70"/>
        <v>1.1837938259212208</v>
      </c>
      <c r="AK78">
        <f t="shared" si="92"/>
        <v>-3.4293141716391245E-3</v>
      </c>
      <c r="AL78">
        <f t="shared" si="71"/>
        <v>-2204.6829282113945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-1.1482309939851829</v>
      </c>
      <c r="AR78">
        <f t="shared" si="76"/>
        <v>-1.1484741786309063</v>
      </c>
      <c r="AS78">
        <f t="shared" si="77"/>
        <v>6.1633766987202352E-4</v>
      </c>
      <c r="AT78">
        <f t="shared" si="78"/>
        <v>-1.7854591395274127E-6</v>
      </c>
      <c r="AU78">
        <f t="shared" si="79"/>
        <v>-1.1478596264201737</v>
      </c>
      <c r="AW78">
        <v>75</v>
      </c>
      <c r="AX78">
        <f>IF(Z78&gt;0, (R78*SUMPRODUCT(K78:$K$98, X78:$X$98)-K78*$AZ$3)/Z78, 0)</f>
        <v>-65.983218954735122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250000</v>
      </c>
      <c r="S79">
        <f t="shared" si="63"/>
        <v>-160.17619796389602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-1.2327840283732083</v>
      </c>
      <c r="AC79">
        <f t="shared" si="64"/>
        <v>-1.9325516307500601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-1607.8255542814131</v>
      </c>
      <c r="AI79">
        <f t="shared" si="69"/>
        <v>-1608.12718330859</v>
      </c>
      <c r="AJ79">
        <f t="shared" si="70"/>
        <v>0.69976760237685176</v>
      </c>
      <c r="AK79">
        <f t="shared" si="92"/>
        <v>-8.6294881986124589E-2</v>
      </c>
      <c r="AL79">
        <f t="shared" si="71"/>
        <v>-1607.5137105881993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-0.74741798812099147</v>
      </c>
      <c r="AR79">
        <f t="shared" si="76"/>
        <v>-0.74755820417866703</v>
      </c>
      <c r="AS79">
        <f t="shared" si="77"/>
        <v>3.2529579600724143E-4</v>
      </c>
      <c r="AT79">
        <f t="shared" si="78"/>
        <v>-4.011526431300809E-5</v>
      </c>
      <c r="AU79">
        <f t="shared" si="79"/>
        <v>-0.74727302364697279</v>
      </c>
      <c r="AW79">
        <v>76</v>
      </c>
      <c r="AX79">
        <f>IF(Z79&gt;0, (R79*SUMPRODUCT(K79:$K$98, X79:$X$98)-K79*$AZ$3)/Z79, 0)</f>
        <v>-160.17619796389602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250000</v>
      </c>
      <c r="S80">
        <f t="shared" si="63"/>
        <v>-304.98156098213155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-1.9325516307500601</v>
      </c>
      <c r="AC80">
        <f t="shared" si="64"/>
        <v>-2.2795558763636148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-1117.5259780178344</v>
      </c>
      <c r="AI80">
        <f t="shared" si="69"/>
        <v>-1117.7128381569378</v>
      </c>
      <c r="AJ80">
        <f t="shared" si="70"/>
        <v>0.3470042456135547</v>
      </c>
      <c r="AK80">
        <f t="shared" si="92"/>
        <v>-0.13527861415250422</v>
      </c>
      <c r="AL80">
        <f t="shared" si="71"/>
        <v>-1117.5011125254766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-0.46383575538828548</v>
      </c>
      <c r="AR80">
        <f t="shared" si="76"/>
        <v>-0.46391331279229919</v>
      </c>
      <c r="AS80">
        <f t="shared" si="77"/>
        <v>1.4402616096011387E-4</v>
      </c>
      <c r="AT80">
        <f t="shared" si="78"/>
        <v>-5.6148187529924103E-5</v>
      </c>
      <c r="AU80">
        <f t="shared" si="79"/>
        <v>-0.46382543481886901</v>
      </c>
      <c r="AW80">
        <v>77</v>
      </c>
      <c r="AX80">
        <f>IF(Z80&gt;0, (R80*SUMPRODUCT(K80:$K$98, X80:$X$98)-K80*$AZ$3)/Z80, 0)</f>
        <v>-304.98156098213155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250000</v>
      </c>
      <c r="S81">
        <f t="shared" si="63"/>
        <v>-538.64932868350547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-2.2795558763636148</v>
      </c>
      <c r="AC81">
        <f t="shared" si="64"/>
        <v>-2.3858793616559746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-742.57186316838545</v>
      </c>
      <c r="AI81">
        <f t="shared" si="69"/>
        <v>-742.68259751978098</v>
      </c>
      <c r="AJ81">
        <f t="shared" si="70"/>
        <v>0.1063234852923598</v>
      </c>
      <c r="AK81">
        <f t="shared" si="92"/>
        <v>-0.15956891134545306</v>
      </c>
      <c r="AL81">
        <f t="shared" si="71"/>
        <v>-742.73584294583407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-0.2751864608726044</v>
      </c>
      <c r="AR81">
        <f t="shared" si="76"/>
        <v>-0.27522749743185071</v>
      </c>
      <c r="AS81">
        <f t="shared" si="77"/>
        <v>3.9401955657738387E-5</v>
      </c>
      <c r="AT81">
        <f t="shared" si="78"/>
        <v>-5.9133945354582204E-5</v>
      </c>
      <c r="AU81">
        <f t="shared" si="79"/>
        <v>-0.27524722942154756</v>
      </c>
      <c r="AW81">
        <v>78</v>
      </c>
      <c r="AX81">
        <f>IF(Z81&gt;0, (R81*SUMPRODUCT(K81:$K$98, X81:$X$98)-K81*$AZ$3)/Z81, 0)</f>
        <v>-538.64932868350547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250000</v>
      </c>
      <c r="S82">
        <f t="shared" si="63"/>
        <v>-935.3791731818543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-2.3858793616559746</v>
      </c>
      <c r="AC82">
        <f t="shared" si="64"/>
        <v>-2.3418584385143593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-470.35854858877167</v>
      </c>
      <c r="AI82">
        <f t="shared" si="69"/>
        <v>-470.42113974179438</v>
      </c>
      <c r="AJ82">
        <f t="shared" si="70"/>
        <v>-4.402092314161532E-2</v>
      </c>
      <c r="AK82">
        <f t="shared" si="92"/>
        <v>-0.16701155531591824</v>
      </c>
      <c r="AL82">
        <f t="shared" si="71"/>
        <v>-470.6321722202519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-0.15563224866960987</v>
      </c>
      <c r="AR82">
        <f t="shared" si="76"/>
        <v>-0.15565295883193386</v>
      </c>
      <c r="AS82">
        <f t="shared" si="77"/>
        <v>-1.4565644182713611E-5</v>
      </c>
      <c r="AT82">
        <f t="shared" si="78"/>
        <v>-5.5260787723771326E-5</v>
      </c>
      <c r="AU82">
        <f t="shared" si="79"/>
        <v>-0.15572278526384034</v>
      </c>
      <c r="AW82">
        <v>79</v>
      </c>
      <c r="AX82">
        <f>IF(Z82&gt;0, (R82*SUMPRODUCT(K82:$K$98, X82:$X$98)-K82*$AZ$3)/Z82, 0)</f>
        <v>-935.3791731818543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250000</v>
      </c>
      <c r="S83">
        <f t="shared" si="63"/>
        <v>-1643.874251499722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-2.3418584385143593</v>
      </c>
      <c r="AC83">
        <f t="shared" si="64"/>
        <v>-2.2124840943141297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-283.17836706240581</v>
      </c>
      <c r="AI83">
        <f t="shared" si="69"/>
        <v>-283.21201446719203</v>
      </c>
      <c r="AJ83">
        <f t="shared" si="70"/>
        <v>-0.12937434420022953</v>
      </c>
      <c r="AK83">
        <f t="shared" si="92"/>
        <v>-0.16393009069600517</v>
      </c>
      <c r="AL83">
        <f t="shared" si="71"/>
        <v>-283.50531890208828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-8.3658986951739414E-2</v>
      </c>
      <c r="AR83">
        <f t="shared" si="76"/>
        <v>-8.3668927357241338E-2</v>
      </c>
      <c r="AS83">
        <f t="shared" si="77"/>
        <v>-3.8220880661239357E-5</v>
      </c>
      <c r="AT83">
        <f t="shared" si="78"/>
        <v>-4.8429636277661933E-5</v>
      </c>
      <c r="AU83">
        <f t="shared" si="79"/>
        <v>-8.375557787418024E-2</v>
      </c>
      <c r="AW83">
        <v>80</v>
      </c>
      <c r="AX83">
        <f>IF(Z83&gt;0, (R83*SUMPRODUCT(K83:$K$98, X83:$X$98)-K83*$AZ$3)/Z83, 0)</f>
        <v>-1643.874251499722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250000</v>
      </c>
      <c r="S84">
        <f t="shared" si="63"/>
        <v>-2975.6449860837261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-2.2124840943141297</v>
      </c>
      <c r="AC84">
        <f t="shared" si="64"/>
        <v>-2.0416729090606567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-161.57734384213012</v>
      </c>
      <c r="AI84">
        <f t="shared" si="69"/>
        <v>-161.59449703848426</v>
      </c>
      <c r="AJ84">
        <f t="shared" si="70"/>
        <v>-0.17081118525347305</v>
      </c>
      <c r="AK84">
        <f t="shared" si="92"/>
        <v>-0.15487388660198909</v>
      </c>
      <c r="AL84">
        <f t="shared" si="71"/>
        <v>-161.92018211033974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-4.2620149626422063E-2</v>
      </c>
      <c r="AR84">
        <f t="shared" si="76"/>
        <v>-4.2624674219894146E-2</v>
      </c>
      <c r="AS84">
        <f t="shared" si="77"/>
        <v>-4.5055811045405438E-5</v>
      </c>
      <c r="AT84">
        <f t="shared" si="78"/>
        <v>-4.0851941635156403E-5</v>
      </c>
      <c r="AU84">
        <f t="shared" si="79"/>
        <v>-4.2710581972574713E-2</v>
      </c>
      <c r="AW84">
        <v>81</v>
      </c>
      <c r="AX84">
        <f>IF(Z84&gt;0, (R84*SUMPRODUCT(K84:$K$98, X84:$X$98)-K84*$AZ$3)/Z84, 0)</f>
        <v>-2975.6449860837261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250000</v>
      </c>
      <c r="S85">
        <f t="shared" si="63"/>
        <v>-5616.9901321297384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-2.0416729090606567</v>
      </c>
      <c r="AC85">
        <f t="shared" si="64"/>
        <v>-1.857087547789567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-87.16172089098508</v>
      </c>
      <c r="AI85">
        <f t="shared" si="69"/>
        <v>-87.169986383286584</v>
      </c>
      <c r="AJ85">
        <f t="shared" si="70"/>
        <v>-0.18458536127108971</v>
      </c>
      <c r="AK85">
        <f t="shared" si="92"/>
        <v>-0.14291710363424598</v>
      </c>
      <c r="AL85">
        <f t="shared" si="71"/>
        <v>-87.497488848191921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-2.0527793917536154E-2</v>
      </c>
      <c r="AR85">
        <f t="shared" si="76"/>
        <v>-2.0529740555588476E-2</v>
      </c>
      <c r="AS85">
        <f t="shared" si="77"/>
        <v>-4.347241217398668E-5</v>
      </c>
      <c r="AT85">
        <f t="shared" si="78"/>
        <v>-3.3658959698194661E-5</v>
      </c>
      <c r="AU85">
        <f t="shared" si="79"/>
        <v>-2.0606871927460656E-2</v>
      </c>
      <c r="AW85">
        <v>82</v>
      </c>
      <c r="AX85">
        <f>IF(Z85&gt;0, (R85*SUMPRODUCT(K85:$K$98, X85:$X$98)-K85*$AZ$3)/Z85, 0)</f>
        <v>-5616.9901321297384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250000</v>
      </c>
      <c r="S86">
        <f t="shared" si="63"/>
        <v>-11163.998087489806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-1.857087547789567</v>
      </c>
      <c r="AC86">
        <f t="shared" si="64"/>
        <v>-1.6747532784057531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-44.324934934369303</v>
      </c>
      <c r="AI86">
        <f t="shared" si="69"/>
        <v>-44.328685278254355</v>
      </c>
      <c r="AJ86">
        <f t="shared" si="70"/>
        <v>-0.18233426938381392</v>
      </c>
      <c r="AK86">
        <f t="shared" si="92"/>
        <v>-0.12999612834526969</v>
      </c>
      <c r="AL86">
        <f t="shared" si="71"/>
        <v>-44.641015675983439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-9.3206578739068596E-3</v>
      </c>
      <c r="AR86">
        <f t="shared" si="76"/>
        <v>-9.3214464971121454E-3</v>
      </c>
      <c r="AS86">
        <f t="shared" si="77"/>
        <v>-3.8341293588623767E-5</v>
      </c>
      <c r="AT86">
        <f t="shared" si="78"/>
        <v>-2.7335616826799638E-5</v>
      </c>
      <c r="AU86">
        <f t="shared" si="79"/>
        <v>-9.3871234075275697E-3</v>
      </c>
      <c r="AW86">
        <v>83</v>
      </c>
      <c r="AX86">
        <f>IF(Z86&gt;0, (R86*SUMPRODUCT(K86:$K$98, X86:$X$98)-K86*$AZ$3)/Z86, 0)</f>
        <v>-11163.998087489806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250000</v>
      </c>
      <c r="S87">
        <f t="shared" si="63"/>
        <v>-23542.014511090194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-1.6747532784057531</v>
      </c>
      <c r="AC87">
        <f t="shared" si="64"/>
        <v>-1.5029470940463119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-21.168140172198118</v>
      </c>
      <c r="AI87">
        <f t="shared" si="69"/>
        <v>-21.169736198627099</v>
      </c>
      <c r="AJ87">
        <f t="shared" si="70"/>
        <v>-0.17180618435944117</v>
      </c>
      <c r="AK87">
        <f t="shared" si="92"/>
        <v>-0.11723272948840273</v>
      </c>
      <c r="AL87">
        <f t="shared" si="71"/>
        <v>-21.458775112474942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-3.9743228183627775E-3</v>
      </c>
      <c r="AR87">
        <f t="shared" si="76"/>
        <v>-3.9746224726641861E-3</v>
      </c>
      <c r="AS87">
        <f t="shared" si="77"/>
        <v>-3.2256647645047472E-5</v>
      </c>
      <c r="AT87">
        <f t="shared" si="78"/>
        <v>-2.2010469888924978E-5</v>
      </c>
      <c r="AU87">
        <f t="shared" si="79"/>
        <v>-4.0288895901981585E-3</v>
      </c>
      <c r="AW87">
        <v>84</v>
      </c>
      <c r="AX87">
        <f>IF(Z87&gt;0, (R87*SUMPRODUCT(K87:$K$98, X87:$X$98)-K87*$AZ$3)/Z87, 0)</f>
        <v>-23542.014511090194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250000</v>
      </c>
      <c r="S88">
        <f t="shared" si="63"/>
        <v>-53005.614905383336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-1.5029470940463119</v>
      </c>
      <c r="AC88">
        <f t="shared" si="64"/>
        <v>-1.3452010220134711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-9.45604596603369</v>
      </c>
      <c r="AI88">
        <f t="shared" si="69"/>
        <v>-9.4566804276017784</v>
      </c>
      <c r="AJ88">
        <f t="shared" si="70"/>
        <v>-0.15774607203284075</v>
      </c>
      <c r="AK88">
        <f t="shared" si="92"/>
        <v>-0.10520629658324185</v>
      </c>
      <c r="AL88">
        <f t="shared" si="71"/>
        <v>-9.7196327962178621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-1.5851559292719935E-3</v>
      </c>
      <c r="AR88">
        <f t="shared" si="76"/>
        <v>-1.5852622866776326E-3</v>
      </c>
      <c r="AS88">
        <f t="shared" si="77"/>
        <v>-2.6443623719725649E-5</v>
      </c>
      <c r="AT88">
        <f t="shared" si="78"/>
        <v>-1.7636164780153263E-5</v>
      </c>
      <c r="AU88">
        <f t="shared" si="79"/>
        <v>-1.6293420751775118E-3</v>
      </c>
      <c r="AW88">
        <v>85</v>
      </c>
      <c r="AX88">
        <f>IF(Z88&gt;0, (R88*SUMPRODUCT(K88:$K$98, X88:$X$98)-K88*$AZ$3)/Z88, 0)</f>
        <v>-53005.614905383336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250000</v>
      </c>
      <c r="S89">
        <f t="shared" si="63"/>
        <v>-129815.13205535282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-1.3452010220134711</v>
      </c>
      <c r="AC89">
        <f t="shared" si="64"/>
        <v>-1.2023929682541683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-3.9655824480175266</v>
      </c>
      <c r="AI89">
        <f t="shared" si="69"/>
        <v>-3.965814006725132</v>
      </c>
      <c r="AJ89">
        <f t="shared" si="70"/>
        <v>-0.14280805375930283</v>
      </c>
      <c r="AK89">
        <f t="shared" si="92"/>
        <v>-9.4164071540942987E-2</v>
      </c>
      <c r="AL89">
        <f t="shared" si="71"/>
        <v>-4.2027861320253779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-5.9354189080566703E-4</v>
      </c>
      <c r="AR89">
        <f t="shared" si="76"/>
        <v>-5.935765489662137E-4</v>
      </c>
      <c r="AS89">
        <f t="shared" si="77"/>
        <v>-2.1374555531671882E-5</v>
      </c>
      <c r="AT89">
        <f t="shared" si="78"/>
        <v>-1.4093849214082557E-5</v>
      </c>
      <c r="AU89">
        <f t="shared" si="79"/>
        <v>-6.2904495371196817E-4</v>
      </c>
      <c r="AW89">
        <v>86</v>
      </c>
      <c r="AX89">
        <f>IF(Z89&gt;0, (R89*SUMPRODUCT(K89:$K$98, X89:$X$98)-K89*$AZ$3)/Z89, 0)</f>
        <v>-129815.13205535282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250000</v>
      </c>
      <c r="S90">
        <f t="shared" si="63"/>
        <v>-348659.4223928859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-1.2023929682541683</v>
      </c>
      <c r="AC90">
        <f t="shared" si="64"/>
        <v>-1.0740640014944611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-1.5222928320610236</v>
      </c>
      <c r="AI90">
        <f t="shared" si="69"/>
        <v>-1.5223698458983468</v>
      </c>
      <c r="AJ90">
        <f t="shared" si="70"/>
        <v>-0.12832896675970717</v>
      </c>
      <c r="AK90">
        <f t="shared" si="92"/>
        <v>-8.4167507777791792E-2</v>
      </c>
      <c r="AL90">
        <f t="shared" si="71"/>
        <v>-1.7348663204358457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-2.0343448412178067E-4</v>
      </c>
      <c r="AR90">
        <f t="shared" si="76"/>
        <v>-2.0344477601170888E-4</v>
      </c>
      <c r="AS90">
        <f t="shared" si="77"/>
        <v>-1.7149484383564151E-5</v>
      </c>
      <c r="AT90">
        <f t="shared" si="78"/>
        <v>-1.1247884220415648E-5</v>
      </c>
      <c r="AU90">
        <f t="shared" si="79"/>
        <v>-2.3184214461568868E-4</v>
      </c>
      <c r="AW90">
        <v>87</v>
      </c>
      <c r="AX90">
        <f>IF(Z90&gt;0, (R90*SUMPRODUCT(K90:$K$98, X90:$X$98)-K90*$AZ$3)/Z90, 0)</f>
        <v>-348659.4223928859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250000</v>
      </c>
      <c r="S91">
        <f t="shared" si="63"/>
        <v>-1036392.3935347205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-1.0740640014944611</v>
      </c>
      <c r="AC91">
        <f t="shared" si="64"/>
        <v>-0.95915805325491044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-0.53106756339259498</v>
      </c>
      <c r="AI91">
        <f t="shared" si="69"/>
        <v>-0.53109070033520567</v>
      </c>
      <c r="AJ91">
        <f t="shared" si="70"/>
        <v>-0.11490594823955069</v>
      </c>
      <c r="AK91">
        <f t="shared" si="92"/>
        <v>-7.5184480104612289E-2</v>
      </c>
      <c r="AL91">
        <f t="shared" si="71"/>
        <v>-0.72118112867936868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-6.3366267034130149E-5</v>
      </c>
      <c r="AR91">
        <f t="shared" si="76"/>
        <v>-6.3369027702988282E-5</v>
      </c>
      <c r="AS91">
        <f t="shared" si="77"/>
        <v>-1.3710423121011938E-5</v>
      </c>
      <c r="AT91">
        <f t="shared" si="78"/>
        <v>-8.9709109942554963E-6</v>
      </c>
      <c r="AU91">
        <f t="shared" si="79"/>
        <v>-8.6050361818255727E-5</v>
      </c>
      <c r="AW91">
        <v>88</v>
      </c>
      <c r="AX91">
        <f>IF(Z91&gt;0, (R91*SUMPRODUCT(K91:$K$98, X91:$X$98)-K91*$AZ$3)/Z91, 0)</f>
        <v>-1036392.3935347205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250000</v>
      </c>
      <c r="S92">
        <f t="shared" si="63"/>
        <v>-3446332.2773017292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-0.95915805325491044</v>
      </c>
      <c r="AC92">
        <f t="shared" si="64"/>
        <v>-0.85644518494723709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-0.16692843853553405</v>
      </c>
      <c r="AI92">
        <f t="shared" si="69"/>
        <v>-0.16693465126486509</v>
      </c>
      <c r="AJ92">
        <f t="shared" si="70"/>
        <v>-0.10271286830767334</v>
      </c>
      <c r="AK92">
        <f t="shared" si="92"/>
        <v>-6.7141063727843731E-2</v>
      </c>
      <c r="AL92">
        <f t="shared" si="71"/>
        <v>-0.33678858330038214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-1.7783639874269116E-5</v>
      </c>
      <c r="AR92">
        <f t="shared" si="76"/>
        <v>-1.7784301744361645E-5</v>
      </c>
      <c r="AS92">
        <f t="shared" si="77"/>
        <v>-1.0942465384938361E-5</v>
      </c>
      <c r="AT92">
        <f t="shared" si="78"/>
        <v>-7.1528405140934461E-6</v>
      </c>
      <c r="AU92">
        <f t="shared" si="79"/>
        <v>-3.5879607643393454E-5</v>
      </c>
      <c r="AW92">
        <v>89</v>
      </c>
      <c r="AX92">
        <f>IF(Z92&gt;0, (R92*SUMPRODUCT(K92:$K$98, X92:$X$98)-K92*$AZ$3)/Z92, 0)</f>
        <v>-3446332.2773017292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250000</v>
      </c>
      <c r="S93">
        <f t="shared" si="63"/>
        <v>-12988650.970832026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-0.85644518494723709</v>
      </c>
      <c r="AC93">
        <f t="shared" si="64"/>
        <v>-0.76469847343112252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-4.6787431142132879E-2</v>
      </c>
      <c r="AI93">
        <f t="shared" si="69"/>
        <v>-4.6788903001056391E-2</v>
      </c>
      <c r="AJ93">
        <f t="shared" si="70"/>
        <v>-9.1746711516114576E-2</v>
      </c>
      <c r="AK93">
        <f t="shared" si="92"/>
        <v>-5.9951162946306605E-2</v>
      </c>
      <c r="AL93">
        <f t="shared" si="71"/>
        <v>-0.19848677746347759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-4.4504251630083142E-6</v>
      </c>
      <c r="AR93">
        <f t="shared" si="76"/>
        <v>-4.4505651663773746E-6</v>
      </c>
      <c r="AS93">
        <f t="shared" si="77"/>
        <v>-8.7269564408055131E-6</v>
      </c>
      <c r="AT93">
        <f t="shared" si="78"/>
        <v>-5.7025606581676435E-6</v>
      </c>
      <c r="AU93">
        <f t="shared" si="79"/>
        <v>-1.8880082265350533E-5</v>
      </c>
      <c r="AW93">
        <v>90</v>
      </c>
      <c r="AX93">
        <f>IF(Z93&gt;0, (R93*SUMPRODUCT(K93:$K$98, X93:$X$98)-K93*$AZ$3)/Z93, 0)</f>
        <v>-12988650.970832026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250000</v>
      </c>
      <c r="S94">
        <f t="shared" si="63"/>
        <v>-56444146.352300435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-0.76469847343112252</v>
      </c>
      <c r="AC94">
        <f t="shared" si="64"/>
        <v>-0.68277033889558136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-1.154730614658603E-2</v>
      </c>
      <c r="AI94">
        <f t="shared" si="69"/>
        <v>-1.1547608556305647E-2</v>
      </c>
      <c r="AJ94">
        <f t="shared" si="70"/>
        <v>-8.1928134535541153E-2</v>
      </c>
      <c r="AK94">
        <f t="shared" si="92"/>
        <v>-5.3528893140178578E-2</v>
      </c>
      <c r="AL94">
        <f t="shared" si="71"/>
        <v>-0.14700463623202537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-9.8069725338526666E-7</v>
      </c>
      <c r="AR94">
        <f t="shared" si="76"/>
        <v>-9.807229366379369E-7</v>
      </c>
      <c r="AS94">
        <f t="shared" si="77"/>
        <v>-6.958046794120755E-6</v>
      </c>
      <c r="AT94">
        <f t="shared" si="78"/>
        <v>-4.5461372386707656E-6</v>
      </c>
      <c r="AU94">
        <f t="shared" si="79"/>
        <v>-1.2484906969429457E-5</v>
      </c>
      <c r="AW94">
        <v>91</v>
      </c>
      <c r="AX94">
        <f>IF(Z94&gt;0, (R94*SUMPRODUCT(K94:$K$98, X94:$X$98)-K94*$AZ$3)/Z94, 0)</f>
        <v>-56444146.352300435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250000</v>
      </c>
      <c r="S95">
        <f t="shared" si="63"/>
        <v>-289614093.27303773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-0.68277033889558136</v>
      </c>
      <c r="AC95">
        <f t="shared" si="64"/>
        <v>-0.60961722587792011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-2.4676238687705732E-3</v>
      </c>
      <c r="AI95">
        <f t="shared" si="69"/>
        <v>-2.4676764920061166E-3</v>
      </c>
      <c r="AJ95">
        <f t="shared" si="70"/>
        <v>-7.3153113017661253E-2</v>
      </c>
      <c r="AK95">
        <f t="shared" si="92"/>
        <v>-4.7793923722690701E-2</v>
      </c>
      <c r="AL95">
        <f t="shared" si="71"/>
        <v>-0.12341471323235807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-1.8711784993175186E-7</v>
      </c>
      <c r="AR95">
        <f t="shared" si="76"/>
        <v>-1.8712184030760126E-7</v>
      </c>
      <c r="AS95">
        <f t="shared" si="77"/>
        <v>-5.5471392528307092E-6</v>
      </c>
      <c r="AT95">
        <f t="shared" si="78"/>
        <v>-3.6241731813234929E-6</v>
      </c>
      <c r="AU95">
        <f t="shared" si="79"/>
        <v>-9.3584342744618037E-6</v>
      </c>
      <c r="AW95">
        <v>92</v>
      </c>
      <c r="AX95">
        <f>IF(Z95&gt;0, (R95*SUMPRODUCT(K95:$K$98, X95:$X$98)-K95*$AZ$3)/Z95, 0)</f>
        <v>-289614093.27303773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250000</v>
      </c>
      <c r="S96">
        <f t="shared" si="63"/>
        <v>-1813811532.4245844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-0.60961722587792011</v>
      </c>
      <c r="AC96">
        <f t="shared" si="64"/>
        <v>-0.54430125789316774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-4.4594828235184285E-4</v>
      </c>
      <c r="AI96">
        <f t="shared" si="69"/>
        <v>-4.4595578452679546E-4</v>
      </c>
      <c r="AJ96">
        <f t="shared" si="70"/>
        <v>-6.5315967984752366E-2</v>
      </c>
      <c r="AK96">
        <f t="shared" si="92"/>
        <v>-4.2673205811454409E-2</v>
      </c>
      <c r="AL96">
        <f t="shared" si="71"/>
        <v>-0.10843512958073356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-3.0192754031840292E-8</v>
      </c>
      <c r="AR96">
        <f t="shared" si="76"/>
        <v>-3.0193261963661111E-8</v>
      </c>
      <c r="AS96">
        <f t="shared" si="77"/>
        <v>-4.4221920652208419E-6</v>
      </c>
      <c r="AT96">
        <f t="shared" si="78"/>
        <v>-2.8891727085940559E-6</v>
      </c>
      <c r="AU96">
        <f t="shared" si="79"/>
        <v>-7.3415580357785584E-6</v>
      </c>
      <c r="AW96">
        <v>93</v>
      </c>
      <c r="AX96">
        <f>IF(Z96&gt;0, (R96*SUMPRODUCT(K96:$K$98, X96:$X$98)-K96*$AZ$3)/Z96, 0)</f>
        <v>-1813811532.4245844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250000</v>
      </c>
      <c r="S97">
        <f t="shared" si="63"/>
        <v>-14574787498.133512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-0.54430125789316774</v>
      </c>
      <c r="AC97">
        <f t="shared" si="64"/>
        <v>-0.48598329245859828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-6.5935504961576295E-5</v>
      </c>
      <c r="AI97">
        <f t="shared" si="69"/>
        <v>-6.5936338564283231E-5</v>
      </c>
      <c r="AJ97">
        <f t="shared" si="70"/>
        <v>-5.8317965434569463E-2</v>
      </c>
      <c r="AK97">
        <f t="shared" si="92"/>
        <v>-3.8101088052521749E-2</v>
      </c>
      <c r="AL97">
        <f t="shared" si="71"/>
        <v>-9.6484989825655496E-2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-3.9858371195676467E-9</v>
      </c>
      <c r="AR97">
        <f t="shared" si="76"/>
        <v>-3.9858875113044535E-9</v>
      </c>
      <c r="AS97">
        <f t="shared" si="77"/>
        <v>-3.5253527140229994E-6</v>
      </c>
      <c r="AT97">
        <f t="shared" si="78"/>
        <v>-2.3032314857398189E-6</v>
      </c>
      <c r="AU97">
        <f t="shared" si="79"/>
        <v>-5.8325700872741222E-6</v>
      </c>
      <c r="AW97">
        <v>94</v>
      </c>
      <c r="AX97">
        <f>IF(Z97&gt;0, (R97*SUMPRODUCT(K97:$K$98, X97:$X$98)-K97*$AZ$3)/Z97, 0)</f>
        <v>-14574787498.133512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-0.48598329245859828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-8.3360270693626692E-6</v>
      </c>
      <c r="AI98">
        <f t="shared" si="69"/>
        <v>-8.3360270693626692E-6</v>
      </c>
      <c r="AJ98">
        <f t="shared" si="70"/>
        <v>-0.48598329245859828</v>
      </c>
      <c r="AK98">
        <f t="shared" si="92"/>
        <v>-3.4018830472101885E-2</v>
      </c>
      <c r="AL98">
        <f t="shared" si="71"/>
        <v>-0.52001045895776954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-4.4992622149354241E-10</v>
      </c>
      <c r="AR98">
        <f t="shared" si="76"/>
        <v>-4.4992622149354241E-10</v>
      </c>
      <c r="AS98">
        <f t="shared" si="77"/>
        <v>-2.6230316272426127E-5</v>
      </c>
      <c r="AT98">
        <f t="shared" si="78"/>
        <v>-1.836122139069829E-6</v>
      </c>
      <c r="AU98">
        <f t="shared" si="79"/>
        <v>-2.8066888337717448E-5</v>
      </c>
      <c r="AW98">
        <v>95</v>
      </c>
    </row>
    <row r="100" spans="5:50" x14ac:dyDescent="0.25">
      <c r="AN100" s="6">
        <f t="shared" ref="AN100:AU100" si="93">SUM(AN3:AN98)</f>
        <v>9566.4279344309871</v>
      </c>
      <c r="AO100" s="6">
        <f t="shared" si="93"/>
        <v>-956.64279344309875</v>
      </c>
      <c r="AP100" s="6">
        <f t="shared" si="93"/>
        <v>-449.3806430662658</v>
      </c>
      <c r="AQ100" s="6">
        <f t="shared" si="93"/>
        <v>-8039.3536219305543</v>
      </c>
      <c r="AR100" s="6">
        <f t="shared" si="93"/>
        <v>121.0508759910699</v>
      </c>
      <c r="AS100" s="6">
        <f t="shared" si="93"/>
        <v>-184.8589663291564</v>
      </c>
      <c r="AT100" s="6">
        <f t="shared" si="93"/>
        <v>63.808090338087617</v>
      </c>
      <c r="AU100" s="6">
        <f t="shared" si="93"/>
        <v>1.4327764675918248E-12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6C91-92D7-4771-9918-A220733E50FE}">
  <sheetPr codeName="Sheet3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11413.11003701598</v>
      </c>
      <c r="K3">
        <v>1</v>
      </c>
      <c r="L3" s="2">
        <v>0</v>
      </c>
      <c r="O3">
        <f>$C$3</f>
        <v>11413.11003701598</v>
      </c>
      <c r="P3">
        <f>O3*C5</f>
        <v>1141.3110037015981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11413.11003701598</v>
      </c>
      <c r="AF3">
        <f t="shared" ref="AF3:AF34" si="4">-$Z3*P3</f>
        <v>-1141.3110037015981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10071.799033314383</v>
      </c>
      <c r="AJ3">
        <f t="shared" ref="AJ3:AJ34" si="8">AB3-AC3</f>
        <v>0</v>
      </c>
      <c r="AL3">
        <f t="shared" ref="AL3:AL34" si="9">SUM(AI3:AK3)</f>
        <v>10071.799033314383</v>
      </c>
      <c r="AN3">
        <f t="shared" ref="AN3:AN34" si="10">AE3*$K3</f>
        <v>11413.11003701598</v>
      </c>
      <c r="AO3">
        <f t="shared" ref="AO3:AO34" si="11">AF3*$K3</f>
        <v>-1141.3110037015981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10071.799033314383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10071.799033314383</v>
      </c>
      <c r="AW3">
        <v>0</v>
      </c>
      <c r="AX3">
        <f>IF(Z3&gt;0, (R3*SUMPRODUCT(K3:$K$98, X3:$X$98)-K3*$AZ$3)/Z3, 0)</f>
        <v>0</v>
      </c>
      <c r="AZ3">
        <f>C6*SUMPRODUCT(X4:X89, K4:K89)/1</f>
        <v>9466.6407635316573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250000</v>
      </c>
      <c r="S4">
        <f t="shared" si="1"/>
        <v>643.14785038728257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634.99530823577334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-634.99530823577334</v>
      </c>
      <c r="AK4">
        <f>G4*SUM(AB4, AE4:AF4)</f>
        <v>0</v>
      </c>
      <c r="AL4">
        <f t="shared" si="9"/>
        <v>-1303.9953082357733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-624.12538483067453</v>
      </c>
      <c r="AR4">
        <f t="shared" si="14"/>
        <v>-624.12538483067453</v>
      </c>
      <c r="AS4">
        <f t="shared" si="15"/>
        <v>-592.40163096909532</v>
      </c>
      <c r="AT4">
        <f t="shared" si="16"/>
        <v>0</v>
      </c>
      <c r="AU4">
        <f t="shared" si="17"/>
        <v>-1216.5270157997697</v>
      </c>
      <c r="AW4">
        <v>1</v>
      </c>
      <c r="AX4">
        <f>IF(Z4&gt;0, (R4*SUMPRODUCT(K4:$K$98, X4:$X$98)-K4*$AZ$3)/Z4, 0)</f>
        <v>643.14785038728257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250000</v>
      </c>
      <c r="S5">
        <f t="shared" si="1"/>
        <v>766.84568684834062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634.99530823577334</v>
      </c>
      <c r="AC5">
        <f t="shared" si="2"/>
        <v>747.51496138120001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-664.71588299999996</v>
      </c>
      <c r="AI5">
        <f t="shared" si="7"/>
        <v>-689.08568041169997</v>
      </c>
      <c r="AJ5">
        <f t="shared" si="8"/>
        <v>-112.51965314542667</v>
      </c>
      <c r="AK5">
        <f>G5*SUM(AB5, AE5:AF5)</f>
        <v>26.034807637666709</v>
      </c>
      <c r="AL5">
        <f t="shared" si="9"/>
        <v>-775.5705259194599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-568.40388102745339</v>
      </c>
      <c r="AR5">
        <f t="shared" si="14"/>
        <v>-589.24269018324878</v>
      </c>
      <c r="AS5">
        <f t="shared" si="15"/>
        <v>-96.216457550365803</v>
      </c>
      <c r="AT5">
        <f t="shared" si="16"/>
        <v>22.262572749526043</v>
      </c>
      <c r="AU5">
        <f t="shared" si="17"/>
        <v>-663.19657498408856</v>
      </c>
      <c r="AW5">
        <v>2</v>
      </c>
      <c r="AX5">
        <f>IF(Z5&gt;0, (R5*SUMPRODUCT(K5:$K$98, X5:$X$98)-K5*$AZ$3)/Z5, 0)</f>
        <v>766.84568684834062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250000</v>
      </c>
      <c r="S6">
        <f t="shared" si="1"/>
        <v>1009.4081899130141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747.51496138120001</v>
      </c>
      <c r="AC6">
        <f t="shared" si="2"/>
        <v>971.44986725423769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-662.12739567588892</v>
      </c>
      <c r="AI6">
        <f t="shared" si="7"/>
        <v>-686.18728237390428</v>
      </c>
      <c r="AJ6">
        <f t="shared" si="8"/>
        <v>-223.93490587303768</v>
      </c>
      <c r="AK6">
        <f>G6*SUM(AB6, AE6:AF6)</f>
        <v>43.729625240800203</v>
      </c>
      <c r="AL6">
        <f t="shared" si="9"/>
        <v>-866.3925630061417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-510.77171381412967</v>
      </c>
      <c r="AR6">
        <f t="shared" si="14"/>
        <v>-529.33175172099584</v>
      </c>
      <c r="AS6">
        <f t="shared" si="15"/>
        <v>-172.74563233986174</v>
      </c>
      <c r="AT6">
        <f t="shared" si="16"/>
        <v>33.733471495909122</v>
      </c>
      <c r="AU6">
        <f t="shared" si="17"/>
        <v>-668.34391256494837</v>
      </c>
      <c r="AW6">
        <v>3</v>
      </c>
      <c r="AX6">
        <f>IF(Z6&gt;0, (R6*SUMPRODUCT(K6:$K$98, X6:$X$98)-K6*$AZ$3)/Z6, 0)</f>
        <v>1009.4081899130141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250000</v>
      </c>
      <c r="S7">
        <f t="shared" si="1"/>
        <v>1177.8605168532399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971.44986725423769</v>
      </c>
      <c r="AC7">
        <f t="shared" si="2"/>
        <v>1119.1203039037164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-660.44388986052309</v>
      </c>
      <c r="AI7">
        <f t="shared" si="7"/>
        <v>-684.1971333025723</v>
      </c>
      <c r="AJ7">
        <f t="shared" si="8"/>
        <v>-147.67043664947869</v>
      </c>
      <c r="AK7">
        <f>G7*SUM(AB7, AE7:AF7)</f>
        <v>47.69818848218307</v>
      </c>
      <c r="AL7">
        <f t="shared" si="9"/>
        <v>-784.16938146986786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-463.5365667759786</v>
      </c>
      <c r="AR7">
        <f t="shared" si="14"/>
        <v>-480.20792536368054</v>
      </c>
      <c r="AS7">
        <f t="shared" si="15"/>
        <v>-103.64339540375619</v>
      </c>
      <c r="AT7">
        <f t="shared" si="16"/>
        <v>33.477264109648999</v>
      </c>
      <c r="AU7">
        <f t="shared" si="17"/>
        <v>-550.37405665778772</v>
      </c>
      <c r="AW7">
        <v>4</v>
      </c>
      <c r="AX7">
        <f>IF(Z7&gt;0, (R7*SUMPRODUCT(K7:$K$98, X7:$X$98)-K7*$AZ$3)/Z7, 0)</f>
        <v>1177.8605168532399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250000</v>
      </c>
      <c r="S8">
        <f t="shared" si="1"/>
        <v>1170.3569275802627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1119.1203039037164</v>
      </c>
      <c r="AC8">
        <f t="shared" si="2"/>
        <v>1097.7874605673351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-658.67744064802446</v>
      </c>
      <c r="AI8">
        <f t="shared" si="7"/>
        <v>-682.12728391158839</v>
      </c>
      <c r="AJ8">
        <f t="shared" si="8"/>
        <v>21.332843336381302</v>
      </c>
      <c r="AK8">
        <f t="shared" ref="AK8:AK39" si="30">G8*SUM(AB8:AB8, AE8:AF8)</f>
        <v>23.83726247314916</v>
      </c>
      <c r="AL8">
        <f t="shared" si="9"/>
        <v>-636.95717810205792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-431.52877218050526</v>
      </c>
      <c r="AR8">
        <f t="shared" si="14"/>
        <v>-446.89180338041308</v>
      </c>
      <c r="AS8">
        <f t="shared" si="15"/>
        <v>13.976090760009706</v>
      </c>
      <c r="AT8">
        <f t="shared" si="16"/>
        <v>15.616846687602346</v>
      </c>
      <c r="AU8">
        <f t="shared" si="17"/>
        <v>-417.29886593280105</v>
      </c>
      <c r="AW8">
        <v>5</v>
      </c>
      <c r="AX8">
        <f>IF(Z8&gt;0, (R8*SUMPRODUCT(K8:$K$98, X8:$X$98)-K8*$AZ$3)/Z8, 0)</f>
        <v>1170.3569275802627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250000</v>
      </c>
      <c r="S9">
        <f t="shared" si="1"/>
        <v>1074.0958757331357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1097.7874605673351</v>
      </c>
      <c r="AC9">
        <f t="shared" si="2"/>
        <v>994.59724392168027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-657.06460824506075</v>
      </c>
      <c r="AI9">
        <f t="shared" si="7"/>
        <v>-680.21424661516448</v>
      </c>
      <c r="AJ9">
        <f t="shared" si="8"/>
        <v>103.1902166456548</v>
      </c>
      <c r="AK9">
        <f t="shared" si="30"/>
        <v>6.4769460173472764</v>
      </c>
      <c r="AL9">
        <f t="shared" si="9"/>
        <v>-570.54708395216244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-407.68267281126703</v>
      </c>
      <c r="AR9">
        <f t="shared" si="14"/>
        <v>-422.04611032853819</v>
      </c>
      <c r="AS9">
        <f t="shared" si="15"/>
        <v>64.025459296057718</v>
      </c>
      <c r="AT9">
        <f t="shared" si="16"/>
        <v>4.0186895335284989</v>
      </c>
      <c r="AU9">
        <f t="shared" si="17"/>
        <v>-354.00196149895197</v>
      </c>
      <c r="AW9">
        <v>6</v>
      </c>
      <c r="AX9">
        <f>IF(Z9&gt;0, (R9*SUMPRODUCT(K9:$K$98, X9:$X$98)-K9*$AZ$3)/Z9, 0)</f>
        <v>1074.0958757331357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250000</v>
      </c>
      <c r="S10">
        <f t="shared" si="1"/>
        <v>971.85535711671355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994.59724392168027</v>
      </c>
      <c r="AC10">
        <f t="shared" si="2"/>
        <v>888.37167819046863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-656.75524055984397</v>
      </c>
      <c r="AI10">
        <f t="shared" si="7"/>
        <v>-679.60770702219077</v>
      </c>
      <c r="AJ10">
        <f t="shared" si="8"/>
        <v>106.22556573121165</v>
      </c>
      <c r="AK10">
        <f t="shared" si="30"/>
        <v>4.0778487000788894</v>
      </c>
      <c r="AL10">
        <f t="shared" si="9"/>
        <v>-569.30429259090022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-386.57691145525303</v>
      </c>
      <c r="AR10">
        <f t="shared" si="14"/>
        <v>-400.02824820685339</v>
      </c>
      <c r="AS10">
        <f t="shared" si="15"/>
        <v>62.526111071384669</v>
      </c>
      <c r="AT10">
        <f t="shared" si="16"/>
        <v>2.4002886593101689</v>
      </c>
      <c r="AU10">
        <f t="shared" si="17"/>
        <v>-335.10184847615852</v>
      </c>
      <c r="AW10">
        <v>7</v>
      </c>
      <c r="AX10">
        <f>IF(Z10&gt;0, (R10*SUMPRODUCT(K10:$K$98, X10:$X$98)-K10*$AZ$3)/Z10, 0)</f>
        <v>971.85535711671355</v>
      </c>
    </row>
    <row r="11" spans="1:52" x14ac:dyDescent="0.25">
      <c r="A11" t="s">
        <v>33</v>
      </c>
      <c r="C11" s="26">
        <f>AU91</f>
        <v>1.1719899681815471E-12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250000</v>
      </c>
      <c r="S11">
        <f t="shared" si="1"/>
        <v>863.58436042955373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888.37167819046863</v>
      </c>
      <c r="AC11">
        <f t="shared" si="2"/>
        <v>779.24092116358952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-656.094312133975</v>
      </c>
      <c r="AI11">
        <f t="shared" si="7"/>
        <v>-678.65264450048483</v>
      </c>
      <c r="AJ11">
        <f t="shared" si="8"/>
        <v>109.13075702687911</v>
      </c>
      <c r="AK11">
        <f t="shared" si="30"/>
        <v>2.1320920276571247</v>
      </c>
      <c r="AL11">
        <f t="shared" si="9"/>
        <v>-567.38979544594861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-366.95921525888065</v>
      </c>
      <c r="AR11">
        <f t="shared" si="14"/>
        <v>-379.57628538076443</v>
      </c>
      <c r="AS11">
        <f t="shared" si="15"/>
        <v>61.037774933512296</v>
      </c>
      <c r="AT11">
        <f t="shared" si="16"/>
        <v>1.1924974852838066</v>
      </c>
      <c r="AU11">
        <f t="shared" si="17"/>
        <v>-317.34601296196831</v>
      </c>
      <c r="AW11">
        <v>8</v>
      </c>
      <c r="AX11">
        <f>IF(Z11&gt;0, (R11*SUMPRODUCT(K11:$K$98, X11:$X$98)-K11*$AZ$3)/Z11, 0)</f>
        <v>863.58436042955373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250000</v>
      </c>
      <c r="S12">
        <f t="shared" si="1"/>
        <v>758.33327219622754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779.24092116358952</v>
      </c>
      <c r="AC12">
        <f t="shared" si="2"/>
        <v>675.43544251444746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-656.44747186543748</v>
      </c>
      <c r="AI12">
        <f t="shared" si="7"/>
        <v>-678.71457616109569</v>
      </c>
      <c r="AJ12">
        <f t="shared" si="8"/>
        <v>103.80547864914206</v>
      </c>
      <c r="AK12">
        <f t="shared" si="30"/>
        <v>1.7922541186762559</v>
      </c>
      <c r="AL12">
        <f t="shared" si="9"/>
        <v>-573.11684339327735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-348.90880979456261</v>
      </c>
      <c r="AR12">
        <f t="shared" si="14"/>
        <v>-360.74401244267654</v>
      </c>
      <c r="AS12">
        <f t="shared" si="15"/>
        <v>55.173715427228203</v>
      </c>
      <c r="AT12">
        <f t="shared" si="16"/>
        <v>0.95260211699759556</v>
      </c>
      <c r="AU12">
        <f t="shared" si="17"/>
        <v>-304.61769489845074</v>
      </c>
      <c r="AW12">
        <v>9</v>
      </c>
      <c r="AX12">
        <f>IF(Z12&gt;0, (R12*SUMPRODUCT(K12:$K$98, X12:$X$98)-K12*$AZ$3)/Z12, 0)</f>
        <v>758.33327219622754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250000</v>
      </c>
      <c r="S13">
        <f t="shared" si="1"/>
        <v>654.31290020291658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675.43544251444746</v>
      </c>
      <c r="AC13">
        <f t="shared" si="2"/>
        <v>575.23789750019023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-657.3249188078313</v>
      </c>
      <c r="AI13">
        <f t="shared" si="7"/>
        <v>-679.30361956865215</v>
      </c>
      <c r="AJ13">
        <f t="shared" si="8"/>
        <v>100.19754501425723</v>
      </c>
      <c r="AK13">
        <f t="shared" si="30"/>
        <v>1.3508708850288949</v>
      </c>
      <c r="AL13">
        <f t="shared" si="9"/>
        <v>-577.75520366936598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-332.10568647559194</v>
      </c>
      <c r="AR13">
        <f t="shared" si="14"/>
        <v>-343.21016661191851</v>
      </c>
      <c r="AS13">
        <f t="shared" si="15"/>
        <v>50.623631507049559</v>
      </c>
      <c r="AT13">
        <f t="shared" si="16"/>
        <v>0.68251163127373993</v>
      </c>
      <c r="AU13">
        <f t="shared" si="17"/>
        <v>-291.90402347359515</v>
      </c>
      <c r="AW13">
        <v>10</v>
      </c>
      <c r="AX13">
        <f>IF(Z13&gt;0, (R13*SUMPRODUCT(K13:$K$98, X13:$X$98)-K13*$AZ$3)/Z13, 0)</f>
        <v>654.31290020291658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250000</v>
      </c>
      <c r="S14">
        <f t="shared" si="1"/>
        <v>551.65810393840536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575.23789750019023</v>
      </c>
      <c r="AC14">
        <f t="shared" si="2"/>
        <v>478.68524676588544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-658.92144880940975</v>
      </c>
      <c r="AI14">
        <f t="shared" si="7"/>
        <v>-680.61447041774147</v>
      </c>
      <c r="AJ14">
        <f t="shared" si="8"/>
        <v>96.552650734304791</v>
      </c>
      <c r="AK14">
        <f t="shared" si="30"/>
        <v>1.0354282155003425</v>
      </c>
      <c r="AL14">
        <f t="shared" si="9"/>
        <v>-583.02639146793626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-316.51674699284104</v>
      </c>
      <c r="AR14">
        <f t="shared" si="14"/>
        <v>-326.93711598268186</v>
      </c>
      <c r="AS14">
        <f t="shared" si="15"/>
        <v>46.379626857157604</v>
      </c>
      <c r="AT14">
        <f t="shared" si="16"/>
        <v>0.49737396029062247</v>
      </c>
      <c r="AU14">
        <f t="shared" si="17"/>
        <v>-280.06011516523364</v>
      </c>
      <c r="AW14">
        <v>11</v>
      </c>
      <c r="AX14">
        <f>IF(Z14&gt;0, (R14*SUMPRODUCT(K14:$K$98, X14:$X$98)-K14*$AZ$3)/Z14, 0)</f>
        <v>551.65810393840536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250000</v>
      </c>
      <c r="S15">
        <f t="shared" si="1"/>
        <v>461.88044961631743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478.68524676588544</v>
      </c>
      <c r="AC15">
        <f t="shared" si="2"/>
        <v>395.55428320599458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-660.98636840586755</v>
      </c>
      <c r="AI15">
        <f t="shared" si="7"/>
        <v>-682.39636116127542</v>
      </c>
      <c r="AJ15">
        <f t="shared" si="8"/>
        <v>83.130963559890859</v>
      </c>
      <c r="AK15">
        <f t="shared" si="30"/>
        <v>1.9626095117401305</v>
      </c>
      <c r="AL15">
        <f t="shared" si="9"/>
        <v>-597.30278808964454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-301.21301880319714</v>
      </c>
      <c r="AR15">
        <f t="shared" si="14"/>
        <v>-310.96960208337015</v>
      </c>
      <c r="AS15">
        <f t="shared" si="15"/>
        <v>37.882972609985551</v>
      </c>
      <c r="AT15">
        <f t="shared" si="16"/>
        <v>0.89436569953605982</v>
      </c>
      <c r="AU15">
        <f t="shared" si="17"/>
        <v>-272.19226377384859</v>
      </c>
      <c r="AW15">
        <v>12</v>
      </c>
      <c r="AX15">
        <f>IF(Z15&gt;0, (R15*SUMPRODUCT(K15:$K$98, X15:$X$98)-K15*$AZ$3)/Z15, 0)</f>
        <v>461.88044961631743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250000</v>
      </c>
      <c r="S16">
        <f t="shared" si="1"/>
        <v>387.33096248003079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395.55428320599458</v>
      </c>
      <c r="AC16">
        <f t="shared" si="2"/>
        <v>327.36339456047108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-664.56617512785886</v>
      </c>
      <c r="AI16">
        <f t="shared" si="7"/>
        <v>-685.6956113381998</v>
      </c>
      <c r="AJ16">
        <f t="shared" si="8"/>
        <v>68.190888645523501</v>
      </c>
      <c r="AK16">
        <f t="shared" si="30"/>
        <v>2.8084354107625615</v>
      </c>
      <c r="AL16">
        <f t="shared" si="9"/>
        <v>-614.69628728191378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-286.4859947181634</v>
      </c>
      <c r="AR16">
        <f t="shared" si="14"/>
        <v>-295.5946249450763</v>
      </c>
      <c r="AS16">
        <f t="shared" si="15"/>
        <v>29.396221618666864</v>
      </c>
      <c r="AT16">
        <f t="shared" si="16"/>
        <v>1.2106806550893596</v>
      </c>
      <c r="AU16">
        <f t="shared" si="17"/>
        <v>-264.98772267132011</v>
      </c>
      <c r="AW16">
        <v>13</v>
      </c>
      <c r="AX16">
        <f>IF(Z16&gt;0, (R16*SUMPRODUCT(K16:$K$98, X16:$X$98)-K16*$AZ$3)/Z16, 0)</f>
        <v>387.33096248003079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250000</v>
      </c>
      <c r="S17">
        <f t="shared" si="1"/>
        <v>342.45917802120681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327.36339456047108</v>
      </c>
      <c r="AC17">
        <f t="shared" si="2"/>
        <v>285.62686560871498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-669.80312786780826</v>
      </c>
      <c r="AI17">
        <f t="shared" si="7"/>
        <v>-690.65428940325899</v>
      </c>
      <c r="AJ17">
        <f t="shared" si="8"/>
        <v>41.7365289517561</v>
      </c>
      <c r="AK17">
        <f t="shared" si="30"/>
        <v>4.5176148449345011</v>
      </c>
      <c r="AL17">
        <f t="shared" si="9"/>
        <v>-644.40014560656834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-271.42656344532713</v>
      </c>
      <c r="AR17">
        <f t="shared" si="14"/>
        <v>-279.8761494265496</v>
      </c>
      <c r="AS17">
        <f t="shared" si="15"/>
        <v>16.913033326036249</v>
      </c>
      <c r="AT17">
        <f t="shared" si="16"/>
        <v>1.8306881848007253</v>
      </c>
      <c r="AU17">
        <f t="shared" si="17"/>
        <v>-261.13242791571258</v>
      </c>
      <c r="AW17">
        <v>14</v>
      </c>
      <c r="AX17">
        <f>IF(Z17&gt;0, (R17*SUMPRODUCT(K17:$K$98, X17:$X$98)-K17*$AZ$3)/Z17, 0)</f>
        <v>342.45917802120681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250000</v>
      </c>
      <c r="S18">
        <f t="shared" si="1"/>
        <v>328.69764910472713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285.62686560871498</v>
      </c>
      <c r="AC18">
        <f t="shared" si="2"/>
        <v>270.51965103020848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-675.36912213325047</v>
      </c>
      <c r="AI18">
        <f t="shared" si="7"/>
        <v>-695.94423514113339</v>
      </c>
      <c r="AJ18">
        <f t="shared" si="8"/>
        <v>15.1072145785065</v>
      </c>
      <c r="AK18">
        <f t="shared" si="30"/>
        <v>6.1695402971482443</v>
      </c>
      <c r="AL18">
        <f t="shared" si="9"/>
        <v>-674.66748026547862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-255.39575394904421</v>
      </c>
      <c r="AR18">
        <f t="shared" si="14"/>
        <v>-263.17638283334531</v>
      </c>
      <c r="AS18">
        <f t="shared" si="15"/>
        <v>5.7129032567562552</v>
      </c>
      <c r="AT18">
        <f t="shared" si="16"/>
        <v>2.3330566116676934</v>
      </c>
      <c r="AU18">
        <f t="shared" si="17"/>
        <v>-255.13042296492134</v>
      </c>
      <c r="AW18">
        <v>15</v>
      </c>
      <c r="AX18">
        <f>IF(Z18&gt;0, (R18*SUMPRODUCT(K18:$K$98, X18:$X$98)-K18*$AZ$3)/Z18, 0)</f>
        <v>328.69764910472713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250000</v>
      </c>
      <c r="S19">
        <f t="shared" si="1"/>
        <v>315.86604494915883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270.51965103020848</v>
      </c>
      <c r="AC19">
        <f t="shared" si="2"/>
        <v>256.49782628820003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-682.06499621131934</v>
      </c>
      <c r="AI19">
        <f t="shared" si="7"/>
        <v>-702.36615158950235</v>
      </c>
      <c r="AJ19">
        <f t="shared" si="8"/>
        <v>14.021824742008448</v>
      </c>
      <c r="AK19">
        <f t="shared" si="30"/>
        <v>6.0325882179736494</v>
      </c>
      <c r="AL19">
        <f t="shared" si="9"/>
        <v>-682.31173862952028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-240.53702090327485</v>
      </c>
      <c r="AR19">
        <f t="shared" si="14"/>
        <v>-247.69642574399728</v>
      </c>
      <c r="AS19">
        <f t="shared" si="15"/>
        <v>4.9449362887779422</v>
      </c>
      <c r="AT19">
        <f t="shared" si="16"/>
        <v>2.1274523782158812</v>
      </c>
      <c r="AU19">
        <f t="shared" si="17"/>
        <v>-240.62403707700346</v>
      </c>
      <c r="AW19">
        <v>16</v>
      </c>
      <c r="AX19">
        <f>IF(Z19&gt;0, (R19*SUMPRODUCT(K19:$K$98, X19:$X$98)-K19*$AZ$3)/Z19, 0)</f>
        <v>315.86604494915883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250000</v>
      </c>
      <c r="S20">
        <f t="shared" si="1"/>
        <v>234.53913151709901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256.49782628820003</v>
      </c>
      <c r="AC20">
        <f t="shared" si="2"/>
        <v>187.9050667893116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-689.63024819687564</v>
      </c>
      <c r="AI20">
        <f t="shared" si="7"/>
        <v>-709.65942899645711</v>
      </c>
      <c r="AJ20">
        <f t="shared" si="8"/>
        <v>68.592759498888427</v>
      </c>
      <c r="AK20">
        <f t="shared" si="30"/>
        <v>1.10294065303926</v>
      </c>
      <c r="AL20">
        <f t="shared" si="9"/>
        <v>-639.96372884452944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-230.67910693288448</v>
      </c>
      <c r="AR20">
        <f t="shared" si="14"/>
        <v>-237.37880369288757</v>
      </c>
      <c r="AS20">
        <f t="shared" si="15"/>
        <v>22.944058130623912</v>
      </c>
      <c r="AT20">
        <f t="shared" si="16"/>
        <v>0.36893011219895849</v>
      </c>
      <c r="AU20">
        <f t="shared" si="17"/>
        <v>-214.06581545006472</v>
      </c>
      <c r="AW20">
        <v>17</v>
      </c>
      <c r="AX20">
        <f>IF(Z20&gt;0, (R20*SUMPRODUCT(K20:$K$98, X20:$X$98)-K20*$AZ$3)/Z20, 0)</f>
        <v>234.53913151709901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250000</v>
      </c>
      <c r="S21">
        <f t="shared" si="1"/>
        <v>142.47081859486849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187.9050667893116</v>
      </c>
      <c r="AC21">
        <f t="shared" si="2"/>
        <v>112.60304881507953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-699.21870171338867</v>
      </c>
      <c r="AI21">
        <f t="shared" si="7"/>
        <v>-718.97766883480301</v>
      </c>
      <c r="AJ21">
        <f t="shared" si="8"/>
        <v>75.302017974232072</v>
      </c>
      <c r="AK21">
        <f t="shared" si="30"/>
        <v>0.30064810686289856</v>
      </c>
      <c r="AL21">
        <f t="shared" si="9"/>
        <v>-643.37500275370803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-222.41005505107222</v>
      </c>
      <c r="AR21">
        <f t="shared" si="14"/>
        <v>-228.6950599493357</v>
      </c>
      <c r="AS21">
        <f t="shared" si="15"/>
        <v>23.952342696306765</v>
      </c>
      <c r="AT21">
        <f t="shared" si="16"/>
        <v>9.5631255048705649E-2</v>
      </c>
      <c r="AU21">
        <f t="shared" si="17"/>
        <v>-204.64708599798024</v>
      </c>
      <c r="AW21">
        <v>18</v>
      </c>
      <c r="AX21">
        <f>IF(Z21&gt;0, (R21*SUMPRODUCT(K21:$K$98, X21:$X$98)-K21*$AZ$3)/Z21, 0)</f>
        <v>142.47081859486849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250000</v>
      </c>
      <c r="S22">
        <f t="shared" si="1"/>
        <v>115.20361818720355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112.60304881507953</v>
      </c>
      <c r="AC22">
        <f t="shared" si="2"/>
        <v>89.813961563145313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-711.12522669970099</v>
      </c>
      <c r="AI22">
        <f t="shared" si="7"/>
        <v>-730.61549162723122</v>
      </c>
      <c r="AJ22">
        <f t="shared" si="8"/>
        <v>22.78908725193422</v>
      </c>
      <c r="AK22">
        <f t="shared" si="30"/>
        <v>2.3646640251166704</v>
      </c>
      <c r="AL22">
        <f t="shared" si="9"/>
        <v>-705.46174035018032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-211.201985330068</v>
      </c>
      <c r="AR22">
        <f t="shared" si="14"/>
        <v>-216.99053352488778</v>
      </c>
      <c r="AS22">
        <f t="shared" si="15"/>
        <v>6.7682881871678564</v>
      </c>
      <c r="AT22">
        <f t="shared" si="16"/>
        <v>0.70229787664969157</v>
      </c>
      <c r="AU22">
        <f t="shared" si="17"/>
        <v>-209.51994746107025</v>
      </c>
      <c r="AW22">
        <v>19</v>
      </c>
      <c r="AX22">
        <f>IF(Z22&gt;0, (R22*SUMPRODUCT(K22:$K$98, X22:$X$98)-K22*$AZ$3)/Z22, 0)</f>
        <v>115.20361818720355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250000</v>
      </c>
      <c r="S23">
        <f t="shared" si="1"/>
        <v>233.90162583435071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89.813961563145313</v>
      </c>
      <c r="AC23">
        <f t="shared" si="2"/>
        <v>179.85086124183499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-724.45314735629722</v>
      </c>
      <c r="AI23">
        <f t="shared" si="7"/>
        <v>-743.67606431981653</v>
      </c>
      <c r="AJ23">
        <f t="shared" si="8"/>
        <v>-90.036899678689679</v>
      </c>
      <c r="AK23">
        <f t="shared" si="30"/>
        <v>6.2869773094201724</v>
      </c>
      <c r="AL23">
        <f t="shared" si="9"/>
        <v>-827.42598668908602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-192.10744321558187</v>
      </c>
      <c r="AR23">
        <f t="shared" si="14"/>
        <v>-197.20489560775283</v>
      </c>
      <c r="AS23">
        <f t="shared" si="15"/>
        <v>-23.875606939456233</v>
      </c>
      <c r="AT23">
        <f t="shared" si="16"/>
        <v>1.6671542402356148</v>
      </c>
      <c r="AU23">
        <f t="shared" si="17"/>
        <v>-219.41334830697343</v>
      </c>
      <c r="AW23">
        <v>20</v>
      </c>
      <c r="AX23">
        <f>IF(Z23&gt;0, (R23*SUMPRODUCT(K23:$K$98, X23:$X$98)-K23*$AZ$3)/Z23, 0)</f>
        <v>233.90162583435071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250000</v>
      </c>
      <c r="S24">
        <f t="shared" si="1"/>
        <v>338.54455889393591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179.85086124183499</v>
      </c>
      <c r="AC24">
        <f t="shared" si="2"/>
        <v>256.70670821264548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-740.46676143476191</v>
      </c>
      <c r="AI24">
        <f t="shared" si="7"/>
        <v>-759.42340255250247</v>
      </c>
      <c r="AJ24">
        <f t="shared" si="8"/>
        <v>-76.855846970810489</v>
      </c>
      <c r="AK24">
        <f t="shared" si="30"/>
        <v>12.589560286928451</v>
      </c>
      <c r="AL24">
        <f t="shared" si="9"/>
        <v>-823.68968923638454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-175.31595191645044</v>
      </c>
      <c r="AR24">
        <f t="shared" si="14"/>
        <v>-179.80420413219559</v>
      </c>
      <c r="AS24">
        <f t="shared" si="15"/>
        <v>-18.196706015439158</v>
      </c>
      <c r="AT24">
        <f t="shared" si="16"/>
        <v>2.9807560053549564</v>
      </c>
      <c r="AU24">
        <f t="shared" si="17"/>
        <v>-195.02015414227981</v>
      </c>
      <c r="AW24">
        <v>21</v>
      </c>
      <c r="AX24">
        <f>IF(Z24&gt;0, (R24*SUMPRODUCT(K24:$K$98, X24:$X$98)-K24*$AZ$3)/Z24, 0)</f>
        <v>338.54455889393591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250000</v>
      </c>
      <c r="S25">
        <f t="shared" si="1"/>
        <v>430.06515560020244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256.70670821264548</v>
      </c>
      <c r="AC25">
        <f t="shared" si="2"/>
        <v>321.53655110547311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-759.21347676551068</v>
      </c>
      <c r="AI25">
        <f t="shared" si="7"/>
        <v>-777.90463012439727</v>
      </c>
      <c r="AJ25">
        <f t="shared" si="8"/>
        <v>-64.829842892827628</v>
      </c>
      <c r="AK25">
        <f t="shared" si="30"/>
        <v>17.969469574885185</v>
      </c>
      <c r="AL25">
        <f t="shared" si="9"/>
        <v>-824.76500344233966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-160.49509039338739</v>
      </c>
      <c r="AR25">
        <f t="shared" si="14"/>
        <v>-164.44633525362278</v>
      </c>
      <c r="AS25">
        <f t="shared" si="15"/>
        <v>-13.704803475830689</v>
      </c>
      <c r="AT25">
        <f t="shared" si="16"/>
        <v>3.7986834164604439</v>
      </c>
      <c r="AU25">
        <f t="shared" si="17"/>
        <v>-174.35245531299302</v>
      </c>
      <c r="AW25">
        <v>22</v>
      </c>
      <c r="AX25">
        <f>IF(Z25&gt;0, (R25*SUMPRODUCT(K25:$K$98, X25:$X$98)-K25*$AZ$3)/Z25, 0)</f>
        <v>430.06515560020244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250000</v>
      </c>
      <c r="S26">
        <f t="shared" si="1"/>
        <v>509.40105937614817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321.53655110547311</v>
      </c>
      <c r="AC26">
        <f t="shared" si="2"/>
        <v>375.45734893465578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-778.29962586403963</v>
      </c>
      <c r="AI26">
        <f t="shared" si="7"/>
        <v>-796.72603772675097</v>
      </c>
      <c r="AJ26">
        <f t="shared" si="8"/>
        <v>-53.920797829182675</v>
      </c>
      <c r="AK26">
        <f t="shared" si="30"/>
        <v>22.507558577383119</v>
      </c>
      <c r="AL26">
        <f t="shared" si="9"/>
        <v>-828.13927697855058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-146.90163926803777</v>
      </c>
      <c r="AR26">
        <f t="shared" si="14"/>
        <v>-150.37956732878334</v>
      </c>
      <c r="AS26">
        <f t="shared" si="15"/>
        <v>-10.177383270554351</v>
      </c>
      <c r="AT26">
        <f t="shared" si="16"/>
        <v>4.2482318390791001</v>
      </c>
      <c r="AU26">
        <f t="shared" si="17"/>
        <v>-156.30871876025861</v>
      </c>
      <c r="AW26">
        <v>23</v>
      </c>
      <c r="AX26">
        <f>IF(Z26&gt;0, (R26*SUMPRODUCT(K26:$K$98, X26:$X$98)-K26*$AZ$3)/Z26, 0)</f>
        <v>509.40105937614817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250000</v>
      </c>
      <c r="S27">
        <f t="shared" si="1"/>
        <v>578.11948118652549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375.45734893465578</v>
      </c>
      <c r="AC27">
        <f t="shared" si="2"/>
        <v>419.9984670081983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-798.78495424853782</v>
      </c>
      <c r="AI27">
        <f t="shared" si="7"/>
        <v>-816.94722349719723</v>
      </c>
      <c r="AJ27">
        <f t="shared" si="8"/>
        <v>-44.541118073542521</v>
      </c>
      <c r="AK27">
        <f t="shared" si="30"/>
        <v>26.282014425425906</v>
      </c>
      <c r="AL27">
        <f t="shared" si="9"/>
        <v>-835.20632714531382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-134.61444770832159</v>
      </c>
      <c r="AR27">
        <f t="shared" si="14"/>
        <v>-137.67522624581693</v>
      </c>
      <c r="AS27">
        <f t="shared" si="15"/>
        <v>-7.5062480557382676</v>
      </c>
      <c r="AT27">
        <f t="shared" si="16"/>
        <v>4.4291505964445577</v>
      </c>
      <c r="AU27">
        <f t="shared" si="17"/>
        <v>-140.75232370511065</v>
      </c>
      <c r="AW27">
        <v>24</v>
      </c>
      <c r="AX27">
        <f>IF(Z27&gt;0, (R27*SUMPRODUCT(K27:$K$98, X27:$X$98)-K27*$AZ$3)/Z27, 0)</f>
        <v>578.11948118652549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250000</v>
      </c>
      <c r="S28">
        <f t="shared" si="1"/>
        <v>637.36433916043973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419.9984670081983</v>
      </c>
      <c r="AC28">
        <f t="shared" si="2"/>
        <v>456.31505264057319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-821.29781542437797</v>
      </c>
      <c r="AI28">
        <f t="shared" si="7"/>
        <v>-839.19633219900834</v>
      </c>
      <c r="AJ28">
        <f t="shared" si="8"/>
        <v>-36.316585632374881</v>
      </c>
      <c r="AK28">
        <f t="shared" si="30"/>
        <v>29.399892690573886</v>
      </c>
      <c r="AL28">
        <f t="shared" si="9"/>
        <v>-846.11302514080933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-123.57893345137417</v>
      </c>
      <c r="AR28">
        <f t="shared" si="14"/>
        <v>-126.27208515813652</v>
      </c>
      <c r="AS28">
        <f t="shared" si="15"/>
        <v>-5.4644793091594703</v>
      </c>
      <c r="AT28">
        <f t="shared" si="16"/>
        <v>4.4237392503091399</v>
      </c>
      <c r="AU28">
        <f t="shared" si="17"/>
        <v>-127.31282521698685</v>
      </c>
      <c r="AW28">
        <v>25</v>
      </c>
      <c r="AX28">
        <f>IF(Z28&gt;0, (R28*SUMPRODUCT(K28:$K$98, X28:$X$98)-K28*$AZ$3)/Z28, 0)</f>
        <v>637.36433916043973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250000</v>
      </c>
      <c r="S29">
        <f t="shared" si="1"/>
        <v>688.07062809111653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456.31505264057319</v>
      </c>
      <c r="AC29">
        <f t="shared" si="2"/>
        <v>485.35311324339222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-849.64259129170375</v>
      </c>
      <c r="AI29">
        <f t="shared" si="7"/>
        <v>-867.27715863945866</v>
      </c>
      <c r="AJ29">
        <f t="shared" si="8"/>
        <v>-29.03806060281903</v>
      </c>
      <c r="AK29">
        <f t="shared" si="30"/>
        <v>31.942053684840126</v>
      </c>
      <c r="AL29">
        <f t="shared" si="9"/>
        <v>-864.37316555743746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-114.14634957143628</v>
      </c>
      <c r="AR29">
        <f t="shared" si="14"/>
        <v>-116.515488677278</v>
      </c>
      <c r="AS29">
        <f t="shared" si="15"/>
        <v>-3.9011563808339629</v>
      </c>
      <c r="AT29">
        <f t="shared" si="16"/>
        <v>4.2912971445984844</v>
      </c>
      <c r="AU29">
        <f t="shared" si="17"/>
        <v>-116.12534791351347</v>
      </c>
      <c r="AW29">
        <v>26</v>
      </c>
      <c r="AX29">
        <f>IF(Z29&gt;0, (R29*SUMPRODUCT(K29:$K$98, X29:$X$98)-K29*$AZ$3)/Z29, 0)</f>
        <v>688.07062809111653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250000</v>
      </c>
      <c r="S30">
        <f t="shared" si="1"/>
        <v>730.37393874098723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485.35311324339222</v>
      </c>
      <c r="AC30">
        <f t="shared" si="2"/>
        <v>507.47193693462827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-879.43587363253664</v>
      </c>
      <c r="AI30">
        <f t="shared" si="7"/>
        <v>-896.80615171945078</v>
      </c>
      <c r="AJ30">
        <f t="shared" si="8"/>
        <v>-22.118823691236059</v>
      </c>
      <c r="AK30">
        <f t="shared" si="30"/>
        <v>33.97471792703746</v>
      </c>
      <c r="AL30">
        <f t="shared" si="9"/>
        <v>-884.95025748364935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-105.49014929314859</v>
      </c>
      <c r="AR30">
        <f t="shared" si="14"/>
        <v>-107.5737500235615</v>
      </c>
      <c r="AS30">
        <f t="shared" si="15"/>
        <v>-2.6531985825634821</v>
      </c>
      <c r="AT30">
        <f t="shared" si="16"/>
        <v>4.0753375814793413</v>
      </c>
      <c r="AU30">
        <f t="shared" si="17"/>
        <v>-106.15161102464565</v>
      </c>
      <c r="AW30">
        <v>27</v>
      </c>
      <c r="AX30">
        <f>IF(Z30&gt;0, (R30*SUMPRODUCT(K30:$K$98, X30:$X$98)-K30*$AZ$3)/Z30, 0)</f>
        <v>730.37393874098723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250000</v>
      </c>
      <c r="S31">
        <f t="shared" si="1"/>
        <v>765.30569056677473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507.47193693462827</v>
      </c>
      <c r="AC31">
        <f t="shared" si="2"/>
        <v>523.64712091172271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-907.59703004126129</v>
      </c>
      <c r="AI31">
        <f t="shared" si="7"/>
        <v>-924.7028456443021</v>
      </c>
      <c r="AJ31">
        <f t="shared" si="8"/>
        <v>-16.175183977094434</v>
      </c>
      <c r="AK31">
        <f t="shared" si="30"/>
        <v>35.523035585423983</v>
      </c>
      <c r="AL31">
        <f t="shared" si="9"/>
        <v>-905.3549940359726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-97.203694789352582</v>
      </c>
      <c r="AR31">
        <f t="shared" si="14"/>
        <v>-99.035728636935062</v>
      </c>
      <c r="AS31">
        <f t="shared" si="15"/>
        <v>-1.732363146229813</v>
      </c>
      <c r="AT31">
        <f t="shared" si="16"/>
        <v>3.8045191805881999</v>
      </c>
      <c r="AU31">
        <f t="shared" si="17"/>
        <v>-96.963572602576676</v>
      </c>
      <c r="AW31">
        <v>28</v>
      </c>
      <c r="AX31">
        <f>IF(Z31&gt;0, (R31*SUMPRODUCT(K31:$K$98, X31:$X$98)-K31*$AZ$3)/Z31, 0)</f>
        <v>765.30569056677473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250000</v>
      </c>
      <c r="S32">
        <f t="shared" si="1"/>
        <v>794.3070147549746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523.64712091172271</v>
      </c>
      <c r="AC32">
        <f t="shared" si="2"/>
        <v>535.07318797080154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-938.76716029488045</v>
      </c>
      <c r="AI32">
        <f t="shared" si="7"/>
        <v>-955.60804102586144</v>
      </c>
      <c r="AJ32">
        <f t="shared" si="8"/>
        <v>-11.426067059078832</v>
      </c>
      <c r="AK32">
        <f t="shared" si="30"/>
        <v>36.655298463820593</v>
      </c>
      <c r="AL32">
        <f t="shared" si="9"/>
        <v>-930.37880962111967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-89.769658531541609</v>
      </c>
      <c r="AR32">
        <f t="shared" si="14"/>
        <v>-91.380068627390827</v>
      </c>
      <c r="AS32">
        <f t="shared" si="15"/>
        <v>-1.09261825683145</v>
      </c>
      <c r="AT32">
        <f t="shared" si="16"/>
        <v>3.5051648221645415</v>
      </c>
      <c r="AU32">
        <f t="shared" si="17"/>
        <v>-88.967522062057739</v>
      </c>
      <c r="AW32">
        <v>29</v>
      </c>
      <c r="AX32">
        <f>IF(Z32&gt;0, (R32*SUMPRODUCT(K32:$K$98, X32:$X$98)-K32*$AZ$3)/Z32, 0)</f>
        <v>794.3070147549746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250000</v>
      </c>
      <c r="S33">
        <f t="shared" si="1"/>
        <v>817.92295451370137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535.07318797080154</v>
      </c>
      <c r="AC33">
        <f t="shared" si="2"/>
        <v>542.29438823250211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-971.21359175567034</v>
      </c>
      <c r="AI33">
        <f t="shared" si="7"/>
        <v>-987.78894232016592</v>
      </c>
      <c r="AJ33">
        <f t="shared" si="8"/>
        <v>-7.2212002617005737</v>
      </c>
      <c r="AK33">
        <f t="shared" si="30"/>
        <v>37.455123157956109</v>
      </c>
      <c r="AL33">
        <f t="shared" si="9"/>
        <v>-957.55501942391038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-82.921741274664654</v>
      </c>
      <c r="AR33">
        <f t="shared" si="14"/>
        <v>-84.336936595975345</v>
      </c>
      <c r="AS33">
        <f t="shared" si="15"/>
        <v>-0.61654254519938323</v>
      </c>
      <c r="AT33">
        <f t="shared" si="16"/>
        <v>3.1979000894131628</v>
      </c>
      <c r="AU33">
        <f t="shared" si="17"/>
        <v>-81.755579051761572</v>
      </c>
      <c r="AW33">
        <v>30</v>
      </c>
      <c r="AX33">
        <f>IF(Z33&gt;0, (R33*SUMPRODUCT(K33:$K$98, X33:$X$98)-K33*$AZ$3)/Z33, 0)</f>
        <v>817.92295451370137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250000</v>
      </c>
      <c r="S34">
        <f t="shared" si="1"/>
        <v>836.92528666030864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542.29438823250211</v>
      </c>
      <c r="AC34">
        <f t="shared" si="2"/>
        <v>545.97162802323248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-1007.4498073100399</v>
      </c>
      <c r="AI34">
        <f t="shared" si="7"/>
        <v>-1023.7586593881595</v>
      </c>
      <c r="AJ34">
        <f t="shared" si="8"/>
        <v>-3.6772397907303684</v>
      </c>
      <c r="AK34">
        <f t="shared" si="30"/>
        <v>37.960607176275154</v>
      </c>
      <c r="AL34">
        <f t="shared" si="9"/>
        <v>-989.47529200261476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-76.799617526127889</v>
      </c>
      <c r="AR34">
        <f t="shared" si="14"/>
        <v>-78.042869143033826</v>
      </c>
      <c r="AS34">
        <f t="shared" si="15"/>
        <v>-0.28032226263857907</v>
      </c>
      <c r="AT34">
        <f t="shared" si="16"/>
        <v>2.8938018460510002</v>
      </c>
      <c r="AU34">
        <f t="shared" si="17"/>
        <v>-75.429389559621413</v>
      </c>
      <c r="AW34">
        <v>31</v>
      </c>
      <c r="AX34">
        <f>IF(Z34&gt;0, (R34*SUMPRODUCT(K34:$K$98, X34:$X$98)-K34*$AZ$3)/Z34, 0)</f>
        <v>836.92528666030864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851.72269559174038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545.97162802323248</v>
      </c>
      <c r="AC35">
        <f t="shared" ref="AC35:AC66" si="33">S35*Z35</f>
        <v>546.49252930549255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-1049.6377197477773</v>
      </c>
      <c r="AI35">
        <f t="shared" ref="AI35:AI66" si="38">SUM(AE35:AH35)</f>
        <v>-1065.6785195331408</v>
      </c>
      <c r="AJ35">
        <f t="shared" ref="AJ35:AJ66" si="39">AB35-AC35</f>
        <v>-0.52090128226006982</v>
      </c>
      <c r="AK35">
        <f t="shared" si="30"/>
        <v>38.218013961626276</v>
      </c>
      <c r="AL35">
        <f t="shared" ref="AL35:AL66" si="40">SUM(AI35:AK35)</f>
        <v>-1027.9814068537748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-71.442566128630418</v>
      </c>
      <c r="AR35">
        <f t="shared" ref="AR35:AR66" si="45">AI35*$K35</f>
        <v>-72.534367497675476</v>
      </c>
      <c r="AS35">
        <f t="shared" ref="AS35:AS66" si="46">AJ35*$K35</f>
        <v>-3.545463697064534E-2</v>
      </c>
      <c r="AT35">
        <f t="shared" ref="AT35:AT66" si="47">AK35*$K35</f>
        <v>2.6012717896747324</v>
      </c>
      <c r="AU35">
        <f t="shared" ref="AU35:AU66" si="48">AL35*$K35</f>
        <v>-69.968550344971405</v>
      </c>
      <c r="AW35">
        <v>32</v>
      </c>
      <c r="AX35">
        <f>IF(Z35&gt;0, (R35*SUMPRODUCT(K35:$K$98, X35:$X$98)-K35*$AZ$3)/Z35, 0)</f>
        <v>851.72269559174038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250000</v>
      </c>
      <c r="S36">
        <f t="shared" si="32"/>
        <v>862.47917663966962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546.49252930549255</v>
      </c>
      <c r="AC36">
        <f t="shared" si="33"/>
        <v>544.08614068435202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-1093.9825453617989</v>
      </c>
      <c r="AI36">
        <f t="shared" si="38"/>
        <v>-1109.7535388947726</v>
      </c>
      <c r="AJ36">
        <f t="shared" si="39"/>
        <v>2.4063886211405361</v>
      </c>
      <c r="AK36">
        <f t="shared" si="30"/>
        <v>38.254477051384484</v>
      </c>
      <c r="AL36">
        <f t="shared" si="40"/>
        <v>-1069.0926732222474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-66.482904793636848</v>
      </c>
      <c r="AR36">
        <f t="shared" si="45"/>
        <v>-67.441330927581234</v>
      </c>
      <c r="AS36">
        <f t="shared" si="46"/>
        <v>0.14623972409255206</v>
      </c>
      <c r="AT36">
        <f t="shared" si="47"/>
        <v>2.3247800127345335</v>
      </c>
      <c r="AU36">
        <f t="shared" si="48"/>
        <v>-64.970311190754146</v>
      </c>
      <c r="AW36">
        <v>33</v>
      </c>
      <c r="AX36">
        <f>IF(Z36&gt;0, (R36*SUMPRODUCT(K36:$K$98, X36:$X$98)-K36*$AZ$3)/Z36, 0)</f>
        <v>862.47917663966962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250000</v>
      </c>
      <c r="S37">
        <f t="shared" si="32"/>
        <v>869.78516693965878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544.08614068435202</v>
      </c>
      <c r="AC37">
        <f t="shared" si="33"/>
        <v>539.24268009383081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-1139.7697026280168</v>
      </c>
      <c r="AI37">
        <f t="shared" si="38"/>
        <v>-1155.269009255398</v>
      </c>
      <c r="AJ37">
        <f t="shared" si="39"/>
        <v>4.8434605905212038</v>
      </c>
      <c r="AK37">
        <f t="shared" si="30"/>
        <v>38.086029847904648</v>
      </c>
      <c r="AL37">
        <f t="shared" si="40"/>
        <v>-1112.339518816972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-61.844157768001395</v>
      </c>
      <c r="AR37">
        <f t="shared" si="45"/>
        <v>-62.685153595621877</v>
      </c>
      <c r="AS37">
        <f t="shared" si="46"/>
        <v>0.2628072497563575</v>
      </c>
      <c r="AT37">
        <f t="shared" si="47"/>
        <v>2.0665564571857633</v>
      </c>
      <c r="AU37">
        <f t="shared" si="48"/>
        <v>-60.355789888679745</v>
      </c>
      <c r="AW37">
        <v>34</v>
      </c>
      <c r="AX37">
        <f>IF(Z37&gt;0, (R37*SUMPRODUCT(K37:$K$98, X37:$X$98)-K37*$AZ$3)/Z37, 0)</f>
        <v>869.78516693965878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250000</v>
      </c>
      <c r="S38">
        <f t="shared" si="32"/>
        <v>874.26476136017709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539.24268009383081</v>
      </c>
      <c r="AC38">
        <f t="shared" si="33"/>
        <v>532.43374036432544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-1191.2767073805237</v>
      </c>
      <c r="AI38">
        <f t="shared" si="38"/>
        <v>-1206.5018932708931</v>
      </c>
      <c r="AJ38">
        <f t="shared" si="39"/>
        <v>6.8089397295053686</v>
      </c>
      <c r="AK38">
        <f t="shared" si="30"/>
        <v>37.746987606568162</v>
      </c>
      <c r="AL38">
        <f t="shared" si="40"/>
        <v>-1161.9459659348197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-57.713338670455371</v>
      </c>
      <c r="AR38">
        <f t="shared" si="45"/>
        <v>-58.450947577074288</v>
      </c>
      <c r="AS38">
        <f t="shared" si="46"/>
        <v>0.32987016547964682</v>
      </c>
      <c r="AT38">
        <f t="shared" si="47"/>
        <v>1.8287142408060875</v>
      </c>
      <c r="AU38">
        <f t="shared" si="48"/>
        <v>-56.292363170788562</v>
      </c>
      <c r="AW38">
        <v>35</v>
      </c>
      <c r="AX38">
        <f>IF(Z38&gt;0, (R38*SUMPRODUCT(K38:$K$98, X38:$X$98)-K38*$AZ$3)/Z38, 0)</f>
        <v>874.26476136017709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250000</v>
      </c>
      <c r="S39">
        <f t="shared" si="32"/>
        <v>876.13313357299319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532.43374036432544</v>
      </c>
      <c r="AC39">
        <f t="shared" si="33"/>
        <v>523.85898922824117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-1248.9219985870018</v>
      </c>
      <c r="AI39">
        <f t="shared" si="38"/>
        <v>-1263.8700404186088</v>
      </c>
      <c r="AJ39">
        <f t="shared" si="39"/>
        <v>8.5747511360842736</v>
      </c>
      <c r="AK39">
        <f t="shared" si="30"/>
        <v>37.270361825502782</v>
      </c>
      <c r="AL39">
        <f t="shared" si="40"/>
        <v>-1218.0249274570219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-54.023266616026334</v>
      </c>
      <c r="AR39">
        <f t="shared" si="45"/>
        <v>-54.669857876465379</v>
      </c>
      <c r="AS39">
        <f t="shared" si="46"/>
        <v>0.37090872553678195</v>
      </c>
      <c r="AT39">
        <f t="shared" si="47"/>
        <v>1.6121636868058142</v>
      </c>
      <c r="AU39">
        <f t="shared" si="48"/>
        <v>-52.686785464122792</v>
      </c>
      <c r="AW39">
        <v>36</v>
      </c>
      <c r="AX39">
        <f>IF(Z39&gt;0, (R39*SUMPRODUCT(K39:$K$98, X39:$X$98)-K39*$AZ$3)/Z39, 0)</f>
        <v>876.13313357299319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250000</v>
      </c>
      <c r="S40">
        <f t="shared" si="32"/>
        <v>875.61565196377194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523.85898922824117</v>
      </c>
      <c r="AC40">
        <f t="shared" si="33"/>
        <v>513.70946148218968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-1314.6802790898359</v>
      </c>
      <c r="AI40">
        <f t="shared" si="38"/>
        <v>-1329.347372475218</v>
      </c>
      <c r="AJ40">
        <f t="shared" si="39"/>
        <v>10.14952774605149</v>
      </c>
      <c r="AK40">
        <f t="shared" ref="AK40:AK71" si="61">G40*SUM(AB40:AB40, AE40:AF40)</f>
        <v>36.670129245976888</v>
      </c>
      <c r="AL40">
        <f t="shared" si="40"/>
        <v>-1282.5277154831897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-50.774733353226729</v>
      </c>
      <c r="AR40">
        <f t="shared" si="45"/>
        <v>-51.34119636902949</v>
      </c>
      <c r="AS40">
        <f t="shared" si="46"/>
        <v>0.39198851094329529</v>
      </c>
      <c r="AT40">
        <f t="shared" si="47"/>
        <v>1.4162500678734282</v>
      </c>
      <c r="AU40">
        <f t="shared" si="48"/>
        <v>-49.532957790212777</v>
      </c>
      <c r="AW40">
        <v>37</v>
      </c>
      <c r="AX40">
        <f>IF(Z40&gt;0, (R40*SUMPRODUCT(K40:$K$98, X40:$X$98)-K40*$AZ$3)/Z40, 0)</f>
        <v>875.61565196377194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250000</v>
      </c>
      <c r="S41">
        <f t="shared" si="32"/>
        <v>872.84172440853388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513.70946148218968</v>
      </c>
      <c r="AC41">
        <f t="shared" si="33"/>
        <v>502.10770926286881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-1390.1471110665013</v>
      </c>
      <c r="AI41">
        <f t="shared" si="38"/>
        <v>-1404.5285188069229</v>
      </c>
      <c r="AJ41">
        <f t="shared" si="39"/>
        <v>11.601752219320872</v>
      </c>
      <c r="AK41">
        <f t="shared" si="61"/>
        <v>35.959662303753284</v>
      </c>
      <c r="AL41">
        <f t="shared" si="40"/>
        <v>-1356.9671042838488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-47.936932712308653</v>
      </c>
      <c r="AR41">
        <f t="shared" si="45"/>
        <v>-48.432851863363076</v>
      </c>
      <c r="AS41">
        <f t="shared" si="46"/>
        <v>0.40006731018258196</v>
      </c>
      <c r="AT41">
        <f t="shared" si="47"/>
        <v>1.2400097072387475</v>
      </c>
      <c r="AU41">
        <f t="shared" si="48"/>
        <v>-46.79277484594175</v>
      </c>
      <c r="AW41">
        <v>38</v>
      </c>
      <c r="AX41">
        <f>IF(Z41&gt;0, (R41*SUMPRODUCT(K41:$K$98, X41:$X$98)-K41*$AZ$3)/Z41, 0)</f>
        <v>872.84172440853388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250000</v>
      </c>
      <c r="S42">
        <f t="shared" si="32"/>
        <v>867.89876806126301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502.10770926286881</v>
      </c>
      <c r="AC42">
        <f t="shared" si="33"/>
        <v>489.14665256297621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-1476.2515045542648</v>
      </c>
      <c r="AI42">
        <f t="shared" si="38"/>
        <v>-1490.3414730668267</v>
      </c>
      <c r="AJ42">
        <f t="shared" si="39"/>
        <v>12.961056699892595</v>
      </c>
      <c r="AK42">
        <f t="shared" si="61"/>
        <v>35.147539648400823</v>
      </c>
      <c r="AL42">
        <f t="shared" si="40"/>
        <v>-1442.2328767185331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-45.451875764050541</v>
      </c>
      <c r="AR42">
        <f t="shared" si="45"/>
        <v>-45.885687683209746</v>
      </c>
      <c r="AS42">
        <f t="shared" si="46"/>
        <v>0.3990541835703027</v>
      </c>
      <c r="AT42">
        <f t="shared" si="47"/>
        <v>1.0821473174338989</v>
      </c>
      <c r="AU42">
        <f t="shared" si="48"/>
        <v>-44.404486182205538</v>
      </c>
      <c r="AW42">
        <v>39</v>
      </c>
      <c r="AX42">
        <f>IF(Z42&gt;0, (R42*SUMPRODUCT(K42:$K$98, X42:$X$98)-K42*$AZ$3)/Z42, 0)</f>
        <v>867.89876806126301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250000</v>
      </c>
      <c r="S43">
        <f t="shared" si="32"/>
        <v>860.91687368013072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489.14665256297621</v>
      </c>
      <c r="AC43">
        <f t="shared" si="33"/>
        <v>474.92323752429695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-1578.6400721474283</v>
      </c>
      <c r="AI43">
        <f t="shared" si="38"/>
        <v>-1592.4312769676499</v>
      </c>
      <c r="AJ43">
        <f t="shared" si="39"/>
        <v>14.223415038679263</v>
      </c>
      <c r="AK43">
        <f t="shared" si="61"/>
        <v>34.240265679408338</v>
      </c>
      <c r="AL43">
        <f t="shared" si="40"/>
        <v>-1543.9675962495621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-43.396685198747285</v>
      </c>
      <c r="AR43">
        <f t="shared" si="45"/>
        <v>-43.775804280198493</v>
      </c>
      <c r="AS43">
        <f t="shared" si="46"/>
        <v>0.39100050465908065</v>
      </c>
      <c r="AT43">
        <f t="shared" si="47"/>
        <v>0.94126207552140861</v>
      </c>
      <c r="AU43">
        <f t="shared" si="48"/>
        <v>-42.443541700018002</v>
      </c>
      <c r="AW43">
        <v>40</v>
      </c>
      <c r="AX43">
        <f>IF(Z43&gt;0, (R43*SUMPRODUCT(K43:$K$98, X43:$X$98)-K43*$AZ$3)/Z43, 0)</f>
        <v>860.91687368013072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250000</v>
      </c>
      <c r="S44">
        <f t="shared" si="32"/>
        <v>851.7754561414813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474.92323752429695</v>
      </c>
      <c r="AC44">
        <f t="shared" si="33"/>
        <v>459.4091065446313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-1694.2495121642087</v>
      </c>
      <c r="AI44">
        <f t="shared" si="38"/>
        <v>-1707.7333799850114</v>
      </c>
      <c r="AJ44">
        <f t="shared" si="39"/>
        <v>15.514130979665651</v>
      </c>
      <c r="AK44">
        <f t="shared" si="61"/>
        <v>33.244626626700793</v>
      </c>
      <c r="AL44">
        <f t="shared" si="40"/>
        <v>-1658.9746223786449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-41.584624246679091</v>
      </c>
      <c r="AR44">
        <f t="shared" si="45"/>
        <v>-41.915579972322895</v>
      </c>
      <c r="AS44">
        <f t="shared" si="46"/>
        <v>0.38078766006493076</v>
      </c>
      <c r="AT44">
        <f t="shared" si="47"/>
        <v>0.81597503588863651</v>
      </c>
      <c r="AU44">
        <f t="shared" si="48"/>
        <v>-40.718817276369329</v>
      </c>
      <c r="AW44">
        <v>41</v>
      </c>
      <c r="AX44">
        <f>IF(Z44&gt;0, (R44*SUMPRODUCT(K44:$K$98, X44:$X$98)-K44*$AZ$3)/Z44, 0)</f>
        <v>851.7754561414813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250000</v>
      </c>
      <c r="S45">
        <f t="shared" si="32"/>
        <v>840.60989244751829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459.4091065446313</v>
      </c>
      <c r="AC45">
        <f t="shared" si="33"/>
        <v>442.71961999356074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-1824.0976387982084</v>
      </c>
      <c r="AI45">
        <f t="shared" si="38"/>
        <v>-1837.2642581769235</v>
      </c>
      <c r="AJ45">
        <f t="shared" si="39"/>
        <v>16.689486551070559</v>
      </c>
      <c r="AK45">
        <f t="shared" si="61"/>
        <v>32.158637458124197</v>
      </c>
      <c r="AL45">
        <f t="shared" si="40"/>
        <v>-1788.4161341677286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-39.974723718834262</v>
      </c>
      <c r="AR45">
        <f t="shared" si="45"/>
        <v>-40.263267468236819</v>
      </c>
      <c r="AS45">
        <f t="shared" si="46"/>
        <v>0.36574665725010036</v>
      </c>
      <c r="AT45">
        <f t="shared" si="47"/>
        <v>0.70474991043222435</v>
      </c>
      <c r="AU45">
        <f t="shared" si="48"/>
        <v>-39.192770900554493</v>
      </c>
      <c r="AW45">
        <v>42</v>
      </c>
      <c r="AX45">
        <f>IF(Z45&gt;0, (R45*SUMPRODUCT(K45:$K$98, X45:$X$98)-K45*$AZ$3)/Z45, 0)</f>
        <v>840.60989244751829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250000</v>
      </c>
      <c r="S46">
        <f t="shared" si="32"/>
        <v>827.57175747684198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442.71961999356074</v>
      </c>
      <c r="AC46">
        <f t="shared" si="33"/>
        <v>424.97269778866274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-1970.1212576371242</v>
      </c>
      <c r="AI46">
        <f t="shared" si="38"/>
        <v>-1982.9591986962885</v>
      </c>
      <c r="AJ46">
        <f t="shared" si="39"/>
        <v>17.746922204897999</v>
      </c>
      <c r="AK46">
        <f t="shared" si="61"/>
        <v>30.990373399549256</v>
      </c>
      <c r="AL46">
        <f t="shared" si="40"/>
        <v>-1934.2219030918411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-38.548929663485872</v>
      </c>
      <c r="AR46">
        <f t="shared" si="45"/>
        <v>-38.800126834723571</v>
      </c>
      <c r="AS46">
        <f t="shared" si="46"/>
        <v>0.34725012644169806</v>
      </c>
      <c r="AT46">
        <f t="shared" si="47"/>
        <v>0.60638182537921181</v>
      </c>
      <c r="AU46">
        <f t="shared" si="48"/>
        <v>-37.846494882902654</v>
      </c>
      <c r="AW46">
        <v>43</v>
      </c>
      <c r="AX46">
        <f>IF(Z46&gt;0, (R46*SUMPRODUCT(K46:$K$98, X46:$X$98)-K46*$AZ$3)/Z46, 0)</f>
        <v>827.57175747684198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250000</v>
      </c>
      <c r="S47">
        <f t="shared" si="32"/>
        <v>812.74402853044137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424.97269778866274</v>
      </c>
      <c r="AC47">
        <f t="shared" si="33"/>
        <v>406.27001947690576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-2126.9900746823128</v>
      </c>
      <c r="AI47">
        <f t="shared" si="38"/>
        <v>-2139.4869373234169</v>
      </c>
      <c r="AJ47">
        <f t="shared" si="39"/>
        <v>18.702678311756983</v>
      </c>
      <c r="AK47">
        <f t="shared" si="61"/>
        <v>29.748088845206397</v>
      </c>
      <c r="AL47">
        <f t="shared" si="40"/>
        <v>-2091.0361701664533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-37.159238688090419</v>
      </c>
      <c r="AR47">
        <f t="shared" si="45"/>
        <v>-37.377563120940643</v>
      </c>
      <c r="AS47">
        <f t="shared" si="46"/>
        <v>0.32674213940417729</v>
      </c>
      <c r="AT47">
        <f t="shared" si="47"/>
        <v>0.51970921118597579</v>
      </c>
      <c r="AU47">
        <f t="shared" si="48"/>
        <v>-36.531111770350485</v>
      </c>
      <c r="AW47">
        <v>44</v>
      </c>
      <c r="AX47">
        <f>IF(Z47&gt;0, (R47*SUMPRODUCT(K47:$K$98, X47:$X$98)-K47*$AZ$3)/Z47, 0)</f>
        <v>812.74402853044137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250000</v>
      </c>
      <c r="S48">
        <f t="shared" si="32"/>
        <v>796.43772025568364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406.27001947690576</v>
      </c>
      <c r="AC48">
        <f t="shared" si="33"/>
        <v>386.83064806714481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-2293.6741691482753</v>
      </c>
      <c r="AI48">
        <f t="shared" si="38"/>
        <v>-2305.8166957460535</v>
      </c>
      <c r="AJ48">
        <f t="shared" si="39"/>
        <v>19.439371409760952</v>
      </c>
      <c r="AK48">
        <f t="shared" si="61"/>
        <v>28.438901363383405</v>
      </c>
      <c r="AL48">
        <f t="shared" si="40"/>
        <v>-2257.9384229729089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-35.777916433330574</v>
      </c>
      <c r="AR48">
        <f t="shared" si="45"/>
        <v>-35.967321845724491</v>
      </c>
      <c r="AS48">
        <f t="shared" si="46"/>
        <v>0.30322537314581499</v>
      </c>
      <c r="AT48">
        <f t="shared" si="47"/>
        <v>0.4436046977032887</v>
      </c>
      <c r="AU48">
        <f t="shared" si="48"/>
        <v>-35.220491774875384</v>
      </c>
      <c r="AW48">
        <v>45</v>
      </c>
      <c r="AX48">
        <f>IF(Z48&gt;0, (R48*SUMPRODUCT(K48:$K$98, X48:$X$98)-K48*$AZ$3)/Z48, 0)</f>
        <v>796.43772025568364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250000</v>
      </c>
      <c r="S49">
        <f t="shared" si="32"/>
        <v>778.95411765687584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386.83064806714481</v>
      </c>
      <c r="AC49">
        <f t="shared" si="33"/>
        <v>366.874041703751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-2465.2971751469458</v>
      </c>
      <c r="AI49">
        <f t="shared" si="38"/>
        <v>-2477.0717467612317</v>
      </c>
      <c r="AJ49">
        <f t="shared" si="39"/>
        <v>19.956606363393803</v>
      </c>
      <c r="AK49">
        <f t="shared" si="61"/>
        <v>27.078145364700138</v>
      </c>
      <c r="AL49">
        <f t="shared" si="40"/>
        <v>-2430.0369950331378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-34.334804355658399</v>
      </c>
      <c r="AR49">
        <f t="shared" si="45"/>
        <v>-34.498791730821026</v>
      </c>
      <c r="AS49">
        <f t="shared" si="46"/>
        <v>0.27794059961520517</v>
      </c>
      <c r="AT49">
        <f t="shared" si="47"/>
        <v>0.37712403712775144</v>
      </c>
      <c r="AU49">
        <f t="shared" si="48"/>
        <v>-33.843727094078069</v>
      </c>
      <c r="AW49">
        <v>46</v>
      </c>
      <c r="AX49">
        <f>IF(Z49&gt;0, (R49*SUMPRODUCT(K49:$K$98, X49:$X$98)-K49*$AZ$3)/Z49, 0)</f>
        <v>778.95411765687584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250000</v>
      </c>
      <c r="S50">
        <f t="shared" si="32"/>
        <v>760.72937592556514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366.874041703751</v>
      </c>
      <c r="AC50">
        <f t="shared" si="33"/>
        <v>346.66540705339355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-2642.9203445426151</v>
      </c>
      <c r="AI50">
        <f t="shared" si="38"/>
        <v>-2654.3128784063038</v>
      </c>
      <c r="AJ50">
        <f t="shared" si="39"/>
        <v>20.208634650357453</v>
      </c>
      <c r="AK50">
        <f t="shared" si="61"/>
        <v>25.681182919262572</v>
      </c>
      <c r="AL50">
        <f t="shared" si="40"/>
        <v>-2608.4230608366838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-32.864826990182188</v>
      </c>
      <c r="AR50">
        <f t="shared" si="45"/>
        <v>-33.006493633742991</v>
      </c>
      <c r="AS50">
        <f t="shared" si="46"/>
        <v>0.25129523213335331</v>
      </c>
      <c r="AT50">
        <f t="shared" si="47"/>
        <v>0.31934660281668481</v>
      </c>
      <c r="AU50">
        <f t="shared" si="48"/>
        <v>-32.435851798792953</v>
      </c>
      <c r="AW50">
        <v>47</v>
      </c>
      <c r="AX50">
        <f>IF(Z50&gt;0, (R50*SUMPRODUCT(K50:$K$98, X50:$X$98)-K50*$AZ$3)/Z50, 0)</f>
        <v>760.72937592556514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250000</v>
      </c>
      <c r="S51">
        <f t="shared" si="32"/>
        <v>742.15620097429689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346.66540705339355</v>
      </c>
      <c r="AC51">
        <f t="shared" si="33"/>
        <v>326.41323158580121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-2831.7282171584852</v>
      </c>
      <c r="AI51">
        <f t="shared" si="38"/>
        <v>-2842.7236528618214</v>
      </c>
      <c r="AJ51">
        <f t="shared" si="39"/>
        <v>20.252175467592338</v>
      </c>
      <c r="AK51">
        <f t="shared" si="61"/>
        <v>24.266578493737551</v>
      </c>
      <c r="AL51">
        <f t="shared" si="40"/>
        <v>-2798.2048989004916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-31.439875824530521</v>
      </c>
      <c r="AR51">
        <f t="shared" si="45"/>
        <v>-31.561955030809852</v>
      </c>
      <c r="AS51">
        <f t="shared" si="46"/>
        <v>0.22485416432959546</v>
      </c>
      <c r="AT51">
        <f t="shared" si="47"/>
        <v>0.26942494336370543</v>
      </c>
      <c r="AU51">
        <f t="shared" si="48"/>
        <v>-31.067675923116553</v>
      </c>
      <c r="AW51">
        <v>48</v>
      </c>
      <c r="AX51">
        <f>IF(Z51&gt;0, (R51*SUMPRODUCT(K51:$K$98, X51:$X$98)-K51*$AZ$3)/Z51, 0)</f>
        <v>742.15620097429689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250000</v>
      </c>
      <c r="S52">
        <f t="shared" si="32"/>
        <v>723.45327762495958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326.41323158580121</v>
      </c>
      <c r="AC52">
        <f t="shared" si="33"/>
        <v>306.2346517635832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-3030.8918516245826</v>
      </c>
      <c r="AI52">
        <f t="shared" si="38"/>
        <v>-3041.474243785723</v>
      </c>
      <c r="AJ52">
        <f t="shared" si="39"/>
        <v>20.178579822218012</v>
      </c>
      <c r="AK52">
        <f t="shared" si="61"/>
        <v>22.848926211006088</v>
      </c>
      <c r="AL52">
        <f t="shared" si="40"/>
        <v>-2998.4467377524988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-30.045654652587299</v>
      </c>
      <c r="AR52">
        <f t="shared" si="45"/>
        <v>-30.150559385529668</v>
      </c>
      <c r="AS52">
        <f t="shared" si="46"/>
        <v>0.20003308280137364</v>
      </c>
      <c r="AT52">
        <f t="shared" si="47"/>
        <v>0.22650459987556584</v>
      </c>
      <c r="AU52">
        <f t="shared" si="48"/>
        <v>-29.724021702852728</v>
      </c>
      <c r="AW52">
        <v>49</v>
      </c>
      <c r="AX52">
        <f>IF(Z52&gt;0, (R52*SUMPRODUCT(K52:$K$98, X52:$X$98)-K52*$AZ$3)/Z52, 0)</f>
        <v>723.45327762495958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250000</v>
      </c>
      <c r="S53">
        <f t="shared" si="32"/>
        <v>704.8584737910636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306.2346517635832</v>
      </c>
      <c r="AC53">
        <f t="shared" si="33"/>
        <v>286.24372568448911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-3240.4343036627502</v>
      </c>
      <c r="AI53">
        <f t="shared" si="38"/>
        <v>-3250.5868284719127</v>
      </c>
      <c r="AJ53">
        <f t="shared" si="39"/>
        <v>19.990926079094095</v>
      </c>
      <c r="AK53">
        <f t="shared" si="61"/>
        <v>21.436425623450827</v>
      </c>
      <c r="AL53">
        <f t="shared" si="40"/>
        <v>-3209.1594767693678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-28.681141316322783</v>
      </c>
      <c r="AR53">
        <f t="shared" si="45"/>
        <v>-28.771001492916991</v>
      </c>
      <c r="AS53">
        <f t="shared" si="46"/>
        <v>0.17694004018861703</v>
      </c>
      <c r="AT53">
        <f t="shared" si="47"/>
        <v>0.18973418221381219</v>
      </c>
      <c r="AU53">
        <f t="shared" si="48"/>
        <v>-28.40432727051456</v>
      </c>
      <c r="AW53">
        <v>50</v>
      </c>
      <c r="AX53">
        <f>IF(Z53&gt;0, (R53*SUMPRODUCT(K53:$K$98, X53:$X$98)-K53*$AZ$3)/Z53, 0)</f>
        <v>704.8584737910636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250000</v>
      </c>
      <c r="S54">
        <f t="shared" si="32"/>
        <v>686.49060339891184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286.24372568448911</v>
      </c>
      <c r="AC54">
        <f t="shared" si="33"/>
        <v>266.54002059449954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-3443.8379405160304</v>
      </c>
      <c r="AI54">
        <f t="shared" si="38"/>
        <v>-3453.5445562830496</v>
      </c>
      <c r="AJ54">
        <f t="shared" si="39"/>
        <v>19.703705089989569</v>
      </c>
      <c r="AK54">
        <f t="shared" si="61"/>
        <v>20.03706079791424</v>
      </c>
      <c r="AL54">
        <f t="shared" si="40"/>
        <v>-3413.8037903951458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-27.215598662965451</v>
      </c>
      <c r="AR54">
        <f t="shared" si="45"/>
        <v>-27.29230708062439</v>
      </c>
      <c r="AS54">
        <f t="shared" si="46"/>
        <v>0.15571235904969249</v>
      </c>
      <c r="AT54">
        <f t="shared" si="47"/>
        <v>0.15834676732197231</v>
      </c>
      <c r="AU54">
        <f t="shared" si="48"/>
        <v>-26.978247954252726</v>
      </c>
      <c r="AW54">
        <v>51</v>
      </c>
      <c r="AX54">
        <f>IF(Z54&gt;0, (R54*SUMPRODUCT(K54:$K$98, X54:$X$98)-K54*$AZ$3)/Z54, 0)</f>
        <v>686.49060339891184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250000</v>
      </c>
      <c r="S55">
        <f t="shared" si="32"/>
        <v>668.71613018810717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266.54002059449954</v>
      </c>
      <c r="AC55">
        <f t="shared" si="33"/>
        <v>247.33998999076016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-3627.2652459774522</v>
      </c>
      <c r="AI55">
        <f t="shared" si="38"/>
        <v>-3636.5120690622034</v>
      </c>
      <c r="AJ55">
        <f t="shared" si="39"/>
        <v>19.200030603739378</v>
      </c>
      <c r="AK55">
        <f t="shared" si="61"/>
        <v>18.657801441614968</v>
      </c>
      <c r="AL55">
        <f t="shared" si="40"/>
        <v>-3598.654237016849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-25.593900531222879</v>
      </c>
      <c r="AR55">
        <f t="shared" si="45"/>
        <v>-25.65914590320757</v>
      </c>
      <c r="AS55">
        <f t="shared" si="46"/>
        <v>0.13547497636504399</v>
      </c>
      <c r="AT55">
        <f t="shared" si="47"/>
        <v>0.13164901981115518</v>
      </c>
      <c r="AU55">
        <f t="shared" si="48"/>
        <v>-25.392021907031371</v>
      </c>
      <c r="AW55">
        <v>52</v>
      </c>
      <c r="AX55">
        <f>IF(Z55&gt;0, (R55*SUMPRODUCT(K55:$K$98, X55:$X$98)-K55*$AZ$3)/Z55, 0)</f>
        <v>668.71613018810717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250000</v>
      </c>
      <c r="S56">
        <f t="shared" si="32"/>
        <v>658.75534750083818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247.33998999076016</v>
      </c>
      <c r="AC56">
        <f t="shared" si="33"/>
        <v>228.902846655275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-4674.1031813356858</v>
      </c>
      <c r="AI56">
        <f t="shared" si="38"/>
        <v>-4682.7901258714564</v>
      </c>
      <c r="AJ56">
        <f t="shared" si="39"/>
        <v>18.43714333548516</v>
      </c>
      <c r="AK56">
        <f t="shared" si="61"/>
        <v>17.313799299353214</v>
      </c>
      <c r="AL56">
        <f t="shared" si="40"/>
        <v>-4647.0391832366176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-29.446754496685859</v>
      </c>
      <c r="AR56">
        <f t="shared" si="45"/>
        <v>-29.501482069686947</v>
      </c>
      <c r="AS56">
        <f t="shared" si="46"/>
        <v>0.11615362613049859</v>
      </c>
      <c r="AT56">
        <f t="shared" si="47"/>
        <v>0.10907658166571617</v>
      </c>
      <c r="AU56">
        <f t="shared" si="48"/>
        <v>-29.276251861890728</v>
      </c>
      <c r="AW56">
        <v>53</v>
      </c>
      <c r="AX56">
        <f>IF(Z56&gt;0, (R56*SUMPRODUCT(K56:$K$98, X56:$X$98)-K56*$AZ$3)/Z56, 0)</f>
        <v>658.75534750083818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250000</v>
      </c>
      <c r="S57">
        <f t="shared" si="32"/>
        <v>640.2837134557335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228.902846655275</v>
      </c>
      <c r="AC57">
        <f t="shared" si="33"/>
        <v>205.84605394049771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-5627.7656108147075</v>
      </c>
      <c r="AI57">
        <f t="shared" si="38"/>
        <v>-5635.8029093440391</v>
      </c>
      <c r="AJ57">
        <f t="shared" si="39"/>
        <v>23.056792714777288</v>
      </c>
      <c r="AK57">
        <f t="shared" si="61"/>
        <v>16.023199265869252</v>
      </c>
      <c r="AL57">
        <f t="shared" si="40"/>
        <v>-5596.7229173633923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-31.656078846520703</v>
      </c>
      <c r="AR57">
        <f t="shared" si="45"/>
        <v>-31.701288504056656</v>
      </c>
      <c r="AS57">
        <f t="shared" si="46"/>
        <v>0.12969403820306069</v>
      </c>
      <c r="AT57">
        <f t="shared" si="47"/>
        <v>9.0130203425518987E-2</v>
      </c>
      <c r="AU57">
        <f t="shared" si="48"/>
        <v>-31.481464262428073</v>
      </c>
      <c r="AW57">
        <v>54</v>
      </c>
      <c r="AX57">
        <f>IF(Z57&gt;0, (R57*SUMPRODUCT(K57:$K$98, X57:$X$98)-K57*$AZ$3)/Z57, 0)</f>
        <v>640.2837134557335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250000</v>
      </c>
      <c r="S58">
        <f t="shared" si="32"/>
        <v>615.2237001581334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205.84605394049771</v>
      </c>
      <c r="AC58">
        <f t="shared" si="33"/>
        <v>179.89529811353822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-6467.6754511405397</v>
      </c>
      <c r="AI58">
        <f t="shared" si="38"/>
        <v>-6474.9856091394631</v>
      </c>
      <c r="AJ58">
        <f t="shared" si="39"/>
        <v>25.950755826959494</v>
      </c>
      <c r="AK58">
        <f t="shared" si="61"/>
        <v>14.409223775834841</v>
      </c>
      <c r="AL58">
        <f t="shared" si="40"/>
        <v>-6434.6256295366684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-32.482639615059121</v>
      </c>
      <c r="AR58">
        <f t="shared" si="45"/>
        <v>-32.519353459098141</v>
      </c>
      <c r="AS58">
        <f t="shared" si="46"/>
        <v>0.13033261418781786</v>
      </c>
      <c r="AT58">
        <f t="shared" si="47"/>
        <v>7.2367518527950647E-2</v>
      </c>
      <c r="AU58">
        <f t="shared" si="48"/>
        <v>-32.316653326382372</v>
      </c>
      <c r="AW58">
        <v>55</v>
      </c>
      <c r="AX58">
        <f>IF(Z58&gt;0, (R58*SUMPRODUCT(K58:$K$98, X58:$X$98)-K58*$AZ$3)/Z58, 0)</f>
        <v>615.2237001581334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250000</v>
      </c>
      <c r="S59">
        <f t="shared" si="32"/>
        <v>584.58668657735507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179.89529811353822</v>
      </c>
      <c r="AC59">
        <f t="shared" si="33"/>
        <v>152.50669690880164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-7150.6830277935051</v>
      </c>
      <c r="AI59">
        <f t="shared" si="38"/>
        <v>-7157.2050159096607</v>
      </c>
      <c r="AJ59">
        <f t="shared" si="39"/>
        <v>27.388601204736574</v>
      </c>
      <c r="AK59">
        <f t="shared" si="61"/>
        <v>12.592670867947676</v>
      </c>
      <c r="AL59">
        <f t="shared" si="40"/>
        <v>-7117.2237438369757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-32.065100065154468</v>
      </c>
      <c r="AR59">
        <f t="shared" si="45"/>
        <v>-32.094345970861013</v>
      </c>
      <c r="AS59">
        <f t="shared" si="46"/>
        <v>0.12281599322204627</v>
      </c>
      <c r="AT59">
        <f t="shared" si="47"/>
        <v>5.6468067441788748E-2</v>
      </c>
      <c r="AU59">
        <f t="shared" si="48"/>
        <v>-31.915061910197178</v>
      </c>
      <c r="AW59">
        <v>56</v>
      </c>
      <c r="AX59">
        <f>IF(Z59&gt;0, (R59*SUMPRODUCT(K59:$K$98, X59:$X$98)-K59*$AZ$3)/Z59, 0)</f>
        <v>584.58668657735507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250000</v>
      </c>
      <c r="S60">
        <f t="shared" si="32"/>
        <v>547.58361339812518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152.50669690880164</v>
      </c>
      <c r="AC60">
        <f t="shared" si="33"/>
        <v>124.98984542429231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-7503.4083440697768</v>
      </c>
      <c r="AI60">
        <f t="shared" si="38"/>
        <v>-7509.1147714703638</v>
      </c>
      <c r="AJ60">
        <f t="shared" si="39"/>
        <v>27.516851484509331</v>
      </c>
      <c r="AK60">
        <f t="shared" si="61"/>
        <v>10.675468783616116</v>
      </c>
      <c r="AL60">
        <f t="shared" si="40"/>
        <v>-7470.9224512022383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-30.041777933154638</v>
      </c>
      <c r="AR60">
        <f t="shared" si="45"/>
        <v>-30.064625047012647</v>
      </c>
      <c r="AS60">
        <f t="shared" si="46"/>
        <v>0.11017061897884876</v>
      </c>
      <c r="AT60">
        <f t="shared" si="47"/>
        <v>4.2741917782362061E-2</v>
      </c>
      <c r="AU60">
        <f t="shared" si="48"/>
        <v>-29.911712510251437</v>
      </c>
      <c r="AW60">
        <v>57</v>
      </c>
      <c r="AX60">
        <f>IF(Z60&gt;0, (R60*SUMPRODUCT(K60:$K$98, X60:$X$98)-K60*$AZ$3)/Z60, 0)</f>
        <v>547.58361339812518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250000</v>
      </c>
      <c r="S61">
        <f t="shared" si="32"/>
        <v>506.52600035992663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124.98984542429231</v>
      </c>
      <c r="AC61">
        <f t="shared" si="33"/>
        <v>99.009003723856523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-7626.9375257516267</v>
      </c>
      <c r="AI61">
        <f t="shared" si="38"/>
        <v>-7631.8241951256323</v>
      </c>
      <c r="AJ61">
        <f t="shared" si="39"/>
        <v>25.980841700435789</v>
      </c>
      <c r="AK61">
        <f t="shared" si="61"/>
        <v>8.7492891797004635</v>
      </c>
      <c r="AL61">
        <f t="shared" si="40"/>
        <v>-7597.0940642454962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-27.264605362375285</v>
      </c>
      <c r="AR61">
        <f t="shared" si="45"/>
        <v>-27.282074118552821</v>
      </c>
      <c r="AS61">
        <f t="shared" si="46"/>
        <v>9.2875730731112438E-2</v>
      </c>
      <c r="AT61">
        <f t="shared" si="47"/>
        <v>3.1276762905216644E-2</v>
      </c>
      <c r="AU61">
        <f t="shared" si="48"/>
        <v>-27.157921624916494</v>
      </c>
      <c r="AW61">
        <v>58</v>
      </c>
      <c r="AX61">
        <f>IF(Z61&gt;0, (R61*SUMPRODUCT(K61:$K$98, X61:$X$98)-K61*$AZ$3)/Z61, 0)</f>
        <v>506.52600035992663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250000</v>
      </c>
      <c r="S62">
        <f t="shared" si="32"/>
        <v>460.76603252176534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99.009003723856523</v>
      </c>
      <c r="AC62">
        <f t="shared" si="33"/>
        <v>75.370234283551682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-7484.0432167500348</v>
      </c>
      <c r="AI62">
        <f t="shared" si="38"/>
        <v>-7488.132615108625</v>
      </c>
      <c r="AJ62">
        <f t="shared" si="39"/>
        <v>23.638769440304841</v>
      </c>
      <c r="AK62">
        <f t="shared" si="61"/>
        <v>6.9306302606699575</v>
      </c>
      <c r="AL62">
        <f t="shared" si="40"/>
        <v>-7457.5632154076502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-23.887312489765215</v>
      </c>
      <c r="AR62">
        <f t="shared" si="45"/>
        <v>-23.900364891208884</v>
      </c>
      <c r="AS62">
        <f t="shared" si="46"/>
        <v>7.5449413657886669E-2</v>
      </c>
      <c r="AT62">
        <f t="shared" si="47"/>
        <v>2.2120947994677474E-2</v>
      </c>
      <c r="AU62">
        <f t="shared" si="48"/>
        <v>-23.802794529556319</v>
      </c>
      <c r="AW62">
        <v>59</v>
      </c>
      <c r="AX62">
        <f>IF(Z62&gt;0, (R62*SUMPRODUCT(K62:$K$98, X62:$X$98)-K62*$AZ$3)/Z62, 0)</f>
        <v>460.76603252176534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250000</v>
      </c>
      <c r="S63">
        <f t="shared" si="32"/>
        <v>409.60448616897884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75.370234283551682</v>
      </c>
      <c r="AC63">
        <f t="shared" si="33"/>
        <v>54.720275295635048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-7086.8040191829459</v>
      </c>
      <c r="AI63">
        <f t="shared" si="38"/>
        <v>-7090.1438431560318</v>
      </c>
      <c r="AJ63">
        <f t="shared" si="39"/>
        <v>20.649958987916634</v>
      </c>
      <c r="AK63">
        <f t="shared" si="61"/>
        <v>5.2759163998486178</v>
      </c>
      <c r="AL63">
        <f t="shared" si="40"/>
        <v>-7064.2179677682661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-20.195908965580344</v>
      </c>
      <c r="AR63">
        <f t="shared" si="45"/>
        <v>-20.205426765245598</v>
      </c>
      <c r="AS63">
        <f t="shared" si="46"/>
        <v>5.8848063349014976E-2</v>
      </c>
      <c r="AT63">
        <f t="shared" si="47"/>
        <v>1.5035258070201254E-2</v>
      </c>
      <c r="AU63">
        <f t="shared" si="48"/>
        <v>-20.131543443826381</v>
      </c>
      <c r="AW63">
        <v>60</v>
      </c>
      <c r="AX63">
        <f>IF(Z63&gt;0, (R63*SUMPRODUCT(K63:$K$98, X63:$X$98)-K63*$AZ$3)/Z63, 0)</f>
        <v>409.60448616897884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250000</v>
      </c>
      <c r="S64">
        <f t="shared" si="32"/>
        <v>352.24537267358988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54.720275295635048</v>
      </c>
      <c r="AC64">
        <f t="shared" si="33"/>
        <v>37.414860528133751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-6509.7136612350805</v>
      </c>
      <c r="AI64">
        <f t="shared" si="38"/>
        <v>-6512.3691156023124</v>
      </c>
      <c r="AJ64">
        <f t="shared" si="39"/>
        <v>17.305414767501297</v>
      </c>
      <c r="AK64">
        <f t="shared" si="61"/>
        <v>3.8304192706944535</v>
      </c>
      <c r="AL64">
        <f t="shared" si="40"/>
        <v>-6491.2332815641166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-16.563680506255686</v>
      </c>
      <c r="AR64">
        <f t="shared" si="45"/>
        <v>-16.570437193266311</v>
      </c>
      <c r="AS64">
        <f t="shared" si="46"/>
        <v>4.4032867827053755E-2</v>
      </c>
      <c r="AT64">
        <f t="shared" si="47"/>
        <v>9.7463336033662556E-3</v>
      </c>
      <c r="AU64">
        <f t="shared" si="48"/>
        <v>-16.516657991835892</v>
      </c>
      <c r="AW64">
        <v>61</v>
      </c>
      <c r="AX64">
        <f>IF(Z64&gt;0, (R64*SUMPRODUCT(K64:$K$98, X64:$X$98)-K64*$AZ$3)/Z64, 0)</f>
        <v>352.24537267358988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250000</v>
      </c>
      <c r="S65">
        <f t="shared" si="32"/>
        <v>285.43668137536207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37.414860528133751</v>
      </c>
      <c r="AC65">
        <f t="shared" si="33"/>
        <v>23.431978413020097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-5766.0767420150796</v>
      </c>
      <c r="AI65">
        <f t="shared" si="38"/>
        <v>-5768.1290341644381</v>
      </c>
      <c r="AJ65">
        <f t="shared" si="39"/>
        <v>13.982882115113654</v>
      </c>
      <c r="AK65">
        <f t="shared" si="61"/>
        <v>2.6190402369693628</v>
      </c>
      <c r="AL65">
        <f t="shared" si="40"/>
        <v>-5751.5271118123546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-13.099579487161256</v>
      </c>
      <c r="AR65">
        <f t="shared" si="45"/>
        <v>-13.104241957909434</v>
      </c>
      <c r="AS65">
        <f t="shared" si="46"/>
        <v>3.1766811980120151E-2</v>
      </c>
      <c r="AT65">
        <f t="shared" si="47"/>
        <v>5.9500293352432966E-3</v>
      </c>
      <c r="AU65">
        <f t="shared" si="48"/>
        <v>-13.06652511659407</v>
      </c>
      <c r="AW65">
        <v>62</v>
      </c>
      <c r="AX65">
        <f>IF(Z65&gt;0, (R65*SUMPRODUCT(K65:$K$98, X65:$X$98)-K65*$AZ$3)/Z65, 0)</f>
        <v>285.43668137536207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250000</v>
      </c>
      <c r="S66">
        <f t="shared" si="32"/>
        <v>205.43262319400907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23.431978413020097</v>
      </c>
      <c r="AC66">
        <f t="shared" si="33"/>
        <v>12.636683203664255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-4939.5563633361526</v>
      </c>
      <c r="AI66">
        <f t="shared" si="38"/>
        <v>-4941.0941769276833</v>
      </c>
      <c r="AJ66">
        <f t="shared" si="39"/>
        <v>10.795295209355842</v>
      </c>
      <c r="AK66">
        <f t="shared" si="61"/>
        <v>1.640238488911407</v>
      </c>
      <c r="AL66">
        <f t="shared" si="40"/>
        <v>-4928.6586432294162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-10.019518672361331</v>
      </c>
      <c r="AR66">
        <f t="shared" si="45"/>
        <v>-10.02263801160186</v>
      </c>
      <c r="AS66">
        <f t="shared" si="46"/>
        <v>2.1897444622079477E-2</v>
      </c>
      <c r="AT66">
        <f t="shared" si="47"/>
        <v>3.3271004434240045E-3</v>
      </c>
      <c r="AU66">
        <f t="shared" si="48"/>
        <v>-9.9974134665363561</v>
      </c>
      <c r="AW66">
        <v>63</v>
      </c>
      <c r="AX66">
        <f>IF(Z66&gt;0, (R66*SUMPRODUCT(K66:$K$98, X66:$X$98)-K66*$AZ$3)/Z66, 0)</f>
        <v>205.43262319400907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250000</v>
      </c>
      <c r="S67">
        <f t="shared" ref="S67:S89" si="63">AX67</f>
        <v>104.90690506104191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12.636683203664255</v>
      </c>
      <c r="AC67">
        <f t="shared" ref="AC67:AC89" si="64">S67*Z67</f>
        <v>4.6745612079148948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-4084.5701797255574</v>
      </c>
      <c r="AI67">
        <f t="shared" ref="AI67:AI89" si="69">SUM(AE67:AH67)</f>
        <v>-4085.6841581632007</v>
      </c>
      <c r="AJ67">
        <f t="shared" ref="AJ67:AJ89" si="70">AB67-AC67</f>
        <v>7.9621219957493601</v>
      </c>
      <c r="AK67">
        <f t="shared" si="61"/>
        <v>0.88456782425649794</v>
      </c>
      <c r="AL67">
        <f t="shared" ref="AL67:AL89" si="71">SUM(AI67:AK67)</f>
        <v>-4076.8374683431948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-7.3975388270152376</v>
      </c>
      <c r="AR67">
        <f t="shared" ref="AR67:AR89" si="76">AI67*$K67</f>
        <v>-7.3995563462112175</v>
      </c>
      <c r="AS67">
        <f t="shared" ref="AS67:AS89" si="77">AJ67*$K67</f>
        <v>1.4420148024717118E-2</v>
      </c>
      <c r="AT67">
        <f t="shared" ref="AT67:AT89" si="78">AK67*$K67</f>
        <v>1.6020351070343223E-3</v>
      </c>
      <c r="AU67">
        <f t="shared" ref="AU67:AU89" si="79">AL67*$K67</f>
        <v>-7.3835341630794655</v>
      </c>
      <c r="AW67">
        <v>64</v>
      </c>
      <c r="AX67">
        <f>IF(Z67&gt;0, (R67*SUMPRODUCT(K67:$K$98, X67:$X$98)-K67*$AZ$3)/Z67, 0)</f>
        <v>104.90690506104191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250000</v>
      </c>
      <c r="S68">
        <f t="shared" si="63"/>
        <v>-28.446145635633357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4.6745612079148948</v>
      </c>
      <c r="AC68">
        <f t="shared" si="64"/>
        <v>-0.88601630069680759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-3241.5995981045298</v>
      </c>
      <c r="AI68">
        <f t="shared" si="69"/>
        <v>-3242.378276797986</v>
      </c>
      <c r="AJ68">
        <f t="shared" si="70"/>
        <v>5.5605775086117024</v>
      </c>
      <c r="AK68">
        <f t="shared" si="61"/>
        <v>0.32721928455404264</v>
      </c>
      <c r="AL68">
        <f t="shared" si="71"/>
        <v>-3236.4904800048203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-5.2418216241408908</v>
      </c>
      <c r="AR68">
        <f t="shared" si="76"/>
        <v>-5.2430807848392087</v>
      </c>
      <c r="AS68">
        <f t="shared" si="77"/>
        <v>8.9917198423876393E-3</v>
      </c>
      <c r="AT68">
        <f t="shared" si="78"/>
        <v>5.2912923687868196E-4</v>
      </c>
      <c r="AU68">
        <f t="shared" si="79"/>
        <v>-5.2335599357599421</v>
      </c>
      <c r="AW68">
        <v>65</v>
      </c>
      <c r="AX68">
        <f>IF(Z68&gt;0, (R68*SUMPRODUCT(K68:$K$98, X68:$X$98)-K68*$AZ$3)/Z68, 0)</f>
        <v>-28.446145635633357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250000</v>
      </c>
      <c r="S69">
        <f t="shared" si="63"/>
        <v>-214.25255992525504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-0.88601630069680759</v>
      </c>
      <c r="AC69">
        <f t="shared" si="64"/>
        <v>-4.4876938905488259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-2472.4660070658797</v>
      </c>
      <c r="AI69">
        <f t="shared" si="69"/>
        <v>-2472.9896523716948</v>
      </c>
      <c r="AJ69">
        <f t="shared" si="70"/>
        <v>3.6016775898520184</v>
      </c>
      <c r="AK69">
        <f t="shared" si="61"/>
        <v>-6.202114104877654E-2</v>
      </c>
      <c r="AL69">
        <f t="shared" si="71"/>
        <v>-2469.4499959228915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-3.5697284045157947</v>
      </c>
      <c r="AR69">
        <f t="shared" si="76"/>
        <v>-3.5704844397926063</v>
      </c>
      <c r="AS69">
        <f t="shared" si="77"/>
        <v>5.2000758593483704E-3</v>
      </c>
      <c r="AT69">
        <f t="shared" si="78"/>
        <v>-8.9545671507547197E-5</v>
      </c>
      <c r="AU69">
        <f t="shared" si="79"/>
        <v>-3.5653739096047654</v>
      </c>
      <c r="AW69">
        <v>66</v>
      </c>
      <c r="AX69">
        <f>IF(Z69&gt;0, (R69*SUMPRODUCT(K69:$K$98, X69:$X$98)-K69*$AZ$3)/Z69, 0)</f>
        <v>-214.25255992525504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250000</v>
      </c>
      <c r="S70">
        <f t="shared" si="63"/>
        <v>-487.42384491050905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-4.4876938905488259</v>
      </c>
      <c r="AC70">
        <f t="shared" si="64"/>
        <v>-6.593007978735276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-1802.5305428824499</v>
      </c>
      <c r="AI70">
        <f t="shared" si="69"/>
        <v>-1802.8686986809187</v>
      </c>
      <c r="AJ70">
        <f t="shared" si="70"/>
        <v>2.10531408818645</v>
      </c>
      <c r="AK70">
        <f t="shared" si="61"/>
        <v>-0.31413857233841785</v>
      </c>
      <c r="AL70">
        <f t="shared" si="71"/>
        <v>-1801.0775231650705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-2.323643270576949</v>
      </c>
      <c r="AR70">
        <f t="shared" si="76"/>
        <v>-2.3240791874320728</v>
      </c>
      <c r="AS70">
        <f t="shared" si="77"/>
        <v>2.7139617316233825E-3</v>
      </c>
      <c r="AT70">
        <f t="shared" si="78"/>
        <v>-4.0495623362672603E-4</v>
      </c>
      <c r="AU70">
        <f t="shared" si="79"/>
        <v>-2.3217701819340761</v>
      </c>
      <c r="AW70">
        <v>67</v>
      </c>
      <c r="AX70">
        <f>IF(Z70&gt;0, (R70*SUMPRODUCT(K70:$K$98, X70:$X$98)-K70*$AZ$3)/Z70, 0)</f>
        <v>-487.42384491050905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250000</v>
      </c>
      <c r="S71">
        <f t="shared" si="63"/>
        <v>-908.06120691472438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-6.593007978735276</v>
      </c>
      <c r="AC71">
        <f t="shared" si="64"/>
        <v>-7.6091384668753053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-1252.8565070244915</v>
      </c>
      <c r="AI71">
        <f t="shared" si="69"/>
        <v>-1253.0659956142731</v>
      </c>
      <c r="AJ71">
        <f t="shared" si="70"/>
        <v>1.0161304881400293</v>
      </c>
      <c r="AK71">
        <f t="shared" si="61"/>
        <v>-0.46151055851146938</v>
      </c>
      <c r="AL71">
        <f t="shared" si="71"/>
        <v>-1252.5113756846445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-1.4420161794212718</v>
      </c>
      <c r="AR71">
        <f t="shared" si="76"/>
        <v>-1.442257297166341</v>
      </c>
      <c r="AS71">
        <f t="shared" si="77"/>
        <v>1.1695486243521683E-3</v>
      </c>
      <c r="AT71">
        <f t="shared" si="78"/>
        <v>-5.3119067396460967E-4</v>
      </c>
      <c r="AU71">
        <f t="shared" si="79"/>
        <v>-1.4416189392159535</v>
      </c>
      <c r="AW71">
        <v>68</v>
      </c>
      <c r="AX71">
        <f>IF(Z71&gt;0, (R71*SUMPRODUCT(K71:$K$98, X71:$X$98)-K71*$AZ$3)/Z71, 0)</f>
        <v>-908.06120691472438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250000</v>
      </c>
      <c r="S72">
        <f t="shared" si="63"/>
        <v>-1587.6172831489941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-7.6091384668753053</v>
      </c>
      <c r="AC72">
        <f t="shared" si="64"/>
        <v>-7.8837325191207581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-832.49607526256978</v>
      </c>
      <c r="AI72">
        <f t="shared" si="69"/>
        <v>-832.62021935892722</v>
      </c>
      <c r="AJ72">
        <f t="shared" si="70"/>
        <v>0.27459405224545286</v>
      </c>
      <c r="AK72">
        <f t="shared" ref="AK72:AK89" si="92">G72*SUM(AB72:AB72, AE72:AF72)</f>
        <v>-0.53263969268127143</v>
      </c>
      <c r="AL72">
        <f t="shared" si="71"/>
        <v>-832.87826499936307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-0.8555255267110361</v>
      </c>
      <c r="AR72">
        <f t="shared" si="76"/>
        <v>-0.85565310502231018</v>
      </c>
      <c r="AS72">
        <f t="shared" si="77"/>
        <v>2.8219018462629297E-4</v>
      </c>
      <c r="AT72">
        <f t="shared" si="78"/>
        <v>-5.4737417649041201E-4</v>
      </c>
      <c r="AU72">
        <f t="shared" si="79"/>
        <v>-0.85591828901417433</v>
      </c>
      <c r="AW72">
        <v>69</v>
      </c>
      <c r="AX72">
        <f>IF(Z72&gt;0, (R72*SUMPRODUCT(K72:$K$98, X72:$X$98)-K72*$AZ$3)/Z72, 0)</f>
        <v>-1587.6172831489941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250000</v>
      </c>
      <c r="S73">
        <f t="shared" si="63"/>
        <v>-2742.206442203907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-7.8837325191207581</v>
      </c>
      <c r="AC73">
        <f t="shared" si="64"/>
        <v>-7.6969168608533831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-527.3181830450776</v>
      </c>
      <c r="AI73">
        <f t="shared" si="69"/>
        <v>-527.38835388216694</v>
      </c>
      <c r="AJ73">
        <f t="shared" si="70"/>
        <v>-0.18681565826737501</v>
      </c>
      <c r="AK73">
        <f t="shared" si="92"/>
        <v>-0.55186127633845317</v>
      </c>
      <c r="AL73">
        <f t="shared" si="71"/>
        <v>-528.12703081677273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-0.48384415822670329</v>
      </c>
      <c r="AR73">
        <f t="shared" si="76"/>
        <v>-0.48390854392531035</v>
      </c>
      <c r="AS73">
        <f t="shared" si="77"/>
        <v>-1.7141389738540192E-4</v>
      </c>
      <c r="AT73">
        <f t="shared" si="78"/>
        <v>-5.0636382983415399E-4</v>
      </c>
      <c r="AU73">
        <f t="shared" si="79"/>
        <v>-0.48458632165252985</v>
      </c>
      <c r="AW73">
        <v>70</v>
      </c>
      <c r="AX73">
        <f>IF(Z73&gt;0, (R73*SUMPRODUCT(K73:$K$98, X73:$X$98)-K73*$AZ$3)/Z73, 0)</f>
        <v>-2742.206442203907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250000</v>
      </c>
      <c r="S74">
        <f t="shared" si="63"/>
        <v>-4804.9478901162393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-7.6969168608533831</v>
      </c>
      <c r="AC74">
        <f t="shared" si="64"/>
        <v>-7.2500992467779346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-317.47079423780792</v>
      </c>
      <c r="AI74">
        <f t="shared" si="69"/>
        <v>-317.50851628710262</v>
      </c>
      <c r="AJ74">
        <f t="shared" si="70"/>
        <v>-0.44681761407544851</v>
      </c>
      <c r="AK74">
        <f t="shared" si="92"/>
        <v>-0.53878418025973684</v>
      </c>
      <c r="AL74">
        <f t="shared" si="71"/>
        <v>-318.49411808143776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-0.26008691942563444</v>
      </c>
      <c r="AR74">
        <f t="shared" si="76"/>
        <v>-0.26011782309228204</v>
      </c>
      <c r="AS74">
        <f t="shared" si="77"/>
        <v>-3.660538824334968E-4</v>
      </c>
      <c r="AT74">
        <f t="shared" si="78"/>
        <v>-4.4139719376533554E-4</v>
      </c>
      <c r="AU74">
        <f t="shared" si="79"/>
        <v>-0.26092527416848083</v>
      </c>
      <c r="AW74">
        <v>71</v>
      </c>
      <c r="AX74">
        <f>IF(Z74&gt;0, (R74*SUMPRODUCT(K74:$K$98, X74:$X$98)-K74*$AZ$3)/Z74, 0)</f>
        <v>-4804.9478901162393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250000</v>
      </c>
      <c r="S75">
        <f t="shared" si="63"/>
        <v>-8683.1673889681224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-7.2500992467779346</v>
      </c>
      <c r="AC75">
        <f t="shared" si="64"/>
        <v>-6.6792381552195037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-181.14409025139969</v>
      </c>
      <c r="AI75">
        <f t="shared" si="69"/>
        <v>-181.16332067117631</v>
      </c>
      <c r="AJ75">
        <f t="shared" si="70"/>
        <v>-0.5708610915584309</v>
      </c>
      <c r="AK75">
        <f t="shared" si="92"/>
        <v>-0.50750694727445544</v>
      </c>
      <c r="AL75">
        <f t="shared" si="71"/>
        <v>-182.24168871000921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-0.13250152584551755</v>
      </c>
      <c r="AR75">
        <f t="shared" si="76"/>
        <v>-0.13251559232684473</v>
      </c>
      <c r="AS75">
        <f t="shared" si="77"/>
        <v>-4.1756794589518952E-4</v>
      </c>
      <c r="AT75">
        <f t="shared" si="78"/>
        <v>-3.7122626963838459E-4</v>
      </c>
      <c r="AU75">
        <f t="shared" si="79"/>
        <v>-0.13330438654237833</v>
      </c>
      <c r="AW75">
        <v>72</v>
      </c>
      <c r="AX75">
        <f>IF(Z75&gt;0, (R75*SUMPRODUCT(K75:$K$98, X75:$X$98)-K75*$AZ$3)/Z75, 0)</f>
        <v>-8683.1673889681224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250000</v>
      </c>
      <c r="S76">
        <f t="shared" si="63"/>
        <v>-16375.837482617717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-6.6792381552195037</v>
      </c>
      <c r="AC76">
        <f t="shared" si="64"/>
        <v>-6.069821814114964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-97.716859679104871</v>
      </c>
      <c r="AI76">
        <f t="shared" si="69"/>
        <v>-97.726126108715818</v>
      </c>
      <c r="AJ76">
        <f t="shared" si="70"/>
        <v>-0.60941634110453968</v>
      </c>
      <c r="AK76">
        <f t="shared" si="92"/>
        <v>-0.46754667086536528</v>
      </c>
      <c r="AL76">
        <f t="shared" si="71"/>
        <v>-98.803089120685712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-6.3818734569379643E-2</v>
      </c>
      <c r="AR76">
        <f t="shared" si="76"/>
        <v>-6.3824786460667277E-2</v>
      </c>
      <c r="AS76">
        <f t="shared" si="77"/>
        <v>-3.9800889880121259E-4</v>
      </c>
      <c r="AT76">
        <f t="shared" si="78"/>
        <v>-3.0535402984439402E-4</v>
      </c>
      <c r="AU76">
        <f t="shared" si="79"/>
        <v>-6.4528149389312867E-2</v>
      </c>
      <c r="AW76">
        <v>73</v>
      </c>
      <c r="AX76">
        <f>IF(Z76&gt;0, (R76*SUMPRODUCT(K76:$K$98, X76:$X$98)-K76*$AZ$3)/Z76, 0)</f>
        <v>-16375.837482617717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250000</v>
      </c>
      <c r="S77">
        <f t="shared" si="63"/>
        <v>-32531.860701797574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-6.069821814114964</v>
      </c>
      <c r="AC77">
        <f t="shared" si="64"/>
        <v>-5.4712138817646485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-49.692610505986394</v>
      </c>
      <c r="AI77">
        <f t="shared" si="69"/>
        <v>-49.696815010250624</v>
      </c>
      <c r="AJ77">
        <f t="shared" si="70"/>
        <v>-0.59860793235031551</v>
      </c>
      <c r="AK77">
        <f t="shared" si="92"/>
        <v>-0.42488752698804755</v>
      </c>
      <c r="AL77">
        <f t="shared" si="71"/>
        <v>-50.720310469588981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-2.8976936988768003E-2</v>
      </c>
      <c r="AR77">
        <f t="shared" si="76"/>
        <v>-2.897938873468944E-2</v>
      </c>
      <c r="AS77">
        <f t="shared" si="77"/>
        <v>-3.4906244932739379E-4</v>
      </c>
      <c r="AT77">
        <f t="shared" si="78"/>
        <v>-2.4776197047170461E-4</v>
      </c>
      <c r="AU77">
        <f t="shared" si="79"/>
        <v>-2.9576213154488534E-2</v>
      </c>
      <c r="AW77">
        <v>74</v>
      </c>
      <c r="AX77">
        <f>IF(Z77&gt;0, (R77*SUMPRODUCT(K77:$K$98, X77:$X$98)-K77*$AZ$3)/Z77, 0)</f>
        <v>-32531.860701797574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250000</v>
      </c>
      <c r="S78">
        <f t="shared" si="63"/>
        <v>-68584.521959519741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-5.4712138817646485</v>
      </c>
      <c r="AC78">
        <f t="shared" si="64"/>
        <v>-4.9087384375751189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-23.731566583700218</v>
      </c>
      <c r="AI78">
        <f t="shared" si="69"/>
        <v>-23.733355886263439</v>
      </c>
      <c r="AJ78">
        <f t="shared" si="70"/>
        <v>-0.56247544418952966</v>
      </c>
      <c r="AK78">
        <f t="shared" si="92"/>
        <v>-0.38298497172352541</v>
      </c>
      <c r="AL78">
        <f t="shared" si="71"/>
        <v>-24.678816302176497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-1.2355748214202924E-2</v>
      </c>
      <c r="AR78">
        <f t="shared" si="76"/>
        <v>-1.2356679807651347E-2</v>
      </c>
      <c r="AS78">
        <f t="shared" si="77"/>
        <v>-2.9285066118859508E-4</v>
      </c>
      <c r="AT78">
        <f t="shared" si="78"/>
        <v>-1.9939964198105982E-4</v>
      </c>
      <c r="AU78">
        <f t="shared" si="79"/>
        <v>-1.2848930110821003E-2</v>
      </c>
      <c r="AW78">
        <v>75</v>
      </c>
      <c r="AX78">
        <f>IF(Z78&gt;0, (R78*SUMPRODUCT(K78:$K$98, X78:$X$98)-K78*$AZ$3)/Z78, 0)</f>
        <v>-68584.521959519741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250000</v>
      </c>
      <c r="S79">
        <f t="shared" si="63"/>
        <v>-154402.14991128494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-4.9087384375751189</v>
      </c>
      <c r="AC79">
        <f t="shared" si="64"/>
        <v>-4.3930117025944124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-10.601157335314252</v>
      </c>
      <c r="AI79">
        <f t="shared" si="69"/>
        <v>-10.601868629118307</v>
      </c>
      <c r="AJ79">
        <f t="shared" si="70"/>
        <v>-0.51572673498070642</v>
      </c>
      <c r="AK79">
        <f t="shared" si="92"/>
        <v>-0.34361169063025837</v>
      </c>
      <c r="AL79">
        <f t="shared" si="71"/>
        <v>-11.461207054729272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-4.9280816978032943E-3</v>
      </c>
      <c r="AR79">
        <f t="shared" si="76"/>
        <v>-4.9284123516995298E-3</v>
      </c>
      <c r="AS79">
        <f t="shared" si="77"/>
        <v>-2.3974207752392818E-4</v>
      </c>
      <c r="AT79">
        <f t="shared" si="78"/>
        <v>-1.5973222830165909E-4</v>
      </c>
      <c r="AU79">
        <f t="shared" si="79"/>
        <v>-5.3278866575251164E-3</v>
      </c>
      <c r="AW79">
        <v>76</v>
      </c>
      <c r="AX79">
        <f>IF(Z79&gt;0, (R79*SUMPRODUCT(K79:$K$98, X79:$X$98)-K79*$AZ$3)/Z79, 0)</f>
        <v>-154402.14991128494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250000</v>
      </c>
      <c r="S80">
        <f t="shared" si="63"/>
        <v>-378123.68579419825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-4.3930117025944124</v>
      </c>
      <c r="AC80">
        <f t="shared" si="64"/>
        <v>-3.9264375671539038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-4.445807857597365</v>
      </c>
      <c r="AI80">
        <f t="shared" si="69"/>
        <v>-4.4460674576776213</v>
      </c>
      <c r="AJ80">
        <f t="shared" si="70"/>
        <v>-0.46657413544050863</v>
      </c>
      <c r="AK80">
        <f t="shared" si="92"/>
        <v>-0.30751081918160889</v>
      </c>
      <c r="AL80">
        <f t="shared" si="71"/>
        <v>-5.220152412299738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-1.8452588006924522E-3</v>
      </c>
      <c r="AR80">
        <f t="shared" si="76"/>
        <v>-1.8453665492385203E-3</v>
      </c>
      <c r="AS80">
        <f t="shared" si="77"/>
        <v>-1.9365434970965018E-4</v>
      </c>
      <c r="AT80">
        <f t="shared" si="78"/>
        <v>-1.2763418113837863E-4</v>
      </c>
      <c r="AU80">
        <f t="shared" si="79"/>
        <v>-2.1666550800865489E-3</v>
      </c>
      <c r="AW80">
        <v>77</v>
      </c>
      <c r="AX80">
        <f>IF(Z80&gt;0, (R80*SUMPRODUCT(K80:$K$98, X80:$X$98)-K80*$AZ$3)/Z80, 0)</f>
        <v>-378123.68579419825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250000</v>
      </c>
      <c r="S81">
        <f t="shared" si="63"/>
        <v>-1015547.6246449902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-3.9264375671539038</v>
      </c>
      <c r="AC81">
        <f t="shared" si="64"/>
        <v>-3.507298703509675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-1.7066399508915551</v>
      </c>
      <c r="AI81">
        <f t="shared" si="69"/>
        <v>-1.7067262909759193</v>
      </c>
      <c r="AJ81">
        <f t="shared" si="70"/>
        <v>-0.41913886364422881</v>
      </c>
      <c r="AK81">
        <f t="shared" si="92"/>
        <v>-0.27485062970077329</v>
      </c>
      <c r="AL81">
        <f t="shared" si="71"/>
        <v>-2.400715784320921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-6.3245623940796426E-4</v>
      </c>
      <c r="AR81">
        <f t="shared" si="76"/>
        <v>-6.3248823580242257E-4</v>
      </c>
      <c r="AS81">
        <f t="shared" si="77"/>
        <v>-1.5532683935570241E-4</v>
      </c>
      <c r="AT81">
        <f t="shared" si="78"/>
        <v>-1.0185569344527065E-4</v>
      </c>
      <c r="AU81">
        <f t="shared" si="79"/>
        <v>-8.8967076860339551E-4</v>
      </c>
      <c r="AW81">
        <v>78</v>
      </c>
      <c r="AX81">
        <f>IF(Z81&gt;0, (R81*SUMPRODUCT(K81:$K$98, X81:$X$98)-K81*$AZ$3)/Z81, 0)</f>
        <v>-1015547.6246449902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250000</v>
      </c>
      <c r="S82">
        <f t="shared" si="63"/>
        <v>-3018695.8949287846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-3.507298703509675</v>
      </c>
      <c r="AC82">
        <f t="shared" si="64"/>
        <v>-3.1320524789946886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-0.59537895812157615</v>
      </c>
      <c r="AI82">
        <f t="shared" si="69"/>
        <v>-0.59540489690928455</v>
      </c>
      <c r="AJ82">
        <f t="shared" si="70"/>
        <v>-0.37524622451498635</v>
      </c>
      <c r="AK82">
        <f t="shared" si="92"/>
        <v>-0.24551090924567728</v>
      </c>
      <c r="AL82">
        <f t="shared" si="71"/>
        <v>-1.2161620306699481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-1.9699900499531891E-4</v>
      </c>
      <c r="AR82">
        <f t="shared" si="76"/>
        <v>-1.9700758762206382E-4</v>
      </c>
      <c r="AS82">
        <f t="shared" si="77"/>
        <v>-1.2416148043076672E-4</v>
      </c>
      <c r="AT82">
        <f t="shared" si="78"/>
        <v>-8.1234655973545965E-5</v>
      </c>
      <c r="AU82">
        <f t="shared" si="79"/>
        <v>-4.0240372402637647E-4</v>
      </c>
      <c r="AW82">
        <v>79</v>
      </c>
      <c r="AX82">
        <f>IF(Z82&gt;0, (R82*SUMPRODUCT(K82:$K$98, X82:$X$98)-K82*$AZ$3)/Z82, 0)</f>
        <v>-3018695.8949287846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250000</v>
      </c>
      <c r="S83">
        <f t="shared" si="63"/>
        <v>-10038087.583655572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-3.1320524789946886</v>
      </c>
      <c r="AC83">
        <f t="shared" si="64"/>
        <v>-2.7966435130404039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-0.18714319357267234</v>
      </c>
      <c r="AI83">
        <f t="shared" si="69"/>
        <v>-0.18715015865314641</v>
      </c>
      <c r="AJ83">
        <f t="shared" si="70"/>
        <v>-0.33540896595428471</v>
      </c>
      <c r="AK83">
        <f t="shared" si="92"/>
        <v>-0.21924367352962823</v>
      </c>
      <c r="AL83">
        <f t="shared" si="71"/>
        <v>-0.7418027981370594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-5.5287450632670611E-5</v>
      </c>
      <c r="AR83">
        <f t="shared" si="76"/>
        <v>-5.5289508316605095E-5</v>
      </c>
      <c r="AS83">
        <f t="shared" si="77"/>
        <v>-9.9089399368145094E-5</v>
      </c>
      <c r="AT83">
        <f t="shared" si="78"/>
        <v>-6.4770850306600242E-5</v>
      </c>
      <c r="AU83">
        <f t="shared" si="79"/>
        <v>-2.1914975799135046E-4</v>
      </c>
      <c r="AW83">
        <v>80</v>
      </c>
      <c r="AX83">
        <f>IF(Z83&gt;0, (R83*SUMPRODUCT(K83:$K$98, X83:$X$98)-K83*$AZ$3)/Z83, 0)</f>
        <v>-10038087.583655572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250000</v>
      </c>
      <c r="S84">
        <f t="shared" si="63"/>
        <v>-37831839.978365168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-2.7966435130404039</v>
      </c>
      <c r="AC84">
        <f t="shared" si="64"/>
        <v>-2.4970506174916793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-5.2453310890680678E-2</v>
      </c>
      <c r="AI84">
        <f t="shared" si="69"/>
        <v>-5.2454960989260946E-2</v>
      </c>
      <c r="AJ84">
        <f t="shared" si="70"/>
        <v>-0.29959289554872459</v>
      </c>
      <c r="AK84">
        <f t="shared" si="92"/>
        <v>-0.19576504591282828</v>
      </c>
      <c r="AL84">
        <f t="shared" si="71"/>
        <v>-0.54781290245081382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-1.3835899918903953E-5</v>
      </c>
      <c r="AR84">
        <f t="shared" si="76"/>
        <v>-1.3836335174532725E-5</v>
      </c>
      <c r="AS84">
        <f t="shared" si="77"/>
        <v>-7.9025275027267368E-5</v>
      </c>
      <c r="AT84">
        <f t="shared" si="78"/>
        <v>-5.1638028884669717E-5</v>
      </c>
      <c r="AU84">
        <f t="shared" si="79"/>
        <v>-1.4449963908646981E-4</v>
      </c>
      <c r="AW84">
        <v>81</v>
      </c>
      <c r="AX84">
        <f>IF(Z84&gt;0, (R84*SUMPRODUCT(K84:$K$98, X84:$X$98)-K84*$AZ$3)/Z84, 0)</f>
        <v>-37831839.978365168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250000</v>
      </c>
      <c r="S85">
        <f t="shared" si="63"/>
        <v>-164403935.47943515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-2.4970506174916793</v>
      </c>
      <c r="AC85">
        <f t="shared" si="64"/>
        <v>-2.2295214328564574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-1.2945665630086433E-2</v>
      </c>
      <c r="AI85">
        <f t="shared" si="69"/>
        <v>-1.2946004661117892E-2</v>
      </c>
      <c r="AJ85">
        <f t="shared" si="70"/>
        <v>-0.26752918463522191</v>
      </c>
      <c r="AK85">
        <f t="shared" si="92"/>
        <v>-0.17479354322441756</v>
      </c>
      <c r="AL85">
        <f t="shared" si="71"/>
        <v>-0.45526873252075739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-3.0488837698847056E-6</v>
      </c>
      <c r="AR85">
        <f t="shared" si="76"/>
        <v>-3.0489636163938649E-6</v>
      </c>
      <c r="AS85">
        <f t="shared" si="77"/>
        <v>-6.3006832735519293E-5</v>
      </c>
      <c r="AT85">
        <f t="shared" si="78"/>
        <v>-4.116630324353661E-5</v>
      </c>
      <c r="AU85">
        <f t="shared" si="79"/>
        <v>-1.0722209959544978E-4</v>
      </c>
      <c r="AW85">
        <v>82</v>
      </c>
      <c r="AX85">
        <f>IF(Z85&gt;0, (R85*SUMPRODUCT(K85:$K$98, X85:$X$98)-K85*$AZ$3)/Z85, 0)</f>
        <v>-164403935.47943515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250000</v>
      </c>
      <c r="S86">
        <f t="shared" si="63"/>
        <v>-843554143.20964789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-2.2295214328564574</v>
      </c>
      <c r="AC86">
        <f t="shared" si="64"/>
        <v>-1.990646784833852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-2.7664489968830261E-3</v>
      </c>
      <c r="AI86">
        <f t="shared" si="69"/>
        <v>-2.7665079927044816E-3</v>
      </c>
      <c r="AJ86">
        <f t="shared" si="70"/>
        <v>-0.23887464802260538</v>
      </c>
      <c r="AK86">
        <f t="shared" si="92"/>
        <v>-0.15606650029995203</v>
      </c>
      <c r="AL86">
        <f t="shared" si="71"/>
        <v>-0.39770765631526189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-5.8172955388967463E-7</v>
      </c>
      <c r="AR86">
        <f t="shared" si="76"/>
        <v>-5.8174195954506002E-7</v>
      </c>
      <c r="AS86">
        <f t="shared" si="77"/>
        <v>-5.0230617873783609E-5</v>
      </c>
      <c r="AT86">
        <f t="shared" si="78"/>
        <v>-3.281770085004487E-5</v>
      </c>
      <c r="AU86">
        <f t="shared" si="79"/>
        <v>-8.3630060683373539E-5</v>
      </c>
      <c r="AW86">
        <v>83</v>
      </c>
      <c r="AX86">
        <f>IF(Z86&gt;0, (R86*SUMPRODUCT(K86:$K$98, X86:$X$98)-K86*$AZ$3)/Z86, 0)</f>
        <v>-843554143.20964789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250000</v>
      </c>
      <c r="S87">
        <f t="shared" si="63"/>
        <v>-5283058548.2797146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-1.990646784833852</v>
      </c>
      <c r="AC87">
        <f t="shared" si="64"/>
        <v>-1.7773637086112848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-4.9995187434648182E-4</v>
      </c>
      <c r="AI87">
        <f t="shared" si="69"/>
        <v>-4.9996028502228814E-4</v>
      </c>
      <c r="AJ87">
        <f t="shared" si="70"/>
        <v>-0.21328307622256726</v>
      </c>
      <c r="AK87">
        <f t="shared" si="92"/>
        <v>-0.13934527493836965</v>
      </c>
      <c r="AL87">
        <f t="shared" si="71"/>
        <v>-0.35312831144595919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-9.3866070714522019E-8</v>
      </c>
      <c r="AR87">
        <f t="shared" si="76"/>
        <v>-9.3867649820693043E-8</v>
      </c>
      <c r="AS87">
        <f t="shared" si="77"/>
        <v>-4.0043942911680717E-5</v>
      </c>
      <c r="AT87">
        <f t="shared" si="78"/>
        <v>-2.6162104999000015E-5</v>
      </c>
      <c r="AU87">
        <f t="shared" si="79"/>
        <v>-6.629991556050142E-5</v>
      </c>
      <c r="AW87">
        <v>84</v>
      </c>
      <c r="AX87">
        <f>IF(Z87&gt;0, (R87*SUMPRODUCT(K87:$K$98, X87:$X$98)-K87*$AZ$3)/Z87, 0)</f>
        <v>-5283058548.2797146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250000</v>
      </c>
      <c r="S88">
        <f t="shared" si="63"/>
        <v>-42451739943.089523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-1.7773637086112848</v>
      </c>
      <c r="AC88">
        <f t="shared" si="64"/>
        <v>-1.586931965020105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-7.3920184461016771E-5</v>
      </c>
      <c r="AI88">
        <f t="shared" si="69"/>
        <v>-7.3921119011618905E-5</v>
      </c>
      <c r="AJ88">
        <f t="shared" si="70"/>
        <v>-0.19043174359117976</v>
      </c>
      <c r="AK88">
        <f t="shared" si="92"/>
        <v>-0.12441545960278995</v>
      </c>
      <c r="AL88">
        <f t="shared" si="71"/>
        <v>-0.3149211243129813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-1.2391544955698742E-8</v>
      </c>
      <c r="AR88">
        <f t="shared" si="76"/>
        <v>-1.2391701618265053E-8</v>
      </c>
      <c r="AS88">
        <f t="shared" si="77"/>
        <v>-3.1922857456432026E-5</v>
      </c>
      <c r="AT88">
        <f t="shared" si="78"/>
        <v>-2.0856275888555682E-5</v>
      </c>
      <c r="AU88">
        <f t="shared" si="79"/>
        <v>-5.2791525046605968E-5</v>
      </c>
      <c r="AW88">
        <v>85</v>
      </c>
      <c r="AX88">
        <f>IF(Z88&gt;0, (R88*SUMPRODUCT(K88:$K$98, X88:$X$98)-K88*$AZ$3)/Z88, 0)</f>
        <v>-42451739943.089523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-1.586931965020105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-9.345506021352327E-6</v>
      </c>
      <c r="AI89">
        <f t="shared" si="69"/>
        <v>-9.345506021352327E-6</v>
      </c>
      <c r="AJ89">
        <f t="shared" si="70"/>
        <v>-1.586931965020105</v>
      </c>
      <c r="AK89">
        <f t="shared" si="92"/>
        <v>-0.11108523755140737</v>
      </c>
      <c r="AL89">
        <f t="shared" si="71"/>
        <v>-1.6980265480775336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-1.3987729134776245E-9</v>
      </c>
      <c r="AR89">
        <f t="shared" si="76"/>
        <v>-1.3987729134776245E-9</v>
      </c>
      <c r="AS89">
        <f t="shared" si="77"/>
        <v>-2.3752137584955914E-4</v>
      </c>
      <c r="AT89">
        <f t="shared" si="78"/>
        <v>-1.6626496309469142E-5</v>
      </c>
      <c r="AU89">
        <f t="shared" si="79"/>
        <v>-2.5414927093194171E-4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11413.11003701598</v>
      </c>
      <c r="AO91" s="6">
        <f t="shared" si="93"/>
        <v>-1141.3110037015981</v>
      </c>
      <c r="AP91" s="6">
        <f t="shared" si="93"/>
        <v>-448.01754780278526</v>
      </c>
      <c r="AQ91" s="6">
        <f t="shared" si="93"/>
        <v>-9466.6407635316518</v>
      </c>
      <c r="AR91" s="6">
        <f t="shared" si="93"/>
        <v>357.14072197994079</v>
      </c>
      <c r="AS91" s="6">
        <f t="shared" si="93"/>
        <v>-545.18538820441984</v>
      </c>
      <c r="AT91" s="6">
        <f t="shared" si="93"/>
        <v>188.04466622447981</v>
      </c>
      <c r="AU91" s="6">
        <f t="shared" si="93"/>
        <v>1.1719899681815471E-12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EA68-E41E-427D-B39E-D04FD0395023}">
  <sheetPr codeName="Sheet3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16158.69086701631</v>
      </c>
      <c r="K3">
        <v>1</v>
      </c>
      <c r="L3" s="2">
        <v>0</v>
      </c>
      <c r="O3">
        <f>$C$3</f>
        <v>16158.69086701631</v>
      </c>
      <c r="P3">
        <f>O3*C5</f>
        <v>1615.8690867016312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16158.69086701631</v>
      </c>
      <c r="AF3">
        <f t="shared" ref="AF3:AF34" si="4">-$Z3*P3</f>
        <v>-1615.8690867016312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14342.82178031468</v>
      </c>
      <c r="AJ3">
        <f t="shared" ref="AJ3:AJ34" si="8">AB3-AC3</f>
        <v>0</v>
      </c>
      <c r="AL3">
        <f t="shared" ref="AL3:AL34" si="9">SUM(AI3:AK3)</f>
        <v>14342.82178031468</v>
      </c>
      <c r="AN3">
        <f t="shared" ref="AN3:AN34" si="10">AE3*$K3</f>
        <v>16158.69086701631</v>
      </c>
      <c r="AO3">
        <f t="shared" ref="AO3:AO34" si="11">AF3*$K3</f>
        <v>-1615.8690867016312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14342.82178031468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14342.82178031468</v>
      </c>
      <c r="AW3">
        <v>0</v>
      </c>
      <c r="AX3">
        <f>IF(Z3&gt;0, (R3*SUMPRODUCT(K3:$K$98, X3:$X$98)-K3*$AZ$3)/Z3, 0)</f>
        <v>0</v>
      </c>
      <c r="AZ3">
        <f>C6*ABS(SUMPRODUCT(X4:X79, K4:K79))/1</f>
        <v>13190.861222664451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250000</v>
      </c>
      <c r="S4">
        <f t="shared" si="1"/>
        <v>896.45756820553561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884.80541273400013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-884.80541273400013</v>
      </c>
      <c r="AK4">
        <f>G4*SUM(AB4, AE4:AF4)</f>
        <v>0</v>
      </c>
      <c r="AL4">
        <f t="shared" si="9"/>
        <v>-1634.3054127340001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-699.22567403675714</v>
      </c>
      <c r="AR4">
        <f t="shared" si="14"/>
        <v>-699.22567403675714</v>
      </c>
      <c r="AS4">
        <f t="shared" si="15"/>
        <v>-825.45518493702775</v>
      </c>
      <c r="AT4">
        <f t="shared" si="16"/>
        <v>0</v>
      </c>
      <c r="AU4">
        <f t="shared" si="17"/>
        <v>-1524.680858973785</v>
      </c>
      <c r="AW4">
        <v>1</v>
      </c>
      <c r="AX4">
        <f>IF(Z4&gt;0, (R4*SUMPRODUCT(K4:$K$98, X4:$X$98)-K4*$AZ$3)/Z4, 0)</f>
        <v>896.45756820553561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250000</v>
      </c>
      <c r="S5">
        <f t="shared" si="1"/>
        <v>1244.2190412851828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884.80541273400013</v>
      </c>
      <c r="AC5">
        <f t="shared" si="2"/>
        <v>1212.0243571240699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-751.84877349999999</v>
      </c>
      <c r="AI5">
        <f t="shared" si="7"/>
        <v>-776.20188812264996</v>
      </c>
      <c r="AJ5">
        <f t="shared" si="8"/>
        <v>-327.21894439006974</v>
      </c>
      <c r="AK5">
        <f>G5*SUM(AB5, AE5:AF5)</f>
        <v>36.277021922094008</v>
      </c>
      <c r="AL5">
        <f t="shared" si="9"/>
        <v>-1067.1438105906257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-642.91191429697005</v>
      </c>
      <c r="AR5">
        <f t="shared" si="14"/>
        <v>-663.73645786609165</v>
      </c>
      <c r="AS5">
        <f t="shared" si="15"/>
        <v>-279.80754288223028</v>
      </c>
      <c r="AT5">
        <f t="shared" si="16"/>
        <v>31.020772302858063</v>
      </c>
      <c r="AU5">
        <f t="shared" si="17"/>
        <v>-912.52322844546381</v>
      </c>
      <c r="AW5">
        <v>2</v>
      </c>
      <c r="AX5">
        <f>IF(Z5&gt;0, (R5*SUMPRODUCT(K5:$K$98, X5:$X$98)-K5*$AZ$3)/Z5, 0)</f>
        <v>1244.2190412851828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250000</v>
      </c>
      <c r="S6">
        <f t="shared" si="1"/>
        <v>1740.4110716724338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1212.0243571240699</v>
      </c>
      <c r="AC6">
        <f t="shared" si="2"/>
        <v>1673.1609897627259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-755.92067788705594</v>
      </c>
      <c r="AI6">
        <f t="shared" si="7"/>
        <v>-779.95466929569079</v>
      </c>
      <c r="AJ6">
        <f t="shared" si="8"/>
        <v>-461.13663263865601</v>
      </c>
      <c r="AK6">
        <f>G6*SUM(AB6, AE6:AF6)</f>
        <v>70.903424891758092</v>
      </c>
      <c r="AL6">
        <f t="shared" si="9"/>
        <v>-1170.1878770425888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-583.12479240914456</v>
      </c>
      <c r="AR6">
        <f t="shared" si="14"/>
        <v>-601.66485443006638</v>
      </c>
      <c r="AS6">
        <f t="shared" si="15"/>
        <v>-355.72542337550038</v>
      </c>
      <c r="AT6">
        <f t="shared" si="16"/>
        <v>54.69561308558535</v>
      </c>
      <c r="AU6">
        <f t="shared" si="17"/>
        <v>-902.69466471998146</v>
      </c>
      <c r="AW6">
        <v>3</v>
      </c>
      <c r="AX6">
        <f>IF(Z6&gt;0, (R6*SUMPRODUCT(K6:$K$98, X6:$X$98)-K6*$AZ$3)/Z6, 0)</f>
        <v>1740.4110716724338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250000</v>
      </c>
      <c r="S7">
        <f t="shared" si="1"/>
        <v>2116.070009466363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1673.1609897627259</v>
      </c>
      <c r="AC7">
        <f t="shared" si="2"/>
        <v>2007.5125489837212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-761.87752765372306</v>
      </c>
      <c r="AI7">
        <f t="shared" si="7"/>
        <v>-785.5949913955061</v>
      </c>
      <c r="AJ7">
        <f t="shared" si="8"/>
        <v>-334.35155922099534</v>
      </c>
      <c r="AK7">
        <f>G7*SUM(AB7, AE7:AF7)</f>
        <v>82.152204597349836</v>
      </c>
      <c r="AL7">
        <f t="shared" si="9"/>
        <v>-1037.7943460191518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-534.72838328015985</v>
      </c>
      <c r="AR7">
        <f t="shared" si="14"/>
        <v>-551.3746296673005</v>
      </c>
      <c r="AS7">
        <f t="shared" si="15"/>
        <v>-234.66667833088144</v>
      </c>
      <c r="AT7">
        <f t="shared" si="16"/>
        <v>57.659025174985587</v>
      </c>
      <c r="AU7">
        <f t="shared" si="17"/>
        <v>-728.38228282319653</v>
      </c>
      <c r="AW7">
        <v>4</v>
      </c>
      <c r="AX7">
        <f>IF(Z7&gt;0, (R7*SUMPRODUCT(K7:$K$98, X7:$X$98)-K7*$AZ$3)/Z7, 0)</f>
        <v>2116.070009466363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250000</v>
      </c>
      <c r="S8">
        <f t="shared" si="1"/>
        <v>2231.4565378704388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2007.5125489837212</v>
      </c>
      <c r="AC8">
        <f t="shared" si="2"/>
        <v>2088.9528884576666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-768.20865059635378</v>
      </c>
      <c r="AI8">
        <f t="shared" si="7"/>
        <v>-791.61211883565943</v>
      </c>
      <c r="AJ8">
        <f t="shared" si="8"/>
        <v>-81.440339473945414</v>
      </c>
      <c r="AK8">
        <f t="shared" ref="AK8:AK39" si="30">G8*SUM(AB8:AB8, AE8:AF8)</f>
        <v>42.760017293353258</v>
      </c>
      <c r="AL8">
        <f t="shared" si="9"/>
        <v>-830.29244101625159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-503.2875202832887</v>
      </c>
      <c r="AR8">
        <f t="shared" si="14"/>
        <v>-518.62016915029267</v>
      </c>
      <c r="AS8">
        <f t="shared" si="15"/>
        <v>-53.355174369688058</v>
      </c>
      <c r="AT8">
        <f t="shared" si="16"/>
        <v>28.013981688615534</v>
      </c>
      <c r="AU8">
        <f t="shared" si="17"/>
        <v>-543.96136183136525</v>
      </c>
      <c r="AW8">
        <v>5</v>
      </c>
      <c r="AX8">
        <f>IF(Z8&gt;0, (R8*SUMPRODUCT(K8:$K$98, X8:$X$98)-K8*$AZ$3)/Z8, 0)</f>
        <v>2231.4565378704388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250000</v>
      </c>
      <c r="S9">
        <f t="shared" si="1"/>
        <v>2212.0074216454641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2088.9528884576666</v>
      </c>
      <c r="AC9">
        <f t="shared" si="2"/>
        <v>2043.173836943457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-775.82497213298086</v>
      </c>
      <c r="AI9">
        <f t="shared" si="7"/>
        <v>-798.91682319268011</v>
      </c>
      <c r="AJ9">
        <f t="shared" si="8"/>
        <v>45.779051514209641</v>
      </c>
      <c r="AK9">
        <f t="shared" si="30"/>
        <v>12.324822041900234</v>
      </c>
      <c r="AL9">
        <f t="shared" si="9"/>
        <v>-740.81294963657024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-481.36879433770355</v>
      </c>
      <c r="AR9">
        <f t="shared" si="14"/>
        <v>-495.69637710817409</v>
      </c>
      <c r="AS9">
        <f t="shared" si="15"/>
        <v>28.404095801058485</v>
      </c>
      <c r="AT9">
        <f t="shared" si="16"/>
        <v>7.6470659489410657</v>
      </c>
      <c r="AU9">
        <f t="shared" si="17"/>
        <v>-459.64521535817454</v>
      </c>
      <c r="AW9">
        <v>6</v>
      </c>
      <c r="AX9">
        <f>IF(Z9&gt;0, (R9*SUMPRODUCT(K9:$K$98, X9:$X$98)-K9*$AZ$3)/Z9, 0)</f>
        <v>2212.0074216454641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250000</v>
      </c>
      <c r="S10">
        <f t="shared" si="1"/>
        <v>2174.7587917283213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2043.173836943457</v>
      </c>
      <c r="AC10">
        <f t="shared" si="2"/>
        <v>1981.8567762045914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-784.43018049798354</v>
      </c>
      <c r="AI10">
        <f t="shared" si="7"/>
        <v>-807.21267002903596</v>
      </c>
      <c r="AJ10">
        <f t="shared" si="8"/>
        <v>61.317060738865621</v>
      </c>
      <c r="AK10">
        <f t="shared" si="30"/>
        <v>8.3770127314681737</v>
      </c>
      <c r="AL10">
        <f t="shared" si="9"/>
        <v>-737.51859655870214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-461.7284761530052</v>
      </c>
      <c r="AR10">
        <f t="shared" si="14"/>
        <v>-475.13862333457666</v>
      </c>
      <c r="AS10">
        <f t="shared" si="15"/>
        <v>36.092228117949709</v>
      </c>
      <c r="AT10">
        <f t="shared" si="16"/>
        <v>4.9308471542485055</v>
      </c>
      <c r="AU10">
        <f t="shared" si="17"/>
        <v>-434.11554806237848</v>
      </c>
      <c r="AW10">
        <v>7</v>
      </c>
      <c r="AX10">
        <f>IF(Z10&gt;0, (R10*SUMPRODUCT(K10:$K$98, X10:$X$98)-K10*$AZ$3)/Z10, 0)</f>
        <v>2174.7587917283213</v>
      </c>
    </row>
    <row r="11" spans="1:52" x14ac:dyDescent="0.25">
      <c r="A11" t="s">
        <v>33</v>
      </c>
      <c r="C11" s="26">
        <f>AU81</f>
        <v>4.9204577044770215E-12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250000</v>
      </c>
      <c r="S11">
        <f t="shared" si="1"/>
        <v>2120.9254171377106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1981.8567762045914</v>
      </c>
      <c r="AC11">
        <f t="shared" si="2"/>
        <v>1906.7230606687942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-795.33670952904151</v>
      </c>
      <c r="AI11">
        <f t="shared" si="7"/>
        <v>-817.81184049383057</v>
      </c>
      <c r="AJ11">
        <f t="shared" si="8"/>
        <v>75.133715535797137</v>
      </c>
      <c r="AK11">
        <f t="shared" si="30"/>
        <v>4.7564562628910192</v>
      </c>
      <c r="AL11">
        <f t="shared" si="9"/>
        <v>-737.92166869514244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-444.83869071518501</v>
      </c>
      <c r="AR11">
        <f t="shared" si="14"/>
        <v>-457.40922557450176</v>
      </c>
      <c r="AS11">
        <f t="shared" si="15"/>
        <v>42.02293600568521</v>
      </c>
      <c r="AT11">
        <f t="shared" si="16"/>
        <v>2.6603270678671258</v>
      </c>
      <c r="AU11">
        <f t="shared" si="17"/>
        <v>-412.72596250094944</v>
      </c>
      <c r="AW11">
        <v>8</v>
      </c>
      <c r="AX11">
        <f>IF(Z11&gt;0, (R11*SUMPRODUCT(K11:$K$98, X11:$X$98)-K11*$AZ$3)/Z11, 0)</f>
        <v>2120.9254171377106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250000</v>
      </c>
      <c r="S12">
        <f t="shared" si="1"/>
        <v>2062.0274444282181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1906.7230606687942</v>
      </c>
      <c r="AC12">
        <f t="shared" si="2"/>
        <v>1828.5640091786288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-808.87996342275733</v>
      </c>
      <c r="AI12">
        <f t="shared" si="7"/>
        <v>-831.04945508155618</v>
      </c>
      <c r="AJ12">
        <f t="shared" si="8"/>
        <v>78.159051490165439</v>
      </c>
      <c r="AK12">
        <f t="shared" si="30"/>
        <v>4.3854630395382266</v>
      </c>
      <c r="AL12">
        <f t="shared" si="9"/>
        <v>-748.50494055185254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-429.92829952181739</v>
      </c>
      <c r="AR12">
        <f t="shared" si="14"/>
        <v>-441.71162001574959</v>
      </c>
      <c r="AS12">
        <f t="shared" si="15"/>
        <v>41.542366752683002</v>
      </c>
      <c r="AT12">
        <f t="shared" si="16"/>
        <v>2.3309202260694852</v>
      </c>
      <c r="AU12">
        <f t="shared" si="17"/>
        <v>-397.83833303699714</v>
      </c>
      <c r="AW12">
        <v>9</v>
      </c>
      <c r="AX12">
        <f>IF(Z12&gt;0, (R12*SUMPRODUCT(K12:$K$98, X12:$X$98)-K12*$AZ$3)/Z12, 0)</f>
        <v>2062.0274444282181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250000</v>
      </c>
      <c r="S13">
        <f t="shared" si="1"/>
        <v>1995.3805108246886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1828.5640091786288</v>
      </c>
      <c r="AC13">
        <f t="shared" si="2"/>
        <v>1745.1911415338382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-824.04000495755372</v>
      </c>
      <c r="AI13">
        <f t="shared" si="7"/>
        <v>-845.90539769926886</v>
      </c>
      <c r="AJ13">
        <f t="shared" si="8"/>
        <v>83.372867644790631</v>
      </c>
      <c r="AK13">
        <f t="shared" si="30"/>
        <v>3.6571280183572576</v>
      </c>
      <c r="AL13">
        <f t="shared" si="9"/>
        <v>-758.87540203612093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-416.33652353560842</v>
      </c>
      <c r="AR13">
        <f t="shared" si="14"/>
        <v>-427.3837561275447</v>
      </c>
      <c r="AS13">
        <f t="shared" si="15"/>
        <v>42.123161088780527</v>
      </c>
      <c r="AT13">
        <f t="shared" si="16"/>
        <v>1.8477209311773137</v>
      </c>
      <c r="AU13">
        <f t="shared" si="17"/>
        <v>-383.41287410758684</v>
      </c>
      <c r="AW13">
        <v>10</v>
      </c>
      <c r="AX13">
        <f>IF(Z13&gt;0, (R13*SUMPRODUCT(K13:$K$98, X13:$X$98)-K13*$AZ$3)/Z13, 0)</f>
        <v>1995.3805108246886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250000</v>
      </c>
      <c r="S14">
        <f t="shared" si="1"/>
        <v>1921.2455520539445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1745.1911415338382</v>
      </c>
      <c r="AC14">
        <f t="shared" si="2"/>
        <v>1657.0753123981185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-842.25492841086634</v>
      </c>
      <c r="AI14">
        <f t="shared" si="7"/>
        <v>-863.81744173232323</v>
      </c>
      <c r="AJ14">
        <f t="shared" si="8"/>
        <v>88.11582913571965</v>
      </c>
      <c r="AK14">
        <f t="shared" si="30"/>
        <v>3.1413440547609084</v>
      </c>
      <c r="AL14">
        <f t="shared" si="9"/>
        <v>-772.56026854184267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-404.5820492882529</v>
      </c>
      <c r="AR14">
        <f t="shared" si="14"/>
        <v>-414.93972786409694</v>
      </c>
      <c r="AS14">
        <f t="shared" si="15"/>
        <v>42.326950575078477</v>
      </c>
      <c r="AT14">
        <f t="shared" si="16"/>
        <v>1.5089628713631653</v>
      </c>
      <c r="AU14">
        <f t="shared" si="17"/>
        <v>-371.10381441765531</v>
      </c>
      <c r="AW14">
        <v>11</v>
      </c>
      <c r="AX14">
        <f>IF(Z14&gt;0, (R14*SUMPRODUCT(K14:$K$98, X14:$X$98)-K14*$AZ$3)/Z14, 0)</f>
        <v>1921.2455520539445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250000</v>
      </c>
      <c r="S15">
        <f t="shared" si="1"/>
        <v>1855.1913735808716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1657.0753123981185</v>
      </c>
      <c r="AC15">
        <f t="shared" si="2"/>
        <v>1577.6940980740901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-863.57865852434816</v>
      </c>
      <c r="AI15">
        <f t="shared" si="7"/>
        <v>-884.83918884673801</v>
      </c>
      <c r="AJ15">
        <f t="shared" si="8"/>
        <v>79.381214324028406</v>
      </c>
      <c r="AK15">
        <f t="shared" si="30"/>
        <v>6.7940087808322867</v>
      </c>
      <c r="AL15">
        <f t="shared" si="9"/>
        <v>-798.66396574187729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-393.53479457599224</v>
      </c>
      <c r="AR15">
        <f t="shared" si="14"/>
        <v>-403.22326747931197</v>
      </c>
      <c r="AS15">
        <f t="shared" si="15"/>
        <v>36.174203199486037</v>
      </c>
      <c r="AT15">
        <f t="shared" si="16"/>
        <v>3.0960455350772644</v>
      </c>
      <c r="AU15">
        <f t="shared" si="17"/>
        <v>-363.95301874474865</v>
      </c>
      <c r="AW15">
        <v>12</v>
      </c>
      <c r="AX15">
        <f>IF(Z15&gt;0, (R15*SUMPRODUCT(K15:$K$98, X15:$X$98)-K15*$AZ$3)/Z15, 0)</f>
        <v>1855.1913735808716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250000</v>
      </c>
      <c r="S16">
        <f t="shared" si="1"/>
        <v>1799.7338878417045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1577.6940980740901</v>
      </c>
      <c r="AC16">
        <f t="shared" si="2"/>
        <v>1508.8534222989911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-885.28848262431461</v>
      </c>
      <c r="AI16">
        <f t="shared" si="7"/>
        <v>-906.24787879521818</v>
      </c>
      <c r="AJ16">
        <f t="shared" si="8"/>
        <v>68.840675775099044</v>
      </c>
      <c r="AK16">
        <f t="shared" si="30"/>
        <v>11.20162809632604</v>
      </c>
      <c r="AL16">
        <f t="shared" si="9"/>
        <v>-826.20557492379305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-381.6365638957846</v>
      </c>
      <c r="AR16">
        <f t="shared" si="14"/>
        <v>-390.67189203230635</v>
      </c>
      <c r="AS16">
        <f t="shared" si="15"/>
        <v>29.676336555506218</v>
      </c>
      <c r="AT16">
        <f t="shared" si="16"/>
        <v>4.8288788803033462</v>
      </c>
      <c r="AU16">
        <f t="shared" si="17"/>
        <v>-356.16667659649676</v>
      </c>
      <c r="AW16">
        <v>13</v>
      </c>
      <c r="AX16">
        <f>IF(Z16&gt;0, (R16*SUMPRODUCT(K16:$K$98, X16:$X$98)-K16*$AZ$3)/Z16, 0)</f>
        <v>1799.7338878417045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250000</v>
      </c>
      <c r="S17">
        <f t="shared" si="1"/>
        <v>1776.7751779568096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1508.8534222989911</v>
      </c>
      <c r="AC17">
        <f t="shared" si="2"/>
        <v>1468.2519011274362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-908.58982400866887</v>
      </c>
      <c r="AI17">
        <f t="shared" si="7"/>
        <v>-929.24876723546254</v>
      </c>
      <c r="AJ17">
        <f t="shared" si="8"/>
        <v>40.60152117155485</v>
      </c>
      <c r="AK17">
        <f t="shared" si="30"/>
        <v>20.822177227726076</v>
      </c>
      <c r="AL17">
        <f t="shared" si="9"/>
        <v>-867.82506883618157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-368.19089558020005</v>
      </c>
      <c r="AR17">
        <f t="shared" si="14"/>
        <v>-376.56258829281961</v>
      </c>
      <c r="AS17">
        <f t="shared" si="15"/>
        <v>16.453090324210592</v>
      </c>
      <c r="AT17">
        <f t="shared" si="16"/>
        <v>8.4378405731880228</v>
      </c>
      <c r="AU17">
        <f t="shared" si="17"/>
        <v>-351.67165739542099</v>
      </c>
      <c r="AW17">
        <v>14</v>
      </c>
      <c r="AX17">
        <f>IF(Z17&gt;0, (R17*SUMPRODUCT(K17:$K$98, X17:$X$98)-K17*$AZ$3)/Z17, 0)</f>
        <v>1776.7751779568096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250000</v>
      </c>
      <c r="S18">
        <f t="shared" si="1"/>
        <v>1789.4079981378638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1468.2519011274362</v>
      </c>
      <c r="AC18">
        <f t="shared" si="2"/>
        <v>1457.2175771381717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-934.19741271560861</v>
      </c>
      <c r="AI18">
        <f t="shared" si="7"/>
        <v>-954.5563467688628</v>
      </c>
      <c r="AJ18">
        <f t="shared" si="8"/>
        <v>11.034323989264522</v>
      </c>
      <c r="AK18">
        <f t="shared" si="30"/>
        <v>31.714241064352624</v>
      </c>
      <c r="AL18">
        <f t="shared" si="9"/>
        <v>-911.8077817152456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-353.27355773110901</v>
      </c>
      <c r="AR18">
        <f t="shared" si="14"/>
        <v>-360.97243696874142</v>
      </c>
      <c r="AS18">
        <f t="shared" si="15"/>
        <v>4.1727100073139294</v>
      </c>
      <c r="AT18">
        <f t="shared" si="16"/>
        <v>11.992971313180657</v>
      </c>
      <c r="AU18">
        <f t="shared" si="17"/>
        <v>-344.80675564824685</v>
      </c>
      <c r="AW18">
        <v>15</v>
      </c>
      <c r="AX18">
        <f>IF(Z18&gt;0, (R18*SUMPRODUCT(K18:$K$98, X18:$X$98)-K18*$AZ$3)/Z18, 0)</f>
        <v>1789.4079981378638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250000</v>
      </c>
      <c r="S19">
        <f t="shared" si="1"/>
        <v>1795.0758431190973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1457.2175771381717</v>
      </c>
      <c r="AC19">
        <f t="shared" si="2"/>
        <v>1440.2755738064525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-966.43859950797457</v>
      </c>
      <c r="AI19">
        <f t="shared" si="7"/>
        <v>-986.49730036074538</v>
      </c>
      <c r="AJ19">
        <f t="shared" si="8"/>
        <v>16.942003331719206</v>
      </c>
      <c r="AK19">
        <f t="shared" si="30"/>
        <v>32.495951970181231</v>
      </c>
      <c r="AL19">
        <f t="shared" si="9"/>
        <v>-937.059345058845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-340.82420722783814</v>
      </c>
      <c r="AR19">
        <f t="shared" si="14"/>
        <v>-347.89810806297299</v>
      </c>
      <c r="AS19">
        <f t="shared" si="15"/>
        <v>5.9747663817694452</v>
      </c>
      <c r="AT19">
        <f t="shared" si="16"/>
        <v>11.460021437460741</v>
      </c>
      <c r="AU19">
        <f t="shared" si="17"/>
        <v>-330.46332024374277</v>
      </c>
      <c r="AW19">
        <v>16</v>
      </c>
      <c r="AX19">
        <f>IF(Z19&gt;0, (R19*SUMPRODUCT(K19:$K$98, X19:$X$98)-K19*$AZ$3)/Z19, 0)</f>
        <v>1795.0758431190973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250000</v>
      </c>
      <c r="S20">
        <f t="shared" si="1"/>
        <v>1694.2932012216577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1440.2755738064525</v>
      </c>
      <c r="AC20">
        <f t="shared" si="2"/>
        <v>1339.0392992860825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-1000.3274115276803</v>
      </c>
      <c r="AI20">
        <f t="shared" si="7"/>
        <v>-1020.0854926307707</v>
      </c>
      <c r="AJ20">
        <f t="shared" si="8"/>
        <v>101.23627452036999</v>
      </c>
      <c r="AK20">
        <f t="shared" si="30"/>
        <v>6.1931849673677455</v>
      </c>
      <c r="AL20">
        <f t="shared" si="9"/>
        <v>-912.65603314303291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-334.60631191138452</v>
      </c>
      <c r="AR20">
        <f t="shared" si="14"/>
        <v>-341.21532669210984</v>
      </c>
      <c r="AS20">
        <f t="shared" si="15"/>
        <v>33.863209243838789</v>
      </c>
      <c r="AT20">
        <f t="shared" si="16"/>
        <v>2.0716005150265815</v>
      </c>
      <c r="AU20">
        <f t="shared" si="17"/>
        <v>-305.28051693324443</v>
      </c>
      <c r="AW20">
        <v>17</v>
      </c>
      <c r="AX20">
        <f>IF(Z20&gt;0, (R20*SUMPRODUCT(K20:$K$98, X20:$X$98)-K20*$AZ$3)/Z20, 0)</f>
        <v>1694.2932012216577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250000</v>
      </c>
      <c r="S21">
        <f t="shared" si="1"/>
        <v>1568.7407605855456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1339.0392992860825</v>
      </c>
      <c r="AC21">
        <f t="shared" si="2"/>
        <v>1220.936145023893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-1032.3597376364698</v>
      </c>
      <c r="AI21">
        <f t="shared" si="7"/>
        <v>-1051.8170019547656</v>
      </c>
      <c r="AJ21">
        <f t="shared" si="8"/>
        <v>118.10315426218949</v>
      </c>
      <c r="AK21">
        <f t="shared" si="30"/>
        <v>2.142462878857732</v>
      </c>
      <c r="AL21">
        <f t="shared" si="9"/>
        <v>-931.5713848137184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-328.37678042306459</v>
      </c>
      <c r="AR21">
        <f t="shared" si="14"/>
        <v>-334.5658185846172</v>
      </c>
      <c r="AS21">
        <f t="shared" si="15"/>
        <v>37.566685468784669</v>
      </c>
      <c r="AT21">
        <f t="shared" si="16"/>
        <v>0.68148246845226323</v>
      </c>
      <c r="AU21">
        <f t="shared" si="17"/>
        <v>-296.31765064738028</v>
      </c>
      <c r="AW21">
        <v>18</v>
      </c>
      <c r="AX21">
        <f>IF(Z21&gt;0, (R21*SUMPRODUCT(K21:$K$98, X21:$X$98)-K21*$AZ$3)/Z21, 0)</f>
        <v>1568.7407605855456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250000</v>
      </c>
      <c r="S22">
        <f t="shared" si="1"/>
        <v>1527.8732984263872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1220.936145023893</v>
      </c>
      <c r="AC22">
        <f t="shared" si="2"/>
        <v>1170.7121485869029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-1067.8146657880725</v>
      </c>
      <c r="AI22">
        <f t="shared" si="7"/>
        <v>-1086.9705759966066</v>
      </c>
      <c r="AJ22">
        <f t="shared" si="8"/>
        <v>50.223996436990092</v>
      </c>
      <c r="AK22">
        <f t="shared" si="30"/>
        <v>25.639659045501755</v>
      </c>
      <c r="AL22">
        <f t="shared" si="9"/>
        <v>-1011.1069205141148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-317.13764174230323</v>
      </c>
      <c r="AR22">
        <f t="shared" si="14"/>
        <v>-322.82688762326165</v>
      </c>
      <c r="AS22">
        <f t="shared" si="15"/>
        <v>14.916371070016814</v>
      </c>
      <c r="AT22">
        <f t="shared" si="16"/>
        <v>7.6148991630172524</v>
      </c>
      <c r="AU22">
        <f t="shared" si="17"/>
        <v>-300.29561739022762</v>
      </c>
      <c r="AW22">
        <v>19</v>
      </c>
      <c r="AX22">
        <f>IF(Z22&gt;0, (R22*SUMPRODUCT(K22:$K$98, X22:$X$98)-K22*$AZ$3)/Z22, 0)</f>
        <v>1527.8732984263872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250000</v>
      </c>
      <c r="S23">
        <f t="shared" si="1"/>
        <v>1688.4087495573046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1170.7121485869029</v>
      </c>
      <c r="AC23">
        <f t="shared" si="2"/>
        <v>1273.3221687954156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-1104.7213417261571</v>
      </c>
      <c r="AI23">
        <f t="shared" si="7"/>
        <v>-1123.5752206984332</v>
      </c>
      <c r="AJ23">
        <f t="shared" si="8"/>
        <v>-102.61002020851265</v>
      </c>
      <c r="AK23">
        <f t="shared" si="30"/>
        <v>81.949850401083211</v>
      </c>
      <c r="AL23">
        <f t="shared" si="9"/>
        <v>-1144.2353905058626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-292.94536603113625</v>
      </c>
      <c r="AR23">
        <f t="shared" si="14"/>
        <v>-297.94495847859457</v>
      </c>
      <c r="AS23">
        <f t="shared" si="15"/>
        <v>-27.209694239704664</v>
      </c>
      <c r="AT23">
        <f t="shared" si="16"/>
        <v>21.731117174246723</v>
      </c>
      <c r="AU23">
        <f t="shared" si="17"/>
        <v>-303.42353554405253</v>
      </c>
      <c r="AW23">
        <v>20</v>
      </c>
      <c r="AX23">
        <f>IF(Z23&gt;0, (R23*SUMPRODUCT(K23:$K$98, X23:$X$98)-K23*$AZ$3)/Z23, 0)</f>
        <v>1688.4087495573046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250000</v>
      </c>
      <c r="S24">
        <f t="shared" si="1"/>
        <v>1826.2762567194818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1273.3221687954156</v>
      </c>
      <c r="AC24">
        <f t="shared" si="2"/>
        <v>1355.1515009346517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-1145.9387639349391</v>
      </c>
      <c r="AI24">
        <f t="shared" si="7"/>
        <v>-1164.489510241099</v>
      </c>
      <c r="AJ24">
        <f t="shared" si="8"/>
        <v>-81.829332139236158</v>
      </c>
      <c r="AK24">
        <f t="shared" si="30"/>
        <v>89.132551815679093</v>
      </c>
      <c r="AL24">
        <f t="shared" si="9"/>
        <v>-1157.186290564656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-271.31716871117737</v>
      </c>
      <c r="AR24">
        <f t="shared" si="14"/>
        <v>-275.7093196041132</v>
      </c>
      <c r="AS24">
        <f t="shared" si="15"/>
        <v>-19.374248792586105</v>
      </c>
      <c r="AT24">
        <f t="shared" si="16"/>
        <v>21.103389081273257</v>
      </c>
      <c r="AU24">
        <f t="shared" si="17"/>
        <v>-273.98017931542608</v>
      </c>
      <c r="AW24">
        <v>21</v>
      </c>
      <c r="AX24">
        <f>IF(Z24&gt;0, (R24*SUMPRODUCT(K24:$K$98, X24:$X$98)-K24*$AZ$3)/Z24, 0)</f>
        <v>1826.2762567194818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250000</v>
      </c>
      <c r="S25">
        <f t="shared" si="1"/>
        <v>1943.5308450469959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1355.1515009346517</v>
      </c>
      <c r="AC25">
        <f t="shared" si="2"/>
        <v>1418.454598447021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-1193.9260322644454</v>
      </c>
      <c r="AI25">
        <f t="shared" si="7"/>
        <v>-1212.1718785043172</v>
      </c>
      <c r="AJ25">
        <f t="shared" si="8"/>
        <v>-63.303097512369277</v>
      </c>
      <c r="AK25">
        <f t="shared" si="30"/>
        <v>94.860605065425631</v>
      </c>
      <c r="AL25">
        <f t="shared" si="9"/>
        <v>-1180.6143709512608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-252.39181381191906</v>
      </c>
      <c r="AR25">
        <f t="shared" si="14"/>
        <v>-256.24892229482936</v>
      </c>
      <c r="AS25">
        <f t="shared" si="15"/>
        <v>-13.382054808501604</v>
      </c>
      <c r="AT25">
        <f t="shared" si="16"/>
        <v>20.053202229244896</v>
      </c>
      <c r="AU25">
        <f t="shared" si="17"/>
        <v>-249.57777487408603</v>
      </c>
      <c r="AW25">
        <v>22</v>
      </c>
      <c r="AX25">
        <f>IF(Z25&gt;0, (R25*SUMPRODUCT(K25:$K$98, X25:$X$98)-K25*$AZ$3)/Z25, 0)</f>
        <v>1943.5308450469959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250000</v>
      </c>
      <c r="S26">
        <f t="shared" si="1"/>
        <v>2041.4109927782381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1418.454598447021</v>
      </c>
      <c r="AC26">
        <f t="shared" si="2"/>
        <v>1464.830879477553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-1244.3667135592545</v>
      </c>
      <c r="AI26">
        <f t="shared" si="7"/>
        <v>-1262.3056646653718</v>
      </c>
      <c r="AJ26">
        <f t="shared" si="8"/>
        <v>-46.376281030532027</v>
      </c>
      <c r="AK26">
        <f t="shared" si="30"/>
        <v>99.291821891291477</v>
      </c>
      <c r="AL26">
        <f t="shared" si="9"/>
        <v>-1209.3901238046124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-234.8703558343588</v>
      </c>
      <c r="AR26">
        <f t="shared" si="14"/>
        <v>-238.2562771899193</v>
      </c>
      <c r="AS26">
        <f t="shared" si="15"/>
        <v>-8.7533791359299364</v>
      </c>
      <c r="AT26">
        <f t="shared" si="16"/>
        <v>18.741023273071434</v>
      </c>
      <c r="AU26">
        <f t="shared" si="17"/>
        <v>-228.2686330527778</v>
      </c>
      <c r="AW26">
        <v>23</v>
      </c>
      <c r="AX26">
        <f>IF(Z26&gt;0, (R26*SUMPRODUCT(K26:$K$98, X26:$X$98)-K26*$AZ$3)/Z26, 0)</f>
        <v>2041.4109927782381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250000</v>
      </c>
      <c r="S27">
        <f t="shared" si="1"/>
        <v>2122.4118192812421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1464.830879477553</v>
      </c>
      <c r="AC27">
        <f t="shared" si="2"/>
        <v>1496.717751181096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-1296.4479964390844</v>
      </c>
      <c r="AI27">
        <f t="shared" si="7"/>
        <v>-1314.0779132344965</v>
      </c>
      <c r="AJ27">
        <f t="shared" si="8"/>
        <v>-31.886871703542965</v>
      </c>
      <c r="AK27">
        <f t="shared" si="30"/>
        <v>102.53816156342872</v>
      </c>
      <c r="AL27">
        <f t="shared" si="9"/>
        <v>-1243.4266233746107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-218.48262175567498</v>
      </c>
      <c r="AR27">
        <f t="shared" si="14"/>
        <v>-221.45368612028949</v>
      </c>
      <c r="AS27">
        <f t="shared" si="15"/>
        <v>-5.3737036491338017</v>
      </c>
      <c r="AT27">
        <f t="shared" si="16"/>
        <v>17.280142689809402</v>
      </c>
      <c r="AU27">
        <f t="shared" si="17"/>
        <v>-209.5472470796139</v>
      </c>
      <c r="AW27">
        <v>24</v>
      </c>
      <c r="AX27">
        <f>IF(Z27&gt;0, (R27*SUMPRODUCT(K27:$K$98, X27:$X$98)-K27*$AZ$3)/Z27, 0)</f>
        <v>2122.4118192812421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250000</v>
      </c>
      <c r="S28">
        <f t="shared" si="1"/>
        <v>2189.0536374605631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1496.717751181096</v>
      </c>
      <c r="AC28">
        <f t="shared" si="2"/>
        <v>1516.4112254414065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-1355.0354048953698</v>
      </c>
      <c r="AI28">
        <f t="shared" si="7"/>
        <v>-1372.3535189823381</v>
      </c>
      <c r="AJ28">
        <f t="shared" si="8"/>
        <v>-19.693474260310495</v>
      </c>
      <c r="AK28">
        <f t="shared" si="30"/>
        <v>104.77024258267673</v>
      </c>
      <c r="AL28">
        <f t="shared" si="9"/>
        <v>-1287.2767506599719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-203.88929202167014</v>
      </c>
      <c r="AR28">
        <f t="shared" si="14"/>
        <v>-206.49511177190402</v>
      </c>
      <c r="AS28">
        <f t="shared" si="15"/>
        <v>-2.9632351375289234</v>
      </c>
      <c r="AT28">
        <f t="shared" si="16"/>
        <v>15.764555308257828</v>
      </c>
      <c r="AU28">
        <f t="shared" si="17"/>
        <v>-193.69379160117512</v>
      </c>
      <c r="AW28">
        <v>25</v>
      </c>
      <c r="AX28">
        <f>IF(Z28&gt;0, (R28*SUMPRODUCT(K28:$K$98, X28:$X$98)-K28*$AZ$3)/Z28, 0)</f>
        <v>2189.0536374605631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250000</v>
      </c>
      <c r="S29">
        <f t="shared" si="1"/>
        <v>2242.5316162467088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1516.4112254414065</v>
      </c>
      <c r="AC29">
        <f t="shared" si="2"/>
        <v>1525.1791620054375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-1420.6048985540167</v>
      </c>
      <c r="AI29">
        <f t="shared" si="7"/>
        <v>-1437.60777101026</v>
      </c>
      <c r="AJ29">
        <f t="shared" si="8"/>
        <v>-8.7679365640310607</v>
      </c>
      <c r="AK29">
        <f t="shared" si="30"/>
        <v>106.14878578089846</v>
      </c>
      <c r="AL29">
        <f t="shared" si="9"/>
        <v>-1340.2269217933926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-190.85303045686067</v>
      </c>
      <c r="AR29">
        <f t="shared" si="14"/>
        <v>-193.13730368303956</v>
      </c>
      <c r="AS29">
        <f t="shared" si="15"/>
        <v>-1.1779399506520947</v>
      </c>
      <c r="AT29">
        <f t="shared" si="16"/>
        <v>14.260698007040046</v>
      </c>
      <c r="AU29">
        <f t="shared" si="17"/>
        <v>-180.05454562665162</v>
      </c>
      <c r="AW29">
        <v>26</v>
      </c>
      <c r="AX29">
        <f>IF(Z29&gt;0, (R29*SUMPRODUCT(K29:$K$98, X29:$X$98)-K29*$AZ$3)/Z29, 0)</f>
        <v>2242.5316162467088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250000</v>
      </c>
      <c r="S30">
        <f t="shared" si="1"/>
        <v>2284.0180602659811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1525.1791620054375</v>
      </c>
      <c r="AC30">
        <f t="shared" si="2"/>
        <v>1524.1986570715246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-1495.4026325265984</v>
      </c>
      <c r="AI30">
        <f t="shared" si="7"/>
        <v>-1512.0859359950266</v>
      </c>
      <c r="AJ30">
        <f t="shared" si="8"/>
        <v>0.98050493391292548</v>
      </c>
      <c r="AK30">
        <f t="shared" si="30"/>
        <v>106.76254134038064</v>
      </c>
      <c r="AL30">
        <f t="shared" si="9"/>
        <v>-1404.342889720733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-179.3766341450299</v>
      </c>
      <c r="AR30">
        <f t="shared" si="14"/>
        <v>-181.37783085118423</v>
      </c>
      <c r="AS30">
        <f t="shared" si="15"/>
        <v>0.11761359180619686</v>
      </c>
      <c r="AT30">
        <f t="shared" si="16"/>
        <v>12.806387324630084</v>
      </c>
      <c r="AU30">
        <f t="shared" si="17"/>
        <v>-168.45382993474794</v>
      </c>
      <c r="AW30">
        <v>27</v>
      </c>
      <c r="AX30">
        <f>IF(Z30&gt;0, (R30*SUMPRODUCT(K30:$K$98, X30:$X$98)-K30*$AZ$3)/Z30, 0)</f>
        <v>2284.0180602659811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250000</v>
      </c>
      <c r="S31">
        <f t="shared" si="1"/>
        <v>2314.3401170339125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1524.1986570715246</v>
      </c>
      <c r="AC31">
        <f t="shared" si="2"/>
        <v>1514.3510635719833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-1581.2435027376257</v>
      </c>
      <c r="AI31">
        <f t="shared" si="7"/>
        <v>-1597.6018488210959</v>
      </c>
      <c r="AJ31">
        <f t="shared" si="8"/>
        <v>9.8475934995412899</v>
      </c>
      <c r="AK31">
        <f t="shared" si="30"/>
        <v>106.69390599500673</v>
      </c>
      <c r="AL31">
        <f t="shared" si="9"/>
        <v>-1481.060349326548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-169.35127125831087</v>
      </c>
      <c r="AR31">
        <f t="shared" si="14"/>
        <v>-171.10325107680362</v>
      </c>
      <c r="AS31">
        <f t="shared" si="15"/>
        <v>1.0546778374710049</v>
      </c>
      <c r="AT31">
        <f t="shared" si="16"/>
        <v>11.426923547503257</v>
      </c>
      <c r="AU31">
        <f t="shared" si="17"/>
        <v>-158.62164969182936</v>
      </c>
      <c r="AW31">
        <v>28</v>
      </c>
      <c r="AX31">
        <f>IF(Z31&gt;0, (R31*SUMPRODUCT(K31:$K$98, X31:$X$98)-K31*$AZ$3)/Z31, 0)</f>
        <v>2314.3401170339125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250000</v>
      </c>
      <c r="S32">
        <f t="shared" si="1"/>
        <v>2334.1541673678971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1514.3510635719833</v>
      </c>
      <c r="AC32">
        <f t="shared" si="2"/>
        <v>1496.3650071757165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-1679.1842254682122</v>
      </c>
      <c r="AI32">
        <f t="shared" si="7"/>
        <v>-1695.2110696683008</v>
      </c>
      <c r="AJ32">
        <f t="shared" si="8"/>
        <v>17.986056396266804</v>
      </c>
      <c r="AK32">
        <f t="shared" si="30"/>
        <v>106.00457445003885</v>
      </c>
      <c r="AL32">
        <f t="shared" si="9"/>
        <v>-1571.220438821995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-160.57207890024935</v>
      </c>
      <c r="AR32">
        <f t="shared" si="14"/>
        <v>-162.10464671049129</v>
      </c>
      <c r="AS32">
        <f t="shared" si="15"/>
        <v>1.7199175784065035</v>
      </c>
      <c r="AT32">
        <f t="shared" si="16"/>
        <v>10.136692945428827</v>
      </c>
      <c r="AU32">
        <f t="shared" si="17"/>
        <v>-150.24803618665595</v>
      </c>
      <c r="AW32">
        <v>29</v>
      </c>
      <c r="AX32">
        <f>IF(Z32&gt;0, (R32*SUMPRODUCT(K32:$K$98, X32:$X$98)-K32*$AZ$3)/Z32, 0)</f>
        <v>2334.1541673678971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250000</v>
      </c>
      <c r="S33">
        <f t="shared" si="1"/>
        <v>2344.2012661799754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1496.3650071757165</v>
      </c>
      <c r="AC33">
        <f t="shared" si="2"/>
        <v>1470.9404415451488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-1795.6476241779314</v>
      </c>
      <c r="AI33">
        <f t="shared" si="7"/>
        <v>-1811.3346351736013</v>
      </c>
      <c r="AJ33">
        <f t="shared" si="8"/>
        <v>25.424565630567713</v>
      </c>
      <c r="AK33">
        <f t="shared" si="30"/>
        <v>104.74555050230016</v>
      </c>
      <c r="AL33">
        <f t="shared" si="9"/>
        <v>-1681.1645190407335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-153.31151558884616</v>
      </c>
      <c r="AR33">
        <f t="shared" si="14"/>
        <v>-154.65086491241183</v>
      </c>
      <c r="AS33">
        <f t="shared" si="15"/>
        <v>2.170736973962204</v>
      </c>
      <c r="AT33">
        <f t="shared" si="16"/>
        <v>8.9431238526253303</v>
      </c>
      <c r="AU33">
        <f t="shared" si="17"/>
        <v>-143.53700408582429</v>
      </c>
      <c r="AW33">
        <v>30</v>
      </c>
      <c r="AX33">
        <f>IF(Z33&gt;0, (R33*SUMPRODUCT(K33:$K$98, X33:$X$98)-K33*$AZ$3)/Z33, 0)</f>
        <v>2344.2012661799754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250000</v>
      </c>
      <c r="S34">
        <f t="shared" si="1"/>
        <v>2344.4226441243513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1470.9404415451488</v>
      </c>
      <c r="AC34">
        <f t="shared" si="2"/>
        <v>1438.2963485185182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-1927.1493008180548</v>
      </c>
      <c r="AI34">
        <f t="shared" si="7"/>
        <v>-1942.4867267736863</v>
      </c>
      <c r="AJ34">
        <f t="shared" si="8"/>
        <v>32.644093026630571</v>
      </c>
      <c r="AK34">
        <f t="shared" si="30"/>
        <v>102.96583090816043</v>
      </c>
      <c r="AL34">
        <f t="shared" si="9"/>
        <v>-1806.8768028388954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-146.90987892861196</v>
      </c>
      <c r="AR34">
        <f t="shared" si="14"/>
        <v>-148.07907707494235</v>
      </c>
      <c r="AS34">
        <f t="shared" si="15"/>
        <v>2.4885149024213646</v>
      </c>
      <c r="AT34">
        <f t="shared" si="16"/>
        <v>7.8492609503999784</v>
      </c>
      <c r="AU34">
        <f t="shared" si="17"/>
        <v>-137.741301222121</v>
      </c>
      <c r="AW34">
        <v>31</v>
      </c>
      <c r="AX34">
        <f>IF(Z34&gt;0, (R34*SUMPRODUCT(K34:$K$98, X34:$X$98)-K34*$AZ$3)/Z34, 0)</f>
        <v>2344.4226441243513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2335.5239554318186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1438.2963485185182</v>
      </c>
      <c r="AC35">
        <f t="shared" ref="AC35:AC66" si="33">S35*Z35</f>
        <v>1399.1252397347421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-2074.8469832778233</v>
      </c>
      <c r="AI35">
        <f t="shared" ref="AI35:AI66" si="38">SUM(AE35:AH35)</f>
        <v>-2089.8235502755706</v>
      </c>
      <c r="AJ35">
        <f t="shared" ref="AJ35:AJ66" si="39">AB35-AC35</f>
        <v>39.171108783776162</v>
      </c>
      <c r="AK35">
        <f t="shared" si="30"/>
        <v>100.68074439629629</v>
      </c>
      <c r="AL35">
        <f t="shared" ref="AL35:AL66" si="40">SUM(AI35:AK35)</f>
        <v>-1949.9716970954983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-141.22243324604867</v>
      </c>
      <c r="AR35">
        <f t="shared" ref="AR35:AR66" si="45">AI35*$K35</f>
        <v>-142.24179864992681</v>
      </c>
      <c r="AS35">
        <f t="shared" ref="AS35:AS66" si="46">AJ35*$K35</f>
        <v>2.666143257779614</v>
      </c>
      <c r="AT35">
        <f t="shared" ref="AT35:AT66" si="47">AK35*$K35</f>
        <v>6.8527365243129319</v>
      </c>
      <c r="AU35">
        <f t="shared" ref="AU35:AU66" si="48">AL35*$K35</f>
        <v>-132.72291886783427</v>
      </c>
      <c r="AW35">
        <v>32</v>
      </c>
      <c r="AX35">
        <f>IF(Z35&gt;0, (R35*SUMPRODUCT(K35:$K$98, X35:$X$98)-K35*$AZ$3)/Z35, 0)</f>
        <v>2335.5239554318186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250000</v>
      </c>
      <c r="S36">
        <f t="shared" si="32"/>
        <v>2318.2313749693817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1399.1252397347421</v>
      </c>
      <c r="AC36">
        <f t="shared" si="33"/>
        <v>1354.0981369751535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-2240.9437198729374</v>
      </c>
      <c r="AI36">
        <f t="shared" si="38"/>
        <v>-2255.5464268287201</v>
      </c>
      <c r="AJ36">
        <f t="shared" si="39"/>
        <v>45.027102759588615</v>
      </c>
      <c r="AK36">
        <f t="shared" si="30"/>
        <v>97.938766781431951</v>
      </c>
      <c r="AL36">
        <f t="shared" si="40"/>
        <v>-2112.5805572876993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-136.18539766275629</v>
      </c>
      <c r="AR36">
        <f t="shared" si="45"/>
        <v>-137.07282532820372</v>
      </c>
      <c r="AS36">
        <f t="shared" si="46"/>
        <v>2.7363622926077125</v>
      </c>
      <c r="AT36">
        <f t="shared" si="47"/>
        <v>5.9518808002396044</v>
      </c>
      <c r="AU36">
        <f t="shared" si="48"/>
        <v>-128.38458223535639</v>
      </c>
      <c r="AW36">
        <v>33</v>
      </c>
      <c r="AX36">
        <f>IF(Z36&gt;0, (R36*SUMPRODUCT(K36:$K$98, X36:$X$98)-K36*$AZ$3)/Z36, 0)</f>
        <v>2318.2313749693817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250000</v>
      </c>
      <c r="S37">
        <f t="shared" si="32"/>
        <v>2293.0444419492387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1354.0981369751535</v>
      </c>
      <c r="AC37">
        <f t="shared" si="33"/>
        <v>1303.8014272467367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-2419.3764884340603</v>
      </c>
      <c r="AI37">
        <f t="shared" si="38"/>
        <v>-2433.5912306714417</v>
      </c>
      <c r="AJ37">
        <f t="shared" si="39"/>
        <v>50.296709728416772</v>
      </c>
      <c r="AK37">
        <f t="shared" si="30"/>
        <v>94.786869588260757</v>
      </c>
      <c r="AL37">
        <f t="shared" si="40"/>
        <v>-2288.5076513547642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-131.27590679583247</v>
      </c>
      <c r="AR37">
        <f t="shared" si="45"/>
        <v>-132.04720187371805</v>
      </c>
      <c r="AS37">
        <f t="shared" si="46"/>
        <v>2.7291106654997312</v>
      </c>
      <c r="AT37">
        <f t="shared" si="47"/>
        <v>5.1431566426402364</v>
      </c>
      <c r="AU37">
        <f t="shared" si="48"/>
        <v>-124.17493456557808</v>
      </c>
      <c r="AW37">
        <v>34</v>
      </c>
      <c r="AX37">
        <f>IF(Z37&gt;0, (R37*SUMPRODUCT(K37:$K$98, X37:$X$98)-K37*$AZ$3)/Z37, 0)</f>
        <v>2293.0444419492387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250000</v>
      </c>
      <c r="S38">
        <f t="shared" si="32"/>
        <v>2261.1483033743998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1303.8014272467367</v>
      </c>
      <c r="AC38">
        <f t="shared" si="33"/>
        <v>1249.2118489637087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-2608.9737902489751</v>
      </c>
      <c r="AI38">
        <f t="shared" si="38"/>
        <v>-2622.7854876849578</v>
      </c>
      <c r="AJ38">
        <f t="shared" si="39"/>
        <v>54.589578283028004</v>
      </c>
      <c r="AK38">
        <f t="shared" si="30"/>
        <v>91.266099907271581</v>
      </c>
      <c r="AL38">
        <f t="shared" si="40"/>
        <v>-2476.9298094946585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-126.39598088849733</v>
      </c>
      <c r="AR38">
        <f t="shared" si="45"/>
        <v>-127.06511104675377</v>
      </c>
      <c r="AS38">
        <f t="shared" si="46"/>
        <v>2.6446809543127978</v>
      </c>
      <c r="AT38">
        <f t="shared" si="47"/>
        <v>4.4215347286207631</v>
      </c>
      <c r="AU38">
        <f t="shared" si="48"/>
        <v>-119.99889536382021</v>
      </c>
      <c r="AW38">
        <v>35</v>
      </c>
      <c r="AX38">
        <f>IF(Z38&gt;0, (R38*SUMPRODUCT(K38:$K$98, X38:$X$98)-K38*$AZ$3)/Z38, 0)</f>
        <v>2261.1483033743998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250000</v>
      </c>
      <c r="S39">
        <f t="shared" si="32"/>
        <v>2223.6829559386406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1249.2118489637087</v>
      </c>
      <c r="AC39">
        <f t="shared" si="33"/>
        <v>1191.2858042473572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-2804.1889304275578</v>
      </c>
      <c r="AI39">
        <f t="shared" si="38"/>
        <v>-2817.5820919961379</v>
      </c>
      <c r="AJ39">
        <f t="shared" si="39"/>
        <v>57.926044716351498</v>
      </c>
      <c r="AK39">
        <f t="shared" si="30"/>
        <v>87.444829427459624</v>
      </c>
      <c r="AL39">
        <f t="shared" si="40"/>
        <v>-2672.2112178523266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-121.29776431321667</v>
      </c>
      <c r="AR39">
        <f t="shared" si="45"/>
        <v>-121.87709780167273</v>
      </c>
      <c r="AS39">
        <f t="shared" si="46"/>
        <v>2.5056441965661516</v>
      </c>
      <c r="AT39">
        <f t="shared" si="47"/>
        <v>3.7825063051954175</v>
      </c>
      <c r="AU39">
        <f t="shared" si="48"/>
        <v>-115.58894729991115</v>
      </c>
      <c r="AW39">
        <v>36</v>
      </c>
      <c r="AX39">
        <f>IF(Z39&gt;0, (R39*SUMPRODUCT(K39:$K$98, X39:$X$98)-K39*$AZ$3)/Z39, 0)</f>
        <v>2223.6829559386406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250000</v>
      </c>
      <c r="S40">
        <f t="shared" si="32"/>
        <v>2182.1826746080305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1191.2858042473572</v>
      </c>
      <c r="AC40">
        <f t="shared" si="33"/>
        <v>1131.1219115164133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-3006.2290456834826</v>
      </c>
      <c r="AI40">
        <f t="shared" si="38"/>
        <v>-3019.1876527318086</v>
      </c>
      <c r="AJ40">
        <f t="shared" si="39"/>
        <v>60.163892730943871</v>
      </c>
      <c r="AK40">
        <f t="shared" ref="AK40:AK71" si="61">G40*SUM(AB40:AB40, AE40:AF40)</f>
        <v>83.390006297315011</v>
      </c>
      <c r="AL40">
        <f t="shared" si="40"/>
        <v>-2875.6337537035502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-116.104638231113</v>
      </c>
      <c r="AR40">
        <f t="shared" si="45"/>
        <v>-116.60511719012159</v>
      </c>
      <c r="AS40">
        <f t="shared" si="46"/>
        <v>2.3236110402604337</v>
      </c>
      <c r="AT40">
        <f t="shared" si="47"/>
        <v>3.2206350102105232</v>
      </c>
      <c r="AU40">
        <f t="shared" si="48"/>
        <v>-111.06087113965066</v>
      </c>
      <c r="AW40">
        <v>37</v>
      </c>
      <c r="AX40">
        <f>IF(Z40&gt;0, (R40*SUMPRODUCT(K40:$K$98, X40:$X$98)-K40*$AZ$3)/Z40, 0)</f>
        <v>2182.1826746080305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250000</v>
      </c>
      <c r="S41">
        <f t="shared" si="32"/>
        <v>2138.0182525956607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1131.1219115164133</v>
      </c>
      <c r="AC41">
        <f t="shared" si="33"/>
        <v>1069.6010871980438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-3220.9913679318911</v>
      </c>
      <c r="AI41">
        <f t="shared" si="38"/>
        <v>-3233.4982897729406</v>
      </c>
      <c r="AJ41">
        <f t="shared" si="39"/>
        <v>61.520824318369478</v>
      </c>
      <c r="AK41">
        <f t="shared" si="61"/>
        <v>79.178533806148934</v>
      </c>
      <c r="AL41">
        <f t="shared" si="40"/>
        <v>-3092.7989316484218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-111.07058040283314</v>
      </c>
      <c r="AR41">
        <f t="shared" si="45"/>
        <v>-111.50186099605938</v>
      </c>
      <c r="AS41">
        <f t="shared" si="46"/>
        <v>2.1214442646238472</v>
      </c>
      <c r="AT41">
        <f t="shared" si="47"/>
        <v>2.7303412833859753</v>
      </c>
      <c r="AU41">
        <f t="shared" si="48"/>
        <v>-106.65007544804955</v>
      </c>
      <c r="AW41">
        <v>38</v>
      </c>
      <c r="AX41">
        <f>IF(Z41&gt;0, (R41*SUMPRODUCT(K41:$K$98, X41:$X$98)-K41*$AZ$3)/Z41, 0)</f>
        <v>2138.0182525956607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250000</v>
      </c>
      <c r="S42">
        <f t="shared" si="32"/>
        <v>2092.003289121028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1069.6010871980438</v>
      </c>
      <c r="AC42">
        <f t="shared" si="33"/>
        <v>1007.2660549315888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-3447.533005485287</v>
      </c>
      <c r="AI42">
        <f t="shared" si="38"/>
        <v>-3459.5701048073774</v>
      </c>
      <c r="AJ42">
        <f t="shared" si="39"/>
        <v>62.335032266455073</v>
      </c>
      <c r="AK42">
        <f t="shared" si="61"/>
        <v>74.87207610386308</v>
      </c>
      <c r="AL42">
        <f t="shared" si="40"/>
        <v>-3322.3629964370593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-106.14508528822373</v>
      </c>
      <c r="AR42">
        <f t="shared" si="45"/>
        <v>-106.51569201835024</v>
      </c>
      <c r="AS42">
        <f t="shared" si="46"/>
        <v>1.9192150751971355</v>
      </c>
      <c r="AT42">
        <f t="shared" si="47"/>
        <v>2.3052144507699164</v>
      </c>
      <c r="AU42">
        <f t="shared" si="48"/>
        <v>-102.29126249238318</v>
      </c>
      <c r="AW42">
        <v>39</v>
      </c>
      <c r="AX42">
        <f>IF(Z42&gt;0, (R42*SUMPRODUCT(K42:$K$98, X42:$X$98)-K42*$AZ$3)/Z42, 0)</f>
        <v>2092.003289121028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250000</v>
      </c>
      <c r="S43">
        <f t="shared" si="32"/>
        <v>2044.993450258861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1007.2660549315888</v>
      </c>
      <c r="AC43">
        <f t="shared" si="33"/>
        <v>944.63485190798838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-3685.8801834173164</v>
      </c>
      <c r="AI43">
        <f t="shared" si="38"/>
        <v>-3697.4283237278441</v>
      </c>
      <c r="AJ43">
        <f t="shared" si="39"/>
        <v>62.631203023600392</v>
      </c>
      <c r="AK43">
        <f t="shared" si="61"/>
        <v>70.508623845211218</v>
      </c>
      <c r="AL43">
        <f t="shared" si="40"/>
        <v>-3564.2884968590324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-101.32454181431933</v>
      </c>
      <c r="AR43">
        <f t="shared" si="45"/>
        <v>-101.64199923766044</v>
      </c>
      <c r="AS43">
        <f t="shared" si="46"/>
        <v>1.7217265982211709</v>
      </c>
      <c r="AT43">
        <f t="shared" si="47"/>
        <v>1.938276245987604</v>
      </c>
      <c r="AU43">
        <f t="shared" si="48"/>
        <v>-97.981996393451652</v>
      </c>
      <c r="AW43">
        <v>40</v>
      </c>
      <c r="AX43">
        <f>IF(Z43&gt;0, (R43*SUMPRODUCT(K43:$K$98, X43:$X$98)-K43*$AZ$3)/Z43, 0)</f>
        <v>2044.993450258861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250000</v>
      </c>
      <c r="S44">
        <f t="shared" si="32"/>
        <v>1997.4803660983159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944.63485190798838</v>
      </c>
      <c r="AC44">
        <f t="shared" si="33"/>
        <v>882.16199068708306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-3917.2446747341396</v>
      </c>
      <c r="AI44">
        <f t="shared" si="38"/>
        <v>-3928.2856091740887</v>
      </c>
      <c r="AJ44">
        <f t="shared" si="39"/>
        <v>62.472861220905315</v>
      </c>
      <c r="AK44">
        <f t="shared" si="61"/>
        <v>66.124439633559192</v>
      </c>
      <c r="AL44">
        <f t="shared" si="40"/>
        <v>-3799.688308319624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-96.14708265315744</v>
      </c>
      <c r="AR44">
        <f t="shared" si="45"/>
        <v>-96.418077631595423</v>
      </c>
      <c r="AS44">
        <f t="shared" si="46"/>
        <v>1.5333694599491108</v>
      </c>
      <c r="AT44">
        <f t="shared" si="47"/>
        <v>1.6229958786715375</v>
      </c>
      <c r="AU44">
        <f t="shared" si="48"/>
        <v>-93.261712292974778</v>
      </c>
      <c r="AW44">
        <v>41</v>
      </c>
      <c r="AX44">
        <f>IF(Z44&gt;0, (R44*SUMPRODUCT(K44:$K$98, X44:$X$98)-K44*$AZ$3)/Z44, 0)</f>
        <v>1997.4803660983159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250000</v>
      </c>
      <c r="S45">
        <f t="shared" si="32"/>
        <v>1950.7246385306983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882.16199068708306</v>
      </c>
      <c r="AC45">
        <f t="shared" si="33"/>
        <v>820.70390856375957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-4125.886790864588</v>
      </c>
      <c r="AI45">
        <f t="shared" si="38"/>
        <v>-4136.4047272810512</v>
      </c>
      <c r="AJ45">
        <f t="shared" si="39"/>
        <v>61.458082123323493</v>
      </c>
      <c r="AK45">
        <f t="shared" si="61"/>
        <v>61.751339348095819</v>
      </c>
      <c r="AL45">
        <f t="shared" si="40"/>
        <v>-4013.1953058096319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-90.417958475437302</v>
      </c>
      <c r="AR45">
        <f t="shared" si="45"/>
        <v>-90.648456883744757</v>
      </c>
      <c r="AS45">
        <f t="shared" si="46"/>
        <v>1.3468412002264891</v>
      </c>
      <c r="AT45">
        <f t="shared" si="47"/>
        <v>1.3532678718527673</v>
      </c>
      <c r="AU45">
        <f t="shared" si="48"/>
        <v>-87.948347811665499</v>
      </c>
      <c r="AW45">
        <v>42</v>
      </c>
      <c r="AX45">
        <f>IF(Z45&gt;0, (R45*SUMPRODUCT(K45:$K$98, X45:$X$98)-K45*$AZ$3)/Z45, 0)</f>
        <v>1950.7246385306983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250000</v>
      </c>
      <c r="S46">
        <f t="shared" si="32"/>
        <v>1926.0474949358306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820.70390856375957</v>
      </c>
      <c r="AC46">
        <f t="shared" si="33"/>
        <v>761.25827198995921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-5316.628166742822</v>
      </c>
      <c r="AI46">
        <f t="shared" si="38"/>
        <v>-5326.509260978446</v>
      </c>
      <c r="AJ46">
        <f t="shared" si="39"/>
        <v>59.445636573800357</v>
      </c>
      <c r="AK46">
        <f t="shared" si="61"/>
        <v>57.449273599463176</v>
      </c>
      <c r="AL46">
        <f t="shared" si="40"/>
        <v>-5209.6143508051819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-104.02929487319231</v>
      </c>
      <c r="AR46">
        <f t="shared" si="45"/>
        <v>-104.22263607247676</v>
      </c>
      <c r="AS46">
        <f t="shared" si="46"/>
        <v>1.1631597061355377</v>
      </c>
      <c r="AT46">
        <f t="shared" si="47"/>
        <v>1.1240973105686722</v>
      </c>
      <c r="AU46">
        <f t="shared" si="48"/>
        <v>-101.93537905577254</v>
      </c>
      <c r="AW46">
        <v>43</v>
      </c>
      <c r="AX46">
        <f>IF(Z46&gt;0, (R46*SUMPRODUCT(K46:$K$98, X46:$X$98)-K46*$AZ$3)/Z46, 0)</f>
        <v>1926.0474949358306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250000</v>
      </c>
      <c r="S47">
        <f t="shared" si="32"/>
        <v>1872.8724400119152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761.25827198995921</v>
      </c>
      <c r="AC47">
        <f t="shared" si="33"/>
        <v>684.8828359575142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-6401.3856779545595</v>
      </c>
      <c r="AI47">
        <f t="shared" si="38"/>
        <v>-6410.5278226800319</v>
      </c>
      <c r="AJ47">
        <f t="shared" si="39"/>
        <v>76.375436032445009</v>
      </c>
      <c r="AK47">
        <f t="shared" si="61"/>
        <v>53.288079039297152</v>
      </c>
      <c r="AL47">
        <f t="shared" si="40"/>
        <v>-6280.8643076082899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-111.83438097479855</v>
      </c>
      <c r="AR47">
        <f t="shared" si="45"/>
        <v>-111.99409734678285</v>
      </c>
      <c r="AS47">
        <f t="shared" si="46"/>
        <v>1.3343047958794529</v>
      </c>
      <c r="AT47">
        <f t="shared" si="47"/>
        <v>0.93096083137427199</v>
      </c>
      <c r="AU47">
        <f t="shared" si="48"/>
        <v>-109.72883171952914</v>
      </c>
      <c r="AW47">
        <v>44</v>
      </c>
      <c r="AX47">
        <f>IF(Z47&gt;0, (R47*SUMPRODUCT(K47:$K$98, X47:$X$98)-K47*$AZ$3)/Z47, 0)</f>
        <v>1872.8724400119152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250000</v>
      </c>
      <c r="S48">
        <f t="shared" si="32"/>
        <v>1797.1616230122595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684.8828359575142</v>
      </c>
      <c r="AC48">
        <f t="shared" si="33"/>
        <v>597.73940037624038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-7356.7536151520244</v>
      </c>
      <c r="AI48">
        <f t="shared" si="38"/>
        <v>-7365.0686630687269</v>
      </c>
      <c r="AJ48">
        <f t="shared" si="39"/>
        <v>87.14343558127382</v>
      </c>
      <c r="AK48">
        <f t="shared" si="61"/>
        <v>47.941798517026001</v>
      </c>
      <c r="AL48">
        <f t="shared" si="40"/>
        <v>-7229.9834289704277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-114.7544492604418</v>
      </c>
      <c r="AR48">
        <f t="shared" si="45"/>
        <v>-114.8841516800376</v>
      </c>
      <c r="AS48">
        <f t="shared" si="46"/>
        <v>1.3593083960560526</v>
      </c>
      <c r="AT48">
        <f t="shared" si="47"/>
        <v>0.74782097827027705</v>
      </c>
      <c r="AU48">
        <f t="shared" si="48"/>
        <v>-112.77702230571128</v>
      </c>
      <c r="AW48">
        <v>45</v>
      </c>
      <c r="AX48">
        <f>IF(Z48&gt;0, (R48*SUMPRODUCT(K48:$K$98, X48:$X$98)-K48*$AZ$3)/Z48, 0)</f>
        <v>1797.1616230122595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250000</v>
      </c>
      <c r="S49">
        <f t="shared" si="32"/>
        <v>1701.9216649669338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597.73940037624038</v>
      </c>
      <c r="AC49">
        <f t="shared" si="33"/>
        <v>505.03043807430277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-8133.6507394243681</v>
      </c>
      <c r="AI49">
        <f t="shared" si="38"/>
        <v>-8141.069271787961</v>
      </c>
      <c r="AJ49">
        <f t="shared" si="39"/>
        <v>92.708962301937618</v>
      </c>
      <c r="AK49">
        <f t="shared" si="61"/>
        <v>41.841758026336834</v>
      </c>
      <c r="AL49">
        <f t="shared" si="40"/>
        <v>-8006.5185514596869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-113.27936836610621</v>
      </c>
      <c r="AR49">
        <f t="shared" si="45"/>
        <v>-113.38268810373374</v>
      </c>
      <c r="AS49">
        <f t="shared" si="46"/>
        <v>1.2911806798559302</v>
      </c>
      <c r="AT49">
        <f t="shared" si="47"/>
        <v>0.58274052727352976</v>
      </c>
      <c r="AU49">
        <f t="shared" si="48"/>
        <v>-111.50876689660429</v>
      </c>
      <c r="AW49">
        <v>46</v>
      </c>
      <c r="AX49">
        <f>IF(Z49&gt;0, (R49*SUMPRODUCT(K49:$K$98, X49:$X$98)-K49*$AZ$3)/Z49, 0)</f>
        <v>1701.9216649669338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250000</v>
      </c>
      <c r="S50">
        <f t="shared" si="32"/>
        <v>1584.668656424662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505.03043807430277</v>
      </c>
      <c r="AC50">
        <f t="shared" si="33"/>
        <v>411.4345402068609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-8534.8633953892731</v>
      </c>
      <c r="AI50">
        <f t="shared" si="38"/>
        <v>-8541.3542560896913</v>
      </c>
      <c r="AJ50">
        <f t="shared" si="39"/>
        <v>93.595897867441863</v>
      </c>
      <c r="AK50">
        <f t="shared" si="61"/>
        <v>35.352130665201194</v>
      </c>
      <c r="AL50">
        <f t="shared" si="40"/>
        <v>-8412.4062275570468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-106.13138964006509</v>
      </c>
      <c r="AR50">
        <f t="shared" si="45"/>
        <v>-106.21210376918256</v>
      </c>
      <c r="AS50">
        <f t="shared" si="46"/>
        <v>1.1638689742412858</v>
      </c>
      <c r="AT50">
        <f t="shared" si="47"/>
        <v>0.43960524971751291</v>
      </c>
      <c r="AU50">
        <f t="shared" si="48"/>
        <v>-104.60862954522375</v>
      </c>
      <c r="AW50">
        <v>47</v>
      </c>
      <c r="AX50">
        <f>IF(Z50&gt;0, (R50*SUMPRODUCT(K50:$K$98, X50:$X$98)-K50*$AZ$3)/Z50, 0)</f>
        <v>1584.668656424662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250000</v>
      </c>
      <c r="S51">
        <f t="shared" si="32"/>
        <v>1452.2021687029819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411.4345402068609</v>
      </c>
      <c r="AC51">
        <f t="shared" si="33"/>
        <v>322.87767779774629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-8675.3734999515618</v>
      </c>
      <c r="AI51">
        <f t="shared" si="38"/>
        <v>-8680.9319146949802</v>
      </c>
      <c r="AJ51">
        <f t="shared" si="39"/>
        <v>88.556862409114615</v>
      </c>
      <c r="AK51">
        <f t="shared" si="61"/>
        <v>28.800417814480266</v>
      </c>
      <c r="AL51">
        <f t="shared" si="40"/>
        <v>-8563.5746344713862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-96.320213188960324</v>
      </c>
      <c r="AR51">
        <f t="shared" si="45"/>
        <v>-96.381926692486331</v>
      </c>
      <c r="AS51">
        <f t="shared" si="46"/>
        <v>0.9832217444746294</v>
      </c>
      <c r="AT51">
        <f t="shared" si="47"/>
        <v>0.31976287635769901</v>
      </c>
      <c r="AU51">
        <f t="shared" si="48"/>
        <v>-95.078942071654012</v>
      </c>
      <c r="AW51">
        <v>48</v>
      </c>
      <c r="AX51">
        <f>IF(Z51&gt;0, (R51*SUMPRODUCT(K51:$K$98, X51:$X$98)-K51*$AZ$3)/Z51, 0)</f>
        <v>1452.2021687029819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250000</v>
      </c>
      <c r="S52">
        <f t="shared" si="32"/>
        <v>1301.9808692452423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322.87767779774629</v>
      </c>
      <c r="AC52">
        <f t="shared" si="33"/>
        <v>242.24900677927729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-8512.8362433632246</v>
      </c>
      <c r="AI52">
        <f t="shared" si="38"/>
        <v>-8517.4877903348734</v>
      </c>
      <c r="AJ52">
        <f t="shared" si="39"/>
        <v>80.628671018468992</v>
      </c>
      <c r="AK52">
        <f t="shared" si="61"/>
        <v>22.601437445842244</v>
      </c>
      <c r="AL52">
        <f t="shared" si="40"/>
        <v>-8414.257681870562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-84.388935799547994</v>
      </c>
      <c r="AR52">
        <f t="shared" si="45"/>
        <v>-84.435047234977645</v>
      </c>
      <c r="AS52">
        <f t="shared" si="46"/>
        <v>0.79928328792711356</v>
      </c>
      <c r="AT52">
        <f t="shared" si="47"/>
        <v>0.22405120914685264</v>
      </c>
      <c r="AU52">
        <f t="shared" si="48"/>
        <v>-83.411712737903684</v>
      </c>
      <c r="AW52">
        <v>49</v>
      </c>
      <c r="AX52">
        <f>IF(Z52&gt;0, (R52*SUMPRODUCT(K52:$K$98, X52:$X$98)-K52*$AZ$3)/Z52, 0)</f>
        <v>1301.9808692452423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250000</v>
      </c>
      <c r="S53">
        <f t="shared" si="32"/>
        <v>1131.0439127762386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242.24900677927729</v>
      </c>
      <c r="AC53">
        <f t="shared" si="33"/>
        <v>171.8703764890966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-8060.9906112101107</v>
      </c>
      <c r="AI53">
        <f t="shared" si="38"/>
        <v>-8064.7895436509216</v>
      </c>
      <c r="AJ53">
        <f t="shared" si="39"/>
        <v>70.378630290180695</v>
      </c>
      <c r="AK53">
        <f t="shared" si="61"/>
        <v>16.957430474549412</v>
      </c>
      <c r="AL53">
        <f t="shared" si="40"/>
        <v>-7977.4534828861915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-71.347970427401833</v>
      </c>
      <c r="AR53">
        <f t="shared" si="45"/>
        <v>-71.381594845604937</v>
      </c>
      <c r="AS53">
        <f t="shared" si="46"/>
        <v>0.62292250107348202</v>
      </c>
      <c r="AT53">
        <f t="shared" si="47"/>
        <v>0.15009051695710235</v>
      </c>
      <c r="AU53">
        <f t="shared" si="48"/>
        <v>-70.608581827574355</v>
      </c>
      <c r="AW53">
        <v>50</v>
      </c>
      <c r="AX53">
        <f>IF(Z53&gt;0, (R53*SUMPRODUCT(K53:$K$98, X53:$X$98)-K53*$AZ$3)/Z53, 0)</f>
        <v>1131.0439127762386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250000</v>
      </c>
      <c r="S54">
        <f t="shared" si="32"/>
        <v>935.54154287883716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171.8703764890966</v>
      </c>
      <c r="AC54">
        <f t="shared" si="33"/>
        <v>113.0316074093442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-7404.570602325206</v>
      </c>
      <c r="AI54">
        <f t="shared" si="38"/>
        <v>-7407.5910883813767</v>
      </c>
      <c r="AJ54">
        <f t="shared" si="39"/>
        <v>58.838769079752396</v>
      </c>
      <c r="AK54">
        <f t="shared" si="61"/>
        <v>12.030926354236763</v>
      </c>
      <c r="AL54">
        <f t="shared" si="40"/>
        <v>-7336.7213929473874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-58.516058323661738</v>
      </c>
      <c r="AR54">
        <f t="shared" si="45"/>
        <v>-58.539928301776769</v>
      </c>
      <c r="AS54">
        <f t="shared" si="46"/>
        <v>0.46498480844818613</v>
      </c>
      <c r="AT54">
        <f t="shared" si="47"/>
        <v>9.5076733823177342E-2</v>
      </c>
      <c r="AU54">
        <f t="shared" si="48"/>
        <v>-57.979866759505398</v>
      </c>
      <c r="AW54">
        <v>51</v>
      </c>
      <c r="AX54">
        <f>IF(Z54&gt;0, (R54*SUMPRODUCT(K54:$K$98, X54:$X$98)-K54*$AZ$3)/Z54, 0)</f>
        <v>935.54154287883716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250000</v>
      </c>
      <c r="S55">
        <f t="shared" si="32"/>
        <v>703.43762020140161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113.0316074093442</v>
      </c>
      <c r="AC55">
        <f t="shared" si="33"/>
        <v>65.684478860369396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-6558.7097308018056</v>
      </c>
      <c r="AI55">
        <f t="shared" si="38"/>
        <v>-6561.0441410243338</v>
      </c>
      <c r="AJ55">
        <f t="shared" si="39"/>
        <v>47.347128548974808</v>
      </c>
      <c r="AK55">
        <f t="shared" si="61"/>
        <v>7.912212518654095</v>
      </c>
      <c r="AL55">
        <f t="shared" si="40"/>
        <v>-6505.7847999567048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-46.278105702212123</v>
      </c>
      <c r="AR55">
        <f t="shared" si="45"/>
        <v>-46.294577247297148</v>
      </c>
      <c r="AS55">
        <f t="shared" si="46"/>
        <v>0.33408025505312522</v>
      </c>
      <c r="AT55">
        <f t="shared" si="47"/>
        <v>5.582839038553955E-2</v>
      </c>
      <c r="AU55">
        <f t="shared" si="48"/>
        <v>-45.904668601858482</v>
      </c>
      <c r="AW55">
        <v>52</v>
      </c>
      <c r="AX55">
        <f>IF(Z55&gt;0, (R55*SUMPRODUCT(K55:$K$98, X55:$X$98)-K55*$AZ$3)/Z55, 0)</f>
        <v>703.43762020140161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250000</v>
      </c>
      <c r="S56">
        <f t="shared" si="32"/>
        <v>419.88454421977474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65.684478860369396</v>
      </c>
      <c r="AC56">
        <f t="shared" si="33"/>
        <v>29.378631885556331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-5618.5718358536669</v>
      </c>
      <c r="AI56">
        <f t="shared" si="38"/>
        <v>-5620.3210447903848</v>
      </c>
      <c r="AJ56">
        <f t="shared" si="39"/>
        <v>36.305846974813065</v>
      </c>
      <c r="AK56">
        <f t="shared" si="61"/>
        <v>4.5979135202258581</v>
      </c>
      <c r="AL56">
        <f t="shared" si="40"/>
        <v>-5579.4172842953458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-35.396887713783279</v>
      </c>
      <c r="AR56">
        <f t="shared" si="45"/>
        <v>-35.407907694328131</v>
      </c>
      <c r="AS56">
        <f t="shared" si="46"/>
        <v>0.22872609379497247</v>
      </c>
      <c r="AT56">
        <f t="shared" si="47"/>
        <v>2.8966761189125695E-2</v>
      </c>
      <c r="AU56">
        <f t="shared" si="48"/>
        <v>-35.150214839344031</v>
      </c>
      <c r="AW56">
        <v>53</v>
      </c>
      <c r="AX56">
        <f>IF(Z56&gt;0, (R56*SUMPRODUCT(K56:$K$98, X56:$X$98)-K56*$AZ$3)/Z56, 0)</f>
        <v>419.88454421977474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250000</v>
      </c>
      <c r="S57">
        <f t="shared" si="32"/>
        <v>56.93159154835601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29.378631885556331</v>
      </c>
      <c r="AC57">
        <f t="shared" si="33"/>
        <v>2.8855466069507543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-4646.055087804245</v>
      </c>
      <c r="AI57">
        <f t="shared" si="38"/>
        <v>-4647.3221991428154</v>
      </c>
      <c r="AJ57">
        <f t="shared" si="39"/>
        <v>26.493085278605577</v>
      </c>
      <c r="AK57">
        <f t="shared" si="61"/>
        <v>2.0565042319889435</v>
      </c>
      <c r="AL57">
        <f t="shared" si="40"/>
        <v>-4618.7726096322212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-26.133975072127836</v>
      </c>
      <c r="AR57">
        <f t="shared" si="45"/>
        <v>-26.141102550280802</v>
      </c>
      <c r="AS57">
        <f t="shared" si="46"/>
        <v>0.14902312115762134</v>
      </c>
      <c r="AT57">
        <f t="shared" si="47"/>
        <v>1.1567798770962163E-2</v>
      </c>
      <c r="AU57">
        <f t="shared" si="48"/>
        <v>-25.980511630352222</v>
      </c>
      <c r="AW57">
        <v>54</v>
      </c>
      <c r="AX57">
        <f>IF(Z57&gt;0, (R57*SUMPRODUCT(K57:$K$98, X57:$X$98)-K57*$AZ$3)/Z57, 0)</f>
        <v>56.93159154835601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250000</v>
      </c>
      <c r="S58">
        <f t="shared" si="32"/>
        <v>-431.81284033208647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2.8855466069507543</v>
      </c>
      <c r="AC58">
        <f t="shared" si="33"/>
        <v>-15.298604862339815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-3687.2056649078495</v>
      </c>
      <c r="AI58">
        <f t="shared" si="38"/>
        <v>-3688.0913845665432</v>
      </c>
      <c r="AJ58">
        <f t="shared" si="39"/>
        <v>18.184151469290569</v>
      </c>
      <c r="AK58">
        <f t="shared" si="61"/>
        <v>0.20198826248655283</v>
      </c>
      <c r="AL58">
        <f t="shared" si="40"/>
        <v>-3669.7052448347663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-18.518271936277397</v>
      </c>
      <c r="AR58">
        <f t="shared" si="45"/>
        <v>-18.522720290665411</v>
      </c>
      <c r="AS58">
        <f t="shared" si="46"/>
        <v>9.1326357258457058E-2</v>
      </c>
      <c r="AT58">
        <f t="shared" si="47"/>
        <v>1.0144466874363097E-3</v>
      </c>
      <c r="AU58">
        <f t="shared" si="48"/>
        <v>-18.43037948671952</v>
      </c>
      <c r="AW58">
        <v>55</v>
      </c>
      <c r="AX58">
        <f>IF(Z58&gt;0, (R58*SUMPRODUCT(K58:$K$98, X58:$X$98)-K58*$AZ$3)/Z58, 0)</f>
        <v>-431.81284033208647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250000</v>
      </c>
      <c r="S59">
        <f t="shared" si="32"/>
        <v>-1121.4555791273433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-15.298604862339815</v>
      </c>
      <c r="AC59">
        <f t="shared" si="33"/>
        <v>-26.718820010369665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-2812.3432248930794</v>
      </c>
      <c r="AI59">
        <f t="shared" si="38"/>
        <v>-2812.9388530326969</v>
      </c>
      <c r="AJ59">
        <f t="shared" si="39"/>
        <v>11.42021514802985</v>
      </c>
      <c r="AK59">
        <f t="shared" si="61"/>
        <v>-1.0709023403637872</v>
      </c>
      <c r="AL59">
        <f t="shared" si="40"/>
        <v>-2802.5895402250308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-12.611112333360154</v>
      </c>
      <c r="AR59">
        <f t="shared" si="45"/>
        <v>-12.613783249666222</v>
      </c>
      <c r="AS59">
        <f t="shared" si="46"/>
        <v>5.1210540316757092E-2</v>
      </c>
      <c r="AT59">
        <f t="shared" si="47"/>
        <v>-4.8021413577282899E-3</v>
      </c>
      <c r="AU59">
        <f t="shared" si="48"/>
        <v>-12.567374850707193</v>
      </c>
      <c r="AW59">
        <v>56</v>
      </c>
      <c r="AX59">
        <f>IF(Z59&gt;0, (R59*SUMPRODUCT(K59:$K$98, X59:$X$98)-K59*$AZ$3)/Z59, 0)</f>
        <v>-1121.4555791273433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250000</v>
      </c>
      <c r="S60">
        <f t="shared" si="32"/>
        <v>-2144.3656643911422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-26.718820010369665</v>
      </c>
      <c r="AC60">
        <f t="shared" si="33"/>
        <v>-32.992381639937378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-2050.3151693293344</v>
      </c>
      <c r="AI60">
        <f t="shared" si="38"/>
        <v>-2050.6998096706229</v>
      </c>
      <c r="AJ60">
        <f t="shared" si="39"/>
        <v>6.2735616295677126</v>
      </c>
      <c r="AK60">
        <f t="shared" si="61"/>
        <v>-1.8703174007258767</v>
      </c>
      <c r="AL60">
        <f t="shared" si="40"/>
        <v>-2046.2965654417812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-8.208951210638979</v>
      </c>
      <c r="AR60">
        <f t="shared" si="45"/>
        <v>-8.2104912147527447</v>
      </c>
      <c r="AS60">
        <f t="shared" si="46"/>
        <v>2.5117778039414181E-2</v>
      </c>
      <c r="AT60">
        <f t="shared" si="47"/>
        <v>-7.4882849820547201E-3</v>
      </c>
      <c r="AU60">
        <f t="shared" si="48"/>
        <v>-8.192861721695385</v>
      </c>
      <c r="AW60">
        <v>57</v>
      </c>
      <c r="AX60">
        <f>IF(Z60&gt;0, (R60*SUMPRODUCT(K60:$K$98, X60:$X$98)-K60*$AZ$3)/Z60, 0)</f>
        <v>-2144.3656643911422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250000</v>
      </c>
      <c r="S61">
        <f t="shared" si="32"/>
        <v>-3729.0082753578486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-32.992381639937378</v>
      </c>
      <c r="AC61">
        <f t="shared" si="33"/>
        <v>-35.542805436475959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-1425.0802636817214</v>
      </c>
      <c r="AI61">
        <f t="shared" si="38"/>
        <v>-1425.3185495932287</v>
      </c>
      <c r="AJ61">
        <f t="shared" si="39"/>
        <v>2.5504237965385812</v>
      </c>
      <c r="AK61">
        <f t="shared" si="61"/>
        <v>-2.3094667147956165</v>
      </c>
      <c r="AL61">
        <f t="shared" si="40"/>
        <v>-1425.0775925114858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-5.0943449933612506</v>
      </c>
      <c r="AR61">
        <f t="shared" si="45"/>
        <v>-5.0951968124981883</v>
      </c>
      <c r="AS61">
        <f t="shared" si="46"/>
        <v>9.1171978378808867E-3</v>
      </c>
      <c r="AT61">
        <f t="shared" si="47"/>
        <v>-8.2558298614408138E-3</v>
      </c>
      <c r="AU61">
        <f t="shared" si="48"/>
        <v>-5.0943354445217484</v>
      </c>
      <c r="AW61">
        <v>58</v>
      </c>
      <c r="AX61">
        <f>IF(Z61&gt;0, (R61*SUMPRODUCT(K61:$K$98, X61:$X$98)-K61*$AZ$3)/Z61, 0)</f>
        <v>-3729.0082753578486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250000</v>
      </c>
      <c r="S62">
        <f t="shared" si="32"/>
        <v>-6300.0155110547466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-35.542805436475959</v>
      </c>
      <c r="AC62">
        <f t="shared" si="33"/>
        <v>-35.584893810104703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-946.93503988481075</v>
      </c>
      <c r="AI62">
        <f t="shared" si="38"/>
        <v>-947.07624943321446</v>
      </c>
      <c r="AJ62">
        <f t="shared" si="39"/>
        <v>4.2088373628743625E-2</v>
      </c>
      <c r="AK62">
        <f t="shared" si="61"/>
        <v>-2.4879963805533172</v>
      </c>
      <c r="AL62">
        <f t="shared" si="40"/>
        <v>-949.52215744013904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-3.0223947871668546</v>
      </c>
      <c r="AR62">
        <f t="shared" si="45"/>
        <v>-3.0228454949609662</v>
      </c>
      <c r="AS62">
        <f t="shared" si="46"/>
        <v>1.3433622761633126E-4</v>
      </c>
      <c r="AT62">
        <f t="shared" si="47"/>
        <v>-7.9411015268682807E-3</v>
      </c>
      <c r="AU62">
        <f t="shared" si="48"/>
        <v>-3.0306522602602182</v>
      </c>
      <c r="AW62">
        <v>59</v>
      </c>
      <c r="AX62">
        <f>IF(Z62&gt;0, (R62*SUMPRODUCT(K62:$K$98, X62:$X$98)-K62*$AZ$3)/Z62, 0)</f>
        <v>-6300.0155110547466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250000</v>
      </c>
      <c r="S63">
        <f t="shared" si="32"/>
        <v>-10679.555766788482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-35.584893810104703</v>
      </c>
      <c r="AC63">
        <f t="shared" si="33"/>
        <v>-34.096345186796114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-599.80590843780942</v>
      </c>
      <c r="AI63">
        <f t="shared" si="38"/>
        <v>-599.88572529988539</v>
      </c>
      <c r="AJ63">
        <f t="shared" si="39"/>
        <v>-1.4885486233085885</v>
      </c>
      <c r="AK63">
        <f t="shared" si="61"/>
        <v>-2.4909425667073295</v>
      </c>
      <c r="AL63">
        <f t="shared" si="40"/>
        <v>-603.86521648990129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-1.7093213656025197</v>
      </c>
      <c r="AR63">
        <f t="shared" si="45"/>
        <v>-1.7095488269625405</v>
      </c>
      <c r="AS63">
        <f t="shared" si="46"/>
        <v>-4.242052186825703E-3</v>
      </c>
      <c r="AT63">
        <f t="shared" si="47"/>
        <v>-7.0986652346441293E-3</v>
      </c>
      <c r="AU63">
        <f t="shared" si="48"/>
        <v>-1.7208895443840102</v>
      </c>
      <c r="AW63">
        <v>60</v>
      </c>
      <c r="AX63">
        <f>IF(Z63&gt;0, (R63*SUMPRODUCT(K63:$K$98, X63:$X$98)-K63*$AZ$3)/Z63, 0)</f>
        <v>-10679.555766788482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250000</v>
      </c>
      <c r="S64">
        <f t="shared" si="32"/>
        <v>-18515.430952913164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-34.096345186796114</v>
      </c>
      <c r="AC64">
        <f t="shared" si="33"/>
        <v>-31.778038507331271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-361.11187564340662</v>
      </c>
      <c r="AI64">
        <f t="shared" si="38"/>
        <v>-361.15478314929743</v>
      </c>
      <c r="AJ64">
        <f t="shared" si="39"/>
        <v>-2.3183066794648433</v>
      </c>
      <c r="AK64">
        <f t="shared" si="61"/>
        <v>-2.3867441630757282</v>
      </c>
      <c r="AL64">
        <f t="shared" si="40"/>
        <v>-365.859833991838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-0.91883330764463889</v>
      </c>
      <c r="AR64">
        <f t="shared" si="45"/>
        <v>-0.91894248390889277</v>
      </c>
      <c r="AS64">
        <f t="shared" si="46"/>
        <v>-5.898829526533836E-3</v>
      </c>
      <c r="AT64">
        <f t="shared" si="47"/>
        <v>-6.0729656978270805E-3</v>
      </c>
      <c r="AU64">
        <f t="shared" si="48"/>
        <v>-0.93091427913325364</v>
      </c>
      <c r="AW64">
        <v>61</v>
      </c>
      <c r="AX64">
        <f>IF(Z64&gt;0, (R64*SUMPRODUCT(K64:$K$98, X64:$X$98)-K64*$AZ$3)/Z64, 0)</f>
        <v>-18515.430952913164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250000</v>
      </c>
      <c r="S65">
        <f t="shared" si="32"/>
        <v>-33259.660510321504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-31.778038507331271</v>
      </c>
      <c r="AC65">
        <f t="shared" si="33"/>
        <v>-29.100775346165769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-206.04503903877952</v>
      </c>
      <c r="AI65">
        <f t="shared" si="38"/>
        <v>-206.06691296570756</v>
      </c>
      <c r="AJ65">
        <f t="shared" si="39"/>
        <v>-2.6772631611655022</v>
      </c>
      <c r="AK65">
        <f t="shared" si="61"/>
        <v>-2.2244626955131892</v>
      </c>
      <c r="AL65">
        <f t="shared" si="40"/>
        <v>-210.96863882238625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-0.46810049320995967</v>
      </c>
      <c r="AR65">
        <f t="shared" si="45"/>
        <v>-0.46815018717993451</v>
      </c>
      <c r="AS65">
        <f t="shared" si="46"/>
        <v>-6.0823022579959262E-3</v>
      </c>
      <c r="AT65">
        <f t="shared" si="47"/>
        <v>-5.0536139562229569E-3</v>
      </c>
      <c r="AU65">
        <f t="shared" si="48"/>
        <v>-0.4792861033941534</v>
      </c>
      <c r="AW65">
        <v>62</v>
      </c>
      <c r="AX65">
        <f>IF(Z65&gt;0, (R65*SUMPRODUCT(K65:$K$98, X65:$X$98)-K65*$AZ$3)/Z65, 0)</f>
        <v>-33259.660510321504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250000</v>
      </c>
      <c r="S66">
        <f t="shared" si="32"/>
        <v>-62517.741635985294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-29.100775346165769</v>
      </c>
      <c r="AC66">
        <f t="shared" si="33"/>
        <v>-26.358075420795235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-111.14949507535775</v>
      </c>
      <c r="AI66">
        <f t="shared" si="38"/>
        <v>-111.16003531350897</v>
      </c>
      <c r="AJ66">
        <f t="shared" si="39"/>
        <v>-2.742699925370534</v>
      </c>
      <c r="AK66">
        <f t="shared" si="61"/>
        <v>-2.037054274231604</v>
      </c>
      <c r="AL66">
        <f t="shared" si="40"/>
        <v>-115.93978951311111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-0.22545839330779843</v>
      </c>
      <c r="AR66">
        <f t="shared" si="45"/>
        <v>-0.22547977338835612</v>
      </c>
      <c r="AS66">
        <f t="shared" si="46"/>
        <v>-5.5633605719955541E-3</v>
      </c>
      <c r="AT66">
        <f t="shared" si="47"/>
        <v>-4.1320114269314655E-3</v>
      </c>
      <c r="AU66">
        <f t="shared" si="48"/>
        <v>-0.23517514538728312</v>
      </c>
      <c r="AW66">
        <v>63</v>
      </c>
      <c r="AX66">
        <f>IF(Z66&gt;0, (R66*SUMPRODUCT(K66:$K$98, X66:$X$98)-K66*$AZ$3)/Z66, 0)</f>
        <v>-62517.741635985294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250000</v>
      </c>
      <c r="S67">
        <f t="shared" ref="S67:S79" si="63">AX67</f>
        <v>-123977.35108176517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-26.358075420795235</v>
      </c>
      <c r="AC67">
        <f t="shared" ref="AC67:AC79" si="64">S67*Z67</f>
        <v>-23.716747726084741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-56.523598740841152</v>
      </c>
      <c r="AI67">
        <f t="shared" ref="AI67:AI79" si="69">SUM(AE67:AH67)</f>
        <v>-56.528381216736776</v>
      </c>
      <c r="AJ67">
        <f t="shared" ref="AJ67:AJ79" si="70">AB67-AC67</f>
        <v>-2.641327694710494</v>
      </c>
      <c r="AK67">
        <f t="shared" si="61"/>
        <v>-1.8450652794556666</v>
      </c>
      <c r="AL67">
        <f t="shared" ref="AL67:AL79" si="71">SUM(AI67:AK67)</f>
        <v>-61.014774190902941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-0.10236952676281266</v>
      </c>
      <c r="AR67">
        <f t="shared" ref="AR67:AR79" si="76">AI67*$K67</f>
        <v>-0.10237818827420075</v>
      </c>
      <c r="AS67">
        <f t="shared" ref="AS67:AS79" si="77">AJ67*$K67</f>
        <v>-4.7836916289205186E-3</v>
      </c>
      <c r="AT67">
        <f t="shared" ref="AT67:AT79" si="78">AK67*$K67</f>
        <v>-3.3415858811533718E-3</v>
      </c>
      <c r="AU67">
        <f t="shared" ref="AU67:AU79" si="79">AL67*$K67</f>
        <v>-0.11050346578427465</v>
      </c>
      <c r="AW67">
        <v>64</v>
      </c>
      <c r="AX67">
        <f>IF(Z67&gt;0, (R67*SUMPRODUCT(K67:$K$98, X67:$X$98)-K67*$AZ$3)/Z67, 0)</f>
        <v>-123977.35108176517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250000</v>
      </c>
      <c r="S68">
        <f t="shared" si="63"/>
        <v>-261138.56241350147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-23.716747726084741</v>
      </c>
      <c r="AC68">
        <f t="shared" si="64"/>
        <v>-21.259486817116937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-26.993823295055709</v>
      </c>
      <c r="AI68">
        <f t="shared" si="69"/>
        <v>-26.995858563862871</v>
      </c>
      <c r="AJ68">
        <f t="shared" si="70"/>
        <v>-2.4572609089678039</v>
      </c>
      <c r="AK68">
        <f t="shared" si="61"/>
        <v>-1.6601723408259319</v>
      </c>
      <c r="AL68">
        <f t="shared" si="71"/>
        <v>-31.113291813656605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-4.365030361831207E-2</v>
      </c>
      <c r="AR68">
        <f t="shared" si="76"/>
        <v>-4.3653594745337927E-2</v>
      </c>
      <c r="AS68">
        <f t="shared" si="77"/>
        <v>-3.9735084420405289E-3</v>
      </c>
      <c r="AT68">
        <f t="shared" si="78"/>
        <v>-2.6845780956508349E-3</v>
      </c>
      <c r="AU68">
        <f t="shared" si="79"/>
        <v>-5.0311681283029291E-2</v>
      </c>
      <c r="AW68">
        <v>65</v>
      </c>
      <c r="AX68">
        <f>IF(Z68&gt;0, (R68*SUMPRODUCT(K68:$K$98, X68:$X$98)-K68*$AZ$3)/Z68, 0)</f>
        <v>-261138.56241350147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250000</v>
      </c>
      <c r="S69">
        <f t="shared" si="63"/>
        <v>-587641.1345345499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-21.259486817116937</v>
      </c>
      <c r="AC69">
        <f t="shared" si="64"/>
        <v>-19.017752803118629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-12.058444048489683</v>
      </c>
      <c r="AI69">
        <f t="shared" si="69"/>
        <v>-12.059253120203927</v>
      </c>
      <c r="AJ69">
        <f t="shared" si="70"/>
        <v>-2.2417340139983075</v>
      </c>
      <c r="AK69">
        <f t="shared" si="61"/>
        <v>-1.4881640771981857</v>
      </c>
      <c r="AL69">
        <f t="shared" si="71"/>
        <v>-15.789151211400419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-1.7409893649151027E-2</v>
      </c>
      <c r="AR69">
        <f t="shared" si="76"/>
        <v>-1.7411061780996467E-2</v>
      </c>
      <c r="AS69">
        <f t="shared" si="77"/>
        <v>-3.2365992342339774E-3</v>
      </c>
      <c r="AT69">
        <f t="shared" si="78"/>
        <v>-2.1486004506321411E-3</v>
      </c>
      <c r="AU69">
        <f t="shared" si="79"/>
        <v>-2.2796261465862586E-2</v>
      </c>
      <c r="AW69">
        <v>66</v>
      </c>
      <c r="AX69">
        <f>IF(Z69&gt;0, (R69*SUMPRODUCT(K69:$K$98, X69:$X$98)-K69*$AZ$3)/Z69, 0)</f>
        <v>-587641.1345345499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250000</v>
      </c>
      <c r="S70">
        <f t="shared" si="63"/>
        <v>-1438829.0187355345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-19.017752803118629</v>
      </c>
      <c r="AC70">
        <f t="shared" si="64"/>
        <v>-16.994640984610079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-5.0569502560433843</v>
      </c>
      <c r="AI70">
        <f t="shared" si="69"/>
        <v>-5.057245542014881</v>
      </c>
      <c r="AJ70">
        <f t="shared" si="70"/>
        <v>-2.0231118185085499</v>
      </c>
      <c r="AK70">
        <f t="shared" si="61"/>
        <v>-1.3312426962183042</v>
      </c>
      <c r="AL70">
        <f t="shared" si="71"/>
        <v>-8.4116000567417348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-6.5189177950389313E-3</v>
      </c>
      <c r="AR70">
        <f t="shared" si="76"/>
        <v>-6.5192984483728083E-3</v>
      </c>
      <c r="AS70">
        <f t="shared" si="77"/>
        <v>-2.6079947334399513E-3</v>
      </c>
      <c r="AT70">
        <f t="shared" si="78"/>
        <v>-1.7161058073533594E-3</v>
      </c>
      <c r="AU70">
        <f t="shared" si="79"/>
        <v>-1.0843398989166119E-2</v>
      </c>
      <c r="AW70">
        <v>67</v>
      </c>
      <c r="AX70">
        <f>IF(Z70&gt;0, (R70*SUMPRODUCT(K70:$K$98, X70:$X$98)-K70*$AZ$3)/Z70, 0)</f>
        <v>-1438829.0187355345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250000</v>
      </c>
      <c r="S71">
        <f t="shared" si="63"/>
        <v>-3864028.3596423785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-16.994640984610079</v>
      </c>
      <c r="AC71">
        <f t="shared" si="64"/>
        <v>-15.17926551655003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-1.9412429895922265</v>
      </c>
      <c r="AI71">
        <f t="shared" si="69"/>
        <v>-1.9413411984050493</v>
      </c>
      <c r="AJ71">
        <f t="shared" si="70"/>
        <v>-1.8153754680600489</v>
      </c>
      <c r="AK71">
        <f t="shared" si="61"/>
        <v>-1.1896248689227056</v>
      </c>
      <c r="AL71">
        <f t="shared" si="71"/>
        <v>-4.9463415353878037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-2.2343371196023071E-3</v>
      </c>
      <c r="AR71">
        <f t="shared" si="76"/>
        <v>-2.234450156247971E-3</v>
      </c>
      <c r="AS71">
        <f t="shared" si="77"/>
        <v>-2.089465778394908E-3</v>
      </c>
      <c r="AT71">
        <f t="shared" si="78"/>
        <v>-1.3692376571540737E-3</v>
      </c>
      <c r="AU71">
        <f t="shared" si="79"/>
        <v>-5.6931535917969529E-3</v>
      </c>
      <c r="AW71">
        <v>68</v>
      </c>
      <c r="AX71">
        <f>IF(Z71&gt;0, (R71*SUMPRODUCT(K71:$K$98, X71:$X$98)-K71*$AZ$3)/Z71, 0)</f>
        <v>-3864028.3596423785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250000</v>
      </c>
      <c r="S72">
        <f t="shared" si="63"/>
        <v>-11485389.443479715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-15.17926551655003</v>
      </c>
      <c r="AC72">
        <f t="shared" si="64"/>
        <v>-13.554808437727591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-0.67722264910091445</v>
      </c>
      <c r="AI72">
        <f t="shared" si="69"/>
        <v>-0.67725215356069879</v>
      </c>
      <c r="AJ72">
        <f t="shared" si="70"/>
        <v>-1.6244570788224397</v>
      </c>
      <c r="AK72">
        <f t="shared" ref="AK72:AK79" si="92">G72*SUM(AB72:AB72, AE72:AF72)</f>
        <v>-1.0625485861585022</v>
      </c>
      <c r="AL72">
        <f t="shared" si="71"/>
        <v>-3.3642578185416405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-6.9595675077503021E-4</v>
      </c>
      <c r="AR72">
        <f t="shared" si="76"/>
        <v>-6.9598707142067332E-4</v>
      </c>
      <c r="AS72">
        <f t="shared" si="77"/>
        <v>-1.6693946545522228E-3</v>
      </c>
      <c r="AT72">
        <f t="shared" si="78"/>
        <v>-1.0919420113093127E-3</v>
      </c>
      <c r="AU72">
        <f t="shared" si="79"/>
        <v>-3.4573237372822084E-3</v>
      </c>
      <c r="AW72">
        <v>69</v>
      </c>
      <c r="AX72">
        <f>IF(Z72&gt;0, (R72*SUMPRODUCT(K72:$K$98, X72:$X$98)-K72*$AZ$3)/Z72, 0)</f>
        <v>-11485389.443479715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250000</v>
      </c>
      <c r="S73">
        <f t="shared" si="63"/>
        <v>-38192012.815832816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-13.554808437727591</v>
      </c>
      <c r="AC73">
        <f t="shared" si="64"/>
        <v>-12.103101344530113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-0.21286880831722413</v>
      </c>
      <c r="AI73">
        <f t="shared" si="69"/>
        <v>-0.21287673085157896</v>
      </c>
      <c r="AJ73">
        <f t="shared" si="70"/>
        <v>-1.4517070931974771</v>
      </c>
      <c r="AK73">
        <f t="shared" si="92"/>
        <v>-0.9488365906409314</v>
      </c>
      <c r="AL73">
        <f t="shared" si="71"/>
        <v>-2.6134204146899873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-1.9531913118983846E-4</v>
      </c>
      <c r="AR73">
        <f t="shared" si="76"/>
        <v>-1.9532640056170764E-4</v>
      </c>
      <c r="AS73">
        <f t="shared" si="77"/>
        <v>-1.332023091719982E-3</v>
      </c>
      <c r="AT73">
        <f t="shared" si="78"/>
        <v>-8.7061105847380086E-4</v>
      </c>
      <c r="AU73">
        <f t="shared" si="79"/>
        <v>-2.3979605507554905E-3</v>
      </c>
      <c r="AW73">
        <v>70</v>
      </c>
      <c r="AX73">
        <f>IF(Z73&gt;0, (R73*SUMPRODUCT(K73:$K$98, X73:$X$98)-K73*$AZ$3)/Z73, 0)</f>
        <v>-38192012.815832816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250000</v>
      </c>
      <c r="S74">
        <f t="shared" si="63"/>
        <v>-143938679.42989165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-12.103101344530113</v>
      </c>
      <c r="AC74">
        <f t="shared" si="64"/>
        <v>-10.806508226207505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-5.9663798444564681E-2</v>
      </c>
      <c r="AI74">
        <f t="shared" si="69"/>
        <v>-5.9665675373731498E-2</v>
      </c>
      <c r="AJ74">
        <f t="shared" si="70"/>
        <v>-1.2965931183226083</v>
      </c>
      <c r="AK74">
        <f t="shared" si="92"/>
        <v>-0.84721709411710799</v>
      </c>
      <c r="AL74">
        <f t="shared" si="71"/>
        <v>-2.2034758878134477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-4.8879373537128851E-5</v>
      </c>
      <c r="AR74">
        <f t="shared" si="76"/>
        <v>-4.8880911205266642E-5</v>
      </c>
      <c r="AS74">
        <f t="shared" si="77"/>
        <v>-1.0622297106183496E-3</v>
      </c>
      <c r="AT74">
        <f t="shared" si="78"/>
        <v>-6.940798589762519E-4</v>
      </c>
      <c r="AU74">
        <f t="shared" si="79"/>
        <v>-1.8051904807998682E-3</v>
      </c>
      <c r="AW74">
        <v>71</v>
      </c>
      <c r="AX74">
        <f>IF(Z74&gt;0, (R74*SUMPRODUCT(K74:$K$98, X74:$X$98)-K74*$AZ$3)/Z74, 0)</f>
        <v>-143938679.42989165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250000</v>
      </c>
      <c r="S75">
        <f t="shared" si="63"/>
        <v>-625506506.59019697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-10.806508226207505</v>
      </c>
      <c r="AC75">
        <f t="shared" si="64"/>
        <v>-9.6487102864258674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-1.4725239870824516E-2</v>
      </c>
      <c r="AI75">
        <f t="shared" si="69"/>
        <v>-1.4725625506712582E-2</v>
      </c>
      <c r="AJ75">
        <f t="shared" si="70"/>
        <v>-1.1577979397816378</v>
      </c>
      <c r="AK75">
        <f t="shared" si="92"/>
        <v>-0.75645557583452538</v>
      </c>
      <c r="AL75">
        <f t="shared" si="71"/>
        <v>-1.9289791411228756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-1.0771075935282543E-5</v>
      </c>
      <c r="AR75">
        <f t="shared" si="76"/>
        <v>-1.077135801648938E-5</v>
      </c>
      <c r="AS75">
        <f t="shared" si="77"/>
        <v>-8.4689483067846465E-4</v>
      </c>
      <c r="AT75">
        <f t="shared" si="78"/>
        <v>-5.5332480288657797E-4</v>
      </c>
      <c r="AU75">
        <f t="shared" si="79"/>
        <v>-1.4109909915815319E-3</v>
      </c>
      <c r="AW75">
        <v>72</v>
      </c>
      <c r="AX75">
        <f>IF(Z75&gt;0, (R75*SUMPRODUCT(K75:$K$98, X75:$X$98)-K75*$AZ$3)/Z75, 0)</f>
        <v>-625506506.59019697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250000</v>
      </c>
      <c r="S76">
        <f t="shared" si="63"/>
        <v>-3209463780.5351601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-9.6487102864258674</v>
      </c>
      <c r="AC76">
        <f t="shared" si="64"/>
        <v>-8.6149292546846805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-3.1467385481384821E-3</v>
      </c>
      <c r="AI76">
        <f t="shared" si="69"/>
        <v>-3.1468056538128549E-3</v>
      </c>
      <c r="AJ76">
        <f t="shared" si="70"/>
        <v>-1.0337810317411869</v>
      </c>
      <c r="AK76">
        <f t="shared" si="92"/>
        <v>-0.67540972004981081</v>
      </c>
      <c r="AL76">
        <f t="shared" si="71"/>
        <v>-1.7123375574448105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-2.0551302285231648E-6</v>
      </c>
      <c r="AR76">
        <f t="shared" si="76"/>
        <v>-2.0551740551384999E-6</v>
      </c>
      <c r="AS76">
        <f t="shared" si="77"/>
        <v>-6.7516084209220451E-4</v>
      </c>
      <c r="AT76">
        <f t="shared" si="78"/>
        <v>-4.4110907565989775E-4</v>
      </c>
      <c r="AU76">
        <f t="shared" si="79"/>
        <v>-1.1183250918072407E-3</v>
      </c>
      <c r="AW76">
        <v>73</v>
      </c>
      <c r="AX76">
        <f>IF(Z76&gt;0, (R76*SUMPRODUCT(K76:$K$98, X76:$X$98)-K76*$AZ$3)/Z76, 0)</f>
        <v>-3209463780.5351601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250000</v>
      </c>
      <c r="S77">
        <f t="shared" si="63"/>
        <v>-20100410042.102276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-8.6149292546846805</v>
      </c>
      <c r="AC77">
        <f t="shared" si="64"/>
        <v>-7.6919029144424798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-5.6867769367615804E-4</v>
      </c>
      <c r="AI77">
        <f t="shared" si="69"/>
        <v>-5.6868726052441922E-4</v>
      </c>
      <c r="AJ77">
        <f t="shared" si="70"/>
        <v>-0.92302634024220076</v>
      </c>
      <c r="AK77">
        <f t="shared" si="92"/>
        <v>-0.60304504782792767</v>
      </c>
      <c r="AL77">
        <f t="shared" si="71"/>
        <v>-1.5266400753306528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-3.3160941896153353E-7</v>
      </c>
      <c r="AR77">
        <f t="shared" si="76"/>
        <v>-3.3161499761712079E-7</v>
      </c>
      <c r="AS77">
        <f t="shared" si="77"/>
        <v>-5.3823849920199465E-4</v>
      </c>
      <c r="AT77">
        <f t="shared" si="78"/>
        <v>-3.5164983635128873E-4</v>
      </c>
      <c r="AU77">
        <f t="shared" si="79"/>
        <v>-8.9021995055090051E-4</v>
      </c>
      <c r="AW77">
        <v>74</v>
      </c>
      <c r="AX77">
        <f>IF(Z77&gt;0, (R77*SUMPRODUCT(K77:$K$98, X77:$X$98)-K77*$AZ$3)/Z77, 0)</f>
        <v>-20100410042.102276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250000</v>
      </c>
      <c r="S78">
        <f t="shared" si="63"/>
        <v>-161515789372.27301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-7.6919029144424798</v>
      </c>
      <c r="AC78">
        <f t="shared" si="64"/>
        <v>-6.8677707501836602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-8.4081612995963001E-5</v>
      </c>
      <c r="AI78">
        <f t="shared" si="69"/>
        <v>-8.4082676014442015E-5</v>
      </c>
      <c r="AJ78">
        <f t="shared" si="70"/>
        <v>-0.82413216425881952</v>
      </c>
      <c r="AK78">
        <f t="shared" si="92"/>
        <v>-0.53843320401097361</v>
      </c>
      <c r="AL78">
        <f t="shared" si="71"/>
        <v>-1.3626494509458076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-4.3776766104253854E-8</v>
      </c>
      <c r="AR78">
        <f t="shared" si="76"/>
        <v>-4.3777319560707205E-8</v>
      </c>
      <c r="AS78">
        <f t="shared" si="77"/>
        <v>-4.2908121892812714E-4</v>
      </c>
      <c r="AT78">
        <f t="shared" si="78"/>
        <v>-2.8033316197066888E-4</v>
      </c>
      <c r="AU78">
        <f t="shared" si="79"/>
        <v>-7.0945815821835676E-4</v>
      </c>
      <c r="AW78">
        <v>75</v>
      </c>
      <c r="AX78">
        <f>IF(Z78&gt;0, (R78*SUMPRODUCT(K78:$K$98, X78:$X$98)-K78*$AZ$3)/Z78, 0)</f>
        <v>-161515789372.27301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-6.8677707501836602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-1.0630184790098657E-5</v>
      </c>
      <c r="AI79">
        <f t="shared" si="69"/>
        <v>-1.0630184790098657E-5</v>
      </c>
      <c r="AJ79">
        <f t="shared" si="70"/>
        <v>-6.8677707501836602</v>
      </c>
      <c r="AK79">
        <f t="shared" si="92"/>
        <v>-0.48074395251285629</v>
      </c>
      <c r="AL79">
        <f t="shared" si="71"/>
        <v>-7.3485253328813069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-4.9415754762778687E-9</v>
      </c>
      <c r="AR79">
        <f t="shared" si="76"/>
        <v>-4.9415754762778687E-9</v>
      </c>
      <c r="AS79">
        <f t="shared" si="77"/>
        <v>-3.1925698551747441E-3</v>
      </c>
      <c r="AT79">
        <f t="shared" si="78"/>
        <v>-2.2347988986223211E-4</v>
      </c>
      <c r="AU79">
        <f t="shared" si="79"/>
        <v>-3.4160546866124526E-3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16158.69086701631</v>
      </c>
      <c r="AO81" s="6">
        <f t="shared" si="93"/>
        <v>-1615.8690867016312</v>
      </c>
      <c r="AP81" s="6">
        <f t="shared" si="93"/>
        <v>-444.41077654077253</v>
      </c>
      <c r="AQ81" s="6">
        <f t="shared" si="93"/>
        <v>-13190.861222664456</v>
      </c>
      <c r="AR81" s="6">
        <f t="shared" si="93"/>
        <v>907.54978110945808</v>
      </c>
      <c r="AS81" s="6">
        <f t="shared" si="93"/>
        <v>-1374.1127919511775</v>
      </c>
      <c r="AT81" s="6">
        <f t="shared" si="93"/>
        <v>466.56301084172645</v>
      </c>
      <c r="AU81" s="6">
        <f t="shared" si="93"/>
        <v>4.9204577044770215E-12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AF8A-65D7-4C05-9499-631D6EE129D6}">
  <sheetPr codeName="Sheet3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26972.938055683095</v>
      </c>
      <c r="K3">
        <v>1</v>
      </c>
      <c r="L3" s="2">
        <v>0</v>
      </c>
      <c r="O3">
        <f>$C$3</f>
        <v>26972.938055683095</v>
      </c>
      <c r="P3" s="2">
        <f>O3*C5</f>
        <v>2697.2938055683098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26972.938055683095</v>
      </c>
      <c r="AF3">
        <f t="shared" ref="AF3:AF34" si="4">-$Z3*P3</f>
        <v>-2697.2938055683098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24075.644250114783</v>
      </c>
      <c r="AJ3">
        <f t="shared" ref="AJ3:AJ34" si="8">AB3-AC3</f>
        <v>0</v>
      </c>
      <c r="AL3">
        <f t="shared" ref="AL3:AL34" si="9">SUM(AI3:AK3)</f>
        <v>24075.644250114783</v>
      </c>
      <c r="AN3">
        <f t="shared" ref="AN3:AN34" si="10">AE3*$K3</f>
        <v>26972.938055683095</v>
      </c>
      <c r="AO3">
        <f t="shared" ref="AO3:AO34" si="11">AF3*$K3</f>
        <v>-2697.2938055683098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24075.644250114783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24075.644250114783</v>
      </c>
      <c r="AW3">
        <v>0</v>
      </c>
      <c r="AX3">
        <f>IF(Z3&gt;0, (R3*SUMPRODUCT(K3:$K$98, X3:$X$98)-K3*$AZ$3)/Z3, 0)</f>
        <v>0</v>
      </c>
      <c r="AZ3">
        <f>C6*ABS(SUMPRODUCT(X4:X69, K4:K69))/1</f>
        <v>21822.680550040539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250000</v>
      </c>
      <c r="S4">
        <f t="shared" si="1"/>
        <v>1484.3646957690733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1463.8032760032802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-1463.8032760032802</v>
      </c>
      <c r="AK4">
        <f>G4*SUM(AB4, AE4:AF4)</f>
        <v>0</v>
      </c>
      <c r="AL4">
        <f t="shared" si="9"/>
        <v>-2426.8032760032802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-898.40470193115027</v>
      </c>
      <c r="AR4">
        <f t="shared" si="14"/>
        <v>-898.40470193115027</v>
      </c>
      <c r="AS4">
        <f t="shared" si="15"/>
        <v>-1365.6155201075476</v>
      </c>
      <c r="AT4">
        <f t="shared" si="16"/>
        <v>0</v>
      </c>
      <c r="AU4">
        <f t="shared" si="17"/>
        <v>-2264.0202220386977</v>
      </c>
      <c r="AW4">
        <v>1</v>
      </c>
      <c r="AX4">
        <f>IF(Z4&gt;0, (R4*SUMPRODUCT(K4:$K$98, X4:$X$98)-K4*$AZ$3)/Z4, 0)</f>
        <v>1484.3646957690733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250000</v>
      </c>
      <c r="S5">
        <f t="shared" si="1"/>
        <v>2327.9241138060825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1463.8032760032802</v>
      </c>
      <c r="AC5">
        <f t="shared" si="2"/>
        <v>2263.5267426673527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-987.38068499999997</v>
      </c>
      <c r="AI5">
        <f t="shared" si="7"/>
        <v>-1011.6891099315</v>
      </c>
      <c r="AJ5">
        <f t="shared" si="8"/>
        <v>-799.72346666407248</v>
      </c>
      <c r="AK5">
        <f>G5*SUM(AB5, AE5:AF5)</f>
        <v>60.015934316134491</v>
      </c>
      <c r="AL5">
        <f t="shared" si="9"/>
        <v>-1751.3966422794379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-844.31714023831353</v>
      </c>
      <c r="AR5">
        <f t="shared" si="14"/>
        <v>-865.10346929422553</v>
      </c>
      <c r="AS5">
        <f t="shared" si="15"/>
        <v>-683.84994826517186</v>
      </c>
      <c r="AT5">
        <f t="shared" si="16"/>
        <v>51.320106621823513</v>
      </c>
      <c r="AU5">
        <f t="shared" si="17"/>
        <v>-1497.6333109375737</v>
      </c>
      <c r="AW5">
        <v>2</v>
      </c>
      <c r="AX5">
        <f>IF(Z5&gt;0, (R5*SUMPRODUCT(K5:$K$98, X5:$X$98)-K5*$AZ$3)/Z5, 0)</f>
        <v>2327.9241138060825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250000</v>
      </c>
      <c r="S6">
        <f t="shared" si="1"/>
        <v>3386.024614375242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2263.5267426673527</v>
      </c>
      <c r="AC6">
        <f t="shared" si="2"/>
        <v>3245.724061554396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-1012.2028141476601</v>
      </c>
      <c r="AI6">
        <f t="shared" si="7"/>
        <v>-1036.1669345484304</v>
      </c>
      <c r="AJ6">
        <f t="shared" si="8"/>
        <v>-982.19731888704337</v>
      </c>
      <c r="AK6">
        <f>G6*SUM(AB6, AE6:AF6)</f>
        <v>132.41631444604013</v>
      </c>
      <c r="AL6">
        <f t="shared" si="9"/>
        <v>-1885.9479389894336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-780.82340269569329</v>
      </c>
      <c r="AR6">
        <f t="shared" si="14"/>
        <v>-799.30956552037912</v>
      </c>
      <c r="AS6">
        <f t="shared" si="15"/>
        <v>-757.67686271230775</v>
      </c>
      <c r="AT6">
        <f t="shared" si="16"/>
        <v>102.14727302970813</v>
      </c>
      <c r="AU6">
        <f t="shared" si="17"/>
        <v>-1454.8391552029786</v>
      </c>
      <c r="AW6">
        <v>3</v>
      </c>
      <c r="AX6">
        <f>IF(Z6&gt;0, (R6*SUMPRODUCT(K6:$K$98, X6:$X$98)-K6*$AZ$3)/Z6, 0)</f>
        <v>3386.024614375242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250000</v>
      </c>
      <c r="S7">
        <f t="shared" si="1"/>
        <v>4215.3405605869748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3245.724061554396</v>
      </c>
      <c r="AC7">
        <f t="shared" si="2"/>
        <v>3982.7540420358309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-1038.8446193733898</v>
      </c>
      <c r="AI7">
        <f t="shared" si="7"/>
        <v>-1062.4652141082149</v>
      </c>
      <c r="AJ7">
        <f t="shared" si="8"/>
        <v>-737.0299804814349</v>
      </c>
      <c r="AK7">
        <f>G7*SUM(AB7, AE7:AF7)</f>
        <v>159.36505142232085</v>
      </c>
      <c r="AL7">
        <f t="shared" si="9"/>
        <v>-1640.1301431673289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-729.11942357394616</v>
      </c>
      <c r="AR7">
        <f t="shared" si="14"/>
        <v>-745.69768185853695</v>
      </c>
      <c r="AS7">
        <f t="shared" si="15"/>
        <v>-517.28898095412876</v>
      </c>
      <c r="AT7">
        <f t="shared" si="16"/>
        <v>111.85133201244479</v>
      </c>
      <c r="AU7">
        <f t="shared" si="17"/>
        <v>-1151.1353308002208</v>
      </c>
      <c r="AW7">
        <v>4</v>
      </c>
      <c r="AX7">
        <f>IF(Z7&gt;0, (R7*SUMPRODUCT(K7:$K$98, X7:$X$98)-K7*$AZ$3)/Z7, 0)</f>
        <v>4215.3405605869748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250000</v>
      </c>
      <c r="S8">
        <f t="shared" si="1"/>
        <v>4589.1923819763824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3982.7540420358309</v>
      </c>
      <c r="AC8">
        <f t="shared" si="2"/>
        <v>4273.0110620928535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-1068.1232939087952</v>
      </c>
      <c r="AI8">
        <f t="shared" si="7"/>
        <v>-1091.4008703668812</v>
      </c>
      <c r="AJ8">
        <f t="shared" si="8"/>
        <v>-290.2570200570226</v>
      </c>
      <c r="AK8">
        <f t="shared" ref="AK8:AK39" si="30">G8*SUM(AB8:AB8, AE8:AF8)</f>
        <v>84.832661095363193</v>
      </c>
      <c r="AL8">
        <f t="shared" si="9"/>
        <v>-1296.8252293285407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-699.77488997404873</v>
      </c>
      <c r="AR8">
        <f t="shared" si="14"/>
        <v>-715.02506155790206</v>
      </c>
      <c r="AS8">
        <f t="shared" si="15"/>
        <v>-190.16023284287795</v>
      </c>
      <c r="AT8">
        <f t="shared" si="16"/>
        <v>55.577634550943976</v>
      </c>
      <c r="AU8">
        <f t="shared" si="17"/>
        <v>-849.60765984983607</v>
      </c>
      <c r="AW8">
        <v>5</v>
      </c>
      <c r="AX8">
        <f>IF(Z8&gt;0, (R8*SUMPRODUCT(K8:$K$98, X8:$X$98)-K8*$AZ$3)/Z8, 0)</f>
        <v>4589.1923819763824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250000</v>
      </c>
      <c r="S9">
        <f t="shared" si="1"/>
        <v>4720.1441483934059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4273.0110620928535</v>
      </c>
      <c r="AC9">
        <f t="shared" si="2"/>
        <v>4330.1284624971831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-1104.9865544653455</v>
      </c>
      <c r="AI9">
        <f t="shared" si="7"/>
        <v>-1127.9208565034041</v>
      </c>
      <c r="AJ9">
        <f t="shared" si="8"/>
        <v>-57.117400404329601</v>
      </c>
      <c r="AK9">
        <f t="shared" si="30"/>
        <v>25.210765266347835</v>
      </c>
      <c r="AL9">
        <f t="shared" si="9"/>
        <v>-1159.8274916413859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-685.60057305191367</v>
      </c>
      <c r="AR9">
        <f t="shared" si="14"/>
        <v>-699.83040286866344</v>
      </c>
      <c r="AS9">
        <f t="shared" si="15"/>
        <v>-35.439094068788599</v>
      </c>
      <c r="AT9">
        <f t="shared" si="16"/>
        <v>15.642285459345317</v>
      </c>
      <c r="AU9">
        <f t="shared" si="17"/>
        <v>-719.6272114781068</v>
      </c>
      <c r="AW9">
        <v>6</v>
      </c>
      <c r="AX9">
        <f>IF(Z9&gt;0, (R9*SUMPRODUCT(K9:$K$98, X9:$X$98)-K9*$AZ$3)/Z9, 0)</f>
        <v>4720.1441483934059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250000</v>
      </c>
      <c r="S10">
        <f t="shared" si="1"/>
        <v>4802.279829693618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4330.1284624971831</v>
      </c>
      <c r="AC10">
        <f t="shared" si="2"/>
        <v>4339.4525529742969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-1143.7336426379857</v>
      </c>
      <c r="AI10">
        <f t="shared" si="7"/>
        <v>-1166.3242282914</v>
      </c>
      <c r="AJ10">
        <f t="shared" si="8"/>
        <v>-9.3240904771137139</v>
      </c>
      <c r="AK10">
        <f t="shared" si="30"/>
        <v>17.753526696238453</v>
      </c>
      <c r="AL10">
        <f t="shared" si="9"/>
        <v>-1157.8947920722753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-673.22038986938298</v>
      </c>
      <c r="AR10">
        <f t="shared" si="14"/>
        <v>-686.51757927957772</v>
      </c>
      <c r="AS10">
        <f t="shared" si="15"/>
        <v>-5.4883126561721189</v>
      </c>
      <c r="AT10">
        <f t="shared" si="16"/>
        <v>10.450017135485457</v>
      </c>
      <c r="AU10">
        <f t="shared" si="17"/>
        <v>-681.55587480026441</v>
      </c>
      <c r="AW10">
        <v>7</v>
      </c>
      <c r="AX10">
        <f>IF(Z10&gt;0, (R10*SUMPRODUCT(K10:$K$98, X10:$X$98)-K10*$AZ$3)/Z10, 0)</f>
        <v>4802.279829693618</v>
      </c>
    </row>
    <row r="11" spans="1:52" x14ac:dyDescent="0.25">
      <c r="A11" t="s">
        <v>33</v>
      </c>
      <c r="C11" s="26">
        <f>AU71</f>
        <v>-1.5192888613846378E-11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250000</v>
      </c>
      <c r="S11">
        <f t="shared" si="1"/>
        <v>4838.714463984159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4339.4525529742969</v>
      </c>
      <c r="AC11">
        <f t="shared" si="2"/>
        <v>4305.8063213693604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-1180.358100390896</v>
      </c>
      <c r="AI11">
        <f t="shared" si="7"/>
        <v>-1202.604744377737</v>
      </c>
      <c r="AJ11">
        <f t="shared" si="8"/>
        <v>33.646231604936474</v>
      </c>
      <c r="AK11">
        <f t="shared" si="30"/>
        <v>10.414686127138312</v>
      </c>
      <c r="AL11">
        <f t="shared" si="9"/>
        <v>-1158.5438266456622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-660.18447993412576</v>
      </c>
      <c r="AR11">
        <f t="shared" si="14"/>
        <v>-672.62722005330522</v>
      </c>
      <c r="AS11">
        <f t="shared" si="15"/>
        <v>18.818627928670125</v>
      </c>
      <c r="AT11">
        <f t="shared" si="16"/>
        <v>5.8250238993107111</v>
      </c>
      <c r="AU11">
        <f t="shared" si="17"/>
        <v>-647.98356822532435</v>
      </c>
      <c r="AW11">
        <v>8</v>
      </c>
      <c r="AX11">
        <f>IF(Z11&gt;0, (R11*SUMPRODUCT(K11:$K$98, X11:$X$98)-K11*$AZ$3)/Z11, 0)</f>
        <v>4838.714463984159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250000</v>
      </c>
      <c r="S12">
        <f t="shared" si="1"/>
        <v>4853.7025931385806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4305.8063213693604</v>
      </c>
      <c r="AC12">
        <f t="shared" si="2"/>
        <v>4252.2488459906926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-1220.8958219978367</v>
      </c>
      <c r="AI12">
        <f t="shared" si="7"/>
        <v>-1242.7979099626095</v>
      </c>
      <c r="AJ12">
        <f t="shared" si="8"/>
        <v>53.557475378667732</v>
      </c>
      <c r="AK12">
        <f t="shared" si="30"/>
        <v>9.9033545391495288</v>
      </c>
      <c r="AL12">
        <f t="shared" si="9"/>
        <v>-1179.3370800447922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-648.91910837267972</v>
      </c>
      <c r="AR12">
        <f t="shared" si="14"/>
        <v>-660.56030096054781</v>
      </c>
      <c r="AS12">
        <f t="shared" si="15"/>
        <v>28.466367517373968</v>
      </c>
      <c r="AT12">
        <f t="shared" si="16"/>
        <v>5.2637382171783935</v>
      </c>
      <c r="AU12">
        <f t="shared" si="17"/>
        <v>-626.83019522599534</v>
      </c>
      <c r="AW12">
        <v>9</v>
      </c>
      <c r="AX12">
        <f>IF(Z12&gt;0, (R12*SUMPRODUCT(K12:$K$98, X12:$X$98)-K12*$AZ$3)/Z12, 0)</f>
        <v>4853.7025931385806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250000</v>
      </c>
      <c r="S13">
        <f t="shared" si="1"/>
        <v>4843.7985558107721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4252.2488459906926</v>
      </c>
      <c r="AC13">
        <f t="shared" si="2"/>
        <v>4176.6636811014996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-1263.0934129284508</v>
      </c>
      <c r="AI13">
        <f t="shared" si="7"/>
        <v>-1284.6501706722831</v>
      </c>
      <c r="AJ13">
        <f t="shared" si="8"/>
        <v>75.585164889193038</v>
      </c>
      <c r="AK13">
        <f t="shared" si="30"/>
        <v>8.5044976919813848</v>
      </c>
      <c r="AL13">
        <f t="shared" si="9"/>
        <v>-1200.5605080911087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-638.1630955725816</v>
      </c>
      <c r="AR13">
        <f t="shared" si="14"/>
        <v>-649.05439396073291</v>
      </c>
      <c r="AS13">
        <f t="shared" si="15"/>
        <v>38.188515838443209</v>
      </c>
      <c r="AT13">
        <f t="shared" si="16"/>
        <v>4.2967974639514237</v>
      </c>
      <c r="AU13">
        <f t="shared" si="17"/>
        <v>-606.56908065833829</v>
      </c>
      <c r="AW13">
        <v>10</v>
      </c>
      <c r="AX13">
        <f>IF(Z13&gt;0, (R13*SUMPRODUCT(K13:$K$98, X13:$X$98)-K13*$AZ$3)/Z13, 0)</f>
        <v>4843.7985558107721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250000</v>
      </c>
      <c r="S14">
        <f t="shared" si="1"/>
        <v>4810.7844923355287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4176.6636811014996</v>
      </c>
      <c r="AC14">
        <f t="shared" si="2"/>
        <v>4081.5019288752064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-1310.2197356701263</v>
      </c>
      <c r="AI14">
        <f t="shared" si="7"/>
        <v>-1331.4299038629533</v>
      </c>
      <c r="AJ14">
        <f t="shared" si="8"/>
        <v>95.161752226293174</v>
      </c>
      <c r="AK14">
        <f t="shared" si="30"/>
        <v>7.5179946259826993</v>
      </c>
      <c r="AL14">
        <f t="shared" si="9"/>
        <v>-1228.7501570106774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-629.37166384468469</v>
      </c>
      <c r="AR14">
        <f t="shared" si="14"/>
        <v>-639.56009139047922</v>
      </c>
      <c r="AS14">
        <f t="shared" si="15"/>
        <v>45.711500676186411</v>
      </c>
      <c r="AT14">
        <f t="shared" si="16"/>
        <v>3.6113124063957822</v>
      </c>
      <c r="AU14">
        <f t="shared" si="17"/>
        <v>-590.23727830789699</v>
      </c>
      <c r="AW14">
        <v>11</v>
      </c>
      <c r="AX14">
        <f>IF(Z14&gt;0, (R14*SUMPRODUCT(K14:$K$98, X14:$X$98)-K14*$AZ$3)/Z14, 0)</f>
        <v>4810.7844923355287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250000</v>
      </c>
      <c r="S15">
        <f t="shared" si="1"/>
        <v>4781.6846208899815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4081.5019288752064</v>
      </c>
      <c r="AC15">
        <f t="shared" si="2"/>
        <v>3990.1356170872314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-1365.0864248903422</v>
      </c>
      <c r="AI15">
        <f t="shared" si="7"/>
        <v>-1385.9479827587518</v>
      </c>
      <c r="AJ15">
        <f t="shared" si="8"/>
        <v>91.366311787975064</v>
      </c>
      <c r="AK15">
        <f t="shared" si="30"/>
        <v>16.734157908388347</v>
      </c>
      <c r="AL15">
        <f t="shared" si="9"/>
        <v>-1277.8475130623883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-622.07304510704296</v>
      </c>
      <c r="AR15">
        <f t="shared" si="14"/>
        <v>-631.5797053391384</v>
      </c>
      <c r="AS15">
        <f t="shared" si="15"/>
        <v>41.63583986904775</v>
      </c>
      <c r="AT15">
        <f t="shared" si="16"/>
        <v>7.6257945120284027</v>
      </c>
      <c r="AU15">
        <f t="shared" si="17"/>
        <v>-582.31807095806221</v>
      </c>
      <c r="AW15">
        <v>12</v>
      </c>
      <c r="AX15">
        <f>IF(Z15&gt;0, (R15*SUMPRODUCT(K15:$K$98, X15:$X$98)-K15*$AZ$3)/Z15, 0)</f>
        <v>4781.6846208899815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250000</v>
      </c>
      <c r="S16">
        <f t="shared" si="1"/>
        <v>4759.9984503600999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3990.1356170872314</v>
      </c>
      <c r="AC16">
        <f t="shared" si="2"/>
        <v>3905.2296235821086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-1422.7582466255376</v>
      </c>
      <c r="AI16">
        <f t="shared" si="7"/>
        <v>-1443.2689130906006</v>
      </c>
      <c r="AJ16">
        <f t="shared" si="8"/>
        <v>84.905993505122751</v>
      </c>
      <c r="AK16">
        <f t="shared" si="30"/>
        <v>28.329962881319343</v>
      </c>
      <c r="AL16">
        <f t="shared" si="9"/>
        <v>-1330.0329567041586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-613.33291819970691</v>
      </c>
      <c r="AR16">
        <f t="shared" si="14"/>
        <v>-622.17480468820531</v>
      </c>
      <c r="AS16">
        <f t="shared" si="15"/>
        <v>36.601889950491589</v>
      </c>
      <c r="AT16">
        <f t="shared" si="16"/>
        <v>12.212685357965922</v>
      </c>
      <c r="AU16">
        <f t="shared" si="17"/>
        <v>-573.36022937974781</v>
      </c>
      <c r="AW16">
        <v>13</v>
      </c>
      <c r="AX16">
        <f>IF(Z16&gt;0, (R16*SUMPRODUCT(K16:$K$98, X16:$X$98)-K16*$AZ$3)/Z16, 0)</f>
        <v>4759.9984503600999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250000</v>
      </c>
      <c r="S17">
        <f t="shared" si="1"/>
        <v>4782.5009372844324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3905.2296235821086</v>
      </c>
      <c r="AC17">
        <f t="shared" si="2"/>
        <v>3856.0978343392417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-1482.3058654301026</v>
      </c>
      <c r="AI17">
        <f t="shared" si="7"/>
        <v>-1502.463194643972</v>
      </c>
      <c r="AJ17">
        <f t="shared" si="8"/>
        <v>49.131789242866944</v>
      </c>
      <c r="AK17">
        <f t="shared" si="30"/>
        <v>53.892168805433101</v>
      </c>
      <c r="AL17">
        <f t="shared" si="9"/>
        <v>-1399.4392365956719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-600.67976736583591</v>
      </c>
      <c r="AR17">
        <f t="shared" si="14"/>
        <v>-608.84818935301485</v>
      </c>
      <c r="AS17">
        <f t="shared" si="15"/>
        <v>19.909839406935976</v>
      </c>
      <c r="AT17">
        <f t="shared" si="16"/>
        <v>21.838903950835373</v>
      </c>
      <c r="AU17">
        <f t="shared" si="17"/>
        <v>-567.09944599524351</v>
      </c>
      <c r="AW17">
        <v>14</v>
      </c>
      <c r="AX17">
        <f>IF(Z17&gt;0, (R17*SUMPRODUCT(K17:$K$98, X17:$X$98)-K17*$AZ$3)/Z17, 0)</f>
        <v>4782.5009372844324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250000</v>
      </c>
      <c r="S18">
        <f t="shared" si="1"/>
        <v>4856.224403026099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3856.0978343392417</v>
      </c>
      <c r="AC18">
        <f t="shared" si="2"/>
        <v>3846.2903107648035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-1549.2923233779984</v>
      </c>
      <c r="AI18">
        <f t="shared" si="7"/>
        <v>-1569.0931500673912</v>
      </c>
      <c r="AJ18">
        <f t="shared" si="8"/>
        <v>9.8075235744381644</v>
      </c>
      <c r="AK18">
        <f t="shared" si="30"/>
        <v>83.291713221727619</v>
      </c>
      <c r="AL18">
        <f t="shared" si="9"/>
        <v>-1475.9939132712254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-585.87617948355364</v>
      </c>
      <c r="AR18">
        <f t="shared" si="14"/>
        <v>-593.36400635544021</v>
      </c>
      <c r="AS18">
        <f t="shared" si="15"/>
        <v>3.7087864925700029</v>
      </c>
      <c r="AT18">
        <f t="shared" si="16"/>
        <v>31.497368178128905</v>
      </c>
      <c r="AU18">
        <f t="shared" si="17"/>
        <v>-558.15785168474133</v>
      </c>
      <c r="AW18">
        <v>15</v>
      </c>
      <c r="AX18">
        <f>IF(Z18&gt;0, (R18*SUMPRODUCT(K18:$K$98, X18:$X$98)-K18*$AZ$3)/Z18, 0)</f>
        <v>4856.224403026099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250000</v>
      </c>
      <c r="S19">
        <f t="shared" si="1"/>
        <v>4908.3807848830347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3846.2903107648035</v>
      </c>
      <c r="AC19">
        <f t="shared" si="2"/>
        <v>3816.8339090851059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-1624.2618133308963</v>
      </c>
      <c r="AI19">
        <f t="shared" si="7"/>
        <v>-1643.7022055720622</v>
      </c>
      <c r="AJ19">
        <f t="shared" si="8"/>
        <v>29.456401679697592</v>
      </c>
      <c r="AK19">
        <f t="shared" si="30"/>
        <v>85.772273930055121</v>
      </c>
      <c r="AL19">
        <f t="shared" si="9"/>
        <v>-1528.4735299623094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-572.8121218883349</v>
      </c>
      <c r="AR19">
        <f t="shared" si="14"/>
        <v>-579.66797002723047</v>
      </c>
      <c r="AS19">
        <f t="shared" si="15"/>
        <v>10.388093724090593</v>
      </c>
      <c r="AT19">
        <f t="shared" si="16"/>
        <v>30.248447526022876</v>
      </c>
      <c r="AU19">
        <f t="shared" si="17"/>
        <v>-539.03142877711696</v>
      </c>
      <c r="AW19">
        <v>16</v>
      </c>
      <c r="AX19">
        <f>IF(Z19&gt;0, (R19*SUMPRODUCT(K19:$K$98, X19:$X$98)-K19*$AZ$3)/Z19, 0)</f>
        <v>4908.3807848830347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250000</v>
      </c>
      <c r="S20">
        <f t="shared" si="1"/>
        <v>4771.1520984111567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3816.8339090851059</v>
      </c>
      <c r="AC20">
        <f t="shared" si="2"/>
        <v>3640.3909727156201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-1709.7824976105358</v>
      </c>
      <c r="AI20">
        <f t="shared" si="7"/>
        <v>-1728.8575076795289</v>
      </c>
      <c r="AJ20">
        <f t="shared" si="8"/>
        <v>176.44293636948578</v>
      </c>
      <c r="AK20">
        <f t="shared" si="30"/>
        <v>16.412385809065956</v>
      </c>
      <c r="AL20">
        <f t="shared" si="9"/>
        <v>-1536.0021855009772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-571.9167635548356</v>
      </c>
      <c r="AR20">
        <f t="shared" si="14"/>
        <v>-578.2972932647142</v>
      </c>
      <c r="AS20">
        <f t="shared" si="15"/>
        <v>59.019596505153906</v>
      </c>
      <c r="AT20">
        <f t="shared" si="16"/>
        <v>5.4898904318252235</v>
      </c>
      <c r="AU20">
        <f t="shared" si="17"/>
        <v>-513.7878063277351</v>
      </c>
      <c r="AW20">
        <v>17</v>
      </c>
      <c r="AX20">
        <f>IF(Z20&gt;0, (R20*SUMPRODUCT(K20:$K$98, X20:$X$98)-K20*$AZ$3)/Z20, 0)</f>
        <v>4771.1520984111567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250000</v>
      </c>
      <c r="S21">
        <f t="shared" si="1"/>
        <v>4580.2369543290524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3640.3909727156201</v>
      </c>
      <c r="AC21">
        <f t="shared" si="2"/>
        <v>3426.6524332888266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-1807.9294543391686</v>
      </c>
      <c r="AI21">
        <f t="shared" si="7"/>
        <v>-1826.6329213620379</v>
      </c>
      <c r="AJ21">
        <f t="shared" si="8"/>
        <v>213.73853942679352</v>
      </c>
      <c r="AK21">
        <f t="shared" si="30"/>
        <v>5.8246255563449925</v>
      </c>
      <c r="AL21">
        <f t="shared" si="9"/>
        <v>-1607.0697563788995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-575.07284699723584</v>
      </c>
      <c r="AR21">
        <f t="shared" si="14"/>
        <v>-581.02211454401174</v>
      </c>
      <c r="AS21">
        <f t="shared" si="15"/>
        <v>67.986740348851086</v>
      </c>
      <c r="AT21">
        <f t="shared" si="16"/>
        <v>1.8527183089699193</v>
      </c>
      <c r="AU21">
        <f t="shared" si="17"/>
        <v>-511.18265588619079</v>
      </c>
      <c r="AW21">
        <v>18</v>
      </c>
      <c r="AX21">
        <f>IF(Z21&gt;0, (R21*SUMPRODUCT(K21:$K$98, X21:$X$98)-K21*$AZ$3)/Z21, 0)</f>
        <v>4580.2369543290524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250000</v>
      </c>
      <c r="S22">
        <f t="shared" si="1"/>
        <v>4518.2136725983819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3426.6524332888266</v>
      </c>
      <c r="AC22">
        <f t="shared" si="2"/>
        <v>3311.7496424061269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-1919.9108898975314</v>
      </c>
      <c r="AI22">
        <f t="shared" si="7"/>
        <v>-1938.2353311611823</v>
      </c>
      <c r="AJ22">
        <f t="shared" si="8"/>
        <v>114.90279088269972</v>
      </c>
      <c r="AK22">
        <f t="shared" si="30"/>
        <v>71.95970109906537</v>
      </c>
      <c r="AL22">
        <f t="shared" si="9"/>
        <v>-1751.3728391794173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-570.20757579509825</v>
      </c>
      <c r="AR22">
        <f t="shared" si="14"/>
        <v>-575.64987797991671</v>
      </c>
      <c r="AS22">
        <f t="shared" si="15"/>
        <v>34.125772287698283</v>
      </c>
      <c r="AT22">
        <f t="shared" si="16"/>
        <v>21.371807897202913</v>
      </c>
      <c r="AU22">
        <f t="shared" si="17"/>
        <v>-520.15229779501556</v>
      </c>
      <c r="AW22">
        <v>19</v>
      </c>
      <c r="AX22">
        <f>IF(Z22&gt;0, (R22*SUMPRODUCT(K22:$K$98, X22:$X$98)-K22*$AZ$3)/Z22, 0)</f>
        <v>4518.2136725983819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250000</v>
      </c>
      <c r="S23">
        <f t="shared" si="1"/>
        <v>4789.2294676401198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3311.7496424061269</v>
      </c>
      <c r="AC23">
        <f t="shared" si="2"/>
        <v>3435.9636804659594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-2053.0703991794398</v>
      </c>
      <c r="AI23">
        <f t="shared" si="7"/>
        <v>-2071.0062889905362</v>
      </c>
      <c r="AJ23">
        <f t="shared" si="8"/>
        <v>-124.21403805983255</v>
      </c>
      <c r="AK23">
        <f t="shared" si="30"/>
        <v>231.82247496842891</v>
      </c>
      <c r="AL23">
        <f t="shared" si="9"/>
        <v>-1963.3978520819398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-544.4245864170141</v>
      </c>
      <c r="AR23">
        <f t="shared" si="14"/>
        <v>-549.18075035388154</v>
      </c>
      <c r="AS23">
        <f t="shared" si="15"/>
        <v>-32.938556965674266</v>
      </c>
      <c r="AT23">
        <f t="shared" si="16"/>
        <v>61.47371035464657</v>
      </c>
      <c r="AU23">
        <f t="shared" si="17"/>
        <v>-520.64559696490915</v>
      </c>
      <c r="AW23">
        <v>20</v>
      </c>
      <c r="AX23">
        <f>IF(Z23&gt;0, (R23*SUMPRODUCT(K23:$K$98, X23:$X$98)-K23*$AZ$3)/Z23, 0)</f>
        <v>4789.2294676401198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250000</v>
      </c>
      <c r="S24">
        <f t="shared" si="1"/>
        <v>5006.1596777441719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3435.9636804659594</v>
      </c>
      <c r="AC24">
        <f t="shared" si="2"/>
        <v>3511.558392133702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-2203.424063293191</v>
      </c>
      <c r="AI24">
        <f t="shared" si="7"/>
        <v>-2220.9602517998469</v>
      </c>
      <c r="AJ24">
        <f t="shared" si="8"/>
        <v>-75.594711667742558</v>
      </c>
      <c r="AK24">
        <f t="shared" si="30"/>
        <v>240.51745763261718</v>
      </c>
      <c r="AL24">
        <f t="shared" si="9"/>
        <v>-2056.0375058349723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-521.69173182514703</v>
      </c>
      <c r="AR24">
        <f t="shared" si="14"/>
        <v>-525.84367184615974</v>
      </c>
      <c r="AS24">
        <f t="shared" si="15"/>
        <v>-17.898114440951215</v>
      </c>
      <c r="AT24">
        <f t="shared" si="16"/>
        <v>56.945901198431933</v>
      </c>
      <c r="AU24">
        <f t="shared" si="17"/>
        <v>-486.79588508867909</v>
      </c>
      <c r="AW24">
        <v>21</v>
      </c>
      <c r="AX24">
        <f>IF(Z24&gt;0, (R24*SUMPRODUCT(K24:$K$98, X24:$X$98)-K24*$AZ$3)/Z24, 0)</f>
        <v>5006.1596777441719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250000</v>
      </c>
      <c r="S25">
        <f t="shared" si="1"/>
        <v>5173.3512914640405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3511.558392133702</v>
      </c>
      <c r="AC25">
        <f t="shared" si="2"/>
        <v>3543.4553193128045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-2372.2955811804372</v>
      </c>
      <c r="AI25">
        <f t="shared" si="7"/>
        <v>-2389.4191782439088</v>
      </c>
      <c r="AJ25">
        <f t="shared" si="8"/>
        <v>-31.896927179102477</v>
      </c>
      <c r="AK25">
        <f t="shared" si="30"/>
        <v>245.80908744935917</v>
      </c>
      <c r="AL25">
        <f t="shared" si="9"/>
        <v>-2175.5070179736522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-501.49504110947566</v>
      </c>
      <c r="AR25">
        <f t="shared" si="14"/>
        <v>-505.1149100167957</v>
      </c>
      <c r="AS25">
        <f t="shared" si="15"/>
        <v>-6.7428995500596001</v>
      </c>
      <c r="AT25">
        <f t="shared" si="16"/>
        <v>51.963186794016529</v>
      </c>
      <c r="AU25">
        <f t="shared" si="17"/>
        <v>-459.89462277283877</v>
      </c>
      <c r="AW25">
        <v>22</v>
      </c>
      <c r="AX25">
        <f>IF(Z25&gt;0, (R25*SUMPRODUCT(K25:$K$98, X25:$X$98)-K25*$AZ$3)/Z25, 0)</f>
        <v>5173.3512914640405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250000</v>
      </c>
      <c r="S26">
        <f t="shared" si="1"/>
        <v>5294.9899141767764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3543.4553193128045</v>
      </c>
      <c r="AC26">
        <f t="shared" si="2"/>
        <v>3536.23586659998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-2562.2038286072402</v>
      </c>
      <c r="AI26">
        <f t="shared" si="7"/>
        <v>-2578.8999693172163</v>
      </c>
      <c r="AJ26">
        <f t="shared" si="8"/>
        <v>7.2194527128244772</v>
      </c>
      <c r="AK26">
        <f t="shared" si="30"/>
        <v>248.04187235189633</v>
      </c>
      <c r="AL26">
        <f t="shared" si="9"/>
        <v>-2323.6386442524954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-483.60802196633415</v>
      </c>
      <c r="AR26">
        <f t="shared" si="14"/>
        <v>-486.75936671614357</v>
      </c>
      <c r="AS26">
        <f t="shared" si="15"/>
        <v>1.3626492971194932</v>
      </c>
      <c r="AT26">
        <f t="shared" si="16"/>
        <v>46.81713371653634</v>
      </c>
      <c r="AU26">
        <f t="shared" si="17"/>
        <v>-438.57958370248775</v>
      </c>
      <c r="AW26">
        <v>23</v>
      </c>
      <c r="AX26">
        <f>IF(Z26&gt;0, (R26*SUMPRODUCT(K26:$K$98, X26:$X$98)-K26*$AZ$3)/Z26, 0)</f>
        <v>5294.9899141767764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250000</v>
      </c>
      <c r="S27">
        <f t="shared" si="1"/>
        <v>5374.4546103037337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3536.23586659998</v>
      </c>
      <c r="AC27">
        <f t="shared" si="2"/>
        <v>3493.9453342735123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-2766.2165928288332</v>
      </c>
      <c r="AI27">
        <f t="shared" si="7"/>
        <v>-2782.4691504724265</v>
      </c>
      <c r="AJ27">
        <f t="shared" si="8"/>
        <v>42.290532326467655</v>
      </c>
      <c r="AK27">
        <f t="shared" si="30"/>
        <v>247.53651066199862</v>
      </c>
      <c r="AL27">
        <f t="shared" si="9"/>
        <v>-2492.64210748396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-466.17392691824119</v>
      </c>
      <c r="AR27">
        <f t="shared" si="14"/>
        <v>-468.91287318832735</v>
      </c>
      <c r="AS27">
        <f t="shared" si="15"/>
        <v>7.1269703092667953</v>
      </c>
      <c r="AT27">
        <f t="shared" si="16"/>
        <v>41.715846665837475</v>
      </c>
      <c r="AU27">
        <f t="shared" si="17"/>
        <v>-420.07005621322304</v>
      </c>
      <c r="AW27">
        <v>24</v>
      </c>
      <c r="AX27">
        <f>IF(Z27&gt;0, (R27*SUMPRODUCT(K27:$K$98, X27:$X$98)-K27*$AZ$3)/Z27, 0)</f>
        <v>5374.4546103037337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250000</v>
      </c>
      <c r="S28">
        <f t="shared" si="1"/>
        <v>5417.0827256336524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3493.9453342735123</v>
      </c>
      <c r="AC28">
        <f t="shared" si="2"/>
        <v>3421.8048802480102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-2982.9944299051344</v>
      </c>
      <c r="AI28">
        <f t="shared" si="7"/>
        <v>-2998.7861625293012</v>
      </c>
      <c r="AJ28">
        <f t="shared" si="8"/>
        <v>72.140454025502095</v>
      </c>
      <c r="AK28">
        <f t="shared" si="30"/>
        <v>244.57617339914589</v>
      </c>
      <c r="AL28">
        <f t="shared" si="9"/>
        <v>-2682.0695351046534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-448.84482001037173</v>
      </c>
      <c r="AR28">
        <f t="shared" si="14"/>
        <v>-451.22096839210758</v>
      </c>
      <c r="AS28">
        <f t="shared" si="15"/>
        <v>10.854820504499815</v>
      </c>
      <c r="AT28">
        <f t="shared" si="16"/>
        <v>36.800856021597141</v>
      </c>
      <c r="AU28">
        <f t="shared" si="17"/>
        <v>-403.56529186601063</v>
      </c>
      <c r="AW28">
        <v>25</v>
      </c>
      <c r="AX28">
        <f>IF(Z28&gt;0, (R28*SUMPRODUCT(K28:$K$98, X28:$X$98)-K28*$AZ$3)/Z28, 0)</f>
        <v>5417.0827256336524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250000</v>
      </c>
      <c r="S29">
        <f t="shared" si="1"/>
        <v>5427.9585319993348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3421.8048802480102</v>
      </c>
      <c r="AC29">
        <f t="shared" si="2"/>
        <v>3324.7756610347251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-3206.1954746846191</v>
      </c>
      <c r="AI29">
        <f t="shared" si="7"/>
        <v>-3221.5086704350761</v>
      </c>
      <c r="AJ29">
        <f t="shared" si="8"/>
        <v>97.02921921328516</v>
      </c>
      <c r="AK29">
        <f t="shared" si="30"/>
        <v>239.52634161736074</v>
      </c>
      <c r="AL29">
        <f t="shared" si="9"/>
        <v>-2884.9531096044302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-430.74054102127627</v>
      </c>
      <c r="AR29">
        <f t="shared" si="14"/>
        <v>-432.79781241174425</v>
      </c>
      <c r="AS29">
        <f t="shared" si="15"/>
        <v>13.035517861840168</v>
      </c>
      <c r="AT29">
        <f t="shared" si="16"/>
        <v>32.17948088060907</v>
      </c>
      <c r="AU29">
        <f t="shared" si="17"/>
        <v>-387.58281366929504</v>
      </c>
      <c r="AW29">
        <v>26</v>
      </c>
      <c r="AX29">
        <f>IF(Z29&gt;0, (R29*SUMPRODUCT(K29:$K$98, X29:$X$98)-K29*$AZ$3)/Z29, 0)</f>
        <v>5427.9585319993348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250000</v>
      </c>
      <c r="S30">
        <f t="shared" si="1"/>
        <v>5413.2048959126505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3324.7756610347251</v>
      </c>
      <c r="AC30">
        <f t="shared" si="2"/>
        <v>3208.1561921537054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-3437.1999181475412</v>
      </c>
      <c r="AI30">
        <f t="shared" si="7"/>
        <v>-3452.0162619486787</v>
      </c>
      <c r="AJ30">
        <f t="shared" si="8"/>
        <v>116.61946888101966</v>
      </c>
      <c r="AK30">
        <f t="shared" si="30"/>
        <v>232.73429627243078</v>
      </c>
      <c r="AL30">
        <f t="shared" si="9"/>
        <v>-3102.6624967952284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-412.29922884324714</v>
      </c>
      <c r="AR30">
        <f t="shared" si="14"/>
        <v>-414.07647988158004</v>
      </c>
      <c r="AS30">
        <f t="shared" si="15"/>
        <v>13.988746140104368</v>
      </c>
      <c r="AT30">
        <f t="shared" si="16"/>
        <v>27.916959491321656</v>
      </c>
      <c r="AU30">
        <f t="shared" si="17"/>
        <v>-372.17077425015401</v>
      </c>
      <c r="AW30">
        <v>27</v>
      </c>
      <c r="AX30">
        <f>IF(Z30&gt;0, (R30*SUMPRODUCT(K30:$K$98, X30:$X$98)-K30*$AZ$3)/Z30, 0)</f>
        <v>5413.2048959126505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250000</v>
      </c>
      <c r="S31">
        <f t="shared" si="1"/>
        <v>5378.2212838237456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3208.1561921537054</v>
      </c>
      <c r="AC31">
        <f t="shared" si="2"/>
        <v>3076.3222062928317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-3682.7504152107404</v>
      </c>
      <c r="AI31">
        <f t="shared" si="7"/>
        <v>-3697.0503205323453</v>
      </c>
      <c r="AJ31">
        <f t="shared" si="8"/>
        <v>131.83398586087378</v>
      </c>
      <c r="AK31">
        <f t="shared" si="30"/>
        <v>224.57093345075941</v>
      </c>
      <c r="AL31">
        <f t="shared" si="9"/>
        <v>-3340.6454012207123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-394.42278400716219</v>
      </c>
      <c r="AR31">
        <f t="shared" si="14"/>
        <v>-395.95430470014497</v>
      </c>
      <c r="AS31">
        <f t="shared" si="15"/>
        <v>14.119427565669328</v>
      </c>
      <c r="AT31">
        <f t="shared" si="16"/>
        <v>24.051560054923527</v>
      </c>
      <c r="AU31">
        <f t="shared" si="17"/>
        <v>-357.78331707955215</v>
      </c>
      <c r="AW31">
        <v>28</v>
      </c>
      <c r="AX31">
        <f>IF(Z31&gt;0, (R31*SUMPRODUCT(K31:$K$98, X31:$X$98)-K31*$AZ$3)/Z31, 0)</f>
        <v>5378.2212838237456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250000</v>
      </c>
      <c r="S32">
        <f t="shared" si="1"/>
        <v>5326.5503106720535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3076.3222062928317</v>
      </c>
      <c r="AC32">
        <f t="shared" si="2"/>
        <v>2932.3148178056449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-3941.7689019004356</v>
      </c>
      <c r="AI32">
        <f t="shared" si="7"/>
        <v>-3955.5316312786344</v>
      </c>
      <c r="AJ32">
        <f t="shared" si="8"/>
        <v>144.00738848718674</v>
      </c>
      <c r="AK32">
        <f t="shared" si="30"/>
        <v>215.34255444049825</v>
      </c>
      <c r="AL32">
        <f t="shared" si="9"/>
        <v>-3596.1816883509496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-376.93185626849368</v>
      </c>
      <c r="AR32">
        <f t="shared" si="14"/>
        <v>-378.24791798112841</v>
      </c>
      <c r="AS32">
        <f t="shared" si="15"/>
        <v>13.770714014381474</v>
      </c>
      <c r="AT32">
        <f t="shared" si="16"/>
        <v>20.592142969041671</v>
      </c>
      <c r="AU32">
        <f t="shared" si="17"/>
        <v>-343.88506099770524</v>
      </c>
      <c r="AW32">
        <v>29</v>
      </c>
      <c r="AX32">
        <f>IF(Z32&gt;0, (R32*SUMPRODUCT(K32:$K$98, X32:$X$98)-K32*$AZ$3)/Z32, 0)</f>
        <v>5326.5503106720535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250000</v>
      </c>
      <c r="S33">
        <f t="shared" si="1"/>
        <v>5261.7328919472075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2932.3148178056449</v>
      </c>
      <c r="AC33">
        <f t="shared" si="2"/>
        <v>2778.9681361085568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-4214.2853628983066</v>
      </c>
      <c r="AI33">
        <f t="shared" si="7"/>
        <v>-4227.4890364464336</v>
      </c>
      <c r="AJ33">
        <f t="shared" si="8"/>
        <v>153.34668169708812</v>
      </c>
      <c r="AK33">
        <f t="shared" si="30"/>
        <v>205.26203724639515</v>
      </c>
      <c r="AL33">
        <f t="shared" si="9"/>
        <v>-3868.8803175029502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-359.81362234454065</v>
      </c>
      <c r="AR33">
        <f t="shared" si="14"/>
        <v>-360.94094553186727</v>
      </c>
      <c r="AS33">
        <f t="shared" si="15"/>
        <v>13.092664654772687</v>
      </c>
      <c r="AT33">
        <f t="shared" si="16"/>
        <v>17.525172310745504</v>
      </c>
      <c r="AU33">
        <f t="shared" si="17"/>
        <v>-330.32310856634905</v>
      </c>
      <c r="AW33">
        <v>30</v>
      </c>
      <c r="AX33">
        <f>IF(Z33&gt;0, (R33*SUMPRODUCT(K33:$K$98, X33:$X$98)-K33*$AZ$3)/Z33, 0)</f>
        <v>5261.7328919472075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250000</v>
      </c>
      <c r="S34">
        <f t="shared" si="1"/>
        <v>5186.222588794998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2778.9681361085568</v>
      </c>
      <c r="AC34">
        <f t="shared" si="2"/>
        <v>2618.7841339170591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-4478.8181042602109</v>
      </c>
      <c r="AI34">
        <f t="shared" si="7"/>
        <v>-4491.4418592624306</v>
      </c>
      <c r="AJ34">
        <f t="shared" si="8"/>
        <v>160.18400219149771</v>
      </c>
      <c r="AK34">
        <f t="shared" si="30"/>
        <v>194.52776952759899</v>
      </c>
      <c r="AL34">
        <f t="shared" si="9"/>
        <v>-4136.7300875433339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-341.4279449759477</v>
      </c>
      <c r="AR34">
        <f t="shared" si="14"/>
        <v>-342.39027535596199</v>
      </c>
      <c r="AS34">
        <f t="shared" si="15"/>
        <v>12.211099761842059</v>
      </c>
      <c r="AT34">
        <f t="shared" si="16"/>
        <v>14.829183736528048</v>
      </c>
      <c r="AU34">
        <f t="shared" si="17"/>
        <v>-315.34999185759187</v>
      </c>
      <c r="AW34">
        <v>31</v>
      </c>
      <c r="AX34">
        <f>IF(Z34&gt;0, (R34*SUMPRODUCT(K34:$K$98, X34:$X$98)-K34*$AZ$3)/Z34, 0)</f>
        <v>5186.222588794998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250000</v>
      </c>
      <c r="S35">
        <f t="shared" ref="S35:S69" si="32">AX35</f>
        <v>5104.8598291384424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2618.7841339170591</v>
      </c>
      <c r="AC35">
        <f t="shared" ref="AC35:AC69" si="33">S35*Z35</f>
        <v>2455.5969212206128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-4717.3710067795382</v>
      </c>
      <c r="AI35">
        <f t="shared" ref="AI35:AI66" si="38">SUM(AE35:AH35)</f>
        <v>-4729.3967871310579</v>
      </c>
      <c r="AJ35">
        <f t="shared" ref="AJ35:AJ69" si="39">AB35-AC35</f>
        <v>163.1872126964463</v>
      </c>
      <c r="AK35">
        <f t="shared" si="30"/>
        <v>183.31488937419417</v>
      </c>
      <c r="AL35">
        <f t="shared" ref="AL35:AL66" si="40">SUM(AI35:AK35)</f>
        <v>-4382.894685060417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-321.08324973888659</v>
      </c>
      <c r="AR35">
        <f t="shared" ref="AR35:AR69" si="45">AI35*$K35</f>
        <v>-321.90177273196105</v>
      </c>
      <c r="AS35">
        <f t="shared" ref="AS35:AS69" si="46">AJ35*$K35</f>
        <v>11.107178234042717</v>
      </c>
      <c r="AT35">
        <f t="shared" ref="AT35:AT69" si="47">AK35*$K35</f>
        <v>12.477148886784915</v>
      </c>
      <c r="AU35">
        <f t="shared" ref="AU35:AU69" si="48">AL35*$K35</f>
        <v>-298.31744561113339</v>
      </c>
      <c r="AW35">
        <v>32</v>
      </c>
      <c r="AX35">
        <f>IF(Z35&gt;0, (R35*SUMPRODUCT(K35:$K$98, X35:$X$98)-K35*$AZ$3)/Z35, 0)</f>
        <v>5104.8598291384424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250000</v>
      </c>
      <c r="S36">
        <f t="shared" si="32"/>
        <v>5075.5223979360862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2455.5969212206128</v>
      </c>
      <c r="AC36">
        <f t="shared" si="33"/>
        <v>2293.6571824455677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-6078.8162251937047</v>
      </c>
      <c r="AI36">
        <f t="shared" si="38"/>
        <v>-6090.1138661191899</v>
      </c>
      <c r="AJ36">
        <f t="shared" si="39"/>
        <v>161.93973877504504</v>
      </c>
      <c r="AK36">
        <f t="shared" si="30"/>
        <v>171.89178448544291</v>
      </c>
      <c r="AL36">
        <f t="shared" si="40"/>
        <v>-5756.2823428587017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-369.41847205058724</v>
      </c>
      <c r="AR36">
        <f t="shared" si="45"/>
        <v>-370.10504606333194</v>
      </c>
      <c r="AS36">
        <f t="shared" si="46"/>
        <v>9.8413126250813843</v>
      </c>
      <c r="AT36">
        <f t="shared" si="47"/>
        <v>10.446112866430289</v>
      </c>
      <c r="AU36">
        <f t="shared" si="48"/>
        <v>-349.81762057182027</v>
      </c>
      <c r="AW36">
        <v>33</v>
      </c>
      <c r="AX36">
        <f>IF(Z36&gt;0, (R36*SUMPRODUCT(K36:$K$98, X36:$X$98)-K36*$AZ$3)/Z36, 0)</f>
        <v>5075.5223979360862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250000</v>
      </c>
      <c r="S37">
        <f t="shared" si="32"/>
        <v>4942.0724642040332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2293.6571824455677</v>
      </c>
      <c r="AC37">
        <f t="shared" si="33"/>
        <v>2066.3311308984094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-7319.083806967139</v>
      </c>
      <c r="AI37">
        <f t="shared" si="38"/>
        <v>-7329.5365631026725</v>
      </c>
      <c r="AJ37">
        <f t="shared" si="39"/>
        <v>227.32605154715839</v>
      </c>
      <c r="AK37">
        <f t="shared" si="30"/>
        <v>160.55600277118975</v>
      </c>
      <c r="AL37">
        <f t="shared" si="40"/>
        <v>-6941.6545087843242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-397.13511653417549</v>
      </c>
      <c r="AR37">
        <f t="shared" si="45"/>
        <v>-397.70228540878753</v>
      </c>
      <c r="AS37">
        <f t="shared" si="46"/>
        <v>12.334762157866908</v>
      </c>
      <c r="AT37">
        <f t="shared" si="47"/>
        <v>8.7118044488165989</v>
      </c>
      <c r="AU37">
        <f t="shared" si="48"/>
        <v>-376.65571880210399</v>
      </c>
      <c r="AW37">
        <v>34</v>
      </c>
      <c r="AX37">
        <f>IF(Z37&gt;0, (R37*SUMPRODUCT(K37:$K$98, X37:$X$98)-K37*$AZ$3)/Z37, 0)</f>
        <v>4942.0724642040332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250000</v>
      </c>
      <c r="S38">
        <f t="shared" si="32"/>
        <v>4722.9613758656251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2066.3311308984094</v>
      </c>
      <c r="AC38">
        <f t="shared" si="33"/>
        <v>1796.064246956581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-8411.4126167931809</v>
      </c>
      <c r="AI38">
        <f t="shared" si="38"/>
        <v>-8420.9197041056796</v>
      </c>
      <c r="AJ38">
        <f t="shared" si="39"/>
        <v>270.26688394182838</v>
      </c>
      <c r="AK38">
        <f t="shared" si="30"/>
        <v>144.64317916288866</v>
      </c>
      <c r="AL38">
        <f t="shared" si="40"/>
        <v>-8006.0096410009628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-407.50457223106014</v>
      </c>
      <c r="AR38">
        <f t="shared" si="45"/>
        <v>-407.96515854693155</v>
      </c>
      <c r="AS38">
        <f t="shared" si="46"/>
        <v>13.093519001678091</v>
      </c>
      <c r="AT38">
        <f t="shared" si="47"/>
        <v>7.0074741944338523</v>
      </c>
      <c r="AU38">
        <f t="shared" si="48"/>
        <v>-387.86416535081963</v>
      </c>
      <c r="AW38">
        <v>35</v>
      </c>
      <c r="AX38">
        <f>IF(Z38&gt;0, (R38*SUMPRODUCT(K38:$K$98, X38:$X$98)-K38*$AZ$3)/Z38, 0)</f>
        <v>4722.9613758656251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250000</v>
      </c>
      <c r="S39">
        <f t="shared" si="32"/>
        <v>4426.5102485740745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1796.064246956581</v>
      </c>
      <c r="AC39">
        <f t="shared" si="33"/>
        <v>1501.8348823972592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-9299.6851640204823</v>
      </c>
      <c r="AI39">
        <f t="shared" si="38"/>
        <v>-9308.1672119434534</v>
      </c>
      <c r="AJ39">
        <f t="shared" si="39"/>
        <v>294.22936455932177</v>
      </c>
      <c r="AK39">
        <f t="shared" si="30"/>
        <v>125.72449728696068</v>
      </c>
      <c r="AL39">
        <f t="shared" si="40"/>
        <v>-8888.2133500971704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-402.26641185709337</v>
      </c>
      <c r="AR39">
        <f t="shared" si="45"/>
        <v>-402.63331062011542</v>
      </c>
      <c r="AS39">
        <f t="shared" si="46"/>
        <v>12.727161044353213</v>
      </c>
      <c r="AT39">
        <f t="shared" si="47"/>
        <v>5.4383284502824871</v>
      </c>
      <c r="AU39">
        <f t="shared" si="48"/>
        <v>-384.4678211254797</v>
      </c>
      <c r="AW39">
        <v>36</v>
      </c>
      <c r="AX39">
        <f>IF(Z39&gt;0, (R39*SUMPRODUCT(K39:$K$98, X39:$X$98)-K39*$AZ$3)/Z39, 0)</f>
        <v>4426.5102485740745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250000</v>
      </c>
      <c r="S40">
        <f t="shared" si="32"/>
        <v>4044.7534467147539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1501.8348823972592</v>
      </c>
      <c r="AC40">
        <f t="shared" si="33"/>
        <v>1200.7070488185041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-9758.4153829379138</v>
      </c>
      <c r="AI40">
        <f t="shared" si="38"/>
        <v>-9765.8367688433627</v>
      </c>
      <c r="AJ40">
        <f t="shared" si="39"/>
        <v>301.12783357875514</v>
      </c>
      <c r="AK40">
        <f t="shared" ref="AK40:AK69" si="61">G40*SUM(AB40:AB40, AE40:AF40)</f>
        <v>105.12844176780816</v>
      </c>
      <c r="AL40">
        <f t="shared" si="40"/>
        <v>-9359.5804934967982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-376.88322164665317</v>
      </c>
      <c r="AR40">
        <f t="shared" si="45"/>
        <v>-377.16984562394555</v>
      </c>
      <c r="AS40">
        <f t="shared" si="46"/>
        <v>11.629964865511866</v>
      </c>
      <c r="AT40">
        <f t="shared" si="47"/>
        <v>4.0602028367658587</v>
      </c>
      <c r="AU40">
        <f t="shared" si="48"/>
        <v>-361.47967792166776</v>
      </c>
      <c r="AW40">
        <v>37</v>
      </c>
      <c r="AX40">
        <f>IF(Z40&gt;0, (R40*SUMPRODUCT(K40:$K$98, X40:$X$98)-K40*$AZ$3)/Z40, 0)</f>
        <v>4044.7534467147539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250000</v>
      </c>
      <c r="S41">
        <f t="shared" si="32"/>
        <v>3595.9401651738544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1200.7070488185041</v>
      </c>
      <c r="AC41">
        <f t="shared" si="33"/>
        <v>914.12612920608183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-9919.0689168374229</v>
      </c>
      <c r="AI41">
        <f t="shared" si="38"/>
        <v>-9925.4241819921335</v>
      </c>
      <c r="AJ41">
        <f t="shared" si="39"/>
        <v>286.58091961242224</v>
      </c>
      <c r="AK41">
        <f t="shared" si="61"/>
        <v>84.049493417295295</v>
      </c>
      <c r="AL41">
        <f t="shared" si="40"/>
        <v>-9554.7937689624159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-342.04274889324392</v>
      </c>
      <c r="AR41">
        <f t="shared" si="45"/>
        <v>-342.26189974113981</v>
      </c>
      <c r="AS41">
        <f t="shared" si="46"/>
        <v>9.8822708407837236</v>
      </c>
      <c r="AT41">
        <f t="shared" si="47"/>
        <v>2.898308300160739</v>
      </c>
      <c r="AU41">
        <f t="shared" si="48"/>
        <v>-329.48132060019537</v>
      </c>
      <c r="AW41">
        <v>38</v>
      </c>
      <c r="AX41">
        <f>IF(Z41&gt;0, (R41*SUMPRODUCT(K41:$K$98, X41:$X$98)-K41*$AZ$3)/Z41, 0)</f>
        <v>3595.9401651738544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250000</v>
      </c>
      <c r="S42">
        <f t="shared" si="32"/>
        <v>3068.1771269205551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914.12612920608183</v>
      </c>
      <c r="AC42">
        <f t="shared" si="33"/>
        <v>652.71043570054337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-9733.2304339568418</v>
      </c>
      <c r="AI42">
        <f t="shared" si="38"/>
        <v>-9738.5488234166096</v>
      </c>
      <c r="AJ42">
        <f t="shared" si="39"/>
        <v>261.41569350553846</v>
      </c>
      <c r="AK42">
        <f t="shared" si="61"/>
        <v>63.988829044425735</v>
      </c>
      <c r="AL42">
        <f t="shared" si="40"/>
        <v>-9413.1443008666465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-299.67358482093954</v>
      </c>
      <c r="AR42">
        <f t="shared" si="45"/>
        <v>-299.83733115836543</v>
      </c>
      <c r="AS42">
        <f t="shared" si="46"/>
        <v>8.0486513221704818</v>
      </c>
      <c r="AT42">
        <f t="shared" si="47"/>
        <v>1.9701333404516768</v>
      </c>
      <c r="AU42">
        <f t="shared" si="48"/>
        <v>-289.81854649574331</v>
      </c>
      <c r="AW42">
        <v>39</v>
      </c>
      <c r="AX42">
        <f>IF(Z42&gt;0, (R42*SUMPRODUCT(K42:$K$98, X42:$X$98)-K42*$AZ$3)/Z42, 0)</f>
        <v>3068.1771269205551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250000</v>
      </c>
      <c r="S43">
        <f t="shared" si="32"/>
        <v>2446.3043514349301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652.71043570054337</v>
      </c>
      <c r="AC43">
        <f t="shared" si="33"/>
        <v>425.02529319005538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-9216.6085311507286</v>
      </c>
      <c r="AI43">
        <f t="shared" si="38"/>
        <v>-9220.9520758627841</v>
      </c>
      <c r="AJ43">
        <f t="shared" si="39"/>
        <v>227.68514251048799</v>
      </c>
      <c r="AK43">
        <f t="shared" si="61"/>
        <v>45.689730499038042</v>
      </c>
      <c r="AL43">
        <f t="shared" si="40"/>
        <v>-8947.5772028532574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-253.3638072941834</v>
      </c>
      <c r="AR43">
        <f t="shared" si="45"/>
        <v>-253.48321097957151</v>
      </c>
      <c r="AS43">
        <f t="shared" si="46"/>
        <v>6.2590457624192375</v>
      </c>
      <c r="AT43">
        <f t="shared" si="47"/>
        <v>1.2560069177676276</v>
      </c>
      <c r="AU43">
        <f t="shared" si="48"/>
        <v>-245.96815829938461</v>
      </c>
      <c r="AW43">
        <v>40</v>
      </c>
      <c r="AX43">
        <f>IF(Z43&gt;0, (R43*SUMPRODUCT(K43:$K$98, X43:$X$98)-K43*$AZ$3)/Z43, 0)</f>
        <v>2446.3043514349301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250000</v>
      </c>
      <c r="S44">
        <f t="shared" si="32"/>
        <v>1707.9544369213768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425.02529319005538</v>
      </c>
      <c r="AC44">
        <f t="shared" si="33"/>
        <v>235.93688081591756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-8466.0846134707881</v>
      </c>
      <c r="AI44">
        <f t="shared" si="38"/>
        <v>-8469.5381142743754</v>
      </c>
      <c r="AJ44">
        <f t="shared" si="39"/>
        <v>189.08841237413782</v>
      </c>
      <c r="AK44">
        <f t="shared" si="61"/>
        <v>29.751770523303879</v>
      </c>
      <c r="AL44">
        <f t="shared" si="40"/>
        <v>-8250.6979313769334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-207.79639891532821</v>
      </c>
      <c r="AR44">
        <f t="shared" si="45"/>
        <v>-207.8811636044851</v>
      </c>
      <c r="AS44">
        <f t="shared" si="46"/>
        <v>4.6410936060623866</v>
      </c>
      <c r="AT44">
        <f t="shared" si="47"/>
        <v>0.73024438785560786</v>
      </c>
      <c r="AU44">
        <f t="shared" si="48"/>
        <v>-202.50982561056708</v>
      </c>
      <c r="AW44">
        <v>41</v>
      </c>
      <c r="AX44">
        <f>IF(Z44&gt;0, (R44*SUMPRODUCT(K44:$K$98, X44:$X$98)-K44*$AZ$3)/Z44, 0)</f>
        <v>1707.9544369213768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250000</v>
      </c>
      <c r="S45">
        <f t="shared" si="32"/>
        <v>801.11461523834748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235.93688081591756</v>
      </c>
      <c r="AC45">
        <f t="shared" si="33"/>
        <v>85.529227364916267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-7498.9617249007888</v>
      </c>
      <c r="AI45">
        <f t="shared" si="38"/>
        <v>-7501.6307945238495</v>
      </c>
      <c r="AJ45">
        <f t="shared" si="39"/>
        <v>150.40765345100129</v>
      </c>
      <c r="AK45">
        <f t="shared" si="61"/>
        <v>16.515581657114232</v>
      </c>
      <c r="AL45">
        <f t="shared" si="40"/>
        <v>-7334.7075594157341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-164.33820029969564</v>
      </c>
      <c r="AR45">
        <f t="shared" si="45"/>
        <v>-164.3966924102597</v>
      </c>
      <c r="AS45">
        <f t="shared" si="46"/>
        <v>3.2961527190305637</v>
      </c>
      <c r="AT45">
        <f t="shared" si="47"/>
        <v>0.36193556734932214</v>
      </c>
      <c r="AU45">
        <f t="shared" si="48"/>
        <v>-160.73860412387981</v>
      </c>
      <c r="AW45">
        <v>42</v>
      </c>
      <c r="AX45">
        <f>IF(Z45&gt;0, (R45*SUMPRODUCT(K45:$K$98, X45:$X$98)-K45*$AZ$3)/Z45, 0)</f>
        <v>801.11461523834748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250000</v>
      </c>
      <c r="S46">
        <f t="shared" si="32"/>
        <v>-344.61719965702383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85.529227364916267</v>
      </c>
      <c r="AC46">
        <f t="shared" si="33"/>
        <v>-27.569021627344569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-6424.0463254228152</v>
      </c>
      <c r="AI46">
        <f t="shared" si="38"/>
        <v>-6426.0462997171035</v>
      </c>
      <c r="AJ46">
        <f t="shared" si="39"/>
        <v>113.09824899226084</v>
      </c>
      <c r="AK46">
        <f t="shared" si="61"/>
        <v>5.9870459155441393</v>
      </c>
      <c r="AL46">
        <f t="shared" si="40"/>
        <v>-6306.9610048092982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-125.69790260052699</v>
      </c>
      <c r="AR46">
        <f t="shared" si="45"/>
        <v>-125.73703565799765</v>
      </c>
      <c r="AS46">
        <f t="shared" si="46"/>
        <v>2.212968581789247</v>
      </c>
      <c r="AT46">
        <f t="shared" si="47"/>
        <v>0.11714721162248445</v>
      </c>
      <c r="AU46">
        <f t="shared" si="48"/>
        <v>-123.40691986458592</v>
      </c>
      <c r="AW46">
        <v>43</v>
      </c>
      <c r="AX46">
        <f>IF(Z46&gt;0, (R46*SUMPRODUCT(K46:$K$98, X46:$X$98)-K46*$AZ$3)/Z46, 0)</f>
        <v>-344.61719965702383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250000</v>
      </c>
      <c r="S47">
        <f t="shared" si="32"/>
        <v>-1855.3229330939275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-27.569021627344569</v>
      </c>
      <c r="AC47">
        <f t="shared" si="33"/>
        <v>-107.51696770337634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-5312.1102633345736</v>
      </c>
      <c r="AI47">
        <f t="shared" si="38"/>
        <v>-5313.5590268595852</v>
      </c>
      <c r="AJ47">
        <f t="shared" si="39"/>
        <v>79.947946076031769</v>
      </c>
      <c r="AK47">
        <f t="shared" si="61"/>
        <v>-1.92983151391412</v>
      </c>
      <c r="AL47">
        <f t="shared" si="40"/>
        <v>-5235.540912297467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-92.804369687614567</v>
      </c>
      <c r="AR47">
        <f t="shared" si="45"/>
        <v>-92.829680078231476</v>
      </c>
      <c r="AS47">
        <f t="shared" si="46"/>
        <v>1.3967177591581219</v>
      </c>
      <c r="AT47">
        <f t="shared" si="47"/>
        <v>-3.3714811698895411E-2</v>
      </c>
      <c r="AU47">
        <f t="shared" si="48"/>
        <v>-91.46667713077224</v>
      </c>
      <c r="AW47">
        <v>44</v>
      </c>
      <c r="AX47">
        <f>IF(Z47&gt;0, (R47*SUMPRODUCT(K47:$K$98, X47:$X$98)-K47*$AZ$3)/Z47, 0)</f>
        <v>-1855.3229330939275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250000</v>
      </c>
      <c r="S48">
        <f t="shared" si="32"/>
        <v>-3936.8476051953749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-107.51696770337634</v>
      </c>
      <c r="AC48">
        <f t="shared" si="33"/>
        <v>-159.47316192269167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-4215.800864479037</v>
      </c>
      <c r="AI48">
        <f t="shared" si="38"/>
        <v>-4216.8135602823504</v>
      </c>
      <c r="AJ48">
        <f t="shared" si="39"/>
        <v>51.956194219315336</v>
      </c>
      <c r="AK48">
        <f t="shared" si="61"/>
        <v>-7.5261877392363443</v>
      </c>
      <c r="AL48">
        <f t="shared" si="40"/>
        <v>-4172.3835538022722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-65.760243132050192</v>
      </c>
      <c r="AR48">
        <f t="shared" si="45"/>
        <v>-65.776039685157286</v>
      </c>
      <c r="AS48">
        <f t="shared" si="46"/>
        <v>0.81043959947581778</v>
      </c>
      <c r="AT48">
        <f t="shared" si="47"/>
        <v>-0.11739737039282495</v>
      </c>
      <c r="AU48">
        <f t="shared" si="48"/>
        <v>-65.08299745607431</v>
      </c>
      <c r="AW48">
        <v>45</v>
      </c>
      <c r="AX48">
        <f>IF(Z48&gt;0, (R48*SUMPRODUCT(K48:$K$98, X48:$X$98)-K48*$AZ$3)/Z48, 0)</f>
        <v>-3936.8476051953749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250000</v>
      </c>
      <c r="S49">
        <f t="shared" si="32"/>
        <v>-6929.4095600498986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-159.47316192269167</v>
      </c>
      <c r="AC49">
        <f t="shared" si="33"/>
        <v>-188.76181981518903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-3215.5187630447299</v>
      </c>
      <c r="AI49">
        <f t="shared" si="38"/>
        <v>-3216.199780013706</v>
      </c>
      <c r="AJ49">
        <f t="shared" si="39"/>
        <v>29.288657892497355</v>
      </c>
      <c r="AK49">
        <f t="shared" si="61"/>
        <v>-11.163121334588418</v>
      </c>
      <c r="AL49">
        <f t="shared" si="40"/>
        <v>-3198.0742434557974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-44.783326222936495</v>
      </c>
      <c r="AR49">
        <f t="shared" si="45"/>
        <v>-44.792810914935664</v>
      </c>
      <c r="AS49">
        <f t="shared" si="46"/>
        <v>0.40791039259547529</v>
      </c>
      <c r="AT49">
        <f t="shared" si="47"/>
        <v>-0.15547155567511803</v>
      </c>
      <c r="AU49">
        <f t="shared" si="48"/>
        <v>-44.540372078015309</v>
      </c>
      <c r="AW49">
        <v>46</v>
      </c>
      <c r="AX49">
        <f>IF(Z49&gt;0, (R49*SUMPRODUCT(K49:$K$98, X49:$X$98)-K49*$AZ$3)/Z49, 0)</f>
        <v>-6929.4095600498986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250000</v>
      </c>
      <c r="S50">
        <f t="shared" si="32"/>
        <v>-11425.045867683197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-188.76181981518903</v>
      </c>
      <c r="AC50">
        <f t="shared" si="33"/>
        <v>-200.98123064566752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-2344.2469037129549</v>
      </c>
      <c r="AI50">
        <f t="shared" si="38"/>
        <v>-2344.68668582187</v>
      </c>
      <c r="AJ50">
        <f t="shared" si="39"/>
        <v>12.219410830478495</v>
      </c>
      <c r="AK50">
        <f t="shared" si="61"/>
        <v>-13.213327387063233</v>
      </c>
      <c r="AL50">
        <f t="shared" si="40"/>
        <v>-2345.6806023784548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-29.150810039312663</v>
      </c>
      <c r="AR50">
        <f t="shared" si="45"/>
        <v>-29.156278748557991</v>
      </c>
      <c r="AS50">
        <f t="shared" si="46"/>
        <v>0.1519488938419494</v>
      </c>
      <c r="AT50">
        <f t="shared" si="47"/>
        <v>-0.16430828853285828</v>
      </c>
      <c r="AU50">
        <f t="shared" si="48"/>
        <v>-29.168638143248902</v>
      </c>
      <c r="AW50">
        <v>47</v>
      </c>
      <c r="AX50">
        <f>IF(Z50&gt;0, (R50*SUMPRODUCT(K50:$K$98, X50:$X$98)-K50*$AZ$3)/Z50, 0)</f>
        <v>-11425.045867683197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250000</v>
      </c>
      <c r="S51">
        <f t="shared" si="32"/>
        <v>-18449.235131111633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-200.98123064566752</v>
      </c>
      <c r="AC51">
        <f t="shared" si="33"/>
        <v>-201.05711622742837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-1629.3787636420232</v>
      </c>
      <c r="AI51">
        <f t="shared" si="38"/>
        <v>-1629.6512100534849</v>
      </c>
      <c r="AJ51">
        <f t="shared" si="39"/>
        <v>7.5885581760843479E-2</v>
      </c>
      <c r="AK51">
        <f t="shared" si="61"/>
        <v>-14.068686145196727</v>
      </c>
      <c r="AL51">
        <f t="shared" si="40"/>
        <v>-1643.6440106169209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-18.090530612940242</v>
      </c>
      <c r="AR51">
        <f t="shared" si="45"/>
        <v>-18.093555508229731</v>
      </c>
      <c r="AS51">
        <f t="shared" si="46"/>
        <v>8.4253610674094135E-4</v>
      </c>
      <c r="AT51">
        <f t="shared" si="47"/>
        <v>-0.1562006349123167</v>
      </c>
      <c r="AU51">
        <f t="shared" si="48"/>
        <v>-18.248913607035309</v>
      </c>
      <c r="AW51">
        <v>48</v>
      </c>
      <c r="AX51">
        <f>IF(Z51&gt;0, (R51*SUMPRODUCT(K51:$K$98, X51:$X$98)-K51*$AZ$3)/Z51, 0)</f>
        <v>-18449.235131111633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250000</v>
      </c>
      <c r="S52">
        <f t="shared" si="32"/>
        <v>-29913.905951032073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-201.05711622742837</v>
      </c>
      <c r="AC52">
        <f t="shared" si="33"/>
        <v>-193.18789286041169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-1082.6869783114328</v>
      </c>
      <c r="AI52">
        <f t="shared" si="38"/>
        <v>-1082.8484315609487</v>
      </c>
      <c r="AJ52">
        <f t="shared" si="39"/>
        <v>-7.8692233670166729</v>
      </c>
      <c r="AK52">
        <f t="shared" si="61"/>
        <v>-14.073998135919988</v>
      </c>
      <c r="AL52">
        <f t="shared" si="40"/>
        <v>-1104.7916530638854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-10.732827378767151</v>
      </c>
      <c r="AR52">
        <f t="shared" si="45"/>
        <v>-10.734427887401234</v>
      </c>
      <c r="AS52">
        <f t="shared" si="46"/>
        <v>-7.8008711377386034E-2</v>
      </c>
      <c r="AT52">
        <f t="shared" si="47"/>
        <v>-0.1395175111069541</v>
      </c>
      <c r="AU52">
        <f t="shared" si="48"/>
        <v>-10.951954109885573</v>
      </c>
      <c r="AW52">
        <v>49</v>
      </c>
      <c r="AX52">
        <f>IF(Z52&gt;0, (R52*SUMPRODUCT(K52:$K$98, X52:$X$98)-K52*$AZ$3)/Z52, 0)</f>
        <v>-29913.905951032073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250000</v>
      </c>
      <c r="S53">
        <f t="shared" si="32"/>
        <v>-49513.383123666099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-193.18789286041169</v>
      </c>
      <c r="AC53">
        <f t="shared" si="33"/>
        <v>-180.74236847136015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-685.79365978353883</v>
      </c>
      <c r="AI53">
        <f t="shared" si="38"/>
        <v>-685.88491913458131</v>
      </c>
      <c r="AJ53">
        <f t="shared" si="39"/>
        <v>-12.445524389051542</v>
      </c>
      <c r="AK53">
        <f t="shared" si="61"/>
        <v>-13.52315250022882</v>
      </c>
      <c r="AL53">
        <f t="shared" si="40"/>
        <v>-711.85359602386166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-6.0699718083644143</v>
      </c>
      <c r="AR53">
        <f t="shared" si="45"/>
        <v>-6.0707795464940615</v>
      </c>
      <c r="AS53">
        <f t="shared" si="46"/>
        <v>-0.11015555641867411</v>
      </c>
      <c r="AT53">
        <f t="shared" si="47"/>
        <v>-0.11969366188440807</v>
      </c>
      <c r="AU53">
        <f t="shared" si="48"/>
        <v>-6.3006287647971435</v>
      </c>
      <c r="AW53">
        <v>50</v>
      </c>
      <c r="AX53">
        <f>IF(Z53&gt;0, (R53*SUMPRODUCT(K53:$K$98, X53:$X$98)-K53*$AZ$3)/Z53, 0)</f>
        <v>-49513.383123666099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250000</v>
      </c>
      <c r="S54">
        <f t="shared" si="32"/>
        <v>-84652.364490453183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-180.74236847136015</v>
      </c>
      <c r="AC54">
        <f t="shared" si="33"/>
        <v>-166.1173833441722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-412.88061905523449</v>
      </c>
      <c r="AI54">
        <f t="shared" si="38"/>
        <v>-412.92967775086106</v>
      </c>
      <c r="AJ54">
        <f t="shared" si="39"/>
        <v>-14.624985127187955</v>
      </c>
      <c r="AK54">
        <f t="shared" si="61"/>
        <v>-12.651965792995211</v>
      </c>
      <c r="AL54">
        <f t="shared" si="40"/>
        <v>-440.20662867104426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-3.2628693388052539</v>
      </c>
      <c r="AR54">
        <f t="shared" si="45"/>
        <v>-3.2632570346824012</v>
      </c>
      <c r="AS54">
        <f t="shared" si="46"/>
        <v>-0.11557678745293833</v>
      </c>
      <c r="AT54">
        <f t="shared" si="47"/>
        <v>-9.9984618692054356E-2</v>
      </c>
      <c r="AU54">
        <f t="shared" si="48"/>
        <v>-3.4788184408273941</v>
      </c>
      <c r="AW54">
        <v>51</v>
      </c>
      <c r="AX54">
        <f>IF(Z54&gt;0, (R54*SUMPRODUCT(K54:$K$98, X54:$X$98)-K54*$AZ$3)/Z54, 0)</f>
        <v>-84652.364490453183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250000</v>
      </c>
      <c r="S55">
        <f t="shared" si="32"/>
        <v>-150843.73739899564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-166.1173833441722</v>
      </c>
      <c r="AC55">
        <f t="shared" si="33"/>
        <v>-150.9026125619485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-235.58351029030891</v>
      </c>
      <c r="AI55">
        <f t="shared" si="38"/>
        <v>-235.60852004795015</v>
      </c>
      <c r="AJ55">
        <f t="shared" si="39"/>
        <v>-15.214770782223695</v>
      </c>
      <c r="AK55">
        <f t="shared" si="61"/>
        <v>-11.628216834092054</v>
      </c>
      <c r="AL55">
        <f t="shared" si="40"/>
        <v>-262.45150766426588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-1.6622718550437015</v>
      </c>
      <c r="AR55">
        <f t="shared" si="45"/>
        <v>-1.6624483233210323</v>
      </c>
      <c r="AS55">
        <f t="shared" si="46"/>
        <v>-0.10735507430492719</v>
      </c>
      <c r="AT55">
        <f t="shared" si="47"/>
        <v>-8.2048431759239884E-2</v>
      </c>
      <c r="AU55">
        <f t="shared" si="48"/>
        <v>-1.8518518293851993</v>
      </c>
      <c r="AW55">
        <v>52</v>
      </c>
      <c r="AX55">
        <f>IF(Z55&gt;0, (R55*SUMPRODUCT(K55:$K$98, X55:$X$98)-K55*$AZ$3)/Z55, 0)</f>
        <v>-150843.73739899564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250000</v>
      </c>
      <c r="S56">
        <f t="shared" si="32"/>
        <v>-282266.69688026683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-150.9026125619485</v>
      </c>
      <c r="AC56">
        <f t="shared" si="33"/>
        <v>-136.06699145178783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-127.08380817613345</v>
      </c>
      <c r="AI56">
        <f t="shared" si="38"/>
        <v>-127.09585945538066</v>
      </c>
      <c r="AJ56">
        <f t="shared" si="39"/>
        <v>-14.835621110160673</v>
      </c>
      <c r="AK56">
        <f t="shared" si="61"/>
        <v>-10.563182879336397</v>
      </c>
      <c r="AL56">
        <f t="shared" si="40"/>
        <v>-152.49466344487774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-0.80062539372464958</v>
      </c>
      <c r="AR56">
        <f t="shared" si="45"/>
        <v>-0.80070131653756071</v>
      </c>
      <c r="AS56">
        <f t="shared" si="46"/>
        <v>-9.3464109731508482E-2</v>
      </c>
      <c r="AT56">
        <f t="shared" si="47"/>
        <v>-6.6547836212406231E-2</v>
      </c>
      <c r="AU56">
        <f t="shared" si="48"/>
        <v>-0.96071326248147548</v>
      </c>
      <c r="AW56">
        <v>53</v>
      </c>
      <c r="AX56">
        <f>IF(Z56&gt;0, (R56*SUMPRODUCT(K56:$K$98, X56:$X$98)-K56*$AZ$3)/Z56, 0)</f>
        <v>-282266.69688026683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250000</v>
      </c>
      <c r="S57">
        <f t="shared" si="32"/>
        <v>-558409.76508486923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-136.06699145178783</v>
      </c>
      <c r="AC57">
        <f t="shared" si="33"/>
        <v>-122.13735526943709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-64.626781929469558</v>
      </c>
      <c r="AI57">
        <f t="shared" si="38"/>
        <v>-64.632250017731366</v>
      </c>
      <c r="AJ57">
        <f t="shared" si="39"/>
        <v>-13.929636182350734</v>
      </c>
      <c r="AK57">
        <f t="shared" si="61"/>
        <v>-9.5246894016251495</v>
      </c>
      <c r="AL57">
        <f t="shared" si="40"/>
        <v>-88.086575601707253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-0.36352446882734007</v>
      </c>
      <c r="AR57">
        <f t="shared" si="45"/>
        <v>-0.36355522672401275</v>
      </c>
      <c r="AS57">
        <f t="shared" si="46"/>
        <v>-7.8353949291076974E-2</v>
      </c>
      <c r="AT57">
        <f t="shared" si="47"/>
        <v>-5.3576204045714844E-2</v>
      </c>
      <c r="AU57">
        <f t="shared" si="48"/>
        <v>-0.49548538006080461</v>
      </c>
      <c r="AW57">
        <v>54</v>
      </c>
      <c r="AX57">
        <f>IF(Z57&gt;0, (R57*SUMPRODUCT(K57:$K$98, X57:$X$98)-K57*$AZ$3)/Z57, 0)</f>
        <v>-558409.76508486923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250000</v>
      </c>
      <c r="S58">
        <f t="shared" si="32"/>
        <v>-1174761.6686821685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-122.13735526943709</v>
      </c>
      <c r="AC58">
        <f t="shared" si="33"/>
        <v>-109.34886047391147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-30.863638734872236</v>
      </c>
      <c r="AI58">
        <f t="shared" si="38"/>
        <v>-30.865965778377934</v>
      </c>
      <c r="AJ58">
        <f t="shared" si="39"/>
        <v>-12.788494795525622</v>
      </c>
      <c r="AK58">
        <f t="shared" si="61"/>
        <v>-8.5496148688605977</v>
      </c>
      <c r="AL58">
        <f t="shared" si="40"/>
        <v>-52.20407544276415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-0.15500661123270229</v>
      </c>
      <c r="AR58">
        <f t="shared" si="45"/>
        <v>-0.15501829835524503</v>
      </c>
      <c r="AS58">
        <f t="shared" si="46"/>
        <v>-6.422772305138838E-2</v>
      </c>
      <c r="AT58">
        <f t="shared" si="47"/>
        <v>-4.2938774638695942E-2</v>
      </c>
      <c r="AU58">
        <f t="shared" si="48"/>
        <v>-0.26218479604532935</v>
      </c>
      <c r="AW58">
        <v>55</v>
      </c>
      <c r="AX58">
        <f>IF(Z58&gt;0, (R58*SUMPRODUCT(K58:$K$98, X58:$X$98)-K58*$AZ$3)/Z58, 0)</f>
        <v>-1174761.6686821685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250000</v>
      </c>
      <c r="S59">
        <f t="shared" si="32"/>
        <v>-2642018.579430134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-109.34886047391147</v>
      </c>
      <c r="AC59">
        <f t="shared" si="33"/>
        <v>-97.760992741971862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-13.787134069497425</v>
      </c>
      <c r="AI59">
        <f t="shared" si="38"/>
        <v>-13.788059129161114</v>
      </c>
      <c r="AJ59">
        <f t="shared" si="39"/>
        <v>-11.58786773193961</v>
      </c>
      <c r="AK59">
        <f t="shared" si="61"/>
        <v>-7.6544202331738038</v>
      </c>
      <c r="AL59">
        <f t="shared" si="40"/>
        <v>-33.030347094274525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-6.1824280538211776E-2</v>
      </c>
      <c r="AR59">
        <f t="shared" si="45"/>
        <v>-6.1828428691691258E-2</v>
      </c>
      <c r="AS59">
        <f t="shared" si="46"/>
        <v>-5.1962328203082546E-2</v>
      </c>
      <c r="AT59">
        <f t="shared" si="47"/>
        <v>-3.4323958950981032E-2</v>
      </c>
      <c r="AU59">
        <f t="shared" si="48"/>
        <v>-0.14811471584575481</v>
      </c>
      <c r="AW59">
        <v>56</v>
      </c>
      <c r="AX59">
        <f>IF(Z59&gt;0, (R59*SUMPRODUCT(K59:$K$98, X59:$X$98)-K59*$AZ$3)/Z59, 0)</f>
        <v>-2642018.579430134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250000</v>
      </c>
      <c r="S60">
        <f t="shared" si="32"/>
        <v>-6467229.1013755491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-97.760992741971862</v>
      </c>
      <c r="AC60">
        <f t="shared" si="33"/>
        <v>-87.338107787534796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-5.7819110726463903</v>
      </c>
      <c r="AI60">
        <f t="shared" si="38"/>
        <v>-5.7822486906061785</v>
      </c>
      <c r="AJ60">
        <f t="shared" si="39"/>
        <v>-10.422884954437066</v>
      </c>
      <c r="AK60">
        <f t="shared" si="61"/>
        <v>-6.843269491938031</v>
      </c>
      <c r="AL60">
        <f t="shared" si="40"/>
        <v>-23.048403136981275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-2.314933167817949E-2</v>
      </c>
      <c r="AR60">
        <f t="shared" si="45"/>
        <v>-2.3150683416390861E-2</v>
      </c>
      <c r="AS60">
        <f t="shared" si="46"/>
        <v>-4.1730635048202985E-2</v>
      </c>
      <c r="AT60">
        <f t="shared" si="47"/>
        <v>-2.7398746407826115E-2</v>
      </c>
      <c r="AU60">
        <f t="shared" si="48"/>
        <v>-9.2280064872419951E-2</v>
      </c>
      <c r="AW60">
        <v>57</v>
      </c>
      <c r="AX60">
        <f>IF(Z60&gt;0, (R60*SUMPRODUCT(K60:$K$98, X60:$X$98)-K60*$AZ$3)/Z60, 0)</f>
        <v>-6467229.1013755491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250000</v>
      </c>
      <c r="S61">
        <f t="shared" si="32"/>
        <v>-17366044.939759512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-87.338107787534796</v>
      </c>
      <c r="AC61">
        <f t="shared" si="33"/>
        <v>-77.999909587985073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-2.2195382133345989</v>
      </c>
      <c r="AI61">
        <f t="shared" si="38"/>
        <v>-2.2196505012934558</v>
      </c>
      <c r="AJ61">
        <f t="shared" si="39"/>
        <v>-9.3381981995497227</v>
      </c>
      <c r="AK61">
        <f t="shared" si="61"/>
        <v>-6.113667545127436</v>
      </c>
      <c r="AL61">
        <f t="shared" si="40"/>
        <v>-17.671516245970615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-7.9343554695389604E-3</v>
      </c>
      <c r="AR61">
        <f t="shared" si="45"/>
        <v>-7.9347568740181298E-3</v>
      </c>
      <c r="AS61">
        <f t="shared" si="46"/>
        <v>-3.3381981673079958E-2</v>
      </c>
      <c r="AT61">
        <f t="shared" si="47"/>
        <v>-2.1855001745046343E-2</v>
      </c>
      <c r="AU61">
        <f t="shared" si="48"/>
        <v>-6.3171740292144424E-2</v>
      </c>
      <c r="AW61">
        <v>58</v>
      </c>
      <c r="AX61">
        <f>IF(Z61&gt;0, (R61*SUMPRODUCT(K61:$K$98, X61:$X$98)-K61*$AZ$3)/Z61, 0)</f>
        <v>-17366044.939759512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250000</v>
      </c>
      <c r="S62">
        <f t="shared" si="32"/>
        <v>-51616387.410811484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-77.999909587985073</v>
      </c>
      <c r="AC62">
        <f t="shared" si="33"/>
        <v>-69.649497933429657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-0.77430880970285443</v>
      </c>
      <c r="AI62">
        <f t="shared" si="38"/>
        <v>-0.77434254390115231</v>
      </c>
      <c r="AJ62">
        <f t="shared" si="39"/>
        <v>-8.3504116545554155</v>
      </c>
      <c r="AK62">
        <f t="shared" si="61"/>
        <v>-5.4599936711589558</v>
      </c>
      <c r="AL62">
        <f t="shared" si="40"/>
        <v>-14.584747869615523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-2.4714123055241035E-3</v>
      </c>
      <c r="AR62">
        <f t="shared" si="45"/>
        <v>-2.4715199771813876E-3</v>
      </c>
      <c r="AS62">
        <f t="shared" si="46"/>
        <v>-2.6652557559276424E-2</v>
      </c>
      <c r="AT62">
        <f t="shared" si="47"/>
        <v>-1.7427020560652449E-2</v>
      </c>
      <c r="AU62">
        <f t="shared" si="48"/>
        <v>-4.6551098097110263E-2</v>
      </c>
      <c r="AW62">
        <v>59</v>
      </c>
      <c r="AX62">
        <f>IF(Z62&gt;0, (R62*SUMPRODUCT(K62:$K$98, X62:$X$98)-K62*$AZ$3)/Z62, 0)</f>
        <v>-51616387.410811484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250000</v>
      </c>
      <c r="S63">
        <f t="shared" si="32"/>
        <v>-171635786.6943675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-69.649497933429657</v>
      </c>
      <c r="AC63">
        <f t="shared" si="33"/>
        <v>-62.189160408212921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-0.24338553031237115</v>
      </c>
      <c r="AI63">
        <f t="shared" si="38"/>
        <v>-0.2433945886156548</v>
      </c>
      <c r="AJ63">
        <f t="shared" si="39"/>
        <v>-7.4603375252167368</v>
      </c>
      <c r="AK63">
        <f t="shared" si="61"/>
        <v>-4.8754648553400761</v>
      </c>
      <c r="AL63">
        <f t="shared" si="40"/>
        <v>-12.579196969172468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-6.9359784755199843E-4</v>
      </c>
      <c r="AR63">
        <f t="shared" si="45"/>
        <v>-6.9362366182144962E-4</v>
      </c>
      <c r="AS63">
        <f t="shared" si="46"/>
        <v>-2.1260401318273094E-2</v>
      </c>
      <c r="AT63">
        <f t="shared" si="47"/>
        <v>-1.3894054938842052E-2</v>
      </c>
      <c r="AU63">
        <f t="shared" si="48"/>
        <v>-3.5848079918936598E-2</v>
      </c>
      <c r="AW63">
        <v>60</v>
      </c>
      <c r="AX63">
        <f>IF(Z63&gt;0, (R63*SUMPRODUCT(K63:$K$98, X63:$X$98)-K63*$AZ$3)/Z63, 0)</f>
        <v>-171635786.6943675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250000</v>
      </c>
      <c r="S64">
        <f t="shared" si="32"/>
        <v>-646860644.55339611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-62.189160408212921</v>
      </c>
      <c r="AC64">
        <f t="shared" si="33"/>
        <v>-55.526631740415603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-6.8217158444560208E-2</v>
      </c>
      <c r="AI64">
        <f t="shared" si="38"/>
        <v>-6.8219304448966567E-2</v>
      </c>
      <c r="AJ64">
        <f t="shared" si="39"/>
        <v>-6.6625286677973179</v>
      </c>
      <c r="AK64">
        <f t="shared" si="61"/>
        <v>-4.3532412285749045</v>
      </c>
      <c r="AL64">
        <f t="shared" si="40"/>
        <v>-11.08398920082119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-1.7357556358414965E-4</v>
      </c>
      <c r="AR64">
        <f t="shared" si="45"/>
        <v>-1.7358102399810972E-4</v>
      </c>
      <c r="AS64">
        <f t="shared" si="46"/>
        <v>-1.6952511578862038E-2</v>
      </c>
      <c r="AT64">
        <f t="shared" si="47"/>
        <v>-1.1076631113002621E-2</v>
      </c>
      <c r="AU64">
        <f t="shared" si="48"/>
        <v>-2.8202723715862771E-2</v>
      </c>
      <c r="AW64">
        <v>61</v>
      </c>
      <c r="AX64">
        <f>IF(Z64&gt;0, (R64*SUMPRODUCT(K64:$K$98, X64:$X$98)-K64*$AZ$3)/Z64, 0)</f>
        <v>-646860644.55339611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250000</v>
      </c>
      <c r="S65">
        <f t="shared" si="32"/>
        <v>-2811023393.0760698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-55.526631740415603</v>
      </c>
      <c r="AC65">
        <f t="shared" si="33"/>
        <v>-49.577499721653403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-1.6836239857164211E-2</v>
      </c>
      <c r="AI65">
        <f t="shared" si="38"/>
        <v>-1.6836680777540788E-2</v>
      </c>
      <c r="AJ65">
        <f t="shared" si="39"/>
        <v>-5.9491320187621994</v>
      </c>
      <c r="AK65">
        <f t="shared" si="61"/>
        <v>-3.8868642218290925</v>
      </c>
      <c r="AL65">
        <f t="shared" si="40"/>
        <v>-9.852832921368833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-3.8249172208686194E-5</v>
      </c>
      <c r="AR65">
        <f t="shared" si="45"/>
        <v>-3.825017390737647E-5</v>
      </c>
      <c r="AS65">
        <f t="shared" si="46"/>
        <v>-1.351545101568607E-2</v>
      </c>
      <c r="AT65">
        <f t="shared" si="47"/>
        <v>-8.8303172343591769E-3</v>
      </c>
      <c r="AU65">
        <f t="shared" si="48"/>
        <v>-2.2384018423952625E-2</v>
      </c>
      <c r="AW65">
        <v>62</v>
      </c>
      <c r="AX65">
        <f>IF(Z65&gt;0, (R65*SUMPRODUCT(K65:$K$98, X65:$X$98)-K65*$AZ$3)/Z65, 0)</f>
        <v>-2811023393.0760698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250000</v>
      </c>
      <c r="S66">
        <f t="shared" si="32"/>
        <v>-14423310780.542416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-49.577499721653403</v>
      </c>
      <c r="AC66">
        <f t="shared" si="33"/>
        <v>-44.265657975891884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-3.5978527636220882E-3</v>
      </c>
      <c r="AI66">
        <f t="shared" si="38"/>
        <v>-3.597929489518537E-3</v>
      </c>
      <c r="AJ66">
        <f t="shared" si="39"/>
        <v>-5.3118417457615195</v>
      </c>
      <c r="AK66">
        <f t="shared" si="61"/>
        <v>-3.4704249805157388</v>
      </c>
      <c r="AL66">
        <f t="shared" si="40"/>
        <v>-8.7858646557667761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-7.2979738045080585E-6</v>
      </c>
      <c r="AR66">
        <f t="shared" si="45"/>
        <v>-7.2981294372199003E-6</v>
      </c>
      <c r="AS66">
        <f t="shared" si="46"/>
        <v>-1.0774671578064554E-2</v>
      </c>
      <c r="AT66">
        <f t="shared" si="47"/>
        <v>-7.039496127911743E-3</v>
      </c>
      <c r="AU66">
        <f t="shared" si="48"/>
        <v>-1.7821465835413518E-2</v>
      </c>
      <c r="AW66">
        <v>63</v>
      </c>
      <c r="AX66">
        <f>IF(Z66&gt;0, (R66*SUMPRODUCT(K66:$K$98, X66:$X$98)-K66*$AZ$3)/Z66, 0)</f>
        <v>-14423310780.542416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250000</v>
      </c>
      <c r="S67">
        <f t="shared" si="32"/>
        <v>-90331114413.374847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-44.265657975891884</v>
      </c>
      <c r="AC67">
        <f t="shared" si="33"/>
        <v>-39.522915278389135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-6.5020292614185082E-4</v>
      </c>
      <c r="AI67">
        <f t="shared" ref="AI67:AI69" si="62">SUM(AE67:AH67)</f>
        <v>-6.5021386448672099E-4</v>
      </c>
      <c r="AJ67">
        <f t="shared" si="39"/>
        <v>-4.7427426975027487</v>
      </c>
      <c r="AK67">
        <f t="shared" si="61"/>
        <v>-3.0985960583124323</v>
      </c>
      <c r="AL67">
        <f t="shared" ref="AL67:AL69" si="63">SUM(AI67:AK67)</f>
        <v>-7.841988969679667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-1.1775783448275677E-6</v>
      </c>
      <c r="AR67">
        <f t="shared" si="45"/>
        <v>-1.177598155193731E-6</v>
      </c>
      <c r="AS67">
        <f t="shared" si="46"/>
        <v>-8.589550848083825E-3</v>
      </c>
      <c r="AT67">
        <f t="shared" si="47"/>
        <v>-5.6118474262921636E-3</v>
      </c>
      <c r="AU67">
        <f t="shared" si="48"/>
        <v>-1.4202575872531181E-2</v>
      </c>
      <c r="AW67">
        <v>64</v>
      </c>
      <c r="AX67">
        <f>IF(Z67&gt;0, (R67*SUMPRODUCT(K67:$K$98, X67:$X$98)-K67*$AZ$3)/Z67, 0)</f>
        <v>-90331114413.374847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250000</v>
      </c>
      <c r="S68">
        <f t="shared" si="32"/>
        <v>-725850916868.35095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-39.522915278389135</v>
      </c>
      <c r="AC68">
        <f t="shared" si="33"/>
        <v>-35.288318245720568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-9.6135493641912612E-5</v>
      </c>
      <c r="AI68">
        <f t="shared" si="62"/>
        <v>-9.6136709053969878E-5</v>
      </c>
      <c r="AJ68">
        <f t="shared" si="39"/>
        <v>-4.2345970326685674</v>
      </c>
      <c r="AK68">
        <f t="shared" si="61"/>
        <v>-2.7666040694872396</v>
      </c>
      <c r="AL68">
        <f t="shared" si="63"/>
        <v>-7.0012972388648613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-1.5545569221883489E-7</v>
      </c>
      <c r="AR68">
        <f t="shared" si="45"/>
        <v>-1.5545765759827524E-7</v>
      </c>
      <c r="AS68">
        <f t="shared" si="46"/>
        <v>-6.8475459795664662E-3</v>
      </c>
      <c r="AT68">
        <f t="shared" si="47"/>
        <v>-4.4737311311841919E-3</v>
      </c>
      <c r="AU68">
        <f t="shared" si="48"/>
        <v>-1.1321432568408257E-2</v>
      </c>
      <c r="AW68">
        <v>65</v>
      </c>
      <c r="AX68">
        <f>IF(Z68&gt;0, (R68*SUMPRODUCT(K68:$K$98, X68:$X$98)-K68*$AZ$3)/Z68, 0)</f>
        <v>-725850916868.35095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-35.288318245720568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-1.215412057271014E-5</v>
      </c>
      <c r="AI69">
        <f t="shared" si="62"/>
        <v>-1.215412057271014E-5</v>
      </c>
      <c r="AJ69">
        <f t="shared" si="39"/>
        <v>-35.288318245720568</v>
      </c>
      <c r="AK69">
        <f t="shared" si="61"/>
        <v>-2.4701822772004398</v>
      </c>
      <c r="AL69">
        <f t="shared" si="63"/>
        <v>-37.75851267704158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-1.7548030717640157E-8</v>
      </c>
      <c r="AR69">
        <f t="shared" si="45"/>
        <v>-1.7548030717640157E-8</v>
      </c>
      <c r="AS69">
        <f t="shared" si="46"/>
        <v>-5.0949016742532383E-2</v>
      </c>
      <c r="AT69">
        <f t="shared" si="47"/>
        <v>-3.5664311719772667E-3</v>
      </c>
      <c r="AU69">
        <f t="shared" si="48"/>
        <v>-5.4515465462540366E-2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26972.938055683095</v>
      </c>
      <c r="AO71" s="6">
        <f t="shared" si="70"/>
        <v>-2697.2938055683098</v>
      </c>
      <c r="AP71" s="6">
        <f t="shared" si="70"/>
        <v>-435.92376117054755</v>
      </c>
      <c r="AQ71" s="6">
        <f t="shared" si="70"/>
        <v>-21822.68055004055</v>
      </c>
      <c r="AR71" s="6">
        <f t="shared" si="70"/>
        <v>2017.0399389036904</v>
      </c>
      <c r="AS71" s="6">
        <f t="shared" si="70"/>
        <v>-3002.0621605298766</v>
      </c>
      <c r="AT71" s="6">
        <f t="shared" si="70"/>
        <v>985.02222162616408</v>
      </c>
      <c r="AU71" s="6">
        <f t="shared" si="70"/>
        <v>-1.5192888613846378E-11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6361-D29D-4ED2-8066-BCAD61BF29AE}">
  <sheetPr codeName="Sheet3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18633.544043232789</v>
      </c>
      <c r="K3">
        <v>1</v>
      </c>
      <c r="L3" s="2">
        <v>0</v>
      </c>
      <c r="O3">
        <f>$C$3</f>
        <v>18633.544043232789</v>
      </c>
      <c r="P3">
        <f>O3*C5</f>
        <v>1863.3544043232789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18633.544043232789</v>
      </c>
      <c r="AF3">
        <f t="shared" ref="AF3:AF34" si="4">-$Z3*P3</f>
        <v>-1863.3544043232789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16570.189638909509</v>
      </c>
      <c r="AJ3">
        <f t="shared" ref="AJ3:AJ34" si="8">AB3-AC3</f>
        <v>0</v>
      </c>
      <c r="AL3">
        <f t="shared" ref="AL3:AL34" si="9">SUM(AI3:AK3)</f>
        <v>16570.189638909509</v>
      </c>
      <c r="AN3">
        <f t="shared" ref="AN3:AN34" si="10">AE3*$K3</f>
        <v>18633.544043232789</v>
      </c>
      <c r="AO3">
        <f t="shared" ref="AO3:AO34" si="11">AF3*$K3</f>
        <v>-1863.3544043232789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16570.189638909509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16570.189638909509</v>
      </c>
      <c r="AW3">
        <v>0</v>
      </c>
      <c r="AX3">
        <f>IF(Z3&gt;0, (R3*SUMPRODUCT(K3:$K$98, X3:$X$98)-K3*$AZ$3)/Z3, 0)</f>
        <v>0</v>
      </c>
      <c r="AZ3">
        <f>C6*SUMPRODUCT(X4:X98, K4:K98)/1</f>
        <v>16078.707243861099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500000</v>
      </c>
      <c r="S4">
        <f t="shared" si="1"/>
        <v>1092.2710552692383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1078.5139013281223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-1078.5139013281223</v>
      </c>
      <c r="AK4">
        <f>G4*SUM(AB4, AE4:AF4)</f>
        <v>0</v>
      </c>
      <c r="AL4">
        <f t="shared" si="9"/>
        <v>-2376.0139013281223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-1210.4673943464875</v>
      </c>
      <c r="AR4">
        <f t="shared" si="14"/>
        <v>-1210.4673943464875</v>
      </c>
      <c r="AS4">
        <f t="shared" si="15"/>
        <v>-1006.1702596586643</v>
      </c>
      <c r="AT4">
        <f t="shared" si="16"/>
        <v>0</v>
      </c>
      <c r="AU4">
        <f t="shared" si="17"/>
        <v>-2216.6376540051519</v>
      </c>
      <c r="AW4">
        <v>1</v>
      </c>
      <c r="AX4">
        <f>IF(Z4&gt;0, (R4*SUMPRODUCT(K4:$K$98, X4:$X$98)-K4*$AZ$3)/Z4, 0)</f>
        <v>1092.2710552692383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500000</v>
      </c>
      <c r="S5">
        <f t="shared" si="1"/>
        <v>1147.9476019847687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1078.5139013281223</v>
      </c>
      <c r="AC5">
        <f t="shared" si="2"/>
        <v>1119.2083714825567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-1283.1327975000002</v>
      </c>
      <c r="AI5">
        <f t="shared" si="7"/>
        <v>-1307.5069146101252</v>
      </c>
      <c r="AJ5">
        <f t="shared" si="8"/>
        <v>-40.694470154434384</v>
      </c>
      <c r="AK5">
        <f>G5*SUM(AB5, AE5:AF5)</f>
        <v>44.219069954453019</v>
      </c>
      <c r="AL5">
        <f t="shared" si="9"/>
        <v>-1303.9823148101066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-1097.2171428805975</v>
      </c>
      <c r="AR5">
        <f t="shared" si="14"/>
        <v>-1118.0596458451503</v>
      </c>
      <c r="AS5">
        <f t="shared" si="15"/>
        <v>-34.798167703984852</v>
      </c>
      <c r="AT5">
        <f t="shared" si="16"/>
        <v>37.812081252067138</v>
      </c>
      <c r="AU5">
        <f t="shared" si="17"/>
        <v>-1115.0457322970678</v>
      </c>
      <c r="AW5">
        <v>2</v>
      </c>
      <c r="AX5">
        <f>IF(Z5&gt;0, (R5*SUMPRODUCT(K5:$K$98, X5:$X$98)-K5*$AZ$3)/Z5, 0)</f>
        <v>1147.9476019847687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500000</v>
      </c>
      <c r="S6">
        <f t="shared" si="1"/>
        <v>1420.7739326968767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1119.2083714825567</v>
      </c>
      <c r="AC6">
        <f t="shared" si="2"/>
        <v>1367.7466777372611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-1268.9165367531075</v>
      </c>
      <c r="AI6">
        <f t="shared" si="7"/>
        <v>-1292.9834668652936</v>
      </c>
      <c r="AJ6">
        <f t="shared" si="8"/>
        <v>-248.53830625470437</v>
      </c>
      <c r="AK6">
        <f>G6*SUM(AB6, AE6:AF6)</f>
        <v>65.473689731729564</v>
      </c>
      <c r="AL6">
        <f t="shared" si="9"/>
        <v>-1476.0480833882684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-978.8549430172385</v>
      </c>
      <c r="AR6">
        <f t="shared" si="14"/>
        <v>-997.4204142844377</v>
      </c>
      <c r="AS6">
        <f t="shared" si="15"/>
        <v>-191.72494215345313</v>
      </c>
      <c r="AT6">
        <f t="shared" si="16"/>
        <v>50.507060925749684</v>
      </c>
      <c r="AU6">
        <f t="shared" si="17"/>
        <v>-1138.6382955121412</v>
      </c>
      <c r="AW6">
        <v>3</v>
      </c>
      <c r="AX6">
        <f>IF(Z6&gt;0, (R6*SUMPRODUCT(K6:$K$98, X6:$X$98)-K6*$AZ$3)/Z6, 0)</f>
        <v>1420.7739326968767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500000</v>
      </c>
      <c r="S7">
        <f t="shared" si="1"/>
        <v>1585.6560643901887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1367.7466777372611</v>
      </c>
      <c r="AC7">
        <f t="shared" si="2"/>
        <v>1507.2291512095744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-1255.3310746516267</v>
      </c>
      <c r="AI7">
        <f t="shared" si="7"/>
        <v>-1279.0945689089583</v>
      </c>
      <c r="AJ7">
        <f t="shared" si="8"/>
        <v>-139.48247347231336</v>
      </c>
      <c r="AK7">
        <f>G7*SUM(AB7, AE7:AF7)</f>
        <v>67.15636187689951</v>
      </c>
      <c r="AL7">
        <f t="shared" si="9"/>
        <v>-1351.4206805043721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-881.06176080166711</v>
      </c>
      <c r="AR7">
        <f t="shared" si="14"/>
        <v>-897.7403139865113</v>
      </c>
      <c r="AS7">
        <f t="shared" si="15"/>
        <v>-97.896623576049677</v>
      </c>
      <c r="AT7">
        <f t="shared" si="16"/>
        <v>47.134101623920436</v>
      </c>
      <c r="AU7">
        <f t="shared" si="17"/>
        <v>-948.50283593864049</v>
      </c>
      <c r="AW7">
        <v>4</v>
      </c>
      <c r="AX7">
        <f>IF(Z7&gt;0, (R7*SUMPRODUCT(K7:$K$98, X7:$X$98)-K7*$AZ$3)/Z7, 0)</f>
        <v>1585.6560643901887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500000</v>
      </c>
      <c r="S8">
        <f t="shared" si="1"/>
        <v>1467.4051067576577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1507.2291512095744</v>
      </c>
      <c r="AC8">
        <f t="shared" si="2"/>
        <v>1377.2325664226883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-1242.3554797732988</v>
      </c>
      <c r="AI8">
        <f t="shared" si="7"/>
        <v>-1265.8192213140685</v>
      </c>
      <c r="AJ8">
        <f t="shared" si="8"/>
        <v>129.99658478688616</v>
      </c>
      <c r="AK8">
        <f t="shared" ref="AK8:AK39" si="30">G8*SUM(AB8:AB8, AE8:AF8)</f>
        <v>32.103980920763931</v>
      </c>
      <c r="AL8">
        <f t="shared" si="9"/>
        <v>-1103.7186556064185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-813.92211379040509</v>
      </c>
      <c r="AR8">
        <f t="shared" si="14"/>
        <v>-829.29425036743373</v>
      </c>
      <c r="AS8">
        <f t="shared" si="15"/>
        <v>85.166521819168338</v>
      </c>
      <c r="AT8">
        <f t="shared" si="16"/>
        <v>21.032740175849799</v>
      </c>
      <c r="AU8">
        <f t="shared" si="17"/>
        <v>-723.09498837241551</v>
      </c>
      <c r="AW8">
        <v>5</v>
      </c>
      <c r="AX8">
        <f>IF(Z8&gt;0, (R8*SUMPRODUCT(K8:$K$98, X8:$X$98)-K8*$AZ$3)/Z8, 0)</f>
        <v>1467.4051067576577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500000</v>
      </c>
      <c r="S9">
        <f t="shared" si="1"/>
        <v>1209.6455490905994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1377.2325664226883</v>
      </c>
      <c r="AC9">
        <f t="shared" si="2"/>
        <v>1120.9802367920893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-1231.3771560595924</v>
      </c>
      <c r="AI9">
        <f t="shared" si="7"/>
        <v>-1254.5446913271514</v>
      </c>
      <c r="AJ9">
        <f t="shared" si="8"/>
        <v>256.25232963059898</v>
      </c>
      <c r="AK9">
        <f t="shared" si="30"/>
        <v>8.12567214189386</v>
      </c>
      <c r="AL9">
        <f t="shared" si="9"/>
        <v>-990.16668955465855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-764.02095611559673</v>
      </c>
      <c r="AR9">
        <f t="shared" si="14"/>
        <v>-778.39549795183143</v>
      </c>
      <c r="AS9">
        <f t="shared" si="15"/>
        <v>158.99446317302352</v>
      </c>
      <c r="AT9">
        <f t="shared" si="16"/>
        <v>5.0416590630914477</v>
      </c>
      <c r="AU9">
        <f t="shared" si="17"/>
        <v>-614.3593757157164</v>
      </c>
      <c r="AW9">
        <v>6</v>
      </c>
      <c r="AX9">
        <f>IF(Z9&gt;0, (R9*SUMPRODUCT(K9:$K$98, X9:$X$98)-K9*$AZ$3)/Z9, 0)</f>
        <v>1209.6455490905994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500000</v>
      </c>
      <c r="S10">
        <f t="shared" si="1"/>
        <v>949.70393000843171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1120.9802367920893</v>
      </c>
      <c r="AC10">
        <f t="shared" si="2"/>
        <v>868.97200962610623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-1220.9291086003593</v>
      </c>
      <c r="AI10">
        <f t="shared" si="7"/>
        <v>-1243.8039220598127</v>
      </c>
      <c r="AJ10">
        <f t="shared" si="8"/>
        <v>252.00822716598304</v>
      </c>
      <c r="AK10">
        <f t="shared" si="30"/>
        <v>4.5960189708475667</v>
      </c>
      <c r="AL10">
        <f t="shared" si="9"/>
        <v>-987.19967592298212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-718.65890785462977</v>
      </c>
      <c r="AR10">
        <f t="shared" si="14"/>
        <v>-732.12339841542462</v>
      </c>
      <c r="AS10">
        <f t="shared" si="15"/>
        <v>148.33617777620535</v>
      </c>
      <c r="AT10">
        <f t="shared" si="16"/>
        <v>2.7052921834707577</v>
      </c>
      <c r="AU10">
        <f t="shared" si="17"/>
        <v>-581.08192845574843</v>
      </c>
      <c r="AW10">
        <v>7</v>
      </c>
      <c r="AX10">
        <f>IF(Z10&gt;0, (R10*SUMPRODUCT(K10:$K$98, X10:$X$98)-K10*$AZ$3)/Z10, 0)</f>
        <v>949.70393000843171</v>
      </c>
    </row>
    <row r="11" spans="1:52" x14ac:dyDescent="0.25">
      <c r="A11" t="s">
        <v>33</v>
      </c>
      <c r="C11" s="26">
        <f>AU100</f>
        <v>6.1687950686744979E-12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500000</v>
      </c>
      <c r="S11">
        <f t="shared" si="1"/>
        <v>687.98982188910054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868.97200962610623</v>
      </c>
      <c r="AC11">
        <f t="shared" si="2"/>
        <v>621.54419677340593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-1210.9926245434626</v>
      </c>
      <c r="AI11">
        <f t="shared" si="7"/>
        <v>-1233.5781402370942</v>
      </c>
      <c r="AJ11">
        <f t="shared" si="8"/>
        <v>247.4278128527003</v>
      </c>
      <c r="AK11">
        <f t="shared" si="30"/>
        <v>2.0855328231026546</v>
      </c>
      <c r="AL11">
        <f t="shared" si="9"/>
        <v>-984.06479456129125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-677.31863387350563</v>
      </c>
      <c r="AR11">
        <f t="shared" si="14"/>
        <v>-689.95090786502249</v>
      </c>
      <c r="AS11">
        <f t="shared" si="15"/>
        <v>138.3885126855169</v>
      </c>
      <c r="AT11">
        <f t="shared" si="16"/>
        <v>1.1664565200591346</v>
      </c>
      <c r="AU11">
        <f t="shared" si="17"/>
        <v>-550.39593865944653</v>
      </c>
      <c r="AW11">
        <v>8</v>
      </c>
      <c r="AX11">
        <f>IF(Z11&gt;0, (R11*SUMPRODUCT(K11:$K$98, X11:$X$98)-K11*$AZ$3)/Z11, 0)</f>
        <v>687.98982188910054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500000</v>
      </c>
      <c r="S12">
        <f t="shared" si="1"/>
        <v>438.5529968952419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621.54419677340593</v>
      </c>
      <c r="AC12">
        <f t="shared" si="2"/>
        <v>391.18156310810991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-1202.0011452150784</v>
      </c>
      <c r="AI12">
        <f t="shared" si="7"/>
        <v>-1224.300705694513</v>
      </c>
      <c r="AJ12">
        <f t="shared" si="8"/>
        <v>230.36263366529602</v>
      </c>
      <c r="AK12">
        <f t="shared" si="30"/>
        <v>1.4295516525788337</v>
      </c>
      <c r="AL12">
        <f t="shared" si="9"/>
        <v>-992.5085203766381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-638.87638679894724</v>
      </c>
      <c r="AR12">
        <f t="shared" si="14"/>
        <v>-650.72884025377027</v>
      </c>
      <c r="AS12">
        <f t="shared" si="15"/>
        <v>122.44018870983655</v>
      </c>
      <c r="AT12">
        <f t="shared" si="16"/>
        <v>0.75982190048463538</v>
      </c>
      <c r="AU12">
        <f t="shared" si="17"/>
        <v>-527.52882964344906</v>
      </c>
      <c r="AW12">
        <v>9</v>
      </c>
      <c r="AX12">
        <f>IF(Z12&gt;0, (R12*SUMPRODUCT(K12:$K$98, X12:$X$98)-K12*$AZ$3)/Z12, 0)</f>
        <v>438.5529968952419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500000</v>
      </c>
      <c r="S13">
        <f t="shared" si="1"/>
        <v>198.40587285054747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391.18156310810991</v>
      </c>
      <c r="AC13">
        <f t="shared" si="2"/>
        <v>174.73122104280083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-1193.4724768593405</v>
      </c>
      <c r="AI13">
        <f t="shared" si="7"/>
        <v>-1215.4893681101378</v>
      </c>
      <c r="AJ13">
        <f t="shared" si="8"/>
        <v>216.45034206530909</v>
      </c>
      <c r="AK13">
        <f t="shared" si="30"/>
        <v>0.78236312621621984</v>
      </c>
      <c r="AL13">
        <f t="shared" si="9"/>
        <v>-998.25666291861251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-602.98793621875711</v>
      </c>
      <c r="AR13">
        <f t="shared" si="14"/>
        <v>-614.11171165110477</v>
      </c>
      <c r="AS13">
        <f t="shared" si="15"/>
        <v>109.35899032985169</v>
      </c>
      <c r="AT13">
        <f t="shared" si="16"/>
        <v>0.39527977058357688</v>
      </c>
      <c r="AU13">
        <f t="shared" si="17"/>
        <v>-504.35744155066953</v>
      </c>
      <c r="AW13">
        <v>10</v>
      </c>
      <c r="AX13">
        <f>IF(Z13&gt;0, (R13*SUMPRODUCT(K13:$K$98, X13:$X$98)-K13*$AZ$3)/Z13, 0)</f>
        <v>198.40587285054747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500000</v>
      </c>
      <c r="S14">
        <f t="shared" si="1"/>
        <v>-32.40883382941179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174.73122104280083</v>
      </c>
      <c r="AC14">
        <f t="shared" si="2"/>
        <v>-28.179391372034843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-1185.8297627679428</v>
      </c>
      <c r="AI14">
        <f t="shared" si="7"/>
        <v>-1207.5671936180938</v>
      </c>
      <c r="AJ14">
        <f t="shared" si="8"/>
        <v>202.91061241483567</v>
      </c>
      <c r="AK14">
        <f t="shared" si="30"/>
        <v>0.31451619787704149</v>
      </c>
      <c r="AL14">
        <f t="shared" si="9"/>
        <v>-1004.3420650053811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-569.62021751877398</v>
      </c>
      <c r="AR14">
        <f t="shared" si="14"/>
        <v>-580.06191874598915</v>
      </c>
      <c r="AS14">
        <f t="shared" si="15"/>
        <v>97.469291806959632</v>
      </c>
      <c r="AT14">
        <f t="shared" si="16"/>
        <v>0.15107968333474631</v>
      </c>
      <c r="AU14">
        <f t="shared" si="17"/>
        <v>-482.44154725569479</v>
      </c>
      <c r="AW14">
        <v>11</v>
      </c>
      <c r="AX14">
        <f>IF(Z14&gt;0, (R14*SUMPRODUCT(K14:$K$98, X14:$X$98)-K14*$AZ$3)/Z14, 0)</f>
        <v>-32.40883382941179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500000</v>
      </c>
      <c r="S15">
        <f t="shared" si="1"/>
        <v>-234.6154812687646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-28.179391372034843</v>
      </c>
      <c r="AC15">
        <f t="shared" si="2"/>
        <v>-201.40327565785083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-1181.2119923972014</v>
      </c>
      <c r="AI15">
        <f t="shared" si="7"/>
        <v>-1202.6729883392309</v>
      </c>
      <c r="AJ15">
        <f t="shared" si="8"/>
        <v>173.22388428581598</v>
      </c>
      <c r="AK15">
        <f t="shared" si="30"/>
        <v>-0.11553550462534287</v>
      </c>
      <c r="AL15">
        <f t="shared" si="9"/>
        <v>-1029.5646395580402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-538.28104040116807</v>
      </c>
      <c r="AR15">
        <f t="shared" si="14"/>
        <v>-548.06086595159843</v>
      </c>
      <c r="AS15">
        <f t="shared" si="15"/>
        <v>78.938525223121914</v>
      </c>
      <c r="AT15">
        <f t="shared" si="16"/>
        <v>-5.2649797016360592E-2</v>
      </c>
      <c r="AU15">
        <f t="shared" si="17"/>
        <v>-469.17499052549283</v>
      </c>
      <c r="AW15">
        <v>12</v>
      </c>
      <c r="AX15">
        <f>IF(Z15&gt;0, (R15*SUMPRODUCT(K15:$K$98, X15:$X$98)-K15*$AZ$3)/Z15, 0)</f>
        <v>-234.6154812687646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500000</v>
      </c>
      <c r="S16">
        <f t="shared" si="1"/>
        <v>-405.78882609807545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-201.40327565785083</v>
      </c>
      <c r="AC16">
        <f t="shared" si="2"/>
        <v>-343.9056332363316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-1178.2086772174232</v>
      </c>
      <c r="AI16">
        <f t="shared" si="7"/>
        <v>-1199.3961527661716</v>
      </c>
      <c r="AJ16">
        <f t="shared" si="8"/>
        <v>142.50235757848077</v>
      </c>
      <c r="AK16">
        <f t="shared" si="30"/>
        <v>-1.429963257170741</v>
      </c>
      <c r="AL16">
        <f t="shared" si="9"/>
        <v>-1058.3237584448616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-507.91072057386026</v>
      </c>
      <c r="AR16">
        <f t="shared" si="14"/>
        <v>-517.04437081867161</v>
      </c>
      <c r="AS16">
        <f t="shared" si="15"/>
        <v>61.430947268268632</v>
      </c>
      <c r="AT16">
        <f t="shared" si="16"/>
        <v>-0.61643890627170039</v>
      </c>
      <c r="AU16">
        <f t="shared" si="17"/>
        <v>-456.22986245667471</v>
      </c>
      <c r="AW16">
        <v>13</v>
      </c>
      <c r="AX16">
        <f>IF(Z16&gt;0, (R16*SUMPRODUCT(K16:$K$98, X16:$X$98)-K16*$AZ$3)/Z16, 0)</f>
        <v>-405.78882609807545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500000</v>
      </c>
      <c r="S17">
        <f t="shared" si="1"/>
        <v>-521.25356840217182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-343.9056332363316</v>
      </c>
      <c r="AC17">
        <f t="shared" si="2"/>
        <v>-436.11926479533662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-1175.0573939335861</v>
      </c>
      <c r="AI17">
        <f t="shared" si="7"/>
        <v>-1195.9742418571504</v>
      </c>
      <c r="AJ17">
        <f t="shared" si="8"/>
        <v>92.213631559005023</v>
      </c>
      <c r="AK17">
        <f t="shared" si="30"/>
        <v>-4.7458977386613759</v>
      </c>
      <c r="AL17">
        <f t="shared" si="9"/>
        <v>-1108.5065080368067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-476.17244085095007</v>
      </c>
      <c r="AR17">
        <f t="shared" si="14"/>
        <v>-484.64864514709075</v>
      </c>
      <c r="AS17">
        <f t="shared" si="15"/>
        <v>37.368038570602259</v>
      </c>
      <c r="AT17">
        <f t="shared" si="16"/>
        <v>-1.9231960259254524</v>
      </c>
      <c r="AU17">
        <f t="shared" si="17"/>
        <v>-449.20380260241393</v>
      </c>
      <c r="AW17">
        <v>14</v>
      </c>
      <c r="AX17">
        <f>IF(Z17&gt;0, (R17*SUMPRODUCT(K17:$K$98, X17:$X$98)-K17*$AZ$3)/Z17, 0)</f>
        <v>-521.25356840217182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500000</v>
      </c>
      <c r="S18">
        <f t="shared" si="1"/>
        <v>-577.43959787133019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-436.11926479533662</v>
      </c>
      <c r="AC18">
        <f t="shared" si="2"/>
        <v>-476.94363716954376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-1172.1801576365397</v>
      </c>
      <c r="AI18">
        <f t="shared" si="7"/>
        <v>-1192.8292280729863</v>
      </c>
      <c r="AJ18">
        <f t="shared" si="8"/>
        <v>40.824372374207144</v>
      </c>
      <c r="AK18">
        <f t="shared" si="30"/>
        <v>-9.4201761195792706</v>
      </c>
      <c r="AL18">
        <f t="shared" si="9"/>
        <v>-1161.4250318183585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-443.26846655069284</v>
      </c>
      <c r="AR18">
        <f t="shared" si="14"/>
        <v>-451.07706297542353</v>
      </c>
      <c r="AS18">
        <f t="shared" si="15"/>
        <v>15.438033840033983</v>
      </c>
      <c r="AT18">
        <f t="shared" si="16"/>
        <v>-3.5623082304879938</v>
      </c>
      <c r="AU18">
        <f t="shared" si="17"/>
        <v>-439.20133736587758</v>
      </c>
      <c r="AW18">
        <v>15</v>
      </c>
      <c r="AX18">
        <f>IF(Z18&gt;0, (R18*SUMPRODUCT(K18:$K$98, X18:$X$98)-K18*$AZ$3)/Z18, 0)</f>
        <v>-577.43959787133019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500000</v>
      </c>
      <c r="S19">
        <f t="shared" si="1"/>
        <v>-625.79507135499477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-476.94363716954376</v>
      </c>
      <c r="AC19">
        <f t="shared" si="2"/>
        <v>-510.24822730790856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-1171.6282565639895</v>
      </c>
      <c r="AI19">
        <f t="shared" si="7"/>
        <v>-1192.0122548832435</v>
      </c>
      <c r="AJ19">
        <f t="shared" si="8"/>
        <v>33.304590138364802</v>
      </c>
      <c r="AK19">
        <f t="shared" si="30"/>
        <v>-10.635843108880826</v>
      </c>
      <c r="AL19">
        <f t="shared" si="9"/>
        <v>-1169.3435078537595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-413.18638546975887</v>
      </c>
      <c r="AR19">
        <f t="shared" si="14"/>
        <v>-420.37500569956995</v>
      </c>
      <c r="AS19">
        <f t="shared" si="15"/>
        <v>11.745195749357688</v>
      </c>
      <c r="AT19">
        <f t="shared" si="16"/>
        <v>-3.7508361086048092</v>
      </c>
      <c r="AU19">
        <f t="shared" si="17"/>
        <v>-412.38064605881709</v>
      </c>
      <c r="AW19">
        <v>16</v>
      </c>
      <c r="AX19">
        <f>IF(Z19&gt;0, (R19*SUMPRODUCT(K19:$K$98, X19:$X$98)-K19*$AZ$3)/Z19, 0)</f>
        <v>-625.79507135499477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500000</v>
      </c>
      <c r="S20">
        <f t="shared" si="1"/>
        <v>-784.47178533071315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-510.24822730790856</v>
      </c>
      <c r="AC20">
        <f t="shared" si="2"/>
        <v>-631.39422480464236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-1170.4491834915705</v>
      </c>
      <c r="AI20">
        <f t="shared" si="7"/>
        <v>-1190.5708193684575</v>
      </c>
      <c r="AJ20">
        <f t="shared" si="8"/>
        <v>121.1459974967338</v>
      </c>
      <c r="AK20">
        <f t="shared" si="30"/>
        <v>-2.1940673774240067</v>
      </c>
      <c r="AL20">
        <f t="shared" si="9"/>
        <v>-1071.6188892491477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-391.51149918975165</v>
      </c>
      <c r="AR20">
        <f t="shared" si="14"/>
        <v>-398.24212187668445</v>
      </c>
      <c r="AS20">
        <f t="shared" si="15"/>
        <v>40.522947744980627</v>
      </c>
      <c r="AT20">
        <f t="shared" si="16"/>
        <v>-0.73390850314073985</v>
      </c>
      <c r="AU20">
        <f t="shared" si="17"/>
        <v>-358.45308263484458</v>
      </c>
      <c r="AW20">
        <v>17</v>
      </c>
      <c r="AX20">
        <f>IF(Z20&gt;0, (R20*SUMPRODUCT(K20:$K$98, X20:$X$98)-K20*$AZ$3)/Z20, 0)</f>
        <v>-784.47178533071315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500000</v>
      </c>
      <c r="S21">
        <f t="shared" si="1"/>
        <v>-955.35337243356219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-631.39422480464236</v>
      </c>
      <c r="AC21">
        <f t="shared" si="2"/>
        <v>-759.00400973545402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-1171.0792080348222</v>
      </c>
      <c r="AI21">
        <f t="shared" si="7"/>
        <v>-1190.9410735925385</v>
      </c>
      <c r="AJ21">
        <f t="shared" si="8"/>
        <v>127.60978493081166</v>
      </c>
      <c r="AK21">
        <f t="shared" si="30"/>
        <v>-1.0102307596874278</v>
      </c>
      <c r="AL21">
        <f t="shared" si="9"/>
        <v>-1064.3415194214142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-372.50117951643961</v>
      </c>
      <c r="AR21">
        <f t="shared" si="14"/>
        <v>-378.81891472758878</v>
      </c>
      <c r="AS21">
        <f t="shared" si="15"/>
        <v>40.59058949935099</v>
      </c>
      <c r="AT21">
        <f t="shared" si="16"/>
        <v>-0.32133791376831111</v>
      </c>
      <c r="AU21">
        <f t="shared" si="17"/>
        <v>-338.54966314200612</v>
      </c>
      <c r="AW21">
        <v>18</v>
      </c>
      <c r="AX21">
        <f>IF(Z21&gt;0, (R21*SUMPRODUCT(K21:$K$98, X21:$X$98)-K21*$AZ$3)/Z21, 0)</f>
        <v>-955.35337243356219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500000</v>
      </c>
      <c r="S22">
        <f t="shared" si="1"/>
        <v>-1010.5491050098692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-759.00400973545402</v>
      </c>
      <c r="AC22">
        <f t="shared" si="2"/>
        <v>-792.45703255590252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-1172.6445425275745</v>
      </c>
      <c r="AI22">
        <f t="shared" si="7"/>
        <v>-1192.2491572025872</v>
      </c>
      <c r="AJ22">
        <f t="shared" si="8"/>
        <v>33.453022820448496</v>
      </c>
      <c r="AK22">
        <f t="shared" si="30"/>
        <v>-15.939084204444535</v>
      </c>
      <c r="AL22">
        <f t="shared" si="9"/>
        <v>-1174.7352185865832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-348.27178979108095</v>
      </c>
      <c r="AR22">
        <f t="shared" si="14"/>
        <v>-354.09429950601498</v>
      </c>
      <c r="AS22">
        <f t="shared" si="15"/>
        <v>9.9354439551536213</v>
      </c>
      <c r="AT22">
        <f t="shared" si="16"/>
        <v>-4.7338585412655965</v>
      </c>
      <c r="AU22">
        <f t="shared" si="17"/>
        <v>-348.89271409212699</v>
      </c>
      <c r="AW22">
        <v>19</v>
      </c>
      <c r="AX22">
        <f>IF(Z22&gt;0, (R22*SUMPRODUCT(K22:$K$98, X22:$X$98)-K22*$AZ$3)/Z22, 0)</f>
        <v>-1010.5491050098692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500000</v>
      </c>
      <c r="S23">
        <f t="shared" si="1"/>
        <v>-812.78221649427087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-792.45703255590252</v>
      </c>
      <c r="AC23">
        <f t="shared" si="2"/>
        <v>-629.08673477757702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-1175.492695913769</v>
      </c>
      <c r="AI23">
        <f t="shared" si="7"/>
        <v>-1194.842489807236</v>
      </c>
      <c r="AJ23">
        <f t="shared" si="8"/>
        <v>-163.37029777832549</v>
      </c>
      <c r="AK23">
        <f t="shared" si="30"/>
        <v>-55.471992278913184</v>
      </c>
      <c r="AL23">
        <f t="shared" si="9"/>
        <v>-1413.6847798644746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-311.71221652450555</v>
      </c>
      <c r="AR23">
        <f t="shared" si="14"/>
        <v>-316.84331360812996</v>
      </c>
      <c r="AS23">
        <f t="shared" si="15"/>
        <v>-43.321849477902695</v>
      </c>
      <c r="AT23">
        <f t="shared" si="16"/>
        <v>-14.709829953344711</v>
      </c>
      <c r="AU23">
        <f t="shared" si="17"/>
        <v>-374.87499303937733</v>
      </c>
      <c r="AW23">
        <v>20</v>
      </c>
      <c r="AX23">
        <f>IF(Z23&gt;0, (R23*SUMPRODUCT(K23:$K$98, X23:$X$98)-K23*$AZ$3)/Z23, 0)</f>
        <v>-812.78221649427087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500000</v>
      </c>
      <c r="S24">
        <f t="shared" si="1"/>
        <v>-633.56432296100024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-629.08673477757702</v>
      </c>
      <c r="AC24">
        <f t="shared" si="2"/>
        <v>-483.9756588294004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-1179.1764398678797</v>
      </c>
      <c r="AI24">
        <f t="shared" si="7"/>
        <v>-1198.2737770004187</v>
      </c>
      <c r="AJ24">
        <f t="shared" si="8"/>
        <v>-145.11107594817662</v>
      </c>
      <c r="AK24">
        <f t="shared" si="30"/>
        <v>-44.036071434430397</v>
      </c>
      <c r="AL24">
        <f t="shared" si="9"/>
        <v>-1387.4209243830257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-279.18665738934999</v>
      </c>
      <c r="AR24">
        <f t="shared" si="14"/>
        <v>-283.70822137146996</v>
      </c>
      <c r="AS24">
        <f t="shared" si="15"/>
        <v>-34.357094387573412</v>
      </c>
      <c r="AT24">
        <f t="shared" si="16"/>
        <v>-10.426161151688857</v>
      </c>
      <c r="AU24">
        <f t="shared" si="17"/>
        <v>-328.49147691073222</v>
      </c>
      <c r="AW24">
        <v>21</v>
      </c>
      <c r="AX24">
        <f>IF(Z24&gt;0, (R24*SUMPRODUCT(K24:$K$98, X24:$X$98)-K24*$AZ$3)/Z24, 0)</f>
        <v>-633.56432296100024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500000</v>
      </c>
      <c r="S25">
        <f t="shared" si="1"/>
        <v>-471.27230112258997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-483.9756588294004</v>
      </c>
      <c r="AC25">
        <f t="shared" si="2"/>
        <v>-355.28437651099694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-1185.5626891880179</v>
      </c>
      <c r="AI25">
        <f t="shared" si="7"/>
        <v>-1204.4097748147719</v>
      </c>
      <c r="AJ25">
        <f t="shared" si="8"/>
        <v>-128.69128231840347</v>
      </c>
      <c r="AK25">
        <f t="shared" si="30"/>
        <v>-33.878296118058032</v>
      </c>
      <c r="AL25">
        <f t="shared" si="9"/>
        <v>-1366.9793532512333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-250.62383215179275</v>
      </c>
      <c r="AR25">
        <f t="shared" si="14"/>
        <v>-254.60804055152332</v>
      </c>
      <c r="AS25">
        <f t="shared" si="15"/>
        <v>-27.204889824304786</v>
      </c>
      <c r="AT25">
        <f t="shared" si="16"/>
        <v>-7.1617540576417129</v>
      </c>
      <c r="AU25">
        <f t="shared" si="17"/>
        <v>-288.9746844334698</v>
      </c>
      <c r="AW25">
        <v>22</v>
      </c>
      <c r="AX25">
        <f>IF(Z25&gt;0, (R25*SUMPRODUCT(K25:$K$98, X25:$X$98)-K25*$AZ$3)/Z25, 0)</f>
        <v>-471.27230112258997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500000</v>
      </c>
      <c r="S26">
        <f t="shared" si="1"/>
        <v>-324.92764770359656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-355.28437651099694</v>
      </c>
      <c r="AC26">
        <f t="shared" si="2"/>
        <v>-241.73147678086798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-1194.9052287362138</v>
      </c>
      <c r="AI26">
        <f t="shared" si="7"/>
        <v>-1213.5040982452635</v>
      </c>
      <c r="AJ26">
        <f t="shared" si="8"/>
        <v>-113.55289973012896</v>
      </c>
      <c r="AK26">
        <f t="shared" si="30"/>
        <v>-24.869906355769789</v>
      </c>
      <c r="AL26">
        <f t="shared" si="9"/>
        <v>-1351.9269043311624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-225.53465405617865</v>
      </c>
      <c r="AR26">
        <f t="shared" si="14"/>
        <v>-229.04513296252341</v>
      </c>
      <c r="AS26">
        <f t="shared" si="15"/>
        <v>-21.432757462110196</v>
      </c>
      <c r="AT26">
        <f t="shared" si="16"/>
        <v>-4.6941176517324807</v>
      </c>
      <c r="AU26">
        <f t="shared" si="17"/>
        <v>-255.17200807636613</v>
      </c>
      <c r="AW26">
        <v>23</v>
      </c>
      <c r="AX26">
        <f>IF(Z26&gt;0, (R26*SUMPRODUCT(K26:$K$98, X26:$X$98)-K26*$AZ$3)/Z26, 0)</f>
        <v>-324.92764770359656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500000</v>
      </c>
      <c r="S27">
        <f t="shared" si="1"/>
        <v>-193.58024468356504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-241.73147678086798</v>
      </c>
      <c r="AC27">
        <f t="shared" si="2"/>
        <v>-142.10833451390317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-1204.8347667962464</v>
      </c>
      <c r="AI27">
        <f t="shared" si="7"/>
        <v>-1223.1874058718658</v>
      </c>
      <c r="AJ27">
        <f t="shared" si="8"/>
        <v>-99.623142266964805</v>
      </c>
      <c r="AK27">
        <f t="shared" si="30"/>
        <v>-16.92120337466076</v>
      </c>
      <c r="AL27">
        <f t="shared" si="9"/>
        <v>-1339.7317515134914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-203.04359245804866</v>
      </c>
      <c r="AR27">
        <f t="shared" si="14"/>
        <v>-206.13645288314123</v>
      </c>
      <c r="AS27">
        <f t="shared" si="15"/>
        <v>-16.788891933813694</v>
      </c>
      <c r="AT27">
        <f t="shared" si="16"/>
        <v>-2.8516291333792552</v>
      </c>
      <c r="AU27">
        <f t="shared" si="17"/>
        <v>-225.7769739503342</v>
      </c>
      <c r="AW27">
        <v>24</v>
      </c>
      <c r="AX27">
        <f>IF(Z27&gt;0, (R27*SUMPRODUCT(K27:$K$98, X27:$X$98)-K27*$AZ$3)/Z27, 0)</f>
        <v>-193.58024468356504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500000</v>
      </c>
      <c r="S28">
        <f t="shared" si="1"/>
        <v>-75.700846639158485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-142.10833451390317</v>
      </c>
      <c r="AC28">
        <f t="shared" si="2"/>
        <v>-54.832465969143861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-1216.7799707135725</v>
      </c>
      <c r="AI28">
        <f t="shared" si="7"/>
        <v>-1234.8882443999003</v>
      </c>
      <c r="AJ28">
        <f t="shared" si="8"/>
        <v>-87.275868544759305</v>
      </c>
      <c r="AK28">
        <f t="shared" si="30"/>
        <v>-9.9475834159732237</v>
      </c>
      <c r="AL28">
        <f t="shared" si="9"/>
        <v>-1332.1116963606328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-183.08629123539043</v>
      </c>
      <c r="AR28">
        <f t="shared" si="14"/>
        <v>-185.8110046180087</v>
      </c>
      <c r="AS28">
        <f t="shared" si="15"/>
        <v>-13.132214098524868</v>
      </c>
      <c r="AT28">
        <f t="shared" si="16"/>
        <v>-1.4967916946538364</v>
      </c>
      <c r="AU28">
        <f t="shared" si="17"/>
        <v>-200.44001041118742</v>
      </c>
      <c r="AW28">
        <v>25</v>
      </c>
      <c r="AX28">
        <f>IF(Z28&gt;0, (R28*SUMPRODUCT(K28:$K$98, X28:$X$98)-K28*$AZ$3)/Z28, 0)</f>
        <v>-75.700846639158485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500000</v>
      </c>
      <c r="S29">
        <f t="shared" si="1"/>
        <v>29.798824711363128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-54.832465969143861</v>
      </c>
      <c r="AC29">
        <f t="shared" si="2"/>
        <v>21.295047262258777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-1230.2761142490988</v>
      </c>
      <c r="AI29">
        <f t="shared" si="7"/>
        <v>-1248.1417913928508</v>
      </c>
      <c r="AJ29">
        <f t="shared" si="8"/>
        <v>-76.127513231402645</v>
      </c>
      <c r="AK29">
        <f t="shared" si="30"/>
        <v>-3.8382726178400706</v>
      </c>
      <c r="AL29">
        <f t="shared" si="9"/>
        <v>-1328.1075772420936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-165.28306001346891</v>
      </c>
      <c r="AR29">
        <f t="shared" si="14"/>
        <v>-167.68324786831832</v>
      </c>
      <c r="AS29">
        <f t="shared" si="15"/>
        <v>-10.227450726198873</v>
      </c>
      <c r="AT29">
        <f t="shared" si="16"/>
        <v>-0.5156577747831208</v>
      </c>
      <c r="AU29">
        <f t="shared" si="17"/>
        <v>-178.42635636930035</v>
      </c>
      <c r="AW29">
        <v>26</v>
      </c>
      <c r="AX29">
        <f>IF(Z29&gt;0, (R29*SUMPRODUCT(K29:$K$98, X29:$X$98)-K29*$AZ$3)/Z29, 0)</f>
        <v>29.798824711363128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500000</v>
      </c>
      <c r="S30">
        <f t="shared" si="1"/>
        <v>124.04909838820748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21.295047262258777</v>
      </c>
      <c r="AC30">
        <f t="shared" si="2"/>
        <v>87.452884094140472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-1247.3815781767573</v>
      </c>
      <c r="AI30">
        <f t="shared" si="7"/>
        <v>-1265.0062294701629</v>
      </c>
      <c r="AJ30">
        <f t="shared" si="8"/>
        <v>-66.157836831881696</v>
      </c>
      <c r="AK30">
        <f t="shared" si="30"/>
        <v>1.4906533083581146</v>
      </c>
      <c r="AL30">
        <f t="shared" si="9"/>
        <v>-1329.6734129936865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-149.62599645141552</v>
      </c>
      <c r="AR30">
        <f t="shared" si="14"/>
        <v>-151.74010977329019</v>
      </c>
      <c r="AS30">
        <f t="shared" si="15"/>
        <v>-7.9357691601548979</v>
      </c>
      <c r="AT30">
        <f t="shared" si="16"/>
        <v>0.17880694290250021</v>
      </c>
      <c r="AU30">
        <f t="shared" si="17"/>
        <v>-159.49707199054257</v>
      </c>
      <c r="AW30">
        <v>27</v>
      </c>
      <c r="AX30">
        <f>IF(Z30&gt;0, (R30*SUMPRODUCT(K30:$K$98, X30:$X$98)-K30*$AZ$3)/Z30, 0)</f>
        <v>124.04909838820748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500000</v>
      </c>
      <c r="S31">
        <f t="shared" si="1"/>
        <v>207.75203397185024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87.452884094140472</v>
      </c>
      <c r="AC31">
        <f t="shared" si="2"/>
        <v>144.47054554035844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-1268.6224000993307</v>
      </c>
      <c r="AI31">
        <f t="shared" si="7"/>
        <v>-1286.0073737597972</v>
      </c>
      <c r="AJ31">
        <f t="shared" si="8"/>
        <v>-57.017661446217971</v>
      </c>
      <c r="AK31">
        <f t="shared" si="30"/>
        <v>6.1217018865898334</v>
      </c>
      <c r="AL31">
        <f t="shared" si="9"/>
        <v>-1336.9033333194254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-135.86953295405243</v>
      </c>
      <c r="AR31">
        <f t="shared" si="14"/>
        <v>-137.73146464584752</v>
      </c>
      <c r="AS31">
        <f t="shared" si="15"/>
        <v>-6.1065948624455517</v>
      </c>
      <c r="AT31">
        <f t="shared" si="16"/>
        <v>0.65563462867262767</v>
      </c>
      <c r="AU31">
        <f t="shared" si="17"/>
        <v>-143.18242487962047</v>
      </c>
      <c r="AW31">
        <v>28</v>
      </c>
      <c r="AX31">
        <f>IF(Z31&gt;0, (R31*SUMPRODUCT(K31:$K$98, X31:$X$98)-K31*$AZ$3)/Z31, 0)</f>
        <v>207.75203397185024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500000</v>
      </c>
      <c r="S32">
        <f t="shared" si="1"/>
        <v>281.55051144536463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144.47054554035844</v>
      </c>
      <c r="AC32">
        <f t="shared" si="2"/>
        <v>193.10427856633669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-1292.3989419190807</v>
      </c>
      <c r="AI32">
        <f t="shared" si="7"/>
        <v>-1309.5454458958466</v>
      </c>
      <c r="AJ32">
        <f t="shared" si="8"/>
        <v>-48.633733025978245</v>
      </c>
      <c r="AK32">
        <f t="shared" si="30"/>
        <v>10.112938187825092</v>
      </c>
      <c r="AL32">
        <f t="shared" si="9"/>
        <v>-1348.0662407339996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-123.5857160428988</v>
      </c>
      <c r="AR32">
        <f t="shared" si="14"/>
        <v>-125.22535137752266</v>
      </c>
      <c r="AS32">
        <f t="shared" si="15"/>
        <v>-4.6506032502083396</v>
      </c>
      <c r="AT32">
        <f t="shared" si="16"/>
        <v>0.96705024021769304</v>
      </c>
      <c r="AU32">
        <f t="shared" si="17"/>
        <v>-128.9089043875133</v>
      </c>
      <c r="AW32">
        <v>29</v>
      </c>
      <c r="AX32">
        <f>IF(Z32&gt;0, (R32*SUMPRODUCT(K32:$K$98, X32:$X$98)-K32*$AZ$3)/Z32, 0)</f>
        <v>281.55051144536463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500000</v>
      </c>
      <c r="S33">
        <f t="shared" si="1"/>
        <v>346.34477439357158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193.10427856633669</v>
      </c>
      <c r="AC33">
        <f t="shared" si="2"/>
        <v>234.25362143417919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-1320.9666663700448</v>
      </c>
      <c r="AI33">
        <f t="shared" si="7"/>
        <v>-1337.8756569737245</v>
      </c>
      <c r="AJ33">
        <f t="shared" si="8"/>
        <v>-41.149342867842506</v>
      </c>
      <c r="AK33">
        <f t="shared" si="30"/>
        <v>13.517299499643569</v>
      </c>
      <c r="AL33">
        <f t="shared" si="9"/>
        <v>-1365.5077003419235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-112.78348766019893</v>
      </c>
      <c r="AR33">
        <f t="shared" si="14"/>
        <v>-114.2271690048138</v>
      </c>
      <c r="AS33">
        <f t="shared" si="15"/>
        <v>-3.5133107607580825</v>
      </c>
      <c r="AT33">
        <f t="shared" si="16"/>
        <v>1.1541004176181042</v>
      </c>
      <c r="AU33">
        <f t="shared" si="17"/>
        <v>-116.58637934795378</v>
      </c>
      <c r="AW33">
        <v>30</v>
      </c>
      <c r="AX33">
        <f>IF(Z33&gt;0, (R33*SUMPRODUCT(K33:$K$98, X33:$X$98)-K33*$AZ$3)/Z33, 0)</f>
        <v>346.34477439357158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500000</v>
      </c>
      <c r="S34">
        <f t="shared" si="1"/>
        <v>402.69929417820691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234.25362143417919</v>
      </c>
      <c r="AC34">
        <f t="shared" si="2"/>
        <v>268.55500780142825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-1354.4101473547469</v>
      </c>
      <c r="AI34">
        <f t="shared" si="7"/>
        <v>-1371.0823275450221</v>
      </c>
      <c r="AJ34">
        <f t="shared" si="8"/>
        <v>-34.301386367249052</v>
      </c>
      <c r="AK34">
        <f t="shared" si="30"/>
        <v>16.397753500392547</v>
      </c>
      <c r="AL34">
        <f t="shared" si="9"/>
        <v>-1388.9859604118785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-103.24899616397443</v>
      </c>
      <c r="AR34">
        <f t="shared" si="14"/>
        <v>-104.51994490270972</v>
      </c>
      <c r="AS34">
        <f t="shared" si="15"/>
        <v>-2.6148532011282186</v>
      </c>
      <c r="AT34">
        <f t="shared" si="16"/>
        <v>1.2500287239921162</v>
      </c>
      <c r="AU34">
        <f t="shared" si="17"/>
        <v>-105.88476937984584</v>
      </c>
      <c r="AW34">
        <v>31</v>
      </c>
      <c r="AX34">
        <f>IF(Z34&gt;0, (R34*SUMPRODUCT(K34:$K$98, X34:$X$98)-K34*$AZ$3)/Z34, 0)</f>
        <v>402.69929417820691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451.19121530455692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268.55500780142825</v>
      </c>
      <c r="AC35">
        <f t="shared" ref="AC35:AC66" si="33">S35*Z35</f>
        <v>296.63179201910361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-1388.4591662461185</v>
      </c>
      <c r="AI35">
        <f t="shared" ref="AI35:AI66" si="38">SUM(AE35:AH35)</f>
        <v>-1404.8952016761787</v>
      </c>
      <c r="AJ35">
        <f t="shared" ref="AJ35:AJ66" si="39">AB35-AC35</f>
        <v>-28.076784217675367</v>
      </c>
      <c r="AK35">
        <f t="shared" si="30"/>
        <v>18.798850546099978</v>
      </c>
      <c r="AL35">
        <f t="shared" ref="AL35:AL66" si="40">SUM(AI35:AK35)</f>
        <v>-1414.1731353477539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-94.50411693024661</v>
      </c>
      <c r="AR35">
        <f t="shared" ref="AR35:AR66" si="45">AI35*$K35</f>
        <v>-95.622819627389347</v>
      </c>
      <c r="AS35">
        <f t="shared" ref="AS35:AS66" si="46">AJ35*$K35</f>
        <v>-1.9110188929115102</v>
      </c>
      <c r="AT35">
        <f t="shared" ref="AT35:AT66" si="47">AK35*$K35</f>
        <v>1.2795254000634744</v>
      </c>
      <c r="AU35">
        <f t="shared" ref="AU35:AU66" si="48">AL35*$K35</f>
        <v>-96.254313120237384</v>
      </c>
      <c r="AW35">
        <v>32</v>
      </c>
      <c r="AX35">
        <f>IF(Z35&gt;0, (R35*SUMPRODUCT(K35:$K$98, X35:$X$98)-K35*$AZ$3)/Z35, 0)</f>
        <v>451.19121530455692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500000</v>
      </c>
      <c r="S36">
        <f t="shared" si="32"/>
        <v>492.86182131200735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296.63179201910361</v>
      </c>
      <c r="AC36">
        <f t="shared" si="33"/>
        <v>319.38283614390173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-1425.0042717862141</v>
      </c>
      <c r="AI36">
        <f t="shared" si="38"/>
        <v>-1441.2046966483842</v>
      </c>
      <c r="AJ36">
        <f t="shared" si="39"/>
        <v>-22.751044124798113</v>
      </c>
      <c r="AK36">
        <f t="shared" si="30"/>
        <v>20.764225441337256</v>
      </c>
      <c r="AL36">
        <f t="shared" si="40"/>
        <v>-1443.191515331845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-86.59957485917387</v>
      </c>
      <c r="AR36">
        <f t="shared" si="45"/>
        <v>-87.584098157369567</v>
      </c>
      <c r="AS36">
        <f t="shared" si="46"/>
        <v>-1.3826139246166451</v>
      </c>
      <c r="AT36">
        <f t="shared" si="47"/>
        <v>1.2618720737207858</v>
      </c>
      <c r="AU36">
        <f t="shared" si="48"/>
        <v>-87.704840008265421</v>
      </c>
      <c r="AW36">
        <v>33</v>
      </c>
      <c r="AX36">
        <f>IF(Z36&gt;0, (R36*SUMPRODUCT(K36:$K$98, X36:$X$98)-K36*$AZ$3)/Z36, 0)</f>
        <v>492.86182131200735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500000</v>
      </c>
      <c r="S37">
        <f t="shared" si="32"/>
        <v>528.45590165389854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319.38283614390173</v>
      </c>
      <c r="AC37">
        <f t="shared" si="33"/>
        <v>337.47536936958937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-1465.1664245346751</v>
      </c>
      <c r="AI37">
        <f t="shared" si="38"/>
        <v>-1481.1315868269969</v>
      </c>
      <c r="AJ37">
        <f t="shared" si="39"/>
        <v>-18.092533225687646</v>
      </c>
      <c r="AK37">
        <f t="shared" si="30"/>
        <v>22.356798530073124</v>
      </c>
      <c r="AL37">
        <f t="shared" si="40"/>
        <v>-1476.8673215226115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-79.500256329303141</v>
      </c>
      <c r="AR37">
        <f t="shared" si="45"/>
        <v>-80.366529588998958</v>
      </c>
      <c r="AS37">
        <f t="shared" si="46"/>
        <v>-0.9817048800755952</v>
      </c>
      <c r="AT37">
        <f t="shared" si="47"/>
        <v>1.2130848646820991</v>
      </c>
      <c r="AU37">
        <f t="shared" si="48"/>
        <v>-80.135149604392453</v>
      </c>
      <c r="AW37">
        <v>34</v>
      </c>
      <c r="AX37">
        <f>IF(Z37&gt;0, (R37*SUMPRODUCT(K37:$K$98, X37:$X$98)-K37*$AZ$3)/Z37, 0)</f>
        <v>528.45590165389854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500000</v>
      </c>
      <c r="S38">
        <f t="shared" si="32"/>
        <v>558.57656587235795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337.47536936958937</v>
      </c>
      <c r="AC38">
        <f t="shared" si="33"/>
        <v>351.45020954462632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-1515.7325080330309</v>
      </c>
      <c r="AI38">
        <f t="shared" si="38"/>
        <v>-1531.4622320770277</v>
      </c>
      <c r="AJ38">
        <f t="shared" si="39"/>
        <v>-13.974840175036945</v>
      </c>
      <c r="AK38">
        <f t="shared" si="30"/>
        <v>23.62327585587126</v>
      </c>
      <c r="AL38">
        <f t="shared" si="40"/>
        <v>-1521.8137963961933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-73.432127924571574</v>
      </c>
      <c r="AR38">
        <f t="shared" si="45"/>
        <v>-74.194180003085023</v>
      </c>
      <c r="AS38">
        <f t="shared" si="46"/>
        <v>-0.6770338737343965</v>
      </c>
      <c r="AT38">
        <f t="shared" si="47"/>
        <v>1.1444680413280273</v>
      </c>
      <c r="AU38">
        <f t="shared" si="48"/>
        <v>-73.7267458354914</v>
      </c>
      <c r="AW38">
        <v>35</v>
      </c>
      <c r="AX38">
        <f>IF(Z38&gt;0, (R38*SUMPRODUCT(K38:$K$98, X38:$X$98)-K38*$AZ$3)/Z38, 0)</f>
        <v>558.57656587235795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500000</v>
      </c>
      <c r="S39">
        <f t="shared" si="32"/>
        <v>583.25544328729222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351.45020954462632</v>
      </c>
      <c r="AC39">
        <f t="shared" si="33"/>
        <v>361.47798921321566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-1568.8826761482528</v>
      </c>
      <c r="AI39">
        <f t="shared" si="38"/>
        <v>-1584.3766588180024</v>
      </c>
      <c r="AJ39">
        <f t="shared" si="39"/>
        <v>-10.027779668589346</v>
      </c>
      <c r="AK39">
        <f t="shared" si="30"/>
        <v>24.601514668123844</v>
      </c>
      <c r="AL39">
        <f t="shared" si="40"/>
        <v>-1569.8029238184679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-67.863459206189745</v>
      </c>
      <c r="AR39">
        <f t="shared" si="45"/>
        <v>-68.533665638344004</v>
      </c>
      <c r="AS39">
        <f t="shared" si="46"/>
        <v>-0.43376080749308099</v>
      </c>
      <c r="AT39">
        <f t="shared" si="47"/>
        <v>1.0641610825798526</v>
      </c>
      <c r="AU39">
        <f t="shared" si="48"/>
        <v>-67.903265363257233</v>
      </c>
      <c r="AW39">
        <v>36</v>
      </c>
      <c r="AX39">
        <f>IF(Z39&gt;0, (R39*SUMPRODUCT(K39:$K$98, X39:$X$98)-K39*$AZ$3)/Z39, 0)</f>
        <v>583.25544328729222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500000</v>
      </c>
      <c r="S40">
        <f t="shared" si="32"/>
        <v>603.17572881974525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361.47798921321566</v>
      </c>
      <c r="AC40">
        <f t="shared" si="33"/>
        <v>368.13230464377693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-1619.1211889888268</v>
      </c>
      <c r="AI40">
        <f t="shared" si="38"/>
        <v>-1634.3792757724293</v>
      </c>
      <c r="AJ40">
        <f t="shared" si="39"/>
        <v>-6.6543154305612688</v>
      </c>
      <c r="AK40">
        <f t="shared" ref="AK40:AK71" si="61">G40*SUM(AB40:AB40, AE40:AF40)</f>
        <v>25.303459244925097</v>
      </c>
      <c r="AL40">
        <f t="shared" si="40"/>
        <v>-1615.7301319580654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-62.532653714393646</v>
      </c>
      <c r="AR40">
        <f t="shared" si="45"/>
        <v>-63.121941695844278</v>
      </c>
      <c r="AS40">
        <f t="shared" si="46"/>
        <v>-0.25699867641501511</v>
      </c>
      <c r="AT40">
        <f t="shared" si="47"/>
        <v>0.97725387420032872</v>
      </c>
      <c r="AU40">
        <f t="shared" si="48"/>
        <v>-62.401686498058965</v>
      </c>
      <c r="AW40">
        <v>37</v>
      </c>
      <c r="AX40">
        <f>IF(Z40&gt;0, (R40*SUMPRODUCT(K40:$K$98, X40:$X$98)-K40*$AZ$3)/Z40, 0)</f>
        <v>603.17572881974525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500000</v>
      </c>
      <c r="S41">
        <f t="shared" si="32"/>
        <v>619.3234715195033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368.13230464377693</v>
      </c>
      <c r="AC41">
        <f t="shared" si="33"/>
        <v>372.13337828362558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-1674.7276053682217</v>
      </c>
      <c r="AI41">
        <f t="shared" si="38"/>
        <v>-1689.7493749037199</v>
      </c>
      <c r="AJ41">
        <f t="shared" si="39"/>
        <v>-4.0010736398486415</v>
      </c>
      <c r="AK41">
        <f t="shared" si="61"/>
        <v>25.769261325064388</v>
      </c>
      <c r="AL41">
        <f t="shared" si="40"/>
        <v>-1667.9811872185039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-57.75022218216283</v>
      </c>
      <c r="AR41">
        <f t="shared" si="45"/>
        <v>-58.268223154657413</v>
      </c>
      <c r="AS41">
        <f t="shared" si="46"/>
        <v>-0.13797043228271758</v>
      </c>
      <c r="AT41">
        <f t="shared" si="47"/>
        <v>0.88861051924051759</v>
      </c>
      <c r="AU41">
        <f t="shared" si="48"/>
        <v>-57.517583067699604</v>
      </c>
      <c r="AW41">
        <v>38</v>
      </c>
      <c r="AX41">
        <f>IF(Z41&gt;0, (R41*SUMPRODUCT(K41:$K$98, X41:$X$98)-K41*$AZ$3)/Z41, 0)</f>
        <v>619.3234715195033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500000</v>
      </c>
      <c r="S42">
        <f t="shared" si="32"/>
        <v>632.04304971706438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372.13337828362558</v>
      </c>
      <c r="AC42">
        <f t="shared" si="33"/>
        <v>373.78826981060723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-1732.6108982243584</v>
      </c>
      <c r="AI42">
        <f t="shared" si="38"/>
        <v>-1747.3958195195903</v>
      </c>
      <c r="AJ42">
        <f t="shared" si="39"/>
        <v>-1.6548915269816575</v>
      </c>
      <c r="AK42">
        <f t="shared" si="61"/>
        <v>26.049336479853793</v>
      </c>
      <c r="AL42">
        <f t="shared" si="40"/>
        <v>-1723.0013745667181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-53.344850149576125</v>
      </c>
      <c r="AR42">
        <f t="shared" si="45"/>
        <v>-53.800058766684394</v>
      </c>
      <c r="AS42">
        <f t="shared" si="46"/>
        <v>-5.0951971161622138E-2</v>
      </c>
      <c r="AT42">
        <f t="shared" si="47"/>
        <v>0.80202540133956046</v>
      </c>
      <c r="AU42">
        <f t="shared" si="48"/>
        <v>-53.048985336506455</v>
      </c>
      <c r="AW42">
        <v>39</v>
      </c>
      <c r="AX42">
        <f>IF(Z42&gt;0, (R42*SUMPRODUCT(K42:$K$98, X42:$X$98)-K42*$AZ$3)/Z42, 0)</f>
        <v>632.04304971706438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500000</v>
      </c>
      <c r="S43">
        <f t="shared" si="32"/>
        <v>641.84767550510094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373.78826981060723</v>
      </c>
      <c r="AC43">
        <f t="shared" si="33"/>
        <v>373.48369975848152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-1797.2550326483977</v>
      </c>
      <c r="AI43">
        <f t="shared" si="38"/>
        <v>-1811.802241979045</v>
      </c>
      <c r="AJ43">
        <f t="shared" si="39"/>
        <v>0.30457005212571175</v>
      </c>
      <c r="AK43">
        <f t="shared" si="61"/>
        <v>26.16517888674251</v>
      </c>
      <c r="AL43">
        <f t="shared" si="40"/>
        <v>-1785.3324930401768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-49.406392406858203</v>
      </c>
      <c r="AR43">
        <f t="shared" si="45"/>
        <v>-49.80629398986035</v>
      </c>
      <c r="AS43">
        <f t="shared" si="46"/>
        <v>8.3726055775880538E-3</v>
      </c>
      <c r="AT43">
        <f t="shared" si="47"/>
        <v>0.71927860653649467</v>
      </c>
      <c r="AU43">
        <f t="shared" si="48"/>
        <v>-49.078642777746268</v>
      </c>
      <c r="AW43">
        <v>40</v>
      </c>
      <c r="AX43">
        <f>IF(Z43&gt;0, (R43*SUMPRODUCT(K43:$K$98, X43:$X$98)-K43*$AZ$3)/Z43, 0)</f>
        <v>641.84767550510094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500000</v>
      </c>
      <c r="S44">
        <f t="shared" si="32"/>
        <v>648.99323530810659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373.48369975848152</v>
      </c>
      <c r="AC44">
        <f t="shared" si="33"/>
        <v>371.43470029577549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-1872.5167850409109</v>
      </c>
      <c r="AI44">
        <f t="shared" si="38"/>
        <v>-1886.8248964389995</v>
      </c>
      <c r="AJ44">
        <f t="shared" si="39"/>
        <v>2.0489994627060355</v>
      </c>
      <c r="AK44">
        <f t="shared" si="61"/>
        <v>26.143858983093708</v>
      </c>
      <c r="AL44">
        <f t="shared" si="40"/>
        <v>-1858.6320379931999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-45.960117646460795</v>
      </c>
      <c r="AR44">
        <f t="shared" si="45"/>
        <v>-46.311304075553579</v>
      </c>
      <c r="AS44">
        <f t="shared" si="46"/>
        <v>5.029180892573247E-2</v>
      </c>
      <c r="AT44">
        <f t="shared" si="47"/>
        <v>0.64168975370184234</v>
      </c>
      <c r="AU44">
        <f t="shared" si="48"/>
        <v>-45.619322512926011</v>
      </c>
      <c r="AW44">
        <v>41</v>
      </c>
      <c r="AX44">
        <f>IF(Z44&gt;0, (R44*SUMPRODUCT(K44:$K$98, X44:$X$98)-K44*$AZ$3)/Z44, 0)</f>
        <v>648.99323530810659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500000</v>
      </c>
      <c r="S45">
        <f t="shared" si="32"/>
        <v>653.56193958473773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371.43470029577549</v>
      </c>
      <c r="AC45">
        <f t="shared" si="33"/>
        <v>367.75796920659337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-1951.6263946992997</v>
      </c>
      <c r="AI45">
        <f t="shared" si="38"/>
        <v>-1965.6938436636726</v>
      </c>
      <c r="AJ45">
        <f t="shared" si="39"/>
        <v>3.6767310891821126</v>
      </c>
      <c r="AK45">
        <f t="shared" si="61"/>
        <v>26.000429020704285</v>
      </c>
      <c r="AL45">
        <f t="shared" si="40"/>
        <v>-1936.0166835537862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-42.769490114514433</v>
      </c>
      <c r="AR45">
        <f t="shared" si="45"/>
        <v>-43.077775358581796</v>
      </c>
      <c r="AS45">
        <f t="shared" si="46"/>
        <v>8.0574803865947467E-2</v>
      </c>
      <c r="AT45">
        <f t="shared" si="47"/>
        <v>0.56979404203307227</v>
      </c>
      <c r="AU45">
        <f t="shared" si="48"/>
        <v>-42.427406512682779</v>
      </c>
      <c r="AW45">
        <v>42</v>
      </c>
      <c r="AX45">
        <f>IF(Z45&gt;0, (R45*SUMPRODUCT(K45:$K$98, X45:$X$98)-K45*$AZ$3)/Z45, 0)</f>
        <v>653.56193958473773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500000</v>
      </c>
      <c r="S46">
        <f t="shared" si="32"/>
        <v>655.94691197601162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367.75796920659337</v>
      </c>
      <c r="AC46">
        <f t="shared" si="33"/>
        <v>362.74150280393491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-2033.3090733104525</v>
      </c>
      <c r="AI46">
        <f t="shared" si="38"/>
        <v>-2047.1341823315161</v>
      </c>
      <c r="AJ46">
        <f t="shared" si="39"/>
        <v>5.016466402658466</v>
      </c>
      <c r="AK46">
        <f t="shared" si="61"/>
        <v>25.743057844461539</v>
      </c>
      <c r="AL46">
        <f t="shared" si="40"/>
        <v>-2016.3746580843961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-39.785311765621991</v>
      </c>
      <c r="AR46">
        <f t="shared" si="45"/>
        <v>-40.05582463541468</v>
      </c>
      <c r="AS46">
        <f t="shared" si="46"/>
        <v>9.8156095603603541E-2</v>
      </c>
      <c r="AT46">
        <f t="shared" si="47"/>
        <v>0.50370875514504998</v>
      </c>
      <c r="AU46">
        <f t="shared" si="48"/>
        <v>-39.453959784666026</v>
      </c>
      <c r="AW46">
        <v>43</v>
      </c>
      <c r="AX46">
        <f>IF(Z46&gt;0, (R46*SUMPRODUCT(K46:$K$98, X46:$X$98)-K46*$AZ$3)/Z46, 0)</f>
        <v>655.94691197601162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500000</v>
      </c>
      <c r="S47">
        <f t="shared" si="32"/>
        <v>656.56947538410873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362.74150280393491</v>
      </c>
      <c r="AC47">
        <f t="shared" si="33"/>
        <v>356.66424792389859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-2125.1957587178972</v>
      </c>
      <c r="AI47">
        <f t="shared" si="38"/>
        <v>-2138.7763568608143</v>
      </c>
      <c r="AJ47">
        <f t="shared" si="39"/>
        <v>6.0772548800363211</v>
      </c>
      <c r="AK47">
        <f t="shared" si="61"/>
        <v>25.391905196275445</v>
      </c>
      <c r="AL47">
        <f t="shared" si="40"/>
        <v>-2107.3071967845026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-37.127891379046893</v>
      </c>
      <c r="AR47">
        <f t="shared" si="45"/>
        <v>-37.365149039026839</v>
      </c>
      <c r="AS47">
        <f t="shared" si="46"/>
        <v>0.10617170589729308</v>
      </c>
      <c r="AT47">
        <f t="shared" si="47"/>
        <v>0.44360520397571218</v>
      </c>
      <c r="AU47">
        <f t="shared" si="48"/>
        <v>-36.815372129153836</v>
      </c>
      <c r="AW47">
        <v>44</v>
      </c>
      <c r="AX47">
        <f>IF(Z47&gt;0, (R47*SUMPRODUCT(K47:$K$98, X47:$X$98)-K47*$AZ$3)/Z47, 0)</f>
        <v>656.56947538410873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500000</v>
      </c>
      <c r="S48">
        <f t="shared" si="32"/>
        <v>655.55875588377819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356.66424792389859</v>
      </c>
      <c r="AC48">
        <f t="shared" si="33"/>
        <v>349.63283590698177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-2228.0329313269754</v>
      </c>
      <c r="AI48">
        <f t="shared" si="38"/>
        <v>-2241.3663218418969</v>
      </c>
      <c r="AJ48">
        <f t="shared" si="39"/>
        <v>7.0314120169168177</v>
      </c>
      <c r="AK48">
        <f t="shared" si="61"/>
        <v>24.966497354672903</v>
      </c>
      <c r="AL48">
        <f t="shared" si="40"/>
        <v>-2209.3684124703072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-34.754010443133666</v>
      </c>
      <c r="AR48">
        <f t="shared" si="45"/>
        <v>-34.961991567058064</v>
      </c>
      <c r="AS48">
        <f t="shared" si="46"/>
        <v>0.1096796026800019</v>
      </c>
      <c r="AT48">
        <f t="shared" si="47"/>
        <v>0.3894403433597336</v>
      </c>
      <c r="AU48">
        <f t="shared" si="48"/>
        <v>-34.46287162101833</v>
      </c>
      <c r="AW48">
        <v>45</v>
      </c>
      <c r="AX48">
        <f>IF(Z48&gt;0, (R48*SUMPRODUCT(K48:$K$98, X48:$X$98)-K48*$AZ$3)/Z48, 0)</f>
        <v>655.55875588377819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500000</v>
      </c>
      <c r="S49">
        <f t="shared" si="32"/>
        <v>653.05392936164458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349.63283590698177</v>
      </c>
      <c r="AC49">
        <f t="shared" si="33"/>
        <v>341.75068203717854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-2345.3433915747023</v>
      </c>
      <c r="AI49">
        <f t="shared" si="38"/>
        <v>-2358.426181014896</v>
      </c>
      <c r="AJ49">
        <f t="shared" si="39"/>
        <v>7.8821538698032327</v>
      </c>
      <c r="AK49">
        <f t="shared" si="61"/>
        <v>24.474298513488726</v>
      </c>
      <c r="AL49">
        <f t="shared" si="40"/>
        <v>-2326.069728631604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-32.664178302055554</v>
      </c>
      <c r="AR49">
        <f t="shared" si="45"/>
        <v>-32.846385550895057</v>
      </c>
      <c r="AS49">
        <f t="shared" si="46"/>
        <v>0.10977670917290468</v>
      </c>
      <c r="AT49">
        <f t="shared" si="47"/>
        <v>0.3408596171179763</v>
      </c>
      <c r="AU49">
        <f t="shared" si="48"/>
        <v>-32.395749224604181</v>
      </c>
      <c r="AW49">
        <v>46</v>
      </c>
      <c r="AX49">
        <f>IF(Z49&gt;0, (R49*SUMPRODUCT(K49:$K$98, X49:$X$98)-K49*$AZ$3)/Z49, 0)</f>
        <v>653.05392936164458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500000</v>
      </c>
      <c r="S50">
        <f t="shared" si="32"/>
        <v>649.12729374767503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341.75068203717854</v>
      </c>
      <c r="AC50">
        <f t="shared" si="33"/>
        <v>333.0792328184537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-2479.9735662830999</v>
      </c>
      <c r="AI50">
        <f t="shared" si="38"/>
        <v>-2492.8015291505776</v>
      </c>
      <c r="AJ50">
        <f t="shared" si="39"/>
        <v>8.6714492187248311</v>
      </c>
      <c r="AK50">
        <f t="shared" si="61"/>
        <v>23.9225477426025</v>
      </c>
      <c r="AL50">
        <f t="shared" si="40"/>
        <v>-2460.2075321892503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-30.83857686608572</v>
      </c>
      <c r="AR50">
        <f t="shared" si="45"/>
        <v>-30.99809313041305</v>
      </c>
      <c r="AS50">
        <f t="shared" si="46"/>
        <v>0.10782984016752946</v>
      </c>
      <c r="AT50">
        <f t="shared" si="47"/>
        <v>0.29747789953202941</v>
      </c>
      <c r="AU50">
        <f t="shared" si="48"/>
        <v>-30.592785390713491</v>
      </c>
      <c r="AW50">
        <v>47</v>
      </c>
      <c r="AX50">
        <f>IF(Z50&gt;0, (R50*SUMPRODUCT(K50:$K$98, X50:$X$98)-K50*$AZ$3)/Z50, 0)</f>
        <v>649.12729374767503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500000</v>
      </c>
      <c r="S51">
        <f t="shared" si="32"/>
        <v>643.82285831006891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333.0792328184537</v>
      </c>
      <c r="AC51">
        <f t="shared" si="33"/>
        <v>323.66273549105608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-2633.5807766931334</v>
      </c>
      <c r="AI51">
        <f t="shared" si="38"/>
        <v>-2646.1487808931015</v>
      </c>
      <c r="AJ51">
        <f t="shared" si="39"/>
        <v>9.4164973273976216</v>
      </c>
      <c r="AK51">
        <f t="shared" si="61"/>
        <v>23.31554629729176</v>
      </c>
      <c r="AL51">
        <f t="shared" si="40"/>
        <v>-2613.4167372684119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-29.239900952143056</v>
      </c>
      <c r="AR51">
        <f t="shared" si="45"/>
        <v>-29.379439940741928</v>
      </c>
      <c r="AS51">
        <f t="shared" si="46"/>
        <v>0.10454870099521112</v>
      </c>
      <c r="AT51">
        <f t="shared" si="47"/>
        <v>0.25886590242884133</v>
      </c>
      <c r="AU51">
        <f t="shared" si="48"/>
        <v>-29.01602533731787</v>
      </c>
      <c r="AW51">
        <v>48</v>
      </c>
      <c r="AX51">
        <f>IF(Z51&gt;0, (R51*SUMPRODUCT(K51:$K$98, X51:$X$98)-K51*$AZ$3)/Z51, 0)</f>
        <v>643.82285831006891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500000</v>
      </c>
      <c r="S52">
        <f t="shared" si="32"/>
        <v>637.21777692922353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323.66273549105608</v>
      </c>
      <c r="AC52">
        <f t="shared" si="33"/>
        <v>313.54969126988459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-2816.2383811288482</v>
      </c>
      <c r="AI52">
        <f t="shared" si="38"/>
        <v>-2828.5398933677602</v>
      </c>
      <c r="AJ52">
        <f t="shared" si="39"/>
        <v>10.113044221171492</v>
      </c>
      <c r="AK52">
        <f t="shared" si="61"/>
        <v>22.656391484373927</v>
      </c>
      <c r="AL52">
        <f t="shared" si="40"/>
        <v>-2795.7704576622145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-27.91776479038808</v>
      </c>
      <c r="AR52">
        <f t="shared" si="45"/>
        <v>-28.039711400999348</v>
      </c>
      <c r="AS52">
        <f t="shared" si="46"/>
        <v>0.10025202119725739</v>
      </c>
      <c r="AT52">
        <f t="shared" si="47"/>
        <v>0.22459597621355049</v>
      </c>
      <c r="AU52">
        <f t="shared" si="48"/>
        <v>-27.714863403588538</v>
      </c>
      <c r="AW52">
        <v>49</v>
      </c>
      <c r="AX52">
        <f>IF(Z52&gt;0, (R52*SUMPRODUCT(K52:$K$98, X52:$X$98)-K52*$AZ$3)/Z52, 0)</f>
        <v>637.21777692922353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500000</v>
      </c>
      <c r="S53">
        <f t="shared" si="32"/>
        <v>629.20946277907831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313.54969126988459</v>
      </c>
      <c r="AC53">
        <f t="shared" si="33"/>
        <v>302.70947713214969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-3022.4815571006689</v>
      </c>
      <c r="AI53">
        <f t="shared" si="38"/>
        <v>-3034.5089301393368</v>
      </c>
      <c r="AJ53">
        <f t="shared" si="39"/>
        <v>10.840214137734904</v>
      </c>
      <c r="AK53">
        <f t="shared" si="61"/>
        <v>21.948478388891925</v>
      </c>
      <c r="AL53">
        <f t="shared" si="40"/>
        <v>-3001.7202376127098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-26.752037702846678</v>
      </c>
      <c r="AR53">
        <f t="shared" si="45"/>
        <v>-26.858492194269708</v>
      </c>
      <c r="AS53">
        <f t="shared" si="46"/>
        <v>9.5946927000539792E-2</v>
      </c>
      <c r="AT53">
        <f t="shared" si="47"/>
        <v>0.1942663702944129</v>
      </c>
      <c r="AU53">
        <f t="shared" si="48"/>
        <v>-26.568278896974753</v>
      </c>
      <c r="AW53">
        <v>50</v>
      </c>
      <c r="AX53">
        <f>IF(Z53&gt;0, (R53*SUMPRODUCT(K53:$K$98, X53:$X$98)-K53*$AZ$3)/Z53, 0)</f>
        <v>629.20946277907831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500000</v>
      </c>
      <c r="S54">
        <f t="shared" si="32"/>
        <v>619.88144548609012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302.70947713214969</v>
      </c>
      <c r="AC54">
        <f t="shared" si="33"/>
        <v>291.20525251202912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-3254.1260493419618</v>
      </c>
      <c r="AI54">
        <f t="shared" si="38"/>
        <v>-3265.8704423477757</v>
      </c>
      <c r="AJ54">
        <f t="shared" si="39"/>
        <v>11.504224620120567</v>
      </c>
      <c r="AK54">
        <f t="shared" si="61"/>
        <v>21.189663399250481</v>
      </c>
      <c r="AL54">
        <f t="shared" si="40"/>
        <v>-3233.1765543284046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-25.716363570906509</v>
      </c>
      <c r="AR54">
        <f t="shared" si="45"/>
        <v>-25.809175919253676</v>
      </c>
      <c r="AS54">
        <f t="shared" si="46"/>
        <v>9.0914371000539285E-2</v>
      </c>
      <c r="AT54">
        <f t="shared" si="47"/>
        <v>0.1674554333967635</v>
      </c>
      <c r="AU54">
        <f t="shared" si="48"/>
        <v>-25.550806114856375</v>
      </c>
      <c r="AW54">
        <v>51</v>
      </c>
      <c r="AX54">
        <f>IF(Z54&gt;0, (R54*SUMPRODUCT(K54:$K$98, X54:$X$98)-K54*$AZ$3)/Z54, 0)</f>
        <v>619.88144548609012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500000</v>
      </c>
      <c r="S55">
        <f t="shared" si="32"/>
        <v>609.33041033549944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291.20525251202912</v>
      </c>
      <c r="AC55">
        <f t="shared" si="33"/>
        <v>279.10300776498519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-3514.6270509199076</v>
      </c>
      <c r="AI55">
        <f t="shared" si="38"/>
        <v>-3526.0782686431176</v>
      </c>
      <c r="AJ55">
        <f t="shared" si="39"/>
        <v>12.102244747043926</v>
      </c>
      <c r="AK55">
        <f t="shared" si="61"/>
        <v>20.384367675842039</v>
      </c>
      <c r="AL55">
        <f t="shared" si="40"/>
        <v>-3493.5916562202315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-24.799128005691063</v>
      </c>
      <c r="AR55">
        <f t="shared" si="45"/>
        <v>-24.879927535776226</v>
      </c>
      <c r="AS55">
        <f t="shared" si="46"/>
        <v>8.5393161860400177E-2</v>
      </c>
      <c r="AT55">
        <f t="shared" si="47"/>
        <v>0.1438316316310051</v>
      </c>
      <c r="AU55">
        <f t="shared" si="48"/>
        <v>-24.650702742284818</v>
      </c>
      <c r="AW55">
        <v>52</v>
      </c>
      <c r="AX55">
        <f>IF(Z55&gt;0, (R55*SUMPRODUCT(K55:$K$98, X55:$X$98)-K55*$AZ$3)/Z55, 0)</f>
        <v>609.33041033549944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500000</v>
      </c>
      <c r="S56">
        <f t="shared" si="32"/>
        <v>597.60424049120149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279.10300776498519</v>
      </c>
      <c r="AC56">
        <f t="shared" si="33"/>
        <v>266.45934299488562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-3794.475504762831</v>
      </c>
      <c r="AI56">
        <f t="shared" si="38"/>
        <v>-3805.6224865335707</v>
      </c>
      <c r="AJ56">
        <f t="shared" si="39"/>
        <v>12.643664770099576</v>
      </c>
      <c r="AK56">
        <f t="shared" si="61"/>
        <v>19.537210543548966</v>
      </c>
      <c r="AL56">
        <f t="shared" si="40"/>
        <v>-3773.4416112199224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-23.905118115195204</v>
      </c>
      <c r="AR56">
        <f t="shared" si="45"/>
        <v>-23.97534387248972</v>
      </c>
      <c r="AS56">
        <f t="shared" si="46"/>
        <v>7.9654829596021978E-2</v>
      </c>
      <c r="AT56">
        <f t="shared" si="47"/>
        <v>0.12308402705426526</v>
      </c>
      <c r="AU56">
        <f t="shared" si="48"/>
        <v>-23.772605015839435</v>
      </c>
      <c r="AW56">
        <v>53</v>
      </c>
      <c r="AX56">
        <f>IF(Z56&gt;0, (R56*SUMPRODUCT(K56:$K$98, X56:$X$98)-K56*$AZ$3)/Z56, 0)</f>
        <v>597.60424049120149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500000</v>
      </c>
      <c r="S57">
        <f t="shared" si="32"/>
        <v>584.91640417950919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266.45934299488562</v>
      </c>
      <c r="AC57">
        <f t="shared" si="33"/>
        <v>253.40731705432574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-4091.8340684031132</v>
      </c>
      <c r="AI57">
        <f t="shared" si="38"/>
        <v>-4102.6649886527257</v>
      </c>
      <c r="AJ57">
        <f t="shared" si="39"/>
        <v>13.052025940559872</v>
      </c>
      <c r="AK57">
        <f t="shared" si="61"/>
        <v>18.652154009641993</v>
      </c>
      <c r="AL57">
        <f t="shared" si="40"/>
        <v>-4070.960808702524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-23.016491953277498</v>
      </c>
      <c r="AR57">
        <f t="shared" si="45"/>
        <v>-23.077415682002666</v>
      </c>
      <c r="AS57">
        <f t="shared" si="46"/>
        <v>7.3417407698573842E-2</v>
      </c>
      <c r="AT57">
        <f t="shared" si="47"/>
        <v>0.10491802587727116</v>
      </c>
      <c r="AU57">
        <f t="shared" si="48"/>
        <v>-22.899080248426824</v>
      </c>
      <c r="AW57">
        <v>54</v>
      </c>
      <c r="AX57">
        <f>IF(Z57&gt;0, (R57*SUMPRODUCT(K57:$K$98, X57:$X$98)-K57*$AZ$3)/Z57, 0)</f>
        <v>584.91640417950919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500000</v>
      </c>
      <c r="S58">
        <f t="shared" si="32"/>
        <v>571.47409099365132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253.40731705432574</v>
      </c>
      <c r="AC58">
        <f t="shared" si="33"/>
        <v>240.08108597125837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-4398.0034765574919</v>
      </c>
      <c r="AI58">
        <f t="shared" si="38"/>
        <v>-4408.5061874307803</v>
      </c>
      <c r="AJ58">
        <f t="shared" si="39"/>
        <v>13.32623108306737</v>
      </c>
      <c r="AK58">
        <f t="shared" si="61"/>
        <v>17.738512193802805</v>
      </c>
      <c r="AL58">
        <f t="shared" si="40"/>
        <v>-4377.4414441539093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-22.088115434054711</v>
      </c>
      <c r="AR58">
        <f t="shared" si="45"/>
        <v>-22.140863252781148</v>
      </c>
      <c r="AS58">
        <f t="shared" si="46"/>
        <v>6.6928398768361499E-2</v>
      </c>
      <c r="AT58">
        <f t="shared" si="47"/>
        <v>8.9088220837831258E-2</v>
      </c>
      <c r="AU58">
        <f t="shared" si="48"/>
        <v>-21.984846633174953</v>
      </c>
      <c r="AW58">
        <v>55</v>
      </c>
      <c r="AX58">
        <f>IF(Z58&gt;0, (R58*SUMPRODUCT(K58:$K$98, X58:$X$98)-K58*$AZ$3)/Z58, 0)</f>
        <v>571.47409099365132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500000</v>
      </c>
      <c r="S59">
        <f t="shared" si="32"/>
        <v>557.58297883636101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240.08108597125837</v>
      </c>
      <c r="AC59">
        <f t="shared" si="33"/>
        <v>226.64498917131982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-4714.8769652364981</v>
      </c>
      <c r="AI59">
        <f t="shared" si="38"/>
        <v>-4725.0389051527918</v>
      </c>
      <c r="AJ59">
        <f t="shared" si="39"/>
        <v>13.436096799938554</v>
      </c>
      <c r="AK59">
        <f t="shared" si="61"/>
        <v>16.805676017988088</v>
      </c>
      <c r="AL59">
        <f t="shared" si="40"/>
        <v>-4694.7971323348656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-21.142456055956774</v>
      </c>
      <c r="AR59">
        <f t="shared" si="45"/>
        <v>-21.188024237206811</v>
      </c>
      <c r="AS59">
        <f t="shared" si="46"/>
        <v>6.0250158859030435E-2</v>
      </c>
      <c r="AT59">
        <f t="shared" si="47"/>
        <v>7.5360029396469588E-2</v>
      </c>
      <c r="AU59">
        <f t="shared" si="48"/>
        <v>-21.052414048951313</v>
      </c>
      <c r="AW59">
        <v>56</v>
      </c>
      <c r="AX59">
        <f>IF(Z59&gt;0, (R59*SUMPRODUCT(K59:$K$98, X59:$X$98)-K59*$AZ$3)/Z59, 0)</f>
        <v>557.58297883636101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500000</v>
      </c>
      <c r="S60">
        <f t="shared" si="32"/>
        <v>543.51882058440776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226.64498917131982</v>
      </c>
      <c r="AC60">
        <f t="shared" si="33"/>
        <v>213.22754975296678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-5051.7035711877752</v>
      </c>
      <c r="AI60">
        <f t="shared" si="38"/>
        <v>-5061.5113065263458</v>
      </c>
      <c r="AJ60">
        <f t="shared" si="39"/>
        <v>13.417439418353041</v>
      </c>
      <c r="AK60">
        <f t="shared" si="61"/>
        <v>15.865149241992389</v>
      </c>
      <c r="AL60">
        <f t="shared" si="40"/>
        <v>-5032.2287178660008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-20.225762734836454</v>
      </c>
      <c r="AR60">
        <f t="shared" si="45"/>
        <v>-20.26503046405465</v>
      </c>
      <c r="AS60">
        <f t="shared" si="46"/>
        <v>5.3720085187192256E-2</v>
      </c>
      <c r="AT60">
        <f t="shared" si="47"/>
        <v>6.3520105603872723E-2</v>
      </c>
      <c r="AU60">
        <f t="shared" si="48"/>
        <v>-20.147790273263585</v>
      </c>
      <c r="AW60">
        <v>57</v>
      </c>
      <c r="AX60">
        <f>IF(Z60&gt;0, (R60*SUMPRODUCT(K60:$K$98, X60:$X$98)-K60*$AZ$3)/Z60, 0)</f>
        <v>543.51882058440776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500000</v>
      </c>
      <c r="S61">
        <f t="shared" si="32"/>
        <v>529.43268821195795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213.22754975296678</v>
      </c>
      <c r="AC61">
        <f t="shared" si="33"/>
        <v>199.899123301705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-5407.0044921542349</v>
      </c>
      <c r="AI61">
        <f t="shared" si="38"/>
        <v>-5416.4437999148122</v>
      </c>
      <c r="AJ61">
        <f t="shared" si="39"/>
        <v>13.328426451261777</v>
      </c>
      <c r="AK61">
        <f t="shared" si="61"/>
        <v>14.925928482707675</v>
      </c>
      <c r="AL61">
        <f t="shared" si="40"/>
        <v>-5388.1894449808424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-19.328838498208039</v>
      </c>
      <c r="AR61">
        <f t="shared" si="45"/>
        <v>-19.362581924074213</v>
      </c>
      <c r="AS61">
        <f t="shared" si="46"/>
        <v>4.7646160214126612E-2</v>
      </c>
      <c r="AT61">
        <f t="shared" si="47"/>
        <v>5.3356874679258266E-2</v>
      </c>
      <c r="AU61">
        <f t="shared" si="48"/>
        <v>-19.261578889180825</v>
      </c>
      <c r="AW61">
        <v>58</v>
      </c>
      <c r="AX61">
        <f>IF(Z61&gt;0, (R61*SUMPRODUCT(K61:$K$98, X61:$X$98)-K61*$AZ$3)/Z61, 0)</f>
        <v>529.43268821195795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500000</v>
      </c>
      <c r="S62">
        <f t="shared" si="32"/>
        <v>515.49035519186009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199.899123301705</v>
      </c>
      <c r="AC62">
        <f t="shared" si="33"/>
        <v>186.72862077097457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-5780.8208587329682</v>
      </c>
      <c r="AI62">
        <f t="shared" si="38"/>
        <v>-5789.8767323730035</v>
      </c>
      <c r="AJ62">
        <f t="shared" si="39"/>
        <v>13.170502530730431</v>
      </c>
      <c r="AK62">
        <f t="shared" si="61"/>
        <v>13.992938631119351</v>
      </c>
      <c r="AL62">
        <f t="shared" si="40"/>
        <v>-5762.7132912111538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-18.451025775860298</v>
      </c>
      <c r="AR62">
        <f t="shared" si="45"/>
        <v>-18.4799300027925</v>
      </c>
      <c r="AS62">
        <f t="shared" si="46"/>
        <v>4.2037158323014162E-2</v>
      </c>
      <c r="AT62">
        <f t="shared" si="47"/>
        <v>4.4662181664526249E-2</v>
      </c>
      <c r="AU62">
        <f t="shared" si="48"/>
        <v>-18.39323066280496</v>
      </c>
      <c r="AW62">
        <v>59</v>
      </c>
      <c r="AX62">
        <f>IF(Z62&gt;0, (R62*SUMPRODUCT(K62:$K$98, X62:$X$98)-K62*$AZ$3)/Z62, 0)</f>
        <v>515.49035519186009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500000</v>
      </c>
      <c r="S63">
        <f t="shared" si="32"/>
        <v>501.7714475598849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186.72862077097457</v>
      </c>
      <c r="AC63">
        <f t="shared" si="33"/>
        <v>173.77610925179056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-6143.6857948727011</v>
      </c>
      <c r="AI63">
        <f t="shared" si="38"/>
        <v>-6152.3439254865925</v>
      </c>
      <c r="AJ63">
        <f t="shared" si="39"/>
        <v>12.952511519184014</v>
      </c>
      <c r="AK63">
        <f t="shared" si="61"/>
        <v>13.07100345396822</v>
      </c>
      <c r="AL63">
        <f t="shared" si="40"/>
        <v>-6126.3204105134409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-17.508219317271784</v>
      </c>
      <c r="AR63">
        <f t="shared" si="45"/>
        <v>-17.532893178326351</v>
      </c>
      <c r="AS63">
        <f t="shared" si="46"/>
        <v>3.6911948292769378E-2</v>
      </c>
      <c r="AT63">
        <f t="shared" si="47"/>
        <v>3.7249625519567196E-2</v>
      </c>
      <c r="AU63">
        <f t="shared" si="48"/>
        <v>-17.458731604514014</v>
      </c>
      <c r="AW63">
        <v>60</v>
      </c>
      <c r="AX63">
        <f>IF(Z63&gt;0, (R63*SUMPRODUCT(K63:$K$98, X63:$X$98)-K63*$AZ$3)/Z63, 0)</f>
        <v>501.7714475598849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500000</v>
      </c>
      <c r="S64">
        <f t="shared" si="32"/>
        <v>488.53421080663298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173.77610925179056</v>
      </c>
      <c r="AC64">
        <f t="shared" si="33"/>
        <v>161.17727766369404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-6470.9136582100373</v>
      </c>
      <c r="AI64">
        <f t="shared" si="38"/>
        <v>-6479.1616618348789</v>
      </c>
      <c r="AJ64">
        <f t="shared" si="39"/>
        <v>12.598831588096516</v>
      </c>
      <c r="AK64">
        <f t="shared" si="61"/>
        <v>12.16432764762534</v>
      </c>
      <c r="AL64">
        <f t="shared" si="40"/>
        <v>-6454.3985025991569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-16.464955602643467</v>
      </c>
      <c r="AR64">
        <f t="shared" si="45"/>
        <v>-16.485942285616922</v>
      </c>
      <c r="AS64">
        <f t="shared" si="46"/>
        <v>3.2057173638841654E-2</v>
      </c>
      <c r="AT64">
        <f t="shared" si="47"/>
        <v>3.0951597445601196E-2</v>
      </c>
      <c r="AU64">
        <f t="shared" si="48"/>
        <v>-16.422933514532481</v>
      </c>
      <c r="AW64">
        <v>61</v>
      </c>
      <c r="AX64">
        <f>IF(Z64&gt;0, (R64*SUMPRODUCT(K64:$K$98, X64:$X$98)-K64*$AZ$3)/Z64, 0)</f>
        <v>488.53421080663298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500000</v>
      </c>
      <c r="S65">
        <f t="shared" si="32"/>
        <v>481.04066955119191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161.17727766369404</v>
      </c>
      <c r="AC65">
        <f t="shared" si="33"/>
        <v>149.09570396209986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-8338.4357263450293</v>
      </c>
      <c r="AI65">
        <f t="shared" si="38"/>
        <v>-8346.1843281473048</v>
      </c>
      <c r="AJ65">
        <f t="shared" si="39"/>
        <v>12.081573701594181</v>
      </c>
      <c r="AK65">
        <f t="shared" si="61"/>
        <v>11.282409436458584</v>
      </c>
      <c r="AL65">
        <f t="shared" si="40"/>
        <v>-8322.8203450092515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-18.943556682124409</v>
      </c>
      <c r="AR65">
        <f t="shared" si="45"/>
        <v>-18.961160232990053</v>
      </c>
      <c r="AS65">
        <f t="shared" si="46"/>
        <v>2.7447351486120077E-2</v>
      </c>
      <c r="AT65">
        <f t="shared" si="47"/>
        <v>2.5631781509716321E-2</v>
      </c>
      <c r="AU65">
        <f t="shared" si="48"/>
        <v>-18.908081099994217</v>
      </c>
      <c r="AW65">
        <v>62</v>
      </c>
      <c r="AX65">
        <f>IF(Z65&gt;0, (R65*SUMPRODUCT(K65:$K$98, X65:$X$98)-K65*$AZ$3)/Z65, 0)</f>
        <v>481.04066955119191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500000</v>
      </c>
      <c r="S66">
        <f t="shared" si="32"/>
        <v>467.51105115045607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149.09570396209986</v>
      </c>
      <c r="AC66">
        <f t="shared" si="33"/>
        <v>134.06588112019813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-10039.735968195591</v>
      </c>
      <c r="AI66">
        <f t="shared" si="38"/>
        <v>-10046.905097181436</v>
      </c>
      <c r="AJ66">
        <f t="shared" si="39"/>
        <v>15.029822841901733</v>
      </c>
      <c r="AK66">
        <f t="shared" si="61"/>
        <v>10.436699277346991</v>
      </c>
      <c r="AL66">
        <f t="shared" si="40"/>
        <v>-10021.438575062188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-20.364849512714773</v>
      </c>
      <c r="AR66">
        <f t="shared" si="45"/>
        <v>-20.379391551807878</v>
      </c>
      <c r="AS66">
        <f t="shared" si="46"/>
        <v>3.0486865525917076E-2</v>
      </c>
      <c r="AT66">
        <f t="shared" si="47"/>
        <v>2.1170059737221348E-2</v>
      </c>
      <c r="AU66">
        <f t="shared" si="48"/>
        <v>-20.327734626544743</v>
      </c>
      <c r="AW66">
        <v>63</v>
      </c>
      <c r="AX66">
        <f>IF(Z66&gt;0, (R66*SUMPRODUCT(K66:$K$98, X66:$X$98)-K66*$AZ$3)/Z66, 0)</f>
        <v>467.51105115045607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500000</v>
      </c>
      <c r="S67">
        <f t="shared" ref="S67:S98" si="63">AX67</f>
        <v>449.33231420768033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134.06588112019813</v>
      </c>
      <c r="AC67">
        <f t="shared" ref="AC67:AC98" si="64">S67*Z67</f>
        <v>117.19543682196783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-11538.105590725043</v>
      </c>
      <c r="AI67">
        <f t="shared" ref="AI67:AI98" si="69">SUM(AE67:AH67)</f>
        <v>-11544.626123141492</v>
      </c>
      <c r="AJ67">
        <f t="shared" ref="AJ67:AJ98" si="70">AB67-AC67</f>
        <v>16.870444298230296</v>
      </c>
      <c r="AK67">
        <f t="shared" si="61"/>
        <v>9.3846116784138705</v>
      </c>
      <c r="AL67">
        <f t="shared" ref="AL67:AL98" si="71">SUM(AI67:AK67)</f>
        <v>-11518.371067164848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-20.896588953534639</v>
      </c>
      <c r="AR67">
        <f t="shared" ref="AR67:AR98" si="76">AI67*$K67</f>
        <v>-20.90839824792819</v>
      </c>
      <c r="AS67">
        <f t="shared" ref="AS67:AS98" si="77">AJ67*$K67</f>
        <v>3.0553953349760229E-2</v>
      </c>
      <c r="AT67">
        <f t="shared" ref="AT67:AT98" si="78">AK67*$K67</f>
        <v>1.6996409955720673E-2</v>
      </c>
      <c r="AU67">
        <f t="shared" ref="AU67:AU98" si="79">AL67*$K67</f>
        <v>-20.860847884622711</v>
      </c>
      <c r="AW67">
        <v>64</v>
      </c>
      <c r="AX67">
        <f>IF(Z67&gt;0, (R67*SUMPRODUCT(K67:$K$98, X67:$X$98)-K67*$AZ$3)/Z67, 0)</f>
        <v>449.33231420768033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500000</v>
      </c>
      <c r="S68">
        <f t="shared" si="63"/>
        <v>427.24054188461821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117.19543682196783</v>
      </c>
      <c r="AC68">
        <f t="shared" si="64"/>
        <v>99.418852524222942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-12756.567091803834</v>
      </c>
      <c r="AI68">
        <f t="shared" si="69"/>
        <v>-12762.384590541529</v>
      </c>
      <c r="AJ68">
        <f t="shared" si="70"/>
        <v>17.77658429774489</v>
      </c>
      <c r="AK68">
        <f t="shared" si="61"/>
        <v>8.2036805775377495</v>
      </c>
      <c r="AL68">
        <f t="shared" si="71"/>
        <v>-12736.404325666248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-20.627979245407463</v>
      </c>
      <c r="AR68">
        <f t="shared" si="76"/>
        <v>-20.637386419168063</v>
      </c>
      <c r="AS68">
        <f t="shared" si="77"/>
        <v>2.8745587218658643E-2</v>
      </c>
      <c r="AT68">
        <f t="shared" si="78"/>
        <v>1.3265743947533442E-2</v>
      </c>
      <c r="AU68">
        <f t="shared" si="79"/>
        <v>-20.595375088001873</v>
      </c>
      <c r="AW68">
        <v>65</v>
      </c>
      <c r="AX68">
        <f>IF(Z68&gt;0, (R68*SUMPRODUCT(K68:$K$98, X68:$X$98)-K68*$AZ$3)/Z68, 0)</f>
        <v>427.24054188461821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500000</v>
      </c>
      <c r="S69">
        <f t="shared" si="63"/>
        <v>400.66829154899563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99.418852524222942</v>
      </c>
      <c r="AC69">
        <f t="shared" si="64"/>
        <v>81.576591721484917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-13385.816653638267</v>
      </c>
      <c r="AI69">
        <f t="shared" si="69"/>
        <v>-13390.906686555902</v>
      </c>
      <c r="AJ69">
        <f t="shared" si="70"/>
        <v>17.842260802738025</v>
      </c>
      <c r="AK69">
        <f t="shared" si="61"/>
        <v>6.9593196766956069</v>
      </c>
      <c r="AL69">
        <f t="shared" si="71"/>
        <v>-13366.105106076468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-19.326344544101094</v>
      </c>
      <c r="AR69">
        <f t="shared" si="76"/>
        <v>-19.333693496537276</v>
      </c>
      <c r="AS69">
        <f t="shared" si="77"/>
        <v>2.5760526133136688E-2</v>
      </c>
      <c r="AT69">
        <f t="shared" si="78"/>
        <v>1.0047815037702978E-2</v>
      </c>
      <c r="AU69">
        <f t="shared" si="79"/>
        <v>-19.297885155366437</v>
      </c>
      <c r="AW69">
        <v>66</v>
      </c>
      <c r="AX69">
        <f>IF(Z69&gt;0, (R69*SUMPRODUCT(K69:$K$98, X69:$X$98)-K69*$AZ$3)/Z69, 0)</f>
        <v>400.66829154899563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500000</v>
      </c>
      <c r="S70">
        <f t="shared" si="63"/>
        <v>371.30145719881597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81.576591721484917</v>
      </c>
      <c r="AC70">
        <f t="shared" si="64"/>
        <v>64.737495786910088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-13606.188370269425</v>
      </c>
      <c r="AI70">
        <f t="shared" si="69"/>
        <v>-13610.54719343937</v>
      </c>
      <c r="AJ70">
        <f t="shared" si="70"/>
        <v>16.839095934574829</v>
      </c>
      <c r="AK70">
        <f t="shared" si="61"/>
        <v>5.7103614205039444</v>
      </c>
      <c r="AL70">
        <f t="shared" si="71"/>
        <v>-13587.997736084291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-17.539746091748022</v>
      </c>
      <c r="AR70">
        <f t="shared" si="76"/>
        <v>-17.545365053471844</v>
      </c>
      <c r="AS70">
        <f t="shared" si="77"/>
        <v>2.1707289291422648E-2</v>
      </c>
      <c r="AT70">
        <f t="shared" si="78"/>
        <v>7.3612305431994722E-3</v>
      </c>
      <c r="AU70">
        <f t="shared" si="79"/>
        <v>-17.516296533637224</v>
      </c>
      <c r="AW70">
        <v>67</v>
      </c>
      <c r="AX70">
        <f>IF(Z70&gt;0, (R70*SUMPRODUCT(K70:$K$98, X70:$X$98)-K70*$AZ$3)/Z70, 0)</f>
        <v>371.30145719881597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500000</v>
      </c>
      <c r="S71">
        <f t="shared" si="63"/>
        <v>338.69900416782048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64.737495786910088</v>
      </c>
      <c r="AC71">
        <f t="shared" si="64"/>
        <v>49.418507382239056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-13351.269947409586</v>
      </c>
      <c r="AI71">
        <f t="shared" si="69"/>
        <v>-13354.917618850463</v>
      </c>
      <c r="AJ71">
        <f t="shared" si="70"/>
        <v>15.318988404671032</v>
      </c>
      <c r="AK71">
        <f t="shared" si="61"/>
        <v>4.5316247050837068</v>
      </c>
      <c r="AL71">
        <f t="shared" si="71"/>
        <v>-13335.067005740708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-15.36708088439473</v>
      </c>
      <c r="AR71">
        <f t="shared" si="76"/>
        <v>-15.371279291159961</v>
      </c>
      <c r="AS71">
        <f t="shared" si="77"/>
        <v>1.7631890809559927E-2</v>
      </c>
      <c r="AT71">
        <f t="shared" si="78"/>
        <v>5.2158216899998991E-3</v>
      </c>
      <c r="AU71">
        <f t="shared" si="79"/>
        <v>-15.348431578660403</v>
      </c>
      <c r="AW71">
        <v>68</v>
      </c>
      <c r="AX71">
        <f>IF(Z71&gt;0, (R71*SUMPRODUCT(K71:$K$98, X71:$X$98)-K71*$AZ$3)/Z71, 0)</f>
        <v>338.69900416782048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500000</v>
      </c>
      <c r="S72">
        <f t="shared" si="63"/>
        <v>302.39567385951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49.418507382239056</v>
      </c>
      <c r="AC72">
        <f t="shared" si="64"/>
        <v>36.034245861305884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-12642.609186533637</v>
      </c>
      <c r="AI72">
        <f t="shared" si="69"/>
        <v>-12645.588250800776</v>
      </c>
      <c r="AJ72">
        <f t="shared" si="70"/>
        <v>13.384261520933173</v>
      </c>
      <c r="AK72">
        <f t="shared" ref="AK72:AK98" si="92">G72*SUM(AB72:AB72, AE72:AF72)</f>
        <v>3.4592955167567343</v>
      </c>
      <c r="AL72">
        <f t="shared" si="71"/>
        <v>-12628.744693763087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-12.992343393210085</v>
      </c>
      <c r="AR72">
        <f t="shared" si="76"/>
        <v>-12.99540486773469</v>
      </c>
      <c r="AS72">
        <f t="shared" si="77"/>
        <v>1.3754512156376337E-2</v>
      </c>
      <c r="AT72">
        <f t="shared" si="78"/>
        <v>3.5549904761881285E-3</v>
      </c>
      <c r="AU72">
        <f t="shared" si="79"/>
        <v>-12.978095365102126</v>
      </c>
      <c r="AW72">
        <v>69</v>
      </c>
      <c r="AX72">
        <f>IF(Z72&gt;0, (R72*SUMPRODUCT(K72:$K$98, X72:$X$98)-K72*$AZ$3)/Z72, 0)</f>
        <v>302.39567385951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500000</v>
      </c>
      <c r="S73">
        <f t="shared" si="63"/>
        <v>261.88552253388548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36.034245861305884</v>
      </c>
      <c r="AC73">
        <f t="shared" si="64"/>
        <v>24.812276899757943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-11613.100279401075</v>
      </c>
      <c r="AI73">
        <f t="shared" si="69"/>
        <v>-11615.468898011573</v>
      </c>
      <c r="AJ73">
        <f t="shared" si="70"/>
        <v>11.22196896154794</v>
      </c>
      <c r="AK73">
        <f t="shared" si="92"/>
        <v>2.5223972102914121</v>
      </c>
      <c r="AL73">
        <f t="shared" si="71"/>
        <v>-11601.724531839733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-10.655674144672485</v>
      </c>
      <c r="AR73">
        <f t="shared" si="76"/>
        <v>-10.657847485768251</v>
      </c>
      <c r="AS73">
        <f t="shared" si="77"/>
        <v>1.0296789112205145E-2</v>
      </c>
      <c r="AT73">
        <f t="shared" si="78"/>
        <v>2.3144416296801648E-3</v>
      </c>
      <c r="AU73">
        <f t="shared" si="79"/>
        <v>-10.645236255026365</v>
      </c>
      <c r="AW73">
        <v>70</v>
      </c>
      <c r="AX73">
        <f>IF(Z73&gt;0, (R73*SUMPRODUCT(K73:$K$98, X73:$X$98)-K73*$AZ$3)/Z73, 0)</f>
        <v>261.88552253388548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500000</v>
      </c>
      <c r="S74">
        <f t="shared" si="63"/>
        <v>214.91889271091372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24.812276899757943</v>
      </c>
      <c r="AC74">
        <f t="shared" si="64"/>
        <v>15.737294211926697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-10286.47816301013</v>
      </c>
      <c r="AI74">
        <f t="shared" si="69"/>
        <v>-10288.308771526374</v>
      </c>
      <c r="AJ74">
        <f t="shared" si="70"/>
        <v>9.0749826878312465</v>
      </c>
      <c r="AK74">
        <f t="shared" si="92"/>
        <v>1.7368593829830563</v>
      </c>
      <c r="AL74">
        <f t="shared" si="71"/>
        <v>-10277.496929455559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-8.4271639020511522</v>
      </c>
      <c r="AR74">
        <f t="shared" si="76"/>
        <v>-8.4286636221460576</v>
      </c>
      <c r="AS74">
        <f t="shared" si="77"/>
        <v>7.434650159822179E-3</v>
      </c>
      <c r="AT74">
        <f t="shared" si="78"/>
        <v>1.4229164212730401E-3</v>
      </c>
      <c r="AU74">
        <f t="shared" si="79"/>
        <v>-8.4198060555649619</v>
      </c>
      <c r="AW74">
        <v>71</v>
      </c>
      <c r="AX74">
        <f>IF(Z74&gt;0, (R74*SUMPRODUCT(K74:$K$98, X74:$X$98)-K74*$AZ$3)/Z74, 0)</f>
        <v>214.91889271091372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500000</v>
      </c>
      <c r="S75">
        <f t="shared" si="63"/>
        <v>158.9532127934508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15.737294211926697</v>
      </c>
      <c r="AC75">
        <f t="shared" si="64"/>
        <v>8.721461967769482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-8811.9948692632515</v>
      </c>
      <c r="AI75">
        <f t="shared" si="69"/>
        <v>-8813.3665719508699</v>
      </c>
      <c r="AJ75">
        <f t="shared" si="70"/>
        <v>7.015832244157215</v>
      </c>
      <c r="AK75">
        <f t="shared" si="92"/>
        <v>1.1016105948348689</v>
      </c>
      <c r="AL75">
        <f t="shared" si="71"/>
        <v>-8805.2491291118786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-6.4457127157712</v>
      </c>
      <c r="AR75">
        <f t="shared" si="76"/>
        <v>-6.4467160755764441</v>
      </c>
      <c r="AS75">
        <f t="shared" si="77"/>
        <v>5.1318730637961267E-3</v>
      </c>
      <c r="AT75">
        <f t="shared" si="78"/>
        <v>8.0579545543347077E-4</v>
      </c>
      <c r="AU75">
        <f t="shared" si="79"/>
        <v>-6.4407784070572154</v>
      </c>
      <c r="AW75">
        <v>72</v>
      </c>
      <c r="AX75">
        <f>IF(Z75&gt;0, (R75*SUMPRODUCT(K75:$K$98, X75:$X$98)-K75*$AZ$3)/Z75, 0)</f>
        <v>158.9532127934508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500000</v>
      </c>
      <c r="S76">
        <f t="shared" si="63"/>
        <v>88.961649361184413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8.721461967769482</v>
      </c>
      <c r="AC76">
        <f t="shared" si="64"/>
        <v>3.5358668036892897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-7286.7295804228152</v>
      </c>
      <c r="AI76">
        <f t="shared" si="69"/>
        <v>-7287.7232296045358</v>
      </c>
      <c r="AJ76">
        <f t="shared" si="70"/>
        <v>5.1855951640801923</v>
      </c>
      <c r="AK76">
        <f t="shared" si="92"/>
        <v>0.61050233774386375</v>
      </c>
      <c r="AL76">
        <f t="shared" si="71"/>
        <v>-7281.9271321027118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-4.7589521654602418</v>
      </c>
      <c r="AR76">
        <f t="shared" si="76"/>
        <v>-4.7596011162512468</v>
      </c>
      <c r="AS76">
        <f t="shared" si="77"/>
        <v>3.3867044279510148E-3</v>
      </c>
      <c r="AT76">
        <f t="shared" si="78"/>
        <v>3.9871816157834088E-4</v>
      </c>
      <c r="AU76">
        <f t="shared" si="79"/>
        <v>-4.7558156936617175</v>
      </c>
      <c r="AW76">
        <v>73</v>
      </c>
      <c r="AX76">
        <f>IF(Z76&gt;0, (R76*SUMPRODUCT(K76:$K$98, X76:$X$98)-K76*$AZ$3)/Z76, 0)</f>
        <v>88.961649361184413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500000</v>
      </c>
      <c r="S77">
        <f t="shared" si="63"/>
        <v>-3.5266686110573717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3.5358668036892897</v>
      </c>
      <c r="AC77">
        <f t="shared" si="64"/>
        <v>-9.7980404903974971E-2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-5782.8997030434339</v>
      </c>
      <c r="AI77">
        <f t="shared" si="69"/>
        <v>-5783.5942707481845</v>
      </c>
      <c r="AJ77">
        <f t="shared" si="70"/>
        <v>3.6338472085932647</v>
      </c>
      <c r="AK77">
        <f t="shared" si="92"/>
        <v>0.2475106762582503</v>
      </c>
      <c r="AL77">
        <f t="shared" si="71"/>
        <v>-5779.7129128633323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-3.3721456490450987</v>
      </c>
      <c r="AR77">
        <f t="shared" si="76"/>
        <v>-3.3725506679082669</v>
      </c>
      <c r="AS77">
        <f t="shared" si="77"/>
        <v>2.1189822896813294E-3</v>
      </c>
      <c r="AT77">
        <f t="shared" si="78"/>
        <v>1.4432933180515167E-4</v>
      </c>
      <c r="AU77">
        <f t="shared" si="79"/>
        <v>-3.3702873562867799</v>
      </c>
      <c r="AW77">
        <v>74</v>
      </c>
      <c r="AX77">
        <f>IF(Z77&gt;0, (R77*SUMPRODUCT(K77:$K$98, X77:$X$98)-K77*$AZ$3)/Z77, 0)</f>
        <v>-3.5266686110573717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500000</v>
      </c>
      <c r="S78">
        <f t="shared" si="63"/>
        <v>-131.96643790947024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-9.7980404903974971E-2</v>
      </c>
      <c r="AC78">
        <f t="shared" si="64"/>
        <v>-2.4655680567464167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-4410.7924206329453</v>
      </c>
      <c r="AI78">
        <f t="shared" si="69"/>
        <v>-4411.2595030396169</v>
      </c>
      <c r="AJ78">
        <f t="shared" si="70"/>
        <v>2.3675876518424417</v>
      </c>
      <c r="AK78">
        <f t="shared" si="92"/>
        <v>-6.858628343278249E-3</v>
      </c>
      <c r="AL78">
        <f t="shared" si="71"/>
        <v>-4408.8987740161174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-2.2964619879703658</v>
      </c>
      <c r="AR78">
        <f t="shared" si="76"/>
        <v>-2.2967051726160892</v>
      </c>
      <c r="AS78">
        <f t="shared" si="77"/>
        <v>1.232675339744047E-3</v>
      </c>
      <c r="AT78">
        <f t="shared" si="78"/>
        <v>-3.5709182790548254E-6</v>
      </c>
      <c r="AU78">
        <f t="shared" si="79"/>
        <v>-2.295476068194624</v>
      </c>
      <c r="AW78">
        <v>75</v>
      </c>
      <c r="AX78">
        <f>IF(Z78&gt;0, (R78*SUMPRODUCT(K78:$K$98, X78:$X$98)-K78*$AZ$3)/Z78, 0)</f>
        <v>-131.96643790947024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500000</v>
      </c>
      <c r="S79">
        <f t="shared" si="63"/>
        <v>-320.35239592779203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-2.4655680567464167</v>
      </c>
      <c r="AC79">
        <f t="shared" si="64"/>
        <v>-3.8651032615001202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-3215.6511085628263</v>
      </c>
      <c r="AI79">
        <f t="shared" si="69"/>
        <v>-3215.9527375900034</v>
      </c>
      <c r="AJ79">
        <f t="shared" si="70"/>
        <v>1.3995352047537035</v>
      </c>
      <c r="AK79">
        <f t="shared" si="92"/>
        <v>-0.17258976397224918</v>
      </c>
      <c r="AL79">
        <f t="shared" si="71"/>
        <v>-3214.7257921492219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-1.4948359762419829</v>
      </c>
      <c r="AR79">
        <f t="shared" si="76"/>
        <v>-1.4949761922996585</v>
      </c>
      <c r="AS79">
        <f t="shared" si="77"/>
        <v>6.5059159201448285E-4</v>
      </c>
      <c r="AT79">
        <f t="shared" si="78"/>
        <v>-8.023052862601618E-5</v>
      </c>
      <c r="AU79">
        <f t="shared" si="79"/>
        <v>-1.49440583123627</v>
      </c>
      <c r="AW79">
        <v>76</v>
      </c>
      <c r="AX79">
        <f>IF(Z79&gt;0, (R79*SUMPRODUCT(K79:$K$98, X79:$X$98)-K79*$AZ$3)/Z79, 0)</f>
        <v>-320.35239592779203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500000</v>
      </c>
      <c r="S80">
        <f t="shared" si="63"/>
        <v>-609.96312196426311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-3.8651032615001202</v>
      </c>
      <c r="AC80">
        <f t="shared" si="64"/>
        <v>-4.5591117527272296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-2235.0519560356688</v>
      </c>
      <c r="AI80">
        <f t="shared" si="69"/>
        <v>-2235.2388161747722</v>
      </c>
      <c r="AJ80">
        <f t="shared" si="70"/>
        <v>0.69400849122710939</v>
      </c>
      <c r="AK80">
        <f t="shared" si="92"/>
        <v>-0.27055722830500845</v>
      </c>
      <c r="AL80">
        <f t="shared" si="71"/>
        <v>-2234.8153649118499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-0.92767151077657095</v>
      </c>
      <c r="AR80">
        <f t="shared" si="76"/>
        <v>-0.92774906818058467</v>
      </c>
      <c r="AS80">
        <f t="shared" si="77"/>
        <v>2.8805232192022774E-4</v>
      </c>
      <c r="AT80">
        <f t="shared" si="78"/>
        <v>-1.1229637505984821E-4</v>
      </c>
      <c r="AU80">
        <f t="shared" si="79"/>
        <v>-0.92757331223372419</v>
      </c>
      <c r="AW80">
        <v>77</v>
      </c>
      <c r="AX80">
        <f>IF(Z80&gt;0, (R80*SUMPRODUCT(K80:$K$98, X80:$X$98)-K80*$AZ$3)/Z80, 0)</f>
        <v>-609.96312196426311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500000</v>
      </c>
      <c r="S81">
        <f t="shared" si="63"/>
        <v>-1077.2986573670109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-4.5591117527272296</v>
      </c>
      <c r="AC81">
        <f t="shared" si="64"/>
        <v>-4.7717587233119492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-1485.1437263367709</v>
      </c>
      <c r="AI81">
        <f t="shared" si="69"/>
        <v>-1485.2544606881663</v>
      </c>
      <c r="AJ81">
        <f t="shared" si="70"/>
        <v>0.2126469705847196</v>
      </c>
      <c r="AK81">
        <f t="shared" si="92"/>
        <v>-0.31913782269090613</v>
      </c>
      <c r="AL81">
        <f t="shared" si="71"/>
        <v>-1485.3609515402725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-0.5503729217452088</v>
      </c>
      <c r="AR81">
        <f t="shared" si="76"/>
        <v>-0.55041395830445505</v>
      </c>
      <c r="AS81">
        <f t="shared" si="77"/>
        <v>7.8803911315476774E-5</v>
      </c>
      <c r="AT81">
        <f t="shared" si="78"/>
        <v>-1.1826789070916441E-4</v>
      </c>
      <c r="AU81">
        <f t="shared" si="79"/>
        <v>-0.55045342228384875</v>
      </c>
      <c r="AW81">
        <v>78</v>
      </c>
      <c r="AX81">
        <f>IF(Z81&gt;0, (R81*SUMPRODUCT(K81:$K$98, X81:$X$98)-K81*$AZ$3)/Z81, 0)</f>
        <v>-1077.2986573670109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500000</v>
      </c>
      <c r="S82">
        <f t="shared" si="63"/>
        <v>-1870.7583463637086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-4.7717587233119492</v>
      </c>
      <c r="AC82">
        <f t="shared" si="64"/>
        <v>-4.6837168770287185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-940.71709717754334</v>
      </c>
      <c r="AI82">
        <f t="shared" si="69"/>
        <v>-940.77968833056605</v>
      </c>
      <c r="AJ82">
        <f t="shared" si="70"/>
        <v>-8.804184628323064E-2</v>
      </c>
      <c r="AK82">
        <f t="shared" si="92"/>
        <v>-0.33402311063183648</v>
      </c>
      <c r="AL82">
        <f t="shared" si="71"/>
        <v>-941.2017532874811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-0.31126449733921974</v>
      </c>
      <c r="AR82">
        <f t="shared" si="76"/>
        <v>-0.3112852075015437</v>
      </c>
      <c r="AS82">
        <f t="shared" si="77"/>
        <v>-2.9131288365427222E-5</v>
      </c>
      <c r="AT82">
        <f t="shared" si="78"/>
        <v>-1.1052157544754265E-4</v>
      </c>
      <c r="AU82">
        <f t="shared" si="79"/>
        <v>-0.31142486036535671</v>
      </c>
      <c r="AW82">
        <v>79</v>
      </c>
      <c r="AX82">
        <f>IF(Z82&gt;0, (R82*SUMPRODUCT(K82:$K$98, X82:$X$98)-K82*$AZ$3)/Z82, 0)</f>
        <v>-1870.7583463637086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500000</v>
      </c>
      <c r="S83">
        <f t="shared" si="63"/>
        <v>-3287.7485029994441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-4.6837168770287185</v>
      </c>
      <c r="AC83">
        <f t="shared" si="64"/>
        <v>-4.4249681886282595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-566.35673412481162</v>
      </c>
      <c r="AI83">
        <f t="shared" si="69"/>
        <v>-566.39038152959779</v>
      </c>
      <c r="AJ83">
        <f t="shared" si="70"/>
        <v>-0.25874868840045906</v>
      </c>
      <c r="AK83">
        <f t="shared" si="92"/>
        <v>-0.32786018139201034</v>
      </c>
      <c r="AL83">
        <f t="shared" si="71"/>
        <v>-566.97699039939027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-0.16731797390347883</v>
      </c>
      <c r="AR83">
        <f t="shared" si="76"/>
        <v>-0.16732791430898072</v>
      </c>
      <c r="AS83">
        <f t="shared" si="77"/>
        <v>-7.6441761322478715E-5</v>
      </c>
      <c r="AT83">
        <f t="shared" si="78"/>
        <v>-9.6859272555323866E-5</v>
      </c>
      <c r="AU83">
        <f t="shared" si="79"/>
        <v>-0.16750121534285853</v>
      </c>
      <c r="AW83">
        <v>80</v>
      </c>
      <c r="AX83">
        <f>IF(Z83&gt;0, (R83*SUMPRODUCT(K83:$K$98, X83:$X$98)-K83*$AZ$3)/Z83, 0)</f>
        <v>-3287.7485029994441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500000</v>
      </c>
      <c r="S84">
        <f t="shared" si="63"/>
        <v>-5951.2899721674521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-4.4249681886282595</v>
      </c>
      <c r="AC84">
        <f t="shared" si="64"/>
        <v>-4.0833458181213134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-323.15468768426024</v>
      </c>
      <c r="AI84">
        <f t="shared" si="69"/>
        <v>-323.17184088061435</v>
      </c>
      <c r="AJ84">
        <f t="shared" si="70"/>
        <v>-0.3416223705069461</v>
      </c>
      <c r="AK84">
        <f t="shared" si="92"/>
        <v>-0.30974777320397817</v>
      </c>
      <c r="AL84">
        <f t="shared" si="71"/>
        <v>-323.8232110243253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-8.5240299252844126E-2</v>
      </c>
      <c r="AR84">
        <f t="shared" si="76"/>
        <v>-8.5244823846316195E-2</v>
      </c>
      <c r="AS84">
        <f t="shared" si="77"/>
        <v>-9.0111622090810876E-5</v>
      </c>
      <c r="AT84">
        <f t="shared" si="78"/>
        <v>-8.1703883270312807E-5</v>
      </c>
      <c r="AU84">
        <f t="shared" si="79"/>
        <v>-8.5416639351677329E-2</v>
      </c>
      <c r="AW84">
        <v>81</v>
      </c>
      <c r="AX84">
        <f>IF(Z84&gt;0, (R84*SUMPRODUCT(K84:$K$98, X84:$X$98)-K84*$AZ$3)/Z84, 0)</f>
        <v>-5951.2899721674521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500000</v>
      </c>
      <c r="S85">
        <f t="shared" si="63"/>
        <v>-11233.980264259477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-4.0833458181213134</v>
      </c>
      <c r="AC85">
        <f t="shared" si="64"/>
        <v>-3.7141750955791339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-174.32344178197016</v>
      </c>
      <c r="AI85">
        <f t="shared" si="69"/>
        <v>-174.33170727427165</v>
      </c>
      <c r="AJ85">
        <f t="shared" si="70"/>
        <v>-0.36917072254217942</v>
      </c>
      <c r="AK85">
        <f t="shared" si="92"/>
        <v>-0.28583420726849196</v>
      </c>
      <c r="AL85">
        <f t="shared" si="71"/>
        <v>-174.98671220408232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-4.1055587835072307E-2</v>
      </c>
      <c r="AR85">
        <f t="shared" si="76"/>
        <v>-4.1057534473124623E-2</v>
      </c>
      <c r="AS85">
        <f t="shared" si="77"/>
        <v>-8.694482434797336E-5</v>
      </c>
      <c r="AT85">
        <f t="shared" si="78"/>
        <v>-6.7317919396389322E-5</v>
      </c>
      <c r="AU85">
        <f t="shared" si="79"/>
        <v>-4.1211797216868989E-2</v>
      </c>
      <c r="AW85">
        <v>82</v>
      </c>
      <c r="AX85">
        <f>IF(Z85&gt;0, (R85*SUMPRODUCT(K85:$K$98, X85:$X$98)-K85*$AZ$3)/Z85, 0)</f>
        <v>-11233.980264259477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500000</v>
      </c>
      <c r="S86">
        <f t="shared" si="63"/>
        <v>-22327.996174979613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-3.7141750955791339</v>
      </c>
      <c r="AC86">
        <f t="shared" si="64"/>
        <v>-3.3495065568115061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-88.649869868738605</v>
      </c>
      <c r="AI86">
        <f t="shared" si="69"/>
        <v>-88.65362021262365</v>
      </c>
      <c r="AJ86">
        <f t="shared" si="70"/>
        <v>-0.36466853876762784</v>
      </c>
      <c r="AK86">
        <f t="shared" si="92"/>
        <v>-0.25999225669053938</v>
      </c>
      <c r="AL86">
        <f t="shared" si="71"/>
        <v>-89.278281008081819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-1.8641315747813719E-2</v>
      </c>
      <c r="AR86">
        <f t="shared" si="76"/>
        <v>-1.8642104371019003E-2</v>
      </c>
      <c r="AS86">
        <f t="shared" si="77"/>
        <v>-7.6682587177247534E-5</v>
      </c>
      <c r="AT86">
        <f t="shared" si="78"/>
        <v>-5.4671233653599275E-5</v>
      </c>
      <c r="AU86">
        <f t="shared" si="79"/>
        <v>-1.8773458191849852E-2</v>
      </c>
      <c r="AW86">
        <v>83</v>
      </c>
      <c r="AX86">
        <f>IF(Z86&gt;0, (R86*SUMPRODUCT(K86:$K$98, X86:$X$98)-K86*$AZ$3)/Z86, 0)</f>
        <v>-22327.996174979613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500000</v>
      </c>
      <c r="S87">
        <f t="shared" si="63"/>
        <v>-47084.029022180388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-3.3495065568115061</v>
      </c>
      <c r="AC87">
        <f t="shared" si="64"/>
        <v>-3.0058941880926238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-42.336280344396236</v>
      </c>
      <c r="AI87">
        <f t="shared" si="69"/>
        <v>-42.337876370825221</v>
      </c>
      <c r="AJ87">
        <f t="shared" si="70"/>
        <v>-0.34361236871888234</v>
      </c>
      <c r="AK87">
        <f t="shared" si="92"/>
        <v>-0.23446545897680546</v>
      </c>
      <c r="AL87">
        <f t="shared" si="71"/>
        <v>-42.915954198520907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-7.9486456367255549E-3</v>
      </c>
      <c r="AR87">
        <f t="shared" si="76"/>
        <v>-7.9489452910269636E-3</v>
      </c>
      <c r="AS87">
        <f t="shared" si="77"/>
        <v>-6.4513295290094945E-5</v>
      </c>
      <c r="AT87">
        <f t="shared" si="78"/>
        <v>-4.4020939777849956E-5</v>
      </c>
      <c r="AU87">
        <f t="shared" si="79"/>
        <v>-8.0574795260949083E-3</v>
      </c>
      <c r="AW87">
        <v>84</v>
      </c>
      <c r="AX87">
        <f>IF(Z87&gt;0, (R87*SUMPRODUCT(K87:$K$98, X87:$X$98)-K87*$AZ$3)/Z87, 0)</f>
        <v>-47084.029022180388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500000</v>
      </c>
      <c r="S88">
        <f t="shared" si="63"/>
        <v>-106011.22981076667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-3.0058941880926238</v>
      </c>
      <c r="AC88">
        <f t="shared" si="64"/>
        <v>-2.6904020440269423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-18.91209193206738</v>
      </c>
      <c r="AI88">
        <f t="shared" si="69"/>
        <v>-18.912726393635467</v>
      </c>
      <c r="AJ88">
        <f t="shared" si="70"/>
        <v>-0.31549214406568149</v>
      </c>
      <c r="AK88">
        <f t="shared" si="92"/>
        <v>-0.2104125931664837</v>
      </c>
      <c r="AL88">
        <f t="shared" si="71"/>
        <v>-19.438631130867634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-3.1703118585439871E-3</v>
      </c>
      <c r="AR88">
        <f t="shared" si="76"/>
        <v>-3.1704182159496257E-3</v>
      </c>
      <c r="AS88">
        <f t="shared" si="77"/>
        <v>-5.2887247439451297E-5</v>
      </c>
      <c r="AT88">
        <f t="shared" si="78"/>
        <v>-3.5272329560306525E-5</v>
      </c>
      <c r="AU88">
        <f t="shared" si="79"/>
        <v>-3.258577792949384E-3</v>
      </c>
      <c r="AW88">
        <v>85</v>
      </c>
      <c r="AX88">
        <f>IF(Z88&gt;0, (R88*SUMPRODUCT(K88:$K$98, X88:$X$98)-K88*$AZ$3)/Z88, 0)</f>
        <v>-106011.22981076667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500000</v>
      </c>
      <c r="S89">
        <f t="shared" si="63"/>
        <v>-259630.26411070564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-2.6904020440269423</v>
      </c>
      <c r="AC89">
        <f t="shared" si="64"/>
        <v>-2.4047859365083366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-7.9311648960350531</v>
      </c>
      <c r="AI89">
        <f t="shared" si="69"/>
        <v>-7.9313964547426581</v>
      </c>
      <c r="AJ89">
        <f t="shared" si="70"/>
        <v>-0.28561610751860567</v>
      </c>
      <c r="AK89">
        <f t="shared" si="92"/>
        <v>-0.18832814308188597</v>
      </c>
      <c r="AL89">
        <f t="shared" si="71"/>
        <v>-8.4053407053431499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-1.1870837816113341E-3</v>
      </c>
      <c r="AR89">
        <f t="shared" si="76"/>
        <v>-1.1871184397718806E-3</v>
      </c>
      <c r="AS89">
        <f t="shared" si="77"/>
        <v>-4.2749111063343764E-5</v>
      </c>
      <c r="AT89">
        <f t="shared" si="78"/>
        <v>-2.8187698428165115E-5</v>
      </c>
      <c r="AU89">
        <f t="shared" si="79"/>
        <v>-1.2580552492633896E-3</v>
      </c>
      <c r="AW89">
        <v>86</v>
      </c>
      <c r="AX89">
        <f>IF(Z89&gt;0, (R89*SUMPRODUCT(K89:$K$98, X89:$X$98)-K89*$AZ$3)/Z89, 0)</f>
        <v>-259630.26411070564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500000</v>
      </c>
      <c r="S90">
        <f t="shared" si="63"/>
        <v>-697318.8447857718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-2.4047859365083366</v>
      </c>
      <c r="AC90">
        <f t="shared" si="64"/>
        <v>-2.1481280029889223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-3.0445856641220472</v>
      </c>
      <c r="AI90">
        <f t="shared" si="69"/>
        <v>-3.0446626779593706</v>
      </c>
      <c r="AJ90">
        <f t="shared" si="70"/>
        <v>-0.25665793351941435</v>
      </c>
      <c r="AK90">
        <f t="shared" si="92"/>
        <v>-0.16833501555558358</v>
      </c>
      <c r="AL90">
        <f t="shared" si="71"/>
        <v>-3.4696556270343684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-4.0686896824356135E-4</v>
      </c>
      <c r="AR90">
        <f t="shared" si="76"/>
        <v>-4.0687926013348958E-4</v>
      </c>
      <c r="AS90">
        <f t="shared" si="77"/>
        <v>-3.4298968767128301E-5</v>
      </c>
      <c r="AT90">
        <f t="shared" si="78"/>
        <v>-2.2495768440831296E-5</v>
      </c>
      <c r="AU90">
        <f t="shared" si="79"/>
        <v>-4.6367399734144918E-4</v>
      </c>
      <c r="AW90">
        <v>87</v>
      </c>
      <c r="AX90">
        <f>IF(Z90&gt;0, (R90*SUMPRODUCT(K90:$K$98, X90:$X$98)-K90*$AZ$3)/Z90, 0)</f>
        <v>-697318.8447857718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500000</v>
      </c>
      <c r="S91">
        <f t="shared" si="63"/>
        <v>-2072784.7870694411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-2.1481280029889223</v>
      </c>
      <c r="AC91">
        <f t="shared" si="64"/>
        <v>-1.9183161065098209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-1.06213512678519</v>
      </c>
      <c r="AI91">
        <f t="shared" si="69"/>
        <v>-1.0621582637278006</v>
      </c>
      <c r="AJ91">
        <f t="shared" si="70"/>
        <v>-0.22981189647910139</v>
      </c>
      <c r="AK91">
        <f t="shared" si="92"/>
        <v>-0.15036896020922458</v>
      </c>
      <c r="AL91">
        <f t="shared" si="71"/>
        <v>-1.4423391204161267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-1.267325340682603E-4</v>
      </c>
      <c r="AR91">
        <f t="shared" si="76"/>
        <v>-1.2673529473711844E-4</v>
      </c>
      <c r="AS91">
        <f t="shared" si="77"/>
        <v>-2.7420846242023875E-5</v>
      </c>
      <c r="AT91">
        <f t="shared" si="78"/>
        <v>-1.7941821988510993E-5</v>
      </c>
      <c r="AU91">
        <f t="shared" si="79"/>
        <v>-1.7209796296765331E-4</v>
      </c>
      <c r="AW91">
        <v>88</v>
      </c>
      <c r="AX91">
        <f>IF(Z91&gt;0, (R91*SUMPRODUCT(K91:$K$98, X91:$X$98)-K91*$AZ$3)/Z91, 0)</f>
        <v>-2072784.7870694411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500000</v>
      </c>
      <c r="S92">
        <f t="shared" si="63"/>
        <v>-6892664.5546034584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-1.9183161065098209</v>
      </c>
      <c r="AC92">
        <f t="shared" si="64"/>
        <v>-1.7128903698944742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-0.33385687707106809</v>
      </c>
      <c r="AI92">
        <f t="shared" si="69"/>
        <v>-0.33386308980039914</v>
      </c>
      <c r="AJ92">
        <f t="shared" si="70"/>
        <v>-0.20542573661534669</v>
      </c>
      <c r="AK92">
        <f t="shared" si="92"/>
        <v>-0.13428212745568746</v>
      </c>
      <c r="AL92">
        <f t="shared" si="71"/>
        <v>-0.67357095387143329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-3.5567279748538232E-5</v>
      </c>
      <c r="AR92">
        <f t="shared" si="76"/>
        <v>-3.5567941618630765E-5</v>
      </c>
      <c r="AS92">
        <f t="shared" si="77"/>
        <v>-2.1884930769876723E-5</v>
      </c>
      <c r="AT92">
        <f t="shared" si="78"/>
        <v>-1.4305681028186892E-5</v>
      </c>
      <c r="AU92">
        <f t="shared" si="79"/>
        <v>-7.1758553416694375E-5</v>
      </c>
      <c r="AW92">
        <v>89</v>
      </c>
      <c r="AX92">
        <f>IF(Z92&gt;0, (R92*SUMPRODUCT(K92:$K$98, X92:$X$98)-K92*$AZ$3)/Z92, 0)</f>
        <v>-6892664.5546034584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500000</v>
      </c>
      <c r="S93">
        <f t="shared" si="63"/>
        <v>-25977301.941664051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-1.7128903698944742</v>
      </c>
      <c r="AC93">
        <f t="shared" si="64"/>
        <v>-1.529396946862245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-9.3574862284265758E-2</v>
      </c>
      <c r="AI93">
        <f t="shared" si="69"/>
        <v>-9.3576334143189263E-2</v>
      </c>
      <c r="AJ93">
        <f t="shared" si="70"/>
        <v>-0.18349342303222915</v>
      </c>
      <c r="AK93">
        <f t="shared" si="92"/>
        <v>-0.11990232589261321</v>
      </c>
      <c r="AL93">
        <f t="shared" si="71"/>
        <v>-0.39697208306803167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-8.9008503260166283E-6</v>
      </c>
      <c r="AR93">
        <f t="shared" si="76"/>
        <v>-8.9009903293856879E-6</v>
      </c>
      <c r="AS93">
        <f t="shared" si="77"/>
        <v>-1.7453912881611026E-5</v>
      </c>
      <c r="AT93">
        <f t="shared" si="78"/>
        <v>-1.1405121316335287E-5</v>
      </c>
      <c r="AU93">
        <f t="shared" si="79"/>
        <v>-3.7760024527332006E-5</v>
      </c>
      <c r="AW93">
        <v>90</v>
      </c>
      <c r="AX93">
        <f>IF(Z93&gt;0, (R93*SUMPRODUCT(K93:$K$98, X93:$X$98)-K93*$AZ$3)/Z93, 0)</f>
        <v>-25977301.941664051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500000</v>
      </c>
      <c r="S94">
        <f t="shared" si="63"/>
        <v>-112888292.70460087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-1.529396946862245</v>
      </c>
      <c r="AC94">
        <f t="shared" si="64"/>
        <v>-1.3655406777911627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-2.309461229317206E-2</v>
      </c>
      <c r="AI94">
        <f t="shared" si="69"/>
        <v>-2.3094914702891677E-2</v>
      </c>
      <c r="AJ94">
        <f t="shared" si="70"/>
        <v>-0.16385626907108231</v>
      </c>
      <c r="AK94">
        <f t="shared" si="92"/>
        <v>-0.10705778628035716</v>
      </c>
      <c r="AL94">
        <f t="shared" si="71"/>
        <v>-0.29400897005433113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-1.9613945067705333E-6</v>
      </c>
      <c r="AR94">
        <f t="shared" si="76"/>
        <v>-1.9614201900232034E-6</v>
      </c>
      <c r="AS94">
        <f t="shared" si="77"/>
        <v>-1.391609358824151E-5</v>
      </c>
      <c r="AT94">
        <f t="shared" si="78"/>
        <v>-9.0922744773415311E-6</v>
      </c>
      <c r="AU94">
        <f t="shared" si="79"/>
        <v>-2.4969788255606242E-5</v>
      </c>
      <c r="AW94">
        <v>91</v>
      </c>
      <c r="AX94">
        <f>IF(Z94&gt;0, (R94*SUMPRODUCT(K94:$K$98, X94:$X$98)-K94*$AZ$3)/Z94, 0)</f>
        <v>-112888292.70460087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500000</v>
      </c>
      <c r="S95">
        <f t="shared" si="63"/>
        <v>-579228186.54607546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-1.3655406777911627</v>
      </c>
      <c r="AC95">
        <f t="shared" si="64"/>
        <v>-1.2192344517558402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-4.9352477375411465E-3</v>
      </c>
      <c r="AI95">
        <f t="shared" si="69"/>
        <v>-4.9353003607766899E-3</v>
      </c>
      <c r="AJ95">
        <f t="shared" si="70"/>
        <v>-0.14630622603532251</v>
      </c>
      <c r="AK95">
        <f t="shared" si="92"/>
        <v>-9.5587847445381402E-2</v>
      </c>
      <c r="AL95">
        <f t="shared" si="71"/>
        <v>-0.2468293738414806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-3.7423569986350372E-7</v>
      </c>
      <c r="AR95">
        <f t="shared" si="76"/>
        <v>-3.7423969023935312E-7</v>
      </c>
      <c r="AS95">
        <f t="shared" si="77"/>
        <v>-1.1094278505661418E-5</v>
      </c>
      <c r="AT95">
        <f t="shared" si="78"/>
        <v>-7.2483463626469857E-6</v>
      </c>
      <c r="AU95">
        <f t="shared" si="79"/>
        <v>-1.8716864558547757E-5</v>
      </c>
      <c r="AW95">
        <v>92</v>
      </c>
      <c r="AX95">
        <f>IF(Z95&gt;0, (R95*SUMPRODUCT(K95:$K$98, X95:$X$98)-K95*$AZ$3)/Z95, 0)</f>
        <v>-579228186.54607546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500000</v>
      </c>
      <c r="S96">
        <f t="shared" si="63"/>
        <v>-3627623064.8491688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-1.2192344517558402</v>
      </c>
      <c r="AC96">
        <f t="shared" si="64"/>
        <v>-1.0886025157863355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-8.9189656470368571E-4</v>
      </c>
      <c r="AI96">
        <f t="shared" si="69"/>
        <v>-8.9190406687863837E-4</v>
      </c>
      <c r="AJ96">
        <f t="shared" si="70"/>
        <v>-0.13063193596950473</v>
      </c>
      <c r="AK96">
        <f t="shared" si="92"/>
        <v>-8.5346411622908819E-2</v>
      </c>
      <c r="AL96">
        <f t="shared" si="71"/>
        <v>-0.21687025165929219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-6.0385508063680583E-8</v>
      </c>
      <c r="AR96">
        <f t="shared" si="76"/>
        <v>-6.0386015995501409E-8</v>
      </c>
      <c r="AS96">
        <f t="shared" si="77"/>
        <v>-8.8443841304416839E-6</v>
      </c>
      <c r="AT96">
        <f t="shared" si="78"/>
        <v>-5.7783454171881117E-6</v>
      </c>
      <c r="AU96">
        <f t="shared" si="79"/>
        <v>-1.4683115563625297E-5</v>
      </c>
      <c r="AW96">
        <v>93</v>
      </c>
      <c r="AX96">
        <f>IF(Z96&gt;0, (R96*SUMPRODUCT(K96:$K$98, X96:$X$98)-K96*$AZ$3)/Z96, 0)</f>
        <v>-3627623064.8491688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500000</v>
      </c>
      <c r="S97">
        <f t="shared" si="63"/>
        <v>-29149574996.267025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-1.0886025157863355</v>
      </c>
      <c r="AC97">
        <f t="shared" si="64"/>
        <v>-0.97196658491719656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-1.3187100992315259E-4</v>
      </c>
      <c r="AI97">
        <f t="shared" si="69"/>
        <v>-1.3187184352585953E-4</v>
      </c>
      <c r="AJ97">
        <f t="shared" si="70"/>
        <v>-0.11663593086913893</v>
      </c>
      <c r="AK97">
        <f t="shared" si="92"/>
        <v>-7.6202176105043498E-2</v>
      </c>
      <c r="AL97">
        <f t="shared" si="71"/>
        <v>-0.19296997881770828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-7.9716742391352934E-9</v>
      </c>
      <c r="AR97">
        <f t="shared" si="76"/>
        <v>-7.9717246308721011E-9</v>
      </c>
      <c r="AS97">
        <f t="shared" si="77"/>
        <v>-7.0507054280459989E-6</v>
      </c>
      <c r="AT97">
        <f t="shared" si="78"/>
        <v>-4.6064629714796378E-6</v>
      </c>
      <c r="AU97">
        <f t="shared" si="79"/>
        <v>-1.1665140124156508E-5</v>
      </c>
      <c r="AW97">
        <v>94</v>
      </c>
      <c r="AX97">
        <f>IF(Z97&gt;0, (R97*SUMPRODUCT(K97:$K$98, X97:$X$98)-K97*$AZ$3)/Z97, 0)</f>
        <v>-29149574996.267025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-0.97196658491719656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-1.6672054138725338E-5</v>
      </c>
      <c r="AI98">
        <f t="shared" si="69"/>
        <v>-1.6672054138725338E-5</v>
      </c>
      <c r="AJ98">
        <f t="shared" si="70"/>
        <v>-0.97196658491719656</v>
      </c>
      <c r="AK98">
        <f t="shared" si="92"/>
        <v>-6.8037660944203771E-2</v>
      </c>
      <c r="AL98">
        <f t="shared" si="71"/>
        <v>-1.0400209179155391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-8.9985244298708481E-10</v>
      </c>
      <c r="AR98">
        <f t="shared" si="76"/>
        <v>-8.9985244298708481E-10</v>
      </c>
      <c r="AS98">
        <f t="shared" si="77"/>
        <v>-5.2460632544852254E-5</v>
      </c>
      <c r="AT98">
        <f t="shared" si="78"/>
        <v>-3.672244278139658E-6</v>
      </c>
      <c r="AU98">
        <f t="shared" si="79"/>
        <v>-5.6133776675434896E-5</v>
      </c>
      <c r="AW98">
        <v>95</v>
      </c>
    </row>
    <row r="100" spans="5:50" x14ac:dyDescent="0.25">
      <c r="AN100" s="6">
        <f t="shared" ref="AN100:AU100" si="93">SUM(AN3:AN98)</f>
        <v>18633.544043232789</v>
      </c>
      <c r="AO100" s="6">
        <f t="shared" si="93"/>
        <v>-1863.3544043232789</v>
      </c>
      <c r="AP100" s="6">
        <f t="shared" si="93"/>
        <v>-449.3806430662658</v>
      </c>
      <c r="AQ100" s="6">
        <f t="shared" si="93"/>
        <v>-16078.707243861109</v>
      </c>
      <c r="AR100" s="6">
        <f t="shared" si="93"/>
        <v>242.10175198214318</v>
      </c>
      <c r="AS100" s="6">
        <f t="shared" si="93"/>
        <v>-369.7179326583128</v>
      </c>
      <c r="AT100" s="6">
        <f t="shared" si="93"/>
        <v>127.61618067617523</v>
      </c>
      <c r="AU100" s="6">
        <f t="shared" si="93"/>
        <v>6.1687950686744979E-12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E330-AC41-4691-A7FD-A813CFFF3D25}">
  <sheetPr codeName="Sheet3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22328.422798695527</v>
      </c>
      <c r="K3">
        <v>1</v>
      </c>
      <c r="L3" s="2">
        <v>0</v>
      </c>
      <c r="O3">
        <f>$C$3</f>
        <v>22328.422798695527</v>
      </c>
      <c r="P3">
        <f>O3*C5</f>
        <v>2232.8422798695528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22328.422798695527</v>
      </c>
      <c r="AF3">
        <f t="shared" ref="AF3:AF34" si="4">-$Z3*P3</f>
        <v>-2232.8422798695528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19895.580518825973</v>
      </c>
      <c r="AJ3">
        <f t="shared" ref="AJ3:AJ34" si="8">AB3-AC3</f>
        <v>0</v>
      </c>
      <c r="AL3">
        <f t="shared" ref="AL3:AL34" si="9">SUM(AI3:AK3)</f>
        <v>19895.580518825973</v>
      </c>
      <c r="AN3">
        <f t="shared" ref="AN3:AN34" si="10">AE3*$K3</f>
        <v>22328.422798695527</v>
      </c>
      <c r="AO3">
        <f t="shared" ref="AO3:AO34" si="11">AF3*$K3</f>
        <v>-2232.8422798695528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19895.580518825973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19895.580518825973</v>
      </c>
      <c r="AW3">
        <v>0</v>
      </c>
      <c r="AX3">
        <f>IF(Z3&gt;0, (R3*SUMPRODUCT(K3:$K$98, X3:$X$98)-K3*$AZ$3)/Z3, 0)</f>
        <v>0</v>
      </c>
      <c r="AZ3">
        <f>C6*SUMPRODUCT(X4:X89, K4:K89)/1</f>
        <v>18933.281527063315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500000</v>
      </c>
      <c r="S4">
        <f t="shared" si="1"/>
        <v>1286.2957007745651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1269.9906164715467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-1269.9906164715467</v>
      </c>
      <c r="AK4">
        <f>G4*SUM(AB4, AE4:AF4)</f>
        <v>0</v>
      </c>
      <c r="AL4">
        <f t="shared" si="9"/>
        <v>-2607.9906164715467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-1248.2507696613491</v>
      </c>
      <c r="AR4">
        <f t="shared" si="14"/>
        <v>-1248.2507696613491</v>
      </c>
      <c r="AS4">
        <f t="shared" si="15"/>
        <v>-1184.8032619381906</v>
      </c>
      <c r="AT4">
        <f t="shared" si="16"/>
        <v>0</v>
      </c>
      <c r="AU4">
        <f t="shared" si="17"/>
        <v>-2433.0540315995395</v>
      </c>
      <c r="AW4">
        <v>1</v>
      </c>
      <c r="AX4">
        <f>IF(Z4&gt;0, (R4*SUMPRODUCT(K4:$K$98, X4:$X$98)-K4*$AZ$3)/Z4, 0)</f>
        <v>1286.2957007745651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500000</v>
      </c>
      <c r="S5">
        <f t="shared" si="1"/>
        <v>1533.6913736966812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1269.9906164715467</v>
      </c>
      <c r="AC5">
        <f t="shared" si="2"/>
        <v>1495.0299227624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-1329.4317659999999</v>
      </c>
      <c r="AI5">
        <f t="shared" si="7"/>
        <v>-1353.8015634116998</v>
      </c>
      <c r="AJ5">
        <f t="shared" si="8"/>
        <v>-225.03930629085335</v>
      </c>
      <c r="AK5">
        <f>G5*SUM(AB5, AE5:AF5)</f>
        <v>52.069615275333419</v>
      </c>
      <c r="AL5">
        <f t="shared" si="9"/>
        <v>-1526.7712544272197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-1136.8077620549068</v>
      </c>
      <c r="AR5">
        <f t="shared" si="14"/>
        <v>-1157.6465712107022</v>
      </c>
      <c r="AS5">
        <f t="shared" si="15"/>
        <v>-192.43291510073161</v>
      </c>
      <c r="AT5">
        <f t="shared" si="16"/>
        <v>44.525145499052087</v>
      </c>
      <c r="AU5">
        <f t="shared" si="17"/>
        <v>-1305.5543408123815</v>
      </c>
      <c r="AW5">
        <v>2</v>
      </c>
      <c r="AX5">
        <f>IF(Z5&gt;0, (R5*SUMPRODUCT(K5:$K$98, X5:$X$98)-K5*$AZ$3)/Z5, 0)</f>
        <v>1533.6913736966812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500000</v>
      </c>
      <c r="S6">
        <f t="shared" si="1"/>
        <v>2018.8163798260282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1495.0299227624</v>
      </c>
      <c r="AC6">
        <f t="shared" si="2"/>
        <v>1942.8997345084754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-1324.2547913517778</v>
      </c>
      <c r="AI6">
        <f t="shared" si="7"/>
        <v>-1348.3146780497932</v>
      </c>
      <c r="AJ6">
        <f t="shared" si="8"/>
        <v>-447.86981174607536</v>
      </c>
      <c r="AK6">
        <f>G6*SUM(AB6, AE6:AF6)</f>
        <v>87.459250481600407</v>
      </c>
      <c r="AL6">
        <f t="shared" si="9"/>
        <v>-1708.725239314268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-1021.5434276282593</v>
      </c>
      <c r="AR6">
        <f t="shared" si="14"/>
        <v>-1040.1034655351255</v>
      </c>
      <c r="AS6">
        <f t="shared" si="15"/>
        <v>-345.49126467972349</v>
      </c>
      <c r="AT6">
        <f t="shared" si="16"/>
        <v>67.466942991818243</v>
      </c>
      <c r="AU6">
        <f t="shared" si="17"/>
        <v>-1318.1277872230305</v>
      </c>
      <c r="AW6">
        <v>3</v>
      </c>
      <c r="AX6">
        <f>IF(Z6&gt;0, (R6*SUMPRODUCT(K6:$K$98, X6:$X$98)-K6*$AZ$3)/Z6, 0)</f>
        <v>2018.8163798260282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500000</v>
      </c>
      <c r="S7">
        <f t="shared" si="1"/>
        <v>2355.7210337064798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1942.8997345084754</v>
      </c>
      <c r="AC7">
        <f t="shared" si="2"/>
        <v>2238.2406078074328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-1320.8877797210462</v>
      </c>
      <c r="AI7">
        <f t="shared" si="7"/>
        <v>-1344.6410231630953</v>
      </c>
      <c r="AJ7">
        <f t="shared" si="8"/>
        <v>-295.34087329895738</v>
      </c>
      <c r="AK7">
        <f>G7*SUM(AB7, AE7:AF7)</f>
        <v>95.396376964366141</v>
      </c>
      <c r="AL7">
        <f t="shared" si="9"/>
        <v>-1544.5855194976866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-927.0731335519572</v>
      </c>
      <c r="AR7">
        <f t="shared" si="14"/>
        <v>-943.74449213965909</v>
      </c>
      <c r="AS7">
        <f t="shared" si="15"/>
        <v>-207.28679080751238</v>
      </c>
      <c r="AT7">
        <f t="shared" si="16"/>
        <v>66.954528219297998</v>
      </c>
      <c r="AU7">
        <f t="shared" si="17"/>
        <v>-1084.0767547278735</v>
      </c>
      <c r="AW7">
        <v>4</v>
      </c>
      <c r="AX7">
        <f>IF(Z7&gt;0, (R7*SUMPRODUCT(K7:$K$98, X7:$X$98)-K7*$AZ$3)/Z7, 0)</f>
        <v>2355.7210337064798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500000</v>
      </c>
      <c r="S8">
        <f t="shared" si="1"/>
        <v>2340.7138551605253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2238.2406078074328</v>
      </c>
      <c r="AC8">
        <f t="shared" si="2"/>
        <v>2195.5749211346701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-1317.3548812960489</v>
      </c>
      <c r="AI8">
        <f t="shared" si="7"/>
        <v>-1340.8047245596129</v>
      </c>
      <c r="AJ8">
        <f t="shared" si="8"/>
        <v>42.665686672762604</v>
      </c>
      <c r="AK8">
        <f t="shared" ref="AK8:AK39" si="30">G8*SUM(AB8:AB8, AE8:AF8)</f>
        <v>47.67452494629832</v>
      </c>
      <c r="AL8">
        <f t="shared" si="9"/>
        <v>-1250.4645129405519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-863.05754436101051</v>
      </c>
      <c r="AR8">
        <f t="shared" si="14"/>
        <v>-878.42057556091834</v>
      </c>
      <c r="AS8">
        <f t="shared" si="15"/>
        <v>27.952181520019412</v>
      </c>
      <c r="AT8">
        <f t="shared" si="16"/>
        <v>31.233693375204691</v>
      </c>
      <c r="AU8">
        <f t="shared" si="17"/>
        <v>-819.23470066569428</v>
      </c>
      <c r="AW8">
        <v>5</v>
      </c>
      <c r="AX8">
        <f>IF(Z8&gt;0, (R8*SUMPRODUCT(K8:$K$98, X8:$X$98)-K8*$AZ$3)/Z8, 0)</f>
        <v>2340.7138551605253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500000</v>
      </c>
      <c r="S9">
        <f t="shared" si="1"/>
        <v>2148.1917514662714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2195.5749211346701</v>
      </c>
      <c r="AC9">
        <f t="shared" si="2"/>
        <v>1989.1944878433605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-1314.1292164901215</v>
      </c>
      <c r="AI9">
        <f t="shared" si="7"/>
        <v>-1337.2788548602252</v>
      </c>
      <c r="AJ9">
        <f t="shared" si="8"/>
        <v>206.3804332913096</v>
      </c>
      <c r="AK9">
        <f t="shared" si="30"/>
        <v>12.953892034694553</v>
      </c>
      <c r="AL9">
        <f t="shared" si="9"/>
        <v>-1117.9445295342211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-815.36534562253405</v>
      </c>
      <c r="AR9">
        <f t="shared" si="14"/>
        <v>-829.72878313980516</v>
      </c>
      <c r="AS9">
        <f t="shared" si="15"/>
        <v>128.05091859211544</v>
      </c>
      <c r="AT9">
        <f t="shared" si="16"/>
        <v>8.0373790670569978</v>
      </c>
      <c r="AU9">
        <f t="shared" si="17"/>
        <v>-693.64048548063283</v>
      </c>
      <c r="AW9">
        <v>6</v>
      </c>
      <c r="AX9">
        <f>IF(Z9&gt;0, (R9*SUMPRODUCT(K9:$K$98, X9:$X$98)-K9*$AZ$3)/Z9, 0)</f>
        <v>2148.1917514662714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500000</v>
      </c>
      <c r="S10">
        <f t="shared" si="1"/>
        <v>1943.7107142334271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1989.1944878433605</v>
      </c>
      <c r="AC10">
        <f t="shared" si="2"/>
        <v>1776.7433563809373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-1313.5104811196879</v>
      </c>
      <c r="AI10">
        <f t="shared" si="7"/>
        <v>-1336.3629475820346</v>
      </c>
      <c r="AJ10">
        <f t="shared" si="8"/>
        <v>212.45113146242329</v>
      </c>
      <c r="AK10">
        <f t="shared" si="30"/>
        <v>8.1556974001577789</v>
      </c>
      <c r="AL10">
        <f t="shared" si="9"/>
        <v>-1115.7561187194535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-773.15382291050605</v>
      </c>
      <c r="AR10">
        <f t="shared" si="14"/>
        <v>-786.6051596621063</v>
      </c>
      <c r="AS10">
        <f t="shared" si="15"/>
        <v>125.05222214276934</v>
      </c>
      <c r="AT10">
        <f t="shared" si="16"/>
        <v>4.8005773186203378</v>
      </c>
      <c r="AU10">
        <f t="shared" si="17"/>
        <v>-656.75236020071668</v>
      </c>
      <c r="AW10">
        <v>7</v>
      </c>
      <c r="AX10">
        <f>IF(Z10&gt;0, (R10*SUMPRODUCT(K10:$K$98, X10:$X$98)-K10*$AZ$3)/Z10, 0)</f>
        <v>1943.7107142334271</v>
      </c>
    </row>
    <row r="11" spans="1:52" x14ac:dyDescent="0.25">
      <c r="A11" t="s">
        <v>33</v>
      </c>
      <c r="C11" s="26">
        <f>AU91</f>
        <v>-1.5048942994533299E-12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500000</v>
      </c>
      <c r="S11">
        <f t="shared" si="1"/>
        <v>1727.1687208591075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1776.7433563809373</v>
      </c>
      <c r="AC11">
        <f t="shared" si="2"/>
        <v>1558.481842327179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-1312.18862426795</v>
      </c>
      <c r="AI11">
        <f t="shared" si="7"/>
        <v>-1334.7469566344598</v>
      </c>
      <c r="AJ11">
        <f t="shared" si="8"/>
        <v>218.26151405375822</v>
      </c>
      <c r="AK11">
        <f t="shared" si="30"/>
        <v>4.2641840553142494</v>
      </c>
      <c r="AL11">
        <f t="shared" si="9"/>
        <v>-1112.2212585253874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-733.91843051776129</v>
      </c>
      <c r="AR11">
        <f t="shared" si="14"/>
        <v>-746.53550063964508</v>
      </c>
      <c r="AS11">
        <f t="shared" si="15"/>
        <v>122.07554986702459</v>
      </c>
      <c r="AT11">
        <f t="shared" si="16"/>
        <v>2.3849949705676132</v>
      </c>
      <c r="AU11">
        <f t="shared" si="17"/>
        <v>-622.07495580205284</v>
      </c>
      <c r="AW11">
        <v>8</v>
      </c>
      <c r="AX11">
        <f>IF(Z11&gt;0, (R11*SUMPRODUCT(K11:$K$98, X11:$X$98)-K11*$AZ$3)/Z11, 0)</f>
        <v>1727.1687208591075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500000</v>
      </c>
      <c r="S12">
        <f t="shared" si="1"/>
        <v>1516.6665443924551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1558.481842327179</v>
      </c>
      <c r="AC12">
        <f t="shared" si="2"/>
        <v>1350.8708850288949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-1312.894943730875</v>
      </c>
      <c r="AI12">
        <f t="shared" si="7"/>
        <v>-1335.1620480265333</v>
      </c>
      <c r="AJ12">
        <f t="shared" si="8"/>
        <v>207.61095729828412</v>
      </c>
      <c r="AK12">
        <f t="shared" si="30"/>
        <v>3.5845082373525119</v>
      </c>
      <c r="AL12">
        <f t="shared" si="9"/>
        <v>-1123.9665824908966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-697.81761958912523</v>
      </c>
      <c r="AR12">
        <f t="shared" si="14"/>
        <v>-709.65282223723921</v>
      </c>
      <c r="AS12">
        <f t="shared" si="15"/>
        <v>110.34743085445641</v>
      </c>
      <c r="AT12">
        <f t="shared" si="16"/>
        <v>1.9052042339951911</v>
      </c>
      <c r="AU12">
        <f t="shared" si="17"/>
        <v>-597.40018714878761</v>
      </c>
      <c r="AW12">
        <v>9</v>
      </c>
      <c r="AX12">
        <f>IF(Z12&gt;0, (R12*SUMPRODUCT(K12:$K$98, X12:$X$98)-K12*$AZ$3)/Z12, 0)</f>
        <v>1516.6665443924551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500000</v>
      </c>
      <c r="S13">
        <f t="shared" si="1"/>
        <v>1308.6258004058332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1350.8708850288949</v>
      </c>
      <c r="AC13">
        <f t="shared" si="2"/>
        <v>1150.4757950003805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-1314.6498376156626</v>
      </c>
      <c r="AI13">
        <f t="shared" si="7"/>
        <v>-1336.6285383764834</v>
      </c>
      <c r="AJ13">
        <f t="shared" si="8"/>
        <v>200.39509002851446</v>
      </c>
      <c r="AK13">
        <f t="shared" si="30"/>
        <v>2.7017417700577897</v>
      </c>
      <c r="AL13">
        <f t="shared" si="9"/>
        <v>-1133.5317065779111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-664.21137295118388</v>
      </c>
      <c r="AR13">
        <f t="shared" si="14"/>
        <v>-675.31585308751039</v>
      </c>
      <c r="AS13">
        <f t="shared" si="15"/>
        <v>101.24726301409912</v>
      </c>
      <c r="AT13">
        <f t="shared" si="16"/>
        <v>1.3650232625474799</v>
      </c>
      <c r="AU13">
        <f t="shared" si="17"/>
        <v>-572.70356681086378</v>
      </c>
      <c r="AW13">
        <v>10</v>
      </c>
      <c r="AX13">
        <f>IF(Z13&gt;0, (R13*SUMPRODUCT(K13:$K$98, X13:$X$98)-K13*$AZ$3)/Z13, 0)</f>
        <v>1308.6258004058332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500000</v>
      </c>
      <c r="S14">
        <f t="shared" si="1"/>
        <v>1103.3162078768107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1150.4757950003805</v>
      </c>
      <c r="AC14">
        <f t="shared" si="2"/>
        <v>957.37049353177088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-1317.8428976188195</v>
      </c>
      <c r="AI14">
        <f t="shared" si="7"/>
        <v>-1339.5359192271512</v>
      </c>
      <c r="AJ14">
        <f t="shared" si="8"/>
        <v>193.10530146860958</v>
      </c>
      <c r="AK14">
        <f t="shared" si="30"/>
        <v>2.0708564310006849</v>
      </c>
      <c r="AL14">
        <f t="shared" si="9"/>
        <v>-1144.359761327541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-633.03349398568207</v>
      </c>
      <c r="AR14">
        <f t="shared" si="14"/>
        <v>-643.45386297552295</v>
      </c>
      <c r="AS14">
        <f t="shared" si="15"/>
        <v>92.759253714315207</v>
      </c>
      <c r="AT14">
        <f t="shared" si="16"/>
        <v>0.99474792058124495</v>
      </c>
      <c r="AU14">
        <f t="shared" si="17"/>
        <v>-549.69986134062651</v>
      </c>
      <c r="AW14">
        <v>11</v>
      </c>
      <c r="AX14">
        <f>IF(Z14&gt;0, (R14*SUMPRODUCT(K14:$K$98, X14:$X$98)-K14*$AZ$3)/Z14, 0)</f>
        <v>1103.3162078768107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500000</v>
      </c>
      <c r="S15">
        <f t="shared" si="1"/>
        <v>923.76089923263487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957.37049353177088</v>
      </c>
      <c r="AC15">
        <f t="shared" si="2"/>
        <v>791.10856641198916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-1321.9727368117351</v>
      </c>
      <c r="AI15">
        <f t="shared" si="7"/>
        <v>-1343.3827295671429</v>
      </c>
      <c r="AJ15">
        <f t="shared" si="8"/>
        <v>166.26192711978172</v>
      </c>
      <c r="AK15">
        <f t="shared" si="30"/>
        <v>3.9252190234802611</v>
      </c>
      <c r="AL15">
        <f t="shared" si="9"/>
        <v>-1173.1955834238811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-602.42603760639429</v>
      </c>
      <c r="AR15">
        <f t="shared" si="14"/>
        <v>-612.18262088656718</v>
      </c>
      <c r="AS15">
        <f t="shared" si="15"/>
        <v>75.765945219971101</v>
      </c>
      <c r="AT15">
        <f t="shared" si="16"/>
        <v>1.7887313990721196</v>
      </c>
      <c r="AU15">
        <f t="shared" si="17"/>
        <v>-534.62794426752407</v>
      </c>
      <c r="AW15">
        <v>12</v>
      </c>
      <c r="AX15">
        <f>IF(Z15&gt;0, (R15*SUMPRODUCT(K15:$K$98, X15:$X$98)-K15*$AZ$3)/Z15, 0)</f>
        <v>923.76089923263487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500000</v>
      </c>
      <c r="S16">
        <f t="shared" si="1"/>
        <v>774.66192496006158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791.10856641198916</v>
      </c>
      <c r="AC16">
        <f t="shared" si="2"/>
        <v>654.72678912094216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-1329.1323502557177</v>
      </c>
      <c r="AI16">
        <f t="shared" si="7"/>
        <v>-1350.2617864660588</v>
      </c>
      <c r="AJ16">
        <f t="shared" si="8"/>
        <v>136.381777291047</v>
      </c>
      <c r="AK16">
        <f t="shared" si="30"/>
        <v>5.6168708215251231</v>
      </c>
      <c r="AL16">
        <f t="shared" si="9"/>
        <v>-1208.2631383534867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-572.97198943632679</v>
      </c>
      <c r="AR16">
        <f t="shared" si="14"/>
        <v>-582.08061966323976</v>
      </c>
      <c r="AS16">
        <f t="shared" si="15"/>
        <v>58.792443237333728</v>
      </c>
      <c r="AT16">
        <f t="shared" si="16"/>
        <v>2.4213613101787193</v>
      </c>
      <c r="AU16">
        <f t="shared" si="17"/>
        <v>-520.86681511572738</v>
      </c>
      <c r="AW16">
        <v>13</v>
      </c>
      <c r="AX16">
        <f>IF(Z16&gt;0, (R16*SUMPRODUCT(K16:$K$98, X16:$X$98)-K16*$AZ$3)/Z16, 0)</f>
        <v>774.66192496006158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500000</v>
      </c>
      <c r="S17">
        <f t="shared" si="1"/>
        <v>684.91835604241362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654.72678912094216</v>
      </c>
      <c r="AC17">
        <f t="shared" si="2"/>
        <v>571.25373121742996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-1339.6062557356165</v>
      </c>
      <c r="AI17">
        <f t="shared" si="7"/>
        <v>-1360.4574172710672</v>
      </c>
      <c r="AJ17">
        <f t="shared" si="8"/>
        <v>83.473057903512199</v>
      </c>
      <c r="AK17">
        <f t="shared" si="30"/>
        <v>9.0352296898690021</v>
      </c>
      <c r="AL17">
        <f t="shared" si="9"/>
        <v>-1267.949129677686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-542.85312689065427</v>
      </c>
      <c r="AR17">
        <f t="shared" si="14"/>
        <v>-551.30271287187668</v>
      </c>
      <c r="AS17">
        <f t="shared" si="15"/>
        <v>33.826066652072498</v>
      </c>
      <c r="AT17">
        <f t="shared" si="16"/>
        <v>3.6613763696014505</v>
      </c>
      <c r="AU17">
        <f t="shared" si="17"/>
        <v>-513.81526985020275</v>
      </c>
      <c r="AW17">
        <v>14</v>
      </c>
      <c r="AX17">
        <f>IF(Z17&gt;0, (R17*SUMPRODUCT(K17:$K$98, X17:$X$98)-K17*$AZ$3)/Z17, 0)</f>
        <v>684.91835604241362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500000</v>
      </c>
      <c r="S18">
        <f t="shared" si="1"/>
        <v>657.39529820945427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571.25373121742996</v>
      </c>
      <c r="AC18">
        <f t="shared" si="2"/>
        <v>541.03930206041696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-1350.7382442665009</v>
      </c>
      <c r="AI18">
        <f t="shared" si="7"/>
        <v>-1371.3133572743839</v>
      </c>
      <c r="AJ18">
        <f t="shared" si="8"/>
        <v>30.214429157013001</v>
      </c>
      <c r="AK18">
        <f t="shared" si="30"/>
        <v>12.339080594296489</v>
      </c>
      <c r="AL18">
        <f t="shared" si="9"/>
        <v>-1328.7598475230743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-510.79150789808841</v>
      </c>
      <c r="AR18">
        <f t="shared" si="14"/>
        <v>-518.57213678238952</v>
      </c>
      <c r="AS18">
        <f t="shared" si="15"/>
        <v>11.42580651351251</v>
      </c>
      <c r="AT18">
        <f t="shared" si="16"/>
        <v>4.6661132233353868</v>
      </c>
      <c r="AU18">
        <f t="shared" si="17"/>
        <v>-502.48021704554156</v>
      </c>
      <c r="AW18">
        <v>15</v>
      </c>
      <c r="AX18">
        <f>IF(Z18&gt;0, (R18*SUMPRODUCT(K18:$K$98, X18:$X$98)-K18*$AZ$3)/Z18, 0)</f>
        <v>657.39529820945427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500000</v>
      </c>
      <c r="S19">
        <f t="shared" si="1"/>
        <v>631.73208989831767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541.03930206041696</v>
      </c>
      <c r="AC19">
        <f t="shared" si="2"/>
        <v>512.99565257640006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-1364.1299924226387</v>
      </c>
      <c r="AI19">
        <f t="shared" si="7"/>
        <v>-1384.4311478008217</v>
      </c>
      <c r="AJ19">
        <f t="shared" si="8"/>
        <v>28.043649484016896</v>
      </c>
      <c r="AK19">
        <f t="shared" si="30"/>
        <v>12.065176435947299</v>
      </c>
      <c r="AL19">
        <f t="shared" si="9"/>
        <v>-1344.3223218808575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-481.0740418065497</v>
      </c>
      <c r="AR19">
        <f t="shared" si="14"/>
        <v>-488.2334466472721</v>
      </c>
      <c r="AS19">
        <f t="shared" si="15"/>
        <v>9.8898725775558844</v>
      </c>
      <c r="AT19">
        <f t="shared" si="16"/>
        <v>4.2549047564317624</v>
      </c>
      <c r="AU19">
        <f t="shared" si="17"/>
        <v>-474.08866931328447</v>
      </c>
      <c r="AW19">
        <v>16</v>
      </c>
      <c r="AX19">
        <f>IF(Z19&gt;0, (R19*SUMPRODUCT(K19:$K$98, X19:$X$98)-K19*$AZ$3)/Z19, 0)</f>
        <v>631.73208989831767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500000</v>
      </c>
      <c r="S20">
        <f t="shared" si="1"/>
        <v>469.07826303419802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512.99565257640006</v>
      </c>
      <c r="AC20">
        <f t="shared" si="2"/>
        <v>375.81013357862321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-1379.2604963937513</v>
      </c>
      <c r="AI20">
        <f t="shared" si="7"/>
        <v>-1399.2896771933326</v>
      </c>
      <c r="AJ20">
        <f t="shared" si="8"/>
        <v>137.18551899777685</v>
      </c>
      <c r="AK20">
        <f t="shared" si="30"/>
        <v>2.2058813060785201</v>
      </c>
      <c r="AL20">
        <f t="shared" si="9"/>
        <v>-1259.8982768894773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-461.35821386576896</v>
      </c>
      <c r="AR20">
        <f t="shared" si="14"/>
        <v>-468.05791062577202</v>
      </c>
      <c r="AS20">
        <f t="shared" si="15"/>
        <v>45.888116261247824</v>
      </c>
      <c r="AT20">
        <f t="shared" si="16"/>
        <v>0.73786022439791699</v>
      </c>
      <c r="AU20">
        <f t="shared" si="17"/>
        <v>-421.43193414012632</v>
      </c>
      <c r="AW20">
        <v>17</v>
      </c>
      <c r="AX20">
        <f>IF(Z20&gt;0, (R20*SUMPRODUCT(K20:$K$98, X20:$X$98)-K20*$AZ$3)/Z20, 0)</f>
        <v>469.07826303419802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500000</v>
      </c>
      <c r="S21">
        <f t="shared" si="1"/>
        <v>284.94163718973698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375.81013357862321</v>
      </c>
      <c r="AC21">
        <f t="shared" si="2"/>
        <v>225.20609763015906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-1398.4374034267773</v>
      </c>
      <c r="AI21">
        <f t="shared" si="7"/>
        <v>-1418.1963705481917</v>
      </c>
      <c r="AJ21">
        <f t="shared" si="8"/>
        <v>150.60403594846414</v>
      </c>
      <c r="AK21">
        <f t="shared" si="30"/>
        <v>0.60129621372579711</v>
      </c>
      <c r="AL21">
        <f t="shared" si="9"/>
        <v>-1266.9910383860017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-444.82011010214444</v>
      </c>
      <c r="AR21">
        <f t="shared" si="14"/>
        <v>-451.10511500040792</v>
      </c>
      <c r="AS21">
        <f t="shared" si="15"/>
        <v>47.90468539261353</v>
      </c>
      <c r="AT21">
        <f t="shared" si="16"/>
        <v>0.1912625100974113</v>
      </c>
      <c r="AU21">
        <f t="shared" si="17"/>
        <v>-403.009167097697</v>
      </c>
      <c r="AW21">
        <v>18</v>
      </c>
      <c r="AX21">
        <f>IF(Z21&gt;0, (R21*SUMPRODUCT(K21:$K$98, X21:$X$98)-K21*$AZ$3)/Z21, 0)</f>
        <v>284.94163718973698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500000</v>
      </c>
      <c r="S22">
        <f t="shared" si="1"/>
        <v>230.40723637440709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225.20609763015906</v>
      </c>
      <c r="AC22">
        <f t="shared" si="2"/>
        <v>179.62792312629063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-1422.250453399402</v>
      </c>
      <c r="AI22">
        <f t="shared" si="7"/>
        <v>-1441.7407183269322</v>
      </c>
      <c r="AJ22">
        <f t="shared" si="8"/>
        <v>45.578174503868439</v>
      </c>
      <c r="AK22">
        <f t="shared" si="30"/>
        <v>4.7293280502333408</v>
      </c>
      <c r="AL22">
        <f t="shared" si="9"/>
        <v>-1391.4332157728304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-422.403970660136</v>
      </c>
      <c r="AR22">
        <f t="shared" si="14"/>
        <v>-428.19251885495578</v>
      </c>
      <c r="AS22">
        <f t="shared" si="15"/>
        <v>13.536576374335713</v>
      </c>
      <c r="AT22">
        <f t="shared" si="16"/>
        <v>1.4045957532993831</v>
      </c>
      <c r="AU22">
        <f t="shared" si="17"/>
        <v>-413.25134672732065</v>
      </c>
      <c r="AW22">
        <v>19</v>
      </c>
      <c r="AX22">
        <f>IF(Z22&gt;0, (R22*SUMPRODUCT(K22:$K$98, X22:$X$98)-K22*$AZ$3)/Z22, 0)</f>
        <v>230.40723637440709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500000</v>
      </c>
      <c r="S23">
        <f t="shared" si="1"/>
        <v>467.80325166870142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179.62792312629063</v>
      </c>
      <c r="AC23">
        <f t="shared" si="2"/>
        <v>359.70172248366998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-1448.9062947125944</v>
      </c>
      <c r="AI23">
        <f t="shared" si="7"/>
        <v>-1468.1292116761138</v>
      </c>
      <c r="AJ23">
        <f t="shared" si="8"/>
        <v>-180.07379935737936</v>
      </c>
      <c r="AK23">
        <f t="shared" si="30"/>
        <v>12.573954618840345</v>
      </c>
      <c r="AL23">
        <f t="shared" si="9"/>
        <v>-1635.6290564146527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-384.21488643116373</v>
      </c>
      <c r="AR23">
        <f t="shared" si="14"/>
        <v>-389.3123388233347</v>
      </c>
      <c r="AS23">
        <f t="shared" si="15"/>
        <v>-47.751213878912466</v>
      </c>
      <c r="AT23">
        <f t="shared" si="16"/>
        <v>3.3343084804712295</v>
      </c>
      <c r="AU23">
        <f t="shared" si="17"/>
        <v>-433.72924422177596</v>
      </c>
      <c r="AW23">
        <v>20</v>
      </c>
      <c r="AX23">
        <f>IF(Z23&gt;0, (R23*SUMPRODUCT(K23:$K$98, X23:$X$98)-K23*$AZ$3)/Z23, 0)</f>
        <v>467.80325166870142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500000</v>
      </c>
      <c r="S24">
        <f t="shared" si="1"/>
        <v>677.08911778787183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359.70172248366998</v>
      </c>
      <c r="AC24">
        <f t="shared" si="2"/>
        <v>513.41341642529096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-1480.9335228695238</v>
      </c>
      <c r="AI24">
        <f t="shared" si="7"/>
        <v>-1499.8901639872645</v>
      </c>
      <c r="AJ24">
        <f t="shared" si="8"/>
        <v>-153.71169394162098</v>
      </c>
      <c r="AK24">
        <f t="shared" si="30"/>
        <v>25.179120573856903</v>
      </c>
      <c r="AL24">
        <f t="shared" si="9"/>
        <v>-1628.4227373550286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-350.63190383290089</v>
      </c>
      <c r="AR24">
        <f t="shared" si="14"/>
        <v>-355.12015604864604</v>
      </c>
      <c r="AS24">
        <f t="shared" si="15"/>
        <v>-36.393412030878316</v>
      </c>
      <c r="AT24">
        <f t="shared" si="16"/>
        <v>5.9615120107099129</v>
      </c>
      <c r="AU24">
        <f t="shared" si="17"/>
        <v>-385.55205606881447</v>
      </c>
      <c r="AW24">
        <v>21</v>
      </c>
      <c r="AX24">
        <f>IF(Z24&gt;0, (R24*SUMPRODUCT(K24:$K$98, X24:$X$98)-K24*$AZ$3)/Z24, 0)</f>
        <v>677.08911778787183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500000</v>
      </c>
      <c r="S25">
        <f t="shared" si="1"/>
        <v>860.13031120040489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513.41341642529096</v>
      </c>
      <c r="AC25">
        <f t="shared" si="2"/>
        <v>643.07310221094622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-1518.4269535310214</v>
      </c>
      <c r="AI25">
        <f t="shared" si="7"/>
        <v>-1537.1181068899079</v>
      </c>
      <c r="AJ25">
        <f t="shared" si="8"/>
        <v>-129.65968578565526</v>
      </c>
      <c r="AK25">
        <f t="shared" si="30"/>
        <v>35.93893914977037</v>
      </c>
      <c r="AL25">
        <f t="shared" si="9"/>
        <v>-1630.8388535257927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-320.99018078677477</v>
      </c>
      <c r="AR25">
        <f t="shared" si="14"/>
        <v>-324.94142564701013</v>
      </c>
      <c r="AS25">
        <f t="shared" si="15"/>
        <v>-27.409606951661377</v>
      </c>
      <c r="AT25">
        <f t="shared" si="16"/>
        <v>7.5973668329208879</v>
      </c>
      <c r="AU25">
        <f t="shared" si="17"/>
        <v>-344.75366576575061</v>
      </c>
      <c r="AW25">
        <v>22</v>
      </c>
      <c r="AX25">
        <f>IF(Z25&gt;0, (R25*SUMPRODUCT(K25:$K$98, X25:$X$98)-K25*$AZ$3)/Z25, 0)</f>
        <v>860.13031120040489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500000</v>
      </c>
      <c r="S26">
        <f t="shared" si="1"/>
        <v>1018.8021187522963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643.07310221094622</v>
      </c>
      <c r="AC26">
        <f t="shared" si="2"/>
        <v>750.91469786931157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-1556.5992517280793</v>
      </c>
      <c r="AI26">
        <f t="shared" si="7"/>
        <v>-1575.0256635907906</v>
      </c>
      <c r="AJ26">
        <f t="shared" si="8"/>
        <v>-107.84159565836535</v>
      </c>
      <c r="AK26">
        <f t="shared" si="30"/>
        <v>45.015117154766237</v>
      </c>
      <c r="AL26">
        <f t="shared" si="9"/>
        <v>-1637.8521420943898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-293.80327853607554</v>
      </c>
      <c r="AR26">
        <f t="shared" si="14"/>
        <v>-297.28120659682111</v>
      </c>
      <c r="AS26">
        <f t="shared" si="15"/>
        <v>-20.354766541108702</v>
      </c>
      <c r="AT26">
        <f t="shared" si="16"/>
        <v>8.4964636781582001</v>
      </c>
      <c r="AU26">
        <f t="shared" si="17"/>
        <v>-309.13950945977166</v>
      </c>
      <c r="AW26">
        <v>23</v>
      </c>
      <c r="AX26">
        <f>IF(Z26&gt;0, (R26*SUMPRODUCT(K26:$K$98, X26:$X$98)-K26*$AZ$3)/Z26, 0)</f>
        <v>1018.8021187522963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500000</v>
      </c>
      <c r="S27">
        <f t="shared" si="1"/>
        <v>1156.238962373051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750.91469786931157</v>
      </c>
      <c r="AC27">
        <f t="shared" si="2"/>
        <v>839.99693401639661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-1597.5699084970756</v>
      </c>
      <c r="AI27">
        <f t="shared" si="7"/>
        <v>-1615.732177745735</v>
      </c>
      <c r="AJ27">
        <f t="shared" si="8"/>
        <v>-89.082236147085041</v>
      </c>
      <c r="AK27">
        <f t="shared" si="30"/>
        <v>52.564028850851813</v>
      </c>
      <c r="AL27">
        <f t="shared" si="9"/>
        <v>-1652.2503850419682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-269.22889541664318</v>
      </c>
      <c r="AR27">
        <f t="shared" si="14"/>
        <v>-272.28967395413855</v>
      </c>
      <c r="AS27">
        <f t="shared" si="15"/>
        <v>-15.012496111476535</v>
      </c>
      <c r="AT27">
        <f t="shared" si="16"/>
        <v>8.8583011928891153</v>
      </c>
      <c r="AU27">
        <f t="shared" si="17"/>
        <v>-278.44386887272594</v>
      </c>
      <c r="AW27">
        <v>24</v>
      </c>
      <c r="AX27">
        <f>IF(Z27&gt;0, (R27*SUMPRODUCT(K27:$K$98, X27:$X$98)-K27*$AZ$3)/Z27, 0)</f>
        <v>1156.238962373051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500000</v>
      </c>
      <c r="S28">
        <f t="shared" si="1"/>
        <v>1274.7286783208795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839.99693401639661</v>
      </c>
      <c r="AC28">
        <f t="shared" si="2"/>
        <v>912.63010528114637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-1642.5956308487559</v>
      </c>
      <c r="AI28">
        <f t="shared" si="7"/>
        <v>-1660.4941476233864</v>
      </c>
      <c r="AJ28">
        <f t="shared" si="8"/>
        <v>-72.633171264749762</v>
      </c>
      <c r="AK28">
        <f t="shared" si="30"/>
        <v>58.799785381147771</v>
      </c>
      <c r="AL28">
        <f t="shared" si="9"/>
        <v>-1674.3275335069884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-247.15786690274834</v>
      </c>
      <c r="AR28">
        <f t="shared" si="14"/>
        <v>-249.8510186095107</v>
      </c>
      <c r="AS28">
        <f t="shared" si="15"/>
        <v>-10.928958618318941</v>
      </c>
      <c r="AT28">
        <f t="shared" si="16"/>
        <v>8.8474785006182799</v>
      </c>
      <c r="AU28">
        <f t="shared" si="17"/>
        <v>-251.93249872721137</v>
      </c>
      <c r="AW28">
        <v>25</v>
      </c>
      <c r="AX28">
        <f>IF(Z28&gt;0, (R28*SUMPRODUCT(K28:$K$98, X28:$X$98)-K28*$AZ$3)/Z28, 0)</f>
        <v>1274.7286783208795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500000</v>
      </c>
      <c r="S29">
        <f t="shared" si="1"/>
        <v>1376.1412561822331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912.63010528114637</v>
      </c>
      <c r="AC29">
        <f t="shared" si="2"/>
        <v>970.70622648678443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-1699.2851825834075</v>
      </c>
      <c r="AI29">
        <f t="shared" si="7"/>
        <v>-1716.9197499311624</v>
      </c>
      <c r="AJ29">
        <f t="shared" si="8"/>
        <v>-58.07612120563806</v>
      </c>
      <c r="AK29">
        <f t="shared" si="30"/>
        <v>63.884107369680251</v>
      </c>
      <c r="AL29">
        <f t="shared" si="9"/>
        <v>-1711.11176376712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-228.29269914287255</v>
      </c>
      <c r="AR29">
        <f t="shared" si="14"/>
        <v>-230.66183824871428</v>
      </c>
      <c r="AS29">
        <f t="shared" si="15"/>
        <v>-7.8023127616679258</v>
      </c>
      <c r="AT29">
        <f t="shared" si="16"/>
        <v>8.5825942891969689</v>
      </c>
      <c r="AU29">
        <f t="shared" si="17"/>
        <v>-229.88155672118521</v>
      </c>
      <c r="AW29">
        <v>26</v>
      </c>
      <c r="AX29">
        <f>IF(Z29&gt;0, (R29*SUMPRODUCT(K29:$K$98, X29:$X$98)-K29*$AZ$3)/Z29, 0)</f>
        <v>1376.1412561822331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500000</v>
      </c>
      <c r="S30">
        <f t="shared" si="1"/>
        <v>1460.7478774819745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970.70622648678443</v>
      </c>
      <c r="AC30">
        <f t="shared" si="2"/>
        <v>1014.9438738692565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-1758.8717472650733</v>
      </c>
      <c r="AI30">
        <f t="shared" si="7"/>
        <v>-1776.2420253519874</v>
      </c>
      <c r="AJ30">
        <f t="shared" si="8"/>
        <v>-44.237647382472119</v>
      </c>
      <c r="AK30">
        <f t="shared" si="30"/>
        <v>67.94943585407492</v>
      </c>
      <c r="AL30">
        <f t="shared" si="9"/>
        <v>-1752.5302368803848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-210.98029858629718</v>
      </c>
      <c r="AR30">
        <f t="shared" si="14"/>
        <v>-213.06389931671009</v>
      </c>
      <c r="AS30">
        <f t="shared" si="15"/>
        <v>-5.3063971651269641</v>
      </c>
      <c r="AT30">
        <f t="shared" si="16"/>
        <v>8.1506751629586827</v>
      </c>
      <c r="AU30">
        <f t="shared" si="17"/>
        <v>-210.21962131887838</v>
      </c>
      <c r="AW30">
        <v>27</v>
      </c>
      <c r="AX30">
        <f>IF(Z30&gt;0, (R30*SUMPRODUCT(K30:$K$98, X30:$X$98)-K30*$AZ$3)/Z30, 0)</f>
        <v>1460.7478774819745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500000</v>
      </c>
      <c r="S31">
        <f t="shared" si="1"/>
        <v>1530.6113811335495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1014.9438738692565</v>
      </c>
      <c r="AC31">
        <f t="shared" si="2"/>
        <v>1047.2942418234454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-1815.1940600825226</v>
      </c>
      <c r="AI31">
        <f t="shared" si="7"/>
        <v>-1832.2998756855634</v>
      </c>
      <c r="AJ31">
        <f t="shared" si="8"/>
        <v>-32.350367954188869</v>
      </c>
      <c r="AK31">
        <f t="shared" si="30"/>
        <v>71.046071170847966</v>
      </c>
      <c r="AL31">
        <f t="shared" si="9"/>
        <v>-1793.6041724689044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-194.40738957870516</v>
      </c>
      <c r="AR31">
        <f t="shared" si="14"/>
        <v>-196.23942342628763</v>
      </c>
      <c r="AS31">
        <f t="shared" si="15"/>
        <v>-3.464726292459626</v>
      </c>
      <c r="AT31">
        <f t="shared" si="16"/>
        <v>7.6090383611763999</v>
      </c>
      <c r="AU31">
        <f t="shared" si="17"/>
        <v>-192.09511135757086</v>
      </c>
      <c r="AW31">
        <v>28</v>
      </c>
      <c r="AX31">
        <f>IF(Z31&gt;0, (R31*SUMPRODUCT(K31:$K$98, X31:$X$98)-K31*$AZ$3)/Z31, 0)</f>
        <v>1530.6113811335495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500000</v>
      </c>
      <c r="S32">
        <f t="shared" si="1"/>
        <v>1588.6140295099492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1047.2942418234454</v>
      </c>
      <c r="AC32">
        <f t="shared" si="2"/>
        <v>1070.1463759416031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-1877.5343205897609</v>
      </c>
      <c r="AI32">
        <f t="shared" si="7"/>
        <v>-1894.3752013207418</v>
      </c>
      <c r="AJ32">
        <f t="shared" si="8"/>
        <v>-22.852134118157664</v>
      </c>
      <c r="AK32">
        <f t="shared" si="30"/>
        <v>73.310596927641186</v>
      </c>
      <c r="AL32">
        <f t="shared" si="9"/>
        <v>-1843.9167385112582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-179.53931706308322</v>
      </c>
      <c r="AR32">
        <f t="shared" si="14"/>
        <v>-181.14972715893242</v>
      </c>
      <c r="AS32">
        <f t="shared" si="15"/>
        <v>-2.1852365136628999</v>
      </c>
      <c r="AT32">
        <f t="shared" si="16"/>
        <v>7.010329644329083</v>
      </c>
      <c r="AU32">
        <f t="shared" si="17"/>
        <v>-176.32463402826625</v>
      </c>
      <c r="AW32">
        <v>29</v>
      </c>
      <c r="AX32">
        <f>IF(Z32&gt;0, (R32*SUMPRODUCT(K32:$K$98, X32:$X$98)-K32*$AZ$3)/Z32, 0)</f>
        <v>1588.6140295099492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500000</v>
      </c>
      <c r="S33">
        <f t="shared" si="1"/>
        <v>1635.8459090274027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1070.1463759416031</v>
      </c>
      <c r="AC33">
        <f t="shared" si="2"/>
        <v>1084.5887764650042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-1942.4271835113407</v>
      </c>
      <c r="AI33">
        <f t="shared" si="7"/>
        <v>-1959.0025340758361</v>
      </c>
      <c r="AJ33">
        <f t="shared" si="8"/>
        <v>-14.442400523401147</v>
      </c>
      <c r="AK33">
        <f t="shared" si="30"/>
        <v>74.910246315912218</v>
      </c>
      <c r="AL33">
        <f t="shared" si="9"/>
        <v>-1898.5346882833251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-165.84348254932931</v>
      </c>
      <c r="AR33">
        <f t="shared" si="14"/>
        <v>-167.25867787063999</v>
      </c>
      <c r="AS33">
        <f t="shared" si="15"/>
        <v>-1.2330850903987665</v>
      </c>
      <c r="AT33">
        <f t="shared" si="16"/>
        <v>6.3958001788263257</v>
      </c>
      <c r="AU33">
        <f t="shared" si="17"/>
        <v>-162.09596278221244</v>
      </c>
      <c r="AW33">
        <v>30</v>
      </c>
      <c r="AX33">
        <f>IF(Z33&gt;0, (R33*SUMPRODUCT(K33:$K$98, X33:$X$98)-K33*$AZ$3)/Z33, 0)</f>
        <v>1635.8459090274027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500000</v>
      </c>
      <c r="S34">
        <f t="shared" si="1"/>
        <v>1673.8505733206173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1084.5887764650042</v>
      </c>
      <c r="AC34">
        <f t="shared" si="2"/>
        <v>1091.943256046465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-2014.8996146200798</v>
      </c>
      <c r="AI34">
        <f t="shared" si="7"/>
        <v>-2031.2084666981993</v>
      </c>
      <c r="AJ34">
        <f t="shared" si="8"/>
        <v>-7.3544795814607369</v>
      </c>
      <c r="AK34">
        <f t="shared" si="30"/>
        <v>75.921214352550308</v>
      </c>
      <c r="AL34">
        <f t="shared" si="9"/>
        <v>-1962.6417319271097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-153.59923505225578</v>
      </c>
      <c r="AR34">
        <f t="shared" si="14"/>
        <v>-154.84248666916173</v>
      </c>
      <c r="AS34">
        <f t="shared" si="15"/>
        <v>-0.56064452527715813</v>
      </c>
      <c r="AT34">
        <f t="shared" si="16"/>
        <v>5.7876036921020004</v>
      </c>
      <c r="AU34">
        <f t="shared" si="17"/>
        <v>-149.61552750233687</v>
      </c>
      <c r="AW34">
        <v>31</v>
      </c>
      <c r="AX34">
        <f>IF(Z34&gt;0, (R34*SUMPRODUCT(K34:$K$98, X34:$X$98)-K34*$AZ$3)/Z34, 0)</f>
        <v>1673.8505733206173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1703.4453911834808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1091.943256046465</v>
      </c>
      <c r="AC35">
        <f t="shared" ref="AC35:AC66" si="33">S35*Z35</f>
        <v>1092.9850586109851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-2099.2754394955546</v>
      </c>
      <c r="AI35">
        <f t="shared" ref="AI35:AI66" si="38">SUM(AE35:AH35)</f>
        <v>-2115.3162392809181</v>
      </c>
      <c r="AJ35">
        <f t="shared" ref="AJ35:AJ66" si="39">AB35-AC35</f>
        <v>-1.0418025645201396</v>
      </c>
      <c r="AK35">
        <f t="shared" si="30"/>
        <v>76.436027923252553</v>
      </c>
      <c r="AL35">
        <f t="shared" ref="AL35:AL66" si="40">SUM(AI35:AK35)</f>
        <v>-2039.9220139221859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-142.88513225726084</v>
      </c>
      <c r="AR35">
        <f t="shared" ref="AR35:AR66" si="45">AI35*$K35</f>
        <v>-143.97693362630591</v>
      </c>
      <c r="AS35">
        <f t="shared" ref="AS35:AS66" si="46">AJ35*$K35</f>
        <v>-7.0909273941290679E-2</v>
      </c>
      <c r="AT35">
        <f t="shared" ref="AT35:AT66" si="47">AK35*$K35</f>
        <v>5.2025435793494648</v>
      </c>
      <c r="AU35">
        <f t="shared" ref="AU35:AU66" si="48">AL35*$K35</f>
        <v>-138.84529932089774</v>
      </c>
      <c r="AW35">
        <v>32</v>
      </c>
      <c r="AX35">
        <f>IF(Z35&gt;0, (R35*SUMPRODUCT(K35:$K$98, X35:$X$98)-K35*$AZ$3)/Z35, 0)</f>
        <v>1703.4453911834808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500000</v>
      </c>
      <c r="S36">
        <f t="shared" si="32"/>
        <v>1724.9583532793392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1092.9850586109851</v>
      </c>
      <c r="AC36">
        <f t="shared" si="33"/>
        <v>1088.172281368704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-2187.9650907235978</v>
      </c>
      <c r="AI36">
        <f t="shared" si="38"/>
        <v>-2203.7360842565718</v>
      </c>
      <c r="AJ36">
        <f t="shared" si="39"/>
        <v>4.8127772422810722</v>
      </c>
      <c r="AK36">
        <f t="shared" si="30"/>
        <v>76.508954102768968</v>
      </c>
      <c r="AL36">
        <f t="shared" si="40"/>
        <v>-2122.4143529115217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-132.9658095872737</v>
      </c>
      <c r="AR36">
        <f t="shared" si="45"/>
        <v>-133.92423572121808</v>
      </c>
      <c r="AS36">
        <f t="shared" si="46"/>
        <v>0.29247944818510413</v>
      </c>
      <c r="AT36">
        <f t="shared" si="47"/>
        <v>4.649560025469067</v>
      </c>
      <c r="AU36">
        <f t="shared" si="48"/>
        <v>-128.98219624756393</v>
      </c>
      <c r="AW36">
        <v>33</v>
      </c>
      <c r="AX36">
        <f>IF(Z36&gt;0, (R36*SUMPRODUCT(K36:$K$98, X36:$X$98)-K36*$AZ$3)/Z36, 0)</f>
        <v>1724.9583532793392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500000</v>
      </c>
      <c r="S37">
        <f t="shared" si="32"/>
        <v>1739.5703338793176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1088.172281368704</v>
      </c>
      <c r="AC37">
        <f t="shared" si="33"/>
        <v>1078.4853601876616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-2279.5394052560337</v>
      </c>
      <c r="AI37">
        <f t="shared" si="38"/>
        <v>-2295.0387118834151</v>
      </c>
      <c r="AJ37">
        <f t="shared" si="39"/>
        <v>9.6869211810424076</v>
      </c>
      <c r="AK37">
        <f t="shared" si="30"/>
        <v>76.172059695809295</v>
      </c>
      <c r="AL37">
        <f t="shared" si="40"/>
        <v>-2209.1797310065631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-123.68831553600279</v>
      </c>
      <c r="AR37">
        <f t="shared" si="45"/>
        <v>-124.52931136362328</v>
      </c>
      <c r="AS37">
        <f t="shared" si="46"/>
        <v>0.52561449951271499</v>
      </c>
      <c r="AT37">
        <f t="shared" si="47"/>
        <v>4.1331129143715266</v>
      </c>
      <c r="AU37">
        <f t="shared" si="48"/>
        <v>-119.87058394973903</v>
      </c>
      <c r="AW37">
        <v>34</v>
      </c>
      <c r="AX37">
        <f>IF(Z37&gt;0, (R37*SUMPRODUCT(K37:$K$98, X37:$X$98)-K37*$AZ$3)/Z37, 0)</f>
        <v>1739.5703338793176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500000</v>
      </c>
      <c r="S38">
        <f t="shared" si="32"/>
        <v>1748.5295227203542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1078.4853601876616</v>
      </c>
      <c r="AC38">
        <f t="shared" si="33"/>
        <v>1064.8674807286509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-2382.5534147610474</v>
      </c>
      <c r="AI38">
        <f t="shared" si="38"/>
        <v>-2397.7786006514166</v>
      </c>
      <c r="AJ38">
        <f t="shared" si="39"/>
        <v>13.617879459010737</v>
      </c>
      <c r="AK38">
        <f t="shared" si="30"/>
        <v>75.493975213136324</v>
      </c>
      <c r="AL38">
        <f t="shared" si="40"/>
        <v>-2308.6667459792693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-115.42667734091074</v>
      </c>
      <c r="AR38">
        <f t="shared" si="45"/>
        <v>-116.16428624752966</v>
      </c>
      <c r="AS38">
        <f t="shared" si="46"/>
        <v>0.65974033095929363</v>
      </c>
      <c r="AT38">
        <f t="shared" si="47"/>
        <v>3.6574284816121749</v>
      </c>
      <c r="AU38">
        <f t="shared" si="48"/>
        <v>-111.84711743495818</v>
      </c>
      <c r="AW38">
        <v>35</v>
      </c>
      <c r="AX38">
        <f>IF(Z38&gt;0, (R38*SUMPRODUCT(K38:$K$98, X38:$X$98)-K38*$AZ$3)/Z38, 0)</f>
        <v>1748.5295227203542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500000</v>
      </c>
      <c r="S39">
        <f t="shared" si="32"/>
        <v>1752.2662671459864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1064.8674807286509</v>
      </c>
      <c r="AC39">
        <f t="shared" si="33"/>
        <v>1047.7179784564823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-2497.8439971740036</v>
      </c>
      <c r="AI39">
        <f t="shared" si="38"/>
        <v>-2512.7920390056106</v>
      </c>
      <c r="AJ39">
        <f t="shared" si="39"/>
        <v>17.149502272168547</v>
      </c>
      <c r="AK39">
        <f t="shared" si="30"/>
        <v>74.540723651005564</v>
      </c>
      <c r="AL39">
        <f t="shared" si="40"/>
        <v>-2421.1018130824368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-108.04653323205267</v>
      </c>
      <c r="AR39">
        <f t="shared" si="45"/>
        <v>-108.69312449249171</v>
      </c>
      <c r="AS39">
        <f t="shared" si="46"/>
        <v>0.74181745107356389</v>
      </c>
      <c r="AT39">
        <f t="shared" si="47"/>
        <v>3.2243273736116285</v>
      </c>
      <c r="AU39">
        <f t="shared" si="48"/>
        <v>-104.72697966780653</v>
      </c>
      <c r="AW39">
        <v>36</v>
      </c>
      <c r="AX39">
        <f>IF(Z39&gt;0, (R39*SUMPRODUCT(K39:$K$98, X39:$X$98)-K39*$AZ$3)/Z39, 0)</f>
        <v>1752.2662671459864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500000</v>
      </c>
      <c r="S40">
        <f t="shared" si="32"/>
        <v>1751.2313039275439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1047.7179784564823</v>
      </c>
      <c r="AC40">
        <f t="shared" si="33"/>
        <v>1027.4189229643794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-2629.3605581796719</v>
      </c>
      <c r="AI40">
        <f t="shared" si="38"/>
        <v>-2644.0276515650539</v>
      </c>
      <c r="AJ40">
        <f t="shared" si="39"/>
        <v>20.29905549210298</v>
      </c>
      <c r="AK40">
        <f t="shared" ref="AK40:AK71" si="61">G40*SUM(AB40:AB40, AE40:AF40)</f>
        <v>73.340258491953776</v>
      </c>
      <c r="AL40">
        <f t="shared" si="40"/>
        <v>-2550.3883375809974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-101.54946670645346</v>
      </c>
      <c r="AR40">
        <f t="shared" si="45"/>
        <v>-102.11592972225623</v>
      </c>
      <c r="AS40">
        <f t="shared" si="46"/>
        <v>0.78397702188659057</v>
      </c>
      <c r="AT40">
        <f t="shared" si="47"/>
        <v>2.8325001357468564</v>
      </c>
      <c r="AU40">
        <f t="shared" si="48"/>
        <v>-98.499452564622786</v>
      </c>
      <c r="AW40">
        <v>37</v>
      </c>
      <c r="AX40">
        <f>IF(Z40&gt;0, (R40*SUMPRODUCT(K40:$K$98, X40:$X$98)-K40*$AZ$3)/Z40, 0)</f>
        <v>1751.2313039275439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500000</v>
      </c>
      <c r="S41">
        <f t="shared" si="32"/>
        <v>1745.6834488170678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1027.4189229643794</v>
      </c>
      <c r="AC41">
        <f t="shared" si="33"/>
        <v>1004.2154185257376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-2780.2942221330027</v>
      </c>
      <c r="AI41">
        <f t="shared" si="38"/>
        <v>-2794.675629873424</v>
      </c>
      <c r="AJ41">
        <f t="shared" si="39"/>
        <v>23.203504438641744</v>
      </c>
      <c r="AK41">
        <f t="shared" si="61"/>
        <v>71.919324607506567</v>
      </c>
      <c r="AL41">
        <f t="shared" si="40"/>
        <v>-2699.5528008272759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-95.873865424617307</v>
      </c>
      <c r="AR41">
        <f t="shared" si="45"/>
        <v>-96.369784575671716</v>
      </c>
      <c r="AS41">
        <f t="shared" si="46"/>
        <v>0.80013462036516392</v>
      </c>
      <c r="AT41">
        <f t="shared" si="47"/>
        <v>2.480019414477495</v>
      </c>
      <c r="AU41">
        <f t="shared" si="48"/>
        <v>-93.089630540829063</v>
      </c>
      <c r="AW41">
        <v>38</v>
      </c>
      <c r="AX41">
        <f>IF(Z41&gt;0, (R41*SUMPRODUCT(K41:$K$98, X41:$X$98)-K41*$AZ$3)/Z41, 0)</f>
        <v>1745.6834488170678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500000</v>
      </c>
      <c r="S42">
        <f t="shared" si="32"/>
        <v>1735.797536122526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1004.2154185257376</v>
      </c>
      <c r="AC42">
        <f t="shared" si="33"/>
        <v>978.29330512595243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-2952.5030091085296</v>
      </c>
      <c r="AI42">
        <f t="shared" si="38"/>
        <v>-2966.5929776210914</v>
      </c>
      <c r="AJ42">
        <f t="shared" si="39"/>
        <v>25.922113399785189</v>
      </c>
      <c r="AK42">
        <f t="shared" si="61"/>
        <v>70.295079296801646</v>
      </c>
      <c r="AL42">
        <f t="shared" si="40"/>
        <v>-2870.3757849245044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-90.903751528101083</v>
      </c>
      <c r="AR42">
        <f t="shared" si="45"/>
        <v>-91.33756344726028</v>
      </c>
      <c r="AS42">
        <f t="shared" si="46"/>
        <v>0.7981083671406054</v>
      </c>
      <c r="AT42">
        <f t="shared" si="47"/>
        <v>2.1642946348677978</v>
      </c>
      <c r="AU42">
        <f t="shared" si="48"/>
        <v>-88.375160445251879</v>
      </c>
      <c r="AW42">
        <v>39</v>
      </c>
      <c r="AX42">
        <f>IF(Z42&gt;0, (R42*SUMPRODUCT(K42:$K$98, X42:$X$98)-K42*$AZ$3)/Z42, 0)</f>
        <v>1735.797536122526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500000</v>
      </c>
      <c r="S43">
        <f t="shared" si="32"/>
        <v>1721.8337473602614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978.29330512595243</v>
      </c>
      <c r="AC43">
        <f t="shared" si="33"/>
        <v>949.8464750485939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-3157.2801442948567</v>
      </c>
      <c r="AI43">
        <f t="shared" si="38"/>
        <v>-3171.0713491150782</v>
      </c>
      <c r="AJ43">
        <f t="shared" si="39"/>
        <v>28.446830077358527</v>
      </c>
      <c r="AK43">
        <f t="shared" si="61"/>
        <v>68.480531358816677</v>
      </c>
      <c r="AL43">
        <f t="shared" si="40"/>
        <v>-3074.1439876789027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-86.79337039749457</v>
      </c>
      <c r="AR43">
        <f t="shared" si="45"/>
        <v>-87.172489478945778</v>
      </c>
      <c r="AS43">
        <f t="shared" si="46"/>
        <v>0.7820010093181613</v>
      </c>
      <c r="AT43">
        <f t="shared" si="47"/>
        <v>1.8825241510428172</v>
      </c>
      <c r="AU43">
        <f t="shared" si="48"/>
        <v>-84.507964318584797</v>
      </c>
      <c r="AW43">
        <v>40</v>
      </c>
      <c r="AX43">
        <f>IF(Z43&gt;0, (R43*SUMPRODUCT(K43:$K$98, X43:$X$98)-K43*$AZ$3)/Z43, 0)</f>
        <v>1721.8337473602614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500000</v>
      </c>
      <c r="S44">
        <f t="shared" si="32"/>
        <v>1703.5509122829626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949.8464750485939</v>
      </c>
      <c r="AC44">
        <f t="shared" si="33"/>
        <v>918.8182130892626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-3388.4990243284174</v>
      </c>
      <c r="AI44">
        <f t="shared" si="38"/>
        <v>-3401.9828921492203</v>
      </c>
      <c r="AJ44">
        <f t="shared" si="39"/>
        <v>31.028261959331303</v>
      </c>
      <c r="AK44">
        <f t="shared" si="61"/>
        <v>66.489253253401586</v>
      </c>
      <c r="AL44">
        <f t="shared" si="40"/>
        <v>-3304.4653769364872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-83.169248493358182</v>
      </c>
      <c r="AR44">
        <f t="shared" si="45"/>
        <v>-83.500204219002001</v>
      </c>
      <c r="AS44">
        <f t="shared" si="46"/>
        <v>0.76157532012986151</v>
      </c>
      <c r="AT44">
        <f t="shared" si="47"/>
        <v>1.631950071777273</v>
      </c>
      <c r="AU44">
        <f t="shared" si="48"/>
        <v>-81.106678827094854</v>
      </c>
      <c r="AW44">
        <v>41</v>
      </c>
      <c r="AX44">
        <f>IF(Z44&gt;0, (R44*SUMPRODUCT(K44:$K$98, X44:$X$98)-K44*$AZ$3)/Z44, 0)</f>
        <v>1703.5509122829626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500000</v>
      </c>
      <c r="S45">
        <f t="shared" si="32"/>
        <v>1681.2197848950366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918.8182130892626</v>
      </c>
      <c r="AC45">
        <f t="shared" si="33"/>
        <v>885.43923998712148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-3648.1952775964169</v>
      </c>
      <c r="AI45">
        <f t="shared" si="38"/>
        <v>-3661.3618969751319</v>
      </c>
      <c r="AJ45">
        <f t="shared" si="39"/>
        <v>33.378973102141117</v>
      </c>
      <c r="AK45">
        <f t="shared" si="61"/>
        <v>64.317274916248394</v>
      </c>
      <c r="AL45">
        <f t="shared" si="40"/>
        <v>-3563.6656489567422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-79.949447437668525</v>
      </c>
      <c r="AR45">
        <f t="shared" si="45"/>
        <v>-80.237991187071088</v>
      </c>
      <c r="AS45">
        <f t="shared" si="46"/>
        <v>0.73149331450020072</v>
      </c>
      <c r="AT45">
        <f t="shared" si="47"/>
        <v>1.4094998208644487</v>
      </c>
      <c r="AU45">
        <f t="shared" si="48"/>
        <v>-78.096998051706436</v>
      </c>
      <c r="AW45">
        <v>42</v>
      </c>
      <c r="AX45">
        <f>IF(Z45&gt;0, (R45*SUMPRODUCT(K45:$K$98, X45:$X$98)-K45*$AZ$3)/Z45, 0)</f>
        <v>1681.2197848950366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500000</v>
      </c>
      <c r="S46">
        <f t="shared" si="32"/>
        <v>1655.143514953684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885.43923998712148</v>
      </c>
      <c r="AC46">
        <f t="shared" si="33"/>
        <v>849.94539557732548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-3940.2425152742485</v>
      </c>
      <c r="AI46">
        <f t="shared" si="38"/>
        <v>-3953.0804563334127</v>
      </c>
      <c r="AJ46">
        <f t="shared" si="39"/>
        <v>35.493844409795997</v>
      </c>
      <c r="AK46">
        <f t="shared" si="61"/>
        <v>61.980746799098512</v>
      </c>
      <c r="AL46">
        <f t="shared" si="40"/>
        <v>-3855.605865124518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-77.097859326971744</v>
      </c>
      <c r="AR46">
        <f t="shared" si="45"/>
        <v>-77.349056498209436</v>
      </c>
      <c r="AS46">
        <f t="shared" si="46"/>
        <v>0.69450025288339612</v>
      </c>
      <c r="AT46">
        <f t="shared" si="47"/>
        <v>1.2127636507584236</v>
      </c>
      <c r="AU46">
        <f t="shared" si="48"/>
        <v>-75.441792594567616</v>
      </c>
      <c r="AW46">
        <v>43</v>
      </c>
      <c r="AX46">
        <f>IF(Z46&gt;0, (R46*SUMPRODUCT(K46:$K$98, X46:$X$98)-K46*$AZ$3)/Z46, 0)</f>
        <v>1655.143514953684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500000</v>
      </c>
      <c r="S47">
        <f t="shared" si="32"/>
        <v>1625.4880570608827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849.94539557732548</v>
      </c>
      <c r="AC47">
        <f t="shared" si="33"/>
        <v>812.54003895381152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-4253.9801493646255</v>
      </c>
      <c r="AI47">
        <f t="shared" si="38"/>
        <v>-4266.4770120057301</v>
      </c>
      <c r="AJ47">
        <f t="shared" si="39"/>
        <v>37.405356623513967</v>
      </c>
      <c r="AK47">
        <f t="shared" si="61"/>
        <v>59.496177690412793</v>
      </c>
      <c r="AL47">
        <f t="shared" si="40"/>
        <v>-4169.5754776918029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-74.318477376180837</v>
      </c>
      <c r="AR47">
        <f t="shared" si="45"/>
        <v>-74.536801809031061</v>
      </c>
      <c r="AS47">
        <f t="shared" si="46"/>
        <v>0.65348427880835458</v>
      </c>
      <c r="AT47">
        <f t="shared" si="47"/>
        <v>1.0394184223719516</v>
      </c>
      <c r="AU47">
        <f t="shared" si="48"/>
        <v>-72.843899107850746</v>
      </c>
      <c r="AW47">
        <v>44</v>
      </c>
      <c r="AX47">
        <f>IF(Z47&gt;0, (R47*SUMPRODUCT(K47:$K$98, X47:$X$98)-K47*$AZ$3)/Z47, 0)</f>
        <v>1625.4880570608827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500000</v>
      </c>
      <c r="S48">
        <f t="shared" si="32"/>
        <v>1592.8754405113673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812.54003895381152</v>
      </c>
      <c r="AC48">
        <f t="shared" si="33"/>
        <v>773.66129613428961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-4587.3483382965505</v>
      </c>
      <c r="AI48">
        <f t="shared" si="38"/>
        <v>-4599.4908648943292</v>
      </c>
      <c r="AJ48">
        <f t="shared" si="39"/>
        <v>38.878742819521904</v>
      </c>
      <c r="AK48">
        <f t="shared" si="61"/>
        <v>56.877802726766809</v>
      </c>
      <c r="AL48">
        <f t="shared" si="40"/>
        <v>-4503.7343193480401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-71.555832866661149</v>
      </c>
      <c r="AR48">
        <f t="shared" si="45"/>
        <v>-71.745238279055073</v>
      </c>
      <c r="AS48">
        <f t="shared" si="46"/>
        <v>0.60645074629162998</v>
      </c>
      <c r="AT48">
        <f t="shared" si="47"/>
        <v>0.88720939540657739</v>
      </c>
      <c r="AU48">
        <f t="shared" si="48"/>
        <v>-70.251578137356873</v>
      </c>
      <c r="AW48">
        <v>45</v>
      </c>
      <c r="AX48">
        <f>IF(Z48&gt;0, (R48*SUMPRODUCT(K48:$K$98, X48:$X$98)-K48*$AZ$3)/Z48, 0)</f>
        <v>1592.8754405113673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500000</v>
      </c>
      <c r="S49">
        <f t="shared" si="32"/>
        <v>1557.9082353137517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773.66129613428961</v>
      </c>
      <c r="AC49">
        <f t="shared" si="33"/>
        <v>733.74808340750201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-4930.5943502938917</v>
      </c>
      <c r="AI49">
        <f t="shared" si="38"/>
        <v>-4942.368921908178</v>
      </c>
      <c r="AJ49">
        <f t="shared" si="39"/>
        <v>39.913212726787606</v>
      </c>
      <c r="AK49">
        <f t="shared" si="61"/>
        <v>54.156290729400276</v>
      </c>
      <c r="AL49">
        <f t="shared" si="40"/>
        <v>-4848.2994184519903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-68.669608711316798</v>
      </c>
      <c r="AR49">
        <f t="shared" si="45"/>
        <v>-68.833596086479432</v>
      </c>
      <c r="AS49">
        <f t="shared" si="46"/>
        <v>0.55588119923041035</v>
      </c>
      <c r="AT49">
        <f t="shared" si="47"/>
        <v>0.75424807425550289</v>
      </c>
      <c r="AU49">
        <f t="shared" si="48"/>
        <v>-67.523466812993519</v>
      </c>
      <c r="AW49">
        <v>46</v>
      </c>
      <c r="AX49">
        <f>IF(Z49&gt;0, (R49*SUMPRODUCT(K49:$K$98, X49:$X$98)-K49*$AZ$3)/Z49, 0)</f>
        <v>1557.9082353137517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500000</v>
      </c>
      <c r="S50">
        <f t="shared" si="32"/>
        <v>1521.4587518511303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733.74808340750201</v>
      </c>
      <c r="AC50">
        <f t="shared" si="33"/>
        <v>693.3308141067871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-5285.8406890852302</v>
      </c>
      <c r="AI50">
        <f t="shared" si="38"/>
        <v>-5297.2332229489193</v>
      </c>
      <c r="AJ50">
        <f t="shared" si="39"/>
        <v>40.417269300714906</v>
      </c>
      <c r="AK50">
        <f t="shared" si="61"/>
        <v>51.362365838525143</v>
      </c>
      <c r="AL50">
        <f t="shared" si="40"/>
        <v>-5205.4535878096794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-65.729653980364375</v>
      </c>
      <c r="AR50">
        <f t="shared" si="45"/>
        <v>-65.871320623925186</v>
      </c>
      <c r="AS50">
        <f t="shared" si="46"/>
        <v>0.50259046426670662</v>
      </c>
      <c r="AT50">
        <f t="shared" si="47"/>
        <v>0.63869320563336962</v>
      </c>
      <c r="AU50">
        <f t="shared" si="48"/>
        <v>-64.73003695402511</v>
      </c>
      <c r="AW50">
        <v>47</v>
      </c>
      <c r="AX50">
        <f>IF(Z50&gt;0, (R50*SUMPRODUCT(K50:$K$98, X50:$X$98)-K50*$AZ$3)/Z50, 0)</f>
        <v>1521.4587518511303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500000</v>
      </c>
      <c r="S51">
        <f t="shared" si="32"/>
        <v>1484.3124019485938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693.3308141067871</v>
      </c>
      <c r="AC51">
        <f t="shared" si="33"/>
        <v>652.82646317160243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-5663.4564343169704</v>
      </c>
      <c r="AI51">
        <f t="shared" si="38"/>
        <v>-5674.4518700203062</v>
      </c>
      <c r="AJ51">
        <f t="shared" si="39"/>
        <v>40.504350935184675</v>
      </c>
      <c r="AK51">
        <f t="shared" si="61"/>
        <v>48.533156987475103</v>
      </c>
      <c r="AL51">
        <f t="shared" si="40"/>
        <v>-5585.4143620976465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-62.879751649061042</v>
      </c>
      <c r="AR51">
        <f t="shared" si="45"/>
        <v>-63.001830855340366</v>
      </c>
      <c r="AS51">
        <f t="shared" si="46"/>
        <v>0.44970832865919091</v>
      </c>
      <c r="AT51">
        <f t="shared" si="47"/>
        <v>0.53884988672741085</v>
      </c>
      <c r="AU51">
        <f t="shared" si="48"/>
        <v>-62.013272639953769</v>
      </c>
      <c r="AW51">
        <v>48</v>
      </c>
      <c r="AX51">
        <f>IF(Z51&gt;0, (R51*SUMPRODUCT(K51:$K$98, X51:$X$98)-K51*$AZ$3)/Z51, 0)</f>
        <v>1484.3124019485938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500000</v>
      </c>
      <c r="S52">
        <f t="shared" si="32"/>
        <v>1446.9065552499192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652.82646317160243</v>
      </c>
      <c r="AC52">
        <f t="shared" si="33"/>
        <v>612.4693035271664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-6061.7837032491652</v>
      </c>
      <c r="AI52">
        <f t="shared" si="38"/>
        <v>-6072.3660954103052</v>
      </c>
      <c r="AJ52">
        <f t="shared" si="39"/>
        <v>40.357159644436024</v>
      </c>
      <c r="AK52">
        <f t="shared" si="61"/>
        <v>45.697852422012176</v>
      </c>
      <c r="AL52">
        <f t="shared" si="40"/>
        <v>-5986.3110833438568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-60.091309305174597</v>
      </c>
      <c r="AR52">
        <f t="shared" si="45"/>
        <v>-60.196214038116963</v>
      </c>
      <c r="AS52">
        <f t="shared" si="46"/>
        <v>0.40006616560274727</v>
      </c>
      <c r="AT52">
        <f t="shared" si="47"/>
        <v>0.45300919975113169</v>
      </c>
      <c r="AU52">
        <f t="shared" si="48"/>
        <v>-59.343138672763082</v>
      </c>
      <c r="AW52">
        <v>49</v>
      </c>
      <c r="AX52">
        <f>IF(Z52&gt;0, (R52*SUMPRODUCT(K52:$K$98, X52:$X$98)-K52*$AZ$3)/Z52, 0)</f>
        <v>1446.9065552499192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500000</v>
      </c>
      <c r="S53">
        <f t="shared" si="32"/>
        <v>1409.7169475821272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612.4693035271664</v>
      </c>
      <c r="AC53">
        <f t="shared" si="33"/>
        <v>572.48745136897821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-6480.8686073255003</v>
      </c>
      <c r="AI53">
        <f t="shared" si="38"/>
        <v>-6491.0211321346633</v>
      </c>
      <c r="AJ53">
        <f t="shared" si="39"/>
        <v>39.98185215818819</v>
      </c>
      <c r="AK53">
        <f t="shared" si="61"/>
        <v>42.872851246901654</v>
      </c>
      <c r="AL53">
        <f t="shared" si="40"/>
        <v>-6408.1664287295735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-57.362282632645567</v>
      </c>
      <c r="AR53">
        <f t="shared" si="45"/>
        <v>-57.452142809239774</v>
      </c>
      <c r="AS53">
        <f t="shared" si="46"/>
        <v>0.35388008037723406</v>
      </c>
      <c r="AT53">
        <f t="shared" si="47"/>
        <v>0.37946836442762438</v>
      </c>
      <c r="AU53">
        <f t="shared" si="48"/>
        <v>-56.71879436443492</v>
      </c>
      <c r="AW53">
        <v>50</v>
      </c>
      <c r="AX53">
        <f>IF(Z53&gt;0, (R53*SUMPRODUCT(K53:$K$98, X53:$X$98)-K53*$AZ$3)/Z53, 0)</f>
        <v>1409.7169475821272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500000</v>
      </c>
      <c r="S54">
        <f t="shared" si="32"/>
        <v>1372.9812067978237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572.48745136897821</v>
      </c>
      <c r="AC54">
        <f t="shared" si="33"/>
        <v>533.08004118899908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-6887.6758810320607</v>
      </c>
      <c r="AI54">
        <f t="shared" si="38"/>
        <v>-6897.3824967990804</v>
      </c>
      <c r="AJ54">
        <f t="shared" si="39"/>
        <v>39.407410179979138</v>
      </c>
      <c r="AK54">
        <f t="shared" si="61"/>
        <v>40.07412159582848</v>
      </c>
      <c r="AL54">
        <f t="shared" si="40"/>
        <v>-6817.9009650232729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-54.431197325930903</v>
      </c>
      <c r="AR54">
        <f t="shared" si="45"/>
        <v>-54.507905743589845</v>
      </c>
      <c r="AS54">
        <f t="shared" si="46"/>
        <v>0.31142471809938499</v>
      </c>
      <c r="AT54">
        <f t="shared" si="47"/>
        <v>0.31669353464394462</v>
      </c>
      <c r="AU54">
        <f t="shared" si="48"/>
        <v>-53.879787490846518</v>
      </c>
      <c r="AW54">
        <v>51</v>
      </c>
      <c r="AX54">
        <f>IF(Z54&gt;0, (R54*SUMPRODUCT(K54:$K$98, X54:$X$98)-K54*$AZ$3)/Z54, 0)</f>
        <v>1372.9812067978237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500000</v>
      </c>
      <c r="S55">
        <f t="shared" si="32"/>
        <v>1337.4322603762143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533.08004118899908</v>
      </c>
      <c r="AC55">
        <f t="shared" si="33"/>
        <v>494.67997998152032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-7254.5304919549044</v>
      </c>
      <c r="AI55">
        <f t="shared" si="38"/>
        <v>-7263.7773150396561</v>
      </c>
      <c r="AJ55">
        <f t="shared" si="39"/>
        <v>38.400061207478757</v>
      </c>
      <c r="AK55">
        <f t="shared" si="61"/>
        <v>37.315602883229936</v>
      </c>
      <c r="AL55">
        <f t="shared" si="40"/>
        <v>-7188.0616509489473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-51.187801062445757</v>
      </c>
      <c r="AR55">
        <f t="shared" si="45"/>
        <v>-51.253046434430452</v>
      </c>
      <c r="AS55">
        <f t="shared" si="46"/>
        <v>0.27094995273008798</v>
      </c>
      <c r="AT55">
        <f t="shared" si="47"/>
        <v>0.26329803962231035</v>
      </c>
      <c r="AU55">
        <f t="shared" si="48"/>
        <v>-50.718798442078054</v>
      </c>
      <c r="AW55">
        <v>52</v>
      </c>
      <c r="AX55">
        <f>IF(Z55&gt;0, (R55*SUMPRODUCT(K55:$K$98, X55:$X$98)-K55*$AZ$3)/Z55, 0)</f>
        <v>1337.4322603762143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500000</v>
      </c>
      <c r="S56">
        <f t="shared" si="32"/>
        <v>1317.5106950016764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494.67997998152032</v>
      </c>
      <c r="AC56">
        <f t="shared" si="33"/>
        <v>457.80569331055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-9348.2063626713716</v>
      </c>
      <c r="AI56">
        <f t="shared" si="38"/>
        <v>-9356.8933072071413</v>
      </c>
      <c r="AJ56">
        <f t="shared" si="39"/>
        <v>36.874286670970321</v>
      </c>
      <c r="AK56">
        <f t="shared" si="61"/>
        <v>34.627598598706427</v>
      </c>
      <c r="AL56">
        <f t="shared" si="40"/>
        <v>-9285.3914219374637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-58.893508993371718</v>
      </c>
      <c r="AR56">
        <f t="shared" si="45"/>
        <v>-58.948236566372799</v>
      </c>
      <c r="AS56">
        <f t="shared" si="46"/>
        <v>0.23230725226099719</v>
      </c>
      <c r="AT56">
        <f t="shared" si="47"/>
        <v>0.21815316333143234</v>
      </c>
      <c r="AU56">
        <f t="shared" si="48"/>
        <v>-58.497776150780361</v>
      </c>
      <c r="AW56">
        <v>53</v>
      </c>
      <c r="AX56">
        <f>IF(Z56&gt;0, (R56*SUMPRODUCT(K56:$K$98, X56:$X$98)-K56*$AZ$3)/Z56, 0)</f>
        <v>1317.5106950016764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500000</v>
      </c>
      <c r="S57">
        <f t="shared" si="32"/>
        <v>1280.567426911467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457.80569331055</v>
      </c>
      <c r="AC57">
        <f t="shared" si="33"/>
        <v>411.69210788099542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-11255.531221629415</v>
      </c>
      <c r="AI57">
        <f t="shared" si="38"/>
        <v>-11263.568520158746</v>
      </c>
      <c r="AJ57">
        <f t="shared" si="39"/>
        <v>46.113585429554576</v>
      </c>
      <c r="AK57">
        <f t="shared" si="61"/>
        <v>32.046398531738504</v>
      </c>
      <c r="AL57">
        <f t="shared" si="40"/>
        <v>-11185.408536197452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-63.312157693041407</v>
      </c>
      <c r="AR57">
        <f t="shared" si="45"/>
        <v>-63.357367350577356</v>
      </c>
      <c r="AS57">
        <f t="shared" si="46"/>
        <v>0.25938807640612138</v>
      </c>
      <c r="AT57">
        <f t="shared" si="47"/>
        <v>0.18026040685103797</v>
      </c>
      <c r="AU57">
        <f t="shared" si="48"/>
        <v>-62.91771886732019</v>
      </c>
      <c r="AW57">
        <v>54</v>
      </c>
      <c r="AX57">
        <f>IF(Z57&gt;0, (R57*SUMPRODUCT(K57:$K$98, X57:$X$98)-K57*$AZ$3)/Z57, 0)</f>
        <v>1280.567426911467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500000</v>
      </c>
      <c r="S58">
        <f t="shared" si="32"/>
        <v>1230.4474003162668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411.69210788099542</v>
      </c>
      <c r="AC58">
        <f t="shared" si="33"/>
        <v>359.79059622707643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-12935.350902281079</v>
      </c>
      <c r="AI58">
        <f t="shared" si="38"/>
        <v>-12942.661060280003</v>
      </c>
      <c r="AJ58">
        <f t="shared" si="39"/>
        <v>51.901511653918988</v>
      </c>
      <c r="AK58">
        <f t="shared" si="61"/>
        <v>28.818447551669681</v>
      </c>
      <c r="AL58">
        <f t="shared" si="40"/>
        <v>-12861.941101074413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-64.965279230118242</v>
      </c>
      <c r="AR58">
        <f t="shared" si="45"/>
        <v>-65.001993074157269</v>
      </c>
      <c r="AS58">
        <f t="shared" si="46"/>
        <v>0.26066522837563572</v>
      </c>
      <c r="AT58">
        <f t="shared" si="47"/>
        <v>0.14473503705590129</v>
      </c>
      <c r="AU58">
        <f t="shared" si="48"/>
        <v>-64.596592808725717</v>
      </c>
      <c r="AW58">
        <v>55</v>
      </c>
      <c r="AX58">
        <f>IF(Z58&gt;0, (R58*SUMPRODUCT(K58:$K$98, X58:$X$98)-K58*$AZ$3)/Z58, 0)</f>
        <v>1230.4474003162668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500000</v>
      </c>
      <c r="S59">
        <f t="shared" si="32"/>
        <v>1169.1733731547101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359.79059622707643</v>
      </c>
      <c r="AC59">
        <f t="shared" si="33"/>
        <v>305.01339381760329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-14301.36605558701</v>
      </c>
      <c r="AI59">
        <f t="shared" si="38"/>
        <v>-14307.888043703166</v>
      </c>
      <c r="AJ59">
        <f t="shared" si="39"/>
        <v>54.777202409473148</v>
      </c>
      <c r="AK59">
        <f t="shared" si="61"/>
        <v>25.185341735895353</v>
      </c>
      <c r="AL59">
        <f t="shared" si="40"/>
        <v>-14227.925499557796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-64.130200130308936</v>
      </c>
      <c r="AR59">
        <f t="shared" si="45"/>
        <v>-64.159446036015481</v>
      </c>
      <c r="AS59">
        <f t="shared" si="46"/>
        <v>0.24563198644409254</v>
      </c>
      <c r="AT59">
        <f t="shared" si="47"/>
        <v>0.1129361348835775</v>
      </c>
      <c r="AU59">
        <f t="shared" si="48"/>
        <v>-63.800877914687803</v>
      </c>
      <c r="AW59">
        <v>56</v>
      </c>
      <c r="AX59">
        <f>IF(Z59&gt;0, (R59*SUMPRODUCT(K59:$K$98, X59:$X$98)-K59*$AZ$3)/Z59, 0)</f>
        <v>1169.1733731547101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500000</v>
      </c>
      <c r="S60">
        <f t="shared" si="32"/>
        <v>1095.1672267962504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305.01339381760329</v>
      </c>
      <c r="AC60">
        <f t="shared" si="33"/>
        <v>249.97969084858462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-15006.816688139554</v>
      </c>
      <c r="AI60">
        <f t="shared" si="38"/>
        <v>-15012.52311554014</v>
      </c>
      <c r="AJ60">
        <f t="shared" si="39"/>
        <v>55.033702969018663</v>
      </c>
      <c r="AK60">
        <f t="shared" si="61"/>
        <v>21.350937567232233</v>
      </c>
      <c r="AL60">
        <f t="shared" si="40"/>
        <v>-14936.138475003889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-60.083555866309275</v>
      </c>
      <c r="AR60">
        <f t="shared" si="45"/>
        <v>-60.106402980167282</v>
      </c>
      <c r="AS60">
        <f t="shared" si="46"/>
        <v>0.22034123795769753</v>
      </c>
      <c r="AT60">
        <f t="shared" si="47"/>
        <v>8.5483835564724123E-2</v>
      </c>
      <c r="AU60">
        <f t="shared" si="48"/>
        <v>-59.800577906644861</v>
      </c>
      <c r="AW60">
        <v>57</v>
      </c>
      <c r="AX60">
        <f>IF(Z60&gt;0, (R60*SUMPRODUCT(K60:$K$98, X60:$X$98)-K60*$AZ$3)/Z60, 0)</f>
        <v>1095.1672267962504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500000</v>
      </c>
      <c r="S61">
        <f t="shared" si="32"/>
        <v>1013.0520007198533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249.97969084858462</v>
      </c>
      <c r="AC61">
        <f t="shared" si="33"/>
        <v>198.01800744771305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-15253.875051503253</v>
      </c>
      <c r="AI61">
        <f t="shared" si="38"/>
        <v>-15258.761720877259</v>
      </c>
      <c r="AJ61">
        <f t="shared" si="39"/>
        <v>51.961683400871578</v>
      </c>
      <c r="AK61">
        <f t="shared" si="61"/>
        <v>17.498578359400927</v>
      </c>
      <c r="AL61">
        <f t="shared" si="40"/>
        <v>-15189.301459116987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-54.52921072475057</v>
      </c>
      <c r="AR61">
        <f t="shared" si="45"/>
        <v>-54.546679480928105</v>
      </c>
      <c r="AS61">
        <f t="shared" si="46"/>
        <v>0.18575146146222488</v>
      </c>
      <c r="AT61">
        <f t="shared" si="47"/>
        <v>6.2553525810433289E-2</v>
      </c>
      <c r="AU61">
        <f t="shared" si="48"/>
        <v>-54.298374493655452</v>
      </c>
      <c r="AW61">
        <v>58</v>
      </c>
      <c r="AX61">
        <f>IF(Z61&gt;0, (R61*SUMPRODUCT(K61:$K$98, X61:$X$98)-K61*$AZ$3)/Z61, 0)</f>
        <v>1013.0520007198533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500000</v>
      </c>
      <c r="S62">
        <f t="shared" si="32"/>
        <v>921.53206504353068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198.01800744771305</v>
      </c>
      <c r="AC62">
        <f t="shared" si="33"/>
        <v>150.74046856710336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-14968.08643350007</v>
      </c>
      <c r="AI62">
        <f t="shared" si="38"/>
        <v>-14972.17583185866</v>
      </c>
      <c r="AJ62">
        <f t="shared" si="39"/>
        <v>47.277538880609683</v>
      </c>
      <c r="AK62">
        <f t="shared" si="61"/>
        <v>13.861260521339915</v>
      </c>
      <c r="AL62">
        <f t="shared" si="40"/>
        <v>-14911.03703245671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-47.774624979530429</v>
      </c>
      <c r="AR62">
        <f t="shared" si="45"/>
        <v>-47.787677380974102</v>
      </c>
      <c r="AS62">
        <f t="shared" si="46"/>
        <v>0.15089882731577334</v>
      </c>
      <c r="AT62">
        <f t="shared" si="47"/>
        <v>4.4241895989354948E-2</v>
      </c>
      <c r="AU62">
        <f t="shared" si="48"/>
        <v>-47.592536657668973</v>
      </c>
      <c r="AW62">
        <v>59</v>
      </c>
      <c r="AX62">
        <f>IF(Z62&gt;0, (R62*SUMPRODUCT(K62:$K$98, X62:$X$98)-K62*$AZ$3)/Z62, 0)</f>
        <v>921.53206504353068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500000</v>
      </c>
      <c r="S63">
        <f t="shared" si="32"/>
        <v>819.20897233795768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150.74046856710336</v>
      </c>
      <c r="AC63">
        <f t="shared" si="33"/>
        <v>109.4405505912701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-14173.608038365892</v>
      </c>
      <c r="AI63">
        <f t="shared" si="38"/>
        <v>-14176.947862338979</v>
      </c>
      <c r="AJ63">
        <f t="shared" si="39"/>
        <v>41.299917975833267</v>
      </c>
      <c r="AK63">
        <f t="shared" si="61"/>
        <v>10.551832799697236</v>
      </c>
      <c r="AL63">
        <f t="shared" si="40"/>
        <v>-14125.096111563447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-40.391817931160688</v>
      </c>
      <c r="AR63">
        <f t="shared" si="45"/>
        <v>-40.401335730825942</v>
      </c>
      <c r="AS63">
        <f t="shared" si="46"/>
        <v>0.11769612669802995</v>
      </c>
      <c r="AT63">
        <f t="shared" si="47"/>
        <v>3.0070516140402508E-2</v>
      </c>
      <c r="AU63">
        <f t="shared" si="48"/>
        <v>-40.253569087987508</v>
      </c>
      <c r="AW63">
        <v>60</v>
      </c>
      <c r="AX63">
        <f>IF(Z63&gt;0, (R63*SUMPRODUCT(K63:$K$98, X63:$X$98)-K63*$AZ$3)/Z63, 0)</f>
        <v>819.20897233795768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500000</v>
      </c>
      <c r="S64">
        <f t="shared" si="32"/>
        <v>704.49074534717977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109.4405505912701</v>
      </c>
      <c r="AC64">
        <f t="shared" si="33"/>
        <v>74.829721056267502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-13019.427322470161</v>
      </c>
      <c r="AI64">
        <f t="shared" si="38"/>
        <v>-13022.082776837393</v>
      </c>
      <c r="AJ64">
        <f t="shared" si="39"/>
        <v>34.610829535002594</v>
      </c>
      <c r="AK64">
        <f t="shared" si="61"/>
        <v>7.6608385413889071</v>
      </c>
      <c r="AL64">
        <f t="shared" si="40"/>
        <v>-12979.811108761001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-33.127361012511372</v>
      </c>
      <c r="AR64">
        <f t="shared" si="45"/>
        <v>-33.134117699522001</v>
      </c>
      <c r="AS64">
        <f t="shared" si="46"/>
        <v>8.806573565410751E-2</v>
      </c>
      <c r="AT64">
        <f t="shared" si="47"/>
        <v>1.9492667206732511E-2</v>
      </c>
      <c r="AU64">
        <f t="shared" si="48"/>
        <v>-33.026559296661155</v>
      </c>
      <c r="AW64">
        <v>61</v>
      </c>
      <c r="AX64">
        <f>IF(Z64&gt;0, (R64*SUMPRODUCT(K64:$K$98, X64:$X$98)-K64*$AZ$3)/Z64, 0)</f>
        <v>704.49074534717977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500000</v>
      </c>
      <c r="S65">
        <f t="shared" si="32"/>
        <v>570.87336275072414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74.829721056267502</v>
      </c>
      <c r="AC65">
        <f t="shared" si="33"/>
        <v>46.863956826040194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-11532.153484030159</v>
      </c>
      <c r="AI65">
        <f t="shared" si="38"/>
        <v>-11534.205776179517</v>
      </c>
      <c r="AJ65">
        <f t="shared" si="39"/>
        <v>27.965764230227308</v>
      </c>
      <c r="AK65">
        <f t="shared" si="61"/>
        <v>5.2380804739387257</v>
      </c>
      <c r="AL65">
        <f t="shared" si="40"/>
        <v>-11501.00193147535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-26.199158974322511</v>
      </c>
      <c r="AR65">
        <f t="shared" si="45"/>
        <v>-26.203821445070687</v>
      </c>
      <c r="AS65">
        <f t="shared" si="46"/>
        <v>6.3533623960240301E-2</v>
      </c>
      <c r="AT65">
        <f t="shared" si="47"/>
        <v>1.1900058670486593E-2</v>
      </c>
      <c r="AU65">
        <f t="shared" si="48"/>
        <v>-26.128387762439957</v>
      </c>
      <c r="AW65">
        <v>62</v>
      </c>
      <c r="AX65">
        <f>IF(Z65&gt;0, (R65*SUMPRODUCT(K65:$K$98, X65:$X$98)-K65*$AZ$3)/Z65, 0)</f>
        <v>570.87336275072414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500000</v>
      </c>
      <c r="S66">
        <f t="shared" si="32"/>
        <v>410.86524638801814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46.863956826040194</v>
      </c>
      <c r="AC66">
        <f t="shared" si="33"/>
        <v>25.27336640732851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-9879.1127266723051</v>
      </c>
      <c r="AI66">
        <f t="shared" si="38"/>
        <v>-9880.6505402638359</v>
      </c>
      <c r="AJ66">
        <f t="shared" si="39"/>
        <v>21.590590418711685</v>
      </c>
      <c r="AK66">
        <f t="shared" si="61"/>
        <v>3.280476977822814</v>
      </c>
      <c r="AL66">
        <f t="shared" si="40"/>
        <v>-9855.7794728673016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-20.039037344722662</v>
      </c>
      <c r="AR66">
        <f t="shared" si="45"/>
        <v>-20.042156683963192</v>
      </c>
      <c r="AS66">
        <f t="shared" si="46"/>
        <v>4.3794889244158954E-2</v>
      </c>
      <c r="AT66">
        <f t="shared" si="47"/>
        <v>6.654200886848009E-3</v>
      </c>
      <c r="AU66">
        <f t="shared" si="48"/>
        <v>-19.991707593832185</v>
      </c>
      <c r="AW66">
        <v>63</v>
      </c>
      <c r="AX66">
        <f>IF(Z66&gt;0, (R66*SUMPRODUCT(K66:$K$98, X66:$X$98)-K66*$AZ$3)/Z66, 0)</f>
        <v>410.86524638801814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500000</v>
      </c>
      <c r="S67">
        <f t="shared" ref="S67:S89" si="63">AX67</f>
        <v>209.81381012208382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25.27336640732851</v>
      </c>
      <c r="AC67">
        <f t="shared" ref="AC67:AC89" si="64">S67*Z67</f>
        <v>9.3491224158297896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-8169.1403594511148</v>
      </c>
      <c r="AI67">
        <f t="shared" ref="AI67:AI89" si="69">SUM(AE67:AH67)</f>
        <v>-8170.2543378887576</v>
      </c>
      <c r="AJ67">
        <f t="shared" ref="AJ67:AJ89" si="70">AB67-AC67</f>
        <v>15.92424399149872</v>
      </c>
      <c r="AK67">
        <f t="shared" si="61"/>
        <v>1.7691356485129959</v>
      </c>
      <c r="AL67">
        <f t="shared" ref="AL67:AL89" si="71">SUM(AI67:AK67)</f>
        <v>-8152.5609582487459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-14.795077654030475</v>
      </c>
      <c r="AR67">
        <f t="shared" ref="AR67:AR89" si="76">AI67*$K67</f>
        <v>-14.797095173226454</v>
      </c>
      <c r="AS67">
        <f t="shared" ref="AS67:AS89" si="77">AJ67*$K67</f>
        <v>2.8840296049434236E-2</v>
      </c>
      <c r="AT67">
        <f t="shared" ref="AT67:AT89" si="78">AK67*$K67</f>
        <v>3.2040702140686446E-3</v>
      </c>
      <c r="AU67">
        <f t="shared" ref="AU67:AU89" si="79">AL67*$K67</f>
        <v>-14.76505080696295</v>
      </c>
      <c r="AW67">
        <v>64</v>
      </c>
      <c r="AX67">
        <f>IF(Z67&gt;0, (R67*SUMPRODUCT(K67:$K$98, X67:$X$98)-K67*$AZ$3)/Z67, 0)</f>
        <v>209.81381012208382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500000</v>
      </c>
      <c r="S68">
        <f t="shared" si="63"/>
        <v>-56.892291271266714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9.3491224158297896</v>
      </c>
      <c r="AC68">
        <f t="shared" si="64"/>
        <v>-1.7720326013936152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-6483.1991962090597</v>
      </c>
      <c r="AI68">
        <f t="shared" si="69"/>
        <v>-6483.9778749025163</v>
      </c>
      <c r="AJ68">
        <f t="shared" si="70"/>
        <v>11.121155017223405</v>
      </c>
      <c r="AK68">
        <f t="shared" si="61"/>
        <v>0.65443856910808529</v>
      </c>
      <c r="AL68">
        <f t="shared" si="71"/>
        <v>-6472.2022813161848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-10.483643248281782</v>
      </c>
      <c r="AR68">
        <f t="shared" si="76"/>
        <v>-10.4849024089801</v>
      </c>
      <c r="AS68">
        <f t="shared" si="77"/>
        <v>1.7983439684775279E-2</v>
      </c>
      <c r="AT68">
        <f t="shared" si="78"/>
        <v>1.0582584737573639E-3</v>
      </c>
      <c r="AU68">
        <f t="shared" si="79"/>
        <v>-10.465860710821566</v>
      </c>
      <c r="AW68">
        <v>65</v>
      </c>
      <c r="AX68">
        <f>IF(Z68&gt;0, (R68*SUMPRODUCT(K68:$K$98, X68:$X$98)-K68*$AZ$3)/Z68, 0)</f>
        <v>-56.892291271266714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500000</v>
      </c>
      <c r="S69">
        <f t="shared" si="63"/>
        <v>-428.50511985051008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-1.7720326013936152</v>
      </c>
      <c r="AC69">
        <f t="shared" si="64"/>
        <v>-8.9753877810976519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-4944.9320141317594</v>
      </c>
      <c r="AI69">
        <f t="shared" si="69"/>
        <v>-4945.4556594375745</v>
      </c>
      <c r="AJ69">
        <f t="shared" si="70"/>
        <v>7.2033551797040367</v>
      </c>
      <c r="AK69">
        <f t="shared" si="61"/>
        <v>-0.12404228209755308</v>
      </c>
      <c r="AL69">
        <f t="shared" si="71"/>
        <v>-4938.3763465399679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-7.1394568090315893</v>
      </c>
      <c r="AR69">
        <f t="shared" si="76"/>
        <v>-7.140212844308401</v>
      </c>
      <c r="AS69">
        <f t="shared" si="77"/>
        <v>1.0400151718696741E-2</v>
      </c>
      <c r="AT69">
        <f t="shared" si="78"/>
        <v>-1.7909134301509439E-4</v>
      </c>
      <c r="AU69">
        <f t="shared" si="79"/>
        <v>-7.1299917839327192</v>
      </c>
      <c r="AW69">
        <v>66</v>
      </c>
      <c r="AX69">
        <f>IF(Z69&gt;0, (R69*SUMPRODUCT(K69:$K$98, X69:$X$98)-K69*$AZ$3)/Z69, 0)</f>
        <v>-428.50511985051008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500000</v>
      </c>
      <c r="S70">
        <f t="shared" si="63"/>
        <v>-974.84768982101809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-8.9753877810976519</v>
      </c>
      <c r="AC70">
        <f t="shared" si="64"/>
        <v>-13.186015957470552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-3605.0610857648999</v>
      </c>
      <c r="AI70">
        <f t="shared" si="69"/>
        <v>-3605.3992415633684</v>
      </c>
      <c r="AJ70">
        <f t="shared" si="70"/>
        <v>4.2106281763729001</v>
      </c>
      <c r="AK70">
        <f t="shared" si="61"/>
        <v>-0.62827714467683571</v>
      </c>
      <c r="AL70">
        <f t="shared" si="71"/>
        <v>-3601.816890531672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-4.6472865411538979</v>
      </c>
      <c r="AR70">
        <f t="shared" si="76"/>
        <v>-4.6477224580090217</v>
      </c>
      <c r="AS70">
        <f t="shared" si="77"/>
        <v>5.427923463246765E-3</v>
      </c>
      <c r="AT70">
        <f t="shared" si="78"/>
        <v>-8.0991246725345206E-4</v>
      </c>
      <c r="AU70">
        <f t="shared" si="79"/>
        <v>-4.6431044470130276</v>
      </c>
      <c r="AW70">
        <v>67</v>
      </c>
      <c r="AX70">
        <f>IF(Z70&gt;0, (R70*SUMPRODUCT(K70:$K$98, X70:$X$98)-K70*$AZ$3)/Z70, 0)</f>
        <v>-974.84768982101809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500000</v>
      </c>
      <c r="S71">
        <f t="shared" si="63"/>
        <v>-1816.1224138294488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-13.186015957470552</v>
      </c>
      <c r="AC71">
        <f t="shared" si="64"/>
        <v>-15.218276933750611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-2505.713014048983</v>
      </c>
      <c r="AI71">
        <f t="shared" si="69"/>
        <v>-2505.9225026387644</v>
      </c>
      <c r="AJ71">
        <f t="shared" si="70"/>
        <v>2.0322609762800585</v>
      </c>
      <c r="AK71">
        <f t="shared" si="61"/>
        <v>-0.92302111702293876</v>
      </c>
      <c r="AL71">
        <f t="shared" si="71"/>
        <v>-2504.8132627795071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-2.8840323588425436</v>
      </c>
      <c r="AR71">
        <f t="shared" si="76"/>
        <v>-2.8842734765876124</v>
      </c>
      <c r="AS71">
        <f t="shared" si="77"/>
        <v>2.3390972487043367E-3</v>
      </c>
      <c r="AT71">
        <f t="shared" si="78"/>
        <v>-1.0623813479292193E-3</v>
      </c>
      <c r="AU71">
        <f t="shared" si="79"/>
        <v>-2.8829967606868374</v>
      </c>
      <c r="AW71">
        <v>68</v>
      </c>
      <c r="AX71">
        <f>IF(Z71&gt;0, (R71*SUMPRODUCT(K71:$K$98, X71:$X$98)-K71*$AZ$3)/Z71, 0)</f>
        <v>-1816.1224138294488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500000</v>
      </c>
      <c r="S72">
        <f t="shared" si="63"/>
        <v>-3175.2345662979883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-15.218276933750611</v>
      </c>
      <c r="AC72">
        <f t="shared" si="64"/>
        <v>-15.767465038241516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-1664.9921505251396</v>
      </c>
      <c r="AI72">
        <f t="shared" si="69"/>
        <v>-1665.116294621497</v>
      </c>
      <c r="AJ72">
        <f t="shared" si="70"/>
        <v>0.54918810449090572</v>
      </c>
      <c r="AK72">
        <f t="shared" ref="AK72:AK89" si="92">G72*SUM(AB72:AB72, AE72:AF72)</f>
        <v>-1.0652793853625429</v>
      </c>
      <c r="AL72">
        <f t="shared" si="71"/>
        <v>-1665.6323859023687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-1.7110510534220722</v>
      </c>
      <c r="AR72">
        <f t="shared" si="76"/>
        <v>-1.7111786317333464</v>
      </c>
      <c r="AS72">
        <f t="shared" si="77"/>
        <v>5.6438036925258593E-4</v>
      </c>
      <c r="AT72">
        <f t="shared" si="78"/>
        <v>-1.094748352980824E-3</v>
      </c>
      <c r="AU72">
        <f t="shared" si="79"/>
        <v>-1.7117089997170747</v>
      </c>
      <c r="AW72">
        <v>69</v>
      </c>
      <c r="AX72">
        <f>IF(Z72&gt;0, (R72*SUMPRODUCT(K72:$K$98, X72:$X$98)-K72*$AZ$3)/Z72, 0)</f>
        <v>-3175.2345662979883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500000</v>
      </c>
      <c r="S73">
        <f t="shared" si="63"/>
        <v>-5484.4128844078141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-15.767465038241516</v>
      </c>
      <c r="AC73">
        <f t="shared" si="64"/>
        <v>-15.393833721706766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-1054.6363660901552</v>
      </c>
      <c r="AI73">
        <f t="shared" si="69"/>
        <v>-1054.7065369272445</v>
      </c>
      <c r="AJ73">
        <f t="shared" si="70"/>
        <v>-0.37363131653475001</v>
      </c>
      <c r="AK73">
        <f t="shared" si="92"/>
        <v>-1.1037225526769063</v>
      </c>
      <c r="AL73">
        <f t="shared" si="71"/>
        <v>-1056.1838907964561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-0.96768831645340658</v>
      </c>
      <c r="AR73">
        <f t="shared" si="76"/>
        <v>-0.96775270215201359</v>
      </c>
      <c r="AS73">
        <f t="shared" si="77"/>
        <v>-3.4282779477080383E-4</v>
      </c>
      <c r="AT73">
        <f t="shared" si="78"/>
        <v>-1.012727659668308E-3</v>
      </c>
      <c r="AU73">
        <f t="shared" si="79"/>
        <v>-0.96910825760645269</v>
      </c>
      <c r="AW73">
        <v>70</v>
      </c>
      <c r="AX73">
        <f>IF(Z73&gt;0, (R73*SUMPRODUCT(K73:$K$98, X73:$X$98)-K73*$AZ$3)/Z73, 0)</f>
        <v>-5484.4128844078141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500000</v>
      </c>
      <c r="S74">
        <f t="shared" si="63"/>
        <v>-9609.8957802324785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-15.393833721706766</v>
      </c>
      <c r="AC74">
        <f t="shared" si="64"/>
        <v>-14.500198493555869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-634.94158847561584</v>
      </c>
      <c r="AI74">
        <f t="shared" si="69"/>
        <v>-634.9793105249106</v>
      </c>
      <c r="AJ74">
        <f t="shared" si="70"/>
        <v>-0.89363522815089702</v>
      </c>
      <c r="AK74">
        <f t="shared" si="92"/>
        <v>-1.0775683605194737</v>
      </c>
      <c r="AL74">
        <f t="shared" si="71"/>
        <v>-636.95051411358088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-0.52017383885126889</v>
      </c>
      <c r="AR74">
        <f t="shared" si="76"/>
        <v>-0.52020474251791649</v>
      </c>
      <c r="AS74">
        <f t="shared" si="77"/>
        <v>-7.321077648669936E-4</v>
      </c>
      <c r="AT74">
        <f t="shared" si="78"/>
        <v>-8.8279438753067108E-4</v>
      </c>
      <c r="AU74">
        <f t="shared" si="79"/>
        <v>-0.52181964467031416</v>
      </c>
      <c r="AW74">
        <v>71</v>
      </c>
      <c r="AX74">
        <f>IF(Z74&gt;0, (R74*SUMPRODUCT(K74:$K$98, X74:$X$98)-K74*$AZ$3)/Z74, 0)</f>
        <v>-9609.8957802324785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500000</v>
      </c>
      <c r="S75">
        <f t="shared" si="63"/>
        <v>-17366.334777936245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-14.500198493555869</v>
      </c>
      <c r="AC75">
        <f t="shared" si="64"/>
        <v>-13.358476310439007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-362.28818050279938</v>
      </c>
      <c r="AI75">
        <f t="shared" si="69"/>
        <v>-362.30741092257597</v>
      </c>
      <c r="AJ75">
        <f t="shared" si="70"/>
        <v>-1.1417221831168618</v>
      </c>
      <c r="AK75">
        <f t="shared" si="92"/>
        <v>-1.0150138945489109</v>
      </c>
      <c r="AL75">
        <f t="shared" si="71"/>
        <v>-364.46414700024178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-0.26500305169103511</v>
      </c>
      <c r="AR75">
        <f t="shared" si="76"/>
        <v>-0.26501711817236229</v>
      </c>
      <c r="AS75">
        <f t="shared" si="77"/>
        <v>-8.3513589179037904E-4</v>
      </c>
      <c r="AT75">
        <f t="shared" si="78"/>
        <v>-7.4245253927676918E-4</v>
      </c>
      <c r="AU75">
        <f t="shared" si="79"/>
        <v>-0.26659470660342943</v>
      </c>
      <c r="AW75">
        <v>72</v>
      </c>
      <c r="AX75">
        <f>IF(Z75&gt;0, (R75*SUMPRODUCT(K75:$K$98, X75:$X$98)-K75*$AZ$3)/Z75, 0)</f>
        <v>-17366.334777936245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500000</v>
      </c>
      <c r="S76">
        <f t="shared" si="63"/>
        <v>-32751.674965235434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-13.358476310439007</v>
      </c>
      <c r="AC76">
        <f t="shared" si="64"/>
        <v>-12.139643628229928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-195.43371935820974</v>
      </c>
      <c r="AI76">
        <f t="shared" si="69"/>
        <v>-195.44298578782067</v>
      </c>
      <c r="AJ76">
        <f t="shared" si="70"/>
        <v>-1.2188326822090794</v>
      </c>
      <c r="AK76">
        <f t="shared" si="92"/>
        <v>-0.93509334173073055</v>
      </c>
      <c r="AL76">
        <f t="shared" si="71"/>
        <v>-197.59691181176046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-0.12763746913875929</v>
      </c>
      <c r="AR76">
        <f t="shared" si="76"/>
        <v>-0.12764352103004689</v>
      </c>
      <c r="AS76">
        <f t="shared" si="77"/>
        <v>-7.9601779760242518E-4</v>
      </c>
      <c r="AT76">
        <f t="shared" si="78"/>
        <v>-6.1070805968878805E-4</v>
      </c>
      <c r="AU76">
        <f t="shared" si="79"/>
        <v>-0.1290502468873381</v>
      </c>
      <c r="AW76">
        <v>73</v>
      </c>
      <c r="AX76">
        <f>IF(Z76&gt;0, (R76*SUMPRODUCT(K76:$K$98, X76:$X$98)-K76*$AZ$3)/Z76, 0)</f>
        <v>-32751.674965235434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500000</v>
      </c>
      <c r="S77">
        <f t="shared" si="63"/>
        <v>-65063.721403595147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-12.139643628229928</v>
      </c>
      <c r="AC77">
        <f t="shared" si="64"/>
        <v>-10.942427763529297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-99.385221011972789</v>
      </c>
      <c r="AI77">
        <f t="shared" si="69"/>
        <v>-99.389425516237026</v>
      </c>
      <c r="AJ77">
        <f t="shared" si="70"/>
        <v>-1.197215864700631</v>
      </c>
      <c r="AK77">
        <f t="shared" si="92"/>
        <v>-0.8497750539760951</v>
      </c>
      <c r="AL77">
        <f t="shared" si="71"/>
        <v>-101.43641643491375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-5.7953873977536007E-2</v>
      </c>
      <c r="AR77">
        <f t="shared" si="76"/>
        <v>-5.795632572345745E-2</v>
      </c>
      <c r="AS77">
        <f t="shared" si="77"/>
        <v>-6.9812489865478757E-4</v>
      </c>
      <c r="AT77">
        <f t="shared" si="78"/>
        <v>-4.9552394094340923E-4</v>
      </c>
      <c r="AU77">
        <f t="shared" si="79"/>
        <v>-5.9149974563055645E-2</v>
      </c>
      <c r="AW77">
        <v>74</v>
      </c>
      <c r="AX77">
        <f>IF(Z77&gt;0, (R77*SUMPRODUCT(K77:$K$98, X77:$X$98)-K77*$AZ$3)/Z77, 0)</f>
        <v>-65063.721403595147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500000</v>
      </c>
      <c r="S78">
        <f t="shared" si="63"/>
        <v>-137169.04391903948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-10.942427763529297</v>
      </c>
      <c r="AC78">
        <f t="shared" si="64"/>
        <v>-9.8174768751502377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-47.463133167400436</v>
      </c>
      <c r="AI78">
        <f t="shared" si="69"/>
        <v>-47.464922469963653</v>
      </c>
      <c r="AJ78">
        <f t="shared" si="70"/>
        <v>-1.1249508883790593</v>
      </c>
      <c r="AK78">
        <f t="shared" si="92"/>
        <v>-0.76596994344705083</v>
      </c>
      <c r="AL78">
        <f t="shared" si="71"/>
        <v>-49.355843301789768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-2.4711496428405848E-2</v>
      </c>
      <c r="AR78">
        <f t="shared" si="76"/>
        <v>-2.471242802185427E-2</v>
      </c>
      <c r="AS78">
        <f t="shared" si="77"/>
        <v>-5.8570132237719015E-4</v>
      </c>
      <c r="AT78">
        <f t="shared" si="78"/>
        <v>-3.9879928396211963E-4</v>
      </c>
      <c r="AU78">
        <f t="shared" si="79"/>
        <v>-2.5696928628193581E-2</v>
      </c>
      <c r="AW78">
        <v>75</v>
      </c>
      <c r="AX78">
        <f>IF(Z78&gt;0, (R78*SUMPRODUCT(K78:$K$98, X78:$X$98)-K78*$AZ$3)/Z78, 0)</f>
        <v>-137169.04391903948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500000</v>
      </c>
      <c r="S79">
        <f t="shared" si="63"/>
        <v>-308804.29982256988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-9.8174768751502377</v>
      </c>
      <c r="AC79">
        <f t="shared" si="64"/>
        <v>-8.7860234051888249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-21.202314670628503</v>
      </c>
      <c r="AI79">
        <f t="shared" si="69"/>
        <v>-21.203025964432559</v>
      </c>
      <c r="AJ79">
        <f t="shared" si="70"/>
        <v>-1.0314534699614128</v>
      </c>
      <c r="AK79">
        <f t="shared" si="92"/>
        <v>-0.68722338126051674</v>
      </c>
      <c r="AL79">
        <f t="shared" si="71"/>
        <v>-22.921702815654488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-9.8561633956065885E-3</v>
      </c>
      <c r="AR79">
        <f t="shared" si="76"/>
        <v>-9.8564940495028241E-3</v>
      </c>
      <c r="AS79">
        <f t="shared" si="77"/>
        <v>-4.7948415504785635E-4</v>
      </c>
      <c r="AT79">
        <f t="shared" si="78"/>
        <v>-3.1946445660331819E-4</v>
      </c>
      <c r="AU79">
        <f t="shared" si="79"/>
        <v>-1.0655442661153997E-2</v>
      </c>
      <c r="AW79">
        <v>76</v>
      </c>
      <c r="AX79">
        <f>IF(Z79&gt;0, (R79*SUMPRODUCT(K79:$K$98, X79:$X$98)-K79*$AZ$3)/Z79, 0)</f>
        <v>-308804.29982256988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500000</v>
      </c>
      <c r="S80">
        <f t="shared" si="63"/>
        <v>-756247.37158839649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-8.7860234051888249</v>
      </c>
      <c r="AC80">
        <f t="shared" si="64"/>
        <v>-7.8528751343078076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-8.8916157151947299</v>
      </c>
      <c r="AI80">
        <f t="shared" si="69"/>
        <v>-8.8918753152749854</v>
      </c>
      <c r="AJ80">
        <f t="shared" si="70"/>
        <v>-0.93314827088101726</v>
      </c>
      <c r="AK80">
        <f t="shared" si="92"/>
        <v>-0.61502163836321777</v>
      </c>
      <c r="AL80">
        <f t="shared" si="71"/>
        <v>-10.440045224519221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-3.6905176013849045E-3</v>
      </c>
      <c r="AR80">
        <f t="shared" si="76"/>
        <v>-3.6906253499309721E-3</v>
      </c>
      <c r="AS80">
        <f t="shared" si="77"/>
        <v>-3.8730869941930036E-4</v>
      </c>
      <c r="AT80">
        <f t="shared" si="78"/>
        <v>-2.5526836227675727E-4</v>
      </c>
      <c r="AU80">
        <f t="shared" si="79"/>
        <v>-4.3332024116270297E-3</v>
      </c>
      <c r="AW80">
        <v>77</v>
      </c>
      <c r="AX80">
        <f>IF(Z80&gt;0, (R80*SUMPRODUCT(K80:$K$98, X80:$X$98)-K80*$AZ$3)/Z80, 0)</f>
        <v>-756247.37158839649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500000</v>
      </c>
      <c r="S81">
        <f t="shared" si="63"/>
        <v>-2031095.2492899804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-7.8528751343078076</v>
      </c>
      <c r="AC81">
        <f t="shared" si="64"/>
        <v>-7.01459740701935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-3.4132799017831101</v>
      </c>
      <c r="AI81">
        <f t="shared" si="69"/>
        <v>-3.4133662418674744</v>
      </c>
      <c r="AJ81">
        <f t="shared" si="70"/>
        <v>-0.83827772728845762</v>
      </c>
      <c r="AK81">
        <f t="shared" si="92"/>
        <v>-0.54970125940154657</v>
      </c>
      <c r="AL81">
        <f t="shared" si="71"/>
        <v>-4.8013452285574783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-1.2649124788159285E-3</v>
      </c>
      <c r="AR81">
        <f t="shared" si="76"/>
        <v>-1.2649444752103867E-3</v>
      </c>
      <c r="AS81">
        <f t="shared" si="77"/>
        <v>-3.1065367871140482E-4</v>
      </c>
      <c r="AT81">
        <f t="shared" si="78"/>
        <v>-2.0371138689054131E-4</v>
      </c>
      <c r="AU81">
        <f t="shared" si="79"/>
        <v>-1.7793095408123328E-3</v>
      </c>
      <c r="AW81">
        <v>78</v>
      </c>
      <c r="AX81">
        <f>IF(Z81&gt;0, (R81*SUMPRODUCT(K81:$K$98, X81:$X$98)-K81*$AZ$3)/Z81, 0)</f>
        <v>-2031095.2492899804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500000</v>
      </c>
      <c r="S82">
        <f t="shared" si="63"/>
        <v>-6037391.7898575692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-7.01459740701935</v>
      </c>
      <c r="AC82">
        <f t="shared" si="64"/>
        <v>-6.2641049579893773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-1.1907579162431523</v>
      </c>
      <c r="AI82">
        <f t="shared" si="69"/>
        <v>-1.1907838550308607</v>
      </c>
      <c r="AJ82">
        <f t="shared" si="70"/>
        <v>-0.7504924490299727</v>
      </c>
      <c r="AK82">
        <f t="shared" si="92"/>
        <v>-0.49102181849135457</v>
      </c>
      <c r="AL82">
        <f t="shared" si="71"/>
        <v>-2.4322981225521878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-3.9399800999063782E-4</v>
      </c>
      <c r="AR82">
        <f t="shared" si="76"/>
        <v>-3.9400659261738276E-4</v>
      </c>
      <c r="AS82">
        <f t="shared" si="77"/>
        <v>-2.4832296086153344E-4</v>
      </c>
      <c r="AT82">
        <f t="shared" si="78"/>
        <v>-1.6246931194709193E-4</v>
      </c>
      <c r="AU82">
        <f t="shared" si="79"/>
        <v>-8.04798865426008E-4</v>
      </c>
      <c r="AW82">
        <v>79</v>
      </c>
      <c r="AX82">
        <f>IF(Z82&gt;0, (R82*SUMPRODUCT(K82:$K$98, X82:$X$98)-K82*$AZ$3)/Z82, 0)</f>
        <v>-6037391.7898575692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500000</v>
      </c>
      <c r="S83">
        <f t="shared" si="63"/>
        <v>-20076175.167311143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-6.2641049579893773</v>
      </c>
      <c r="AC83">
        <f t="shared" si="64"/>
        <v>-5.5932870260808079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-0.37428638714534468</v>
      </c>
      <c r="AI83">
        <f t="shared" si="69"/>
        <v>-0.37429335222581878</v>
      </c>
      <c r="AJ83">
        <f t="shared" si="70"/>
        <v>-0.67081793190856942</v>
      </c>
      <c r="AK83">
        <f t="shared" si="92"/>
        <v>-0.43848734705925646</v>
      </c>
      <c r="AL83">
        <f t="shared" si="71"/>
        <v>-1.4835986311936447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-1.1057490126534122E-4</v>
      </c>
      <c r="AR83">
        <f t="shared" si="76"/>
        <v>-1.1057695894927572E-4</v>
      </c>
      <c r="AS83">
        <f t="shared" si="77"/>
        <v>-1.9817879873629019E-4</v>
      </c>
      <c r="AT83">
        <f t="shared" si="78"/>
        <v>-1.2954170061320048E-4</v>
      </c>
      <c r="AU83">
        <f t="shared" si="79"/>
        <v>-4.3829745829876638E-4</v>
      </c>
      <c r="AW83">
        <v>80</v>
      </c>
      <c r="AX83">
        <f>IF(Z83&gt;0, (R83*SUMPRODUCT(K83:$K$98, X83:$X$98)-K83*$AZ$3)/Z83, 0)</f>
        <v>-20076175.167311143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500000</v>
      </c>
      <c r="S84">
        <f t="shared" si="63"/>
        <v>-75663679.956730336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-5.5932870260808079</v>
      </c>
      <c r="AC84">
        <f t="shared" si="64"/>
        <v>-4.9941012349833587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-0.10490662178136136</v>
      </c>
      <c r="AI84">
        <f t="shared" si="69"/>
        <v>-0.10490827187994163</v>
      </c>
      <c r="AJ84">
        <f t="shared" si="70"/>
        <v>-0.59918579109744918</v>
      </c>
      <c r="AK84">
        <f t="shared" si="92"/>
        <v>-0.39153009182565657</v>
      </c>
      <c r="AL84">
        <f t="shared" si="71"/>
        <v>-1.0956241548030474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-2.7671799837807907E-5</v>
      </c>
      <c r="AR84">
        <f t="shared" si="76"/>
        <v>-2.767223509343668E-5</v>
      </c>
      <c r="AS84">
        <f t="shared" si="77"/>
        <v>-1.5805055005453474E-4</v>
      </c>
      <c r="AT84">
        <f t="shared" si="78"/>
        <v>-1.0327605776933943E-4</v>
      </c>
      <c r="AU84">
        <f t="shared" si="79"/>
        <v>-2.8899884291731087E-4</v>
      </c>
      <c r="AW84">
        <v>81</v>
      </c>
      <c r="AX84">
        <f>IF(Z84&gt;0, (R84*SUMPRODUCT(K84:$K$98, X84:$X$98)-K84*$AZ$3)/Z84, 0)</f>
        <v>-75663679.956730336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500000</v>
      </c>
      <c r="S85">
        <f t="shared" si="63"/>
        <v>-328807870.95887029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-4.9941012349833587</v>
      </c>
      <c r="AC85">
        <f t="shared" si="64"/>
        <v>-4.4590428657129149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-2.5891331260172866E-2</v>
      </c>
      <c r="AI85">
        <f t="shared" si="69"/>
        <v>-2.5891670291204323E-2</v>
      </c>
      <c r="AJ85">
        <f t="shared" si="70"/>
        <v>-0.53505836927044381</v>
      </c>
      <c r="AK85">
        <f t="shared" si="92"/>
        <v>-0.34958708644883513</v>
      </c>
      <c r="AL85">
        <f t="shared" si="71"/>
        <v>-0.91053712601048331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-6.0977675397694112E-6</v>
      </c>
      <c r="AR85">
        <f t="shared" si="76"/>
        <v>-6.0978473862785705E-6</v>
      </c>
      <c r="AS85">
        <f t="shared" si="77"/>
        <v>-1.2601366547103859E-4</v>
      </c>
      <c r="AT85">
        <f t="shared" si="78"/>
        <v>-8.233260648707322E-5</v>
      </c>
      <c r="AU85">
        <f t="shared" si="79"/>
        <v>-2.1444411934439038E-4</v>
      </c>
      <c r="AW85">
        <v>82</v>
      </c>
      <c r="AX85">
        <f>IF(Z85&gt;0, (R85*SUMPRODUCT(K85:$K$98, X85:$X$98)-K85*$AZ$3)/Z85, 0)</f>
        <v>-328807870.95887029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500000</v>
      </c>
      <c r="S86">
        <f t="shared" si="63"/>
        <v>-1687108286.4192958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-4.4590428657129149</v>
      </c>
      <c r="AC86">
        <f t="shared" si="64"/>
        <v>-3.9812935696677041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-5.5328979937660522E-3</v>
      </c>
      <c r="AI86">
        <f t="shared" si="69"/>
        <v>-5.5329569895875078E-3</v>
      </c>
      <c r="AJ86">
        <f t="shared" si="70"/>
        <v>-0.47774929604521077</v>
      </c>
      <c r="AK86">
        <f t="shared" si="92"/>
        <v>-0.31213300059990406</v>
      </c>
      <c r="AL86">
        <f t="shared" si="71"/>
        <v>-0.79541525363470234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-1.1634591077793493E-6</v>
      </c>
      <c r="AR86">
        <f t="shared" si="76"/>
        <v>-1.1634715134347346E-6</v>
      </c>
      <c r="AS86">
        <f t="shared" si="77"/>
        <v>-1.0046123574756722E-4</v>
      </c>
      <c r="AT86">
        <f t="shared" si="78"/>
        <v>-6.5635401700089741E-5</v>
      </c>
      <c r="AU86">
        <f t="shared" si="79"/>
        <v>-1.6726010896109169E-4</v>
      </c>
      <c r="AW86">
        <v>83</v>
      </c>
      <c r="AX86">
        <f>IF(Z86&gt;0, (R86*SUMPRODUCT(K86:$K$98, X86:$X$98)-K86*$AZ$3)/Z86, 0)</f>
        <v>-1687108286.4192958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500000</v>
      </c>
      <c r="S87">
        <f t="shared" si="63"/>
        <v>-10566117096.559429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-3.9812935696677041</v>
      </c>
      <c r="AC87">
        <f t="shared" si="64"/>
        <v>-3.5547274172225696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-9.9990374869296365E-4</v>
      </c>
      <c r="AI87">
        <f t="shared" si="69"/>
        <v>-9.9991215936876985E-4</v>
      </c>
      <c r="AJ87">
        <f t="shared" si="70"/>
        <v>-0.42656615244513452</v>
      </c>
      <c r="AK87">
        <f t="shared" si="92"/>
        <v>-0.2786905498767393</v>
      </c>
      <c r="AL87">
        <f t="shared" si="71"/>
        <v>-0.70625661448124255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-1.8773214142904404E-7</v>
      </c>
      <c r="AR87">
        <f t="shared" si="76"/>
        <v>-1.8773372053521505E-7</v>
      </c>
      <c r="AS87">
        <f t="shared" si="77"/>
        <v>-8.0087885823361434E-5</v>
      </c>
      <c r="AT87">
        <f t="shared" si="78"/>
        <v>-5.232420999800003E-5</v>
      </c>
      <c r="AU87">
        <f t="shared" si="79"/>
        <v>-1.3259982954189666E-4</v>
      </c>
      <c r="AW87">
        <v>84</v>
      </c>
      <c r="AX87">
        <f>IF(Z87&gt;0, (R87*SUMPRODUCT(K87:$K$98, X87:$X$98)-K87*$AZ$3)/Z87, 0)</f>
        <v>-10566117096.559429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500000</v>
      </c>
      <c r="S88">
        <f t="shared" si="63"/>
        <v>-84903479886.179047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-3.5547274172225696</v>
      </c>
      <c r="AC88">
        <f t="shared" si="64"/>
        <v>-3.1738639300402101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-1.4784036892203354E-4</v>
      </c>
      <c r="AI88">
        <f t="shared" si="69"/>
        <v>-1.4784130347263568E-4</v>
      </c>
      <c r="AJ88">
        <f t="shared" si="70"/>
        <v>-0.38086348718235952</v>
      </c>
      <c r="AK88">
        <f t="shared" si="92"/>
        <v>-0.2488309192055799</v>
      </c>
      <c r="AL88">
        <f t="shared" si="71"/>
        <v>-0.62984224769141206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-2.4783089911397485E-8</v>
      </c>
      <c r="AR88">
        <f t="shared" si="76"/>
        <v>-2.4783246573963796E-8</v>
      </c>
      <c r="AS88">
        <f t="shared" si="77"/>
        <v>-6.3845714912864052E-5</v>
      </c>
      <c r="AT88">
        <f t="shared" si="78"/>
        <v>-4.1712551777111364E-5</v>
      </c>
      <c r="AU88">
        <f t="shared" si="79"/>
        <v>-1.0558304993654938E-4</v>
      </c>
      <c r="AW88">
        <v>85</v>
      </c>
      <c r="AX88">
        <f>IF(Z88&gt;0, (R88*SUMPRODUCT(K88:$K$98, X88:$X$98)-K88*$AZ$3)/Z88, 0)</f>
        <v>-84903479886.179047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-3.1738639300402101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-1.8691012042704654E-5</v>
      </c>
      <c r="AI89">
        <f t="shared" si="69"/>
        <v>-1.8691012042704654E-5</v>
      </c>
      <c r="AJ89">
        <f t="shared" si="70"/>
        <v>-3.1738639300402101</v>
      </c>
      <c r="AK89">
        <f t="shared" si="92"/>
        <v>-0.22217047510281474</v>
      </c>
      <c r="AL89">
        <f t="shared" si="71"/>
        <v>-3.3960530961550672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-2.797545826955249E-9</v>
      </c>
      <c r="AR89">
        <f t="shared" si="76"/>
        <v>-2.797545826955249E-9</v>
      </c>
      <c r="AS89">
        <f t="shared" si="77"/>
        <v>-4.7504275169911827E-4</v>
      </c>
      <c r="AT89">
        <f t="shared" si="78"/>
        <v>-3.3252992618938284E-5</v>
      </c>
      <c r="AU89">
        <f t="shared" si="79"/>
        <v>-5.0829854186388343E-4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22328.422798695527</v>
      </c>
      <c r="AO91" s="6">
        <f t="shared" si="93"/>
        <v>-2232.8422798695528</v>
      </c>
      <c r="AP91" s="6">
        <f t="shared" si="93"/>
        <v>-448.01754780278526</v>
      </c>
      <c r="AQ91" s="6">
        <f t="shared" si="93"/>
        <v>-18933.281527063304</v>
      </c>
      <c r="AR91" s="6">
        <f t="shared" si="93"/>
        <v>714.2814439598767</v>
      </c>
      <c r="AS91" s="6">
        <f t="shared" si="93"/>
        <v>-1090.3707764088397</v>
      </c>
      <c r="AT91" s="6">
        <f t="shared" si="93"/>
        <v>376.08933244895962</v>
      </c>
      <c r="AU91" s="6">
        <f t="shared" si="93"/>
        <v>-1.5048942994533299E-12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6B65-62C9-4A4A-A824-6F126A7E205C}">
  <sheetPr codeName="Sheet3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31823.591982320635</v>
      </c>
      <c r="K3">
        <v>1</v>
      </c>
      <c r="L3" s="2">
        <v>0</v>
      </c>
      <c r="O3">
        <f>$C$3</f>
        <v>31823.591982320635</v>
      </c>
      <c r="P3">
        <f>O3*C5</f>
        <v>3182.3591982320636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31823.591982320635</v>
      </c>
      <c r="AF3">
        <f t="shared" ref="AF3:AF34" si="4">-$Z3*P3</f>
        <v>-3182.3591982320636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28441.23278408857</v>
      </c>
      <c r="AJ3">
        <f t="shared" ref="AJ3:AJ34" si="8">AB3-AC3</f>
        <v>0</v>
      </c>
      <c r="AL3">
        <f t="shared" ref="AL3:AL34" si="9">SUM(AI3:AK3)</f>
        <v>28441.23278408857</v>
      </c>
      <c r="AN3">
        <f t="shared" ref="AN3:AN34" si="10">AE3*$K3</f>
        <v>31823.591982320635</v>
      </c>
      <c r="AO3">
        <f t="shared" ref="AO3:AO34" si="11">AF3*$K3</f>
        <v>-3182.3591982320636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28441.23278408857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28441.23278408857</v>
      </c>
      <c r="AW3">
        <v>0</v>
      </c>
      <c r="AX3">
        <f>IF(Z3&gt;0, (R3*SUMPRODUCT(K3:$K$98, X3:$X$98)-K3*$AZ$3)/Z3, 0)</f>
        <v>0</v>
      </c>
      <c r="AZ3">
        <f>C6*ABS(SUMPRODUCT(X4:X79, K4:K79))/1</f>
        <v>26381.722445328902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500000</v>
      </c>
      <c r="S4">
        <f t="shared" si="1"/>
        <v>1792.9151364110712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1769.6108254680003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-1769.6108254680003</v>
      </c>
      <c r="AK4">
        <f>G4*SUM(AB4, AE4:AF4)</f>
        <v>0</v>
      </c>
      <c r="AL4">
        <f t="shared" si="9"/>
        <v>-3268.6108254680003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-1398.4513480735143</v>
      </c>
      <c r="AR4">
        <f t="shared" si="14"/>
        <v>-1398.4513480735143</v>
      </c>
      <c r="AS4">
        <f t="shared" si="15"/>
        <v>-1650.9103698740555</v>
      </c>
      <c r="AT4">
        <f t="shared" si="16"/>
        <v>0</v>
      </c>
      <c r="AU4">
        <f t="shared" si="17"/>
        <v>-3049.36171794757</v>
      </c>
      <c r="AW4">
        <v>1</v>
      </c>
      <c r="AX4">
        <f>IF(Z4&gt;0, (R4*SUMPRODUCT(K4:$K$98, X4:$X$98)-K4*$AZ$3)/Z4, 0)</f>
        <v>1792.9151364110712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500000</v>
      </c>
      <c r="S5">
        <f t="shared" si="1"/>
        <v>2488.4380825703656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1769.6108254680003</v>
      </c>
      <c r="AC5">
        <f t="shared" si="2"/>
        <v>2424.0487142481397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-1503.697547</v>
      </c>
      <c r="AI5">
        <f t="shared" si="7"/>
        <v>-1528.0506616226501</v>
      </c>
      <c r="AJ5">
        <f t="shared" si="8"/>
        <v>-654.43788878013947</v>
      </c>
      <c r="AK5">
        <f>G5*SUM(AB5, AE5:AF5)</f>
        <v>72.554043844188016</v>
      </c>
      <c r="AL5">
        <f t="shared" si="9"/>
        <v>-2109.9345065586017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-1285.8238285939401</v>
      </c>
      <c r="AR5">
        <f t="shared" si="14"/>
        <v>-1306.6483721630618</v>
      </c>
      <c r="AS5">
        <f t="shared" si="15"/>
        <v>-559.61508576446056</v>
      </c>
      <c r="AT5">
        <f t="shared" si="16"/>
        <v>62.041544605716126</v>
      </c>
      <c r="AU5">
        <f t="shared" si="17"/>
        <v>-1804.2219133218064</v>
      </c>
      <c r="AW5">
        <v>2</v>
      </c>
      <c r="AX5">
        <f>IF(Z5&gt;0, (R5*SUMPRODUCT(K5:$K$98, X5:$X$98)-K5*$AZ$3)/Z5, 0)</f>
        <v>2488.4380825703656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500000</v>
      </c>
      <c r="S6">
        <f t="shared" si="1"/>
        <v>3480.8221433448675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2424.0487142481397</v>
      </c>
      <c r="AC6">
        <f t="shared" si="2"/>
        <v>3346.3219795254518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-1511.8413557741119</v>
      </c>
      <c r="AI6">
        <f t="shared" si="7"/>
        <v>-1535.8753471827467</v>
      </c>
      <c r="AJ6">
        <f t="shared" si="8"/>
        <v>-922.27326527731202</v>
      </c>
      <c r="AK6">
        <f>G6*SUM(AB6, AE6:AF6)</f>
        <v>141.80684978351618</v>
      </c>
      <c r="AL6">
        <f t="shared" si="9"/>
        <v>-2316.3417626765427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-1166.2495848182891</v>
      </c>
      <c r="AR6">
        <f t="shared" si="14"/>
        <v>-1184.7896468392109</v>
      </c>
      <c r="AS6">
        <f t="shared" si="15"/>
        <v>-711.45084675100077</v>
      </c>
      <c r="AT6">
        <f t="shared" si="16"/>
        <v>109.3912261711707</v>
      </c>
      <c r="AU6">
        <f t="shared" si="17"/>
        <v>-1786.8492674190411</v>
      </c>
      <c r="AW6">
        <v>3</v>
      </c>
      <c r="AX6">
        <f>IF(Z6&gt;0, (R6*SUMPRODUCT(K6:$K$98, X6:$X$98)-K6*$AZ$3)/Z6, 0)</f>
        <v>3480.8221433448675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500000</v>
      </c>
      <c r="S7">
        <f t="shared" si="1"/>
        <v>4232.140018932726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3346.3219795254518</v>
      </c>
      <c r="AC7">
        <f t="shared" si="2"/>
        <v>4015.0250979674424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-1523.7550553074461</v>
      </c>
      <c r="AI7">
        <f t="shared" si="7"/>
        <v>-1547.4725190492293</v>
      </c>
      <c r="AJ7">
        <f t="shared" si="8"/>
        <v>-668.70311844199068</v>
      </c>
      <c r="AK7">
        <f>G7*SUM(AB7, AE7:AF7)</f>
        <v>164.30440919469967</v>
      </c>
      <c r="AL7">
        <f t="shared" si="9"/>
        <v>-2051.8712282965207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-1069.4567665603197</v>
      </c>
      <c r="AR7">
        <f t="shared" si="14"/>
        <v>-1086.1030129474605</v>
      </c>
      <c r="AS7">
        <f t="shared" si="15"/>
        <v>-469.33335666176288</v>
      </c>
      <c r="AT7">
        <f t="shared" si="16"/>
        <v>115.31805034997117</v>
      </c>
      <c r="AU7">
        <f t="shared" si="17"/>
        <v>-1440.1183192592525</v>
      </c>
      <c r="AW7">
        <v>4</v>
      </c>
      <c r="AX7">
        <f>IF(Z7&gt;0, (R7*SUMPRODUCT(K7:$K$98, X7:$X$98)-K7*$AZ$3)/Z7, 0)</f>
        <v>4232.140018932726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500000</v>
      </c>
      <c r="S8">
        <f t="shared" si="1"/>
        <v>4462.9130757408775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4015.0250979674424</v>
      </c>
      <c r="AC8">
        <f t="shared" si="2"/>
        <v>4177.9057769153333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-1536.4173011927076</v>
      </c>
      <c r="AI8">
        <f t="shared" si="7"/>
        <v>-1559.8207694320131</v>
      </c>
      <c r="AJ8">
        <f t="shared" si="8"/>
        <v>-162.88067894789083</v>
      </c>
      <c r="AK8">
        <f t="shared" ref="AK8:AK39" si="30">G8*SUM(AB8:AB8, AE8:AF8)</f>
        <v>85.520034586706515</v>
      </c>
      <c r="AL8">
        <f t="shared" si="9"/>
        <v>-1637.1814137931974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-1006.5750405665774</v>
      </c>
      <c r="AR8">
        <f t="shared" si="14"/>
        <v>-1021.9076894335814</v>
      </c>
      <c r="AS8">
        <f t="shared" si="15"/>
        <v>-106.71034873937612</v>
      </c>
      <c r="AT8">
        <f t="shared" si="16"/>
        <v>56.027963377231067</v>
      </c>
      <c r="AU8">
        <f t="shared" si="17"/>
        <v>-1072.5900747957264</v>
      </c>
      <c r="AW8">
        <v>5</v>
      </c>
      <c r="AX8">
        <f>IF(Z8&gt;0, (R8*SUMPRODUCT(K8:$K$98, X8:$X$98)-K8*$AZ$3)/Z8, 0)</f>
        <v>4462.9130757408775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500000</v>
      </c>
      <c r="S9">
        <f t="shared" si="1"/>
        <v>4424.0148432909282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4177.9057769153333</v>
      </c>
      <c r="AC9">
        <f t="shared" si="2"/>
        <v>4086.347673886914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-1551.6499442659617</v>
      </c>
      <c r="AI9">
        <f t="shared" si="7"/>
        <v>-1574.7417953256609</v>
      </c>
      <c r="AJ9">
        <f t="shared" si="8"/>
        <v>91.558103028419282</v>
      </c>
      <c r="AK9">
        <f t="shared" si="30"/>
        <v>24.649644083800467</v>
      </c>
      <c r="AL9">
        <f t="shared" si="9"/>
        <v>-1458.5340482134411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-962.7375886754071</v>
      </c>
      <c r="AR9">
        <f t="shared" si="14"/>
        <v>-977.06517144587758</v>
      </c>
      <c r="AS9">
        <f t="shared" si="15"/>
        <v>56.80819160211697</v>
      </c>
      <c r="AT9">
        <f t="shared" si="16"/>
        <v>15.294131897882131</v>
      </c>
      <c r="AU9">
        <f t="shared" si="17"/>
        <v>-904.96284794587848</v>
      </c>
      <c r="AW9">
        <v>6</v>
      </c>
      <c r="AX9">
        <f>IF(Z9&gt;0, (R9*SUMPRODUCT(K9:$K$98, X9:$X$98)-K9*$AZ$3)/Z9, 0)</f>
        <v>4424.0148432909282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500000</v>
      </c>
      <c r="S10">
        <f t="shared" si="1"/>
        <v>4349.5175834566426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4086.347673886914</v>
      </c>
      <c r="AC10">
        <f t="shared" si="2"/>
        <v>3963.7135524091827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-1568.8603609959671</v>
      </c>
      <c r="AI10">
        <f t="shared" si="7"/>
        <v>-1591.6428505270196</v>
      </c>
      <c r="AJ10">
        <f t="shared" si="8"/>
        <v>122.63412147773124</v>
      </c>
      <c r="AK10">
        <f t="shared" si="30"/>
        <v>16.754025462936347</v>
      </c>
      <c r="AL10">
        <f t="shared" si="9"/>
        <v>-1452.254703586352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-923.45695230601041</v>
      </c>
      <c r="AR10">
        <f t="shared" si="14"/>
        <v>-936.86709948758198</v>
      </c>
      <c r="AS10">
        <f t="shared" si="15"/>
        <v>72.184456235899418</v>
      </c>
      <c r="AT10">
        <f t="shared" si="16"/>
        <v>9.861694308497011</v>
      </c>
      <c r="AU10">
        <f t="shared" si="17"/>
        <v>-854.8209489431855</v>
      </c>
      <c r="AW10">
        <v>7</v>
      </c>
      <c r="AX10">
        <f>IF(Z10&gt;0, (R10*SUMPRODUCT(K10:$K$98, X10:$X$98)-K10*$AZ$3)/Z10, 0)</f>
        <v>4349.5175834566426</v>
      </c>
    </row>
    <row r="11" spans="1:52" x14ac:dyDescent="0.25">
      <c r="A11" t="s">
        <v>33</v>
      </c>
      <c r="C11" s="26">
        <f>AU81</f>
        <v>-1.2428163533029224E-11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500000</v>
      </c>
      <c r="S11">
        <f t="shared" si="1"/>
        <v>4241.8508342754212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3963.7135524091827</v>
      </c>
      <c r="AC11">
        <f t="shared" si="2"/>
        <v>3813.4461213375885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-1590.673419058083</v>
      </c>
      <c r="AI11">
        <f t="shared" si="7"/>
        <v>-1613.1485500228721</v>
      </c>
      <c r="AJ11">
        <f t="shared" si="8"/>
        <v>150.26743107159427</v>
      </c>
      <c r="AK11">
        <f t="shared" si="30"/>
        <v>9.5129125257820384</v>
      </c>
      <c r="AL11">
        <f t="shared" si="9"/>
        <v>-1453.3682064254958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-889.67738143037002</v>
      </c>
      <c r="AR11">
        <f t="shared" si="14"/>
        <v>-902.24791628968683</v>
      </c>
      <c r="AS11">
        <f t="shared" si="15"/>
        <v>84.04587201137042</v>
      </c>
      <c r="AT11">
        <f t="shared" si="16"/>
        <v>5.3206541357342516</v>
      </c>
      <c r="AU11">
        <f t="shared" si="17"/>
        <v>-812.88139014258218</v>
      </c>
      <c r="AW11">
        <v>8</v>
      </c>
      <c r="AX11">
        <f>IF(Z11&gt;0, (R11*SUMPRODUCT(K11:$K$98, X11:$X$98)-K11*$AZ$3)/Z11, 0)</f>
        <v>4241.8508342754212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500000</v>
      </c>
      <c r="S12">
        <f t="shared" si="1"/>
        <v>4124.0548888564363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3813.4461213375885</v>
      </c>
      <c r="AC12">
        <f t="shared" si="2"/>
        <v>3657.1280183572576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-1617.7599268455147</v>
      </c>
      <c r="AI12">
        <f t="shared" si="7"/>
        <v>-1639.9294185043136</v>
      </c>
      <c r="AJ12">
        <f t="shared" si="8"/>
        <v>156.31810298033088</v>
      </c>
      <c r="AK12">
        <f t="shared" si="30"/>
        <v>8.7709260790764532</v>
      </c>
      <c r="AL12">
        <f t="shared" si="9"/>
        <v>-1474.8403894449064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-859.85659904363479</v>
      </c>
      <c r="AR12">
        <f t="shared" si="14"/>
        <v>-871.63991953756704</v>
      </c>
      <c r="AS12">
        <f t="shared" si="15"/>
        <v>83.084733505366003</v>
      </c>
      <c r="AT12">
        <f t="shared" si="16"/>
        <v>4.6618404521389705</v>
      </c>
      <c r="AU12">
        <f t="shared" si="17"/>
        <v>-783.89334558006215</v>
      </c>
      <c r="AW12">
        <v>9</v>
      </c>
      <c r="AX12">
        <f>IF(Z12&gt;0, (R12*SUMPRODUCT(K12:$K$98, X12:$X$98)-K12*$AZ$3)/Z12, 0)</f>
        <v>4124.0548888564363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500000</v>
      </c>
      <c r="S13">
        <f t="shared" si="1"/>
        <v>3990.7610216493772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3657.1280183572576</v>
      </c>
      <c r="AC13">
        <f t="shared" si="2"/>
        <v>3490.3822830676763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-1648.0800099151074</v>
      </c>
      <c r="AI13">
        <f t="shared" si="7"/>
        <v>-1669.9454026568226</v>
      </c>
      <c r="AJ13">
        <f t="shared" si="8"/>
        <v>166.74573528958126</v>
      </c>
      <c r="AK13">
        <f t="shared" si="30"/>
        <v>7.3142560367145153</v>
      </c>
      <c r="AL13">
        <f t="shared" si="9"/>
        <v>-1495.8854113305267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-832.67304707121684</v>
      </c>
      <c r="AR13">
        <f t="shared" si="14"/>
        <v>-843.72027966315318</v>
      </c>
      <c r="AS13">
        <f t="shared" si="15"/>
        <v>84.246322177561055</v>
      </c>
      <c r="AT13">
        <f t="shared" si="16"/>
        <v>3.6954418623546275</v>
      </c>
      <c r="AU13">
        <f t="shared" si="17"/>
        <v>-755.77851562323747</v>
      </c>
      <c r="AW13">
        <v>10</v>
      </c>
      <c r="AX13">
        <f>IF(Z13&gt;0, (R13*SUMPRODUCT(K13:$K$98, X13:$X$98)-K13*$AZ$3)/Z13, 0)</f>
        <v>3990.7610216493772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500000</v>
      </c>
      <c r="S14">
        <f t="shared" si="1"/>
        <v>3842.491104107889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3490.3822830676763</v>
      </c>
      <c r="AC14">
        <f t="shared" si="2"/>
        <v>3314.150624796237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-1684.5098568217327</v>
      </c>
      <c r="AI14">
        <f t="shared" si="7"/>
        <v>-1706.0723701431896</v>
      </c>
      <c r="AJ14">
        <f t="shared" si="8"/>
        <v>176.2316582714393</v>
      </c>
      <c r="AK14">
        <f t="shared" si="30"/>
        <v>6.2826881095218168</v>
      </c>
      <c r="AL14">
        <f t="shared" si="9"/>
        <v>-1523.5580237622285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-809.16409857650581</v>
      </c>
      <c r="AR14">
        <f t="shared" si="14"/>
        <v>-819.52177715234984</v>
      </c>
      <c r="AS14">
        <f t="shared" si="15"/>
        <v>84.653901150156955</v>
      </c>
      <c r="AT14">
        <f t="shared" si="16"/>
        <v>3.0179257427263306</v>
      </c>
      <c r="AU14">
        <f t="shared" si="17"/>
        <v>-731.8499502594666</v>
      </c>
      <c r="AW14">
        <v>11</v>
      </c>
      <c r="AX14">
        <f>IF(Z14&gt;0, (R14*SUMPRODUCT(K14:$K$98, X14:$X$98)-K14*$AZ$3)/Z14, 0)</f>
        <v>3842.491104107889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500000</v>
      </c>
      <c r="S15">
        <f t="shared" si="1"/>
        <v>3710.3827471617433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3314.150624796237</v>
      </c>
      <c r="AC15">
        <f t="shared" si="2"/>
        <v>3155.3881961481802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-1727.1573170486963</v>
      </c>
      <c r="AI15">
        <f t="shared" si="7"/>
        <v>-1748.4178473710863</v>
      </c>
      <c r="AJ15">
        <f t="shared" si="8"/>
        <v>158.76242864805681</v>
      </c>
      <c r="AK15">
        <f t="shared" si="30"/>
        <v>13.588017561664573</v>
      </c>
      <c r="AL15">
        <f t="shared" si="9"/>
        <v>-1576.0674011613648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-787.06958915198447</v>
      </c>
      <c r="AR15">
        <f t="shared" si="14"/>
        <v>-796.75806205530432</v>
      </c>
      <c r="AS15">
        <f t="shared" si="15"/>
        <v>72.348406398972074</v>
      </c>
      <c r="AT15">
        <f t="shared" si="16"/>
        <v>6.1920910701545289</v>
      </c>
      <c r="AU15">
        <f t="shared" si="17"/>
        <v>-718.21756458617767</v>
      </c>
      <c r="AW15">
        <v>12</v>
      </c>
      <c r="AX15">
        <f>IF(Z15&gt;0, (R15*SUMPRODUCT(K15:$K$98, X15:$X$98)-K15*$AZ$3)/Z15, 0)</f>
        <v>3710.3827471617433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500000</v>
      </c>
      <c r="S16">
        <f t="shared" si="1"/>
        <v>3599.4677756834089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3155.3881961481802</v>
      </c>
      <c r="AC16">
        <f t="shared" si="2"/>
        <v>3017.7068445979821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-1770.5769652486292</v>
      </c>
      <c r="AI16">
        <f t="shared" si="7"/>
        <v>-1791.5363614195328</v>
      </c>
      <c r="AJ16">
        <f t="shared" si="8"/>
        <v>137.68135155019809</v>
      </c>
      <c r="AK16">
        <f t="shared" si="30"/>
        <v>22.40325619265208</v>
      </c>
      <c r="AL16">
        <f t="shared" si="9"/>
        <v>-1631.4517536766825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-763.27312779156921</v>
      </c>
      <c r="AR16">
        <f t="shared" si="14"/>
        <v>-772.30845592809101</v>
      </c>
      <c r="AS16">
        <f t="shared" si="15"/>
        <v>59.352673111012436</v>
      </c>
      <c r="AT16">
        <f t="shared" si="16"/>
        <v>9.6577577606066924</v>
      </c>
      <c r="AU16">
        <f t="shared" si="17"/>
        <v>-703.29802505647183</v>
      </c>
      <c r="AW16">
        <v>13</v>
      </c>
      <c r="AX16">
        <f>IF(Z16&gt;0, (R16*SUMPRODUCT(K16:$K$98, X16:$X$98)-K16*$AZ$3)/Z16, 0)</f>
        <v>3599.4677756834089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500000</v>
      </c>
      <c r="S17">
        <f t="shared" si="1"/>
        <v>3553.5503559136191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3017.7068445979821</v>
      </c>
      <c r="AC17">
        <f t="shared" si="2"/>
        <v>2936.5038022548724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-1817.1796480173377</v>
      </c>
      <c r="AI17">
        <f t="shared" si="7"/>
        <v>-1837.8385912441313</v>
      </c>
      <c r="AJ17">
        <f t="shared" si="8"/>
        <v>81.203042343109701</v>
      </c>
      <c r="AK17">
        <f t="shared" si="30"/>
        <v>41.644354455452152</v>
      </c>
      <c r="AL17">
        <f t="shared" si="9"/>
        <v>-1714.9911944455694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-736.3817911604001</v>
      </c>
      <c r="AR17">
        <f t="shared" si="14"/>
        <v>-744.7534838730196</v>
      </c>
      <c r="AS17">
        <f t="shared" si="15"/>
        <v>32.906180648421184</v>
      </c>
      <c r="AT17">
        <f t="shared" si="16"/>
        <v>16.875681146376046</v>
      </c>
      <c r="AU17">
        <f t="shared" si="17"/>
        <v>-694.97162207822237</v>
      </c>
      <c r="AW17">
        <v>14</v>
      </c>
      <c r="AX17">
        <f>IF(Z17&gt;0, (R17*SUMPRODUCT(K17:$K$98, X17:$X$98)-K17*$AZ$3)/Z17, 0)</f>
        <v>3553.5503559136191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500000</v>
      </c>
      <c r="S18">
        <f t="shared" si="1"/>
        <v>3578.8159962757277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2936.5038022548724</v>
      </c>
      <c r="AC18">
        <f t="shared" si="2"/>
        <v>2914.4351542763434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-1868.3948254312172</v>
      </c>
      <c r="AI18">
        <f t="shared" si="7"/>
        <v>-1888.7537594844714</v>
      </c>
      <c r="AJ18">
        <f t="shared" si="8"/>
        <v>22.068647978529043</v>
      </c>
      <c r="AK18">
        <f t="shared" si="30"/>
        <v>63.428482128705248</v>
      </c>
      <c r="AL18">
        <f t="shared" si="9"/>
        <v>-1803.256629377237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-706.54711546221802</v>
      </c>
      <c r="AR18">
        <f t="shared" si="14"/>
        <v>-714.24599469985048</v>
      </c>
      <c r="AS18">
        <f t="shared" si="15"/>
        <v>8.3454200146278588</v>
      </c>
      <c r="AT18">
        <f t="shared" si="16"/>
        <v>23.985942626361314</v>
      </c>
      <c r="AU18">
        <f t="shared" si="17"/>
        <v>-681.91463205886123</v>
      </c>
      <c r="AW18">
        <v>15</v>
      </c>
      <c r="AX18">
        <f>IF(Z18&gt;0, (R18*SUMPRODUCT(K18:$K$98, X18:$X$98)-K18*$AZ$3)/Z18, 0)</f>
        <v>3578.8159962757277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500000</v>
      </c>
      <c r="S19">
        <f t="shared" si="1"/>
        <v>3590.1516862381945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2914.4351542763434</v>
      </c>
      <c r="AC19">
        <f t="shared" si="2"/>
        <v>2880.551147612905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-1932.8771990159491</v>
      </c>
      <c r="AI19">
        <f t="shared" si="7"/>
        <v>-1952.9358998687198</v>
      </c>
      <c r="AJ19">
        <f t="shared" si="8"/>
        <v>33.884006663438413</v>
      </c>
      <c r="AK19">
        <f t="shared" si="30"/>
        <v>64.991903940362462</v>
      </c>
      <c r="AL19">
        <f t="shared" si="9"/>
        <v>-1854.0599892649191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-681.64841445567629</v>
      </c>
      <c r="AR19">
        <f t="shared" si="14"/>
        <v>-688.72231529081114</v>
      </c>
      <c r="AS19">
        <f t="shared" si="15"/>
        <v>11.94953276353889</v>
      </c>
      <c r="AT19">
        <f t="shared" si="16"/>
        <v>22.920042874921482</v>
      </c>
      <c r="AU19">
        <f t="shared" si="17"/>
        <v>-653.85273965235081</v>
      </c>
      <c r="AW19">
        <v>16</v>
      </c>
      <c r="AX19">
        <f>IF(Z19&gt;0, (R19*SUMPRODUCT(K19:$K$98, X19:$X$98)-K19*$AZ$3)/Z19, 0)</f>
        <v>3590.1516862381945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500000</v>
      </c>
      <c r="S20">
        <f t="shared" si="1"/>
        <v>3388.5864024433154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2880.551147612905</v>
      </c>
      <c r="AC20">
        <f t="shared" si="2"/>
        <v>2678.078598572165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-2000.6548230553606</v>
      </c>
      <c r="AI20">
        <f t="shared" si="7"/>
        <v>-2020.4129041584508</v>
      </c>
      <c r="AJ20">
        <f t="shared" si="8"/>
        <v>202.47254904073998</v>
      </c>
      <c r="AK20">
        <f t="shared" si="30"/>
        <v>12.386369934735491</v>
      </c>
      <c r="AL20">
        <f t="shared" si="9"/>
        <v>-1805.5539851829753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-669.21262382276905</v>
      </c>
      <c r="AR20">
        <f t="shared" si="14"/>
        <v>-675.82163860349431</v>
      </c>
      <c r="AS20">
        <f t="shared" si="15"/>
        <v>67.726418487677577</v>
      </c>
      <c r="AT20">
        <f t="shared" si="16"/>
        <v>4.143201030053163</v>
      </c>
      <c r="AU20">
        <f t="shared" si="17"/>
        <v>-603.9520190857636</v>
      </c>
      <c r="AW20">
        <v>17</v>
      </c>
      <c r="AX20">
        <f>IF(Z20&gt;0, (R20*SUMPRODUCT(K20:$K$98, X20:$X$98)-K20*$AZ$3)/Z20, 0)</f>
        <v>3388.5864024433154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500000</v>
      </c>
      <c r="S21">
        <f t="shared" si="1"/>
        <v>3137.4815211710911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2678.078598572165</v>
      </c>
      <c r="AC21">
        <f t="shared" si="2"/>
        <v>2441.872290047786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-2064.7194752729397</v>
      </c>
      <c r="AI21">
        <f t="shared" si="7"/>
        <v>-2084.1767395912357</v>
      </c>
      <c r="AJ21">
        <f t="shared" si="8"/>
        <v>236.20630852437898</v>
      </c>
      <c r="AK21">
        <f t="shared" si="30"/>
        <v>4.284925757715464</v>
      </c>
      <c r="AL21">
        <f t="shared" si="9"/>
        <v>-1843.6855053091413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-656.75356084612918</v>
      </c>
      <c r="AR21">
        <f t="shared" si="14"/>
        <v>-662.94259900768191</v>
      </c>
      <c r="AS21">
        <f t="shared" si="15"/>
        <v>75.133370937569339</v>
      </c>
      <c r="AT21">
        <f t="shared" si="16"/>
        <v>1.3629649369045265</v>
      </c>
      <c r="AU21">
        <f t="shared" si="17"/>
        <v>-586.44626313320805</v>
      </c>
      <c r="AW21">
        <v>18</v>
      </c>
      <c r="AX21">
        <f>IF(Z21&gt;0, (R21*SUMPRODUCT(K21:$K$98, X21:$X$98)-K21*$AZ$3)/Z21, 0)</f>
        <v>3137.4815211710911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500000</v>
      </c>
      <c r="S22">
        <f t="shared" si="1"/>
        <v>3055.7465968527745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2441.872290047786</v>
      </c>
      <c r="AC22">
        <f t="shared" si="2"/>
        <v>2341.4242971738058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-2135.629331576145</v>
      </c>
      <c r="AI22">
        <f t="shared" si="7"/>
        <v>-2154.7852417846789</v>
      </c>
      <c r="AJ22">
        <f t="shared" si="8"/>
        <v>100.44799287398018</v>
      </c>
      <c r="AK22">
        <f t="shared" si="30"/>
        <v>51.27931809100351</v>
      </c>
      <c r="AL22">
        <f t="shared" si="9"/>
        <v>-2003.0579308196952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-634.27528348460646</v>
      </c>
      <c r="AR22">
        <f t="shared" si="14"/>
        <v>-639.96452936556489</v>
      </c>
      <c r="AS22">
        <f t="shared" si="15"/>
        <v>29.832742140033627</v>
      </c>
      <c r="AT22">
        <f t="shared" si="16"/>
        <v>15.229798326034505</v>
      </c>
      <c r="AU22">
        <f t="shared" si="17"/>
        <v>-594.9019888994967</v>
      </c>
      <c r="AW22">
        <v>19</v>
      </c>
      <c r="AX22">
        <f>IF(Z22&gt;0, (R22*SUMPRODUCT(K22:$K$98, X22:$X$98)-K22*$AZ$3)/Z22, 0)</f>
        <v>3055.7465968527745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500000</v>
      </c>
      <c r="S23">
        <f t="shared" si="1"/>
        <v>3376.8174991146093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2341.4242971738058</v>
      </c>
      <c r="AC23">
        <f t="shared" si="2"/>
        <v>2546.6443375908311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-2209.4426834523142</v>
      </c>
      <c r="AI23">
        <f t="shared" si="7"/>
        <v>-2228.2965624245903</v>
      </c>
      <c r="AJ23">
        <f t="shared" si="8"/>
        <v>-205.2200404170253</v>
      </c>
      <c r="AK23">
        <f t="shared" si="30"/>
        <v>163.89970080216642</v>
      </c>
      <c r="AL23">
        <f t="shared" si="9"/>
        <v>-2269.6169020394491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-585.89073206227249</v>
      </c>
      <c r="AR23">
        <f t="shared" si="14"/>
        <v>-590.89032450973082</v>
      </c>
      <c r="AS23">
        <f t="shared" si="15"/>
        <v>-54.419388479409328</v>
      </c>
      <c r="AT23">
        <f t="shared" si="16"/>
        <v>43.462234348493446</v>
      </c>
      <c r="AU23">
        <f t="shared" si="17"/>
        <v>-601.84747864064661</v>
      </c>
      <c r="AW23">
        <v>20</v>
      </c>
      <c r="AX23">
        <f>IF(Z23&gt;0, (R23*SUMPRODUCT(K23:$K$98, X23:$X$98)-K23*$AZ$3)/Z23, 0)</f>
        <v>3376.8174991146093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500000</v>
      </c>
      <c r="S24">
        <f t="shared" si="1"/>
        <v>3652.5525134389636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2546.6443375908311</v>
      </c>
      <c r="AC24">
        <f t="shared" si="2"/>
        <v>2710.3030018693034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-2291.8775278698781</v>
      </c>
      <c r="AI24">
        <f t="shared" si="7"/>
        <v>-2310.428274176038</v>
      </c>
      <c r="AJ24">
        <f t="shared" si="8"/>
        <v>-163.65866427847232</v>
      </c>
      <c r="AK24">
        <f t="shared" si="30"/>
        <v>178.26510363135819</v>
      </c>
      <c r="AL24">
        <f t="shared" si="9"/>
        <v>-2295.8218348231521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-542.63433742235475</v>
      </c>
      <c r="AR24">
        <f t="shared" si="14"/>
        <v>-547.02648831529064</v>
      </c>
      <c r="AS24">
        <f t="shared" si="15"/>
        <v>-38.74849758517221</v>
      </c>
      <c r="AT24">
        <f t="shared" si="16"/>
        <v>42.206778162546513</v>
      </c>
      <c r="AU24">
        <f t="shared" si="17"/>
        <v>-543.56820773791628</v>
      </c>
      <c r="AW24">
        <v>21</v>
      </c>
      <c r="AX24">
        <f>IF(Z24&gt;0, (R24*SUMPRODUCT(K24:$K$98, X24:$X$98)-K24*$AZ$3)/Z24, 0)</f>
        <v>3652.5525134389636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500000</v>
      </c>
      <c r="S25">
        <f t="shared" si="1"/>
        <v>3887.0616900939917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2710.3030018693034</v>
      </c>
      <c r="AC25">
        <f t="shared" si="2"/>
        <v>2836.909196894042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-2387.8520645288909</v>
      </c>
      <c r="AI25">
        <f t="shared" si="7"/>
        <v>-2406.0979107687626</v>
      </c>
      <c r="AJ25">
        <f t="shared" si="8"/>
        <v>-126.60619502473855</v>
      </c>
      <c r="AK25">
        <f t="shared" si="30"/>
        <v>189.72121013085126</v>
      </c>
      <c r="AL25">
        <f t="shared" si="9"/>
        <v>-2342.9828956626498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-504.78362762383813</v>
      </c>
      <c r="AR25">
        <f t="shared" si="14"/>
        <v>-508.64073610674842</v>
      </c>
      <c r="AS25">
        <f t="shared" si="15"/>
        <v>-26.764109617003207</v>
      </c>
      <c r="AT25">
        <f t="shared" si="16"/>
        <v>40.106404458489791</v>
      </c>
      <c r="AU25">
        <f t="shared" si="17"/>
        <v>-495.29844126526177</v>
      </c>
      <c r="AW25">
        <v>22</v>
      </c>
      <c r="AX25">
        <f>IF(Z25&gt;0, (R25*SUMPRODUCT(K25:$K$98, X25:$X$98)-K25*$AZ$3)/Z25, 0)</f>
        <v>3887.0616900939917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500000</v>
      </c>
      <c r="S26">
        <f t="shared" si="1"/>
        <v>4082.8219855564762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2836.909196894042</v>
      </c>
      <c r="AC26">
        <f t="shared" si="2"/>
        <v>2929.6617589551061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-2488.7334271185091</v>
      </c>
      <c r="AI26">
        <f t="shared" si="7"/>
        <v>-2506.6723782246263</v>
      </c>
      <c r="AJ26">
        <f t="shared" si="8"/>
        <v>-92.752562061064054</v>
      </c>
      <c r="AK26">
        <f t="shared" si="30"/>
        <v>198.58364378258295</v>
      </c>
      <c r="AL26">
        <f t="shared" si="9"/>
        <v>-2400.8412965031075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-469.74071166871761</v>
      </c>
      <c r="AR26">
        <f t="shared" si="14"/>
        <v>-473.12663302427808</v>
      </c>
      <c r="AS26">
        <f t="shared" si="15"/>
        <v>-17.506758271859873</v>
      </c>
      <c r="AT26">
        <f t="shared" si="16"/>
        <v>37.482046546142868</v>
      </c>
      <c r="AU26">
        <f t="shared" si="17"/>
        <v>-453.15134474999513</v>
      </c>
      <c r="AW26">
        <v>23</v>
      </c>
      <c r="AX26">
        <f>IF(Z26&gt;0, (R26*SUMPRODUCT(K26:$K$98, X26:$X$98)-K26*$AZ$3)/Z26, 0)</f>
        <v>4082.8219855564762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500000</v>
      </c>
      <c r="S27">
        <f t="shared" si="1"/>
        <v>4244.8236385624841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2929.6617589551061</v>
      </c>
      <c r="AC27">
        <f t="shared" si="2"/>
        <v>2993.435502362192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-2592.8959928781687</v>
      </c>
      <c r="AI27">
        <f t="shared" si="7"/>
        <v>-2610.5259096735808</v>
      </c>
      <c r="AJ27">
        <f t="shared" si="8"/>
        <v>-63.773743407085931</v>
      </c>
      <c r="AK27">
        <f t="shared" si="30"/>
        <v>205.07632312685743</v>
      </c>
      <c r="AL27">
        <f t="shared" si="9"/>
        <v>-2469.2233299538093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-436.96524351134997</v>
      </c>
      <c r="AR27">
        <f t="shared" si="14"/>
        <v>-439.93630787596447</v>
      </c>
      <c r="AS27">
        <f t="shared" si="15"/>
        <v>-10.747407298267603</v>
      </c>
      <c r="AT27">
        <f t="shared" si="16"/>
        <v>34.560285379618804</v>
      </c>
      <c r="AU27">
        <f t="shared" si="17"/>
        <v>-416.12342979461329</v>
      </c>
      <c r="AW27">
        <v>24</v>
      </c>
      <c r="AX27">
        <f>IF(Z27&gt;0, (R27*SUMPRODUCT(K27:$K$98, X27:$X$98)-K27*$AZ$3)/Z27, 0)</f>
        <v>4244.8236385624841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500000</v>
      </c>
      <c r="S28">
        <f t="shared" si="1"/>
        <v>4378.1072749211262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2993.435502362192</v>
      </c>
      <c r="AC28">
        <f t="shared" si="2"/>
        <v>3032.822450882813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-2710.0708097907395</v>
      </c>
      <c r="AI28">
        <f t="shared" si="7"/>
        <v>-2727.3889238777078</v>
      </c>
      <c r="AJ28">
        <f t="shared" si="8"/>
        <v>-39.38694852062099</v>
      </c>
      <c r="AK28">
        <f t="shared" si="30"/>
        <v>209.54048516535346</v>
      </c>
      <c r="AL28">
        <f t="shared" si="9"/>
        <v>-2557.2353872329754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-407.77858404334029</v>
      </c>
      <c r="AR28">
        <f t="shared" si="14"/>
        <v>-410.38440379357417</v>
      </c>
      <c r="AS28">
        <f t="shared" si="15"/>
        <v>-5.9264702750578468</v>
      </c>
      <c r="AT28">
        <f t="shared" si="16"/>
        <v>31.529110616515656</v>
      </c>
      <c r="AU28">
        <f t="shared" si="17"/>
        <v>-384.78176345211637</v>
      </c>
      <c r="AW28">
        <v>25</v>
      </c>
      <c r="AX28">
        <f>IF(Z28&gt;0, (R28*SUMPRODUCT(K28:$K$98, X28:$X$98)-K28*$AZ$3)/Z28, 0)</f>
        <v>4378.1072749211262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500000</v>
      </c>
      <c r="S29">
        <f t="shared" si="1"/>
        <v>4485.0632324934177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3032.822450882813</v>
      </c>
      <c r="AC29">
        <f t="shared" si="2"/>
        <v>3050.3583240108751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-2841.2097971080334</v>
      </c>
      <c r="AI29">
        <f t="shared" si="7"/>
        <v>-2858.2126695642769</v>
      </c>
      <c r="AJ29">
        <f t="shared" si="8"/>
        <v>-17.535873128062121</v>
      </c>
      <c r="AK29">
        <f t="shared" si="30"/>
        <v>212.29757156179693</v>
      </c>
      <c r="AL29">
        <f t="shared" si="9"/>
        <v>-2663.4509711305423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-381.70606091372133</v>
      </c>
      <c r="AR29">
        <f t="shared" si="14"/>
        <v>-383.99033413990026</v>
      </c>
      <c r="AS29">
        <f t="shared" si="15"/>
        <v>-2.3558799013041893</v>
      </c>
      <c r="AT29">
        <f t="shared" si="16"/>
        <v>28.521396014080093</v>
      </c>
      <c r="AU29">
        <f t="shared" si="17"/>
        <v>-357.82481802712437</v>
      </c>
      <c r="AW29">
        <v>26</v>
      </c>
      <c r="AX29">
        <f>IF(Z29&gt;0, (R29*SUMPRODUCT(K29:$K$98, X29:$X$98)-K29*$AZ$3)/Z29, 0)</f>
        <v>4485.0632324934177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500000</v>
      </c>
      <c r="S30">
        <f t="shared" si="1"/>
        <v>4568.0361205319623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3050.3583240108751</v>
      </c>
      <c r="AC30">
        <f t="shared" si="2"/>
        <v>3048.3973141430492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-2990.8052650531968</v>
      </c>
      <c r="AI30">
        <f t="shared" si="7"/>
        <v>-3007.488568521625</v>
      </c>
      <c r="AJ30">
        <f t="shared" si="8"/>
        <v>1.961009867825851</v>
      </c>
      <c r="AK30">
        <f t="shared" si="30"/>
        <v>213.52508268076127</v>
      </c>
      <c r="AL30">
        <f t="shared" si="9"/>
        <v>-2792.0024759730377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-358.75326829005979</v>
      </c>
      <c r="AR30">
        <f t="shared" si="14"/>
        <v>-360.75446499621415</v>
      </c>
      <c r="AS30">
        <f t="shared" si="15"/>
        <v>0.23522718361239373</v>
      </c>
      <c r="AT30">
        <f t="shared" si="16"/>
        <v>25.612774649260167</v>
      </c>
      <c r="AU30">
        <f t="shared" si="17"/>
        <v>-334.90646316334158</v>
      </c>
      <c r="AW30">
        <v>27</v>
      </c>
      <c r="AX30">
        <f>IF(Z30&gt;0, (R30*SUMPRODUCT(K30:$K$98, X30:$X$98)-K30*$AZ$3)/Z30, 0)</f>
        <v>4568.0361205319623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500000</v>
      </c>
      <c r="S31">
        <f t="shared" si="1"/>
        <v>4628.680234067825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3048.3973141430492</v>
      </c>
      <c r="AC31">
        <f t="shared" si="2"/>
        <v>3028.7021271439667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-3162.4870054752514</v>
      </c>
      <c r="AI31">
        <f t="shared" si="7"/>
        <v>-3178.8453515587216</v>
      </c>
      <c r="AJ31">
        <f t="shared" si="8"/>
        <v>19.69518699908258</v>
      </c>
      <c r="AK31">
        <f t="shared" si="30"/>
        <v>213.38781199001346</v>
      </c>
      <c r="AL31">
        <f t="shared" si="9"/>
        <v>-2945.7623525696254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-338.70254251662175</v>
      </c>
      <c r="AR31">
        <f t="shared" si="14"/>
        <v>-340.45452233511452</v>
      </c>
      <c r="AS31">
        <f t="shared" si="15"/>
        <v>2.1093556749420097</v>
      </c>
      <c r="AT31">
        <f t="shared" si="16"/>
        <v>22.853847095006515</v>
      </c>
      <c r="AU31">
        <f t="shared" si="17"/>
        <v>-315.49131956516595</v>
      </c>
      <c r="AW31">
        <v>28</v>
      </c>
      <c r="AX31">
        <f>IF(Z31&gt;0, (R31*SUMPRODUCT(K31:$K$98, X31:$X$98)-K31*$AZ$3)/Z31, 0)</f>
        <v>4628.680234067825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500000</v>
      </c>
      <c r="S32">
        <f t="shared" si="1"/>
        <v>4668.3083347357942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3028.7021271439667</v>
      </c>
      <c r="AC32">
        <f t="shared" si="2"/>
        <v>2992.7300143514331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-3358.3684509364243</v>
      </c>
      <c r="AI32">
        <f t="shared" si="7"/>
        <v>-3374.3952951365131</v>
      </c>
      <c r="AJ32">
        <f t="shared" si="8"/>
        <v>35.972112792533608</v>
      </c>
      <c r="AK32">
        <f t="shared" si="30"/>
        <v>212.00914890007769</v>
      </c>
      <c r="AL32">
        <f t="shared" si="9"/>
        <v>-3126.4140334439016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-321.1441578004987</v>
      </c>
      <c r="AR32">
        <f t="shared" si="14"/>
        <v>-322.67672561074068</v>
      </c>
      <c r="AS32">
        <f t="shared" si="15"/>
        <v>3.439835156813007</v>
      </c>
      <c r="AT32">
        <f t="shared" si="16"/>
        <v>20.273385890857654</v>
      </c>
      <c r="AU32">
        <f t="shared" si="17"/>
        <v>-298.96350456306999</v>
      </c>
      <c r="AW32">
        <v>29</v>
      </c>
      <c r="AX32">
        <f>IF(Z32&gt;0, (R32*SUMPRODUCT(K32:$K$98, X32:$X$98)-K32*$AZ$3)/Z32, 0)</f>
        <v>4668.3083347357942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500000</v>
      </c>
      <c r="S33">
        <f t="shared" si="1"/>
        <v>4688.4025323599508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2992.7300143514331</v>
      </c>
      <c r="AC33">
        <f t="shared" si="2"/>
        <v>2941.8808830902976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-3591.2952483558629</v>
      </c>
      <c r="AI33">
        <f t="shared" si="7"/>
        <v>-3606.9822593515328</v>
      </c>
      <c r="AJ33">
        <f t="shared" si="8"/>
        <v>50.849131261135426</v>
      </c>
      <c r="AK33">
        <f t="shared" si="30"/>
        <v>209.49110100460032</v>
      </c>
      <c r="AL33">
        <f t="shared" si="9"/>
        <v>-3346.6420270857971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-306.62303117769233</v>
      </c>
      <c r="AR33">
        <f t="shared" si="14"/>
        <v>-307.962380501258</v>
      </c>
      <c r="AS33">
        <f t="shared" si="15"/>
        <v>4.341473947924408</v>
      </c>
      <c r="AT33">
        <f t="shared" si="16"/>
        <v>17.886247705250661</v>
      </c>
      <c r="AU33">
        <f t="shared" si="17"/>
        <v>-285.73465884808292</v>
      </c>
      <c r="AW33">
        <v>30</v>
      </c>
      <c r="AX33">
        <f>IF(Z33&gt;0, (R33*SUMPRODUCT(K33:$K$98, X33:$X$98)-K33*$AZ$3)/Z33, 0)</f>
        <v>4688.4025323599508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500000</v>
      </c>
      <c r="S34">
        <f t="shared" si="1"/>
        <v>4688.8452882487027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2941.8808830902976</v>
      </c>
      <c r="AC34">
        <f t="shared" si="2"/>
        <v>2876.5926970370365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-3854.2986016361097</v>
      </c>
      <c r="AI34">
        <f t="shared" si="7"/>
        <v>-3869.6360275917409</v>
      </c>
      <c r="AJ34">
        <f t="shared" si="8"/>
        <v>65.288186053261143</v>
      </c>
      <c r="AK34">
        <f t="shared" si="30"/>
        <v>205.93166181632085</v>
      </c>
      <c r="AL34">
        <f t="shared" si="9"/>
        <v>-3598.4161797221591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-293.81975785722392</v>
      </c>
      <c r="AR34">
        <f t="shared" si="14"/>
        <v>-294.98895600355428</v>
      </c>
      <c r="AS34">
        <f t="shared" si="15"/>
        <v>4.9770298048427293</v>
      </c>
      <c r="AT34">
        <f t="shared" si="16"/>
        <v>15.698521900799957</v>
      </c>
      <c r="AU34">
        <f t="shared" si="17"/>
        <v>-274.31340429791163</v>
      </c>
      <c r="AW34">
        <v>31</v>
      </c>
      <c r="AX34">
        <f>IF(Z34&gt;0, (R34*SUMPRODUCT(K34:$K$98, X34:$X$98)-K34*$AZ$3)/Z34, 0)</f>
        <v>4688.8452882487027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4671.0479108636373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2876.5926970370365</v>
      </c>
      <c r="AC35">
        <f t="shared" ref="AC35:AC66" si="33">S35*Z35</f>
        <v>2798.2504794694842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-4149.6939665556465</v>
      </c>
      <c r="AI35">
        <f t="shared" ref="AI35:AI66" si="38">SUM(AE35:AH35)</f>
        <v>-4164.6705335533943</v>
      </c>
      <c r="AJ35">
        <f t="shared" ref="AJ35:AJ66" si="39">AB35-AC35</f>
        <v>78.342217567552325</v>
      </c>
      <c r="AK35">
        <f t="shared" si="30"/>
        <v>201.36148879259258</v>
      </c>
      <c r="AL35">
        <f t="shared" ref="AL35:AL66" si="40">SUM(AI35:AK35)</f>
        <v>-3884.9668271932496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-282.44486649209733</v>
      </c>
      <c r="AR35">
        <f t="shared" ref="AR35:AR66" si="45">AI35*$K35</f>
        <v>-283.4642318959755</v>
      </c>
      <c r="AS35">
        <f t="shared" ref="AS35:AS66" si="46">AJ35*$K35</f>
        <v>5.3322865155592281</v>
      </c>
      <c r="AT35">
        <f t="shared" ref="AT35:AT66" si="47">AK35*$K35</f>
        <v>13.705473048625864</v>
      </c>
      <c r="AU35">
        <f t="shared" ref="AU35:AU66" si="48">AL35*$K35</f>
        <v>-264.42647233179042</v>
      </c>
      <c r="AW35">
        <v>32</v>
      </c>
      <c r="AX35">
        <f>IF(Z35&gt;0, (R35*SUMPRODUCT(K35:$K$98, X35:$X$98)-K35*$AZ$3)/Z35, 0)</f>
        <v>4671.0479108636373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500000</v>
      </c>
      <c r="S36">
        <f t="shared" si="32"/>
        <v>4636.4627499387634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2798.2504794694842</v>
      </c>
      <c r="AC36">
        <f t="shared" si="33"/>
        <v>2708.1962739503069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-4481.8874397458749</v>
      </c>
      <c r="AI36">
        <f t="shared" si="38"/>
        <v>-4496.4901467016571</v>
      </c>
      <c r="AJ36">
        <f t="shared" si="39"/>
        <v>90.054205519177231</v>
      </c>
      <c r="AK36">
        <f t="shared" si="30"/>
        <v>195.8775335628639</v>
      </c>
      <c r="AL36">
        <f t="shared" si="40"/>
        <v>-4210.5584076196155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-272.37079532551257</v>
      </c>
      <c r="AR36">
        <f t="shared" si="45"/>
        <v>-273.25822299095995</v>
      </c>
      <c r="AS36">
        <f t="shared" si="46"/>
        <v>5.4727245852154249</v>
      </c>
      <c r="AT36">
        <f t="shared" si="47"/>
        <v>11.903761600479209</v>
      </c>
      <c r="AU36">
        <f t="shared" si="48"/>
        <v>-255.88173680526532</v>
      </c>
      <c r="AW36">
        <v>33</v>
      </c>
      <c r="AX36">
        <f>IF(Z36&gt;0, (R36*SUMPRODUCT(K36:$K$98, X36:$X$98)-K36*$AZ$3)/Z36, 0)</f>
        <v>4636.4627499387634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500000</v>
      </c>
      <c r="S37">
        <f t="shared" si="32"/>
        <v>4586.0888838984774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2708.1962739503069</v>
      </c>
      <c r="AC37">
        <f t="shared" si="33"/>
        <v>2607.6028544934734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-4838.7529768681206</v>
      </c>
      <c r="AI37">
        <f t="shared" si="38"/>
        <v>-4852.9677191055016</v>
      </c>
      <c r="AJ37">
        <f t="shared" si="39"/>
        <v>100.59341945683354</v>
      </c>
      <c r="AK37">
        <f t="shared" si="30"/>
        <v>189.57373917652151</v>
      </c>
      <c r="AL37">
        <f t="shared" si="40"/>
        <v>-4562.8005604721466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-262.55181359166494</v>
      </c>
      <c r="AR37">
        <f t="shared" si="45"/>
        <v>-263.32310866955049</v>
      </c>
      <c r="AS37">
        <f t="shared" si="46"/>
        <v>5.4582213309994625</v>
      </c>
      <c r="AT37">
        <f t="shared" si="47"/>
        <v>10.286313285280473</v>
      </c>
      <c r="AU37">
        <f t="shared" si="48"/>
        <v>-247.57857405327056</v>
      </c>
      <c r="AW37">
        <v>34</v>
      </c>
      <c r="AX37">
        <f>IF(Z37&gt;0, (R37*SUMPRODUCT(K37:$K$98, X37:$X$98)-K37*$AZ$3)/Z37, 0)</f>
        <v>4586.0888838984774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500000</v>
      </c>
      <c r="S38">
        <f t="shared" si="32"/>
        <v>4522.2966067487996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2607.6028544934734</v>
      </c>
      <c r="AC38">
        <f t="shared" si="33"/>
        <v>2498.4236979274174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-5217.9475804979502</v>
      </c>
      <c r="AI38">
        <f t="shared" si="38"/>
        <v>-5231.7592779339329</v>
      </c>
      <c r="AJ38">
        <f t="shared" si="39"/>
        <v>109.17915656605601</v>
      </c>
      <c r="AK38">
        <f t="shared" si="30"/>
        <v>182.53219981454316</v>
      </c>
      <c r="AL38">
        <f t="shared" si="40"/>
        <v>-4940.0479215533342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-252.79196177699467</v>
      </c>
      <c r="AR38">
        <f t="shared" si="45"/>
        <v>-253.46109193525109</v>
      </c>
      <c r="AS38">
        <f t="shared" si="46"/>
        <v>5.2893619086255956</v>
      </c>
      <c r="AT38">
        <f t="shared" si="47"/>
        <v>8.8430694572415263</v>
      </c>
      <c r="AU38">
        <f t="shared" si="48"/>
        <v>-239.328660569384</v>
      </c>
      <c r="AW38">
        <v>35</v>
      </c>
      <c r="AX38">
        <f>IF(Z38&gt;0, (R38*SUMPRODUCT(K38:$K$98, X38:$X$98)-K38*$AZ$3)/Z38, 0)</f>
        <v>4522.2966067487996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500000</v>
      </c>
      <c r="S39">
        <f t="shared" si="32"/>
        <v>4447.3659118772812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2498.4236979274174</v>
      </c>
      <c r="AC39">
        <f t="shared" si="33"/>
        <v>2382.5716084947144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-5608.3778608551156</v>
      </c>
      <c r="AI39">
        <f t="shared" si="38"/>
        <v>-5621.7710224236953</v>
      </c>
      <c r="AJ39">
        <f t="shared" si="39"/>
        <v>115.852089432703</v>
      </c>
      <c r="AK39">
        <f t="shared" si="30"/>
        <v>174.88965885491925</v>
      </c>
      <c r="AL39">
        <f t="shared" si="40"/>
        <v>-5331.0292741360727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-242.59552862643335</v>
      </c>
      <c r="AR39">
        <f t="shared" si="45"/>
        <v>-243.17486211488938</v>
      </c>
      <c r="AS39">
        <f t="shared" si="46"/>
        <v>5.0112883931323031</v>
      </c>
      <c r="AT39">
        <f t="shared" si="47"/>
        <v>7.5650126103908351</v>
      </c>
      <c r="AU39">
        <f t="shared" si="48"/>
        <v>-230.59856111136622</v>
      </c>
      <c r="AW39">
        <v>36</v>
      </c>
      <c r="AX39">
        <f>IF(Z39&gt;0, (R39*SUMPRODUCT(K39:$K$98, X39:$X$98)-K39*$AZ$3)/Z39, 0)</f>
        <v>4447.3659118772812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500000</v>
      </c>
      <c r="S40">
        <f t="shared" si="32"/>
        <v>4364.3653492160611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2382.5716084947144</v>
      </c>
      <c r="AC40">
        <f t="shared" si="33"/>
        <v>2262.2438230328266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-6012.4580913669652</v>
      </c>
      <c r="AI40">
        <f t="shared" si="38"/>
        <v>-6025.4166984152907</v>
      </c>
      <c r="AJ40">
        <f t="shared" si="39"/>
        <v>120.32778546188774</v>
      </c>
      <c r="AK40">
        <f t="shared" ref="AK40:AK71" si="61">G40*SUM(AB40:AB40, AE40:AF40)</f>
        <v>166.78001259463002</v>
      </c>
      <c r="AL40">
        <f t="shared" si="40"/>
        <v>-5738.3089003587729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-232.209276462226</v>
      </c>
      <c r="AR40">
        <f t="shared" si="45"/>
        <v>-232.70975542123458</v>
      </c>
      <c r="AS40">
        <f t="shared" si="46"/>
        <v>4.6472220805208675</v>
      </c>
      <c r="AT40">
        <f t="shared" si="47"/>
        <v>6.4412700204210465</v>
      </c>
      <c r="AU40">
        <f t="shared" si="48"/>
        <v>-221.62126332029266</v>
      </c>
      <c r="AW40">
        <v>37</v>
      </c>
      <c r="AX40">
        <f>IF(Z40&gt;0, (R40*SUMPRODUCT(K40:$K$98, X40:$X$98)-K40*$AZ$3)/Z40, 0)</f>
        <v>4364.3653492160611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500000</v>
      </c>
      <c r="S41">
        <f t="shared" si="32"/>
        <v>4276.0365051913213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2262.2438230328266</v>
      </c>
      <c r="AC41">
        <f t="shared" si="33"/>
        <v>2139.2021743960877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-6441.9827358637822</v>
      </c>
      <c r="AI41">
        <f t="shared" si="38"/>
        <v>-6454.4896577048321</v>
      </c>
      <c r="AJ41">
        <f t="shared" si="39"/>
        <v>123.04164863673896</v>
      </c>
      <c r="AK41">
        <f t="shared" si="61"/>
        <v>158.35706761229787</v>
      </c>
      <c r="AL41">
        <f t="shared" si="40"/>
        <v>-6173.0909414557955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-222.14116080566629</v>
      </c>
      <c r="AR41">
        <f t="shared" si="45"/>
        <v>-222.57244139889255</v>
      </c>
      <c r="AS41">
        <f t="shared" si="46"/>
        <v>4.2428885292476943</v>
      </c>
      <c r="AT41">
        <f t="shared" si="47"/>
        <v>5.4606825667719505</v>
      </c>
      <c r="AU41">
        <f t="shared" si="48"/>
        <v>-212.86887030287289</v>
      </c>
      <c r="AW41">
        <v>38</v>
      </c>
      <c r="AX41">
        <f>IF(Z41&gt;0, (R41*SUMPRODUCT(K41:$K$98, X41:$X$98)-K41*$AZ$3)/Z41, 0)</f>
        <v>4276.0365051913213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500000</v>
      </c>
      <c r="S42">
        <f t="shared" si="32"/>
        <v>4184.0065782420561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2139.2021743960877</v>
      </c>
      <c r="AC42">
        <f t="shared" si="33"/>
        <v>2014.5321098631775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-6895.0660109705741</v>
      </c>
      <c r="AI42">
        <f t="shared" si="38"/>
        <v>-6907.1031102926645</v>
      </c>
      <c r="AJ42">
        <f t="shared" si="39"/>
        <v>124.67006453291015</v>
      </c>
      <c r="AK42">
        <f t="shared" si="61"/>
        <v>149.74415220772616</v>
      </c>
      <c r="AL42">
        <f t="shared" si="40"/>
        <v>-6632.6888935520283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-212.29017057644745</v>
      </c>
      <c r="AR42">
        <f t="shared" si="45"/>
        <v>-212.66077730657398</v>
      </c>
      <c r="AS42">
        <f t="shared" si="46"/>
        <v>3.838430150394271</v>
      </c>
      <c r="AT42">
        <f t="shared" si="47"/>
        <v>4.6104289015398328</v>
      </c>
      <c r="AU42">
        <f t="shared" si="48"/>
        <v>-204.21191825463987</v>
      </c>
      <c r="AW42">
        <v>39</v>
      </c>
      <c r="AX42">
        <f>IF(Z42&gt;0, (R42*SUMPRODUCT(K42:$K$98, X42:$X$98)-K42*$AZ$3)/Z42, 0)</f>
        <v>4184.0065782420561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500000</v>
      </c>
      <c r="S43">
        <f t="shared" si="32"/>
        <v>4089.986900517722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2014.5321098631775</v>
      </c>
      <c r="AC43">
        <f t="shared" si="33"/>
        <v>1889.2697038159768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-7371.7603668346328</v>
      </c>
      <c r="AI43">
        <f t="shared" si="38"/>
        <v>-7383.3085071451605</v>
      </c>
      <c r="AJ43">
        <f t="shared" si="39"/>
        <v>125.26240604720078</v>
      </c>
      <c r="AK43">
        <f t="shared" si="61"/>
        <v>141.01724769042244</v>
      </c>
      <c r="AL43">
        <f t="shared" si="40"/>
        <v>-7117.0288534075371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-202.64908362863866</v>
      </c>
      <c r="AR43">
        <f t="shared" si="45"/>
        <v>-202.96654105197976</v>
      </c>
      <c r="AS43">
        <f t="shared" si="46"/>
        <v>3.4434531964423418</v>
      </c>
      <c r="AT43">
        <f t="shared" si="47"/>
        <v>3.8765524919752079</v>
      </c>
      <c r="AU43">
        <f t="shared" si="48"/>
        <v>-195.64653536356221</v>
      </c>
      <c r="AW43">
        <v>40</v>
      </c>
      <c r="AX43">
        <f>IF(Z43&gt;0, (R43*SUMPRODUCT(K43:$K$98, X43:$X$98)-K43*$AZ$3)/Z43, 0)</f>
        <v>4089.986900517722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500000</v>
      </c>
      <c r="S44">
        <f t="shared" si="32"/>
        <v>3994.9607321966319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1889.2697038159768</v>
      </c>
      <c r="AC44">
        <f t="shared" si="33"/>
        <v>1764.3239813741661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-7834.4893494682792</v>
      </c>
      <c r="AI44">
        <f t="shared" si="38"/>
        <v>-7845.5302839082287</v>
      </c>
      <c r="AJ44">
        <f t="shared" si="39"/>
        <v>124.94572244181063</v>
      </c>
      <c r="AK44">
        <f t="shared" si="61"/>
        <v>132.24887926711838</v>
      </c>
      <c r="AL44">
        <f t="shared" si="40"/>
        <v>-7588.3356821992993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-192.29416530631488</v>
      </c>
      <c r="AR44">
        <f t="shared" si="45"/>
        <v>-192.56516028475289</v>
      </c>
      <c r="AS44">
        <f t="shared" si="46"/>
        <v>3.0667389198982216</v>
      </c>
      <c r="AT44">
        <f t="shared" si="47"/>
        <v>3.245991757343075</v>
      </c>
      <c r="AU44">
        <f t="shared" si="48"/>
        <v>-186.25242960751157</v>
      </c>
      <c r="AW44">
        <v>41</v>
      </c>
      <c r="AX44">
        <f>IF(Z44&gt;0, (R44*SUMPRODUCT(K44:$K$98, X44:$X$98)-K44*$AZ$3)/Z44, 0)</f>
        <v>3994.9607321966319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500000</v>
      </c>
      <c r="S45">
        <f t="shared" si="32"/>
        <v>3901.4492770613965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1764.3239813741661</v>
      </c>
      <c r="AC45">
        <f t="shared" si="33"/>
        <v>1641.4078171275191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-8251.7735817291759</v>
      </c>
      <c r="AI45">
        <f t="shared" si="38"/>
        <v>-8262.2915181456392</v>
      </c>
      <c r="AJ45">
        <f t="shared" si="39"/>
        <v>122.91616424664699</v>
      </c>
      <c r="AK45">
        <f t="shared" si="61"/>
        <v>123.50267869619164</v>
      </c>
      <c r="AL45">
        <f t="shared" si="40"/>
        <v>-8015.8726752028006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-180.8359169508746</v>
      </c>
      <c r="AR45">
        <f t="shared" si="45"/>
        <v>-181.06641535918206</v>
      </c>
      <c r="AS45">
        <f t="shared" si="46"/>
        <v>2.6936824004529782</v>
      </c>
      <c r="AT45">
        <f t="shared" si="47"/>
        <v>2.7065357437055346</v>
      </c>
      <c r="AU45">
        <f t="shared" si="48"/>
        <v>-175.66619721502354</v>
      </c>
      <c r="AW45">
        <v>42</v>
      </c>
      <c r="AX45">
        <f>IF(Z45&gt;0, (R45*SUMPRODUCT(K45:$K$98, X45:$X$98)-K45*$AZ$3)/Z45, 0)</f>
        <v>3901.4492770613965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500000</v>
      </c>
      <c r="S46">
        <f t="shared" si="32"/>
        <v>3852.0949898716613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1641.4078171275191</v>
      </c>
      <c r="AC46">
        <f t="shared" si="33"/>
        <v>1522.5165439799184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-10633.256333485644</v>
      </c>
      <c r="AI46">
        <f t="shared" si="38"/>
        <v>-10643.137427721269</v>
      </c>
      <c r="AJ46">
        <f t="shared" si="39"/>
        <v>118.89127314760071</v>
      </c>
      <c r="AK46">
        <f t="shared" si="61"/>
        <v>114.89854719892635</v>
      </c>
      <c r="AL46">
        <f t="shared" si="40"/>
        <v>-10409.347607374741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-208.05858974638463</v>
      </c>
      <c r="AR46">
        <f t="shared" si="45"/>
        <v>-208.2519309456691</v>
      </c>
      <c r="AS46">
        <f t="shared" si="46"/>
        <v>2.3263194122710753</v>
      </c>
      <c r="AT46">
        <f t="shared" si="47"/>
        <v>2.2481946211373445</v>
      </c>
      <c r="AU46">
        <f t="shared" si="48"/>
        <v>-203.67741691226064</v>
      </c>
      <c r="AW46">
        <v>43</v>
      </c>
      <c r="AX46">
        <f>IF(Z46&gt;0, (R46*SUMPRODUCT(K46:$K$98, X46:$X$98)-K46*$AZ$3)/Z46, 0)</f>
        <v>3852.0949898716613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500000</v>
      </c>
      <c r="S47">
        <f t="shared" si="32"/>
        <v>3745.7448800238303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1522.5165439799184</v>
      </c>
      <c r="AC47">
        <f t="shared" si="33"/>
        <v>1369.7656719150284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-12802.771355909119</v>
      </c>
      <c r="AI47">
        <f t="shared" si="38"/>
        <v>-12811.913500634591</v>
      </c>
      <c r="AJ47">
        <f t="shared" si="39"/>
        <v>152.75087206489002</v>
      </c>
      <c r="AK47">
        <f t="shared" si="61"/>
        <v>106.5761580785943</v>
      </c>
      <c r="AL47">
        <f t="shared" si="40"/>
        <v>-12552.586470491107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-223.6687619495971</v>
      </c>
      <c r="AR47">
        <f t="shared" si="45"/>
        <v>-223.8284783215814</v>
      </c>
      <c r="AS47">
        <f t="shared" si="46"/>
        <v>2.6686095917589059</v>
      </c>
      <c r="AT47">
        <f t="shared" si="47"/>
        <v>1.861921662748544</v>
      </c>
      <c r="AU47">
        <f t="shared" si="48"/>
        <v>-219.29794706707395</v>
      </c>
      <c r="AW47">
        <v>44</v>
      </c>
      <c r="AX47">
        <f>IF(Z47&gt;0, (R47*SUMPRODUCT(K47:$K$98, X47:$X$98)-K47*$AZ$3)/Z47, 0)</f>
        <v>3745.7448800238303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500000</v>
      </c>
      <c r="S48">
        <f t="shared" si="32"/>
        <v>3594.323246024519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1369.7656719150284</v>
      </c>
      <c r="AC48">
        <f t="shared" si="33"/>
        <v>1195.4788007524808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-14713.507230304049</v>
      </c>
      <c r="AI48">
        <f t="shared" si="38"/>
        <v>-14721.822278220752</v>
      </c>
      <c r="AJ48">
        <f t="shared" si="39"/>
        <v>174.28687116254764</v>
      </c>
      <c r="AK48">
        <f t="shared" si="61"/>
        <v>95.883597034052002</v>
      </c>
      <c r="AL48">
        <f t="shared" si="40"/>
        <v>-14451.651810024154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-229.5088985208836</v>
      </c>
      <c r="AR48">
        <f t="shared" si="45"/>
        <v>-229.63860094047942</v>
      </c>
      <c r="AS48">
        <f t="shared" si="46"/>
        <v>2.7186167921121052</v>
      </c>
      <c r="AT48">
        <f t="shared" si="47"/>
        <v>1.4956419565405541</v>
      </c>
      <c r="AU48">
        <f t="shared" si="48"/>
        <v>-225.42434219182678</v>
      </c>
      <c r="AW48">
        <v>45</v>
      </c>
      <c r="AX48">
        <f>IF(Z48&gt;0, (R48*SUMPRODUCT(K48:$K$98, X48:$X$98)-K48*$AZ$3)/Z48, 0)</f>
        <v>3594.323246024519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500000</v>
      </c>
      <c r="S49">
        <f t="shared" si="32"/>
        <v>3403.8433299338676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1195.4788007524808</v>
      </c>
      <c r="AC49">
        <f t="shared" si="33"/>
        <v>1010.0608761486055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-16267.301478848736</v>
      </c>
      <c r="AI49">
        <f t="shared" si="38"/>
        <v>-16274.72001121233</v>
      </c>
      <c r="AJ49">
        <f t="shared" si="39"/>
        <v>185.41792460387524</v>
      </c>
      <c r="AK49">
        <f t="shared" si="61"/>
        <v>83.683516052673667</v>
      </c>
      <c r="AL49">
        <f t="shared" si="40"/>
        <v>-16005.618570555782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-226.55873673221242</v>
      </c>
      <c r="AR49">
        <f t="shared" si="45"/>
        <v>-226.66205646983997</v>
      </c>
      <c r="AS49">
        <f t="shared" si="46"/>
        <v>2.5823613597118604</v>
      </c>
      <c r="AT49">
        <f t="shared" si="47"/>
        <v>1.1654810545470595</v>
      </c>
      <c r="AU49">
        <f t="shared" si="48"/>
        <v>-222.91421405558106</v>
      </c>
      <c r="AW49">
        <v>46</v>
      </c>
      <c r="AX49">
        <f>IF(Z49&gt;0, (R49*SUMPRODUCT(K49:$K$98, X49:$X$98)-K49*$AZ$3)/Z49, 0)</f>
        <v>3403.8433299338676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500000</v>
      </c>
      <c r="S50">
        <f t="shared" si="32"/>
        <v>3169.337312849324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1010.0608761486055</v>
      </c>
      <c r="AC50">
        <f t="shared" si="33"/>
        <v>822.8690804137218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-17069.726790778546</v>
      </c>
      <c r="AI50">
        <f t="shared" si="38"/>
        <v>-17076.217651478964</v>
      </c>
      <c r="AJ50">
        <f t="shared" si="39"/>
        <v>187.19179573488373</v>
      </c>
      <c r="AK50">
        <f t="shared" si="61"/>
        <v>70.704261330402389</v>
      </c>
      <c r="AL50">
        <f t="shared" si="40"/>
        <v>-16818.321594413675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-212.26277928013019</v>
      </c>
      <c r="AR50">
        <f t="shared" si="45"/>
        <v>-212.34349340924766</v>
      </c>
      <c r="AS50">
        <f t="shared" si="46"/>
        <v>2.3277379484825715</v>
      </c>
      <c r="AT50">
        <f t="shared" si="47"/>
        <v>0.87921049943502583</v>
      </c>
      <c r="AU50">
        <f t="shared" si="48"/>
        <v>-209.13654496133003</v>
      </c>
      <c r="AW50">
        <v>47</v>
      </c>
      <c r="AX50">
        <f>IF(Z50&gt;0, (R50*SUMPRODUCT(K50:$K$98, X50:$X$98)-K50*$AZ$3)/Z50, 0)</f>
        <v>3169.337312849324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500000</v>
      </c>
      <c r="S51">
        <f t="shared" si="32"/>
        <v>2904.4043374059638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822.8690804137218</v>
      </c>
      <c r="AC51">
        <f t="shared" si="33"/>
        <v>645.75535559549257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-17350.746999903124</v>
      </c>
      <c r="AI51">
        <f t="shared" si="38"/>
        <v>-17356.305414646544</v>
      </c>
      <c r="AJ51">
        <f t="shared" si="39"/>
        <v>177.11372481822923</v>
      </c>
      <c r="AK51">
        <f t="shared" si="61"/>
        <v>57.600835628960532</v>
      </c>
      <c r="AL51">
        <f t="shared" si="40"/>
        <v>-17121.590854199356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-192.64042637792065</v>
      </c>
      <c r="AR51">
        <f t="shared" si="45"/>
        <v>-192.70213988144667</v>
      </c>
      <c r="AS51">
        <f t="shared" si="46"/>
        <v>1.9664434889492588</v>
      </c>
      <c r="AT51">
        <f t="shared" si="47"/>
        <v>0.63952575271539802</v>
      </c>
      <c r="AU51">
        <f t="shared" si="48"/>
        <v>-190.09617063978203</v>
      </c>
      <c r="AW51">
        <v>48</v>
      </c>
      <c r="AX51">
        <f>IF(Z51&gt;0, (R51*SUMPRODUCT(K51:$K$98, X51:$X$98)-K51*$AZ$3)/Z51, 0)</f>
        <v>2904.4043374059638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500000</v>
      </c>
      <c r="S52">
        <f t="shared" si="32"/>
        <v>2603.9617384904845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645.75535559549257</v>
      </c>
      <c r="AC52">
        <f t="shared" si="33"/>
        <v>484.49801355855459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-17025.672486726449</v>
      </c>
      <c r="AI52">
        <f t="shared" si="38"/>
        <v>-17030.324033698096</v>
      </c>
      <c r="AJ52">
        <f t="shared" si="39"/>
        <v>161.25734203693798</v>
      </c>
      <c r="AK52">
        <f t="shared" si="61"/>
        <v>45.202874891684488</v>
      </c>
      <c r="AL52">
        <f t="shared" si="40"/>
        <v>-16823.863816769473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-168.77787159909599</v>
      </c>
      <c r="AR52">
        <f t="shared" si="45"/>
        <v>-168.82398303452564</v>
      </c>
      <c r="AS52">
        <f t="shared" si="46"/>
        <v>1.5985665758542271</v>
      </c>
      <c r="AT52">
        <f t="shared" si="47"/>
        <v>0.44810241829370528</v>
      </c>
      <c r="AU52">
        <f t="shared" si="48"/>
        <v>-166.77731404037769</v>
      </c>
      <c r="AW52">
        <v>49</v>
      </c>
      <c r="AX52">
        <f>IF(Z52&gt;0, (R52*SUMPRODUCT(K52:$K$98, X52:$X$98)-K52*$AZ$3)/Z52, 0)</f>
        <v>2603.9617384904845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500000</v>
      </c>
      <c r="S53">
        <f t="shared" si="32"/>
        <v>2262.0878255524772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484.49801355855459</v>
      </c>
      <c r="AC53">
        <f t="shared" si="33"/>
        <v>343.7407529781932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-16121.981222420221</v>
      </c>
      <c r="AI53">
        <f t="shared" si="38"/>
        <v>-16125.780154861033</v>
      </c>
      <c r="AJ53">
        <f t="shared" si="39"/>
        <v>140.75726058036139</v>
      </c>
      <c r="AK53">
        <f t="shared" si="61"/>
        <v>33.914860949098824</v>
      </c>
      <c r="AL53">
        <f t="shared" si="40"/>
        <v>-15951.108033331573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-142.69594085480367</v>
      </c>
      <c r="AR53">
        <f t="shared" si="45"/>
        <v>-142.72956527300678</v>
      </c>
      <c r="AS53">
        <f t="shared" si="46"/>
        <v>1.245845002146964</v>
      </c>
      <c r="AT53">
        <f t="shared" si="47"/>
        <v>0.3001810339142047</v>
      </c>
      <c r="AU53">
        <f t="shared" si="48"/>
        <v>-141.18353923694562</v>
      </c>
      <c r="AW53">
        <v>50</v>
      </c>
      <c r="AX53">
        <f>IF(Z53&gt;0, (R53*SUMPRODUCT(K53:$K$98, X53:$X$98)-K53*$AZ$3)/Z53, 0)</f>
        <v>2262.0878255524772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500000</v>
      </c>
      <c r="S54">
        <f t="shared" si="32"/>
        <v>1871.0830857576743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343.7407529781932</v>
      </c>
      <c r="AC54">
        <f t="shared" si="33"/>
        <v>226.06321481868841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-14809.141204650412</v>
      </c>
      <c r="AI54">
        <f t="shared" si="38"/>
        <v>-14812.161690706582</v>
      </c>
      <c r="AJ54">
        <f t="shared" si="39"/>
        <v>117.67753815950479</v>
      </c>
      <c r="AK54">
        <f t="shared" si="61"/>
        <v>24.061852708473527</v>
      </c>
      <c r="AL54">
        <f t="shared" si="40"/>
        <v>-14670.422299838603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-117.03211664732348</v>
      </c>
      <c r="AR54">
        <f t="shared" si="45"/>
        <v>-117.05598662543849</v>
      </c>
      <c r="AS54">
        <f t="shared" si="46"/>
        <v>0.92996961689637225</v>
      </c>
      <c r="AT54">
        <f t="shared" si="47"/>
        <v>0.19015346764635468</v>
      </c>
      <c r="AU54">
        <f t="shared" si="48"/>
        <v>-115.93586354089577</v>
      </c>
      <c r="AW54">
        <v>51</v>
      </c>
      <c r="AX54">
        <f>IF(Z54&gt;0, (R54*SUMPRODUCT(K54:$K$98, X54:$X$98)-K54*$AZ$3)/Z54, 0)</f>
        <v>1871.0830857576743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500000</v>
      </c>
      <c r="S55">
        <f t="shared" si="32"/>
        <v>1406.8752404028032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226.06321481868841</v>
      </c>
      <c r="AC55">
        <f t="shared" si="33"/>
        <v>131.36895772073879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-13117.419461603611</v>
      </c>
      <c r="AI55">
        <f t="shared" si="38"/>
        <v>-13119.75387182614</v>
      </c>
      <c r="AJ55">
        <f t="shared" si="39"/>
        <v>94.694257097949617</v>
      </c>
      <c r="AK55">
        <f t="shared" si="61"/>
        <v>15.82442503730819</v>
      </c>
      <c r="AL55">
        <f t="shared" si="40"/>
        <v>-13009.235189690882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-92.556211404424246</v>
      </c>
      <c r="AR55">
        <f t="shared" si="45"/>
        <v>-92.572682949509272</v>
      </c>
      <c r="AS55">
        <f t="shared" si="46"/>
        <v>0.66816051010625044</v>
      </c>
      <c r="AT55">
        <f t="shared" si="47"/>
        <v>0.1116567807710791</v>
      </c>
      <c r="AU55">
        <f t="shared" si="48"/>
        <v>-91.792865658631939</v>
      </c>
      <c r="AW55">
        <v>52</v>
      </c>
      <c r="AX55">
        <f>IF(Z55&gt;0, (R55*SUMPRODUCT(K55:$K$98, X55:$X$98)-K55*$AZ$3)/Z55, 0)</f>
        <v>1406.8752404028032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500000</v>
      </c>
      <c r="S56">
        <f t="shared" si="32"/>
        <v>839.76908843954948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131.36895772073879</v>
      </c>
      <c r="AC56">
        <f t="shared" si="33"/>
        <v>58.757263771112662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-11237.143671707334</v>
      </c>
      <c r="AI56">
        <f t="shared" si="38"/>
        <v>-11238.892880644051</v>
      </c>
      <c r="AJ56">
        <f t="shared" si="39"/>
        <v>72.61169394962613</v>
      </c>
      <c r="AK56">
        <f t="shared" si="61"/>
        <v>9.1958270404517162</v>
      </c>
      <c r="AL56">
        <f t="shared" si="40"/>
        <v>-11157.085359653973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-70.793775427566558</v>
      </c>
      <c r="AR56">
        <f t="shared" si="45"/>
        <v>-70.804795408111403</v>
      </c>
      <c r="AS56">
        <f t="shared" si="46"/>
        <v>0.45745218758994494</v>
      </c>
      <c r="AT56">
        <f t="shared" si="47"/>
        <v>5.793352237825139E-2</v>
      </c>
      <c r="AU56">
        <f t="shared" si="48"/>
        <v>-70.289409698143203</v>
      </c>
      <c r="AW56">
        <v>53</v>
      </c>
      <c r="AX56">
        <f>IF(Z56&gt;0, (R56*SUMPRODUCT(K56:$K$98, X56:$X$98)-K56*$AZ$3)/Z56, 0)</f>
        <v>839.76908843954948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500000</v>
      </c>
      <c r="S57">
        <f t="shared" si="32"/>
        <v>113.86318309671202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58.757263771112662</v>
      </c>
      <c r="AC57">
        <f t="shared" si="33"/>
        <v>5.7710932139015085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-9292.11017560849</v>
      </c>
      <c r="AI57">
        <f t="shared" si="38"/>
        <v>-9293.3772869470595</v>
      </c>
      <c r="AJ57">
        <f t="shared" si="39"/>
        <v>52.986170557211153</v>
      </c>
      <c r="AK57">
        <f t="shared" si="61"/>
        <v>4.113008463977887</v>
      </c>
      <c r="AL57">
        <f t="shared" si="40"/>
        <v>-9236.2781079258712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-52.267950144255671</v>
      </c>
      <c r="AR57">
        <f t="shared" si="45"/>
        <v>-52.275077622408631</v>
      </c>
      <c r="AS57">
        <f t="shared" si="46"/>
        <v>0.29804624231524268</v>
      </c>
      <c r="AT57">
        <f t="shared" si="47"/>
        <v>2.3135597541924326E-2</v>
      </c>
      <c r="AU57">
        <f t="shared" si="48"/>
        <v>-51.95389578255147</v>
      </c>
      <c r="AW57">
        <v>54</v>
      </c>
      <c r="AX57">
        <f>IF(Z57&gt;0, (R57*SUMPRODUCT(K57:$K$98, X57:$X$98)-K57*$AZ$3)/Z57, 0)</f>
        <v>113.86318309671202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500000</v>
      </c>
      <c r="S58">
        <f t="shared" si="32"/>
        <v>-863.62568066417293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5.7710932139015085</v>
      </c>
      <c r="AC58">
        <f t="shared" si="33"/>
        <v>-30.59720972467963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-7374.411329815699</v>
      </c>
      <c r="AI58">
        <f t="shared" si="38"/>
        <v>-7375.2970494743931</v>
      </c>
      <c r="AJ58">
        <f t="shared" si="39"/>
        <v>36.368302938581138</v>
      </c>
      <c r="AK58">
        <f t="shared" si="61"/>
        <v>0.40397652497310566</v>
      </c>
      <c r="AL58">
        <f t="shared" si="40"/>
        <v>-7338.5247700108393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-37.036543872554795</v>
      </c>
      <c r="AR58">
        <f t="shared" si="45"/>
        <v>-37.040992226942812</v>
      </c>
      <c r="AS58">
        <f t="shared" si="46"/>
        <v>0.18265271451691412</v>
      </c>
      <c r="AT58">
        <f t="shared" si="47"/>
        <v>2.0288933748726194E-3</v>
      </c>
      <c r="AU58">
        <f t="shared" si="48"/>
        <v>-36.85631061905103</v>
      </c>
      <c r="AW58">
        <v>55</v>
      </c>
      <c r="AX58">
        <f>IF(Z58&gt;0, (R58*SUMPRODUCT(K58:$K$98, X58:$X$98)-K58*$AZ$3)/Z58, 0)</f>
        <v>-863.62568066417293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500000</v>
      </c>
      <c r="S59">
        <f t="shared" si="32"/>
        <v>-2242.9111582546866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-30.59720972467963</v>
      </c>
      <c r="AC59">
        <f t="shared" si="33"/>
        <v>-53.43764002073933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-5624.6864497861588</v>
      </c>
      <c r="AI59">
        <f t="shared" si="38"/>
        <v>-5625.2820779257763</v>
      </c>
      <c r="AJ59">
        <f t="shared" si="39"/>
        <v>22.840430296059701</v>
      </c>
      <c r="AK59">
        <f t="shared" si="61"/>
        <v>-2.1418046807275744</v>
      </c>
      <c r="AL59">
        <f t="shared" si="40"/>
        <v>-5604.583452310444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-25.222224666720308</v>
      </c>
      <c r="AR59">
        <f t="shared" si="45"/>
        <v>-25.224895583026377</v>
      </c>
      <c r="AS59">
        <f t="shared" si="46"/>
        <v>0.10242108063351418</v>
      </c>
      <c r="AT59">
        <f t="shared" si="47"/>
        <v>-9.6042827154565798E-3</v>
      </c>
      <c r="AU59">
        <f t="shared" si="48"/>
        <v>-25.13207878510832</v>
      </c>
      <c r="AW59">
        <v>56</v>
      </c>
      <c r="AX59">
        <f>IF(Z59&gt;0, (R59*SUMPRODUCT(K59:$K$98, X59:$X$98)-K59*$AZ$3)/Z59, 0)</f>
        <v>-2242.9111582546866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500000</v>
      </c>
      <c r="S60">
        <f t="shared" si="32"/>
        <v>-4288.7313287822844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-53.43764002073933</v>
      </c>
      <c r="AC60">
        <f t="shared" si="33"/>
        <v>-65.984763279874755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-4100.6303386586687</v>
      </c>
      <c r="AI60">
        <f t="shared" si="38"/>
        <v>-4101.0149789999568</v>
      </c>
      <c r="AJ60">
        <f t="shared" si="39"/>
        <v>12.547123259135425</v>
      </c>
      <c r="AK60">
        <f t="shared" si="61"/>
        <v>-3.7406348014517534</v>
      </c>
      <c r="AL60">
        <f t="shared" si="40"/>
        <v>-4092.2084905422735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-16.417902421277958</v>
      </c>
      <c r="AR60">
        <f t="shared" si="45"/>
        <v>-16.419442425391722</v>
      </c>
      <c r="AS60">
        <f t="shared" si="46"/>
        <v>5.0235556078828361E-2</v>
      </c>
      <c r="AT60">
        <f t="shared" si="47"/>
        <v>-1.497656996410944E-2</v>
      </c>
      <c r="AU60">
        <f t="shared" si="48"/>
        <v>-16.384183439277002</v>
      </c>
      <c r="AW60">
        <v>57</v>
      </c>
      <c r="AX60">
        <f>IF(Z60&gt;0, (R60*SUMPRODUCT(K60:$K$98, X60:$X$98)-K60*$AZ$3)/Z60, 0)</f>
        <v>-4288.7313287822844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500000</v>
      </c>
      <c r="S61">
        <f t="shared" si="32"/>
        <v>-7458.0165507156971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-65.984763279874755</v>
      </c>
      <c r="AC61">
        <f t="shared" si="33"/>
        <v>-71.085610872951918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-2850.1605273634427</v>
      </c>
      <c r="AI61">
        <f t="shared" si="38"/>
        <v>-2850.39881327495</v>
      </c>
      <c r="AJ61">
        <f t="shared" si="39"/>
        <v>5.1008475930771624</v>
      </c>
      <c r="AK61">
        <f t="shared" si="61"/>
        <v>-4.618933429591233</v>
      </c>
      <c r="AL61">
        <f t="shared" si="40"/>
        <v>-2849.9168991114643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-10.188689986722501</v>
      </c>
      <c r="AR61">
        <f t="shared" si="45"/>
        <v>-10.189541805859438</v>
      </c>
      <c r="AS61">
        <f t="shared" si="46"/>
        <v>1.8234395675761773E-2</v>
      </c>
      <c r="AT61">
        <f t="shared" si="47"/>
        <v>-1.6511659722881628E-2</v>
      </c>
      <c r="AU61">
        <f t="shared" si="48"/>
        <v>-10.18781906990656</v>
      </c>
      <c r="AW61">
        <v>58</v>
      </c>
      <c r="AX61">
        <f>IF(Z61&gt;0, (R61*SUMPRODUCT(K61:$K$98, X61:$X$98)-K61*$AZ$3)/Z61, 0)</f>
        <v>-7458.0165507156971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500000</v>
      </c>
      <c r="S62">
        <f t="shared" si="32"/>
        <v>-12600.031022109493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-71.085610872951918</v>
      </c>
      <c r="AC62">
        <f t="shared" si="33"/>
        <v>-71.169787620209405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-1893.8700797696215</v>
      </c>
      <c r="AI62">
        <f t="shared" si="38"/>
        <v>-1894.0112893180253</v>
      </c>
      <c r="AJ62">
        <f t="shared" si="39"/>
        <v>8.417674725748725E-2</v>
      </c>
      <c r="AK62">
        <f t="shared" si="61"/>
        <v>-4.9759927611066344</v>
      </c>
      <c r="AL62">
        <f t="shared" si="40"/>
        <v>-1898.9031053318745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-6.0447895743337092</v>
      </c>
      <c r="AR62">
        <f t="shared" si="45"/>
        <v>-6.0452402821278213</v>
      </c>
      <c r="AS62">
        <f t="shared" si="46"/>
        <v>2.6867245523266251E-4</v>
      </c>
      <c r="AT62">
        <f t="shared" si="47"/>
        <v>-1.5882203053736561E-2</v>
      </c>
      <c r="AU62">
        <f t="shared" si="48"/>
        <v>-6.0608538127263252</v>
      </c>
      <c r="AW62">
        <v>59</v>
      </c>
      <c r="AX62">
        <f>IF(Z62&gt;0, (R62*SUMPRODUCT(K62:$K$98, X62:$X$98)-K62*$AZ$3)/Z62, 0)</f>
        <v>-12600.031022109493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500000</v>
      </c>
      <c r="S63">
        <f t="shared" si="32"/>
        <v>-21359.111533576965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-71.169787620209405</v>
      </c>
      <c r="AC63">
        <f t="shared" si="33"/>
        <v>-68.192690373592228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-1199.6118168756188</v>
      </c>
      <c r="AI63">
        <f t="shared" si="38"/>
        <v>-1199.6916337376947</v>
      </c>
      <c r="AJ63">
        <f t="shared" si="39"/>
        <v>-2.977097246617177</v>
      </c>
      <c r="AK63">
        <f t="shared" si="61"/>
        <v>-4.981885133414659</v>
      </c>
      <c r="AL63">
        <f t="shared" si="40"/>
        <v>-1207.6506161177265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-3.4186427312050394</v>
      </c>
      <c r="AR63">
        <f t="shared" si="45"/>
        <v>-3.4188701925650595</v>
      </c>
      <c r="AS63">
        <f t="shared" si="46"/>
        <v>-8.4841043736514059E-3</v>
      </c>
      <c r="AT63">
        <f t="shared" si="47"/>
        <v>-1.4197330469288259E-2</v>
      </c>
      <c r="AU63">
        <f t="shared" si="48"/>
        <v>-3.4415516274079994</v>
      </c>
      <c r="AW63">
        <v>60</v>
      </c>
      <c r="AX63">
        <f>IF(Z63&gt;0, (R63*SUMPRODUCT(K63:$K$98, X63:$X$98)-K63*$AZ$3)/Z63, 0)</f>
        <v>-21359.111533576965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500000</v>
      </c>
      <c r="S64">
        <f t="shared" si="32"/>
        <v>-37030.861905826328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-68.192690373592228</v>
      </c>
      <c r="AC64">
        <f t="shared" si="33"/>
        <v>-63.556077014662542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-722.22375128681324</v>
      </c>
      <c r="AI64">
        <f t="shared" si="38"/>
        <v>-722.26665879270411</v>
      </c>
      <c r="AJ64">
        <f t="shared" si="39"/>
        <v>-4.6366133589296865</v>
      </c>
      <c r="AK64">
        <f t="shared" si="61"/>
        <v>-4.7734883261514565</v>
      </c>
      <c r="AL64">
        <f t="shared" si="40"/>
        <v>-731.67676047778525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-1.8376666152892778</v>
      </c>
      <c r="AR64">
        <f t="shared" si="45"/>
        <v>-1.8377757915535318</v>
      </c>
      <c r="AS64">
        <f t="shared" si="46"/>
        <v>-1.1797659053067672E-2</v>
      </c>
      <c r="AT64">
        <f t="shared" si="47"/>
        <v>-1.2145931395654161E-2</v>
      </c>
      <c r="AU64">
        <f t="shared" si="48"/>
        <v>-1.8617193820022535</v>
      </c>
      <c r="AW64">
        <v>61</v>
      </c>
      <c r="AX64">
        <f>IF(Z64&gt;0, (R64*SUMPRODUCT(K64:$K$98, X64:$X$98)-K64*$AZ$3)/Z64, 0)</f>
        <v>-37030.861905826328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500000</v>
      </c>
      <c r="S65">
        <f t="shared" si="32"/>
        <v>-66519.321020643009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-63.556077014662542</v>
      </c>
      <c r="AC65">
        <f t="shared" si="33"/>
        <v>-58.201550692331537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-412.09007807755904</v>
      </c>
      <c r="AI65">
        <f t="shared" si="38"/>
        <v>-412.11195200448708</v>
      </c>
      <c r="AJ65">
        <f t="shared" si="39"/>
        <v>-5.3545263223310045</v>
      </c>
      <c r="AK65">
        <f t="shared" si="61"/>
        <v>-4.4489253910263784</v>
      </c>
      <c r="AL65">
        <f t="shared" si="40"/>
        <v>-421.91540371784447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-0.93620098641991933</v>
      </c>
      <c r="AR65">
        <f t="shared" si="45"/>
        <v>-0.93625068038989412</v>
      </c>
      <c r="AS65">
        <f t="shared" si="46"/>
        <v>-1.2164604515991852E-2</v>
      </c>
      <c r="AT65">
        <f t="shared" si="47"/>
        <v>-1.0107227912445914E-2</v>
      </c>
      <c r="AU65">
        <f t="shared" si="48"/>
        <v>-0.95852251281833201</v>
      </c>
      <c r="AW65">
        <v>62</v>
      </c>
      <c r="AX65">
        <f>IF(Z65&gt;0, (R65*SUMPRODUCT(K65:$K$98, X65:$X$98)-K65*$AZ$3)/Z65, 0)</f>
        <v>-66519.321020643009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500000</v>
      </c>
      <c r="S66">
        <f t="shared" si="32"/>
        <v>-125035.48327197059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-58.201550692331537</v>
      </c>
      <c r="AC66">
        <f t="shared" si="33"/>
        <v>-52.716150841590469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-222.2989901507155</v>
      </c>
      <c r="AI66">
        <f t="shared" si="38"/>
        <v>-222.30953038886673</v>
      </c>
      <c r="AJ66">
        <f t="shared" si="39"/>
        <v>-5.485399850741068</v>
      </c>
      <c r="AK66">
        <f t="shared" si="61"/>
        <v>-4.074108548463208</v>
      </c>
      <c r="AL66">
        <f t="shared" si="40"/>
        <v>-231.86903878807101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-0.45091678661559687</v>
      </c>
      <c r="AR66">
        <f t="shared" si="45"/>
        <v>-0.45093816669615461</v>
      </c>
      <c r="AS66">
        <f t="shared" si="46"/>
        <v>-1.1126721143991108E-2</v>
      </c>
      <c r="AT66">
        <f t="shared" si="47"/>
        <v>-8.2640228538629311E-3</v>
      </c>
      <c r="AU66">
        <f t="shared" si="48"/>
        <v>-0.47032891069400862</v>
      </c>
      <c r="AW66">
        <v>63</v>
      </c>
      <c r="AX66">
        <f>IF(Z66&gt;0, (R66*SUMPRODUCT(K66:$K$98, X66:$X$98)-K66*$AZ$3)/Z66, 0)</f>
        <v>-125035.48327197059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500000</v>
      </c>
      <c r="S67">
        <f t="shared" ref="S67:S79" si="63">AX67</f>
        <v>-247954.70216353034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-52.716150841590469</v>
      </c>
      <c r="AC67">
        <f t="shared" ref="AC67:AC79" si="64">S67*Z67</f>
        <v>-47.433495452169481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-113.0471974816823</v>
      </c>
      <c r="AI67">
        <f t="shared" ref="AI67:AI79" si="69">SUM(AE67:AH67)</f>
        <v>-113.05197995757793</v>
      </c>
      <c r="AJ67">
        <f t="shared" ref="AJ67:AJ79" si="70">AB67-AC67</f>
        <v>-5.282655389420988</v>
      </c>
      <c r="AK67">
        <f t="shared" si="61"/>
        <v>-3.6901305589113331</v>
      </c>
      <c r="AL67">
        <f t="shared" ref="AL67:AL79" si="71">SUM(AI67:AK67)</f>
        <v>-122.02476590591024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-0.20473905352562533</v>
      </c>
      <c r="AR67">
        <f t="shared" ref="AR67:AR79" si="76">AI67*$K67</f>
        <v>-0.20474771503701342</v>
      </c>
      <c r="AS67">
        <f t="shared" ref="AS67:AS79" si="77">AJ67*$K67</f>
        <v>-9.5673832578410372E-3</v>
      </c>
      <c r="AT67">
        <f t="shared" ref="AT67:AT79" si="78">AK67*$K67</f>
        <v>-6.6831717623067437E-3</v>
      </c>
      <c r="AU67">
        <f t="shared" ref="AU67:AU79" si="79">AL67*$K67</f>
        <v>-0.22099827005716119</v>
      </c>
      <c r="AW67">
        <v>64</v>
      </c>
      <c r="AX67">
        <f>IF(Z67&gt;0, (R67*SUMPRODUCT(K67:$K$98, X67:$X$98)-K67*$AZ$3)/Z67, 0)</f>
        <v>-247954.70216353034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500000</v>
      </c>
      <c r="S68">
        <f t="shared" si="63"/>
        <v>-522277.12482700293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-47.433495452169481</v>
      </c>
      <c r="AC68">
        <f t="shared" si="64"/>
        <v>-42.518973634233873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-53.987646590111417</v>
      </c>
      <c r="AI68">
        <f t="shared" si="69"/>
        <v>-53.98968185891858</v>
      </c>
      <c r="AJ68">
        <f t="shared" si="70"/>
        <v>-4.9145218179356078</v>
      </c>
      <c r="AK68">
        <f t="shared" si="61"/>
        <v>-3.3203446816518638</v>
      </c>
      <c r="AL68">
        <f t="shared" si="71"/>
        <v>-62.224548358506048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-8.7300607236624139E-2</v>
      </c>
      <c r="AR68">
        <f t="shared" si="76"/>
        <v>-8.7303898363650004E-2</v>
      </c>
      <c r="AS68">
        <f t="shared" si="77"/>
        <v>-7.9470168840810578E-3</v>
      </c>
      <c r="AT68">
        <f t="shared" si="78"/>
        <v>-5.3691561913016697E-3</v>
      </c>
      <c r="AU68">
        <f t="shared" si="79"/>
        <v>-0.10062007143903272</v>
      </c>
      <c r="AW68">
        <v>65</v>
      </c>
      <c r="AX68">
        <f>IF(Z68&gt;0, (R68*SUMPRODUCT(K68:$K$98, X68:$X$98)-K68*$AZ$3)/Z68, 0)</f>
        <v>-522277.12482700293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500000</v>
      </c>
      <c r="S69">
        <f t="shared" si="63"/>
        <v>-1175282.2690690998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-42.518973634233873</v>
      </c>
      <c r="AC69">
        <f t="shared" si="64"/>
        <v>-38.035505606237258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-24.116888096979366</v>
      </c>
      <c r="AI69">
        <f t="shared" si="69"/>
        <v>-24.11769716869361</v>
      </c>
      <c r="AJ69">
        <f t="shared" si="70"/>
        <v>-4.483468027996615</v>
      </c>
      <c r="AK69">
        <f t="shared" si="61"/>
        <v>-2.9763281543963713</v>
      </c>
      <c r="AL69">
        <f t="shared" si="71"/>
        <v>-31.577493351086595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-3.4819787298302055E-2</v>
      </c>
      <c r="AR69">
        <f t="shared" si="76"/>
        <v>-3.4820955430147495E-2</v>
      </c>
      <c r="AS69">
        <f t="shared" si="77"/>
        <v>-6.4731984684679549E-3</v>
      </c>
      <c r="AT69">
        <f t="shared" si="78"/>
        <v>-4.2972009012642821E-3</v>
      </c>
      <c r="AU69">
        <f t="shared" si="79"/>
        <v>-4.5591354799879732E-2</v>
      </c>
      <c r="AW69">
        <v>66</v>
      </c>
      <c r="AX69">
        <f>IF(Z69&gt;0, (R69*SUMPRODUCT(K69:$K$98, X69:$X$98)-K69*$AZ$3)/Z69, 0)</f>
        <v>-1175282.2690690998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500000</v>
      </c>
      <c r="S70">
        <f t="shared" si="63"/>
        <v>-2877658.037471069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-38.035505606237258</v>
      </c>
      <c r="AC70">
        <f t="shared" si="64"/>
        <v>-33.989281969220158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-10.113900512086769</v>
      </c>
      <c r="AI70">
        <f t="shared" si="69"/>
        <v>-10.114195798058265</v>
      </c>
      <c r="AJ70">
        <f t="shared" si="70"/>
        <v>-4.0462236370170999</v>
      </c>
      <c r="AK70">
        <f t="shared" si="61"/>
        <v>-2.6624853924366083</v>
      </c>
      <c r="AL70">
        <f t="shared" si="71"/>
        <v>-16.822904827511973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-1.3037835590077863E-2</v>
      </c>
      <c r="AR70">
        <f t="shared" si="76"/>
        <v>-1.303821624341174E-2</v>
      </c>
      <c r="AS70">
        <f t="shared" si="77"/>
        <v>-5.2159894668799027E-3</v>
      </c>
      <c r="AT70">
        <f t="shared" si="78"/>
        <v>-3.4322116147067188E-3</v>
      </c>
      <c r="AU70">
        <f t="shared" si="79"/>
        <v>-2.1686417324998361E-2</v>
      </c>
      <c r="AW70">
        <v>67</v>
      </c>
      <c r="AX70">
        <f>IF(Z70&gt;0, (R70*SUMPRODUCT(K70:$K$98, X70:$X$98)-K70*$AZ$3)/Z70, 0)</f>
        <v>-2877658.037471069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500000</v>
      </c>
      <c r="S71">
        <f t="shared" si="63"/>
        <v>-7728056.719284757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-33.989281969220158</v>
      </c>
      <c r="AC71">
        <f t="shared" si="64"/>
        <v>-30.358531033100061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-3.882485979184453</v>
      </c>
      <c r="AI71">
        <f t="shared" si="69"/>
        <v>-3.8825841879972756</v>
      </c>
      <c r="AJ71">
        <f t="shared" si="70"/>
        <v>-3.6307509361200978</v>
      </c>
      <c r="AK71">
        <f t="shared" si="61"/>
        <v>-2.3792497378454112</v>
      </c>
      <c r="AL71">
        <f t="shared" si="71"/>
        <v>-9.892584861962785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-4.4686742392046142E-3</v>
      </c>
      <c r="AR71">
        <f t="shared" si="76"/>
        <v>-4.4687872758502776E-3</v>
      </c>
      <c r="AS71">
        <f t="shared" si="77"/>
        <v>-4.178931556789816E-3</v>
      </c>
      <c r="AT71">
        <f t="shared" si="78"/>
        <v>-2.7384753143081474E-3</v>
      </c>
      <c r="AU71">
        <f t="shared" si="79"/>
        <v>-1.1386194146948242E-2</v>
      </c>
      <c r="AW71">
        <v>68</v>
      </c>
      <c r="AX71">
        <f>IF(Z71&gt;0, (R71*SUMPRODUCT(K71:$K$98, X71:$X$98)-K71*$AZ$3)/Z71, 0)</f>
        <v>-7728056.719284757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500000</v>
      </c>
      <c r="S72">
        <f t="shared" si="63"/>
        <v>-22970778.88695943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-30.358531033100061</v>
      </c>
      <c r="AC72">
        <f t="shared" si="64"/>
        <v>-27.109616875455181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-1.3544452982018289</v>
      </c>
      <c r="AI72">
        <f t="shared" si="69"/>
        <v>-1.3544748026616134</v>
      </c>
      <c r="AJ72">
        <f t="shared" si="70"/>
        <v>-3.2489141576448795</v>
      </c>
      <c r="AK72">
        <f t="shared" ref="AK72:AK79" si="92">G72*SUM(AB72:AB72, AE72:AF72)</f>
        <v>-2.1250971723170045</v>
      </c>
      <c r="AL72">
        <f t="shared" si="71"/>
        <v>-6.7284861326234973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-1.3919135015500604E-3</v>
      </c>
      <c r="AR72">
        <f t="shared" si="76"/>
        <v>-1.3919438221957035E-3</v>
      </c>
      <c r="AS72">
        <f t="shared" si="77"/>
        <v>-3.3387893091044456E-3</v>
      </c>
      <c r="AT72">
        <f t="shared" si="78"/>
        <v>-2.1838840226186254E-3</v>
      </c>
      <c r="AU72">
        <f t="shared" si="79"/>
        <v>-6.9146171539187741E-3</v>
      </c>
      <c r="AW72">
        <v>69</v>
      </c>
      <c r="AX72">
        <f>IF(Z72&gt;0, (R72*SUMPRODUCT(K72:$K$98, X72:$X$98)-K72*$AZ$3)/Z72, 0)</f>
        <v>-22970778.88695943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500000</v>
      </c>
      <c r="S73">
        <f t="shared" si="63"/>
        <v>-76384025.631665632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-27.109616875455181</v>
      </c>
      <c r="AC73">
        <f t="shared" si="64"/>
        <v>-24.206202689060227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-0.42573761663444826</v>
      </c>
      <c r="AI73">
        <f t="shared" si="69"/>
        <v>-0.42574553916880309</v>
      </c>
      <c r="AJ73">
        <f t="shared" si="70"/>
        <v>-2.9034141863949543</v>
      </c>
      <c r="AK73">
        <f t="shared" si="92"/>
        <v>-1.8976731812818628</v>
      </c>
      <c r="AL73">
        <f t="shared" si="71"/>
        <v>-5.2268329068456199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-3.9063826237967691E-4</v>
      </c>
      <c r="AR73">
        <f t="shared" si="76"/>
        <v>-3.9064553175154613E-4</v>
      </c>
      <c r="AS73">
        <f t="shared" si="77"/>
        <v>-2.6640461834399639E-3</v>
      </c>
      <c r="AT73">
        <f t="shared" si="78"/>
        <v>-1.7412221169476017E-3</v>
      </c>
      <c r="AU73">
        <f t="shared" si="79"/>
        <v>-4.7959138321391117E-3</v>
      </c>
      <c r="AW73">
        <v>70</v>
      </c>
      <c r="AX73">
        <f>IF(Z73&gt;0, (R73*SUMPRODUCT(K73:$K$98, X73:$X$98)-K73*$AZ$3)/Z73, 0)</f>
        <v>-76384025.631665632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500000</v>
      </c>
      <c r="S74">
        <f t="shared" si="63"/>
        <v>-287877358.85978329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-24.206202689060227</v>
      </c>
      <c r="AC74">
        <f t="shared" si="64"/>
        <v>-21.61301645241501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-0.11932759688912936</v>
      </c>
      <c r="AI74">
        <f t="shared" si="69"/>
        <v>-0.11932947381829617</v>
      </c>
      <c r="AJ74">
        <f t="shared" si="70"/>
        <v>-2.5931862366452165</v>
      </c>
      <c r="AK74">
        <f t="shared" si="92"/>
        <v>-1.694434188234216</v>
      </c>
      <c r="AL74">
        <f t="shared" si="71"/>
        <v>-4.4069498986977287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-9.7758747074257703E-5</v>
      </c>
      <c r="AR74">
        <f t="shared" si="76"/>
        <v>-9.7760284742395487E-5</v>
      </c>
      <c r="AS74">
        <f t="shared" si="77"/>
        <v>-2.1244594212366992E-3</v>
      </c>
      <c r="AT74">
        <f t="shared" si="78"/>
        <v>-1.3881597179525038E-3</v>
      </c>
      <c r="AU74">
        <f t="shared" si="79"/>
        <v>-3.6103794239315985E-3</v>
      </c>
      <c r="AW74">
        <v>71</v>
      </c>
      <c r="AX74">
        <f>IF(Z74&gt;0, (R74*SUMPRODUCT(K74:$K$98, X74:$X$98)-K74*$AZ$3)/Z74, 0)</f>
        <v>-287877358.85978329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500000</v>
      </c>
      <c r="S75">
        <f t="shared" si="63"/>
        <v>-1251013013.1803939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-21.61301645241501</v>
      </c>
      <c r="AC75">
        <f t="shared" si="64"/>
        <v>-19.297420572851735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-2.9450479741649032E-2</v>
      </c>
      <c r="AI75">
        <f t="shared" si="69"/>
        <v>-2.9450865377537098E-2</v>
      </c>
      <c r="AJ75">
        <f t="shared" si="70"/>
        <v>-2.3155958795632756</v>
      </c>
      <c r="AK75">
        <f t="shared" si="92"/>
        <v>-1.5129111516690508</v>
      </c>
      <c r="AL75">
        <f t="shared" si="71"/>
        <v>-3.8579578966098635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-2.1542151870565086E-5</v>
      </c>
      <c r="AR75">
        <f t="shared" si="76"/>
        <v>-2.1542433951771921E-5</v>
      </c>
      <c r="AS75">
        <f t="shared" si="77"/>
        <v>-1.6937896613569293E-3</v>
      </c>
      <c r="AT75">
        <f t="shared" si="78"/>
        <v>-1.1066496057731559E-3</v>
      </c>
      <c r="AU75">
        <f t="shared" si="79"/>
        <v>-2.8219817010818574E-3</v>
      </c>
      <c r="AW75">
        <v>72</v>
      </c>
      <c r="AX75">
        <f>IF(Z75&gt;0, (R75*SUMPRODUCT(K75:$K$98, X75:$X$98)-K75*$AZ$3)/Z75, 0)</f>
        <v>-1251013013.1803939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500000</v>
      </c>
      <c r="S76">
        <f t="shared" si="63"/>
        <v>-6418927561.0703201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-19.297420572851735</v>
      </c>
      <c r="AC76">
        <f t="shared" si="64"/>
        <v>-17.229858509369361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-6.2934770962769643E-3</v>
      </c>
      <c r="AI76">
        <f t="shared" si="69"/>
        <v>-6.2935442019513366E-3</v>
      </c>
      <c r="AJ76">
        <f t="shared" si="70"/>
        <v>-2.0675620634823737</v>
      </c>
      <c r="AK76">
        <f t="shared" si="92"/>
        <v>-1.3508194400996216</v>
      </c>
      <c r="AL76">
        <f t="shared" si="71"/>
        <v>-3.4246750477839467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-4.1102604570463296E-6</v>
      </c>
      <c r="AR76">
        <f t="shared" si="76"/>
        <v>-4.1103042836616647E-6</v>
      </c>
      <c r="AS76">
        <f t="shared" si="77"/>
        <v>-1.350321684184409E-3</v>
      </c>
      <c r="AT76">
        <f t="shared" si="78"/>
        <v>-8.822181513197955E-4</v>
      </c>
      <c r="AU76">
        <f t="shared" si="79"/>
        <v>-2.2366501397878664E-3</v>
      </c>
      <c r="AW76">
        <v>73</v>
      </c>
      <c r="AX76">
        <f>IF(Z76&gt;0, (R76*SUMPRODUCT(K76:$K$98, X76:$X$98)-K76*$AZ$3)/Z76, 0)</f>
        <v>-6418927561.0703201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500000</v>
      </c>
      <c r="S77">
        <f t="shared" si="63"/>
        <v>-40200820084.204552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-17.229858509369361</v>
      </c>
      <c r="AC77">
        <f t="shared" si="64"/>
        <v>-15.38380582888496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-1.1373553873523161E-3</v>
      </c>
      <c r="AI77">
        <f t="shared" si="69"/>
        <v>-1.1373649542005774E-3</v>
      </c>
      <c r="AJ77">
        <f t="shared" si="70"/>
        <v>-1.8460526804844015</v>
      </c>
      <c r="AK77">
        <f t="shared" si="92"/>
        <v>-1.2060900956558553</v>
      </c>
      <c r="AL77">
        <f t="shared" si="71"/>
        <v>-3.0532801410944574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-6.6321883792306707E-7</v>
      </c>
      <c r="AR77">
        <f t="shared" si="76"/>
        <v>-6.6322441657865438E-7</v>
      </c>
      <c r="AS77">
        <f t="shared" si="77"/>
        <v>-1.0764769984039893E-3</v>
      </c>
      <c r="AT77">
        <f t="shared" si="78"/>
        <v>-7.0329967270257746E-4</v>
      </c>
      <c r="AU77">
        <f t="shared" si="79"/>
        <v>-1.7804398955231454E-3</v>
      </c>
      <c r="AW77">
        <v>74</v>
      </c>
      <c r="AX77">
        <f>IF(Z77&gt;0, (R77*SUMPRODUCT(K77:$K$98, X77:$X$98)-K77*$AZ$3)/Z77, 0)</f>
        <v>-40200820084.204552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500000</v>
      </c>
      <c r="S78">
        <f t="shared" si="63"/>
        <v>-323031578744.54602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-15.38380582888496</v>
      </c>
      <c r="AC78">
        <f t="shared" si="64"/>
        <v>-13.73554150036732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-1.68163225991926E-4</v>
      </c>
      <c r="AI78">
        <f t="shared" si="69"/>
        <v>-1.6816428901040502E-4</v>
      </c>
      <c r="AJ78">
        <f t="shared" si="70"/>
        <v>-1.648264328517639</v>
      </c>
      <c r="AK78">
        <f t="shared" si="92"/>
        <v>-1.0768664080219472</v>
      </c>
      <c r="AL78">
        <f t="shared" si="71"/>
        <v>-2.7252989008285966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-8.7553532208507709E-8</v>
      </c>
      <c r="AR78">
        <f t="shared" si="76"/>
        <v>-8.7554085664961053E-8</v>
      </c>
      <c r="AS78">
        <f t="shared" si="77"/>
        <v>-8.5816243785625428E-4</v>
      </c>
      <c r="AT78">
        <f t="shared" si="78"/>
        <v>-5.6066632394133776E-4</v>
      </c>
      <c r="AU78">
        <f t="shared" si="79"/>
        <v>-1.4189163158832569E-3</v>
      </c>
      <c r="AW78">
        <v>75</v>
      </c>
      <c r="AX78">
        <f>IF(Z78&gt;0, (R78*SUMPRODUCT(K78:$K$98, X78:$X$98)-K78*$AZ$3)/Z78, 0)</f>
        <v>-323031578744.54602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-13.73554150036732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-2.1260369580197314E-5</v>
      </c>
      <c r="AI79">
        <f t="shared" si="69"/>
        <v>-2.1260369580197314E-5</v>
      </c>
      <c r="AJ79">
        <f t="shared" si="70"/>
        <v>-13.73554150036732</v>
      </c>
      <c r="AK79">
        <f t="shared" si="92"/>
        <v>-0.96148790502571257</v>
      </c>
      <c r="AL79">
        <f t="shared" si="71"/>
        <v>-14.697050665762614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-9.8831509525557375E-9</v>
      </c>
      <c r="AR79">
        <f t="shared" si="76"/>
        <v>-9.8831509525557375E-9</v>
      </c>
      <c r="AS79">
        <f t="shared" si="77"/>
        <v>-6.3851397103494882E-3</v>
      </c>
      <c r="AT79">
        <f t="shared" si="78"/>
        <v>-4.4695977972446422E-4</v>
      </c>
      <c r="AU79">
        <f t="shared" si="79"/>
        <v>-6.8321093732249052E-3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31823.591982320635</v>
      </c>
      <c r="AO81" s="6">
        <f t="shared" si="93"/>
        <v>-3182.3591982320636</v>
      </c>
      <c r="AP81" s="6">
        <f t="shared" si="93"/>
        <v>-444.41077654077253</v>
      </c>
      <c r="AQ81" s="6">
        <f t="shared" si="93"/>
        <v>-26381.722445328913</v>
      </c>
      <c r="AR81" s="6">
        <f t="shared" si="93"/>
        <v>1815.0995622188962</v>
      </c>
      <c r="AS81" s="6">
        <f t="shared" si="93"/>
        <v>-2748.2255839023551</v>
      </c>
      <c r="AT81" s="6">
        <f t="shared" si="93"/>
        <v>933.1260216834529</v>
      </c>
      <c r="AU81" s="6">
        <f t="shared" si="93"/>
        <v>-1.2428163533029224E-11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4A50-548C-4703-A3FD-241D71D87055}">
  <sheetPr codeName="Sheet4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53461.516376732267</v>
      </c>
      <c r="K3">
        <v>1</v>
      </c>
      <c r="L3" s="2">
        <v>0</v>
      </c>
      <c r="O3">
        <f>$C$3</f>
        <v>53461.516376732267</v>
      </c>
      <c r="P3" s="2">
        <f>O3*C5</f>
        <v>5346.151637673227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53461.516376732267</v>
      </c>
      <c r="AF3">
        <f t="shared" ref="AF3:AF34" si="4">-$Z3*P3</f>
        <v>-5346.151637673227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47915.364739059041</v>
      </c>
      <c r="AJ3">
        <f t="shared" ref="AJ3:AJ34" si="8">AB3-AC3</f>
        <v>0</v>
      </c>
      <c r="AL3">
        <f t="shared" ref="AL3:AL34" si="9">SUM(AI3:AK3)</f>
        <v>47915.364739059041</v>
      </c>
      <c r="AN3">
        <f t="shared" ref="AN3:AN34" si="10">AE3*$K3</f>
        <v>53461.516376732267</v>
      </c>
      <c r="AO3">
        <f t="shared" ref="AO3:AO34" si="11">AF3*$K3</f>
        <v>-5346.151637673227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47915.364739059041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47915.364739059041</v>
      </c>
      <c r="AW3">
        <v>0</v>
      </c>
      <c r="AX3">
        <f>IF(Z3&gt;0, (R3*SUMPRODUCT(K3:$K$98, X3:$X$98)-K3*$AZ$3)/Z3, 0)</f>
        <v>0</v>
      </c>
      <c r="AZ3">
        <f>C6*ABS(SUMPRODUCT(X4:X69, K4:K69))/1</f>
        <v>43645.361100081078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500000</v>
      </c>
      <c r="S4">
        <f t="shared" si="1"/>
        <v>2968.7293915381465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2927.6065520065604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-2927.6065520065604</v>
      </c>
      <c r="AK4">
        <f>G4*SUM(AB4, AE4:AF4)</f>
        <v>0</v>
      </c>
      <c r="AL4">
        <f t="shared" si="9"/>
        <v>-4853.6065520065604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-1796.8094038623005</v>
      </c>
      <c r="AR4">
        <f t="shared" si="14"/>
        <v>-1796.8094038623005</v>
      </c>
      <c r="AS4">
        <f t="shared" si="15"/>
        <v>-2731.2310402150952</v>
      </c>
      <c r="AT4">
        <f t="shared" si="16"/>
        <v>0</v>
      </c>
      <c r="AU4">
        <f t="shared" si="17"/>
        <v>-4528.0404440773955</v>
      </c>
      <c r="AW4">
        <v>1</v>
      </c>
      <c r="AX4">
        <f>IF(Z4&gt;0, (R4*SUMPRODUCT(K4:$K$98, X4:$X$98)-K4*$AZ$3)/Z4, 0)</f>
        <v>2968.7293915381465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500000</v>
      </c>
      <c r="S5">
        <f t="shared" si="1"/>
        <v>4655.8482276121649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2927.6065520065604</v>
      </c>
      <c r="AC5">
        <f t="shared" si="2"/>
        <v>4527.0534853347053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-1974.7613699999999</v>
      </c>
      <c r="AI5">
        <f t="shared" si="7"/>
        <v>-1999.0697949314999</v>
      </c>
      <c r="AJ5">
        <f t="shared" si="8"/>
        <v>-1599.446933328145</v>
      </c>
      <c r="AK5">
        <f>G5*SUM(AB5, AE5:AF5)</f>
        <v>120.03186863226898</v>
      </c>
      <c r="AL5">
        <f t="shared" si="9"/>
        <v>-3478.484859627376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-1688.6342804766271</v>
      </c>
      <c r="AR5">
        <f t="shared" si="14"/>
        <v>-1709.4206095325389</v>
      </c>
      <c r="AS5">
        <f t="shared" si="15"/>
        <v>-1367.6998965303437</v>
      </c>
      <c r="AT5">
        <f t="shared" si="16"/>
        <v>102.64021324364703</v>
      </c>
      <c r="AU5">
        <f t="shared" si="17"/>
        <v>-2974.4802928192357</v>
      </c>
      <c r="AW5">
        <v>2</v>
      </c>
      <c r="AX5">
        <f>IF(Z5&gt;0, (R5*SUMPRODUCT(K5:$K$98, X5:$X$98)-K5*$AZ$3)/Z5, 0)</f>
        <v>4655.8482276121649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500000</v>
      </c>
      <c r="S6">
        <f t="shared" si="1"/>
        <v>6772.049228750484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4527.0534853347053</v>
      </c>
      <c r="AC6">
        <f t="shared" si="2"/>
        <v>6491.4481231087921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-2024.4056282953202</v>
      </c>
      <c r="AI6">
        <f t="shared" si="7"/>
        <v>-2048.3697486960905</v>
      </c>
      <c r="AJ6">
        <f t="shared" si="8"/>
        <v>-1964.3946377740867</v>
      </c>
      <c r="AK6">
        <f>G6*SUM(AB6, AE6:AF6)</f>
        <v>264.83262889208027</v>
      </c>
      <c r="AL6">
        <f t="shared" si="9"/>
        <v>-3747.9317575780969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-1561.6468053913866</v>
      </c>
      <c r="AR6">
        <f t="shared" si="14"/>
        <v>-1580.1329682160724</v>
      </c>
      <c r="AS6">
        <f t="shared" si="15"/>
        <v>-1515.3537254246155</v>
      </c>
      <c r="AT6">
        <f t="shared" si="16"/>
        <v>204.29454605941626</v>
      </c>
      <c r="AU6">
        <f t="shared" si="17"/>
        <v>-2891.1921475812715</v>
      </c>
      <c r="AW6">
        <v>3</v>
      </c>
      <c r="AX6">
        <f>IF(Z6&gt;0, (R6*SUMPRODUCT(K6:$K$98, X6:$X$98)-K6*$AZ$3)/Z6, 0)</f>
        <v>6772.049228750484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500000</v>
      </c>
      <c r="S7">
        <f t="shared" si="1"/>
        <v>8430.6811211739496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6491.4481231087921</v>
      </c>
      <c r="AC7">
        <f t="shared" si="2"/>
        <v>7965.5080840716619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-2077.6892387467797</v>
      </c>
      <c r="AI7">
        <f t="shared" si="7"/>
        <v>-2101.309833481605</v>
      </c>
      <c r="AJ7">
        <f t="shared" si="8"/>
        <v>-1474.0599609628698</v>
      </c>
      <c r="AK7">
        <f>G7*SUM(AB7, AE7:AF7)</f>
        <v>318.73010284464169</v>
      </c>
      <c r="AL7">
        <f t="shared" si="9"/>
        <v>-3256.639691599833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-1458.2388471478923</v>
      </c>
      <c r="AR7">
        <f t="shared" si="14"/>
        <v>-1474.8171054324832</v>
      </c>
      <c r="AS7">
        <f t="shared" si="15"/>
        <v>-1034.5779619082575</v>
      </c>
      <c r="AT7">
        <f t="shared" si="16"/>
        <v>223.70266402488957</v>
      </c>
      <c r="AU7">
        <f t="shared" si="17"/>
        <v>-2285.6924033158512</v>
      </c>
      <c r="AW7">
        <v>4</v>
      </c>
      <c r="AX7">
        <f>IF(Z7&gt;0, (R7*SUMPRODUCT(K7:$K$98, X7:$X$98)-K7*$AZ$3)/Z7, 0)</f>
        <v>8430.6811211739496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500000</v>
      </c>
      <c r="S8">
        <f t="shared" si="1"/>
        <v>9178.3847639527648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7965.5080840716619</v>
      </c>
      <c r="AC8">
        <f t="shared" si="2"/>
        <v>8546.0221241857071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-2136.2465878175904</v>
      </c>
      <c r="AI8">
        <f t="shared" si="7"/>
        <v>-2159.5241642756764</v>
      </c>
      <c r="AJ8">
        <f t="shared" si="8"/>
        <v>-580.5140401140452</v>
      </c>
      <c r="AK8">
        <f t="shared" ref="AK8:AK39" si="30">G8*SUM(AB8:AB8, AE8:AF8)</f>
        <v>169.66532219072639</v>
      </c>
      <c r="AL8">
        <f t="shared" si="9"/>
        <v>-2570.3728821989953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-1399.5497799480975</v>
      </c>
      <c r="AR8">
        <f t="shared" si="14"/>
        <v>-1414.7999515319507</v>
      </c>
      <c r="AS8">
        <f t="shared" si="15"/>
        <v>-380.32046568575589</v>
      </c>
      <c r="AT8">
        <f t="shared" si="16"/>
        <v>111.15526910188795</v>
      </c>
      <c r="AU8">
        <f t="shared" si="17"/>
        <v>-1683.9651481158187</v>
      </c>
      <c r="AW8">
        <v>5</v>
      </c>
      <c r="AX8">
        <f>IF(Z8&gt;0, (R8*SUMPRODUCT(K8:$K$98, X8:$X$98)-K8*$AZ$3)/Z8, 0)</f>
        <v>9178.3847639527648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500000</v>
      </c>
      <c r="S9">
        <f t="shared" si="1"/>
        <v>9440.2882967868118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8546.0221241857071</v>
      </c>
      <c r="AC9">
        <f t="shared" si="2"/>
        <v>8660.2569249943663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-2209.9731089306911</v>
      </c>
      <c r="AI9">
        <f t="shared" si="7"/>
        <v>-2232.9074109687499</v>
      </c>
      <c r="AJ9">
        <f t="shared" si="8"/>
        <v>-114.2348008086592</v>
      </c>
      <c r="AK9">
        <f t="shared" si="30"/>
        <v>50.42153053269567</v>
      </c>
      <c r="AL9">
        <f t="shared" si="9"/>
        <v>-2296.7206812447134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-1371.2011461038273</v>
      </c>
      <c r="AR9">
        <f t="shared" si="14"/>
        <v>-1385.4309759205773</v>
      </c>
      <c r="AS9">
        <f t="shared" si="15"/>
        <v>-70.878188137577197</v>
      </c>
      <c r="AT9">
        <f t="shared" si="16"/>
        <v>31.284570918690633</v>
      </c>
      <c r="AU9">
        <f t="shared" si="17"/>
        <v>-1425.0245931394638</v>
      </c>
      <c r="AW9">
        <v>6</v>
      </c>
      <c r="AX9">
        <f>IF(Z9&gt;0, (R9*SUMPRODUCT(K9:$K$98, X9:$X$98)-K9*$AZ$3)/Z9, 0)</f>
        <v>9440.2882967868118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500000</v>
      </c>
      <c r="S10">
        <f t="shared" si="1"/>
        <v>9604.559659387236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8660.2569249943663</v>
      </c>
      <c r="AC10">
        <f t="shared" si="2"/>
        <v>8678.9051059485937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-2287.4672852759713</v>
      </c>
      <c r="AI10">
        <f t="shared" si="7"/>
        <v>-2310.0578709293854</v>
      </c>
      <c r="AJ10">
        <f t="shared" si="8"/>
        <v>-18.648180954227428</v>
      </c>
      <c r="AK10">
        <f t="shared" si="30"/>
        <v>35.507053392476905</v>
      </c>
      <c r="AL10">
        <f t="shared" si="9"/>
        <v>-2293.1989984911361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-1346.440779738766</v>
      </c>
      <c r="AR10">
        <f t="shared" si="14"/>
        <v>-1359.7379691489607</v>
      </c>
      <c r="AS10">
        <f t="shared" si="15"/>
        <v>-10.976625312344238</v>
      </c>
      <c r="AT10">
        <f t="shared" si="16"/>
        <v>20.900034270970913</v>
      </c>
      <c r="AU10">
        <f t="shared" si="17"/>
        <v>-1349.8145601903341</v>
      </c>
      <c r="AW10">
        <v>7</v>
      </c>
      <c r="AX10">
        <f>IF(Z10&gt;0, (R10*SUMPRODUCT(K10:$K$98, X10:$X$98)-K10*$AZ$3)/Z10, 0)</f>
        <v>9604.559659387236</v>
      </c>
    </row>
    <row r="11" spans="1:52" x14ac:dyDescent="0.25">
      <c r="A11" t="s">
        <v>33</v>
      </c>
      <c r="C11" s="26">
        <f>AU71</f>
        <v>-4.2262859878405834E-12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500000</v>
      </c>
      <c r="S11">
        <f t="shared" si="1"/>
        <v>9677.428927968318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8678.9051059485937</v>
      </c>
      <c r="AC11">
        <f t="shared" si="2"/>
        <v>8611.6126427387208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-2360.7162007817919</v>
      </c>
      <c r="AI11">
        <f t="shared" si="7"/>
        <v>-2382.9628447686332</v>
      </c>
      <c r="AJ11">
        <f t="shared" si="8"/>
        <v>67.292463209872949</v>
      </c>
      <c r="AK11">
        <f t="shared" si="30"/>
        <v>20.829372254276624</v>
      </c>
      <c r="AL11">
        <f t="shared" si="9"/>
        <v>-2294.8410093044836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-1320.3689598682515</v>
      </c>
      <c r="AR11">
        <f t="shared" si="14"/>
        <v>-1332.811699987431</v>
      </c>
      <c r="AS11">
        <f t="shared" si="15"/>
        <v>37.63725585734025</v>
      </c>
      <c r="AT11">
        <f t="shared" si="16"/>
        <v>11.650047798621422</v>
      </c>
      <c r="AU11">
        <f t="shared" si="17"/>
        <v>-1283.5243963314695</v>
      </c>
      <c r="AW11">
        <v>8</v>
      </c>
      <c r="AX11">
        <f>IF(Z11&gt;0, (R11*SUMPRODUCT(K11:$K$98, X11:$X$98)-K11*$AZ$3)/Z11, 0)</f>
        <v>9677.428927968318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500000</v>
      </c>
      <c r="S12">
        <f t="shared" si="1"/>
        <v>9707.4051862771612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8611.6126427387208</v>
      </c>
      <c r="AC12">
        <f t="shared" si="2"/>
        <v>8504.4976919813853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-2441.7916439956734</v>
      </c>
      <c r="AI12">
        <f t="shared" si="7"/>
        <v>-2463.6937319604463</v>
      </c>
      <c r="AJ12">
        <f t="shared" si="8"/>
        <v>107.11495075733546</v>
      </c>
      <c r="AK12">
        <f t="shared" si="30"/>
        <v>19.806709078299058</v>
      </c>
      <c r="AL12">
        <f t="shared" si="9"/>
        <v>-2336.7720721248115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-1297.8382167453594</v>
      </c>
      <c r="AR12">
        <f t="shared" si="14"/>
        <v>-1309.4794093332275</v>
      </c>
      <c r="AS12">
        <f t="shared" si="15"/>
        <v>56.932735034747935</v>
      </c>
      <c r="AT12">
        <f t="shared" si="16"/>
        <v>10.527476434356787</v>
      </c>
      <c r="AU12">
        <f t="shared" si="17"/>
        <v>-1242.0191978641226</v>
      </c>
      <c r="AW12">
        <v>9</v>
      </c>
      <c r="AX12">
        <f>IF(Z12&gt;0, (R12*SUMPRODUCT(K12:$K$98, X12:$X$98)-K12*$AZ$3)/Z12, 0)</f>
        <v>9707.4051862771612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500000</v>
      </c>
      <c r="S13">
        <f t="shared" si="1"/>
        <v>9687.5971116215442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8504.4976919813853</v>
      </c>
      <c r="AC13">
        <f t="shared" si="2"/>
        <v>8353.3273622029992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-2526.1868258569016</v>
      </c>
      <c r="AI13">
        <f t="shared" si="7"/>
        <v>-2547.7435836007339</v>
      </c>
      <c r="AJ13">
        <f t="shared" si="8"/>
        <v>151.17032977838608</v>
      </c>
      <c r="AK13">
        <f t="shared" si="30"/>
        <v>17.00899538396277</v>
      </c>
      <c r="AL13">
        <f t="shared" si="9"/>
        <v>-2379.564258438385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-1276.3261911451632</v>
      </c>
      <c r="AR13">
        <f t="shared" si="14"/>
        <v>-1287.2174895333146</v>
      </c>
      <c r="AS13">
        <f t="shared" si="15"/>
        <v>76.377031676886418</v>
      </c>
      <c r="AT13">
        <f t="shared" si="16"/>
        <v>8.5935949279028474</v>
      </c>
      <c r="AU13">
        <f t="shared" si="17"/>
        <v>-1202.2468629285252</v>
      </c>
      <c r="AW13">
        <v>10</v>
      </c>
      <c r="AX13">
        <f>IF(Z13&gt;0, (R13*SUMPRODUCT(K13:$K$98, X13:$X$98)-K13*$AZ$3)/Z13, 0)</f>
        <v>9687.5971116215442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500000</v>
      </c>
      <c r="S14">
        <f t="shared" si="1"/>
        <v>9621.5689846710575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8353.3273622029992</v>
      </c>
      <c r="AC14">
        <f t="shared" si="2"/>
        <v>8163.0038577504129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-2620.4394713402526</v>
      </c>
      <c r="AI14">
        <f t="shared" si="7"/>
        <v>-2641.6496395330796</v>
      </c>
      <c r="AJ14">
        <f t="shared" si="8"/>
        <v>190.32350445258635</v>
      </c>
      <c r="AK14">
        <f t="shared" si="30"/>
        <v>15.035989251965399</v>
      </c>
      <c r="AL14">
        <f t="shared" si="9"/>
        <v>-2436.2901458285278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-1258.7433276893694</v>
      </c>
      <c r="AR14">
        <f t="shared" si="14"/>
        <v>-1268.9317552351638</v>
      </c>
      <c r="AS14">
        <f t="shared" si="15"/>
        <v>91.423001352372822</v>
      </c>
      <c r="AT14">
        <f t="shared" si="16"/>
        <v>7.2226248127915644</v>
      </c>
      <c r="AU14">
        <f t="shared" si="17"/>
        <v>-1170.2861290699996</v>
      </c>
      <c r="AW14">
        <v>11</v>
      </c>
      <c r="AX14">
        <f>IF(Z14&gt;0, (R14*SUMPRODUCT(K14:$K$98, X14:$X$98)-K14*$AZ$3)/Z14, 0)</f>
        <v>9621.5689846710575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500000</v>
      </c>
      <c r="S15">
        <f t="shared" si="1"/>
        <v>9563.369241779963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8163.0038577504129</v>
      </c>
      <c r="AC15">
        <f t="shared" si="2"/>
        <v>7980.2712341744627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-2730.1728497806844</v>
      </c>
      <c r="AI15">
        <f t="shared" si="7"/>
        <v>-2751.0344076490942</v>
      </c>
      <c r="AJ15">
        <f t="shared" si="8"/>
        <v>182.73262357595013</v>
      </c>
      <c r="AK15">
        <f t="shared" si="30"/>
        <v>33.468315816776695</v>
      </c>
      <c r="AL15">
        <f t="shared" si="9"/>
        <v>-2534.8334682563673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-1244.1460902140859</v>
      </c>
      <c r="AR15">
        <f t="shared" si="14"/>
        <v>-1253.6527504461815</v>
      </c>
      <c r="AS15">
        <f t="shared" si="15"/>
        <v>83.2716797380955</v>
      </c>
      <c r="AT15">
        <f t="shared" si="16"/>
        <v>15.251589024056805</v>
      </c>
      <c r="AU15">
        <f t="shared" si="17"/>
        <v>-1155.1294816840291</v>
      </c>
      <c r="AW15">
        <v>12</v>
      </c>
      <c r="AX15">
        <f>IF(Z15&gt;0, (R15*SUMPRODUCT(K15:$K$98, X15:$X$98)-K15*$AZ$3)/Z15, 0)</f>
        <v>9563.369241779963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500000</v>
      </c>
      <c r="S16">
        <f t="shared" si="1"/>
        <v>9519.9969007201998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7980.2712341744627</v>
      </c>
      <c r="AC16">
        <f t="shared" si="2"/>
        <v>7810.4592471642172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-2845.5164932510752</v>
      </c>
      <c r="AI16">
        <f t="shared" si="7"/>
        <v>-2866.0271597161382</v>
      </c>
      <c r="AJ16">
        <f t="shared" si="8"/>
        <v>169.8119870102455</v>
      </c>
      <c r="AK16">
        <f t="shared" si="30"/>
        <v>56.659925762638686</v>
      </c>
      <c r="AL16">
        <f t="shared" si="9"/>
        <v>-2639.5552469432541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-1226.6658363994138</v>
      </c>
      <c r="AR16">
        <f t="shared" si="14"/>
        <v>-1235.5077228879122</v>
      </c>
      <c r="AS16">
        <f t="shared" si="15"/>
        <v>73.203779900983179</v>
      </c>
      <c r="AT16">
        <f t="shared" si="16"/>
        <v>24.425370715931845</v>
      </c>
      <c r="AU16">
        <f t="shared" si="17"/>
        <v>-1137.8785722709972</v>
      </c>
      <c r="AW16">
        <v>13</v>
      </c>
      <c r="AX16">
        <f>IF(Z16&gt;0, (R16*SUMPRODUCT(K16:$K$98, X16:$X$98)-K16*$AZ$3)/Z16, 0)</f>
        <v>9519.9969007201998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500000</v>
      </c>
      <c r="S17">
        <f t="shared" si="1"/>
        <v>9565.0018745688649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7810.4592471642172</v>
      </c>
      <c r="AC17">
        <f t="shared" si="2"/>
        <v>7712.1956686784833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-2964.6117308602052</v>
      </c>
      <c r="AI17">
        <f t="shared" si="7"/>
        <v>-2984.7690600740743</v>
      </c>
      <c r="AJ17">
        <f t="shared" si="8"/>
        <v>98.263578485733888</v>
      </c>
      <c r="AK17">
        <f t="shared" si="30"/>
        <v>107.7843376108662</v>
      </c>
      <c r="AL17">
        <f t="shared" si="9"/>
        <v>-2778.7211439774742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-1201.3595347316718</v>
      </c>
      <c r="AR17">
        <f t="shared" si="14"/>
        <v>-1209.5279567188506</v>
      </c>
      <c r="AS17">
        <f t="shared" si="15"/>
        <v>39.819678813871953</v>
      </c>
      <c r="AT17">
        <f t="shared" si="16"/>
        <v>43.677807901670747</v>
      </c>
      <c r="AU17">
        <f t="shared" si="17"/>
        <v>-1126.030470003308</v>
      </c>
      <c r="AW17">
        <v>14</v>
      </c>
      <c r="AX17">
        <f>IF(Z17&gt;0, (R17*SUMPRODUCT(K17:$K$98, X17:$X$98)-K17*$AZ$3)/Z17, 0)</f>
        <v>9565.0018745688649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500000</v>
      </c>
      <c r="S18">
        <f t="shared" si="1"/>
        <v>9712.4488060521981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7712.1956686784833</v>
      </c>
      <c r="AC18">
        <f t="shared" si="2"/>
        <v>7692.580621529607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-3098.5846467559968</v>
      </c>
      <c r="AI18">
        <f t="shared" si="7"/>
        <v>-3118.3854734453898</v>
      </c>
      <c r="AJ18">
        <f t="shared" si="8"/>
        <v>19.615047148876329</v>
      </c>
      <c r="AK18">
        <f t="shared" si="30"/>
        <v>166.58342644345524</v>
      </c>
      <c r="AL18">
        <f t="shared" si="9"/>
        <v>-2932.1869998530583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-1171.7523589671073</v>
      </c>
      <c r="AR18">
        <f t="shared" si="14"/>
        <v>-1179.240185838994</v>
      </c>
      <c r="AS18">
        <f t="shared" si="15"/>
        <v>7.4175729851400058</v>
      </c>
      <c r="AT18">
        <f t="shared" si="16"/>
        <v>62.99473635625781</v>
      </c>
      <c r="AU18">
        <f t="shared" si="17"/>
        <v>-1108.8278764975962</v>
      </c>
      <c r="AW18">
        <v>15</v>
      </c>
      <c r="AX18">
        <f>IF(Z18&gt;0, (R18*SUMPRODUCT(K18:$K$98, X18:$X$98)-K18*$AZ$3)/Z18, 0)</f>
        <v>9712.4488060521981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500000</v>
      </c>
      <c r="S19">
        <f t="shared" si="1"/>
        <v>9816.7615697660694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7692.580621529607</v>
      </c>
      <c r="AC19">
        <f t="shared" si="2"/>
        <v>7633.6678181702118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-3248.5236266617926</v>
      </c>
      <c r="AI19">
        <f t="shared" si="7"/>
        <v>-3267.9640189029583</v>
      </c>
      <c r="AJ19">
        <f t="shared" si="8"/>
        <v>58.912803359395184</v>
      </c>
      <c r="AK19">
        <f t="shared" si="30"/>
        <v>171.54454786011024</v>
      </c>
      <c r="AL19">
        <f t="shared" si="9"/>
        <v>-3037.5066676834531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-1145.6242437766698</v>
      </c>
      <c r="AR19">
        <f t="shared" si="14"/>
        <v>-1152.4800919155653</v>
      </c>
      <c r="AS19">
        <f t="shared" si="15"/>
        <v>20.776187448181187</v>
      </c>
      <c r="AT19">
        <f t="shared" si="16"/>
        <v>60.496895052045751</v>
      </c>
      <c r="AU19">
        <f t="shared" si="17"/>
        <v>-1071.2070094153385</v>
      </c>
      <c r="AW19">
        <v>16</v>
      </c>
      <c r="AX19">
        <f>IF(Z19&gt;0, (R19*SUMPRODUCT(K19:$K$98, X19:$X$98)-K19*$AZ$3)/Z19, 0)</f>
        <v>9816.7615697660694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500000</v>
      </c>
      <c r="S20">
        <f t="shared" si="1"/>
        <v>9542.3041968223133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7633.6678181702118</v>
      </c>
      <c r="AC20">
        <f t="shared" si="2"/>
        <v>7280.7819454312403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-3419.5649952210715</v>
      </c>
      <c r="AI20">
        <f t="shared" si="7"/>
        <v>-3438.6400052900644</v>
      </c>
      <c r="AJ20">
        <f t="shared" si="8"/>
        <v>352.88587273897156</v>
      </c>
      <c r="AK20">
        <f t="shared" si="30"/>
        <v>32.824771618131912</v>
      </c>
      <c r="AL20">
        <f t="shared" si="9"/>
        <v>-3052.9293609329611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-1143.8335271096712</v>
      </c>
      <c r="AR20">
        <f t="shared" si="14"/>
        <v>-1150.2140568195496</v>
      </c>
      <c r="AS20">
        <f t="shared" si="15"/>
        <v>118.03919301030781</v>
      </c>
      <c r="AT20">
        <f t="shared" si="16"/>
        <v>10.979780863650447</v>
      </c>
      <c r="AU20">
        <f t="shared" si="17"/>
        <v>-1021.1950829455915</v>
      </c>
      <c r="AW20">
        <v>17</v>
      </c>
      <c r="AX20">
        <f>IF(Z20&gt;0, (R20*SUMPRODUCT(K20:$K$98, X20:$X$98)-K20*$AZ$3)/Z20, 0)</f>
        <v>9542.3041968223133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500000</v>
      </c>
      <c r="S21">
        <f t="shared" si="1"/>
        <v>9160.4739086581048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7280.7819454312403</v>
      </c>
      <c r="AC21">
        <f t="shared" si="2"/>
        <v>6853.3048665776532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-3615.8589086783372</v>
      </c>
      <c r="AI21">
        <f t="shared" si="7"/>
        <v>-3634.5623757012063</v>
      </c>
      <c r="AJ21">
        <f t="shared" si="8"/>
        <v>427.47707885358705</v>
      </c>
      <c r="AK21">
        <f t="shared" si="30"/>
        <v>11.649251112689985</v>
      </c>
      <c r="AL21">
        <f t="shared" si="9"/>
        <v>-3195.4360457349294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-1150.1456939944717</v>
      </c>
      <c r="AR21">
        <f t="shared" si="14"/>
        <v>-1156.0949615412476</v>
      </c>
      <c r="AS21">
        <f t="shared" si="15"/>
        <v>135.97348069770217</v>
      </c>
      <c r="AT21">
        <f t="shared" si="16"/>
        <v>3.7054366179398386</v>
      </c>
      <c r="AU21">
        <f t="shared" si="17"/>
        <v>-1016.4160442256056</v>
      </c>
      <c r="AW21">
        <v>18</v>
      </c>
      <c r="AX21">
        <f>IF(Z21&gt;0, (R21*SUMPRODUCT(K21:$K$98, X21:$X$98)-K21*$AZ$3)/Z21, 0)</f>
        <v>9160.4739086581048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500000</v>
      </c>
      <c r="S22">
        <f t="shared" si="1"/>
        <v>9036.4273451967638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6853.3048665776532</v>
      </c>
      <c r="AC22">
        <f t="shared" si="2"/>
        <v>6623.4992848122538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-3839.8217797950629</v>
      </c>
      <c r="AI22">
        <f t="shared" si="7"/>
        <v>-3858.1462210587138</v>
      </c>
      <c r="AJ22">
        <f t="shared" si="8"/>
        <v>229.80558176539944</v>
      </c>
      <c r="AK22">
        <f t="shared" si="30"/>
        <v>143.91940219813074</v>
      </c>
      <c r="AL22">
        <f t="shared" si="9"/>
        <v>-3484.4212370951836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-1140.4151515901965</v>
      </c>
      <c r="AR22">
        <f t="shared" si="14"/>
        <v>-1145.8574537750151</v>
      </c>
      <c r="AS22">
        <f t="shared" si="15"/>
        <v>68.251544575396565</v>
      </c>
      <c r="AT22">
        <f t="shared" si="16"/>
        <v>42.743615794405827</v>
      </c>
      <c r="AU22">
        <f t="shared" si="17"/>
        <v>-1034.8622934052125</v>
      </c>
      <c r="AW22">
        <v>19</v>
      </c>
      <c r="AX22">
        <f>IF(Z22&gt;0, (R22*SUMPRODUCT(K22:$K$98, X22:$X$98)-K22*$AZ$3)/Z22, 0)</f>
        <v>9036.4273451967638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500000</v>
      </c>
      <c r="S23">
        <f t="shared" si="1"/>
        <v>9578.4589352802395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6623.4992848122538</v>
      </c>
      <c r="AC23">
        <f t="shared" si="2"/>
        <v>6871.9273609319189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-4106.1407983588797</v>
      </c>
      <c r="AI23">
        <f t="shared" si="7"/>
        <v>-4124.0766881699765</v>
      </c>
      <c r="AJ23">
        <f t="shared" si="8"/>
        <v>-248.42807611966509</v>
      </c>
      <c r="AK23">
        <f t="shared" si="30"/>
        <v>463.64494993685781</v>
      </c>
      <c r="AL23">
        <f t="shared" si="9"/>
        <v>-3908.8598143527838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-1088.8491728340282</v>
      </c>
      <c r="AR23">
        <f t="shared" si="14"/>
        <v>-1093.6053367708957</v>
      </c>
      <c r="AS23">
        <f t="shared" si="15"/>
        <v>-65.877113931348532</v>
      </c>
      <c r="AT23">
        <f t="shared" si="16"/>
        <v>122.94742070929314</v>
      </c>
      <c r="AU23">
        <f t="shared" si="17"/>
        <v>-1036.535029992951</v>
      </c>
      <c r="AW23">
        <v>20</v>
      </c>
      <c r="AX23">
        <f>IF(Z23&gt;0, (R23*SUMPRODUCT(K23:$K$98, X23:$X$98)-K23*$AZ$3)/Z23, 0)</f>
        <v>9578.4589352802395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500000</v>
      </c>
      <c r="S24">
        <f t="shared" si="1"/>
        <v>10012.319355488344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6871.9273609319189</v>
      </c>
      <c r="AC24">
        <f t="shared" si="2"/>
        <v>7023.116784267404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-4406.848126586382</v>
      </c>
      <c r="AI24">
        <f t="shared" si="7"/>
        <v>-4424.3843150930379</v>
      </c>
      <c r="AJ24">
        <f t="shared" si="8"/>
        <v>-151.18942333548512</v>
      </c>
      <c r="AK24">
        <f t="shared" si="30"/>
        <v>481.03491526523436</v>
      </c>
      <c r="AL24">
        <f t="shared" si="9"/>
        <v>-4094.5388231632887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-1043.3834636502941</v>
      </c>
      <c r="AR24">
        <f t="shared" si="14"/>
        <v>-1047.5354036713068</v>
      </c>
      <c r="AS24">
        <f t="shared" si="15"/>
        <v>-35.796228881902429</v>
      </c>
      <c r="AT24">
        <f t="shared" si="16"/>
        <v>113.89180239686387</v>
      </c>
      <c r="AU24">
        <f t="shared" si="17"/>
        <v>-969.43983015634535</v>
      </c>
      <c r="AW24">
        <v>21</v>
      </c>
      <c r="AX24">
        <f>IF(Z24&gt;0, (R24*SUMPRODUCT(K24:$K$98, X24:$X$98)-K24*$AZ$3)/Z24, 0)</f>
        <v>10012.319355488344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500000</v>
      </c>
      <c r="S25">
        <f t="shared" si="1"/>
        <v>10346.702582928081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7023.116784267404</v>
      </c>
      <c r="AC25">
        <f t="shared" si="2"/>
        <v>7086.910638625609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-4744.5911623608745</v>
      </c>
      <c r="AI25">
        <f t="shared" si="7"/>
        <v>-4761.7147594243461</v>
      </c>
      <c r="AJ25">
        <f t="shared" si="8"/>
        <v>-63.793854358204953</v>
      </c>
      <c r="AK25">
        <f t="shared" si="30"/>
        <v>491.61817489871834</v>
      </c>
      <c r="AL25">
        <f t="shared" si="9"/>
        <v>-4333.8904388838328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-1002.9900822189513</v>
      </c>
      <c r="AR25">
        <f t="shared" si="14"/>
        <v>-1006.6099511262713</v>
      </c>
      <c r="AS25">
        <f t="shared" si="15"/>
        <v>-13.4857991001192</v>
      </c>
      <c r="AT25">
        <f t="shared" si="16"/>
        <v>103.92637358803306</v>
      </c>
      <c r="AU25">
        <f t="shared" si="17"/>
        <v>-916.16937663835745</v>
      </c>
      <c r="AW25">
        <v>22</v>
      </c>
      <c r="AX25">
        <f>IF(Z25&gt;0, (R25*SUMPRODUCT(K25:$K$98, X25:$X$98)-K25*$AZ$3)/Z25, 0)</f>
        <v>10346.702582928081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500000</v>
      </c>
      <c r="S26">
        <f t="shared" si="1"/>
        <v>10589.979828353553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7086.910638625609</v>
      </c>
      <c r="AC26">
        <f t="shared" si="2"/>
        <v>7072.47173319996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-5124.4076572144804</v>
      </c>
      <c r="AI26">
        <f t="shared" si="7"/>
        <v>-5141.1037979244566</v>
      </c>
      <c r="AJ26">
        <f t="shared" si="8"/>
        <v>14.438905425648954</v>
      </c>
      <c r="AK26">
        <f t="shared" si="30"/>
        <v>496.08374470379266</v>
      </c>
      <c r="AL26">
        <f t="shared" si="9"/>
        <v>-4630.5811477950147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-967.2160439326683</v>
      </c>
      <c r="AR26">
        <f t="shared" si="14"/>
        <v>-970.36738868247767</v>
      </c>
      <c r="AS26">
        <f t="shared" si="15"/>
        <v>2.7252985942389865</v>
      </c>
      <c r="AT26">
        <f t="shared" si="16"/>
        <v>93.634267433072679</v>
      </c>
      <c r="AU26">
        <f t="shared" si="17"/>
        <v>-874.00782265516602</v>
      </c>
      <c r="AW26">
        <v>23</v>
      </c>
      <c r="AX26">
        <f>IF(Z26&gt;0, (R26*SUMPRODUCT(K26:$K$98, X26:$X$98)-K26*$AZ$3)/Z26, 0)</f>
        <v>10589.979828353553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500000</v>
      </c>
      <c r="S27">
        <f t="shared" si="1"/>
        <v>10748.909220607467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7072.47173319996</v>
      </c>
      <c r="AC27">
        <f t="shared" si="2"/>
        <v>6987.8906685470247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-5532.4331856576664</v>
      </c>
      <c r="AI27">
        <f t="shared" si="7"/>
        <v>-5548.6857433012601</v>
      </c>
      <c r="AJ27">
        <f t="shared" si="8"/>
        <v>84.581064652935311</v>
      </c>
      <c r="AK27">
        <f t="shared" si="30"/>
        <v>495.07302132399724</v>
      </c>
      <c r="AL27">
        <f t="shared" si="9"/>
        <v>-4969.0316573243272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-932.34785383648239</v>
      </c>
      <c r="AR27">
        <f t="shared" si="14"/>
        <v>-935.08680010656872</v>
      </c>
      <c r="AS27">
        <f t="shared" si="15"/>
        <v>14.253940618533591</v>
      </c>
      <c r="AT27">
        <f t="shared" si="16"/>
        <v>83.43169333167495</v>
      </c>
      <c r="AU27">
        <f t="shared" si="17"/>
        <v>-837.40116615636009</v>
      </c>
      <c r="AW27">
        <v>24</v>
      </c>
      <c r="AX27">
        <f>IF(Z27&gt;0, (R27*SUMPRODUCT(K27:$K$98, X27:$X$98)-K27*$AZ$3)/Z27, 0)</f>
        <v>10748.909220607467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500000</v>
      </c>
      <c r="S28">
        <f t="shared" si="1"/>
        <v>10834.165451267305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6987.8906685470247</v>
      </c>
      <c r="AC28">
        <f t="shared" si="2"/>
        <v>6843.6097604960205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-5965.9888598102689</v>
      </c>
      <c r="AI28">
        <f t="shared" si="7"/>
        <v>-5981.7805924344357</v>
      </c>
      <c r="AJ28">
        <f t="shared" si="8"/>
        <v>144.28090805100419</v>
      </c>
      <c r="AK28">
        <f t="shared" si="30"/>
        <v>489.15234679829177</v>
      </c>
      <c r="AL28">
        <f t="shared" si="9"/>
        <v>-5348.3473375851399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-897.68964002074347</v>
      </c>
      <c r="AR28">
        <f t="shared" si="14"/>
        <v>-900.06578840247937</v>
      </c>
      <c r="AS28">
        <f t="shared" si="15"/>
        <v>21.709641008999629</v>
      </c>
      <c r="AT28">
        <f t="shared" si="16"/>
        <v>73.601712043194283</v>
      </c>
      <c r="AU28">
        <f t="shared" si="17"/>
        <v>-804.75443535028546</v>
      </c>
      <c r="AW28">
        <v>25</v>
      </c>
      <c r="AX28">
        <f>IF(Z28&gt;0, (R28*SUMPRODUCT(K28:$K$98, X28:$X$98)-K28*$AZ$3)/Z28, 0)</f>
        <v>10834.165451267305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500000</v>
      </c>
      <c r="S29">
        <f t="shared" si="1"/>
        <v>10855.91706399867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6843.6097604960205</v>
      </c>
      <c r="AC29">
        <f t="shared" si="2"/>
        <v>6649.5513220694502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-6412.3909493692381</v>
      </c>
      <c r="AI29">
        <f t="shared" si="7"/>
        <v>-6427.7041451196947</v>
      </c>
      <c r="AJ29">
        <f t="shared" si="8"/>
        <v>194.05843842657032</v>
      </c>
      <c r="AK29">
        <f t="shared" si="30"/>
        <v>479.05268323472148</v>
      </c>
      <c r="AL29">
        <f t="shared" si="9"/>
        <v>-5754.593023458403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-861.48108204255254</v>
      </c>
      <c r="AR29">
        <f t="shared" si="14"/>
        <v>-863.53835343302046</v>
      </c>
      <c r="AS29">
        <f t="shared" si="15"/>
        <v>26.071035723680335</v>
      </c>
      <c r="AT29">
        <f t="shared" si="16"/>
        <v>64.35896176121814</v>
      </c>
      <c r="AU29">
        <f t="shared" si="17"/>
        <v>-773.10835594812204</v>
      </c>
      <c r="AW29">
        <v>26</v>
      </c>
      <c r="AX29">
        <f>IF(Z29&gt;0, (R29*SUMPRODUCT(K29:$K$98, X29:$X$98)-K29*$AZ$3)/Z29, 0)</f>
        <v>10855.91706399867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500000</v>
      </c>
      <c r="S30">
        <f t="shared" si="1"/>
        <v>10826.409791825301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6649.5513220694502</v>
      </c>
      <c r="AC30">
        <f t="shared" si="2"/>
        <v>6416.3123843074109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-6874.3998362950824</v>
      </c>
      <c r="AI30">
        <f t="shared" si="7"/>
        <v>-6889.2161800962203</v>
      </c>
      <c r="AJ30">
        <f t="shared" si="8"/>
        <v>233.23893776203931</v>
      </c>
      <c r="AK30">
        <f t="shared" si="30"/>
        <v>465.46859254486156</v>
      </c>
      <c r="AL30">
        <f t="shared" si="9"/>
        <v>-6190.5086497893199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-824.59845768649427</v>
      </c>
      <c r="AR30">
        <f t="shared" si="14"/>
        <v>-826.37570872482729</v>
      </c>
      <c r="AS30">
        <f t="shared" si="15"/>
        <v>27.977492280208736</v>
      </c>
      <c r="AT30">
        <f t="shared" si="16"/>
        <v>55.833918982643311</v>
      </c>
      <c r="AU30">
        <f t="shared" si="17"/>
        <v>-742.56429746197523</v>
      </c>
      <c r="AW30">
        <v>27</v>
      </c>
      <c r="AX30">
        <f>IF(Z30&gt;0, (R30*SUMPRODUCT(K30:$K$98, X30:$X$98)-K30*$AZ$3)/Z30, 0)</f>
        <v>10826.409791825301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500000</v>
      </c>
      <c r="S31">
        <f t="shared" si="1"/>
        <v>10756.442567647491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6416.3123843074109</v>
      </c>
      <c r="AC31">
        <f t="shared" si="2"/>
        <v>6152.6444125856633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-7365.5008304214807</v>
      </c>
      <c r="AI31">
        <f t="shared" si="7"/>
        <v>-7379.8007357430861</v>
      </c>
      <c r="AJ31">
        <f t="shared" si="8"/>
        <v>263.66797172174756</v>
      </c>
      <c r="AK31">
        <f t="shared" si="30"/>
        <v>449.14186690151882</v>
      </c>
      <c r="AL31">
        <f t="shared" si="9"/>
        <v>-6666.9908971198201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-788.84556801432439</v>
      </c>
      <c r="AR31">
        <f t="shared" si="14"/>
        <v>-790.37708870730717</v>
      </c>
      <c r="AS31">
        <f t="shared" si="15"/>
        <v>28.238855131338656</v>
      </c>
      <c r="AT31">
        <f t="shared" si="16"/>
        <v>48.103120109847055</v>
      </c>
      <c r="AU31">
        <f t="shared" si="17"/>
        <v>-714.03511346612152</v>
      </c>
      <c r="AW31">
        <v>28</v>
      </c>
      <c r="AX31">
        <f>IF(Z31&gt;0, (R31*SUMPRODUCT(K31:$K$98, X31:$X$98)-K31*$AZ$3)/Z31, 0)</f>
        <v>10756.442567647491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500000</v>
      </c>
      <c r="S32">
        <f t="shared" si="1"/>
        <v>10653.100621344107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6152.6444125856633</v>
      </c>
      <c r="AC32">
        <f t="shared" si="2"/>
        <v>5864.6296356112898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-7883.5378038008712</v>
      </c>
      <c r="AI32">
        <f t="shared" si="7"/>
        <v>-7897.30053317907</v>
      </c>
      <c r="AJ32">
        <f t="shared" si="8"/>
        <v>288.01477697437349</v>
      </c>
      <c r="AK32">
        <f t="shared" si="30"/>
        <v>430.68510888099649</v>
      </c>
      <c r="AL32">
        <f t="shared" si="9"/>
        <v>-7178.6006473237003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-753.86371253698735</v>
      </c>
      <c r="AR32">
        <f t="shared" si="14"/>
        <v>-755.17977424962203</v>
      </c>
      <c r="AS32">
        <f t="shared" si="15"/>
        <v>27.541428028762947</v>
      </c>
      <c r="AT32">
        <f t="shared" si="16"/>
        <v>41.184285938083342</v>
      </c>
      <c r="AU32">
        <f t="shared" si="17"/>
        <v>-686.4540602827758</v>
      </c>
      <c r="AW32">
        <v>29</v>
      </c>
      <c r="AX32">
        <f>IF(Z32&gt;0, (R32*SUMPRODUCT(K32:$K$98, X32:$X$98)-K32*$AZ$3)/Z32, 0)</f>
        <v>10653.100621344107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500000</v>
      </c>
      <c r="S33">
        <f t="shared" si="1"/>
        <v>10523.465783894415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5864.6296356112898</v>
      </c>
      <c r="AC33">
        <f t="shared" si="2"/>
        <v>5557.9362722171136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-8428.5707257966133</v>
      </c>
      <c r="AI33">
        <f t="shared" si="7"/>
        <v>-8441.7743993447402</v>
      </c>
      <c r="AJ33">
        <f t="shared" si="8"/>
        <v>306.69336339417623</v>
      </c>
      <c r="AK33">
        <f t="shared" si="30"/>
        <v>410.52407449279031</v>
      </c>
      <c r="AL33">
        <f t="shared" si="9"/>
        <v>-7724.5569614577735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-719.62724468908129</v>
      </c>
      <c r="AR33">
        <f t="shared" si="14"/>
        <v>-720.75456787640792</v>
      </c>
      <c r="AS33">
        <f t="shared" si="15"/>
        <v>26.185329309545374</v>
      </c>
      <c r="AT33">
        <f t="shared" si="16"/>
        <v>35.050344621491007</v>
      </c>
      <c r="AU33">
        <f t="shared" si="17"/>
        <v>-659.51889394537147</v>
      </c>
      <c r="AW33">
        <v>30</v>
      </c>
      <c r="AX33">
        <f>IF(Z33&gt;0, (R33*SUMPRODUCT(K33:$K$98, X33:$X$98)-K33*$AZ$3)/Z33, 0)</f>
        <v>10523.465783894415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500000</v>
      </c>
      <c r="S34">
        <f t="shared" si="1"/>
        <v>10372.445177589996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5557.9362722171136</v>
      </c>
      <c r="AC34">
        <f t="shared" si="2"/>
        <v>5237.5682678341182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-8957.6362085204219</v>
      </c>
      <c r="AI34">
        <f t="shared" si="7"/>
        <v>-8970.2599635226416</v>
      </c>
      <c r="AJ34">
        <f t="shared" si="8"/>
        <v>320.36800438299542</v>
      </c>
      <c r="AK34">
        <f t="shared" si="30"/>
        <v>389.05553905519798</v>
      </c>
      <c r="AL34">
        <f t="shared" si="9"/>
        <v>-8260.836420084448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-682.85588995189539</v>
      </c>
      <c r="AR34">
        <f t="shared" si="14"/>
        <v>-683.81822033190974</v>
      </c>
      <c r="AS34">
        <f t="shared" si="15"/>
        <v>24.422199523684117</v>
      </c>
      <c r="AT34">
        <f t="shared" si="16"/>
        <v>29.658367473056096</v>
      </c>
      <c r="AU34">
        <f t="shared" si="17"/>
        <v>-629.73765333516951</v>
      </c>
      <c r="AW34">
        <v>31</v>
      </c>
      <c r="AX34">
        <f>IF(Z34&gt;0, (R34*SUMPRODUCT(K34:$K$98, X34:$X$98)-K34*$AZ$3)/Z34, 0)</f>
        <v>10372.445177589996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500000</v>
      </c>
      <c r="S35">
        <f t="shared" ref="S35:S69" si="32">AX35</f>
        <v>10209.719658276885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5237.5682678341182</v>
      </c>
      <c r="AC35">
        <f t="shared" ref="AC35:AC69" si="33">S35*Z35</f>
        <v>4911.1938424412256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-9434.7420135590764</v>
      </c>
      <c r="AI35">
        <f t="shared" ref="AI35:AI66" si="38">SUM(AE35:AH35)</f>
        <v>-9446.7677939105961</v>
      </c>
      <c r="AJ35">
        <f t="shared" ref="AJ35:AJ69" si="39">AB35-AC35</f>
        <v>326.37442539289259</v>
      </c>
      <c r="AK35">
        <f t="shared" si="30"/>
        <v>366.62977874838833</v>
      </c>
      <c r="AL35">
        <f t="shared" ref="AL35:AL66" si="40">SUM(AI35:AK35)</f>
        <v>-8753.7635897693144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-642.16649947777319</v>
      </c>
      <c r="AR35">
        <f t="shared" ref="AR35:AR69" si="45">AI35*$K35</f>
        <v>-642.98502247084764</v>
      </c>
      <c r="AS35">
        <f t="shared" ref="AS35:AS69" si="46">AJ35*$K35</f>
        <v>22.214356468085434</v>
      </c>
      <c r="AT35">
        <f t="shared" ref="AT35:AT69" si="47">AK35*$K35</f>
        <v>24.954297773569831</v>
      </c>
      <c r="AU35">
        <f t="shared" ref="AU35:AU69" si="48">AL35*$K35</f>
        <v>-595.81636822919234</v>
      </c>
      <c r="AW35">
        <v>32</v>
      </c>
      <c r="AX35">
        <f>IF(Z35&gt;0, (R35*SUMPRODUCT(K35:$K$98, X35:$X$98)-K35*$AZ$3)/Z35, 0)</f>
        <v>10209.719658276885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500000</v>
      </c>
      <c r="S36">
        <f t="shared" si="32"/>
        <v>10151.044795872172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4911.1938424412256</v>
      </c>
      <c r="AC36">
        <f t="shared" si="33"/>
        <v>4587.3143648911355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-12157.632450387409</v>
      </c>
      <c r="AI36">
        <f t="shared" si="38"/>
        <v>-12168.930091312894</v>
      </c>
      <c r="AJ36">
        <f t="shared" si="39"/>
        <v>323.87947755009009</v>
      </c>
      <c r="AK36">
        <f t="shared" si="30"/>
        <v>343.78356897088582</v>
      </c>
      <c r="AL36">
        <f t="shared" si="40"/>
        <v>-11501.267044791917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-738.83694410117448</v>
      </c>
      <c r="AR36">
        <f t="shared" si="45"/>
        <v>-739.52351811391907</v>
      </c>
      <c r="AS36">
        <f t="shared" si="46"/>
        <v>19.682625250162769</v>
      </c>
      <c r="AT36">
        <f t="shared" si="47"/>
        <v>20.892225732860577</v>
      </c>
      <c r="AU36">
        <f t="shared" si="48"/>
        <v>-698.94866713089573</v>
      </c>
      <c r="AW36">
        <v>33</v>
      </c>
      <c r="AX36">
        <f>IF(Z36&gt;0, (R36*SUMPRODUCT(K36:$K$98, X36:$X$98)-K36*$AZ$3)/Z36, 0)</f>
        <v>10151.044795872172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500000</v>
      </c>
      <c r="S37">
        <f t="shared" si="32"/>
        <v>9884.1449284080663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4587.3143648911355</v>
      </c>
      <c r="AC37">
        <f t="shared" si="33"/>
        <v>4132.6622617968187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-14638.167613934278</v>
      </c>
      <c r="AI37">
        <f t="shared" si="38"/>
        <v>-14648.620370069812</v>
      </c>
      <c r="AJ37">
        <f t="shared" si="39"/>
        <v>454.65210309431677</v>
      </c>
      <c r="AK37">
        <f t="shared" si="30"/>
        <v>321.11200554237951</v>
      </c>
      <c r="AL37">
        <f t="shared" si="40"/>
        <v>-13872.856261433115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-794.27023306835099</v>
      </c>
      <c r="AR37">
        <f t="shared" si="45"/>
        <v>-794.83740194296297</v>
      </c>
      <c r="AS37">
        <f t="shared" si="46"/>
        <v>24.669524315733817</v>
      </c>
      <c r="AT37">
        <f t="shared" si="47"/>
        <v>17.423608897633198</v>
      </c>
      <c r="AU37">
        <f t="shared" si="48"/>
        <v>-752.744268729596</v>
      </c>
      <c r="AW37">
        <v>34</v>
      </c>
      <c r="AX37">
        <f>IF(Z37&gt;0, (R37*SUMPRODUCT(K37:$K$98, X37:$X$98)-K37*$AZ$3)/Z37, 0)</f>
        <v>9884.1449284080663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500000</v>
      </c>
      <c r="S38">
        <f t="shared" si="32"/>
        <v>9445.9227517312502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4132.6622617968187</v>
      </c>
      <c r="AC38">
        <f t="shared" si="33"/>
        <v>3592.1284939131619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-16822.825233586362</v>
      </c>
      <c r="AI38">
        <f t="shared" si="38"/>
        <v>-16832.332320898862</v>
      </c>
      <c r="AJ38">
        <f t="shared" si="39"/>
        <v>540.53376788365676</v>
      </c>
      <c r="AK38">
        <f t="shared" si="30"/>
        <v>289.28635832577731</v>
      </c>
      <c r="AL38">
        <f t="shared" si="40"/>
        <v>-16002.512194689429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-815.00914446212028</v>
      </c>
      <c r="AR38">
        <f t="shared" si="45"/>
        <v>-815.4697307779918</v>
      </c>
      <c r="AS38">
        <f t="shared" si="46"/>
        <v>26.187038003356182</v>
      </c>
      <c r="AT38">
        <f t="shared" si="47"/>
        <v>14.014948388867705</v>
      </c>
      <c r="AU38">
        <f t="shared" si="48"/>
        <v>-775.26774438576797</v>
      </c>
      <c r="AW38">
        <v>35</v>
      </c>
      <c r="AX38">
        <f>IF(Z38&gt;0, (R38*SUMPRODUCT(K38:$K$98, X38:$X$98)-K38*$AZ$3)/Z38, 0)</f>
        <v>9445.9227517312502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500000</v>
      </c>
      <c r="S39">
        <f t="shared" si="32"/>
        <v>8853.0204971481489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3592.1284939131619</v>
      </c>
      <c r="AC39">
        <f t="shared" si="33"/>
        <v>3003.6697647945184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-18599.370328040965</v>
      </c>
      <c r="AI39">
        <f t="shared" si="38"/>
        <v>-18607.852375963936</v>
      </c>
      <c r="AJ39">
        <f t="shared" si="39"/>
        <v>588.45872911864353</v>
      </c>
      <c r="AK39">
        <f t="shared" si="30"/>
        <v>251.44899457392137</v>
      </c>
      <c r="AL39">
        <f t="shared" si="40"/>
        <v>-17767.94465227137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-804.53282371418675</v>
      </c>
      <c r="AR39">
        <f t="shared" si="45"/>
        <v>-804.8997224772088</v>
      </c>
      <c r="AS39">
        <f t="shared" si="46"/>
        <v>25.454322088706427</v>
      </c>
      <c r="AT39">
        <f t="shared" si="47"/>
        <v>10.876656900564974</v>
      </c>
      <c r="AU39">
        <f t="shared" si="48"/>
        <v>-768.56874348793735</v>
      </c>
      <c r="AW39">
        <v>36</v>
      </c>
      <c r="AX39">
        <f>IF(Z39&gt;0, (R39*SUMPRODUCT(K39:$K$98, X39:$X$98)-K39*$AZ$3)/Z39, 0)</f>
        <v>8853.0204971481489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500000</v>
      </c>
      <c r="S40">
        <f t="shared" si="32"/>
        <v>8089.5068934295077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3003.6697647945184</v>
      </c>
      <c r="AC40">
        <f t="shared" si="33"/>
        <v>2401.4140976370081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-19516.830765875828</v>
      </c>
      <c r="AI40">
        <f t="shared" si="38"/>
        <v>-19524.252151781275</v>
      </c>
      <c r="AJ40">
        <f t="shared" si="39"/>
        <v>602.25566715751029</v>
      </c>
      <c r="AK40">
        <f t="shared" ref="AK40:AK69" si="61">G40*SUM(AB40:AB40, AE40:AF40)</f>
        <v>210.25688353561631</v>
      </c>
      <c r="AL40">
        <f t="shared" si="40"/>
        <v>-18711.739601088146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-753.76644329330634</v>
      </c>
      <c r="AR40">
        <f t="shared" si="45"/>
        <v>-754.0530672705986</v>
      </c>
      <c r="AS40">
        <f t="shared" si="46"/>
        <v>23.259929731023732</v>
      </c>
      <c r="AT40">
        <f t="shared" si="47"/>
        <v>8.1204056735317174</v>
      </c>
      <c r="AU40">
        <f t="shared" si="48"/>
        <v>-722.67273186604302</v>
      </c>
      <c r="AW40">
        <v>37</v>
      </c>
      <c r="AX40">
        <f>IF(Z40&gt;0, (R40*SUMPRODUCT(K40:$K$98, X40:$X$98)-K40*$AZ$3)/Z40, 0)</f>
        <v>8089.5068934295077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500000</v>
      </c>
      <c r="S41">
        <f t="shared" si="32"/>
        <v>7191.8803303477089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2401.4140976370081</v>
      </c>
      <c r="AC41">
        <f t="shared" si="33"/>
        <v>1828.2522584121637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-19838.137833674846</v>
      </c>
      <c r="AI41">
        <f t="shared" si="38"/>
        <v>-19844.493098829556</v>
      </c>
      <c r="AJ41">
        <f t="shared" si="39"/>
        <v>573.16183922484447</v>
      </c>
      <c r="AK41">
        <f t="shared" si="61"/>
        <v>168.09898683459059</v>
      </c>
      <c r="AL41">
        <f t="shared" si="40"/>
        <v>-19103.232272770121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-684.08549778648785</v>
      </c>
      <c r="AR41">
        <f t="shared" si="45"/>
        <v>-684.30464863438374</v>
      </c>
      <c r="AS41">
        <f t="shared" si="46"/>
        <v>19.764541681567447</v>
      </c>
      <c r="AT41">
        <f t="shared" si="47"/>
        <v>5.7966166003214781</v>
      </c>
      <c r="AU41">
        <f t="shared" si="48"/>
        <v>-658.74349035249486</v>
      </c>
      <c r="AW41">
        <v>38</v>
      </c>
      <c r="AX41">
        <f>IF(Z41&gt;0, (R41*SUMPRODUCT(K41:$K$98, X41:$X$98)-K41*$AZ$3)/Z41, 0)</f>
        <v>7191.8803303477089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500000</v>
      </c>
      <c r="S42">
        <f t="shared" si="32"/>
        <v>6136.3542538411102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1828.2522584121637</v>
      </c>
      <c r="AC42">
        <f t="shared" si="33"/>
        <v>1305.4208714010867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-19466.460867913684</v>
      </c>
      <c r="AI42">
        <f t="shared" si="38"/>
        <v>-19471.779257373451</v>
      </c>
      <c r="AJ42">
        <f t="shared" si="39"/>
        <v>522.83138701107691</v>
      </c>
      <c r="AK42">
        <f t="shared" si="61"/>
        <v>127.97765808885147</v>
      </c>
      <c r="AL42">
        <f t="shared" si="40"/>
        <v>-18820.970212273525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-599.34716964187908</v>
      </c>
      <c r="AR42">
        <f t="shared" si="45"/>
        <v>-599.51091597930497</v>
      </c>
      <c r="AS42">
        <f t="shared" si="46"/>
        <v>16.097302644340964</v>
      </c>
      <c r="AT42">
        <f t="shared" si="47"/>
        <v>3.9402666809033535</v>
      </c>
      <c r="AU42">
        <f t="shared" si="48"/>
        <v>-579.47334665406072</v>
      </c>
      <c r="AW42">
        <v>39</v>
      </c>
      <c r="AX42">
        <f>IF(Z42&gt;0, (R42*SUMPRODUCT(K42:$K$98, X42:$X$98)-K42*$AZ$3)/Z42, 0)</f>
        <v>6136.3542538411102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500000</v>
      </c>
      <c r="S43">
        <f t="shared" si="32"/>
        <v>4892.6087028698603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1305.4208714010867</v>
      </c>
      <c r="AC43">
        <f t="shared" si="33"/>
        <v>850.05058638011076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-18433.217062301457</v>
      </c>
      <c r="AI43">
        <f t="shared" si="38"/>
        <v>-18437.560607013511</v>
      </c>
      <c r="AJ43">
        <f t="shared" si="39"/>
        <v>455.37028502097598</v>
      </c>
      <c r="AK43">
        <f t="shared" si="61"/>
        <v>91.379460998076084</v>
      </c>
      <c r="AL43">
        <f t="shared" si="40"/>
        <v>-17890.810860994457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-506.72761458836681</v>
      </c>
      <c r="AR43">
        <f t="shared" si="45"/>
        <v>-506.84701827375483</v>
      </c>
      <c r="AS43">
        <f t="shared" si="46"/>
        <v>12.518091524838475</v>
      </c>
      <c r="AT43">
        <f t="shared" si="47"/>
        <v>2.5120138355352553</v>
      </c>
      <c r="AU43">
        <f t="shared" si="48"/>
        <v>-491.81691291338109</v>
      </c>
      <c r="AW43">
        <v>40</v>
      </c>
      <c r="AX43">
        <f>IF(Z43&gt;0, (R43*SUMPRODUCT(K43:$K$98, X43:$X$98)-K43*$AZ$3)/Z43, 0)</f>
        <v>4892.6087028698603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500000</v>
      </c>
      <c r="S44">
        <f t="shared" si="32"/>
        <v>3415.9088738427536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850.05058638011076</v>
      </c>
      <c r="AC44">
        <f t="shared" si="33"/>
        <v>471.87376163183512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-16932.169226941576</v>
      </c>
      <c r="AI44">
        <f t="shared" si="38"/>
        <v>-16935.622727745162</v>
      </c>
      <c r="AJ44">
        <f t="shared" si="39"/>
        <v>378.17682474827564</v>
      </c>
      <c r="AK44">
        <f t="shared" si="61"/>
        <v>59.503541046607758</v>
      </c>
      <c r="AL44">
        <f t="shared" si="40"/>
        <v>-16497.942361950278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-415.59279783065642</v>
      </c>
      <c r="AR44">
        <f t="shared" si="45"/>
        <v>-415.67756251981325</v>
      </c>
      <c r="AS44">
        <f t="shared" si="46"/>
        <v>9.2821872121247733</v>
      </c>
      <c r="AT44">
        <f t="shared" si="47"/>
        <v>1.4604887757112157</v>
      </c>
      <c r="AU44">
        <f t="shared" si="48"/>
        <v>-404.93488653197727</v>
      </c>
      <c r="AW44">
        <v>41</v>
      </c>
      <c r="AX44">
        <f>IF(Z44&gt;0, (R44*SUMPRODUCT(K44:$K$98, X44:$X$98)-K44*$AZ$3)/Z44, 0)</f>
        <v>3415.9088738427536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500000</v>
      </c>
      <c r="S45">
        <f t="shared" si="32"/>
        <v>1602.229230476695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471.87376163183512</v>
      </c>
      <c r="AC45">
        <f t="shared" si="33"/>
        <v>171.05845472983253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-14997.923449801578</v>
      </c>
      <c r="AI45">
        <f t="shared" si="38"/>
        <v>-15000.592519424639</v>
      </c>
      <c r="AJ45">
        <f t="shared" si="39"/>
        <v>300.81530690200259</v>
      </c>
      <c r="AK45">
        <f t="shared" si="61"/>
        <v>33.031163314228465</v>
      </c>
      <c r="AL45">
        <f t="shared" si="40"/>
        <v>-14666.746049208408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-328.67640059939129</v>
      </c>
      <c r="AR45">
        <f t="shared" si="45"/>
        <v>-328.73489270995537</v>
      </c>
      <c r="AS45">
        <f t="shared" si="46"/>
        <v>6.5923054380611275</v>
      </c>
      <c r="AT45">
        <f t="shared" si="47"/>
        <v>0.72387113469864428</v>
      </c>
      <c r="AU45">
        <f t="shared" si="48"/>
        <v>-321.41871613719559</v>
      </c>
      <c r="AW45">
        <v>42</v>
      </c>
      <c r="AX45">
        <f>IF(Z45&gt;0, (R45*SUMPRODUCT(K45:$K$98, X45:$X$98)-K45*$AZ$3)/Z45, 0)</f>
        <v>1602.229230476695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500000</v>
      </c>
      <c r="S46">
        <f t="shared" si="32"/>
        <v>-689.23439931404766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171.05845472983253</v>
      </c>
      <c r="AC46">
        <f t="shared" si="33"/>
        <v>-55.138043254689137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-12848.09265084563</v>
      </c>
      <c r="AI46">
        <f t="shared" si="38"/>
        <v>-12850.092625139918</v>
      </c>
      <c r="AJ46">
        <f t="shared" si="39"/>
        <v>226.19649798452167</v>
      </c>
      <c r="AK46">
        <f t="shared" si="61"/>
        <v>11.974091831088279</v>
      </c>
      <c r="AL46">
        <f t="shared" si="40"/>
        <v>-12611.922035324307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-251.39580520105397</v>
      </c>
      <c r="AR46">
        <f t="shared" si="45"/>
        <v>-251.43493825852462</v>
      </c>
      <c r="AS46">
        <f t="shared" si="46"/>
        <v>4.4259371635784941</v>
      </c>
      <c r="AT46">
        <f t="shared" si="47"/>
        <v>0.23429442324496891</v>
      </c>
      <c r="AU46">
        <f t="shared" si="48"/>
        <v>-246.77470667170115</v>
      </c>
      <c r="AW46">
        <v>43</v>
      </c>
      <c r="AX46">
        <f>IF(Z46&gt;0, (R46*SUMPRODUCT(K46:$K$98, X46:$X$98)-K46*$AZ$3)/Z46, 0)</f>
        <v>-689.23439931404766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500000</v>
      </c>
      <c r="S47">
        <f t="shared" si="32"/>
        <v>-3710.6458661878551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-55.138043254689137</v>
      </c>
      <c r="AC47">
        <f t="shared" si="33"/>
        <v>-215.03393540675268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-10624.220526669147</v>
      </c>
      <c r="AI47">
        <f t="shared" si="38"/>
        <v>-10625.669290194159</v>
      </c>
      <c r="AJ47">
        <f t="shared" si="39"/>
        <v>159.89589215206354</v>
      </c>
      <c r="AK47">
        <f t="shared" si="61"/>
        <v>-3.85966302782824</v>
      </c>
      <c r="AL47">
        <f t="shared" si="40"/>
        <v>-10469.633061069922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-185.60873937522913</v>
      </c>
      <c r="AR47">
        <f t="shared" si="45"/>
        <v>-185.63404976584604</v>
      </c>
      <c r="AS47">
        <f t="shared" si="46"/>
        <v>2.7934355183162438</v>
      </c>
      <c r="AT47">
        <f t="shared" si="47"/>
        <v>-6.7429623397790822E-2</v>
      </c>
      <c r="AU47">
        <f t="shared" si="48"/>
        <v>-182.90804387092757</v>
      </c>
      <c r="AW47">
        <v>44</v>
      </c>
      <c r="AX47">
        <f>IF(Z47&gt;0, (R47*SUMPRODUCT(K47:$K$98, X47:$X$98)-K47*$AZ$3)/Z47, 0)</f>
        <v>-3710.6458661878551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500000</v>
      </c>
      <c r="S48">
        <f t="shared" si="32"/>
        <v>-7873.6952103907497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-215.03393540675268</v>
      </c>
      <c r="AC48">
        <f t="shared" si="33"/>
        <v>-318.94632384538335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-8431.6017289580741</v>
      </c>
      <c r="AI48">
        <f t="shared" si="38"/>
        <v>-8432.6144247613884</v>
      </c>
      <c r="AJ48">
        <f t="shared" si="39"/>
        <v>103.91238843863067</v>
      </c>
      <c r="AK48">
        <f t="shared" si="61"/>
        <v>-15.052375478472689</v>
      </c>
      <c r="AL48">
        <f t="shared" si="40"/>
        <v>-8343.754411801232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-131.52048626410038</v>
      </c>
      <c r="AR48">
        <f t="shared" si="45"/>
        <v>-131.53628281720751</v>
      </c>
      <c r="AS48">
        <f t="shared" si="46"/>
        <v>1.6208791989516356</v>
      </c>
      <c r="AT48">
        <f t="shared" si="47"/>
        <v>-0.23479474078564991</v>
      </c>
      <c r="AU48">
        <f t="shared" si="48"/>
        <v>-130.15019835904153</v>
      </c>
      <c r="AW48">
        <v>45</v>
      </c>
      <c r="AX48">
        <f>IF(Z48&gt;0, (R48*SUMPRODUCT(K48:$K$98, X48:$X$98)-K48*$AZ$3)/Z48, 0)</f>
        <v>-7873.6952103907497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500000</v>
      </c>
      <c r="S49">
        <f t="shared" si="32"/>
        <v>-13858.819120099797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-318.94632384538335</v>
      </c>
      <c r="AC49">
        <f t="shared" si="33"/>
        <v>-377.52363963037806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-6431.0375260894598</v>
      </c>
      <c r="AI49">
        <f t="shared" si="38"/>
        <v>-6431.7185430584359</v>
      </c>
      <c r="AJ49">
        <f t="shared" si="39"/>
        <v>58.57731578499471</v>
      </c>
      <c r="AK49">
        <f t="shared" si="61"/>
        <v>-22.326242669176835</v>
      </c>
      <c r="AL49">
        <f t="shared" si="40"/>
        <v>-6395.4674699426187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-89.56665244587299</v>
      </c>
      <c r="AR49">
        <f t="shared" si="45"/>
        <v>-89.576137137872152</v>
      </c>
      <c r="AS49">
        <f t="shared" si="46"/>
        <v>0.81582078519095058</v>
      </c>
      <c r="AT49">
        <f t="shared" si="47"/>
        <v>-0.31094311135023606</v>
      </c>
      <c r="AU49">
        <f t="shared" si="48"/>
        <v>-89.071259464031456</v>
      </c>
      <c r="AW49">
        <v>46</v>
      </c>
      <c r="AX49">
        <f>IF(Z49&gt;0, (R49*SUMPRODUCT(K49:$K$98, X49:$X$98)-K49*$AZ$3)/Z49, 0)</f>
        <v>-13858.819120099797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500000</v>
      </c>
      <c r="S50">
        <f t="shared" si="32"/>
        <v>-22850.091735366394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-377.52363963037806</v>
      </c>
      <c r="AC50">
        <f t="shared" si="33"/>
        <v>-401.96246129133505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-4688.4938074259098</v>
      </c>
      <c r="AI50">
        <f t="shared" si="38"/>
        <v>-4688.9335895348249</v>
      </c>
      <c r="AJ50">
        <f t="shared" si="39"/>
        <v>24.438821660956989</v>
      </c>
      <c r="AK50">
        <f t="shared" si="61"/>
        <v>-26.426654774126465</v>
      </c>
      <c r="AL50">
        <f t="shared" si="40"/>
        <v>-4690.9214226479944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-58.301620078625326</v>
      </c>
      <c r="AR50">
        <f t="shared" si="45"/>
        <v>-58.307088787870654</v>
      </c>
      <c r="AS50">
        <f t="shared" si="46"/>
        <v>0.3038977876838988</v>
      </c>
      <c r="AT50">
        <f t="shared" si="47"/>
        <v>-0.32861657706571656</v>
      </c>
      <c r="AU50">
        <f t="shared" si="48"/>
        <v>-58.331807577252469</v>
      </c>
      <c r="AW50">
        <v>47</v>
      </c>
      <c r="AX50">
        <f>IF(Z50&gt;0, (R50*SUMPRODUCT(K50:$K$98, X50:$X$98)-K50*$AZ$3)/Z50, 0)</f>
        <v>-22850.091735366394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500000</v>
      </c>
      <c r="S51">
        <f t="shared" si="32"/>
        <v>-36898.470262223265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-401.96246129133505</v>
      </c>
      <c r="AC51">
        <f t="shared" si="33"/>
        <v>-402.11423245485673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-3258.7575272840463</v>
      </c>
      <c r="AI51">
        <f t="shared" si="38"/>
        <v>-3259.029973695508</v>
      </c>
      <c r="AJ51">
        <f t="shared" si="39"/>
        <v>0.15177116352168696</v>
      </c>
      <c r="AK51">
        <f t="shared" si="61"/>
        <v>-28.137372290393454</v>
      </c>
      <c r="AL51">
        <f t="shared" si="40"/>
        <v>-3287.0155748223801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-36.181061225880484</v>
      </c>
      <c r="AR51">
        <f t="shared" si="45"/>
        <v>-36.184086121169976</v>
      </c>
      <c r="AS51">
        <f t="shared" si="46"/>
        <v>1.6850722134818827E-3</v>
      </c>
      <c r="AT51">
        <f t="shared" si="47"/>
        <v>-0.3124012698246334</v>
      </c>
      <c r="AU51">
        <f t="shared" si="48"/>
        <v>-36.494802318781126</v>
      </c>
      <c r="AW51">
        <v>48</v>
      </c>
      <c r="AX51">
        <f>IF(Z51&gt;0, (R51*SUMPRODUCT(K51:$K$98, X51:$X$98)-K51*$AZ$3)/Z51, 0)</f>
        <v>-36898.470262223265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500000</v>
      </c>
      <c r="S52">
        <f t="shared" si="32"/>
        <v>-59827.811902064146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-402.11423245485673</v>
      </c>
      <c r="AC52">
        <f t="shared" si="33"/>
        <v>-386.37578572082339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-2165.3739566228655</v>
      </c>
      <c r="AI52">
        <f t="shared" si="38"/>
        <v>-2165.5354098723815</v>
      </c>
      <c r="AJ52">
        <f t="shared" si="39"/>
        <v>-15.738446734033346</v>
      </c>
      <c r="AK52">
        <f t="shared" si="61"/>
        <v>-28.147996271839975</v>
      </c>
      <c r="AL52">
        <f t="shared" si="40"/>
        <v>-2209.4218528782549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-21.465654757534303</v>
      </c>
      <c r="AR52">
        <f t="shared" si="45"/>
        <v>-21.467255266168383</v>
      </c>
      <c r="AS52">
        <f t="shared" si="46"/>
        <v>-0.15601742275477207</v>
      </c>
      <c r="AT52">
        <f t="shared" si="47"/>
        <v>-0.27903502221390819</v>
      </c>
      <c r="AU52">
        <f t="shared" si="48"/>
        <v>-21.902307711137066</v>
      </c>
      <c r="AW52">
        <v>49</v>
      </c>
      <c r="AX52">
        <f>IF(Z52&gt;0, (R52*SUMPRODUCT(K52:$K$98, X52:$X$98)-K52*$AZ$3)/Z52, 0)</f>
        <v>-59827.811902064146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500000</v>
      </c>
      <c r="S53">
        <f t="shared" si="32"/>
        <v>-99026.766247332198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-386.37578572082339</v>
      </c>
      <c r="AC53">
        <f t="shared" si="33"/>
        <v>-361.4847369427203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-1371.5873195670777</v>
      </c>
      <c r="AI53">
        <f t="shared" si="38"/>
        <v>-1371.6785789181201</v>
      </c>
      <c r="AJ53">
        <f t="shared" si="39"/>
        <v>-24.891048778103084</v>
      </c>
      <c r="AK53">
        <f t="shared" si="61"/>
        <v>-27.04630500045764</v>
      </c>
      <c r="AL53">
        <f t="shared" si="40"/>
        <v>-1423.6159326966808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-12.139943616728829</v>
      </c>
      <c r="AR53">
        <f t="shared" si="45"/>
        <v>-12.140751354858475</v>
      </c>
      <c r="AS53">
        <f t="shared" si="46"/>
        <v>-0.22031111283734822</v>
      </c>
      <c r="AT53">
        <f t="shared" si="47"/>
        <v>-0.23938732376881613</v>
      </c>
      <c r="AU53">
        <f t="shared" si="48"/>
        <v>-12.600449791464639</v>
      </c>
      <c r="AW53">
        <v>50</v>
      </c>
      <c r="AX53">
        <f>IF(Z53&gt;0, (R53*SUMPRODUCT(K53:$K$98, X53:$X$98)-K53*$AZ$3)/Z53, 0)</f>
        <v>-99026.766247332198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500000</v>
      </c>
      <c r="S54">
        <f t="shared" si="32"/>
        <v>-169304.72898090637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-361.4847369427203</v>
      </c>
      <c r="AC54">
        <f t="shared" si="33"/>
        <v>-332.23476668834439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-825.76123811046898</v>
      </c>
      <c r="AI54">
        <f t="shared" si="38"/>
        <v>-825.81029680609549</v>
      </c>
      <c r="AJ54">
        <f t="shared" si="39"/>
        <v>-29.24997025437591</v>
      </c>
      <c r="AK54">
        <f t="shared" si="61"/>
        <v>-25.303931585990423</v>
      </c>
      <c r="AL54">
        <f t="shared" si="40"/>
        <v>-880.36419864646189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-6.5257386776105077</v>
      </c>
      <c r="AR54">
        <f t="shared" si="45"/>
        <v>-6.5261263734876547</v>
      </c>
      <c r="AS54">
        <f t="shared" si="46"/>
        <v>-0.23115357490587665</v>
      </c>
      <c r="AT54">
        <f t="shared" si="47"/>
        <v>-0.19996923738410871</v>
      </c>
      <c r="AU54">
        <f t="shared" si="48"/>
        <v>-6.9572491857776404</v>
      </c>
      <c r="AW54">
        <v>51</v>
      </c>
      <c r="AX54">
        <f>IF(Z54&gt;0, (R54*SUMPRODUCT(K54:$K$98, X54:$X$98)-K54*$AZ$3)/Z54, 0)</f>
        <v>-169304.72898090637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500000</v>
      </c>
      <c r="S55">
        <f t="shared" si="32"/>
        <v>-301687.47479799128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-332.23476668834439</v>
      </c>
      <c r="AC55">
        <f t="shared" si="33"/>
        <v>-301.805225123897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-471.16702058061782</v>
      </c>
      <c r="AI55">
        <f t="shared" si="38"/>
        <v>-471.19203033825909</v>
      </c>
      <c r="AJ55">
        <f t="shared" si="39"/>
        <v>-30.429541564447391</v>
      </c>
      <c r="AK55">
        <f t="shared" si="61"/>
        <v>-23.256433668184108</v>
      </c>
      <c r="AL55">
        <f t="shared" si="40"/>
        <v>-524.87800557089054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-3.3245437100874029</v>
      </c>
      <c r="AR55">
        <f t="shared" si="45"/>
        <v>-3.3247201783647342</v>
      </c>
      <c r="AS55">
        <f t="shared" si="46"/>
        <v>-0.21471014860985438</v>
      </c>
      <c r="AT55">
        <f t="shared" si="47"/>
        <v>-0.16409686351847977</v>
      </c>
      <c r="AU55">
        <f t="shared" si="48"/>
        <v>-3.7035271904930678</v>
      </c>
      <c r="AW55">
        <v>52</v>
      </c>
      <c r="AX55">
        <f>IF(Z55&gt;0, (R55*SUMPRODUCT(K55:$K$98, X55:$X$98)-K55*$AZ$3)/Z55, 0)</f>
        <v>-301687.47479799128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500000</v>
      </c>
      <c r="S56">
        <f t="shared" si="32"/>
        <v>-564533.39376053365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-301.805225123897</v>
      </c>
      <c r="AC56">
        <f t="shared" si="33"/>
        <v>-272.13398290357566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-254.16761635226689</v>
      </c>
      <c r="AI56">
        <f t="shared" si="38"/>
        <v>-254.17966763151412</v>
      </c>
      <c r="AJ56">
        <f t="shared" si="39"/>
        <v>-29.671242220321346</v>
      </c>
      <c r="AK56">
        <f t="shared" si="61"/>
        <v>-21.126365758672794</v>
      </c>
      <c r="AL56">
        <f t="shared" si="40"/>
        <v>-304.97727561050829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-1.6012507874492992</v>
      </c>
      <c r="AR56">
        <f t="shared" si="45"/>
        <v>-1.6013267102622104</v>
      </c>
      <c r="AS56">
        <f t="shared" si="46"/>
        <v>-0.18692821946301696</v>
      </c>
      <c r="AT56">
        <f t="shared" si="47"/>
        <v>-0.13309567242481246</v>
      </c>
      <c r="AU56">
        <f t="shared" si="48"/>
        <v>-1.9213506021500399</v>
      </c>
      <c r="AW56">
        <v>53</v>
      </c>
      <c r="AX56">
        <f>IF(Z56&gt;0, (R56*SUMPRODUCT(K56:$K$98, X56:$X$98)-K56*$AZ$3)/Z56, 0)</f>
        <v>-564533.39376053365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500000</v>
      </c>
      <c r="S57">
        <f t="shared" si="32"/>
        <v>-1116819.5301697385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-272.13398290357566</v>
      </c>
      <c r="AC57">
        <f t="shared" si="33"/>
        <v>-244.27471053887419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-129.25356385893912</v>
      </c>
      <c r="AI57">
        <f t="shared" si="38"/>
        <v>-129.25903194720092</v>
      </c>
      <c r="AJ57">
        <f t="shared" si="39"/>
        <v>-27.859272364701468</v>
      </c>
      <c r="AK57">
        <f t="shared" si="61"/>
        <v>-19.049378803250299</v>
      </c>
      <c r="AL57">
        <f t="shared" si="40"/>
        <v>-176.1676831151527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-0.72704893765468015</v>
      </c>
      <c r="AR57">
        <f t="shared" si="45"/>
        <v>-0.72707969555135288</v>
      </c>
      <c r="AS57">
        <f t="shared" si="46"/>
        <v>-0.15670789858215395</v>
      </c>
      <c r="AT57">
        <f t="shared" si="47"/>
        <v>-0.10715240809142969</v>
      </c>
      <c r="AU57">
        <f t="shared" si="48"/>
        <v>-0.9909400022249365</v>
      </c>
      <c r="AW57">
        <v>54</v>
      </c>
      <c r="AX57">
        <f>IF(Z57&gt;0, (R57*SUMPRODUCT(K57:$K$98, X57:$X$98)-K57*$AZ$3)/Z57, 0)</f>
        <v>-1116819.5301697385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500000</v>
      </c>
      <c r="S58">
        <f t="shared" si="32"/>
        <v>-2349523.3373643369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-244.27471053887419</v>
      </c>
      <c r="AC58">
        <f t="shared" si="33"/>
        <v>-218.69772094782294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-61.727277469744472</v>
      </c>
      <c r="AI58">
        <f t="shared" si="38"/>
        <v>-61.729604513250166</v>
      </c>
      <c r="AJ58">
        <f t="shared" si="39"/>
        <v>-25.576989591051245</v>
      </c>
      <c r="AK58">
        <f t="shared" si="61"/>
        <v>-17.099229737721195</v>
      </c>
      <c r="AL58">
        <f t="shared" si="40"/>
        <v>-104.40582384202261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-0.31001322246540458</v>
      </c>
      <c r="AR58">
        <f t="shared" si="45"/>
        <v>-0.31002490958794732</v>
      </c>
      <c r="AS58">
        <f t="shared" si="46"/>
        <v>-0.12845544610277676</v>
      </c>
      <c r="AT58">
        <f t="shared" si="47"/>
        <v>-8.5877549277391885E-2</v>
      </c>
      <c r="AU58">
        <f t="shared" si="48"/>
        <v>-0.52435790496811596</v>
      </c>
      <c r="AW58">
        <v>55</v>
      </c>
      <c r="AX58">
        <f>IF(Z58&gt;0, (R58*SUMPRODUCT(K58:$K$98, X58:$X$98)-K58*$AZ$3)/Z58, 0)</f>
        <v>-2349523.3373643369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500000</v>
      </c>
      <c r="S59">
        <f t="shared" si="32"/>
        <v>-5284037.1588602681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-218.69772094782294</v>
      </c>
      <c r="AC59">
        <f t="shared" si="33"/>
        <v>-195.52198548394372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-27.574268138994849</v>
      </c>
      <c r="AI59">
        <f t="shared" si="38"/>
        <v>-27.575193198658539</v>
      </c>
      <c r="AJ59">
        <f t="shared" si="39"/>
        <v>-23.175735463879221</v>
      </c>
      <c r="AK59">
        <f t="shared" si="61"/>
        <v>-15.308840466347608</v>
      </c>
      <c r="AL59">
        <f t="shared" si="40"/>
        <v>-66.059769128885364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-0.12364856107642355</v>
      </c>
      <c r="AR59">
        <f t="shared" si="45"/>
        <v>-0.12365270922990303</v>
      </c>
      <c r="AS59">
        <f t="shared" si="46"/>
        <v>-0.10392465640616509</v>
      </c>
      <c r="AT59">
        <f t="shared" si="47"/>
        <v>-6.8647917901962063E-2</v>
      </c>
      <c r="AU59">
        <f t="shared" si="48"/>
        <v>-0.29622528353803018</v>
      </c>
      <c r="AW59">
        <v>56</v>
      </c>
      <c r="AX59">
        <f>IF(Z59&gt;0, (R59*SUMPRODUCT(K59:$K$98, X59:$X$98)-K59*$AZ$3)/Z59, 0)</f>
        <v>-5284037.1588602681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500000</v>
      </c>
      <c r="S60">
        <f t="shared" si="32"/>
        <v>-12934458.202751098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-195.52198548394372</v>
      </c>
      <c r="AC60">
        <f t="shared" si="33"/>
        <v>-174.67621557506959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-11.563822145292781</v>
      </c>
      <c r="AI60">
        <f t="shared" si="38"/>
        <v>-11.564159763252569</v>
      </c>
      <c r="AJ60">
        <f t="shared" si="39"/>
        <v>-20.845769908874132</v>
      </c>
      <c r="AK60">
        <f t="shared" si="61"/>
        <v>-13.686538983876062</v>
      </c>
      <c r="AL60">
        <f t="shared" si="40"/>
        <v>-46.096468656002763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-4.6298663356358981E-2</v>
      </c>
      <c r="AR60">
        <f t="shared" si="45"/>
        <v>-4.6300015094570351E-2</v>
      </c>
      <c r="AS60">
        <f t="shared" si="46"/>
        <v>-8.3461270096405971E-2</v>
      </c>
      <c r="AT60">
        <f t="shared" si="47"/>
        <v>-5.479749281565223E-2</v>
      </c>
      <c r="AU60">
        <f t="shared" si="48"/>
        <v>-0.18455877800662854</v>
      </c>
      <c r="AW60">
        <v>57</v>
      </c>
      <c r="AX60">
        <f>IF(Z60&gt;0, (R60*SUMPRODUCT(K60:$K$98, X60:$X$98)-K60*$AZ$3)/Z60, 0)</f>
        <v>-12934458.202751098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500000</v>
      </c>
      <c r="S61">
        <f t="shared" si="32"/>
        <v>-34732089.879519023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-174.67621557506959</v>
      </c>
      <c r="AC61">
        <f t="shared" si="33"/>
        <v>-155.99981917597015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-4.4390764266691978</v>
      </c>
      <c r="AI61">
        <f t="shared" si="38"/>
        <v>-4.4391887146280542</v>
      </c>
      <c r="AJ61">
        <f t="shared" si="39"/>
        <v>-18.676396399099445</v>
      </c>
      <c r="AK61">
        <f t="shared" si="61"/>
        <v>-12.227335090254872</v>
      </c>
      <c r="AL61">
        <f t="shared" si="40"/>
        <v>-35.342920203982374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-1.5868710939077921E-2</v>
      </c>
      <c r="AR61">
        <f t="shared" si="45"/>
        <v>-1.5869112343557087E-2</v>
      </c>
      <c r="AS61">
        <f t="shared" si="46"/>
        <v>-6.6763963346159916E-2</v>
      </c>
      <c r="AT61">
        <f t="shared" si="47"/>
        <v>-4.3710003490092686E-2</v>
      </c>
      <c r="AU61">
        <f t="shared" si="48"/>
        <v>-0.12634307917980969</v>
      </c>
      <c r="AW61">
        <v>58</v>
      </c>
      <c r="AX61">
        <f>IF(Z61&gt;0, (R61*SUMPRODUCT(K61:$K$98, X61:$X$98)-K61*$AZ$3)/Z61, 0)</f>
        <v>-34732089.879519023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500000</v>
      </c>
      <c r="S62">
        <f t="shared" si="32"/>
        <v>-103232774.82162297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-155.99981917597015</v>
      </c>
      <c r="AC62">
        <f t="shared" si="33"/>
        <v>-139.29899586685931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-1.5486176194057089</v>
      </c>
      <c r="AI62">
        <f t="shared" si="38"/>
        <v>-1.5486513536040067</v>
      </c>
      <c r="AJ62">
        <f t="shared" si="39"/>
        <v>-16.700823309110831</v>
      </c>
      <c r="AK62">
        <f t="shared" si="61"/>
        <v>-10.919987342317912</v>
      </c>
      <c r="AL62">
        <f t="shared" si="40"/>
        <v>-29.169462005032749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-4.942824611048207E-3</v>
      </c>
      <c r="AR62">
        <f t="shared" si="45"/>
        <v>-4.9429322827054915E-3</v>
      </c>
      <c r="AS62">
        <f t="shared" si="46"/>
        <v>-5.3305115118552848E-2</v>
      </c>
      <c r="AT62">
        <f t="shared" si="47"/>
        <v>-3.4854041121304899E-2</v>
      </c>
      <c r="AU62">
        <f t="shared" si="48"/>
        <v>-9.3102088522563242E-2</v>
      </c>
      <c r="AW62">
        <v>59</v>
      </c>
      <c r="AX62">
        <f>IF(Z62&gt;0, (R62*SUMPRODUCT(K62:$K$98, X62:$X$98)-K62*$AZ$3)/Z62, 0)</f>
        <v>-103232774.82162297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500000</v>
      </c>
      <c r="S63">
        <f t="shared" si="32"/>
        <v>-343271573.388735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-139.29899586685931</v>
      </c>
      <c r="AC63">
        <f t="shared" si="33"/>
        <v>-124.37832081642584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-0.48677106062474229</v>
      </c>
      <c r="AI63">
        <f t="shared" si="38"/>
        <v>-0.48678011892802592</v>
      </c>
      <c r="AJ63">
        <f t="shared" si="39"/>
        <v>-14.920675050433474</v>
      </c>
      <c r="AK63">
        <f t="shared" si="61"/>
        <v>-9.7509297106801522</v>
      </c>
      <c r="AL63">
        <f t="shared" si="40"/>
        <v>-25.158384880041652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-1.3871956951039969E-3</v>
      </c>
      <c r="AR63">
        <f t="shared" si="45"/>
        <v>-1.387221509373448E-3</v>
      </c>
      <c r="AS63">
        <f t="shared" si="46"/>
        <v>-4.2520802636546187E-2</v>
      </c>
      <c r="AT63">
        <f t="shared" si="47"/>
        <v>-2.7788109877684104E-2</v>
      </c>
      <c r="AU63">
        <f t="shared" si="48"/>
        <v>-7.1696134023603739E-2</v>
      </c>
      <c r="AW63">
        <v>60</v>
      </c>
      <c r="AX63">
        <f>IF(Z63&gt;0, (R63*SUMPRODUCT(K63:$K$98, X63:$X$98)-K63*$AZ$3)/Z63, 0)</f>
        <v>-343271573.388735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500000</v>
      </c>
      <c r="S64">
        <f t="shared" si="32"/>
        <v>-1293721289.1067922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-124.37832081642584</v>
      </c>
      <c r="AC64">
        <f t="shared" si="33"/>
        <v>-111.05326348083121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-0.13643431688912042</v>
      </c>
      <c r="AI64">
        <f t="shared" si="38"/>
        <v>-0.13643646289352676</v>
      </c>
      <c r="AJ64">
        <f t="shared" si="39"/>
        <v>-13.325057335594636</v>
      </c>
      <c r="AK64">
        <f t="shared" si="61"/>
        <v>-8.706482457149809</v>
      </c>
      <c r="AL64">
        <f t="shared" si="40"/>
        <v>-22.167976255637971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-3.471511271682993E-4</v>
      </c>
      <c r="AR64">
        <f t="shared" si="45"/>
        <v>-3.4715658758225932E-4</v>
      </c>
      <c r="AS64">
        <f t="shared" si="46"/>
        <v>-3.3905023157724076E-2</v>
      </c>
      <c r="AT64">
        <f t="shared" si="47"/>
        <v>-2.2153262226005242E-2</v>
      </c>
      <c r="AU64">
        <f t="shared" si="48"/>
        <v>-5.6405441971311573E-2</v>
      </c>
      <c r="AW64">
        <v>61</v>
      </c>
      <c r="AX64">
        <f>IF(Z64&gt;0, (R64*SUMPRODUCT(K64:$K$98, X64:$X$98)-K64*$AZ$3)/Z64, 0)</f>
        <v>-1293721289.1067922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500000</v>
      </c>
      <c r="S65">
        <f t="shared" si="32"/>
        <v>-5622046786.1521397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-111.05326348083121</v>
      </c>
      <c r="AC65">
        <f t="shared" si="33"/>
        <v>-99.154999443306806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-3.3672479714328421E-2</v>
      </c>
      <c r="AI65">
        <f t="shared" si="38"/>
        <v>-3.3672920634704999E-2</v>
      </c>
      <c r="AJ65">
        <f t="shared" si="39"/>
        <v>-11.898264037524399</v>
      </c>
      <c r="AK65">
        <f t="shared" si="61"/>
        <v>-7.773728443658185</v>
      </c>
      <c r="AL65">
        <f t="shared" si="40"/>
        <v>-19.705665401817289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-7.6498344417372387E-5</v>
      </c>
      <c r="AR65">
        <f t="shared" si="45"/>
        <v>-7.6499346116062664E-5</v>
      </c>
      <c r="AS65">
        <f t="shared" si="46"/>
        <v>-2.703090203137214E-2</v>
      </c>
      <c r="AT65">
        <f t="shared" si="47"/>
        <v>-1.7660634468718354E-2</v>
      </c>
      <c r="AU65">
        <f t="shared" si="48"/>
        <v>-4.4768035846206554E-2</v>
      </c>
      <c r="AW65">
        <v>62</v>
      </c>
      <c r="AX65">
        <f>IF(Z65&gt;0, (R65*SUMPRODUCT(K65:$K$98, X65:$X$98)-K65*$AZ$3)/Z65, 0)</f>
        <v>-5622046786.1521397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500000</v>
      </c>
      <c r="S66">
        <f t="shared" si="32"/>
        <v>-28846621561.084831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-99.154999443306806</v>
      </c>
      <c r="AC66">
        <f t="shared" si="33"/>
        <v>-88.531315951783768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-7.1957055272441764E-3</v>
      </c>
      <c r="AI66">
        <f t="shared" si="38"/>
        <v>-7.1957822531406252E-3</v>
      </c>
      <c r="AJ66">
        <f t="shared" si="39"/>
        <v>-10.623683491523039</v>
      </c>
      <c r="AK66">
        <f t="shared" si="61"/>
        <v>-6.9408499610314776</v>
      </c>
      <c r="AL66">
        <f t="shared" si="40"/>
        <v>-17.571729234807655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-1.4595947609016117E-5</v>
      </c>
      <c r="AR66">
        <f t="shared" si="45"/>
        <v>-1.4596103241727959E-5</v>
      </c>
      <c r="AS66">
        <f t="shared" si="46"/>
        <v>-2.1549343156129108E-2</v>
      </c>
      <c r="AT66">
        <f t="shared" si="47"/>
        <v>-1.4078992255823486E-2</v>
      </c>
      <c r="AU66">
        <f t="shared" si="48"/>
        <v>-3.564293151519432E-2</v>
      </c>
      <c r="AW66">
        <v>63</v>
      </c>
      <c r="AX66">
        <f>IF(Z66&gt;0, (R66*SUMPRODUCT(K66:$K$98, X66:$X$98)-K66*$AZ$3)/Z66, 0)</f>
        <v>-28846621561.084831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500000</v>
      </c>
      <c r="S67">
        <f t="shared" si="32"/>
        <v>-180662228826.74969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-88.531315951783768</v>
      </c>
      <c r="AC67">
        <f t="shared" si="33"/>
        <v>-79.04583055677827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-1.3004058522837016E-3</v>
      </c>
      <c r="AI67">
        <f t="shared" ref="AI67:AI69" si="62">SUM(AE67:AH67)</f>
        <v>-1.3004167906285717E-3</v>
      </c>
      <c r="AJ67">
        <f t="shared" si="39"/>
        <v>-9.4854853950054974</v>
      </c>
      <c r="AK67">
        <f t="shared" si="61"/>
        <v>-6.1971921166248647</v>
      </c>
      <c r="AL67">
        <f t="shared" ref="AL67:AL69" si="63">SUM(AI67:AK67)</f>
        <v>-15.68397792842099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-2.3551566896551353E-6</v>
      </c>
      <c r="AR67">
        <f t="shared" si="45"/>
        <v>-2.3551765000212984E-6</v>
      </c>
      <c r="AS67">
        <f t="shared" si="46"/>
        <v>-1.717910169616765E-2</v>
      </c>
      <c r="AT67">
        <f t="shared" si="47"/>
        <v>-1.1223694852584327E-2</v>
      </c>
      <c r="AU67">
        <f t="shared" si="48"/>
        <v>-2.8405151725251997E-2</v>
      </c>
      <c r="AW67">
        <v>64</v>
      </c>
      <c r="AX67">
        <f>IF(Z67&gt;0, (R67*SUMPRODUCT(K67:$K$98, X67:$X$98)-K67*$AZ$3)/Z67, 0)</f>
        <v>-180662228826.74969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500000</v>
      </c>
      <c r="S68">
        <f t="shared" si="32"/>
        <v>-1451701833736.7019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-79.04583055677827</v>
      </c>
      <c r="AC68">
        <f t="shared" si="33"/>
        <v>-70.576636491441135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-1.9227098728382522E-4</v>
      </c>
      <c r="AI68">
        <f t="shared" si="62"/>
        <v>-1.9227220269588249E-4</v>
      </c>
      <c r="AJ68">
        <f t="shared" si="39"/>
        <v>-8.4691940653371347</v>
      </c>
      <c r="AK68">
        <f t="shared" si="61"/>
        <v>-5.5332081389744792</v>
      </c>
      <c r="AL68">
        <f t="shared" si="63"/>
        <v>-14.002594476514311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-3.1091138443766977E-7</v>
      </c>
      <c r="AR68">
        <f t="shared" si="45"/>
        <v>-3.1091334981711013E-7</v>
      </c>
      <c r="AS68">
        <f t="shared" si="46"/>
        <v>-1.3695091959132932E-2</v>
      </c>
      <c r="AT68">
        <f t="shared" si="47"/>
        <v>-8.9474622623683837E-3</v>
      </c>
      <c r="AU68">
        <f t="shared" si="48"/>
        <v>-2.2642865134851135E-2</v>
      </c>
      <c r="AW68">
        <v>65</v>
      </c>
      <c r="AX68">
        <f>IF(Z68&gt;0, (R68*SUMPRODUCT(K68:$K$98, X68:$X$98)-K68*$AZ$3)/Z68, 0)</f>
        <v>-1451701833736.7019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-70.576636491441135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-2.4308241145420281E-5</v>
      </c>
      <c r="AI69">
        <f t="shared" si="62"/>
        <v>-2.4308241145420281E-5</v>
      </c>
      <c r="AJ69">
        <f t="shared" si="39"/>
        <v>-70.576636491441135</v>
      </c>
      <c r="AK69">
        <f t="shared" si="61"/>
        <v>-4.9403645544008796</v>
      </c>
      <c r="AL69">
        <f t="shared" si="63"/>
        <v>-75.51702535408316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-3.5096061435280314E-8</v>
      </c>
      <c r="AR69">
        <f t="shared" si="45"/>
        <v>-3.5096061435280314E-8</v>
      </c>
      <c r="AS69">
        <f t="shared" si="46"/>
        <v>-0.10189803348506477</v>
      </c>
      <c r="AT69">
        <f t="shared" si="47"/>
        <v>-7.1328623439545335E-3</v>
      </c>
      <c r="AU69">
        <f t="shared" si="48"/>
        <v>-0.10903093092508073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53461.516376732267</v>
      </c>
      <c r="AO71" s="6">
        <f t="shared" si="70"/>
        <v>-5346.151637673227</v>
      </c>
      <c r="AP71" s="6">
        <f t="shared" si="70"/>
        <v>-435.92376117054755</v>
      </c>
      <c r="AQ71" s="6">
        <f t="shared" si="70"/>
        <v>-43645.3611000811</v>
      </c>
      <c r="AR71" s="6">
        <f t="shared" si="70"/>
        <v>4034.0798778074136</v>
      </c>
      <c r="AS71" s="6">
        <f t="shared" si="70"/>
        <v>-6004.1243210597531</v>
      </c>
      <c r="AT71" s="6">
        <f t="shared" si="70"/>
        <v>1970.0444432523282</v>
      </c>
      <c r="AU71" s="6">
        <f t="shared" si="70"/>
        <v>-4.2262859878405834E-12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F29F-6342-4779-8752-21C1B974D276}">
  <sheetPr codeName="Sheet4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36767.776260836385</v>
      </c>
      <c r="K3">
        <v>1</v>
      </c>
      <c r="L3" s="2">
        <v>0</v>
      </c>
      <c r="O3">
        <f>$C$3</f>
        <v>36767.776260836385</v>
      </c>
      <c r="P3">
        <f>O3*C5</f>
        <v>3676.7776260836386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36767.776260836385</v>
      </c>
      <c r="AF3">
        <f t="shared" ref="AF3:AF34" si="4">-$Z3*P3</f>
        <v>-3676.7776260836386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32890.998634752745</v>
      </c>
      <c r="AJ3">
        <f t="shared" ref="AJ3:AJ34" si="8">AB3-AC3</f>
        <v>0</v>
      </c>
      <c r="AL3">
        <f t="shared" ref="AL3:AL34" si="9">SUM(AI3:AK3)</f>
        <v>32890.998634752745</v>
      </c>
      <c r="AN3">
        <f t="shared" ref="AN3:AN34" si="10">AE3*$K3</f>
        <v>36767.776260836385</v>
      </c>
      <c r="AO3">
        <f t="shared" ref="AO3:AO34" si="11">AF3*$K3</f>
        <v>-3676.7776260836386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32890.998634752745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32890.998634752745</v>
      </c>
      <c r="AW3">
        <v>0</v>
      </c>
      <c r="AX3">
        <f>IF(Z3&gt;0, (R3*SUMPRODUCT(K3:$K$98, X3:$X$98)-K3*$AZ$3)/Z3, 0)</f>
        <v>0</v>
      </c>
      <c r="AZ3">
        <f>C6*SUMPRODUCT(X4:X98, K4:K98)/1</f>
        <v>32157.414487722199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1000000</v>
      </c>
      <c r="S4">
        <f t="shared" si="1"/>
        <v>2184.5421105384767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2157.0278026562446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-2157.0278026562446</v>
      </c>
      <c r="AK4">
        <f>G4*SUM(AB4, AE4:AF4)</f>
        <v>0</v>
      </c>
      <c r="AL4">
        <f t="shared" si="9"/>
        <v>-4752.0278026562446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-2420.934788692975</v>
      </c>
      <c r="AR4">
        <f t="shared" si="14"/>
        <v>-2420.934788692975</v>
      </c>
      <c r="AS4">
        <f t="shared" si="15"/>
        <v>-2012.3405193173287</v>
      </c>
      <c r="AT4">
        <f t="shared" si="16"/>
        <v>0</v>
      </c>
      <c r="AU4">
        <f t="shared" si="17"/>
        <v>-4433.2753080103039</v>
      </c>
      <c r="AW4">
        <v>1</v>
      </c>
      <c r="AX4">
        <f>IF(Z4&gt;0, (R4*SUMPRODUCT(K4:$K$98, X4:$X$98)-K4*$AZ$3)/Z4, 0)</f>
        <v>2184.5421105384767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1000000</v>
      </c>
      <c r="S5">
        <f t="shared" si="1"/>
        <v>2295.8952039695373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2157.0278026562446</v>
      </c>
      <c r="AC5">
        <f t="shared" si="2"/>
        <v>2238.4167429651134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-2566.2655950000003</v>
      </c>
      <c r="AI5">
        <f t="shared" si="7"/>
        <v>-2590.6397121101254</v>
      </c>
      <c r="AJ5">
        <f t="shared" si="8"/>
        <v>-81.388940308868769</v>
      </c>
      <c r="AK5">
        <f>G5*SUM(AB5, AE5:AF5)</f>
        <v>88.438139908906038</v>
      </c>
      <c r="AL5">
        <f t="shared" si="9"/>
        <v>-2583.590512510088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-2194.434285761195</v>
      </c>
      <c r="AR5">
        <f t="shared" si="14"/>
        <v>-2215.2767887257478</v>
      </c>
      <c r="AS5">
        <f t="shared" si="15"/>
        <v>-69.596335407969704</v>
      </c>
      <c r="AT5">
        <f t="shared" si="16"/>
        <v>75.624162504134276</v>
      </c>
      <c r="AU5">
        <f t="shared" si="17"/>
        <v>-2209.2489616295829</v>
      </c>
      <c r="AW5">
        <v>2</v>
      </c>
      <c r="AX5">
        <f>IF(Z5&gt;0, (R5*SUMPRODUCT(K5:$K$98, X5:$X$98)-K5*$AZ$3)/Z5, 0)</f>
        <v>2295.8952039695373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1000000</v>
      </c>
      <c r="S6">
        <f t="shared" si="1"/>
        <v>2841.5478653937535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2238.4167429651134</v>
      </c>
      <c r="AC6">
        <f t="shared" si="2"/>
        <v>2735.4933554745221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-2537.833073506215</v>
      </c>
      <c r="AI6">
        <f t="shared" si="7"/>
        <v>-2561.9000036184011</v>
      </c>
      <c r="AJ6">
        <f t="shared" si="8"/>
        <v>-497.07661250940873</v>
      </c>
      <c r="AK6">
        <f>G6*SUM(AB6, AE6:AF6)</f>
        <v>130.94737946345913</v>
      </c>
      <c r="AL6">
        <f t="shared" si="9"/>
        <v>-2928.0292366643507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-1957.709886034477</v>
      </c>
      <c r="AR6">
        <f t="shared" si="14"/>
        <v>-1976.2753573016762</v>
      </c>
      <c r="AS6">
        <f t="shared" si="15"/>
        <v>-383.44988430690626</v>
      </c>
      <c r="AT6">
        <f t="shared" si="16"/>
        <v>101.01412185149937</v>
      </c>
      <c r="AU6">
        <f t="shared" si="17"/>
        <v>-2258.711119757083</v>
      </c>
      <c r="AW6">
        <v>3</v>
      </c>
      <c r="AX6">
        <f>IF(Z6&gt;0, (R6*SUMPRODUCT(K6:$K$98, X6:$X$98)-K6*$AZ$3)/Z6, 0)</f>
        <v>2841.5478653937535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1000000</v>
      </c>
      <c r="S7">
        <f t="shared" si="1"/>
        <v>3171.3121287803774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2735.4933554745221</v>
      </c>
      <c r="AC7">
        <f t="shared" si="2"/>
        <v>3014.4583024191488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-2510.6621493032535</v>
      </c>
      <c r="AI7">
        <f t="shared" si="7"/>
        <v>-2534.4256435605853</v>
      </c>
      <c r="AJ7">
        <f t="shared" si="8"/>
        <v>-278.96494694462672</v>
      </c>
      <c r="AK7">
        <f>G7*SUM(AB7, AE7:AF7)</f>
        <v>134.31272375379902</v>
      </c>
      <c r="AL7">
        <f t="shared" si="9"/>
        <v>-2679.0778667514128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-1762.1235216033342</v>
      </c>
      <c r="AR7">
        <f t="shared" si="14"/>
        <v>-1778.8020747881785</v>
      </c>
      <c r="AS7">
        <f t="shared" si="15"/>
        <v>-195.79324715209935</v>
      </c>
      <c r="AT7">
        <f t="shared" si="16"/>
        <v>94.268203247840873</v>
      </c>
      <c r="AU7">
        <f t="shared" si="17"/>
        <v>-1880.3271186924369</v>
      </c>
      <c r="AW7">
        <v>4</v>
      </c>
      <c r="AX7">
        <f>IF(Z7&gt;0, (R7*SUMPRODUCT(K7:$K$98, X7:$X$98)-K7*$AZ$3)/Z7, 0)</f>
        <v>3171.3121287803774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1000000</v>
      </c>
      <c r="S8">
        <f t="shared" si="1"/>
        <v>2934.8102135153154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3014.4583024191488</v>
      </c>
      <c r="AC8">
        <f t="shared" si="2"/>
        <v>2754.4651328453765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-2484.7109595465977</v>
      </c>
      <c r="AI8">
        <f t="shared" si="7"/>
        <v>-2508.1747010873673</v>
      </c>
      <c r="AJ8">
        <f t="shared" si="8"/>
        <v>259.99316957377232</v>
      </c>
      <c r="AK8">
        <f>G8*SUM(AB8, AE8:AF8)</f>
        <v>64.207961841527862</v>
      </c>
      <c r="AL8">
        <f t="shared" si="9"/>
        <v>-2183.9735696720672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-1627.8442275808102</v>
      </c>
      <c r="AR8">
        <f t="shared" si="14"/>
        <v>-1643.2163641578388</v>
      </c>
      <c r="AS8">
        <f t="shared" si="15"/>
        <v>170.33304363833668</v>
      </c>
      <c r="AT8">
        <f t="shared" si="16"/>
        <v>42.065480351699598</v>
      </c>
      <c r="AU8">
        <f t="shared" si="17"/>
        <v>-1430.8178401678026</v>
      </c>
      <c r="AW8">
        <v>5</v>
      </c>
      <c r="AX8">
        <f>IF(Z8&gt;0, (R8*SUMPRODUCT(K8:$K$98, X8:$X$98)-K8*$AZ$3)/Z8, 0)</f>
        <v>2934.8102135153154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1000000</v>
      </c>
      <c r="S9">
        <f t="shared" si="1"/>
        <v>2419.2910981811988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2754.4651328453765</v>
      </c>
      <c r="AC9">
        <f t="shared" si="2"/>
        <v>2241.9604735841785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-2462.7543121191848</v>
      </c>
      <c r="AI9">
        <f t="shared" si="7"/>
        <v>-2485.9218473867436</v>
      </c>
      <c r="AJ9">
        <f t="shared" si="8"/>
        <v>512.50465926119796</v>
      </c>
      <c r="AK9">
        <f t="shared" ref="AK9:AK40" si="30">G9*SUM(AB9:AB9, AE9:AF9)</f>
        <v>16.25134428378772</v>
      </c>
      <c r="AL9">
        <f t="shared" si="9"/>
        <v>-1957.1658438417578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-1528.0419122311935</v>
      </c>
      <c r="AR9">
        <f t="shared" si="14"/>
        <v>-1542.416454067428</v>
      </c>
      <c r="AS9">
        <f t="shared" si="15"/>
        <v>317.98892634604704</v>
      </c>
      <c r="AT9">
        <f t="shared" si="16"/>
        <v>10.083318126182895</v>
      </c>
      <c r="AU9">
        <f t="shared" si="17"/>
        <v>-1214.344209595198</v>
      </c>
      <c r="AW9">
        <v>6</v>
      </c>
      <c r="AX9">
        <f>IF(Z9&gt;0, (R9*SUMPRODUCT(K9:$K$98, X9:$X$98)-K9*$AZ$3)/Z9, 0)</f>
        <v>2419.2910981811988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1000000</v>
      </c>
      <c r="S10">
        <f t="shared" si="1"/>
        <v>1899.4078600168634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2241.9604735841785</v>
      </c>
      <c r="AC10">
        <f t="shared" si="2"/>
        <v>1737.9440192522125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-2441.8582172007186</v>
      </c>
      <c r="AI10">
        <f t="shared" si="7"/>
        <v>-2464.7330306601721</v>
      </c>
      <c r="AJ10">
        <f t="shared" si="8"/>
        <v>504.01645433196609</v>
      </c>
      <c r="AK10">
        <f t="shared" si="30"/>
        <v>9.1920379416951334</v>
      </c>
      <c r="AL10">
        <f t="shared" si="9"/>
        <v>-1951.5245383865108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-1437.3178157092595</v>
      </c>
      <c r="AR10">
        <f t="shared" si="14"/>
        <v>-1450.7823062700543</v>
      </c>
      <c r="AS10">
        <f t="shared" si="15"/>
        <v>296.67235555241069</v>
      </c>
      <c r="AT10">
        <f t="shared" si="16"/>
        <v>5.4105843669415155</v>
      </c>
      <c r="AU10">
        <f t="shared" si="17"/>
        <v>-1148.6993663507021</v>
      </c>
      <c r="AW10">
        <v>7</v>
      </c>
      <c r="AX10">
        <f>IF(Z10&gt;0, (R10*SUMPRODUCT(K10:$K$98, X10:$X$98)-K10*$AZ$3)/Z10, 0)</f>
        <v>1899.4078600168634</v>
      </c>
    </row>
    <row r="11" spans="1:52" x14ac:dyDescent="0.25">
      <c r="A11" t="s">
        <v>33</v>
      </c>
      <c r="C11" s="26">
        <f>AU100</f>
        <v>6.4686932297209482E-12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1000000</v>
      </c>
      <c r="S11">
        <f t="shared" si="1"/>
        <v>1375.9796437782011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1737.9440192522125</v>
      </c>
      <c r="AC11">
        <f t="shared" si="2"/>
        <v>1243.0883935468119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-2421.9852490869253</v>
      </c>
      <c r="AI11">
        <f t="shared" si="7"/>
        <v>-2444.5707647805571</v>
      </c>
      <c r="AJ11">
        <f t="shared" si="8"/>
        <v>494.8556257054006</v>
      </c>
      <c r="AK11">
        <f t="shared" si="30"/>
        <v>4.1710656462053093</v>
      </c>
      <c r="AL11">
        <f t="shared" si="9"/>
        <v>-1945.5440734289512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-1354.6372677470113</v>
      </c>
      <c r="AR11">
        <f t="shared" si="14"/>
        <v>-1367.2695417385282</v>
      </c>
      <c r="AS11">
        <f t="shared" si="15"/>
        <v>276.7770253710338</v>
      </c>
      <c r="AT11">
        <f t="shared" si="16"/>
        <v>2.3329130401182692</v>
      </c>
      <c r="AU11">
        <f t="shared" si="17"/>
        <v>-1088.1596033273761</v>
      </c>
      <c r="AW11">
        <v>8</v>
      </c>
      <c r="AX11">
        <f>IF(Z11&gt;0, (R11*SUMPRODUCT(K11:$K$98, X11:$X$98)-K11*$AZ$3)/Z11, 0)</f>
        <v>1375.9796437782011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1000000</v>
      </c>
      <c r="S12">
        <f t="shared" si="1"/>
        <v>877.10599379048381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1243.0883935468119</v>
      </c>
      <c r="AC12">
        <f t="shared" si="2"/>
        <v>782.36312621621983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-2404.0022904301568</v>
      </c>
      <c r="AI12">
        <f t="shared" si="7"/>
        <v>-2426.3018509095914</v>
      </c>
      <c r="AJ12">
        <f t="shared" si="8"/>
        <v>460.72526733059203</v>
      </c>
      <c r="AK12">
        <f t="shared" si="30"/>
        <v>2.8591033051576673</v>
      </c>
      <c r="AL12">
        <f t="shared" si="9"/>
        <v>-1962.7174802738416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-1277.7527735978945</v>
      </c>
      <c r="AR12">
        <f t="shared" si="14"/>
        <v>-1289.6052270527175</v>
      </c>
      <c r="AS12">
        <f t="shared" si="15"/>
        <v>244.8803774196731</v>
      </c>
      <c r="AT12">
        <f t="shared" si="16"/>
        <v>1.5196438009692708</v>
      </c>
      <c r="AU12">
        <f t="shared" si="17"/>
        <v>-1043.2052058320751</v>
      </c>
      <c r="AW12">
        <v>9</v>
      </c>
      <c r="AX12">
        <f>IF(Z12&gt;0, (R12*SUMPRODUCT(K12:$K$98, X12:$X$98)-K12*$AZ$3)/Z12, 0)</f>
        <v>877.10599379048381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1000000</v>
      </c>
      <c r="S13">
        <f t="shared" si="1"/>
        <v>396.81174570109494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782.36312621621983</v>
      </c>
      <c r="AC13">
        <f t="shared" si="2"/>
        <v>349.46244208560165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-2386.9449537186811</v>
      </c>
      <c r="AI13">
        <f t="shared" si="7"/>
        <v>-2408.9618449694785</v>
      </c>
      <c r="AJ13">
        <f t="shared" si="8"/>
        <v>432.90068413061817</v>
      </c>
      <c r="AK13">
        <f t="shared" si="30"/>
        <v>1.5647262524324397</v>
      </c>
      <c r="AL13">
        <f t="shared" si="9"/>
        <v>-1974.496434586428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-1205.9758724375142</v>
      </c>
      <c r="AR13">
        <f t="shared" si="14"/>
        <v>-1217.0996478698621</v>
      </c>
      <c r="AS13">
        <f t="shared" si="15"/>
        <v>218.71798065970339</v>
      </c>
      <c r="AT13">
        <f t="shared" si="16"/>
        <v>0.79055954116715377</v>
      </c>
      <c r="AU13">
        <f t="shared" si="17"/>
        <v>-997.59110766899153</v>
      </c>
      <c r="AW13">
        <v>10</v>
      </c>
      <c r="AX13">
        <f>IF(Z13&gt;0, (R13*SUMPRODUCT(K13:$K$98, X13:$X$98)-K13*$AZ$3)/Z13, 0)</f>
        <v>396.81174570109494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1000000</v>
      </c>
      <c r="S14">
        <f t="shared" si="1"/>
        <v>-64.817667658823581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349.46244208560165</v>
      </c>
      <c r="AC14">
        <f t="shared" si="2"/>
        <v>-56.358782744069686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-2371.6595255358857</v>
      </c>
      <c r="AI14">
        <f t="shared" si="7"/>
        <v>-2393.3969563860364</v>
      </c>
      <c r="AJ14">
        <f t="shared" si="8"/>
        <v>405.82122482967134</v>
      </c>
      <c r="AK14">
        <f t="shared" si="30"/>
        <v>0.62903239575408298</v>
      </c>
      <c r="AL14">
        <f t="shared" si="9"/>
        <v>-1986.9466991606109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-1139.240435037548</v>
      </c>
      <c r="AR14">
        <f t="shared" si="14"/>
        <v>-1149.6821362647631</v>
      </c>
      <c r="AS14">
        <f t="shared" si="15"/>
        <v>194.93858361391926</v>
      </c>
      <c r="AT14">
        <f t="shared" si="16"/>
        <v>0.30215936666949261</v>
      </c>
      <c r="AU14">
        <f t="shared" si="17"/>
        <v>-954.4413932841743</v>
      </c>
      <c r="AW14">
        <v>11</v>
      </c>
      <c r="AX14">
        <f>IF(Z14&gt;0, (R14*SUMPRODUCT(K14:$K$98, X14:$X$98)-K14*$AZ$3)/Z14, 0)</f>
        <v>-64.817667658823581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1000000</v>
      </c>
      <c r="S15">
        <f t="shared" si="1"/>
        <v>-469.23096253752919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-56.358782744069686</v>
      </c>
      <c r="AC15">
        <f t="shared" si="2"/>
        <v>-402.80655131570165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-2362.4239847944027</v>
      </c>
      <c r="AI15">
        <f t="shared" si="7"/>
        <v>-2383.8849807364322</v>
      </c>
      <c r="AJ15">
        <f t="shared" si="8"/>
        <v>346.44776857163197</v>
      </c>
      <c r="AK15">
        <f t="shared" si="30"/>
        <v>-0.23107100925068574</v>
      </c>
      <c r="AL15">
        <f t="shared" si="9"/>
        <v>-2037.6682831740509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-1076.5620808023361</v>
      </c>
      <c r="AR15">
        <f t="shared" si="14"/>
        <v>-1086.3419063527665</v>
      </c>
      <c r="AS15">
        <f t="shared" si="15"/>
        <v>157.87705044624383</v>
      </c>
      <c r="AT15">
        <f t="shared" si="16"/>
        <v>-0.10529959403272118</v>
      </c>
      <c r="AU15">
        <f t="shared" si="17"/>
        <v>-928.5701555005553</v>
      </c>
      <c r="AW15">
        <v>12</v>
      </c>
      <c r="AX15">
        <f>IF(Z15&gt;0, (R15*SUMPRODUCT(K15:$K$98, X15:$X$98)-K15*$AZ$3)/Z15, 0)</f>
        <v>-469.23096253752919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1000000</v>
      </c>
      <c r="S16">
        <f t="shared" si="1"/>
        <v>-811.57765219615089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-402.80655131570165</v>
      </c>
      <c r="AC16">
        <f t="shared" si="2"/>
        <v>-687.81126647266319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-2356.4173544348464</v>
      </c>
      <c r="AI16">
        <f t="shared" si="7"/>
        <v>-2377.6048299835948</v>
      </c>
      <c r="AJ16">
        <f t="shared" si="8"/>
        <v>285.00471515696154</v>
      </c>
      <c r="AK16">
        <f t="shared" si="30"/>
        <v>-2.859926514341482</v>
      </c>
      <c r="AL16">
        <f t="shared" si="9"/>
        <v>-2095.4600413409748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-1015.8214411477205</v>
      </c>
      <c r="AR16">
        <f t="shared" si="14"/>
        <v>-1024.9550913925318</v>
      </c>
      <c r="AS16">
        <f t="shared" si="15"/>
        <v>122.86189453653726</v>
      </c>
      <c r="AT16">
        <f t="shared" si="16"/>
        <v>-1.2328778125434008</v>
      </c>
      <c r="AU16">
        <f t="shared" si="17"/>
        <v>-903.32607466853813</v>
      </c>
      <c r="AW16">
        <v>13</v>
      </c>
      <c r="AX16">
        <f>IF(Z16&gt;0, (R16*SUMPRODUCT(K16:$K$98, X16:$X$98)-K16*$AZ$3)/Z16, 0)</f>
        <v>-811.57765219615089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1000000</v>
      </c>
      <c r="S17">
        <f t="shared" si="1"/>
        <v>-1042.5071368043436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-687.81126647266319</v>
      </c>
      <c r="AC17">
        <f t="shared" si="2"/>
        <v>-872.23852959067324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-2350.1147878671723</v>
      </c>
      <c r="AI17">
        <f t="shared" si="7"/>
        <v>-2371.0316357907363</v>
      </c>
      <c r="AJ17">
        <f t="shared" si="8"/>
        <v>184.42726311801005</v>
      </c>
      <c r="AK17">
        <f t="shared" si="30"/>
        <v>-9.4917954773227518</v>
      </c>
      <c r="AL17">
        <f t="shared" si="9"/>
        <v>-2196.0961681500489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-952.34488170190014</v>
      </c>
      <c r="AR17">
        <f t="shared" si="14"/>
        <v>-960.82108599804076</v>
      </c>
      <c r="AS17">
        <f t="shared" si="15"/>
        <v>74.736077141204518</v>
      </c>
      <c r="AT17">
        <f t="shared" si="16"/>
        <v>-3.8463920518509047</v>
      </c>
      <c r="AU17">
        <f t="shared" si="17"/>
        <v>-889.93140090868712</v>
      </c>
      <c r="AW17">
        <v>14</v>
      </c>
      <c r="AX17">
        <f>IF(Z17&gt;0, (R17*SUMPRODUCT(K17:$K$98, X17:$X$98)-K17*$AZ$3)/Z17, 0)</f>
        <v>-1042.5071368043436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1000000</v>
      </c>
      <c r="S18">
        <f t="shared" si="1"/>
        <v>-1154.8791957426604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-872.23852959067324</v>
      </c>
      <c r="AC18">
        <f t="shared" si="2"/>
        <v>-953.88727433908753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-2344.3603152730793</v>
      </c>
      <c r="AI18">
        <f t="shared" si="7"/>
        <v>-2365.0093857095262</v>
      </c>
      <c r="AJ18">
        <f t="shared" si="8"/>
        <v>81.648744748414288</v>
      </c>
      <c r="AK18">
        <f t="shared" si="30"/>
        <v>-18.840352239158541</v>
      </c>
      <c r="AL18">
        <f t="shared" si="9"/>
        <v>-2302.2009932002707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-886.53693310138567</v>
      </c>
      <c r="AR18">
        <f t="shared" si="14"/>
        <v>-894.34552952611648</v>
      </c>
      <c r="AS18">
        <f t="shared" si="15"/>
        <v>30.876067680067965</v>
      </c>
      <c r="AT18">
        <f t="shared" si="16"/>
        <v>-7.1246164609759877</v>
      </c>
      <c r="AU18">
        <f t="shared" si="17"/>
        <v>-870.59407830702457</v>
      </c>
      <c r="AW18">
        <v>15</v>
      </c>
      <c r="AX18">
        <f>IF(Z18&gt;0, (R18*SUMPRODUCT(K18:$K$98, X18:$X$98)-K18*$AZ$3)/Z18, 0)</f>
        <v>-1154.8791957426604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1000000</v>
      </c>
      <c r="S19">
        <f t="shared" si="1"/>
        <v>-1251.5901427099895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-953.88727433908753</v>
      </c>
      <c r="AC19">
        <f t="shared" si="2"/>
        <v>-1020.4964546158171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-2343.2565131279789</v>
      </c>
      <c r="AI19">
        <f t="shared" si="7"/>
        <v>-2363.6405114472332</v>
      </c>
      <c r="AJ19">
        <f t="shared" si="8"/>
        <v>66.609180276729603</v>
      </c>
      <c r="AK19">
        <f t="shared" si="30"/>
        <v>-21.271686217761651</v>
      </c>
      <c r="AL19">
        <f t="shared" si="9"/>
        <v>-2318.3030173882653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-826.37277093951775</v>
      </c>
      <c r="AR19">
        <f t="shared" si="14"/>
        <v>-833.56139116932889</v>
      </c>
      <c r="AS19">
        <f t="shared" si="15"/>
        <v>23.490391498715375</v>
      </c>
      <c r="AT19">
        <f t="shared" si="16"/>
        <v>-7.5016722172096184</v>
      </c>
      <c r="AU19">
        <f t="shared" si="17"/>
        <v>-817.57267188782316</v>
      </c>
      <c r="AW19">
        <v>16</v>
      </c>
      <c r="AX19">
        <f>IF(Z19&gt;0, (R19*SUMPRODUCT(K19:$K$98, X19:$X$98)-K19*$AZ$3)/Z19, 0)</f>
        <v>-1251.5901427099895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1000000</v>
      </c>
      <c r="S20">
        <f t="shared" si="1"/>
        <v>-1568.9435706614263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-1020.4964546158171</v>
      </c>
      <c r="AC20">
        <f t="shared" si="2"/>
        <v>-1262.7884496092847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-2340.8983669831409</v>
      </c>
      <c r="AI20">
        <f t="shared" si="7"/>
        <v>-2361.0200028600279</v>
      </c>
      <c r="AJ20">
        <f t="shared" si="8"/>
        <v>242.2919949934676</v>
      </c>
      <c r="AK20">
        <f t="shared" si="30"/>
        <v>-4.3881347548480134</v>
      </c>
      <c r="AL20">
        <f t="shared" si="9"/>
        <v>-2123.1161426214085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-783.02299837950329</v>
      </c>
      <c r="AR20">
        <f t="shared" si="14"/>
        <v>-789.75362106643615</v>
      </c>
      <c r="AS20">
        <f t="shared" si="15"/>
        <v>81.045895489961254</v>
      </c>
      <c r="AT20">
        <f t="shared" si="16"/>
        <v>-1.4678170062814797</v>
      </c>
      <c r="AU20">
        <f t="shared" si="17"/>
        <v>-710.17554258275641</v>
      </c>
      <c r="AW20">
        <v>17</v>
      </c>
      <c r="AX20">
        <f>IF(Z20&gt;0, (R20*SUMPRODUCT(K20:$K$98, X20:$X$98)-K20*$AZ$3)/Z20, 0)</f>
        <v>-1568.9435706614263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1000000</v>
      </c>
      <c r="S21">
        <f t="shared" si="1"/>
        <v>-1910.7067448671244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-1262.7884496092847</v>
      </c>
      <c r="AC21">
        <f t="shared" si="2"/>
        <v>-1518.008019470908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-2342.1584160696443</v>
      </c>
      <c r="AI21">
        <f t="shared" si="7"/>
        <v>-2362.0202816273609</v>
      </c>
      <c r="AJ21">
        <f t="shared" si="8"/>
        <v>255.21956986162331</v>
      </c>
      <c r="AK21">
        <f t="shared" si="30"/>
        <v>-2.0204615193748556</v>
      </c>
      <c r="AL21">
        <f t="shared" si="9"/>
        <v>-2108.8211732851123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-745.00235903287921</v>
      </c>
      <c r="AR21">
        <f t="shared" si="14"/>
        <v>-751.3200942440285</v>
      </c>
      <c r="AS21">
        <f t="shared" si="15"/>
        <v>81.181178998701981</v>
      </c>
      <c r="AT21">
        <f t="shared" si="16"/>
        <v>-0.64267582753662222</v>
      </c>
      <c r="AU21">
        <f t="shared" si="17"/>
        <v>-670.78159107286308</v>
      </c>
      <c r="AW21">
        <v>18</v>
      </c>
      <c r="AX21">
        <f>IF(Z21&gt;0, (R21*SUMPRODUCT(K21:$K$98, X21:$X$98)-K21*$AZ$3)/Z21, 0)</f>
        <v>-1910.7067448671244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1000000</v>
      </c>
      <c r="S22">
        <f t="shared" si="1"/>
        <v>-2021.0982100197384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-1518.008019470908</v>
      </c>
      <c r="AC22">
        <f t="shared" si="2"/>
        <v>-1584.914065111805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-2345.2890850551489</v>
      </c>
      <c r="AI22">
        <f t="shared" si="7"/>
        <v>-2364.8936997301616</v>
      </c>
      <c r="AJ22">
        <f t="shared" si="8"/>
        <v>66.906045640896991</v>
      </c>
      <c r="AK22">
        <f t="shared" si="30"/>
        <v>-31.878168408889071</v>
      </c>
      <c r="AL22">
        <f t="shared" si="9"/>
        <v>-2329.8658224981536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-696.5435795821619</v>
      </c>
      <c r="AR22">
        <f t="shared" si="14"/>
        <v>-702.36608929709598</v>
      </c>
      <c r="AS22">
        <f t="shared" si="15"/>
        <v>19.870887910307243</v>
      </c>
      <c r="AT22">
        <f t="shared" si="16"/>
        <v>-9.4677170825311929</v>
      </c>
      <c r="AU22">
        <f t="shared" si="17"/>
        <v>-691.9629184693199</v>
      </c>
      <c r="AW22">
        <v>19</v>
      </c>
      <c r="AX22">
        <f>IF(Z22&gt;0, (R22*SUMPRODUCT(K22:$K$98, X22:$X$98)-K22*$AZ$3)/Z22, 0)</f>
        <v>-2021.0982100197384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1000000</v>
      </c>
      <c r="S23">
        <f t="shared" si="1"/>
        <v>-1625.5644329885417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-1584.914065111805</v>
      </c>
      <c r="AC23">
        <f t="shared" si="2"/>
        <v>-1258.173469555154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-2350.985391827538</v>
      </c>
      <c r="AI23">
        <f t="shared" si="7"/>
        <v>-2370.335185721005</v>
      </c>
      <c r="AJ23">
        <f t="shared" si="8"/>
        <v>-326.74059555665099</v>
      </c>
      <c r="AK23">
        <f t="shared" si="30"/>
        <v>-110.94398455782637</v>
      </c>
      <c r="AL23">
        <f t="shared" si="9"/>
        <v>-2808.0197658354823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-623.4244330490111</v>
      </c>
      <c r="AR23">
        <f t="shared" si="14"/>
        <v>-628.55553013263545</v>
      </c>
      <c r="AS23">
        <f t="shared" si="15"/>
        <v>-86.643698955805391</v>
      </c>
      <c r="AT23">
        <f t="shared" si="16"/>
        <v>-29.419659906689422</v>
      </c>
      <c r="AU23">
        <f t="shared" si="17"/>
        <v>-744.61888899513031</v>
      </c>
      <c r="AW23">
        <v>20</v>
      </c>
      <c r="AX23">
        <f>IF(Z23&gt;0, (R23*SUMPRODUCT(K23:$K$98, X23:$X$98)-K23*$AZ$3)/Z23, 0)</f>
        <v>-1625.5644329885417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1000000</v>
      </c>
      <c r="S24">
        <f t="shared" si="1"/>
        <v>-1267.1286459220005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-1258.173469555154</v>
      </c>
      <c r="AC24">
        <f t="shared" si="2"/>
        <v>-967.9513176588008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-2358.3528797357594</v>
      </c>
      <c r="AI24">
        <f t="shared" si="7"/>
        <v>-2377.4502168682984</v>
      </c>
      <c r="AJ24">
        <f t="shared" si="8"/>
        <v>-290.22215189635324</v>
      </c>
      <c r="AK24">
        <f t="shared" si="30"/>
        <v>-88.072142868860794</v>
      </c>
      <c r="AL24">
        <f t="shared" si="9"/>
        <v>-2755.7445116335125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-558.37331477869998</v>
      </c>
      <c r="AR24">
        <f t="shared" si="14"/>
        <v>-562.89487876081989</v>
      </c>
      <c r="AS24">
        <f t="shared" si="15"/>
        <v>-68.714188775146823</v>
      </c>
      <c r="AT24">
        <f t="shared" si="16"/>
        <v>-20.852322303377715</v>
      </c>
      <c r="AU24">
        <f t="shared" si="17"/>
        <v>-652.46138983934452</v>
      </c>
      <c r="AW24">
        <v>21</v>
      </c>
      <c r="AX24">
        <f>IF(Z24&gt;0, (R24*SUMPRODUCT(K24:$K$98, X24:$X$98)-K24*$AZ$3)/Z24, 0)</f>
        <v>-1267.1286459220005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1000000</v>
      </c>
      <c r="S25">
        <f t="shared" si="1"/>
        <v>-942.54460224517993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-967.9513176588008</v>
      </c>
      <c r="AC25">
        <f t="shared" si="2"/>
        <v>-710.56875302199387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-2371.1253783760358</v>
      </c>
      <c r="AI25">
        <f t="shared" si="7"/>
        <v>-2389.9724640027898</v>
      </c>
      <c r="AJ25">
        <f t="shared" si="8"/>
        <v>-257.38256463680693</v>
      </c>
      <c r="AK25">
        <f t="shared" si="30"/>
        <v>-67.756592236116063</v>
      </c>
      <c r="AL25">
        <f t="shared" si="9"/>
        <v>-2715.1116208757126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-501.24766430358551</v>
      </c>
      <c r="AR25">
        <f t="shared" si="14"/>
        <v>-505.23187270331607</v>
      </c>
      <c r="AS25">
        <f t="shared" si="15"/>
        <v>-54.409779648609572</v>
      </c>
      <c r="AT25">
        <f t="shared" si="16"/>
        <v>-14.323508115283426</v>
      </c>
      <c r="AU25">
        <f t="shared" si="17"/>
        <v>-573.96516046720899</v>
      </c>
      <c r="AW25">
        <v>22</v>
      </c>
      <c r="AX25">
        <f>IF(Z25&gt;0, (R25*SUMPRODUCT(K25:$K$98, X25:$X$98)-K25*$AZ$3)/Z25, 0)</f>
        <v>-942.54460224517993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1000000</v>
      </c>
      <c r="S26">
        <f t="shared" si="1"/>
        <v>-649.85529540719313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-710.56875302199387</v>
      </c>
      <c r="AC26">
        <f t="shared" si="2"/>
        <v>-483.46295356173596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-2389.8104574724275</v>
      </c>
      <c r="AI26">
        <f t="shared" si="7"/>
        <v>-2408.4093269814775</v>
      </c>
      <c r="AJ26">
        <f t="shared" si="8"/>
        <v>-227.10579946025791</v>
      </c>
      <c r="AK26">
        <f t="shared" si="30"/>
        <v>-49.739812711539578</v>
      </c>
      <c r="AL26">
        <f t="shared" si="9"/>
        <v>-2685.2549391532752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-451.06930811235731</v>
      </c>
      <c r="AR26">
        <f t="shared" si="14"/>
        <v>-454.57978701870212</v>
      </c>
      <c r="AS26">
        <f t="shared" si="15"/>
        <v>-42.865514924220392</v>
      </c>
      <c r="AT26">
        <f t="shared" si="16"/>
        <v>-9.3882353034649615</v>
      </c>
      <c r="AU26">
        <f t="shared" si="17"/>
        <v>-506.83353724638749</v>
      </c>
      <c r="AW26">
        <v>23</v>
      </c>
      <c r="AX26">
        <f>IF(Z26&gt;0, (R26*SUMPRODUCT(K26:$K$98, X26:$X$98)-K26*$AZ$3)/Z26, 0)</f>
        <v>-649.85529540719313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1000000</v>
      </c>
      <c r="S27">
        <f t="shared" si="1"/>
        <v>-387.16048936713008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-483.46295356173596</v>
      </c>
      <c r="AC27">
        <f t="shared" si="2"/>
        <v>-284.21666902780635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-2409.6695335924928</v>
      </c>
      <c r="AI27">
        <f t="shared" si="7"/>
        <v>-2428.0221726681125</v>
      </c>
      <c r="AJ27">
        <f t="shared" si="8"/>
        <v>-199.24628453392961</v>
      </c>
      <c r="AK27">
        <f t="shared" si="30"/>
        <v>-33.842406749321519</v>
      </c>
      <c r="AL27">
        <f t="shared" si="9"/>
        <v>-2661.1108639513636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-406.08718491609733</v>
      </c>
      <c r="AR27">
        <f t="shared" si="14"/>
        <v>-409.18004534118995</v>
      </c>
      <c r="AS27">
        <f t="shared" si="15"/>
        <v>-33.577783867627389</v>
      </c>
      <c r="AT27">
        <f t="shared" si="16"/>
        <v>-5.7032582667585103</v>
      </c>
      <c r="AU27">
        <f t="shared" si="17"/>
        <v>-448.46108747557582</v>
      </c>
      <c r="AW27">
        <v>24</v>
      </c>
      <c r="AX27">
        <f>IF(Z27&gt;0, (R27*SUMPRODUCT(K27:$K$98, X27:$X$98)-K27*$AZ$3)/Z27, 0)</f>
        <v>-387.16048936713008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1000000</v>
      </c>
      <c r="S28">
        <f t="shared" si="1"/>
        <v>-151.40169327831697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-284.21666902780635</v>
      </c>
      <c r="AC28">
        <f t="shared" si="2"/>
        <v>-109.66493193828772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-2433.5599414271451</v>
      </c>
      <c r="AI28">
        <f t="shared" si="7"/>
        <v>-2451.6682151134728</v>
      </c>
      <c r="AJ28">
        <f t="shared" si="8"/>
        <v>-174.55173708951861</v>
      </c>
      <c r="AK28">
        <f t="shared" si="30"/>
        <v>-19.895166831946447</v>
      </c>
      <c r="AL28">
        <f t="shared" si="9"/>
        <v>-2646.1151190349378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-366.17258247078087</v>
      </c>
      <c r="AR28">
        <f t="shared" si="14"/>
        <v>-368.89729585339916</v>
      </c>
      <c r="AS28">
        <f t="shared" si="15"/>
        <v>-26.264428197049735</v>
      </c>
      <c r="AT28">
        <f t="shared" si="16"/>
        <v>-2.9935833893076729</v>
      </c>
      <c r="AU28">
        <f t="shared" si="17"/>
        <v>-398.15530743975654</v>
      </c>
      <c r="AW28">
        <v>25</v>
      </c>
      <c r="AX28">
        <f>IF(Z28&gt;0, (R28*SUMPRODUCT(K28:$K$98, X28:$X$98)-K28*$AZ$3)/Z28, 0)</f>
        <v>-151.40169327831697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1000000</v>
      </c>
      <c r="S29">
        <f t="shared" si="1"/>
        <v>59.597649422726256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-109.66493193828772</v>
      </c>
      <c r="AC29">
        <f t="shared" si="2"/>
        <v>42.590094524517554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-2460.5522284981976</v>
      </c>
      <c r="AI29">
        <f t="shared" si="7"/>
        <v>-2478.4179056419493</v>
      </c>
      <c r="AJ29">
        <f t="shared" si="8"/>
        <v>-152.25502646280529</v>
      </c>
      <c r="AK29">
        <f t="shared" si="30"/>
        <v>-7.6765452356801411</v>
      </c>
      <c r="AL29">
        <f t="shared" si="9"/>
        <v>-2638.349477340435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-330.56612002693782</v>
      </c>
      <c r="AR29">
        <f t="shared" si="14"/>
        <v>-332.9663078817872</v>
      </c>
      <c r="AS29">
        <f t="shared" si="15"/>
        <v>-20.454901452397745</v>
      </c>
      <c r="AT29">
        <f t="shared" si="16"/>
        <v>-1.0313155495662416</v>
      </c>
      <c r="AU29">
        <f t="shared" si="17"/>
        <v>-354.45252488375121</v>
      </c>
      <c r="AW29">
        <v>26</v>
      </c>
      <c r="AX29">
        <f>IF(Z29&gt;0, (R29*SUMPRODUCT(K29:$K$98, X29:$X$98)-K29*$AZ$3)/Z29, 0)</f>
        <v>59.597649422726256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1000000</v>
      </c>
      <c r="S30">
        <f t="shared" si="1"/>
        <v>248.09819677641497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42.590094524517554</v>
      </c>
      <c r="AC30">
        <f t="shared" si="2"/>
        <v>174.90576818828094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-2494.7631563535147</v>
      </c>
      <c r="AI30">
        <f t="shared" si="7"/>
        <v>-2512.38780764692</v>
      </c>
      <c r="AJ30">
        <f t="shared" si="8"/>
        <v>-132.31567366376339</v>
      </c>
      <c r="AK30">
        <f t="shared" si="30"/>
        <v>2.9813066167162292</v>
      </c>
      <c r="AL30">
        <f t="shared" si="9"/>
        <v>-2641.7221746939672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-299.25199290283103</v>
      </c>
      <c r="AR30">
        <f t="shared" si="14"/>
        <v>-301.36610622470567</v>
      </c>
      <c r="AS30">
        <f t="shared" si="15"/>
        <v>-15.871538320309796</v>
      </c>
      <c r="AT30">
        <f t="shared" si="16"/>
        <v>0.35761388580500042</v>
      </c>
      <c r="AU30">
        <f t="shared" si="17"/>
        <v>-316.88003065921043</v>
      </c>
      <c r="AW30">
        <v>27</v>
      </c>
      <c r="AX30">
        <f>IF(Z30&gt;0, (R30*SUMPRODUCT(K30:$K$98, X30:$X$98)-K30*$AZ$3)/Z30, 0)</f>
        <v>248.09819677641497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1000000</v>
      </c>
      <c r="S31">
        <f t="shared" si="1"/>
        <v>415.50406794370048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174.90576818828094</v>
      </c>
      <c r="AC31">
        <f t="shared" si="2"/>
        <v>288.94109108071689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-2537.2448001986613</v>
      </c>
      <c r="AI31">
        <f t="shared" si="7"/>
        <v>-2554.6297738591279</v>
      </c>
      <c r="AJ31">
        <f t="shared" si="8"/>
        <v>-114.03532289243594</v>
      </c>
      <c r="AK31">
        <f t="shared" si="30"/>
        <v>12.243403773179667</v>
      </c>
      <c r="AL31">
        <f t="shared" si="9"/>
        <v>-2656.4216929783843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-271.73906590810486</v>
      </c>
      <c r="AR31">
        <f t="shared" si="14"/>
        <v>-273.60099759989998</v>
      </c>
      <c r="AS31">
        <f t="shared" si="15"/>
        <v>-12.213189724891103</v>
      </c>
      <c r="AT31">
        <f t="shared" si="16"/>
        <v>1.3112692573452553</v>
      </c>
      <c r="AU31">
        <f t="shared" si="17"/>
        <v>-284.50291806744582</v>
      </c>
      <c r="AW31">
        <v>28</v>
      </c>
      <c r="AX31">
        <f>IF(Z31&gt;0, (R31*SUMPRODUCT(K31:$K$98, X31:$X$98)-K31*$AZ$3)/Z31, 0)</f>
        <v>415.50406794370048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1000000</v>
      </c>
      <c r="S32">
        <f t="shared" si="1"/>
        <v>563.10102289072927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288.94109108071689</v>
      </c>
      <c r="AC32">
        <f t="shared" si="2"/>
        <v>386.20855713267338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-2584.7978838381614</v>
      </c>
      <c r="AI32">
        <f t="shared" si="7"/>
        <v>-2601.9443878149273</v>
      </c>
      <c r="AJ32">
        <f t="shared" si="8"/>
        <v>-97.26746605195649</v>
      </c>
      <c r="AK32">
        <f t="shared" si="30"/>
        <v>20.225876375650184</v>
      </c>
      <c r="AL32">
        <f t="shared" si="9"/>
        <v>-2678.9859774912334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-247.17143208579759</v>
      </c>
      <c r="AR32">
        <f t="shared" si="14"/>
        <v>-248.81106742042144</v>
      </c>
      <c r="AS32">
        <f t="shared" si="15"/>
        <v>-9.3012065004166793</v>
      </c>
      <c r="AT32">
        <f t="shared" si="16"/>
        <v>1.9341004804353861</v>
      </c>
      <c r="AU32">
        <f t="shared" si="17"/>
        <v>-256.1781734404027</v>
      </c>
      <c r="AW32">
        <v>29</v>
      </c>
      <c r="AX32">
        <f>IF(Z32&gt;0, (R32*SUMPRODUCT(K32:$K$98, X32:$X$98)-K32*$AZ$3)/Z32, 0)</f>
        <v>563.10102289072927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1000000</v>
      </c>
      <c r="S33">
        <f t="shared" si="1"/>
        <v>692.68954878714317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386.20855713267338</v>
      </c>
      <c r="AC33">
        <f t="shared" si="2"/>
        <v>468.50724286835839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-2641.9333327400896</v>
      </c>
      <c r="AI33">
        <f t="shared" si="7"/>
        <v>-2658.8423233437693</v>
      </c>
      <c r="AJ33">
        <f t="shared" si="8"/>
        <v>-82.298685735685012</v>
      </c>
      <c r="AK33">
        <f t="shared" si="30"/>
        <v>27.034598999287137</v>
      </c>
      <c r="AL33">
        <f t="shared" si="9"/>
        <v>-2714.1064100801673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-225.56697532039786</v>
      </c>
      <c r="AR33">
        <f t="shared" si="14"/>
        <v>-227.01065666501273</v>
      </c>
      <c r="AS33">
        <f t="shared" si="15"/>
        <v>-7.0266215215161649</v>
      </c>
      <c r="AT33">
        <f t="shared" si="16"/>
        <v>2.3082008352362084</v>
      </c>
      <c r="AU33">
        <f t="shared" si="17"/>
        <v>-231.72907735129269</v>
      </c>
      <c r="AW33">
        <v>30</v>
      </c>
      <c r="AX33">
        <f>IF(Z33&gt;0, (R33*SUMPRODUCT(K33:$K$98, X33:$X$98)-K33*$AZ$3)/Z33, 0)</f>
        <v>692.68954878714317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1000000</v>
      </c>
      <c r="S34">
        <f t="shared" si="1"/>
        <v>805.39858835641382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468.50724286835839</v>
      </c>
      <c r="AC34">
        <f t="shared" si="2"/>
        <v>537.11001560285649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-2708.8202947094937</v>
      </c>
      <c r="AI34">
        <f t="shared" si="7"/>
        <v>-2725.4924748997691</v>
      </c>
      <c r="AJ34">
        <f t="shared" si="8"/>
        <v>-68.602772734498103</v>
      </c>
      <c r="AK34">
        <f t="shared" si="30"/>
        <v>32.795507000785094</v>
      </c>
      <c r="AL34">
        <f t="shared" si="9"/>
        <v>-2761.2997406334821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-206.49799232794885</v>
      </c>
      <c r="AR34">
        <f t="shared" si="14"/>
        <v>-207.76894106668416</v>
      </c>
      <c r="AS34">
        <f t="shared" si="15"/>
        <v>-5.2297064022564372</v>
      </c>
      <c r="AT34">
        <f t="shared" si="16"/>
        <v>2.5000574479842324</v>
      </c>
      <c r="AU34">
        <f t="shared" si="17"/>
        <v>-210.49859002095639</v>
      </c>
      <c r="AW34">
        <v>31</v>
      </c>
      <c r="AX34">
        <f>IF(Z34&gt;0, (R34*SUMPRODUCT(K34:$K$98, X34:$X$98)-K34*$AZ$3)/Z34, 0)</f>
        <v>805.39858835641382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902.38243060911384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537.11001560285649</v>
      </c>
      <c r="AC35">
        <f t="shared" ref="AC35:AC66" si="33">S35*Z35</f>
        <v>593.26358403820723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-2776.9183324922369</v>
      </c>
      <c r="AI35">
        <f t="shared" ref="AI35:AI66" si="38">SUM(AE35:AH35)</f>
        <v>-2793.3543679222971</v>
      </c>
      <c r="AJ35">
        <f t="shared" ref="AJ35:AJ66" si="39">AB35-AC35</f>
        <v>-56.153568435350735</v>
      </c>
      <c r="AK35">
        <f t="shared" si="30"/>
        <v>37.597701092199955</v>
      </c>
      <c r="AL35">
        <f t="shared" ref="AL35:AL66" si="40">SUM(AI35:AK35)</f>
        <v>-2811.9102352654477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-189.00823386049322</v>
      </c>
      <c r="AR35">
        <f t="shared" ref="AR35:AR66" si="45">AI35*$K35</f>
        <v>-190.12693655763596</v>
      </c>
      <c r="AS35">
        <f t="shared" ref="AS35:AS66" si="46">AJ35*$K35</f>
        <v>-3.8220377858230203</v>
      </c>
      <c r="AT35">
        <f t="shared" ref="AT35:AT66" si="47">AK35*$K35</f>
        <v>2.5590508001269487</v>
      </c>
      <c r="AU35">
        <f t="shared" ref="AU35:AU66" si="48">AL35*$K35</f>
        <v>-191.38992354333203</v>
      </c>
      <c r="AW35">
        <v>32</v>
      </c>
      <c r="AX35">
        <f>IF(Z35&gt;0, (R35*SUMPRODUCT(K35:$K$98, X35:$X$98)-K35*$AZ$3)/Z35, 0)</f>
        <v>902.38243060911384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1000000</v>
      </c>
      <c r="S36">
        <f t="shared" si="32"/>
        <v>985.7236426240147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593.26358403820723</v>
      </c>
      <c r="AC36">
        <f t="shared" si="33"/>
        <v>638.76567228780345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-2850.0085435724282</v>
      </c>
      <c r="AI36">
        <f t="shared" si="38"/>
        <v>-2866.2089684345983</v>
      </c>
      <c r="AJ36">
        <f t="shared" si="39"/>
        <v>-45.502088249596227</v>
      </c>
      <c r="AK36">
        <f t="shared" si="30"/>
        <v>41.528450882674512</v>
      </c>
      <c r="AL36">
        <f t="shared" si="40"/>
        <v>-2870.1826058015204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-173.19914971834774</v>
      </c>
      <c r="AR36">
        <f t="shared" si="45"/>
        <v>-174.18367301654342</v>
      </c>
      <c r="AS36">
        <f t="shared" si="46"/>
        <v>-2.7652278492332902</v>
      </c>
      <c r="AT36">
        <f t="shared" si="47"/>
        <v>2.5237441474415716</v>
      </c>
      <c r="AU36">
        <f t="shared" si="48"/>
        <v>-174.42515671833516</v>
      </c>
      <c r="AW36">
        <v>33</v>
      </c>
      <c r="AX36">
        <f>IF(Z36&gt;0, (R36*SUMPRODUCT(K36:$K$98, X36:$X$98)-K36*$AZ$3)/Z36, 0)</f>
        <v>985.7236426240147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1000000</v>
      </c>
      <c r="S37">
        <f t="shared" si="32"/>
        <v>1056.9118033077971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638.76567228780345</v>
      </c>
      <c r="AC37">
        <f t="shared" si="33"/>
        <v>674.95073873917875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-2930.3328490693502</v>
      </c>
      <c r="AI37">
        <f t="shared" si="38"/>
        <v>-2946.2980113616718</v>
      </c>
      <c r="AJ37">
        <f t="shared" si="39"/>
        <v>-36.185066451375292</v>
      </c>
      <c r="AK37">
        <f t="shared" si="30"/>
        <v>44.713597060146249</v>
      </c>
      <c r="AL37">
        <f t="shared" si="40"/>
        <v>-2937.769480752901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-159.00051265860628</v>
      </c>
      <c r="AR37">
        <f t="shared" si="45"/>
        <v>-159.8667859183021</v>
      </c>
      <c r="AS37">
        <f t="shared" si="46"/>
        <v>-1.9634097601511904</v>
      </c>
      <c r="AT37">
        <f t="shared" si="47"/>
        <v>2.4261697293641982</v>
      </c>
      <c r="AU37">
        <f t="shared" si="48"/>
        <v>-159.40402594908909</v>
      </c>
      <c r="AW37">
        <v>34</v>
      </c>
      <c r="AX37">
        <f>IF(Z37&gt;0, (R37*SUMPRODUCT(K37:$K$98, X37:$X$98)-K37*$AZ$3)/Z37, 0)</f>
        <v>1056.9118033077971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1000000</v>
      </c>
      <c r="S38">
        <f t="shared" si="32"/>
        <v>1117.1531317447159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674.95073873917875</v>
      </c>
      <c r="AC38">
        <f t="shared" si="33"/>
        <v>702.90041908925264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-3031.4650160660617</v>
      </c>
      <c r="AI38">
        <f t="shared" si="38"/>
        <v>-3047.1947401100588</v>
      </c>
      <c r="AJ38">
        <f t="shared" si="39"/>
        <v>-27.949680350073891</v>
      </c>
      <c r="AK38">
        <f t="shared" si="30"/>
        <v>47.246551711742519</v>
      </c>
      <c r="AL38">
        <f t="shared" si="40"/>
        <v>-3027.89786874839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-146.86425584914315</v>
      </c>
      <c r="AR38">
        <f t="shared" si="45"/>
        <v>-147.6263079276566</v>
      </c>
      <c r="AS38">
        <f t="shared" si="46"/>
        <v>-1.354067747468793</v>
      </c>
      <c r="AT38">
        <f t="shared" si="47"/>
        <v>2.2889360826560545</v>
      </c>
      <c r="AU38">
        <f t="shared" si="48"/>
        <v>-146.69143959246935</v>
      </c>
      <c r="AW38">
        <v>35</v>
      </c>
      <c r="AX38">
        <f>IF(Z38&gt;0, (R38*SUMPRODUCT(K38:$K$98, X38:$X$98)-K38*$AZ$3)/Z38, 0)</f>
        <v>1117.1531317447159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1000000</v>
      </c>
      <c r="S39">
        <f t="shared" si="32"/>
        <v>1166.5108865745844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702.90041908925264</v>
      </c>
      <c r="AC39">
        <f t="shared" si="33"/>
        <v>722.95597842643133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-3137.7653522965056</v>
      </c>
      <c r="AI39">
        <f t="shared" si="38"/>
        <v>-3153.2593349662552</v>
      </c>
      <c r="AJ39">
        <f t="shared" si="39"/>
        <v>-20.055559337178693</v>
      </c>
      <c r="AK39">
        <f t="shared" si="30"/>
        <v>49.203029336247688</v>
      </c>
      <c r="AL39">
        <f t="shared" si="40"/>
        <v>-3124.1118649671862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-135.72691841237949</v>
      </c>
      <c r="AR39">
        <f t="shared" si="45"/>
        <v>-136.39712484453375</v>
      </c>
      <c r="AS39">
        <f t="shared" si="46"/>
        <v>-0.86752161498616198</v>
      </c>
      <c r="AT39">
        <f t="shared" si="47"/>
        <v>2.1283221651597053</v>
      </c>
      <c r="AU39">
        <f t="shared" si="48"/>
        <v>-135.13632429436021</v>
      </c>
      <c r="AW39">
        <v>36</v>
      </c>
      <c r="AX39">
        <f>IF(Z39&gt;0, (R39*SUMPRODUCT(K39:$K$98, X39:$X$98)-K39*$AZ$3)/Z39, 0)</f>
        <v>1166.5108865745844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1000000</v>
      </c>
      <c r="S40">
        <f t="shared" si="32"/>
        <v>1206.3514576394905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722.95597842643133</v>
      </c>
      <c r="AC40">
        <f t="shared" si="33"/>
        <v>736.26460928755387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-3238.2423779776536</v>
      </c>
      <c r="AI40">
        <f t="shared" si="38"/>
        <v>-3253.5004647612564</v>
      </c>
      <c r="AJ40">
        <f t="shared" si="39"/>
        <v>-13.308630861122538</v>
      </c>
      <c r="AK40">
        <f t="shared" si="30"/>
        <v>50.606918489850194</v>
      </c>
      <c r="AL40">
        <f t="shared" si="40"/>
        <v>-3216.2021771325285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-125.06530742878729</v>
      </c>
      <c r="AR40">
        <f t="shared" si="45"/>
        <v>-125.65459541023793</v>
      </c>
      <c r="AS40">
        <f t="shared" si="46"/>
        <v>-0.51399735283003023</v>
      </c>
      <c r="AT40">
        <f t="shared" si="47"/>
        <v>1.9545077484006574</v>
      </c>
      <c r="AU40">
        <f t="shared" si="48"/>
        <v>-124.2140850146673</v>
      </c>
      <c r="AW40">
        <v>37</v>
      </c>
      <c r="AX40">
        <f>IF(Z40&gt;0, (R40*SUMPRODUCT(K40:$K$98, X40:$X$98)-K40*$AZ$3)/Z40, 0)</f>
        <v>1206.3514576394905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1000000</v>
      </c>
      <c r="S41">
        <f t="shared" si="32"/>
        <v>1238.6469430390066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736.26460928755387</v>
      </c>
      <c r="AC41">
        <f t="shared" si="33"/>
        <v>744.26675656725115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-3349.4552107364434</v>
      </c>
      <c r="AI41">
        <f t="shared" si="38"/>
        <v>-3364.4769802719416</v>
      </c>
      <c r="AJ41">
        <f t="shared" si="39"/>
        <v>-8.002147279697283</v>
      </c>
      <c r="AK41">
        <f t="shared" ref="AK41:AK72" si="61">G41*SUM(AB41:AB41, AE41:AF41)</f>
        <v>51.538522650128776</v>
      </c>
      <c r="AL41">
        <f t="shared" si="40"/>
        <v>-3320.9406049015101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-115.50044436432566</v>
      </c>
      <c r="AR41">
        <f t="shared" si="45"/>
        <v>-116.01844533682024</v>
      </c>
      <c r="AS41">
        <f t="shared" si="46"/>
        <v>-0.27594086456543515</v>
      </c>
      <c r="AT41">
        <f t="shared" si="47"/>
        <v>1.7772210384810352</v>
      </c>
      <c r="AU41">
        <f t="shared" si="48"/>
        <v>-114.51716516290465</v>
      </c>
      <c r="AW41">
        <v>38</v>
      </c>
      <c r="AX41">
        <f>IF(Z41&gt;0, (R41*SUMPRODUCT(K41:$K$98, X41:$X$98)-K41*$AZ$3)/Z41, 0)</f>
        <v>1238.6469430390066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1000000</v>
      </c>
      <c r="S42">
        <f t="shared" si="32"/>
        <v>1264.0860994341288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744.26675656725115</v>
      </c>
      <c r="AC42">
        <f t="shared" si="33"/>
        <v>747.57653962121447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-3465.2217964487168</v>
      </c>
      <c r="AI42">
        <f t="shared" si="38"/>
        <v>-3480.0067177439487</v>
      </c>
      <c r="AJ42">
        <f t="shared" si="39"/>
        <v>-3.3097830539633151</v>
      </c>
      <c r="AK42">
        <f t="shared" si="61"/>
        <v>52.098672959707585</v>
      </c>
      <c r="AL42">
        <f t="shared" si="40"/>
        <v>-3431.2178278382044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-106.68970029915225</v>
      </c>
      <c r="AR42">
        <f t="shared" si="45"/>
        <v>-107.14490891626052</v>
      </c>
      <c r="AS42">
        <f t="shared" si="46"/>
        <v>-0.10190394232324428</v>
      </c>
      <c r="AT42">
        <f t="shared" si="47"/>
        <v>1.6040508026791209</v>
      </c>
      <c r="AU42">
        <f t="shared" si="48"/>
        <v>-105.64276205590464</v>
      </c>
      <c r="AW42">
        <v>39</v>
      </c>
      <c r="AX42">
        <f>IF(Z42&gt;0, (R42*SUMPRODUCT(K42:$K$98, X42:$X$98)-K42*$AZ$3)/Z42, 0)</f>
        <v>1264.0860994341288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1000000</v>
      </c>
      <c r="S43">
        <f t="shared" si="32"/>
        <v>1283.6953510102019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747.57653962121447</v>
      </c>
      <c r="AC43">
        <f t="shared" si="33"/>
        <v>746.96739951696304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-3594.5100652967953</v>
      </c>
      <c r="AI43">
        <f t="shared" si="38"/>
        <v>-3609.0572746274424</v>
      </c>
      <c r="AJ43">
        <f t="shared" si="39"/>
        <v>0.60914010425142351</v>
      </c>
      <c r="AK43">
        <f t="shared" si="61"/>
        <v>52.330357773485019</v>
      </c>
      <c r="AL43">
        <f t="shared" si="40"/>
        <v>-3556.1177767497061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-98.812784813716405</v>
      </c>
      <c r="AR43">
        <f t="shared" si="45"/>
        <v>-99.212686396718553</v>
      </c>
      <c r="AS43">
        <f t="shared" si="46"/>
        <v>1.6745211155176108E-2</v>
      </c>
      <c r="AT43">
        <f t="shared" si="47"/>
        <v>1.4385572130729893</v>
      </c>
      <c r="AU43">
        <f t="shared" si="48"/>
        <v>-97.757383972490388</v>
      </c>
      <c r="AW43">
        <v>40</v>
      </c>
      <c r="AX43">
        <f>IF(Z43&gt;0, (R43*SUMPRODUCT(K43:$K$98, X43:$X$98)-K43*$AZ$3)/Z43, 0)</f>
        <v>1283.6953510102019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1000000</v>
      </c>
      <c r="S44">
        <f t="shared" si="32"/>
        <v>1297.9864706162132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746.96739951696304</v>
      </c>
      <c r="AC44">
        <f t="shared" si="33"/>
        <v>742.86940059155097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-3745.0335700818218</v>
      </c>
      <c r="AI44">
        <f t="shared" si="38"/>
        <v>-3759.3416814799107</v>
      </c>
      <c r="AJ44">
        <f t="shared" si="39"/>
        <v>4.097998925412071</v>
      </c>
      <c r="AK44">
        <f t="shared" si="61"/>
        <v>52.287717966187415</v>
      </c>
      <c r="AL44">
        <f t="shared" si="40"/>
        <v>-3702.9559645883114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-91.920235292921589</v>
      </c>
      <c r="AR44">
        <f t="shared" si="45"/>
        <v>-92.271421722014381</v>
      </c>
      <c r="AS44">
        <f t="shared" si="46"/>
        <v>0.10058361785146494</v>
      </c>
      <c r="AT44">
        <f t="shared" si="47"/>
        <v>1.2833795074036847</v>
      </c>
      <c r="AU44">
        <f t="shared" si="48"/>
        <v>-90.887458596759245</v>
      </c>
      <c r="AW44">
        <v>41</v>
      </c>
      <c r="AX44">
        <f>IF(Z44&gt;0, (R44*SUMPRODUCT(K44:$K$98, X44:$X$98)-K44*$AZ$3)/Z44, 0)</f>
        <v>1297.9864706162132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1000000</v>
      </c>
      <c r="S45">
        <f t="shared" si="32"/>
        <v>1307.1238791694755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742.86940059155097</v>
      </c>
      <c r="AC45">
        <f t="shared" si="33"/>
        <v>735.51593841318675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-3903.2527893985994</v>
      </c>
      <c r="AI45">
        <f t="shared" si="38"/>
        <v>-3917.3202383629723</v>
      </c>
      <c r="AJ45">
        <f t="shared" si="39"/>
        <v>7.3534621783642251</v>
      </c>
      <c r="AK45">
        <f t="shared" si="61"/>
        <v>52.00085804140857</v>
      </c>
      <c r="AL45">
        <f t="shared" si="40"/>
        <v>-3857.9659181431994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-85.538980229028866</v>
      </c>
      <c r="AR45">
        <f t="shared" si="45"/>
        <v>-85.847265473096229</v>
      </c>
      <c r="AS45">
        <f t="shared" si="46"/>
        <v>0.16114960773189493</v>
      </c>
      <c r="AT45">
        <f t="shared" si="47"/>
        <v>1.1395880840661445</v>
      </c>
      <c r="AU45">
        <f t="shared" si="48"/>
        <v>-84.546527781298195</v>
      </c>
      <c r="AW45">
        <v>42</v>
      </c>
      <c r="AX45">
        <f>IF(Z45&gt;0, (R45*SUMPRODUCT(K45:$K$98, X45:$X$98)-K45*$AZ$3)/Z45, 0)</f>
        <v>1307.1238791694755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1000000</v>
      </c>
      <c r="S46">
        <f t="shared" si="32"/>
        <v>1311.8938239520232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735.51593841318675</v>
      </c>
      <c r="AC46">
        <f t="shared" si="33"/>
        <v>725.48300560786981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-4066.618146620905</v>
      </c>
      <c r="AI46">
        <f t="shared" si="38"/>
        <v>-4080.4432556419688</v>
      </c>
      <c r="AJ46">
        <f t="shared" si="39"/>
        <v>10.032932805316932</v>
      </c>
      <c r="AK46">
        <f t="shared" si="61"/>
        <v>51.486115688923078</v>
      </c>
      <c r="AL46">
        <f t="shared" si="40"/>
        <v>-4018.9242071477288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-79.570623531243982</v>
      </c>
      <c r="AR46">
        <f t="shared" si="45"/>
        <v>-79.841136401036678</v>
      </c>
      <c r="AS46">
        <f t="shared" si="46"/>
        <v>0.19631219120720708</v>
      </c>
      <c r="AT46">
        <f t="shared" si="47"/>
        <v>1.0074175102901</v>
      </c>
      <c r="AU46">
        <f t="shared" si="48"/>
        <v>-78.637406699539369</v>
      </c>
      <c r="AW46">
        <v>43</v>
      </c>
      <c r="AX46">
        <f>IF(Z46&gt;0, (R46*SUMPRODUCT(K46:$K$98, X46:$X$98)-K46*$AZ$3)/Z46, 0)</f>
        <v>1311.8938239520232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1000000</v>
      </c>
      <c r="S47">
        <f t="shared" si="32"/>
        <v>1313.1389507682175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725.48300560786981</v>
      </c>
      <c r="AC47">
        <f t="shared" si="33"/>
        <v>713.32849584779717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-4250.3915174357944</v>
      </c>
      <c r="AI47">
        <f t="shared" si="38"/>
        <v>-4263.9721155787111</v>
      </c>
      <c r="AJ47">
        <f t="shared" si="39"/>
        <v>12.154509760072642</v>
      </c>
      <c r="AK47">
        <f t="shared" si="61"/>
        <v>50.78381039255089</v>
      </c>
      <c r="AL47">
        <f t="shared" si="40"/>
        <v>-4201.0337954260876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-74.255782758093787</v>
      </c>
      <c r="AR47">
        <f t="shared" si="45"/>
        <v>-74.493040418073733</v>
      </c>
      <c r="AS47">
        <f t="shared" si="46"/>
        <v>0.21234341179458616</v>
      </c>
      <c r="AT47">
        <f t="shared" si="47"/>
        <v>0.88721040795142436</v>
      </c>
      <c r="AU47">
        <f t="shared" si="48"/>
        <v>-73.393486598327726</v>
      </c>
      <c r="AW47">
        <v>44</v>
      </c>
      <c r="AX47">
        <f>IF(Z47&gt;0, (R47*SUMPRODUCT(K47:$K$98, X47:$X$98)-K47*$AZ$3)/Z47, 0)</f>
        <v>1313.1389507682175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1000000</v>
      </c>
      <c r="S48">
        <f t="shared" si="32"/>
        <v>1311.1175117675564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713.32849584779717</v>
      </c>
      <c r="AC48">
        <f t="shared" si="33"/>
        <v>699.26567181396354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-4456.0658626539507</v>
      </c>
      <c r="AI48">
        <f t="shared" si="38"/>
        <v>-4469.3992531688718</v>
      </c>
      <c r="AJ48">
        <f t="shared" si="39"/>
        <v>14.062824033833635</v>
      </c>
      <c r="AK48">
        <f t="shared" si="61"/>
        <v>49.932994709345806</v>
      </c>
      <c r="AL48">
        <f t="shared" si="40"/>
        <v>-4405.4034344256925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-69.508020886267332</v>
      </c>
      <c r="AR48">
        <f t="shared" si="45"/>
        <v>-69.71600201019173</v>
      </c>
      <c r="AS48">
        <f t="shared" si="46"/>
        <v>0.21935920536000381</v>
      </c>
      <c r="AT48">
        <f t="shared" si="47"/>
        <v>0.7788806867194672</v>
      </c>
      <c r="AU48">
        <f t="shared" si="48"/>
        <v>-68.717762118112248</v>
      </c>
      <c r="AW48">
        <v>45</v>
      </c>
      <c r="AX48">
        <f>IF(Z48&gt;0, (R48*SUMPRODUCT(K48:$K$98, X48:$X$98)-K48*$AZ$3)/Z48, 0)</f>
        <v>1311.1175117675564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1000000</v>
      </c>
      <c r="S49">
        <f t="shared" si="32"/>
        <v>1306.1078587232892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699.26567181396354</v>
      </c>
      <c r="AC49">
        <f t="shared" si="33"/>
        <v>683.50136407435707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-4690.6867831494046</v>
      </c>
      <c r="AI49">
        <f t="shared" si="38"/>
        <v>-4703.7695725895983</v>
      </c>
      <c r="AJ49">
        <f t="shared" si="39"/>
        <v>15.764307739606465</v>
      </c>
      <c r="AK49">
        <f t="shared" si="61"/>
        <v>48.948597026977453</v>
      </c>
      <c r="AL49">
        <f t="shared" si="40"/>
        <v>-4639.0566678230143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-65.328356604111107</v>
      </c>
      <c r="AR49">
        <f t="shared" si="45"/>
        <v>-65.510563852950611</v>
      </c>
      <c r="AS49">
        <f t="shared" si="46"/>
        <v>0.21955341834580935</v>
      </c>
      <c r="AT49">
        <f t="shared" si="47"/>
        <v>0.6817192342359526</v>
      </c>
      <c r="AU49">
        <f t="shared" si="48"/>
        <v>-64.609291200368858</v>
      </c>
      <c r="AW49">
        <v>46</v>
      </c>
      <c r="AX49">
        <f>IF(Z49&gt;0, (R49*SUMPRODUCT(K49:$K$98, X49:$X$98)-K49*$AZ$3)/Z49, 0)</f>
        <v>1306.1078587232892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1000000</v>
      </c>
      <c r="S50">
        <f t="shared" si="32"/>
        <v>1298.2545874953501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683.50136407435707</v>
      </c>
      <c r="AC50">
        <f t="shared" si="33"/>
        <v>666.15846563690741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-4959.9471325661998</v>
      </c>
      <c r="AI50">
        <f t="shared" si="38"/>
        <v>-4972.7750954336771</v>
      </c>
      <c r="AJ50">
        <f t="shared" si="39"/>
        <v>17.342898437449662</v>
      </c>
      <c r="AK50">
        <f t="shared" si="61"/>
        <v>47.845095485205</v>
      </c>
      <c r="AL50">
        <f t="shared" si="40"/>
        <v>-4907.5871015110224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-61.67715373217144</v>
      </c>
      <c r="AR50">
        <f t="shared" si="45"/>
        <v>-61.83666999649877</v>
      </c>
      <c r="AS50">
        <f t="shared" si="46"/>
        <v>0.21565968033505892</v>
      </c>
      <c r="AT50">
        <f t="shared" si="47"/>
        <v>0.59495579906405882</v>
      </c>
      <c r="AU50">
        <f t="shared" si="48"/>
        <v>-61.026054517099652</v>
      </c>
      <c r="AW50">
        <v>47</v>
      </c>
      <c r="AX50">
        <f>IF(Z50&gt;0, (R50*SUMPRODUCT(K50:$K$98, X50:$X$98)-K50*$AZ$3)/Z50, 0)</f>
        <v>1298.2545874953501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1000000</v>
      </c>
      <c r="S51">
        <f t="shared" si="32"/>
        <v>1287.6457166201378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666.15846563690741</v>
      </c>
      <c r="AC51">
        <f t="shared" si="33"/>
        <v>647.32547098211217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-5267.1615533862669</v>
      </c>
      <c r="AI51">
        <f t="shared" si="38"/>
        <v>-5279.7295575862354</v>
      </c>
      <c r="AJ51">
        <f t="shared" si="39"/>
        <v>18.832994654795243</v>
      </c>
      <c r="AK51">
        <f t="shared" si="61"/>
        <v>46.631092594583521</v>
      </c>
      <c r="AL51">
        <f t="shared" si="40"/>
        <v>-5214.2654703368562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-58.479801904286113</v>
      </c>
      <c r="AR51">
        <f t="shared" si="45"/>
        <v>-58.619340892884992</v>
      </c>
      <c r="AS51">
        <f t="shared" si="46"/>
        <v>0.20909740199042223</v>
      </c>
      <c r="AT51">
        <f t="shared" si="47"/>
        <v>0.51773180485768266</v>
      </c>
      <c r="AU51">
        <f t="shared" si="48"/>
        <v>-57.892511686036883</v>
      </c>
      <c r="AW51">
        <v>48</v>
      </c>
      <c r="AX51">
        <f>IF(Z51&gt;0, (R51*SUMPRODUCT(K51:$K$98, X51:$X$98)-K51*$AZ$3)/Z51, 0)</f>
        <v>1287.6457166201378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1000000</v>
      </c>
      <c r="S52">
        <f t="shared" si="32"/>
        <v>1274.4355538584471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647.32547098211217</v>
      </c>
      <c r="AC52">
        <f t="shared" si="33"/>
        <v>627.09938253976918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-5632.4767622576965</v>
      </c>
      <c r="AI52">
        <f t="shared" si="38"/>
        <v>-5644.778274496608</v>
      </c>
      <c r="AJ52">
        <f t="shared" si="39"/>
        <v>20.226088442342984</v>
      </c>
      <c r="AK52">
        <f t="shared" si="61"/>
        <v>45.312782968747854</v>
      </c>
      <c r="AL52">
        <f t="shared" si="40"/>
        <v>-5579.2394030855166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-55.835529580776161</v>
      </c>
      <c r="AR52">
        <f t="shared" si="45"/>
        <v>-55.957476191387421</v>
      </c>
      <c r="AS52">
        <f t="shared" si="46"/>
        <v>0.20050404239451478</v>
      </c>
      <c r="AT52">
        <f t="shared" si="47"/>
        <v>0.44919195242710097</v>
      </c>
      <c r="AU52">
        <f t="shared" si="48"/>
        <v>-55.307780196565801</v>
      </c>
      <c r="AW52">
        <v>49</v>
      </c>
      <c r="AX52">
        <f>IF(Z52&gt;0, (R52*SUMPRODUCT(K52:$K$98, X52:$X$98)-K52*$AZ$3)/Z52, 0)</f>
        <v>1274.4355538584471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1000000</v>
      </c>
      <c r="S53">
        <f t="shared" si="32"/>
        <v>1258.4189255581566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627.09938253976918</v>
      </c>
      <c r="AC53">
        <f t="shared" si="33"/>
        <v>605.41895426429937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-6044.9631142013377</v>
      </c>
      <c r="AI53">
        <f t="shared" si="38"/>
        <v>-6056.9904872400057</v>
      </c>
      <c r="AJ53">
        <f t="shared" si="39"/>
        <v>21.680428275469808</v>
      </c>
      <c r="AK53">
        <f t="shared" si="61"/>
        <v>43.896956777783849</v>
      </c>
      <c r="AL53">
        <f t="shared" si="40"/>
        <v>-5991.4131021867515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-53.504075405693357</v>
      </c>
      <c r="AR53">
        <f t="shared" si="45"/>
        <v>-53.610529897116386</v>
      </c>
      <c r="AS53">
        <f t="shared" si="46"/>
        <v>0.19189385400107958</v>
      </c>
      <c r="AT53">
        <f t="shared" si="47"/>
        <v>0.38853274058882581</v>
      </c>
      <c r="AU53">
        <f t="shared" si="48"/>
        <v>-53.030103302526477</v>
      </c>
      <c r="AW53">
        <v>50</v>
      </c>
      <c r="AX53">
        <f>IF(Z53&gt;0, (R53*SUMPRODUCT(K53:$K$98, X53:$X$98)-K53*$AZ$3)/Z53, 0)</f>
        <v>1258.4189255581566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1000000</v>
      </c>
      <c r="S54">
        <f t="shared" si="32"/>
        <v>1239.7628909721802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605.41895426429937</v>
      </c>
      <c r="AC54">
        <f t="shared" si="33"/>
        <v>582.41050502405824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-6508.2520986839236</v>
      </c>
      <c r="AI54">
        <f t="shared" si="38"/>
        <v>-6519.9964916897379</v>
      </c>
      <c r="AJ54">
        <f t="shared" si="39"/>
        <v>23.008449240241134</v>
      </c>
      <c r="AK54">
        <f t="shared" si="61"/>
        <v>42.379326798500962</v>
      </c>
      <c r="AL54">
        <f t="shared" si="40"/>
        <v>-6454.6087156509957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-51.432727141813018</v>
      </c>
      <c r="AR54">
        <f t="shared" si="45"/>
        <v>-51.525539490160185</v>
      </c>
      <c r="AS54">
        <f t="shared" si="46"/>
        <v>0.18182874200107857</v>
      </c>
      <c r="AT54">
        <f t="shared" si="47"/>
        <v>0.334910866793527</v>
      </c>
      <c r="AU54">
        <f t="shared" si="48"/>
        <v>-51.008799881365583</v>
      </c>
      <c r="AW54">
        <v>51</v>
      </c>
      <c r="AX54">
        <f>IF(Z54&gt;0, (R54*SUMPRODUCT(K54:$K$98, X54:$X$98)-K54*$AZ$3)/Z54, 0)</f>
        <v>1239.7628909721802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1000000</v>
      </c>
      <c r="S55">
        <f t="shared" si="32"/>
        <v>1218.6608206709989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582.41050502405824</v>
      </c>
      <c r="AC55">
        <f t="shared" si="33"/>
        <v>558.20601552997039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-7029.2541018398151</v>
      </c>
      <c r="AI55">
        <f t="shared" si="38"/>
        <v>-7040.7053195630251</v>
      </c>
      <c r="AJ55">
        <f t="shared" si="39"/>
        <v>24.204489494087852</v>
      </c>
      <c r="AK55">
        <f t="shared" si="61"/>
        <v>40.768735351684079</v>
      </c>
      <c r="AL55">
        <f t="shared" si="40"/>
        <v>-6975.7320947172529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-49.598256011382126</v>
      </c>
      <c r="AR55">
        <f t="shared" si="45"/>
        <v>-49.679055541467285</v>
      </c>
      <c r="AS55">
        <f t="shared" si="46"/>
        <v>0.17078632372080035</v>
      </c>
      <c r="AT55">
        <f t="shared" si="47"/>
        <v>0.28766326326201019</v>
      </c>
      <c r="AU55">
        <f t="shared" si="48"/>
        <v>-49.220605954484476</v>
      </c>
      <c r="AW55">
        <v>52</v>
      </c>
      <c r="AX55">
        <f>IF(Z55&gt;0, (R55*SUMPRODUCT(K55:$K$98, X55:$X$98)-K55*$AZ$3)/Z55, 0)</f>
        <v>1218.6608206709989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1000000</v>
      </c>
      <c r="S56">
        <f t="shared" si="32"/>
        <v>1195.208480982403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558.20601552997039</v>
      </c>
      <c r="AC56">
        <f t="shared" si="33"/>
        <v>532.91868598977123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-7588.9510095256619</v>
      </c>
      <c r="AI56">
        <f t="shared" si="38"/>
        <v>-7600.0979912964012</v>
      </c>
      <c r="AJ56">
        <f t="shared" si="39"/>
        <v>25.287329540199153</v>
      </c>
      <c r="AK56">
        <f t="shared" si="61"/>
        <v>39.074421087097932</v>
      </c>
      <c r="AL56">
        <f t="shared" si="40"/>
        <v>-7535.7362406691045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-47.810236230390409</v>
      </c>
      <c r="AR56">
        <f t="shared" si="45"/>
        <v>-47.880461987684917</v>
      </c>
      <c r="AS56">
        <f t="shared" si="46"/>
        <v>0.15930965919204396</v>
      </c>
      <c r="AT56">
        <f t="shared" si="47"/>
        <v>0.24616805410853052</v>
      </c>
      <c r="AU56">
        <f t="shared" si="48"/>
        <v>-47.474984274384347</v>
      </c>
      <c r="AW56">
        <v>53</v>
      </c>
      <c r="AX56">
        <f>IF(Z56&gt;0, (R56*SUMPRODUCT(K56:$K$98, X56:$X$98)-K56*$AZ$3)/Z56, 0)</f>
        <v>1195.208480982403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1000000</v>
      </c>
      <c r="S57">
        <f t="shared" si="32"/>
        <v>1169.8328083590184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532.91868598977123</v>
      </c>
      <c r="AC57">
        <f t="shared" si="33"/>
        <v>506.81463410865149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-8183.6681368062264</v>
      </c>
      <c r="AI57">
        <f t="shared" si="38"/>
        <v>-8194.4990570558384</v>
      </c>
      <c r="AJ57">
        <f t="shared" si="39"/>
        <v>26.104051881119744</v>
      </c>
      <c r="AK57">
        <f t="shared" si="61"/>
        <v>37.304308019283987</v>
      </c>
      <c r="AL57">
        <f t="shared" si="40"/>
        <v>-8131.090697155435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-46.032983906554996</v>
      </c>
      <c r="AR57">
        <f t="shared" si="45"/>
        <v>-46.093907635280161</v>
      </c>
      <c r="AS57">
        <f t="shared" si="46"/>
        <v>0.14683481539714768</v>
      </c>
      <c r="AT57">
        <f t="shared" si="47"/>
        <v>0.20983605175454231</v>
      </c>
      <c r="AU57">
        <f t="shared" si="48"/>
        <v>-45.737236768128476</v>
      </c>
      <c r="AW57">
        <v>54</v>
      </c>
      <c r="AX57">
        <f>IF(Z57&gt;0, (R57*SUMPRODUCT(K57:$K$98, X57:$X$98)-K57*$AZ$3)/Z57, 0)</f>
        <v>1169.8328083590184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1000000</v>
      </c>
      <c r="S58">
        <f t="shared" si="32"/>
        <v>1142.9481819873026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506.81463410865149</v>
      </c>
      <c r="AC58">
        <f t="shared" si="33"/>
        <v>480.16217194251675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-8796.0069531149838</v>
      </c>
      <c r="AI58">
        <f t="shared" si="38"/>
        <v>-8806.5096639882722</v>
      </c>
      <c r="AJ58">
        <f t="shared" si="39"/>
        <v>26.65246216613474</v>
      </c>
      <c r="AK58">
        <f t="shared" si="61"/>
        <v>35.47702438760561</v>
      </c>
      <c r="AL58">
        <f t="shared" si="40"/>
        <v>-8744.3801774345302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-44.176230868109421</v>
      </c>
      <c r="AR58">
        <f t="shared" si="45"/>
        <v>-44.228978686835859</v>
      </c>
      <c r="AS58">
        <f t="shared" si="46"/>
        <v>0.133856797536723</v>
      </c>
      <c r="AT58">
        <f t="shared" si="47"/>
        <v>0.17817644167566252</v>
      </c>
      <c r="AU58">
        <f t="shared" si="48"/>
        <v>-43.916945447623469</v>
      </c>
      <c r="AW58">
        <v>55</v>
      </c>
      <c r="AX58">
        <f>IF(Z58&gt;0, (R58*SUMPRODUCT(K58:$K$98, X58:$X$98)-K58*$AZ$3)/Z58, 0)</f>
        <v>1142.9481819873026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1000000</v>
      </c>
      <c r="S59">
        <f t="shared" si="32"/>
        <v>1115.165957672722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480.16217194251675</v>
      </c>
      <c r="AC59">
        <f t="shared" si="33"/>
        <v>453.28997834263964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-9429.7539304729962</v>
      </c>
      <c r="AI59">
        <f t="shared" si="38"/>
        <v>-9439.9158703892899</v>
      </c>
      <c r="AJ59">
        <f t="shared" si="39"/>
        <v>26.872193599877107</v>
      </c>
      <c r="AK59">
        <f t="shared" si="61"/>
        <v>33.611352035976175</v>
      </c>
      <c r="AL59">
        <f t="shared" si="40"/>
        <v>-9379.4323247534376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-42.284912111913549</v>
      </c>
      <c r="AR59">
        <f t="shared" si="45"/>
        <v>-42.330480293163589</v>
      </c>
      <c r="AS59">
        <f t="shared" si="46"/>
        <v>0.12050031771806087</v>
      </c>
      <c r="AT59">
        <f t="shared" si="47"/>
        <v>0.15072005879293918</v>
      </c>
      <c r="AU59">
        <f t="shared" si="48"/>
        <v>-42.059259916652593</v>
      </c>
      <c r="AW59">
        <v>56</v>
      </c>
      <c r="AX59">
        <f>IF(Z59&gt;0, (R59*SUMPRODUCT(K59:$K$98, X59:$X$98)-K59*$AZ$3)/Z59, 0)</f>
        <v>1115.165957672722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1000000</v>
      </c>
      <c r="S60">
        <f t="shared" si="32"/>
        <v>1087.0376411688155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453.28997834263964</v>
      </c>
      <c r="AC60">
        <f t="shared" si="33"/>
        <v>426.45509950593356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-10103.40714237555</v>
      </c>
      <c r="AI60">
        <f t="shared" si="38"/>
        <v>-10113.214877714121</v>
      </c>
      <c r="AJ60">
        <f t="shared" si="39"/>
        <v>26.834878836706082</v>
      </c>
      <c r="AK60">
        <f t="shared" si="61"/>
        <v>31.730298483984779</v>
      </c>
      <c r="AL60">
        <f t="shared" si="40"/>
        <v>-10054.649700393431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-40.451525469672909</v>
      </c>
      <c r="AR60">
        <f t="shared" si="45"/>
        <v>-40.490793198891105</v>
      </c>
      <c r="AS60">
        <f t="shared" si="46"/>
        <v>0.10744017037438451</v>
      </c>
      <c r="AT60">
        <f t="shared" si="47"/>
        <v>0.12704021120774545</v>
      </c>
      <c r="AU60">
        <f t="shared" si="48"/>
        <v>-40.256312817308974</v>
      </c>
      <c r="AW60">
        <v>57</v>
      </c>
      <c r="AX60">
        <f>IF(Z60&gt;0, (R60*SUMPRODUCT(K60:$K$98, X60:$X$98)-K60*$AZ$3)/Z60, 0)</f>
        <v>1087.0376411688155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1000000</v>
      </c>
      <c r="S61">
        <f t="shared" si="32"/>
        <v>1058.8653764239159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426.45509950593356</v>
      </c>
      <c r="AC61">
        <f t="shared" si="33"/>
        <v>399.79824660341001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-10814.00898430847</v>
      </c>
      <c r="AI61">
        <f t="shared" si="38"/>
        <v>-10823.448292069048</v>
      </c>
      <c r="AJ61">
        <f t="shared" si="39"/>
        <v>26.656852902523553</v>
      </c>
      <c r="AK61">
        <f t="shared" si="61"/>
        <v>29.851856965415351</v>
      </c>
      <c r="AL61">
        <f t="shared" si="40"/>
        <v>-10766.939582201108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-38.657676996416079</v>
      </c>
      <c r="AR61">
        <f t="shared" si="45"/>
        <v>-38.691420422282256</v>
      </c>
      <c r="AS61">
        <f t="shared" si="46"/>
        <v>9.5292320428253224E-2</v>
      </c>
      <c r="AT61">
        <f t="shared" si="47"/>
        <v>0.10671374935851653</v>
      </c>
      <c r="AU61">
        <f t="shared" si="48"/>
        <v>-38.48941435249548</v>
      </c>
      <c r="AW61">
        <v>58</v>
      </c>
      <c r="AX61">
        <f>IF(Z61&gt;0, (R61*SUMPRODUCT(K61:$K$98, X61:$X$98)-K61*$AZ$3)/Z61, 0)</f>
        <v>1058.8653764239159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1000000</v>
      </c>
      <c r="S62">
        <f t="shared" si="32"/>
        <v>1030.9807103837202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399.79824660341001</v>
      </c>
      <c r="AC62">
        <f t="shared" si="33"/>
        <v>373.45724154194914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-11561.641717465936</v>
      </c>
      <c r="AI62">
        <f t="shared" si="38"/>
        <v>-11570.697591105971</v>
      </c>
      <c r="AJ62">
        <f t="shared" si="39"/>
        <v>26.341005061460862</v>
      </c>
      <c r="AK62">
        <f t="shared" si="61"/>
        <v>27.985877262238702</v>
      </c>
      <c r="AL62">
        <f t="shared" si="40"/>
        <v>-11516.370708782271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-36.902051551720596</v>
      </c>
      <c r="AR62">
        <f t="shared" si="45"/>
        <v>-36.930955778652795</v>
      </c>
      <c r="AS62">
        <f t="shared" si="46"/>
        <v>8.4074316646028324E-2</v>
      </c>
      <c r="AT62">
        <f t="shared" si="47"/>
        <v>8.9324363329052497E-2</v>
      </c>
      <c r="AU62">
        <f t="shared" si="48"/>
        <v>-36.757557098677715</v>
      </c>
      <c r="AW62">
        <v>59</v>
      </c>
      <c r="AX62">
        <f>IF(Z62&gt;0, (R62*SUMPRODUCT(K62:$K$98, X62:$X$98)-K62*$AZ$3)/Z62, 0)</f>
        <v>1030.9807103837202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1000000</v>
      </c>
      <c r="S63">
        <f t="shared" si="32"/>
        <v>1003.5428951197698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373.45724154194914</v>
      </c>
      <c r="AC63">
        <f t="shared" si="33"/>
        <v>347.55221850358112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-12287.371589745402</v>
      </c>
      <c r="AI63">
        <f t="shared" si="38"/>
        <v>-12296.029720359293</v>
      </c>
      <c r="AJ63">
        <f t="shared" si="39"/>
        <v>25.905023038368029</v>
      </c>
      <c r="AK63">
        <f t="shared" si="61"/>
        <v>26.142006907936441</v>
      </c>
      <c r="AL63">
        <f t="shared" si="40"/>
        <v>-12243.98269041299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-35.016438634543569</v>
      </c>
      <c r="AR63">
        <f t="shared" si="45"/>
        <v>-35.041112495598135</v>
      </c>
      <c r="AS63">
        <f t="shared" si="46"/>
        <v>7.3823896585538756E-2</v>
      </c>
      <c r="AT63">
        <f t="shared" si="47"/>
        <v>7.4499251039134393E-2</v>
      </c>
      <c r="AU63">
        <f t="shared" si="48"/>
        <v>-34.892789347973462</v>
      </c>
      <c r="AW63">
        <v>60</v>
      </c>
      <c r="AX63">
        <f>IF(Z63&gt;0, (R63*SUMPRODUCT(K63:$K$98, X63:$X$98)-K63*$AZ$3)/Z63, 0)</f>
        <v>1003.5428951197698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1000000</v>
      </c>
      <c r="S64">
        <f t="shared" si="32"/>
        <v>977.06842161326597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347.55221850358112</v>
      </c>
      <c r="AC64">
        <f t="shared" si="33"/>
        <v>322.35455532738808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-12941.827316420075</v>
      </c>
      <c r="AI64">
        <f t="shared" si="38"/>
        <v>-12950.075320044916</v>
      </c>
      <c r="AJ64">
        <f t="shared" si="39"/>
        <v>25.197663176193032</v>
      </c>
      <c r="AK64">
        <f t="shared" si="61"/>
        <v>24.32865529525068</v>
      </c>
      <c r="AL64">
        <f t="shared" si="40"/>
        <v>-12900.549001573472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-32.929911205286935</v>
      </c>
      <c r="AR64">
        <f t="shared" si="45"/>
        <v>-32.950897888260393</v>
      </c>
      <c r="AS64">
        <f t="shared" si="46"/>
        <v>6.4114347277683309E-2</v>
      </c>
      <c r="AT64">
        <f t="shared" si="47"/>
        <v>6.1903194891202391E-2</v>
      </c>
      <c r="AU64">
        <f t="shared" si="48"/>
        <v>-32.824880346091504</v>
      </c>
      <c r="AW64">
        <v>61</v>
      </c>
      <c r="AX64">
        <f>IF(Z64&gt;0, (R64*SUMPRODUCT(K64:$K$98, X64:$X$98)-K64*$AZ$3)/Z64, 0)</f>
        <v>977.06842161326597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1000000</v>
      </c>
      <c r="S65">
        <f t="shared" si="32"/>
        <v>962.08133910238382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322.35455532738808</v>
      </c>
      <c r="AC65">
        <f t="shared" si="33"/>
        <v>298.19140792419972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-16676.871452690059</v>
      </c>
      <c r="AI65">
        <f t="shared" si="38"/>
        <v>-16684.620054492334</v>
      </c>
      <c r="AJ65">
        <f t="shared" si="39"/>
        <v>24.163147403188361</v>
      </c>
      <c r="AK65">
        <f t="shared" si="61"/>
        <v>22.564818872917169</v>
      </c>
      <c r="AL65">
        <f t="shared" si="40"/>
        <v>-16637.892088216227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-37.887113364248819</v>
      </c>
      <c r="AR65">
        <f t="shared" si="45"/>
        <v>-37.904716915114463</v>
      </c>
      <c r="AS65">
        <f t="shared" si="46"/>
        <v>5.4894702972240153E-2</v>
      </c>
      <c r="AT65">
        <f t="shared" si="47"/>
        <v>5.1263563019432641E-2</v>
      </c>
      <c r="AU65">
        <f t="shared" si="48"/>
        <v>-37.798558649122789</v>
      </c>
      <c r="AW65">
        <v>62</v>
      </c>
      <c r="AX65">
        <f>IF(Z65&gt;0, (R65*SUMPRODUCT(K65:$K$98, X65:$X$98)-K65*$AZ$3)/Z65, 0)</f>
        <v>962.08133910238382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1000000</v>
      </c>
      <c r="S66">
        <f t="shared" si="32"/>
        <v>935.02210230091214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298.19140792419972</v>
      </c>
      <c r="AC66">
        <f t="shared" si="33"/>
        <v>268.13176224039626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-20079.471936391183</v>
      </c>
      <c r="AI66">
        <f t="shared" si="38"/>
        <v>-20086.641065377025</v>
      </c>
      <c r="AJ66">
        <f t="shared" si="39"/>
        <v>30.059645683803467</v>
      </c>
      <c r="AK66">
        <f t="shared" si="61"/>
        <v>20.873398554693981</v>
      </c>
      <c r="AL66">
        <f t="shared" si="40"/>
        <v>-20035.708021138529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-40.729699025429547</v>
      </c>
      <c r="AR66">
        <f t="shared" si="45"/>
        <v>-40.744241064522647</v>
      </c>
      <c r="AS66">
        <f t="shared" si="46"/>
        <v>6.0973731051834151E-2</v>
      </c>
      <c r="AT66">
        <f t="shared" si="47"/>
        <v>4.2340119474442696E-2</v>
      </c>
      <c r="AU66">
        <f t="shared" si="48"/>
        <v>-40.64092721399637</v>
      </c>
      <c r="AW66">
        <v>63</v>
      </c>
      <c r="AX66">
        <f>IF(Z66&gt;0, (R66*SUMPRODUCT(K66:$K$98, X66:$X$98)-K66*$AZ$3)/Z66, 0)</f>
        <v>935.02210230091214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1000000</v>
      </c>
      <c r="S67">
        <f t="shared" ref="S67:S98" si="63">AX67</f>
        <v>898.66462841536065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268.13176224039626</v>
      </c>
      <c r="AC67">
        <f t="shared" ref="AC67:AC98" si="64">S67*Z67</f>
        <v>234.39087364393566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-23076.211181450086</v>
      </c>
      <c r="AI67">
        <f t="shared" ref="AI67:AI98" si="69">SUM(AE67:AH67)</f>
        <v>-23082.731713866535</v>
      </c>
      <c r="AJ67">
        <f t="shared" ref="AJ67:AJ98" si="70">AB67-AC67</f>
        <v>33.740888596460593</v>
      </c>
      <c r="AK67">
        <f t="shared" si="61"/>
        <v>18.769223356827741</v>
      </c>
      <c r="AL67">
        <f t="shared" ref="AL67:AL98" si="71">SUM(AI67:AK67)</f>
        <v>-23030.221601913247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-41.793177907069278</v>
      </c>
      <c r="AR67">
        <f t="shared" ref="AR67:AR98" si="76">AI67*$K67</f>
        <v>-41.804987201462829</v>
      </c>
      <c r="AS67">
        <f t="shared" ref="AS67:AS98" si="77">AJ67*$K67</f>
        <v>6.1107906699520459E-2</v>
      </c>
      <c r="AT67">
        <f t="shared" ref="AT67:AT98" si="78">AK67*$K67</f>
        <v>3.3992819911441347E-2</v>
      </c>
      <c r="AU67">
        <f t="shared" ref="AU67:AU98" si="79">AL67*$K67</f>
        <v>-41.709886474851871</v>
      </c>
      <c r="AW67">
        <v>64</v>
      </c>
      <c r="AX67">
        <f>IF(Z67&gt;0, (R67*SUMPRODUCT(K67:$K$98, X67:$X$98)-K67*$AZ$3)/Z67, 0)</f>
        <v>898.66462841536065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1000000</v>
      </c>
      <c r="S68">
        <f t="shared" si="63"/>
        <v>854.48108376923642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234.39087364393566</v>
      </c>
      <c r="AC68">
        <f t="shared" si="64"/>
        <v>198.83770504844588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-25513.134183607668</v>
      </c>
      <c r="AI68">
        <f t="shared" si="69"/>
        <v>-25518.951682345363</v>
      </c>
      <c r="AJ68">
        <f t="shared" si="70"/>
        <v>35.55316859548978</v>
      </c>
      <c r="AK68">
        <f t="shared" si="61"/>
        <v>16.407361155075499</v>
      </c>
      <c r="AL68">
        <f t="shared" si="71"/>
        <v>-25466.991152594801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-41.255958490814926</v>
      </c>
      <c r="AR68">
        <f t="shared" si="76"/>
        <v>-41.265365664575526</v>
      </c>
      <c r="AS68">
        <f t="shared" si="77"/>
        <v>5.7491174437317286E-2</v>
      </c>
      <c r="AT68">
        <f t="shared" si="78"/>
        <v>2.6531487895066885E-2</v>
      </c>
      <c r="AU68">
        <f t="shared" si="79"/>
        <v>-41.181343002243146</v>
      </c>
      <c r="AW68">
        <v>65</v>
      </c>
      <c r="AX68">
        <f>IF(Z68&gt;0, (R68*SUMPRODUCT(K68:$K$98, X68:$X$98)-K68*$AZ$3)/Z68, 0)</f>
        <v>854.48108376923642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1000000</v>
      </c>
      <c r="S69">
        <f t="shared" si="63"/>
        <v>801.33658309799125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198.83770504844588</v>
      </c>
      <c r="AC69">
        <f t="shared" si="64"/>
        <v>163.15318344296983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-26771.633307276534</v>
      </c>
      <c r="AI69">
        <f t="shared" si="69"/>
        <v>-26776.72334019417</v>
      </c>
      <c r="AJ69">
        <f t="shared" si="70"/>
        <v>35.68452160547605</v>
      </c>
      <c r="AK69">
        <f t="shared" si="61"/>
        <v>13.918639353391214</v>
      </c>
      <c r="AL69">
        <f t="shared" si="71"/>
        <v>-26727.120179235302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-38.652689088202187</v>
      </c>
      <c r="AR69">
        <f t="shared" si="76"/>
        <v>-38.660038040638376</v>
      </c>
      <c r="AS69">
        <f t="shared" si="77"/>
        <v>5.1521052266273376E-2</v>
      </c>
      <c r="AT69">
        <f t="shared" si="78"/>
        <v>2.0095630075405956E-2</v>
      </c>
      <c r="AU69">
        <f t="shared" si="79"/>
        <v>-38.588421358296692</v>
      </c>
      <c r="AW69">
        <v>66</v>
      </c>
      <c r="AX69">
        <f>IF(Z69&gt;0, (R69*SUMPRODUCT(K69:$K$98, X69:$X$98)-K69*$AZ$3)/Z69, 0)</f>
        <v>801.33658309799125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1000000</v>
      </c>
      <c r="S70">
        <f t="shared" si="63"/>
        <v>742.60291439763193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163.15318344296983</v>
      </c>
      <c r="AC70">
        <f t="shared" si="64"/>
        <v>129.47499157382018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-27212.37674053885</v>
      </c>
      <c r="AI70">
        <f t="shared" si="69"/>
        <v>-27216.735563708797</v>
      </c>
      <c r="AJ70">
        <f t="shared" si="70"/>
        <v>33.678191869149657</v>
      </c>
      <c r="AK70">
        <f t="shared" si="61"/>
        <v>11.420722841007889</v>
      </c>
      <c r="AL70">
        <f t="shared" si="71"/>
        <v>-27171.636648998639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-35.079492183496043</v>
      </c>
      <c r="AR70">
        <f t="shared" si="76"/>
        <v>-35.085111145219869</v>
      </c>
      <c r="AS70">
        <f t="shared" si="77"/>
        <v>4.3414578582845295E-2</v>
      </c>
      <c r="AT70">
        <f t="shared" si="78"/>
        <v>1.4722461086398944E-2</v>
      </c>
      <c r="AU70">
        <f t="shared" si="79"/>
        <v>-35.026974105550622</v>
      </c>
      <c r="AW70">
        <v>67</v>
      </c>
      <c r="AX70">
        <f>IF(Z70&gt;0, (R70*SUMPRODUCT(K70:$K$98, X70:$X$98)-K70*$AZ$3)/Z70, 0)</f>
        <v>742.60291439763193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1000000</v>
      </c>
      <c r="S71">
        <f t="shared" si="63"/>
        <v>677.39800833564095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129.47499157382018</v>
      </c>
      <c r="AC71">
        <f t="shared" si="64"/>
        <v>98.837014764478113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-26702.539894819172</v>
      </c>
      <c r="AI71">
        <f t="shared" si="69"/>
        <v>-26706.187566260047</v>
      </c>
      <c r="AJ71">
        <f t="shared" si="70"/>
        <v>30.637976809342064</v>
      </c>
      <c r="AK71">
        <f t="shared" si="61"/>
        <v>9.0632494101674137</v>
      </c>
      <c r="AL71">
        <f t="shared" si="71"/>
        <v>-26666.486340040537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-30.734161768789459</v>
      </c>
      <c r="AR71">
        <f t="shared" si="76"/>
        <v>-30.738360175554689</v>
      </c>
      <c r="AS71">
        <f t="shared" si="77"/>
        <v>3.5263781619119854E-2</v>
      </c>
      <c r="AT71">
        <f t="shared" si="78"/>
        <v>1.0431643379999798E-2</v>
      </c>
      <c r="AU71">
        <f t="shared" si="79"/>
        <v>-30.692664750555569</v>
      </c>
      <c r="AW71">
        <v>68</v>
      </c>
      <c r="AX71">
        <f>IF(Z71&gt;0, (R71*SUMPRODUCT(K71:$K$98, X71:$X$98)-K71*$AZ$3)/Z71, 0)</f>
        <v>677.39800833564095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1000000</v>
      </c>
      <c r="S72">
        <f t="shared" si="63"/>
        <v>604.79134771902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98.837014764478113</v>
      </c>
      <c r="AC72">
        <f t="shared" si="64"/>
        <v>72.068491722611768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-25285.218373067273</v>
      </c>
      <c r="AI72">
        <f t="shared" si="69"/>
        <v>-25288.197437334413</v>
      </c>
      <c r="AJ72">
        <f t="shared" si="70"/>
        <v>26.768523041866345</v>
      </c>
      <c r="AK72">
        <f t="shared" si="61"/>
        <v>6.9185910335134686</v>
      </c>
      <c r="AL72">
        <f t="shared" si="71"/>
        <v>-25254.510323259034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-25.98468678642017</v>
      </c>
      <c r="AR72">
        <f t="shared" si="76"/>
        <v>-25.987748260944773</v>
      </c>
      <c r="AS72">
        <f t="shared" si="77"/>
        <v>2.7509024312752674E-2</v>
      </c>
      <c r="AT72">
        <f t="shared" si="78"/>
        <v>7.109980952376257E-3</v>
      </c>
      <c r="AU72">
        <f t="shared" si="79"/>
        <v>-25.953129255679645</v>
      </c>
      <c r="AW72">
        <v>69</v>
      </c>
      <c r="AX72">
        <f>IF(Z72&gt;0, (R72*SUMPRODUCT(K72:$K$98, X72:$X$98)-K72*$AZ$3)/Z72, 0)</f>
        <v>604.79134771902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1000000</v>
      </c>
      <c r="S73">
        <f t="shared" si="63"/>
        <v>523.77104506777096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72.068491722611768</v>
      </c>
      <c r="AC73">
        <f t="shared" si="64"/>
        <v>49.624553799515887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-23226.200558802149</v>
      </c>
      <c r="AI73">
        <f t="shared" si="69"/>
        <v>-23228.569177412646</v>
      </c>
      <c r="AJ73">
        <f t="shared" si="70"/>
        <v>22.443937923095881</v>
      </c>
      <c r="AK73">
        <f t="shared" ref="AK73:AK98" si="92">G73*SUM(AB73:AB73, AE73:AF73)</f>
        <v>5.0447944205828241</v>
      </c>
      <c r="AL73">
        <f t="shared" si="71"/>
        <v>-23201.080445068965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-21.31134828934497</v>
      </c>
      <c r="AR73">
        <f t="shared" si="76"/>
        <v>-21.313521630440732</v>
      </c>
      <c r="AS73">
        <f t="shared" si="77"/>
        <v>2.059357822441029E-2</v>
      </c>
      <c r="AT73">
        <f t="shared" si="78"/>
        <v>4.6288832593603295E-3</v>
      </c>
      <c r="AU73">
        <f t="shared" si="79"/>
        <v>-21.288299168956961</v>
      </c>
      <c r="AW73">
        <v>70</v>
      </c>
      <c r="AX73">
        <f>IF(Z73&gt;0, (R73*SUMPRODUCT(K73:$K$98, X73:$X$98)-K73*$AZ$3)/Z73, 0)</f>
        <v>523.77104506777096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1000000</v>
      </c>
      <c r="S74">
        <f t="shared" si="63"/>
        <v>429.83778542182745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49.624553799515887</v>
      </c>
      <c r="AC74">
        <f t="shared" si="64"/>
        <v>31.474588423853394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-20572.956326020259</v>
      </c>
      <c r="AI74">
        <f t="shared" si="69"/>
        <v>-20574.786934536503</v>
      </c>
      <c r="AJ74">
        <f t="shared" si="70"/>
        <v>18.149965375662493</v>
      </c>
      <c r="AK74">
        <f t="shared" si="92"/>
        <v>3.4737187659661126</v>
      </c>
      <c r="AL74">
        <f t="shared" si="71"/>
        <v>-20553.163250394875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-16.854327804102304</v>
      </c>
      <c r="AR74">
        <f t="shared" si="76"/>
        <v>-16.85582752419721</v>
      </c>
      <c r="AS74">
        <f t="shared" si="77"/>
        <v>1.4869300319644358E-2</v>
      </c>
      <c r="AT74">
        <f t="shared" si="78"/>
        <v>2.8458328425460802E-3</v>
      </c>
      <c r="AU74">
        <f t="shared" si="79"/>
        <v>-16.838112391035018</v>
      </c>
      <c r="AW74">
        <v>71</v>
      </c>
      <c r="AX74">
        <f>IF(Z74&gt;0, (R74*SUMPRODUCT(K74:$K$98, X74:$X$98)-K74*$AZ$3)/Z74, 0)</f>
        <v>429.83778542182745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1000000</v>
      </c>
      <c r="S75">
        <f t="shared" si="63"/>
        <v>317.90642558690161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31.474588423853394</v>
      </c>
      <c r="AC75">
        <f t="shared" si="64"/>
        <v>17.442923935538964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-17623.989738526503</v>
      </c>
      <c r="AI75">
        <f t="shared" si="69"/>
        <v>-17625.361441214121</v>
      </c>
      <c r="AJ75">
        <f t="shared" si="70"/>
        <v>14.03166448831443</v>
      </c>
      <c r="AK75">
        <f t="shared" si="92"/>
        <v>2.2032211896697378</v>
      </c>
      <c r="AL75">
        <f t="shared" si="71"/>
        <v>-17609.126555536139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-12.8914254315424</v>
      </c>
      <c r="AR75">
        <f t="shared" si="76"/>
        <v>-12.892428791347644</v>
      </c>
      <c r="AS75">
        <f t="shared" si="77"/>
        <v>1.0263746127592253E-2</v>
      </c>
      <c r="AT75">
        <f t="shared" si="78"/>
        <v>1.6115909108669415E-3</v>
      </c>
      <c r="AU75">
        <f t="shared" si="79"/>
        <v>-12.880553454309185</v>
      </c>
      <c r="AW75">
        <v>72</v>
      </c>
      <c r="AX75">
        <f>IF(Z75&gt;0, (R75*SUMPRODUCT(K75:$K$98, X75:$X$98)-K75*$AZ$3)/Z75, 0)</f>
        <v>317.90642558690161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1000000</v>
      </c>
      <c r="S76">
        <f t="shared" si="63"/>
        <v>177.92329872236883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17.442923935538964</v>
      </c>
      <c r="AC76">
        <f t="shared" si="64"/>
        <v>7.0717336073785795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-14573.45916084563</v>
      </c>
      <c r="AI76">
        <f t="shared" si="69"/>
        <v>-14574.452810027351</v>
      </c>
      <c r="AJ76">
        <f t="shared" si="70"/>
        <v>10.371190328160385</v>
      </c>
      <c r="AK76">
        <f t="shared" si="92"/>
        <v>1.2210046754877275</v>
      </c>
      <c r="AL76">
        <f t="shared" si="71"/>
        <v>-14562.860615023703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-9.5179043309204836</v>
      </c>
      <c r="AR76">
        <f t="shared" si="76"/>
        <v>-9.5185532817114886</v>
      </c>
      <c r="AS76">
        <f t="shared" si="77"/>
        <v>6.7734088559020297E-3</v>
      </c>
      <c r="AT76">
        <f t="shared" si="78"/>
        <v>7.9743632315668175E-4</v>
      </c>
      <c r="AU76">
        <f t="shared" si="79"/>
        <v>-9.51098243653243</v>
      </c>
      <c r="AW76">
        <v>73</v>
      </c>
      <c r="AX76">
        <f>IF(Z76&gt;0, (R76*SUMPRODUCT(K76:$K$98, X76:$X$98)-K76*$AZ$3)/Z76, 0)</f>
        <v>177.92329872236883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1000000</v>
      </c>
      <c r="S77">
        <f t="shared" si="63"/>
        <v>-7.0533372221147435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7.0717336073785795</v>
      </c>
      <c r="AC77">
        <f t="shared" si="64"/>
        <v>-0.19596080980794994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-11565.799406086868</v>
      </c>
      <c r="AI77">
        <f t="shared" si="69"/>
        <v>-11566.493973791619</v>
      </c>
      <c r="AJ77">
        <f t="shared" si="70"/>
        <v>7.2676944171865294</v>
      </c>
      <c r="AK77">
        <f t="shared" si="92"/>
        <v>0.49502135251650059</v>
      </c>
      <c r="AL77">
        <f t="shared" si="71"/>
        <v>-11558.731258021915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-6.7442912980901975</v>
      </c>
      <c r="AR77">
        <f t="shared" si="76"/>
        <v>-6.744696316953366</v>
      </c>
      <c r="AS77">
        <f t="shared" si="77"/>
        <v>4.2379645793626589E-3</v>
      </c>
      <c r="AT77">
        <f t="shared" si="78"/>
        <v>2.8865866361030333E-4</v>
      </c>
      <c r="AU77">
        <f t="shared" si="79"/>
        <v>-6.7401696937103921</v>
      </c>
      <c r="AW77">
        <v>74</v>
      </c>
      <c r="AX77">
        <f>IF(Z77&gt;0, (R77*SUMPRODUCT(K77:$K$98, X77:$X$98)-K77*$AZ$3)/Z77, 0)</f>
        <v>-7.0533372221147435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1000000</v>
      </c>
      <c r="S78">
        <f t="shared" si="63"/>
        <v>-263.93287581894049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-0.19596080980794994</v>
      </c>
      <c r="AC78">
        <f t="shared" si="64"/>
        <v>-4.9311361134928333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-8821.5848412658906</v>
      </c>
      <c r="AI78">
        <f t="shared" si="69"/>
        <v>-8822.0519236725631</v>
      </c>
      <c r="AJ78">
        <f t="shared" si="70"/>
        <v>4.7351753036848834</v>
      </c>
      <c r="AK78">
        <f t="shared" si="92"/>
        <v>-1.3717256686556498E-2</v>
      </c>
      <c r="AL78">
        <f t="shared" si="71"/>
        <v>-8817.3304656255641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-4.5929239759407317</v>
      </c>
      <c r="AR78">
        <f t="shared" si="76"/>
        <v>-4.5931671605864555</v>
      </c>
      <c r="AS78">
        <f t="shared" si="77"/>
        <v>2.4653506794880941E-3</v>
      </c>
      <c r="AT78">
        <f t="shared" si="78"/>
        <v>-7.1418365581096508E-6</v>
      </c>
      <c r="AU78">
        <f t="shared" si="79"/>
        <v>-4.5907089517435251</v>
      </c>
      <c r="AW78">
        <v>75</v>
      </c>
      <c r="AX78">
        <f>IF(Z78&gt;0, (R78*SUMPRODUCT(K78:$K$98, X78:$X$98)-K78*$AZ$3)/Z78, 0)</f>
        <v>-263.93287581894049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1000000</v>
      </c>
      <c r="S79">
        <f t="shared" si="63"/>
        <v>-640.70479185558406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-4.9311361134928333</v>
      </c>
      <c r="AC79">
        <f t="shared" si="64"/>
        <v>-7.7302065230002404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-6431.3022171256525</v>
      </c>
      <c r="AI79">
        <f t="shared" si="69"/>
        <v>-6431.6038461528296</v>
      </c>
      <c r="AJ79">
        <f t="shared" si="70"/>
        <v>2.799070409507407</v>
      </c>
      <c r="AK79">
        <f t="shared" si="92"/>
        <v>-0.34517952794449835</v>
      </c>
      <c r="AL79">
        <f t="shared" si="71"/>
        <v>-6429.1499552712667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-2.9896719524839659</v>
      </c>
      <c r="AR79">
        <f t="shared" si="76"/>
        <v>-2.9898121685416417</v>
      </c>
      <c r="AS79">
        <f t="shared" si="77"/>
        <v>1.3011831840289657E-3</v>
      </c>
      <c r="AT79">
        <f t="shared" si="78"/>
        <v>-1.6046105725203236E-4</v>
      </c>
      <c r="AU79">
        <f t="shared" si="79"/>
        <v>-2.9886714464148647</v>
      </c>
      <c r="AW79">
        <v>76</v>
      </c>
      <c r="AX79">
        <f>IF(Z79&gt;0, (R79*SUMPRODUCT(K79:$K$98, X79:$X$98)-K79*$AZ$3)/Z79, 0)</f>
        <v>-640.70479185558406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1000000</v>
      </c>
      <c r="S80">
        <f t="shared" si="63"/>
        <v>-1219.9262439285262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-7.7302065230002404</v>
      </c>
      <c r="AC80">
        <f t="shared" si="64"/>
        <v>-9.1182235054544591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-4470.1039120713376</v>
      </c>
      <c r="AI80">
        <f t="shared" si="69"/>
        <v>-4470.290772210441</v>
      </c>
      <c r="AJ80">
        <f t="shared" si="70"/>
        <v>1.3880169824542188</v>
      </c>
      <c r="AK80">
        <f t="shared" si="92"/>
        <v>-0.54111445661001689</v>
      </c>
      <c r="AL80">
        <f t="shared" si="71"/>
        <v>-4469.4438696845964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-1.8553430215531419</v>
      </c>
      <c r="AR80">
        <f t="shared" si="76"/>
        <v>-1.8554205789571556</v>
      </c>
      <c r="AS80">
        <f t="shared" si="77"/>
        <v>5.7610464384045548E-4</v>
      </c>
      <c r="AT80">
        <f t="shared" si="78"/>
        <v>-2.2459275011969641E-4</v>
      </c>
      <c r="AU80">
        <f t="shared" si="79"/>
        <v>-1.8550690670634347</v>
      </c>
      <c r="AW80">
        <v>77</v>
      </c>
      <c r="AX80">
        <f>IF(Z80&gt;0, (R80*SUMPRODUCT(K80:$K$98, X80:$X$98)-K80*$AZ$3)/Z80, 0)</f>
        <v>-1219.9262439285262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1000000</v>
      </c>
      <c r="S81">
        <f t="shared" si="63"/>
        <v>-2154.5973147340219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-9.1182235054544591</v>
      </c>
      <c r="AC81">
        <f t="shared" si="64"/>
        <v>-9.5435174466238983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-2970.2874526735418</v>
      </c>
      <c r="AI81">
        <f t="shared" si="69"/>
        <v>-2970.3981870249372</v>
      </c>
      <c r="AJ81">
        <f t="shared" si="70"/>
        <v>0.42529394116943919</v>
      </c>
      <c r="AK81">
        <f t="shared" si="92"/>
        <v>-0.63827564538181225</v>
      </c>
      <c r="AL81">
        <f t="shared" si="71"/>
        <v>-2970.6111687291495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-1.1007458434904176</v>
      </c>
      <c r="AR81">
        <f t="shared" si="76"/>
        <v>-1.1007868800496639</v>
      </c>
      <c r="AS81">
        <f t="shared" si="77"/>
        <v>1.5760782263095355E-4</v>
      </c>
      <c r="AT81">
        <f t="shared" si="78"/>
        <v>-2.3653578141832882E-4</v>
      </c>
      <c r="AU81">
        <f t="shared" si="79"/>
        <v>-1.1008658080084512</v>
      </c>
      <c r="AW81">
        <v>78</v>
      </c>
      <c r="AX81">
        <f>IF(Z81&gt;0, (R81*SUMPRODUCT(K81:$K$98, X81:$X$98)-K81*$AZ$3)/Z81, 0)</f>
        <v>-2154.5973147340219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1000000</v>
      </c>
      <c r="S82">
        <f t="shared" si="63"/>
        <v>-3741.5166927274172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-9.5435174466238983</v>
      </c>
      <c r="AC82">
        <f t="shared" si="64"/>
        <v>-9.3674337540574371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-1881.4341943550867</v>
      </c>
      <c r="AI82">
        <f t="shared" si="69"/>
        <v>-1881.4967855081093</v>
      </c>
      <c r="AJ82">
        <f t="shared" si="70"/>
        <v>-0.17608369256646128</v>
      </c>
      <c r="AK82">
        <f t="shared" si="92"/>
        <v>-0.66804622126367297</v>
      </c>
      <c r="AL82">
        <f t="shared" si="71"/>
        <v>-1882.3409154219394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-0.62252899467843947</v>
      </c>
      <c r="AR82">
        <f t="shared" si="76"/>
        <v>-0.62254970484076344</v>
      </c>
      <c r="AS82">
        <f t="shared" si="77"/>
        <v>-5.8262576730854445E-5</v>
      </c>
      <c r="AT82">
        <f t="shared" si="78"/>
        <v>-2.210431508950853E-4</v>
      </c>
      <c r="AU82">
        <f t="shared" si="79"/>
        <v>-0.62282901056838935</v>
      </c>
      <c r="AW82">
        <v>79</v>
      </c>
      <c r="AX82">
        <f>IF(Z82&gt;0, (R82*SUMPRODUCT(K82:$K$98, X82:$X$98)-K82*$AZ$3)/Z82, 0)</f>
        <v>-3741.5166927274172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1000000</v>
      </c>
      <c r="S83">
        <f t="shared" si="63"/>
        <v>-6575.4970059988882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-9.3674337540574371</v>
      </c>
      <c r="AC83">
        <f t="shared" si="64"/>
        <v>-8.8499363772565189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-1132.7134682496232</v>
      </c>
      <c r="AI83">
        <f t="shared" si="69"/>
        <v>-1132.7471156544095</v>
      </c>
      <c r="AJ83">
        <f t="shared" si="70"/>
        <v>-0.51749737680091812</v>
      </c>
      <c r="AK83">
        <f t="shared" si="92"/>
        <v>-0.65572036278402068</v>
      </c>
      <c r="AL83">
        <f t="shared" si="71"/>
        <v>-1133.9203333939945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-0.33463594780695766</v>
      </c>
      <c r="AR83">
        <f t="shared" si="76"/>
        <v>-0.33464588821245961</v>
      </c>
      <c r="AS83">
        <f t="shared" si="77"/>
        <v>-1.5288352264495743E-4</v>
      </c>
      <c r="AT83">
        <f t="shared" si="78"/>
        <v>-1.9371854511064773E-4</v>
      </c>
      <c r="AU83">
        <f t="shared" si="79"/>
        <v>-0.33499249028021522</v>
      </c>
      <c r="AW83">
        <v>80</v>
      </c>
      <c r="AX83">
        <f>IF(Z83&gt;0, (R83*SUMPRODUCT(K83:$K$98, X83:$X$98)-K83*$AZ$3)/Z83, 0)</f>
        <v>-6575.4970059988882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1000000</v>
      </c>
      <c r="S84">
        <f t="shared" si="63"/>
        <v>-11902.579944334904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-8.8499363772565189</v>
      </c>
      <c r="AC84">
        <f t="shared" si="64"/>
        <v>-8.1666916362426267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-646.30937536852048</v>
      </c>
      <c r="AI84">
        <f t="shared" si="69"/>
        <v>-646.32652856487459</v>
      </c>
      <c r="AJ84">
        <f t="shared" si="70"/>
        <v>-0.68324474101389221</v>
      </c>
      <c r="AK84">
        <f t="shared" si="92"/>
        <v>-0.61949554640795634</v>
      </c>
      <c r="AL84">
        <f t="shared" si="71"/>
        <v>-647.62926885229649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-0.17048059850568825</v>
      </c>
      <c r="AR84">
        <f t="shared" si="76"/>
        <v>-0.17048512309916034</v>
      </c>
      <c r="AS84">
        <f t="shared" si="77"/>
        <v>-1.8022324418162175E-4</v>
      </c>
      <c r="AT84">
        <f t="shared" si="78"/>
        <v>-1.6340776654062561E-4</v>
      </c>
      <c r="AU84">
        <f t="shared" si="79"/>
        <v>-0.17082875410988257</v>
      </c>
      <c r="AW84">
        <v>81</v>
      </c>
      <c r="AX84">
        <f>IF(Z84&gt;0, (R84*SUMPRODUCT(K84:$K$98, X84:$X$98)-K84*$AZ$3)/Z84, 0)</f>
        <v>-11902.579944334904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1000000</v>
      </c>
      <c r="S85">
        <f t="shared" si="63"/>
        <v>-22467.960528518954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-8.1666916362426267</v>
      </c>
      <c r="AC85">
        <f t="shared" si="64"/>
        <v>-7.4283501911582679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-348.64688356394032</v>
      </c>
      <c r="AI85">
        <f t="shared" si="69"/>
        <v>-348.65514905624184</v>
      </c>
      <c r="AJ85">
        <f t="shared" si="70"/>
        <v>-0.73834144508435884</v>
      </c>
      <c r="AK85">
        <f t="shared" si="92"/>
        <v>-0.57166841453698392</v>
      </c>
      <c r="AL85">
        <f t="shared" si="71"/>
        <v>-349.96515891586319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-8.2111175670144615E-2</v>
      </c>
      <c r="AR85">
        <f t="shared" si="76"/>
        <v>-8.2113122308196937E-2</v>
      </c>
      <c r="AS85">
        <f t="shared" si="77"/>
        <v>-1.7388964869594672E-4</v>
      </c>
      <c r="AT85">
        <f t="shared" si="78"/>
        <v>-1.3463583879277864E-4</v>
      </c>
      <c r="AU85">
        <f t="shared" si="79"/>
        <v>-8.2421647795685671E-2</v>
      </c>
      <c r="AW85">
        <v>82</v>
      </c>
      <c r="AX85">
        <f>IF(Z85&gt;0, (R85*SUMPRODUCT(K85:$K$98, X85:$X$98)-K85*$AZ$3)/Z85, 0)</f>
        <v>-22467.960528518954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1000000</v>
      </c>
      <c r="S86">
        <f t="shared" si="63"/>
        <v>-44655.992349959226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-7.4283501911582679</v>
      </c>
      <c r="AC86">
        <f t="shared" si="64"/>
        <v>-6.6990131136230122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-177.29973973747721</v>
      </c>
      <c r="AI86">
        <f t="shared" si="69"/>
        <v>-177.30349008136227</v>
      </c>
      <c r="AJ86">
        <f t="shared" si="70"/>
        <v>-0.72933707753525567</v>
      </c>
      <c r="AK86">
        <f t="shared" si="92"/>
        <v>-0.51998451338107876</v>
      </c>
      <c r="AL86">
        <f t="shared" si="71"/>
        <v>-178.55281167227861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-3.7282631495627439E-2</v>
      </c>
      <c r="AR86">
        <f t="shared" si="76"/>
        <v>-3.7283420118832726E-2</v>
      </c>
      <c r="AS86">
        <f t="shared" si="77"/>
        <v>-1.5336517435449507E-4</v>
      </c>
      <c r="AT86">
        <f t="shared" si="78"/>
        <v>-1.0934246730719855E-4</v>
      </c>
      <c r="AU86">
        <f t="shared" si="79"/>
        <v>-3.7546127760494416E-2</v>
      </c>
      <c r="AW86">
        <v>83</v>
      </c>
      <c r="AX86">
        <f>IF(Z86&gt;0, (R86*SUMPRODUCT(K86:$K$98, X86:$X$98)-K86*$AZ$3)/Z86, 0)</f>
        <v>-44655.992349959226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1000000</v>
      </c>
      <c r="S87">
        <f t="shared" si="63"/>
        <v>-94168.058044360776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-6.6990131136230122</v>
      </c>
      <c r="AC87">
        <f t="shared" si="64"/>
        <v>-6.0117883761852475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-84.672560688792473</v>
      </c>
      <c r="AI87">
        <f t="shared" si="69"/>
        <v>-84.674156715221457</v>
      </c>
      <c r="AJ87">
        <f t="shared" si="70"/>
        <v>-0.68722473743776469</v>
      </c>
      <c r="AK87">
        <f t="shared" si="92"/>
        <v>-0.46893091795361092</v>
      </c>
      <c r="AL87">
        <f t="shared" si="71"/>
        <v>-85.83031237061283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-1.589729127345111E-2</v>
      </c>
      <c r="AR87">
        <f t="shared" si="76"/>
        <v>-1.589759092775252E-2</v>
      </c>
      <c r="AS87">
        <f t="shared" si="77"/>
        <v>-1.2902659058018989E-4</v>
      </c>
      <c r="AT87">
        <f t="shared" si="78"/>
        <v>-8.8041879555699913E-5</v>
      </c>
      <c r="AU87">
        <f t="shared" si="79"/>
        <v>-1.611465939788841E-2</v>
      </c>
      <c r="AW87">
        <v>84</v>
      </c>
      <c r="AX87">
        <f>IF(Z87&gt;0, (R87*SUMPRODUCT(K87:$K$98, X87:$X$98)-K87*$AZ$3)/Z87, 0)</f>
        <v>-94168.058044360776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1000000</v>
      </c>
      <c r="S88">
        <f t="shared" si="63"/>
        <v>-212022.45962153334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-6.0117883761852475</v>
      </c>
      <c r="AC88">
        <f t="shared" si="64"/>
        <v>-5.3808040880538845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-37.82418386413476</v>
      </c>
      <c r="AI88">
        <f t="shared" si="69"/>
        <v>-37.82481832570285</v>
      </c>
      <c r="AJ88">
        <f t="shared" si="70"/>
        <v>-0.63098428813136298</v>
      </c>
      <c r="AK88">
        <f t="shared" si="92"/>
        <v>-0.42082518633296739</v>
      </c>
      <c r="AL88">
        <f t="shared" si="71"/>
        <v>-38.876627800167185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-6.3406237170879742E-3</v>
      </c>
      <c r="AR88">
        <f t="shared" si="76"/>
        <v>-6.3407300744936137E-3</v>
      </c>
      <c r="AS88">
        <f t="shared" si="77"/>
        <v>-1.0577449487890259E-4</v>
      </c>
      <c r="AT88">
        <f t="shared" si="78"/>
        <v>-7.054465912061305E-5</v>
      </c>
      <c r="AU88">
        <f t="shared" si="79"/>
        <v>-6.5170492284931303E-3</v>
      </c>
      <c r="AW88">
        <v>85</v>
      </c>
      <c r="AX88">
        <f>IF(Z88&gt;0, (R88*SUMPRODUCT(K88:$K$98, X88:$X$98)-K88*$AZ$3)/Z88, 0)</f>
        <v>-212022.45962153334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1000000</v>
      </c>
      <c r="S89">
        <f t="shared" si="63"/>
        <v>-519260.52822141128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-5.3808040880538845</v>
      </c>
      <c r="AC89">
        <f t="shared" si="64"/>
        <v>-4.8095718730166732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-15.862329792070106</v>
      </c>
      <c r="AI89">
        <f t="shared" si="69"/>
        <v>-15.862561350777712</v>
      </c>
      <c r="AJ89">
        <f t="shared" si="70"/>
        <v>-0.57123221503721133</v>
      </c>
      <c r="AK89">
        <f t="shared" si="92"/>
        <v>-0.37665628616377195</v>
      </c>
      <c r="AL89">
        <f t="shared" si="71"/>
        <v>-16.810449851978696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-2.3741675632226681E-3</v>
      </c>
      <c r="AR89">
        <f t="shared" si="76"/>
        <v>-2.3742022213832149E-3</v>
      </c>
      <c r="AS89">
        <f t="shared" si="77"/>
        <v>-8.5498222126687527E-5</v>
      </c>
      <c r="AT89">
        <f t="shared" si="78"/>
        <v>-5.637539685633023E-5</v>
      </c>
      <c r="AU89">
        <f t="shared" si="79"/>
        <v>-2.5160758403662328E-3</v>
      </c>
      <c r="AW89">
        <v>86</v>
      </c>
      <c r="AX89">
        <f>IF(Z89&gt;0, (R89*SUMPRODUCT(K89:$K$98, X89:$X$98)-K89*$AZ$3)/Z89, 0)</f>
        <v>-519260.52822141128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1000000</v>
      </c>
      <c r="S90">
        <f t="shared" si="63"/>
        <v>-1394637.6895715436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-4.8095718730166732</v>
      </c>
      <c r="AC90">
        <f t="shared" si="64"/>
        <v>-4.2962560059778445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-6.0891713282440945</v>
      </c>
      <c r="AI90">
        <f t="shared" si="69"/>
        <v>-6.0892483420814179</v>
      </c>
      <c r="AJ90">
        <f t="shared" si="70"/>
        <v>-0.5133158670388287</v>
      </c>
      <c r="AK90">
        <f t="shared" si="92"/>
        <v>-0.33667003111116717</v>
      </c>
      <c r="AL90">
        <f t="shared" si="71"/>
        <v>-6.9392342402314133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-8.1373793648712269E-4</v>
      </c>
      <c r="AR90">
        <f t="shared" si="76"/>
        <v>-8.1374822837705087E-4</v>
      </c>
      <c r="AS90">
        <f t="shared" si="77"/>
        <v>-6.8597937534256603E-5</v>
      </c>
      <c r="AT90">
        <f t="shared" si="78"/>
        <v>-4.4991536881662591E-5</v>
      </c>
      <c r="AU90">
        <f t="shared" si="79"/>
        <v>-9.2733770279297006E-4</v>
      </c>
      <c r="AW90">
        <v>87</v>
      </c>
      <c r="AX90">
        <f>IF(Z90&gt;0, (R90*SUMPRODUCT(K90:$K$98, X90:$X$98)-K90*$AZ$3)/Z90, 0)</f>
        <v>-1394637.6895715436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1000000</v>
      </c>
      <c r="S91">
        <f t="shared" si="63"/>
        <v>-4145569.5741388821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-4.2962560059778445</v>
      </c>
      <c r="AC91">
        <f t="shared" si="64"/>
        <v>-3.8366322130196417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-2.1242702535703799</v>
      </c>
      <c r="AI91">
        <f t="shared" si="69"/>
        <v>-2.1242933905129906</v>
      </c>
      <c r="AJ91">
        <f t="shared" si="70"/>
        <v>-0.45962379295820277</v>
      </c>
      <c r="AK91">
        <f t="shared" si="92"/>
        <v>-0.30073792041844916</v>
      </c>
      <c r="AL91">
        <f t="shared" si="71"/>
        <v>-2.8846551038896426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-2.534650681365206E-4</v>
      </c>
      <c r="AR91">
        <f t="shared" si="76"/>
        <v>-2.5346782880537877E-4</v>
      </c>
      <c r="AS91">
        <f t="shared" si="77"/>
        <v>-5.484169248404775E-5</v>
      </c>
      <c r="AT91">
        <f t="shared" si="78"/>
        <v>-3.5883643977021985E-5</v>
      </c>
      <c r="AU91">
        <f t="shared" si="79"/>
        <v>-3.4419316526644849E-4</v>
      </c>
      <c r="AW91">
        <v>88</v>
      </c>
      <c r="AX91">
        <f>IF(Z91&gt;0, (R91*SUMPRODUCT(K91:$K$98, X91:$X$98)-K91*$AZ$3)/Z91, 0)</f>
        <v>-4145569.5741388821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1000000</v>
      </c>
      <c r="S92">
        <f t="shared" si="63"/>
        <v>-13785329.109206917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-3.8366322130196417</v>
      </c>
      <c r="AC92">
        <f t="shared" si="64"/>
        <v>-3.4257807397889484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-0.66771375414213618</v>
      </c>
      <c r="AI92">
        <f t="shared" si="69"/>
        <v>-0.66771996687146717</v>
      </c>
      <c r="AJ92">
        <f t="shared" si="70"/>
        <v>-0.41085147323069338</v>
      </c>
      <c r="AK92">
        <f t="shared" si="92"/>
        <v>-0.26856425491137492</v>
      </c>
      <c r="AL92">
        <f t="shared" si="71"/>
        <v>-1.3471356950135356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-7.1134559497076463E-5</v>
      </c>
      <c r="AR92">
        <f t="shared" si="76"/>
        <v>-7.1135221367168983E-5</v>
      </c>
      <c r="AS92">
        <f t="shared" si="77"/>
        <v>-4.3769861539753445E-5</v>
      </c>
      <c r="AT92">
        <f t="shared" si="78"/>
        <v>-2.8611362056373784E-5</v>
      </c>
      <c r="AU92">
        <f t="shared" si="79"/>
        <v>-1.4351644496329624E-4</v>
      </c>
      <c r="AW92">
        <v>89</v>
      </c>
      <c r="AX92">
        <f>IF(Z92&gt;0, (R92*SUMPRODUCT(K92:$K$98, X92:$X$98)-K92*$AZ$3)/Z92, 0)</f>
        <v>-13785329.109206917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1000000</v>
      </c>
      <c r="S93">
        <f t="shared" si="63"/>
        <v>-51954603.883328103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-3.4257807397889484</v>
      </c>
      <c r="AC93">
        <f t="shared" si="64"/>
        <v>-3.0587938937244901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-0.18714972456853152</v>
      </c>
      <c r="AI93">
        <f t="shared" si="69"/>
        <v>-0.18715119642745504</v>
      </c>
      <c r="AJ93">
        <f t="shared" si="70"/>
        <v>-0.36698684606445831</v>
      </c>
      <c r="AK93">
        <f t="shared" si="92"/>
        <v>-0.23980465178522642</v>
      </c>
      <c r="AL93">
        <f t="shared" si="71"/>
        <v>-0.7939426942771397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-1.7801700652033257E-5</v>
      </c>
      <c r="AR93">
        <f t="shared" si="76"/>
        <v>-1.780184065540232E-5</v>
      </c>
      <c r="AS93">
        <f t="shared" si="77"/>
        <v>-3.4907825763222052E-5</v>
      </c>
      <c r="AT93">
        <f t="shared" si="78"/>
        <v>-2.2810242632670574E-5</v>
      </c>
      <c r="AU93">
        <f t="shared" si="79"/>
        <v>-7.5519909051294939E-5</v>
      </c>
      <c r="AW93">
        <v>90</v>
      </c>
      <c r="AX93">
        <f>IF(Z93&gt;0, (R93*SUMPRODUCT(K93:$K$98, X93:$X$98)-K93*$AZ$3)/Z93, 0)</f>
        <v>-51954603.883328103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1000000</v>
      </c>
      <c r="S94">
        <f t="shared" si="63"/>
        <v>-225776585.40920174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-3.0587938937244901</v>
      </c>
      <c r="AC94">
        <f t="shared" si="64"/>
        <v>-2.7310813555823255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-4.618922458634412E-2</v>
      </c>
      <c r="AI94">
        <f t="shared" si="69"/>
        <v>-4.6189526996063733E-2</v>
      </c>
      <c r="AJ94">
        <f t="shared" si="70"/>
        <v>-0.32771253814216461</v>
      </c>
      <c r="AK94">
        <f t="shared" si="92"/>
        <v>-0.21411557256071431</v>
      </c>
      <c r="AL94">
        <f t="shared" si="71"/>
        <v>-0.58801763769894266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-3.9227890135410667E-6</v>
      </c>
      <c r="AR94">
        <f t="shared" si="76"/>
        <v>-3.9228146967937367E-6</v>
      </c>
      <c r="AS94">
        <f t="shared" si="77"/>
        <v>-2.783218717648302E-5</v>
      </c>
      <c r="AT94">
        <f t="shared" si="78"/>
        <v>-1.8184548954683062E-5</v>
      </c>
      <c r="AU94">
        <f t="shared" si="79"/>
        <v>-4.9939550827959814E-5</v>
      </c>
      <c r="AW94">
        <v>91</v>
      </c>
      <c r="AX94">
        <f>IF(Z94&gt;0, (R94*SUMPRODUCT(K94:$K$98, X94:$X$98)-K94*$AZ$3)/Z94, 0)</f>
        <v>-225776585.40920174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1000000</v>
      </c>
      <c r="S95">
        <f t="shared" si="63"/>
        <v>-1158456373.0921509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-2.7310813555823255</v>
      </c>
      <c r="AC95">
        <f t="shared" si="64"/>
        <v>-2.4384689035116804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-9.8704954750822929E-3</v>
      </c>
      <c r="AI95">
        <f t="shared" si="69"/>
        <v>-9.8705480983178363E-3</v>
      </c>
      <c r="AJ95">
        <f t="shared" si="70"/>
        <v>-0.29261245207064501</v>
      </c>
      <c r="AK95">
        <f t="shared" si="92"/>
        <v>-0.1911756948907628</v>
      </c>
      <c r="AL95">
        <f t="shared" si="71"/>
        <v>-0.49365869505972565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-7.4847139972700745E-7</v>
      </c>
      <c r="AR95">
        <f t="shared" si="76"/>
        <v>-7.4847539010285679E-7</v>
      </c>
      <c r="AS95">
        <f t="shared" si="77"/>
        <v>-2.2188557011322837E-5</v>
      </c>
      <c r="AT95">
        <f t="shared" si="78"/>
        <v>-1.4496692725293971E-5</v>
      </c>
      <c r="AU95">
        <f t="shared" si="79"/>
        <v>-3.7433725126719668E-5</v>
      </c>
      <c r="AW95">
        <v>92</v>
      </c>
      <c r="AX95">
        <f>IF(Z95&gt;0, (R95*SUMPRODUCT(K95:$K$98, X95:$X$98)-K95*$AZ$3)/Z95, 0)</f>
        <v>-1158456373.0921509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1000000</v>
      </c>
      <c r="S96">
        <f t="shared" si="63"/>
        <v>-7255246129.6983376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-2.4384689035116804</v>
      </c>
      <c r="AC96">
        <f t="shared" si="64"/>
        <v>-2.177205031572671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-1.7837931294073714E-3</v>
      </c>
      <c r="AI96">
        <f t="shared" si="69"/>
        <v>-1.7838006315823241E-3</v>
      </c>
      <c r="AJ96">
        <f t="shared" si="70"/>
        <v>-0.26126387193900946</v>
      </c>
      <c r="AK96">
        <f t="shared" si="92"/>
        <v>-0.17069282324581764</v>
      </c>
      <c r="AL96">
        <f t="shared" si="71"/>
        <v>-0.43374049581640944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-1.2077101612736117E-7</v>
      </c>
      <c r="AR96">
        <f t="shared" si="76"/>
        <v>-1.2077152405918199E-7</v>
      </c>
      <c r="AS96">
        <f t="shared" si="77"/>
        <v>-1.7688768260883368E-5</v>
      </c>
      <c r="AT96">
        <f t="shared" si="78"/>
        <v>-1.1556690834376223E-5</v>
      </c>
      <c r="AU96">
        <f t="shared" si="79"/>
        <v>-2.9366230619318777E-5</v>
      </c>
      <c r="AW96">
        <v>93</v>
      </c>
      <c r="AX96">
        <f>IF(Z96&gt;0, (R96*SUMPRODUCT(K96:$K$98, X96:$X$98)-K96*$AZ$3)/Z96, 0)</f>
        <v>-7255246129.6983376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1000000</v>
      </c>
      <c r="S97">
        <f t="shared" si="63"/>
        <v>-58299149992.53405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-2.177205031572671</v>
      </c>
      <c r="AC97">
        <f t="shared" si="64"/>
        <v>-1.9439331698343931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-2.6374201984630518E-4</v>
      </c>
      <c r="AI97">
        <f t="shared" si="69"/>
        <v>-2.6374285344901211E-4</v>
      </c>
      <c r="AJ97">
        <f t="shared" si="70"/>
        <v>-0.23327186173827785</v>
      </c>
      <c r="AK97">
        <f t="shared" si="92"/>
        <v>-0.152404352210087</v>
      </c>
      <c r="AL97">
        <f t="shared" si="71"/>
        <v>-0.38593995680181387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-1.5943348478270587E-8</v>
      </c>
      <c r="AR97">
        <f t="shared" si="76"/>
        <v>-1.5943398870007393E-8</v>
      </c>
      <c r="AS97">
        <f t="shared" si="77"/>
        <v>-1.4101410856091998E-5</v>
      </c>
      <c r="AT97">
        <f t="shared" si="78"/>
        <v>-9.2129259429592756E-6</v>
      </c>
      <c r="AU97">
        <f t="shared" si="79"/>
        <v>-2.3330280197921281E-5</v>
      </c>
      <c r="AW97">
        <v>94</v>
      </c>
      <c r="AX97">
        <f>IF(Z97&gt;0, (R97*SUMPRODUCT(K97:$K$98, X97:$X$98)-K97*$AZ$3)/Z97, 0)</f>
        <v>-58299149992.53405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-1.9439331698343931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-3.3344108277450677E-5</v>
      </c>
      <c r="AI98">
        <f t="shared" si="69"/>
        <v>-3.3344108277450677E-5</v>
      </c>
      <c r="AJ98">
        <f t="shared" si="70"/>
        <v>-1.9439331698343931</v>
      </c>
      <c r="AK98">
        <f t="shared" si="92"/>
        <v>-0.13607532188840754</v>
      </c>
      <c r="AL98">
        <f t="shared" si="71"/>
        <v>-2.0800418358310782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-1.7997048859741696E-9</v>
      </c>
      <c r="AR98">
        <f t="shared" si="76"/>
        <v>-1.7997048859741696E-9</v>
      </c>
      <c r="AS98">
        <f t="shared" si="77"/>
        <v>-1.0492126508970451E-4</v>
      </c>
      <c r="AT98">
        <f t="shared" si="78"/>
        <v>-7.344488556279316E-6</v>
      </c>
      <c r="AU98">
        <f t="shared" si="79"/>
        <v>-1.1226755335086979E-4</v>
      </c>
      <c r="AW98">
        <v>95</v>
      </c>
    </row>
    <row r="100" spans="5:50" x14ac:dyDescent="0.25">
      <c r="AN100" s="6">
        <f t="shared" ref="AN100:AU100" si="93">SUM(AN3:AN98)</f>
        <v>36767.776260836385</v>
      </c>
      <c r="AO100" s="6">
        <f t="shared" si="93"/>
        <v>-3676.7776260836386</v>
      </c>
      <c r="AP100" s="6">
        <f t="shared" si="93"/>
        <v>-449.3806430662658</v>
      </c>
      <c r="AQ100" s="6">
        <f t="shared" si="93"/>
        <v>-32157.414487722217</v>
      </c>
      <c r="AR100" s="6">
        <f t="shared" si="93"/>
        <v>484.20350396427136</v>
      </c>
      <c r="AS100" s="6">
        <f t="shared" si="93"/>
        <v>-739.43586531662561</v>
      </c>
      <c r="AT100" s="6">
        <f t="shared" si="93"/>
        <v>255.23236135235047</v>
      </c>
      <c r="AU100" s="6">
        <f t="shared" si="93"/>
        <v>6.4686932297209482E-12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4CAD-4D88-4507-85D1-1ECF55C28F29}">
  <sheetPr codeName="Sheet4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44159.048322054623</v>
      </c>
      <c r="K3">
        <v>1</v>
      </c>
      <c r="L3" s="2">
        <v>0</v>
      </c>
      <c r="O3">
        <f>$C$3</f>
        <v>44159.048322054623</v>
      </c>
      <c r="P3">
        <f>O3*C5</f>
        <v>4415.9048322054623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44159.048322054623</v>
      </c>
      <c r="AF3">
        <f t="shared" ref="AF3:AF34" si="4">-$Z3*P3</f>
        <v>-4415.9048322054623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39543.143489849157</v>
      </c>
      <c r="AJ3">
        <f t="shared" ref="AJ3:AJ34" si="8">AB3-AC3</f>
        <v>0</v>
      </c>
      <c r="AL3">
        <f t="shared" ref="AL3:AL34" si="9">SUM(AI3:AK3)</f>
        <v>39543.143489849157</v>
      </c>
      <c r="AN3">
        <f t="shared" ref="AN3:AN34" si="10">AE3*$K3</f>
        <v>44159.048322054623</v>
      </c>
      <c r="AO3">
        <f t="shared" ref="AO3:AO34" si="11">AF3*$K3</f>
        <v>-4415.9048322054623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39543.143489849157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39543.143489849157</v>
      </c>
      <c r="AW3">
        <v>0</v>
      </c>
      <c r="AX3">
        <f>IF(Z3&gt;0, (R3*SUMPRODUCT(K3:$K$98, X3:$X$98)-K3*$AZ$3)/Z3, 0)</f>
        <v>0</v>
      </c>
      <c r="AZ3">
        <f>C6*SUMPRODUCT(X4:X89, K4:K89)/1</f>
        <v>37866.563054126629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1000000</v>
      </c>
      <c r="S4">
        <f t="shared" si="1"/>
        <v>2572.5914015491303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2539.9812329430933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-2539.9812329430933</v>
      </c>
      <c r="AK4">
        <f>G4*SUM(AB4, AE4:AF4)</f>
        <v>0</v>
      </c>
      <c r="AL4">
        <f t="shared" si="9"/>
        <v>-5215.9812329430933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-2496.5015393226981</v>
      </c>
      <c r="AR4">
        <f t="shared" si="14"/>
        <v>-2496.5015393226981</v>
      </c>
      <c r="AS4">
        <f t="shared" si="15"/>
        <v>-2369.6065238763813</v>
      </c>
      <c r="AT4">
        <f t="shared" si="16"/>
        <v>0</v>
      </c>
      <c r="AU4">
        <f t="shared" si="17"/>
        <v>-4866.108063199079</v>
      </c>
      <c r="AW4">
        <v>1</v>
      </c>
      <c r="AX4">
        <f>IF(Z4&gt;0, (R4*SUMPRODUCT(K4:$K$98, X4:$X$98)-K4*$AZ$3)/Z4, 0)</f>
        <v>2572.5914015491303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1000000</v>
      </c>
      <c r="S5">
        <f t="shared" si="1"/>
        <v>3067.3827473933625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2539.9812329430933</v>
      </c>
      <c r="AC5">
        <f t="shared" si="2"/>
        <v>2990.0598455248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-2658.8635319999999</v>
      </c>
      <c r="AI5">
        <f t="shared" si="7"/>
        <v>-2683.2333294116997</v>
      </c>
      <c r="AJ5">
        <f t="shared" si="8"/>
        <v>-450.07861258170669</v>
      </c>
      <c r="AK5">
        <f>G5*SUM(AB5, AE5:AF5)</f>
        <v>104.13923055066684</v>
      </c>
      <c r="AL5">
        <f t="shared" si="9"/>
        <v>-3029.1727114427395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-2273.6155241098136</v>
      </c>
      <c r="AR5">
        <f t="shared" si="14"/>
        <v>-2294.454333265609</v>
      </c>
      <c r="AS5">
        <f t="shared" si="15"/>
        <v>-384.86583020146321</v>
      </c>
      <c r="AT5">
        <f t="shared" si="16"/>
        <v>89.050290998104174</v>
      </c>
      <c r="AU5">
        <f t="shared" si="17"/>
        <v>-2590.2698724689676</v>
      </c>
      <c r="AW5">
        <v>2</v>
      </c>
      <c r="AX5">
        <f>IF(Z5&gt;0, (R5*SUMPRODUCT(K5:$K$98, X5:$X$98)-K5*$AZ$3)/Z5, 0)</f>
        <v>3067.3827473933625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1000000</v>
      </c>
      <c r="S6">
        <f t="shared" si="1"/>
        <v>4037.6327596520564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2990.0598455248</v>
      </c>
      <c r="AC6">
        <f t="shared" si="2"/>
        <v>3885.7994690169508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-2648.5095827035557</v>
      </c>
      <c r="AI6">
        <f t="shared" si="7"/>
        <v>-2672.569469401571</v>
      </c>
      <c r="AJ6">
        <f t="shared" si="8"/>
        <v>-895.73962349215071</v>
      </c>
      <c r="AK6">
        <f>G6*SUM(AB6, AE6:AF6)</f>
        <v>174.91850096320081</v>
      </c>
      <c r="AL6">
        <f t="shared" si="9"/>
        <v>-3393.3905919305207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-2043.0868552565187</v>
      </c>
      <c r="AR6">
        <f t="shared" si="14"/>
        <v>-2061.6468931633849</v>
      </c>
      <c r="AS6">
        <f t="shared" si="15"/>
        <v>-690.98252935944697</v>
      </c>
      <c r="AT6">
        <f t="shared" si="16"/>
        <v>134.93388598363649</v>
      </c>
      <c r="AU6">
        <f t="shared" si="17"/>
        <v>-2617.695536539195</v>
      </c>
      <c r="AW6">
        <v>3</v>
      </c>
      <c r="AX6">
        <f>IF(Z6&gt;0, (R6*SUMPRODUCT(K6:$K$98, X6:$X$98)-K6*$AZ$3)/Z6, 0)</f>
        <v>4037.6327596520564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1000000</v>
      </c>
      <c r="S7">
        <f t="shared" si="1"/>
        <v>4711.4420674129597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3885.7994690169508</v>
      </c>
      <c r="AC7">
        <f t="shared" si="2"/>
        <v>4476.4812156148655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-2641.7755594420923</v>
      </c>
      <c r="AI7">
        <f t="shared" si="7"/>
        <v>-2665.5288028841414</v>
      </c>
      <c r="AJ7">
        <f t="shared" si="8"/>
        <v>-590.68174659791475</v>
      </c>
      <c r="AK7">
        <f>G7*SUM(AB7, AE7:AF7)</f>
        <v>190.79275392873228</v>
      </c>
      <c r="AL7">
        <f t="shared" si="9"/>
        <v>-3065.4177955533241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-1854.1462671039144</v>
      </c>
      <c r="AR7">
        <f t="shared" si="14"/>
        <v>-1870.8176256916163</v>
      </c>
      <c r="AS7">
        <f t="shared" si="15"/>
        <v>-414.57358161502475</v>
      </c>
      <c r="AT7">
        <f t="shared" si="16"/>
        <v>133.909056438596</v>
      </c>
      <c r="AU7">
        <f t="shared" si="17"/>
        <v>-2151.4821508680452</v>
      </c>
      <c r="AW7">
        <v>4</v>
      </c>
      <c r="AX7">
        <f>IF(Z7&gt;0, (R7*SUMPRODUCT(K7:$K$98, X7:$X$98)-K7*$AZ$3)/Z7, 0)</f>
        <v>4711.4420674129597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1000000</v>
      </c>
      <c r="S8">
        <f t="shared" si="1"/>
        <v>4681.4277103210507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4476.4812156148655</v>
      </c>
      <c r="AC8">
        <f t="shared" si="2"/>
        <v>4391.1498422693403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-2634.7097625920978</v>
      </c>
      <c r="AI8">
        <f t="shared" si="7"/>
        <v>-2658.1596058556615</v>
      </c>
      <c r="AJ8">
        <f t="shared" si="8"/>
        <v>85.331373345525208</v>
      </c>
      <c r="AK8">
        <f t="shared" ref="AK8:AK39" si="30">G8*SUM(AB8:AB8, AE8:AF8)</f>
        <v>95.349049892596639</v>
      </c>
      <c r="AL8">
        <f t="shared" si="9"/>
        <v>-2477.4791826175397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-1726.115088722021</v>
      </c>
      <c r="AR8">
        <f t="shared" si="14"/>
        <v>-1741.4781199219287</v>
      </c>
      <c r="AS8">
        <f t="shared" si="15"/>
        <v>55.904363040038824</v>
      </c>
      <c r="AT8">
        <f t="shared" si="16"/>
        <v>62.467386750409382</v>
      </c>
      <c r="AU8">
        <f t="shared" si="17"/>
        <v>-1623.1063701314804</v>
      </c>
      <c r="AW8">
        <v>5</v>
      </c>
      <c r="AX8">
        <f>IF(Z8&gt;0, (R8*SUMPRODUCT(K8:$K$98, X8:$X$98)-K8*$AZ$3)/Z8, 0)</f>
        <v>4681.4277103210507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1000000</v>
      </c>
      <c r="S9">
        <f t="shared" si="1"/>
        <v>4296.3835029325428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4391.1498422693403</v>
      </c>
      <c r="AC9">
        <f t="shared" si="2"/>
        <v>3978.3889756867211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-2628.258432980243</v>
      </c>
      <c r="AI9">
        <f t="shared" si="7"/>
        <v>-2651.4080713503467</v>
      </c>
      <c r="AJ9">
        <f t="shared" si="8"/>
        <v>412.7608665826192</v>
      </c>
      <c r="AK9">
        <f t="shared" si="30"/>
        <v>25.907784069389105</v>
      </c>
      <c r="AL9">
        <f t="shared" si="9"/>
        <v>-2212.7394206983386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-1630.7306912450681</v>
      </c>
      <c r="AR9">
        <f t="shared" si="14"/>
        <v>-1645.0941287623393</v>
      </c>
      <c r="AS9">
        <f t="shared" si="15"/>
        <v>256.10183718423087</v>
      </c>
      <c r="AT9">
        <f t="shared" si="16"/>
        <v>16.074758134113996</v>
      </c>
      <c r="AU9">
        <f t="shared" si="17"/>
        <v>-1372.9175334439944</v>
      </c>
      <c r="AW9">
        <v>6</v>
      </c>
      <c r="AX9">
        <f>IF(Z9&gt;0, (R9*SUMPRODUCT(K9:$K$98, X9:$X$98)-K9*$AZ$3)/Z9, 0)</f>
        <v>4296.3835029325428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1000000</v>
      </c>
      <c r="S10">
        <f t="shared" si="1"/>
        <v>3887.4214284668542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3978.3889756867211</v>
      </c>
      <c r="AC10">
        <f t="shared" si="2"/>
        <v>3553.4867127618745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-2627.0209622393759</v>
      </c>
      <c r="AI10">
        <f t="shared" si="7"/>
        <v>-2649.8734287017228</v>
      </c>
      <c r="AJ10">
        <f t="shared" si="8"/>
        <v>424.90226292484658</v>
      </c>
      <c r="AK10">
        <f t="shared" si="30"/>
        <v>16.311394800315558</v>
      </c>
      <c r="AL10">
        <f t="shared" si="9"/>
        <v>-2208.6597709765606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-1546.3076458210121</v>
      </c>
      <c r="AR10">
        <f t="shared" si="14"/>
        <v>-1559.7589825726125</v>
      </c>
      <c r="AS10">
        <f t="shared" si="15"/>
        <v>250.10444428553868</v>
      </c>
      <c r="AT10">
        <f t="shared" si="16"/>
        <v>9.6011546372406755</v>
      </c>
      <c r="AU10">
        <f t="shared" si="17"/>
        <v>-1300.0533836498332</v>
      </c>
      <c r="AW10">
        <v>7</v>
      </c>
      <c r="AX10">
        <f>IF(Z10&gt;0, (R10*SUMPRODUCT(K10:$K$98, X10:$X$98)-K10*$AZ$3)/Z10, 0)</f>
        <v>3887.4214284668542</v>
      </c>
    </row>
    <row r="11" spans="1:52" x14ac:dyDescent="0.25">
      <c r="A11" t="s">
        <v>33</v>
      </c>
      <c r="C11" s="26">
        <f>AU91</f>
        <v>-5.0230976062631827E-12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1000000</v>
      </c>
      <c r="S11">
        <f t="shared" si="1"/>
        <v>3454.3374417182149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3553.4867127618745</v>
      </c>
      <c r="AC11">
        <f t="shared" si="2"/>
        <v>3116.9636846543581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-2624.3772485359</v>
      </c>
      <c r="AI11">
        <f t="shared" si="7"/>
        <v>-2646.93558090241</v>
      </c>
      <c r="AJ11">
        <f t="shared" si="8"/>
        <v>436.52302810751644</v>
      </c>
      <c r="AK11">
        <f t="shared" si="30"/>
        <v>8.5283681106284988</v>
      </c>
      <c r="AL11">
        <f t="shared" si="9"/>
        <v>-2201.8841846842652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-1467.8368610355226</v>
      </c>
      <c r="AR11">
        <f t="shared" si="14"/>
        <v>-1480.4539311574065</v>
      </c>
      <c r="AS11">
        <f t="shared" si="15"/>
        <v>244.15109973404918</v>
      </c>
      <c r="AT11">
        <f t="shared" si="16"/>
        <v>4.7699899411352265</v>
      </c>
      <c r="AU11">
        <f t="shared" si="17"/>
        <v>-1231.532841482222</v>
      </c>
      <c r="AW11">
        <v>8</v>
      </c>
      <c r="AX11">
        <f>IF(Z11&gt;0, (R11*SUMPRODUCT(K11:$K$98, X11:$X$98)-K11*$AZ$3)/Z11, 0)</f>
        <v>3454.3374417182149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1000000</v>
      </c>
      <c r="S12">
        <f t="shared" si="1"/>
        <v>3033.3330887849102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3116.9636846543581</v>
      </c>
      <c r="AC12">
        <f t="shared" si="2"/>
        <v>2701.7417700577898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-2625.7898874617499</v>
      </c>
      <c r="AI12">
        <f t="shared" si="7"/>
        <v>-2648.056991757408</v>
      </c>
      <c r="AJ12">
        <f t="shared" si="8"/>
        <v>415.22191459656824</v>
      </c>
      <c r="AK12">
        <f t="shared" si="30"/>
        <v>7.1690164747050238</v>
      </c>
      <c r="AL12">
        <f t="shared" si="9"/>
        <v>-2225.6660606861346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-1395.6352391782505</v>
      </c>
      <c r="AR12">
        <f t="shared" si="14"/>
        <v>-1407.4704418263643</v>
      </c>
      <c r="AS12">
        <f t="shared" si="15"/>
        <v>220.69486170891281</v>
      </c>
      <c r="AT12">
        <f t="shared" si="16"/>
        <v>3.8104084679903822</v>
      </c>
      <c r="AU12">
        <f t="shared" si="17"/>
        <v>-1182.9651716494611</v>
      </c>
      <c r="AW12">
        <v>9</v>
      </c>
      <c r="AX12">
        <f>IF(Z12&gt;0, (R12*SUMPRODUCT(K12:$K$98, X12:$X$98)-K12*$AZ$3)/Z12, 0)</f>
        <v>3033.3330887849102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1000000</v>
      </c>
      <c r="S13">
        <f t="shared" si="1"/>
        <v>2617.2516008116663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2701.7417700577898</v>
      </c>
      <c r="AC13">
        <f t="shared" si="2"/>
        <v>2300.9515900007609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-2629.2996752313252</v>
      </c>
      <c r="AI13">
        <f t="shared" si="7"/>
        <v>-2651.2783759921463</v>
      </c>
      <c r="AJ13">
        <f t="shared" si="8"/>
        <v>400.79018005702892</v>
      </c>
      <c r="AK13">
        <f t="shared" si="30"/>
        <v>5.4034835401155794</v>
      </c>
      <c r="AL13">
        <f t="shared" si="9"/>
        <v>-2245.0847123950016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-1328.4227459023678</v>
      </c>
      <c r="AR13">
        <f t="shared" si="14"/>
        <v>-1339.5272260386944</v>
      </c>
      <c r="AS13">
        <f t="shared" si="15"/>
        <v>202.49452602819824</v>
      </c>
      <c r="AT13">
        <f t="shared" si="16"/>
        <v>2.7300465250949597</v>
      </c>
      <c r="AU13">
        <f t="shared" si="17"/>
        <v>-1134.3026534854012</v>
      </c>
      <c r="AW13">
        <v>10</v>
      </c>
      <c r="AX13">
        <f>IF(Z13&gt;0, (R13*SUMPRODUCT(K13:$K$98, X13:$X$98)-K13*$AZ$3)/Z13, 0)</f>
        <v>2617.2516008116663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1000000</v>
      </c>
      <c r="S14">
        <f t="shared" si="1"/>
        <v>2206.6324157536214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2300.9515900007609</v>
      </c>
      <c r="AC14">
        <f t="shared" si="2"/>
        <v>1914.7409870635418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-2635.685795237639</v>
      </c>
      <c r="AI14">
        <f t="shared" si="7"/>
        <v>-2657.378816845971</v>
      </c>
      <c r="AJ14">
        <f t="shared" si="8"/>
        <v>386.21060293721916</v>
      </c>
      <c r="AK14">
        <f t="shared" si="30"/>
        <v>4.1417128620013699</v>
      </c>
      <c r="AL14">
        <f t="shared" si="9"/>
        <v>-2267.0265010467501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-1266.0669879713641</v>
      </c>
      <c r="AR14">
        <f t="shared" si="14"/>
        <v>-1276.487356961205</v>
      </c>
      <c r="AS14">
        <f t="shared" si="15"/>
        <v>185.51850742863041</v>
      </c>
      <c r="AT14">
        <f t="shared" si="16"/>
        <v>1.9894958411624899</v>
      </c>
      <c r="AU14">
        <f t="shared" si="17"/>
        <v>-1088.9793536914121</v>
      </c>
      <c r="AW14">
        <v>11</v>
      </c>
      <c r="AX14">
        <f>IF(Z14&gt;0, (R14*SUMPRODUCT(K14:$K$98, X14:$X$98)-K14*$AZ$3)/Z14, 0)</f>
        <v>2206.6324157536214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1000000</v>
      </c>
      <c r="S15">
        <f t="shared" si="1"/>
        <v>1847.5217984652697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1914.7409870635418</v>
      </c>
      <c r="AC15">
        <f t="shared" si="2"/>
        <v>1582.2171328239783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-2643.9454736234702</v>
      </c>
      <c r="AI15">
        <f t="shared" si="7"/>
        <v>-2665.3554663788782</v>
      </c>
      <c r="AJ15">
        <f t="shared" si="8"/>
        <v>332.52385423956343</v>
      </c>
      <c r="AK15">
        <f t="shared" si="30"/>
        <v>7.8504380469605222</v>
      </c>
      <c r="AL15">
        <f t="shared" si="9"/>
        <v>-2324.9811740923542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-1204.8520752127886</v>
      </c>
      <c r="AR15">
        <f t="shared" si="14"/>
        <v>-1214.6086584929615</v>
      </c>
      <c r="AS15">
        <f t="shared" si="15"/>
        <v>151.5318904399422</v>
      </c>
      <c r="AT15">
        <f t="shared" si="16"/>
        <v>3.5774627981442393</v>
      </c>
      <c r="AU15">
        <f t="shared" si="17"/>
        <v>-1059.499305254875</v>
      </c>
      <c r="AW15">
        <v>12</v>
      </c>
      <c r="AX15">
        <f>IF(Z15&gt;0, (R15*SUMPRODUCT(K15:$K$98, X15:$X$98)-K15*$AZ$3)/Z15, 0)</f>
        <v>1847.5217984652697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1000000</v>
      </c>
      <c r="S16">
        <f t="shared" si="1"/>
        <v>1549.3238499201232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1582.2171328239783</v>
      </c>
      <c r="AC16">
        <f t="shared" si="2"/>
        <v>1309.4535782418843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-2658.2647005114354</v>
      </c>
      <c r="AI16">
        <f t="shared" si="7"/>
        <v>-2679.3941367217762</v>
      </c>
      <c r="AJ16">
        <f t="shared" si="8"/>
        <v>272.763554582094</v>
      </c>
      <c r="AK16">
        <f t="shared" si="30"/>
        <v>11.233741643050246</v>
      </c>
      <c r="AL16">
        <f t="shared" si="9"/>
        <v>-2395.3968404966322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-1145.9439788726536</v>
      </c>
      <c r="AR16">
        <f t="shared" si="14"/>
        <v>-1155.0526090995666</v>
      </c>
      <c r="AS16">
        <f t="shared" si="15"/>
        <v>117.58488647466746</v>
      </c>
      <c r="AT16">
        <f t="shared" si="16"/>
        <v>4.8427226203574385</v>
      </c>
      <c r="AU16">
        <f t="shared" si="17"/>
        <v>-1032.6250000045416</v>
      </c>
      <c r="AW16">
        <v>13</v>
      </c>
      <c r="AX16">
        <f>IF(Z16&gt;0, (R16*SUMPRODUCT(K16:$K$98, X16:$X$98)-K16*$AZ$3)/Z16, 0)</f>
        <v>1549.3238499201232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1000000</v>
      </c>
      <c r="S17">
        <f t="shared" si="1"/>
        <v>1369.8367120848272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1309.4535782418843</v>
      </c>
      <c r="AC17">
        <f t="shared" si="2"/>
        <v>1142.5074624348599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-2679.212511471233</v>
      </c>
      <c r="AI17">
        <f t="shared" si="7"/>
        <v>-2700.063673006684</v>
      </c>
      <c r="AJ17">
        <f t="shared" si="8"/>
        <v>166.9461158070244</v>
      </c>
      <c r="AK17">
        <f t="shared" si="30"/>
        <v>18.070459379738004</v>
      </c>
      <c r="AL17">
        <f t="shared" si="9"/>
        <v>-2515.0470978199214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-1085.7062537813085</v>
      </c>
      <c r="AR17">
        <f t="shared" si="14"/>
        <v>-1094.1558397625311</v>
      </c>
      <c r="AS17">
        <f t="shared" si="15"/>
        <v>67.652133304144996</v>
      </c>
      <c r="AT17">
        <f t="shared" si="16"/>
        <v>7.322752739202901</v>
      </c>
      <c r="AU17">
        <f t="shared" si="17"/>
        <v>-1019.1809537191831</v>
      </c>
      <c r="AW17">
        <v>14</v>
      </c>
      <c r="AX17">
        <f>IF(Z17&gt;0, (R17*SUMPRODUCT(K17:$K$98, X17:$X$98)-K17*$AZ$3)/Z17, 0)</f>
        <v>1369.8367120848272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1000000</v>
      </c>
      <c r="S18">
        <f t="shared" si="1"/>
        <v>1314.7905964189085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1142.5074624348599</v>
      </c>
      <c r="AC18">
        <f t="shared" si="2"/>
        <v>1082.0786041208339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-2701.4764885330019</v>
      </c>
      <c r="AI18">
        <f t="shared" si="7"/>
        <v>-2722.0516015408848</v>
      </c>
      <c r="AJ18">
        <f t="shared" si="8"/>
        <v>60.428858314026002</v>
      </c>
      <c r="AK18">
        <f t="shared" si="30"/>
        <v>24.678161188592977</v>
      </c>
      <c r="AL18">
        <f t="shared" si="9"/>
        <v>-2636.9445820382657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-1021.5830157961768</v>
      </c>
      <c r="AR18">
        <f t="shared" si="14"/>
        <v>-1029.3636446804778</v>
      </c>
      <c r="AS18">
        <f t="shared" si="15"/>
        <v>22.851613027025021</v>
      </c>
      <c r="AT18">
        <f t="shared" si="16"/>
        <v>9.3322264466707736</v>
      </c>
      <c r="AU18">
        <f t="shared" si="17"/>
        <v>-997.17980520678202</v>
      </c>
      <c r="AW18">
        <v>15</v>
      </c>
      <c r="AX18">
        <f>IF(Z18&gt;0, (R18*SUMPRODUCT(K18:$K$98, X18:$X$98)-K18*$AZ$3)/Z18, 0)</f>
        <v>1314.7905964189085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1000000</v>
      </c>
      <c r="S19">
        <f t="shared" si="1"/>
        <v>1263.4641797966353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1082.0786041208339</v>
      </c>
      <c r="AC19">
        <f t="shared" si="2"/>
        <v>1025.9913051528001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-2728.2599848452774</v>
      </c>
      <c r="AI19">
        <f t="shared" si="7"/>
        <v>-2748.5611402234604</v>
      </c>
      <c r="AJ19">
        <f t="shared" si="8"/>
        <v>56.087298968033792</v>
      </c>
      <c r="AK19">
        <f t="shared" si="30"/>
        <v>24.130352871894598</v>
      </c>
      <c r="AL19">
        <f t="shared" si="9"/>
        <v>-2668.3434883835321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-962.1480836130994</v>
      </c>
      <c r="AR19">
        <f t="shared" si="14"/>
        <v>-969.30748845382186</v>
      </c>
      <c r="AS19">
        <f t="shared" si="15"/>
        <v>19.779745155111769</v>
      </c>
      <c r="AT19">
        <f t="shared" si="16"/>
        <v>8.5098095128635247</v>
      </c>
      <c r="AU19">
        <f t="shared" si="17"/>
        <v>-941.01793378584659</v>
      </c>
      <c r="AW19">
        <v>16</v>
      </c>
      <c r="AX19">
        <f>IF(Z19&gt;0, (R19*SUMPRODUCT(K19:$K$98, X19:$X$98)-K19*$AZ$3)/Z19, 0)</f>
        <v>1263.4641797966353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1000000</v>
      </c>
      <c r="S20">
        <f t="shared" si="1"/>
        <v>938.15652606839603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1025.9913051528001</v>
      </c>
      <c r="AC20">
        <f t="shared" si="2"/>
        <v>751.62026715724642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-2758.5209927875026</v>
      </c>
      <c r="AI20">
        <f t="shared" si="7"/>
        <v>-2778.5501735870839</v>
      </c>
      <c r="AJ20">
        <f t="shared" si="8"/>
        <v>274.37103799555371</v>
      </c>
      <c r="AK20">
        <f t="shared" si="30"/>
        <v>4.4117626121570401</v>
      </c>
      <c r="AL20">
        <f t="shared" si="9"/>
        <v>-2499.7673729793732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-922.71642773153792</v>
      </c>
      <c r="AR20">
        <f t="shared" si="14"/>
        <v>-929.41612449154104</v>
      </c>
      <c r="AS20">
        <f t="shared" si="15"/>
        <v>91.776232522495647</v>
      </c>
      <c r="AT20">
        <f t="shared" si="16"/>
        <v>1.475720448795834</v>
      </c>
      <c r="AU20">
        <f t="shared" si="17"/>
        <v>-836.16417152024951</v>
      </c>
      <c r="AW20">
        <v>17</v>
      </c>
      <c r="AX20">
        <f>IF(Z20&gt;0, (R20*SUMPRODUCT(K20:$K$98, X20:$X$98)-K20*$AZ$3)/Z20, 0)</f>
        <v>938.15652606839603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1000000</v>
      </c>
      <c r="S21">
        <f t="shared" si="1"/>
        <v>569.88327437947396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751.62026715724642</v>
      </c>
      <c r="AC21">
        <f t="shared" si="2"/>
        <v>450.41219526031813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-2796.8748068535547</v>
      </c>
      <c r="AI21">
        <f t="shared" si="7"/>
        <v>-2816.6337739749688</v>
      </c>
      <c r="AJ21">
        <f t="shared" si="8"/>
        <v>301.20807189692829</v>
      </c>
      <c r="AK21">
        <f t="shared" si="30"/>
        <v>1.2025924274515942</v>
      </c>
      <c r="AL21">
        <f t="shared" si="9"/>
        <v>-2514.2231096505889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-889.64022020428888</v>
      </c>
      <c r="AR21">
        <f t="shared" si="14"/>
        <v>-895.9252251025523</v>
      </c>
      <c r="AS21">
        <f t="shared" si="15"/>
        <v>95.80937078522706</v>
      </c>
      <c r="AT21">
        <f t="shared" si="16"/>
        <v>0.3825250201948226</v>
      </c>
      <c r="AU21">
        <f t="shared" si="17"/>
        <v>-799.73332929713035</v>
      </c>
      <c r="AW21">
        <v>18</v>
      </c>
      <c r="AX21">
        <f>IF(Z21&gt;0, (R21*SUMPRODUCT(K21:$K$98, X21:$X$98)-K21*$AZ$3)/Z21, 0)</f>
        <v>569.88327437947396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1000000</v>
      </c>
      <c r="S22">
        <f t="shared" si="1"/>
        <v>460.81447274881418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450.41219526031813</v>
      </c>
      <c r="AC22">
        <f t="shared" si="2"/>
        <v>359.25584625258125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-2844.500906798804</v>
      </c>
      <c r="AI22">
        <f t="shared" si="7"/>
        <v>-2863.991171726334</v>
      </c>
      <c r="AJ22">
        <f t="shared" si="8"/>
        <v>91.156349007736878</v>
      </c>
      <c r="AK22">
        <f t="shared" si="30"/>
        <v>9.4586561004666816</v>
      </c>
      <c r="AL22">
        <f t="shared" si="9"/>
        <v>-2763.3761666181304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-844.80794132027199</v>
      </c>
      <c r="AR22">
        <f t="shared" si="14"/>
        <v>-850.59648951509166</v>
      </c>
      <c r="AS22">
        <f t="shared" si="15"/>
        <v>27.073152748671426</v>
      </c>
      <c r="AT22">
        <f t="shared" si="16"/>
        <v>2.8091915065987663</v>
      </c>
      <c r="AU22">
        <f t="shared" si="17"/>
        <v>-820.71414525982152</v>
      </c>
      <c r="AW22">
        <v>19</v>
      </c>
      <c r="AX22">
        <f>IF(Z22&gt;0, (R22*SUMPRODUCT(K22:$K$98, X22:$X$98)-K22*$AZ$3)/Z22, 0)</f>
        <v>460.81447274881418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1000000</v>
      </c>
      <c r="S23">
        <f t="shared" si="1"/>
        <v>935.60650333740284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359.25584625258125</v>
      </c>
      <c r="AC23">
        <f t="shared" si="2"/>
        <v>719.40344496733996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-2897.8125894251889</v>
      </c>
      <c r="AI23">
        <f t="shared" si="7"/>
        <v>-2917.0355063887082</v>
      </c>
      <c r="AJ23">
        <f t="shared" si="8"/>
        <v>-360.14759871475871</v>
      </c>
      <c r="AK23">
        <f t="shared" si="30"/>
        <v>25.14790923768069</v>
      </c>
      <c r="AL23">
        <f t="shared" si="9"/>
        <v>-3252.0351958657861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-768.42977286232747</v>
      </c>
      <c r="AR23">
        <f t="shared" si="14"/>
        <v>-773.52722525449849</v>
      </c>
      <c r="AS23">
        <f t="shared" si="15"/>
        <v>-95.502427757824933</v>
      </c>
      <c r="AT23">
        <f t="shared" si="16"/>
        <v>6.668616960942459</v>
      </c>
      <c r="AU23">
        <f t="shared" si="17"/>
        <v>-862.36103605138089</v>
      </c>
      <c r="AW23">
        <v>20</v>
      </c>
      <c r="AX23">
        <f>IF(Z23&gt;0, (R23*SUMPRODUCT(K23:$K$98, X23:$X$98)-K23*$AZ$3)/Z23, 0)</f>
        <v>935.60650333740284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1000000</v>
      </c>
      <c r="S24">
        <f t="shared" si="1"/>
        <v>1354.1782355757437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719.40344496733996</v>
      </c>
      <c r="AC24">
        <f t="shared" si="2"/>
        <v>1026.8268328505819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-2961.8670457390476</v>
      </c>
      <c r="AI24">
        <f t="shared" si="7"/>
        <v>-2980.8236868567883</v>
      </c>
      <c r="AJ24">
        <f t="shared" si="8"/>
        <v>-307.42338788324196</v>
      </c>
      <c r="AK24">
        <f t="shared" si="30"/>
        <v>50.358241147713805</v>
      </c>
      <c r="AL24">
        <f t="shared" si="9"/>
        <v>-3237.8888335923166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-701.26380766580178</v>
      </c>
      <c r="AR24">
        <f t="shared" si="14"/>
        <v>-705.75205988154698</v>
      </c>
      <c r="AS24">
        <f t="shared" si="15"/>
        <v>-72.786824061756633</v>
      </c>
      <c r="AT24">
        <f t="shared" si="16"/>
        <v>11.923024021419826</v>
      </c>
      <c r="AU24">
        <f t="shared" si="17"/>
        <v>-766.61585992188384</v>
      </c>
      <c r="AW24">
        <v>21</v>
      </c>
      <c r="AX24">
        <f>IF(Z24&gt;0, (R24*SUMPRODUCT(K24:$K$98, X24:$X$98)-K24*$AZ$3)/Z24, 0)</f>
        <v>1354.1782355757437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1000000</v>
      </c>
      <c r="S25">
        <f t="shared" si="1"/>
        <v>1720.2606224008098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1026.8268328505819</v>
      </c>
      <c r="AC25">
        <f t="shared" si="2"/>
        <v>1286.1462044218924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-3036.8539070620427</v>
      </c>
      <c r="AI25">
        <f t="shared" si="7"/>
        <v>-3055.5450604209295</v>
      </c>
      <c r="AJ25">
        <f t="shared" si="8"/>
        <v>-259.31937157131051</v>
      </c>
      <c r="AK25">
        <f t="shared" si="30"/>
        <v>71.87787829954074</v>
      </c>
      <c r="AL25">
        <f t="shared" si="9"/>
        <v>-3242.9865536926991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-641.98036157354954</v>
      </c>
      <c r="AR25">
        <f t="shared" si="14"/>
        <v>-645.93160643378496</v>
      </c>
      <c r="AS25">
        <f t="shared" si="15"/>
        <v>-54.819213903322755</v>
      </c>
      <c r="AT25">
        <f t="shared" si="16"/>
        <v>15.194733665841776</v>
      </c>
      <c r="AU25">
        <f t="shared" si="17"/>
        <v>-685.55608667126592</v>
      </c>
      <c r="AW25">
        <v>22</v>
      </c>
      <c r="AX25">
        <f>IF(Z25&gt;0, (R25*SUMPRODUCT(K25:$K$98, X25:$X$98)-K25*$AZ$3)/Z25, 0)</f>
        <v>1720.2606224008098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1000000</v>
      </c>
      <c r="S26">
        <f t="shared" si="1"/>
        <v>2037.6042375045927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1286.1462044218924</v>
      </c>
      <c r="AC26">
        <f t="shared" si="2"/>
        <v>1501.8293957386231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-3113.1985034561585</v>
      </c>
      <c r="AI26">
        <f t="shared" si="7"/>
        <v>-3131.6249153188701</v>
      </c>
      <c r="AJ26">
        <f t="shared" si="8"/>
        <v>-215.6831913167307</v>
      </c>
      <c r="AK26">
        <f t="shared" si="30"/>
        <v>90.030234309532474</v>
      </c>
      <c r="AL26">
        <f t="shared" si="9"/>
        <v>-3257.2778723260685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-587.60655707215108</v>
      </c>
      <c r="AR26">
        <f t="shared" si="14"/>
        <v>-591.0844851328967</v>
      </c>
      <c r="AS26">
        <f t="shared" si="15"/>
        <v>-40.709533082217405</v>
      </c>
      <c r="AT26">
        <f t="shared" si="16"/>
        <v>16.9929273563164</v>
      </c>
      <c r="AU26">
        <f t="shared" si="17"/>
        <v>-614.80109085879781</v>
      </c>
      <c r="AW26">
        <v>23</v>
      </c>
      <c r="AX26">
        <f>IF(Z26&gt;0, (R26*SUMPRODUCT(K26:$K$98, X26:$X$98)-K26*$AZ$3)/Z26, 0)</f>
        <v>2037.6042375045927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1000000</v>
      </c>
      <c r="S27">
        <f t="shared" si="1"/>
        <v>2312.477924746102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1501.8293957386231</v>
      </c>
      <c r="AC27">
        <f t="shared" si="2"/>
        <v>1679.9938680327932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-3195.1398169941513</v>
      </c>
      <c r="AI27">
        <f t="shared" si="7"/>
        <v>-3213.3020862428107</v>
      </c>
      <c r="AJ27">
        <f t="shared" si="8"/>
        <v>-178.16447229417008</v>
      </c>
      <c r="AK27">
        <f t="shared" si="30"/>
        <v>105.12805770170363</v>
      </c>
      <c r="AL27">
        <f t="shared" si="9"/>
        <v>-3286.338500835277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-538.45779083328637</v>
      </c>
      <c r="AR27">
        <f t="shared" si="14"/>
        <v>-541.51856937078173</v>
      </c>
      <c r="AS27">
        <f t="shared" si="15"/>
        <v>-30.02499222295307</v>
      </c>
      <c r="AT27">
        <f t="shared" si="16"/>
        <v>17.716602385778231</v>
      </c>
      <c r="AU27">
        <f t="shared" si="17"/>
        <v>-553.82695920795663</v>
      </c>
      <c r="AW27">
        <v>24</v>
      </c>
      <c r="AX27">
        <f>IF(Z27&gt;0, (R27*SUMPRODUCT(K27:$K$98, X27:$X$98)-K27*$AZ$3)/Z27, 0)</f>
        <v>2312.477924746102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1000000</v>
      </c>
      <c r="S28">
        <f t="shared" si="1"/>
        <v>2549.4573566417589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1679.9938680327932</v>
      </c>
      <c r="AC28">
        <f t="shared" si="2"/>
        <v>1825.2602105622927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-3285.1912616975119</v>
      </c>
      <c r="AI28">
        <f t="shared" si="7"/>
        <v>-3303.0897784721424</v>
      </c>
      <c r="AJ28">
        <f t="shared" si="8"/>
        <v>-145.26634252949952</v>
      </c>
      <c r="AK28">
        <f t="shared" si="30"/>
        <v>117.59957076229554</v>
      </c>
      <c r="AL28">
        <f t="shared" si="9"/>
        <v>-3330.7565502393463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-494.31573380549668</v>
      </c>
      <c r="AR28">
        <f t="shared" si="14"/>
        <v>-497.00888551225904</v>
      </c>
      <c r="AS28">
        <f t="shared" si="15"/>
        <v>-21.857917236637881</v>
      </c>
      <c r="AT28">
        <f t="shared" si="16"/>
        <v>17.69495700123656</v>
      </c>
      <c r="AU28">
        <f t="shared" si="17"/>
        <v>-501.17184574766037</v>
      </c>
      <c r="AW28">
        <v>25</v>
      </c>
      <c r="AX28">
        <f>IF(Z28&gt;0, (R28*SUMPRODUCT(K28:$K$98, X28:$X$98)-K28*$AZ$3)/Z28, 0)</f>
        <v>2549.4573566417589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1000000</v>
      </c>
      <c r="S29">
        <f t="shared" si="1"/>
        <v>2752.2825123644661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1825.2602105622927</v>
      </c>
      <c r="AC29">
        <f t="shared" si="2"/>
        <v>1941.4124529735689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-3398.570365166815</v>
      </c>
      <c r="AI29">
        <f t="shared" si="7"/>
        <v>-3416.2049325145699</v>
      </c>
      <c r="AJ29">
        <f t="shared" si="8"/>
        <v>-116.15224241127612</v>
      </c>
      <c r="AK29">
        <f t="shared" si="30"/>
        <v>127.7682147393605</v>
      </c>
      <c r="AL29">
        <f t="shared" si="9"/>
        <v>-3404.5889601864856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-456.5853982857451</v>
      </c>
      <c r="AR29">
        <f t="shared" si="14"/>
        <v>-458.95453739158683</v>
      </c>
      <c r="AS29">
        <f t="shared" si="15"/>
        <v>-15.604625523335852</v>
      </c>
      <c r="AT29">
        <f t="shared" si="16"/>
        <v>17.165188578393938</v>
      </c>
      <c r="AU29">
        <f t="shared" si="17"/>
        <v>-457.39397433652874</v>
      </c>
      <c r="AW29">
        <v>26</v>
      </c>
      <c r="AX29">
        <f>IF(Z29&gt;0, (R29*SUMPRODUCT(K29:$K$98, X29:$X$98)-K29*$AZ$3)/Z29, 0)</f>
        <v>2752.2825123644661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1000000</v>
      </c>
      <c r="S30">
        <f t="shared" si="1"/>
        <v>2921.4957549639489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1941.4124529735689</v>
      </c>
      <c r="AC30">
        <f t="shared" si="2"/>
        <v>2029.8877477385131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-3517.7434945301466</v>
      </c>
      <c r="AI30">
        <f t="shared" si="7"/>
        <v>-3535.1137726170605</v>
      </c>
      <c r="AJ30">
        <f t="shared" si="8"/>
        <v>-88.475294764944238</v>
      </c>
      <c r="AK30">
        <f t="shared" si="30"/>
        <v>135.89887170814984</v>
      </c>
      <c r="AL30">
        <f t="shared" si="9"/>
        <v>-3487.6901956738552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-421.96059717259436</v>
      </c>
      <c r="AR30">
        <f t="shared" si="14"/>
        <v>-424.04419790300722</v>
      </c>
      <c r="AS30">
        <f t="shared" si="15"/>
        <v>-10.612794330253928</v>
      </c>
      <c r="AT30">
        <f t="shared" si="16"/>
        <v>16.301350325917365</v>
      </c>
      <c r="AU30">
        <f t="shared" si="17"/>
        <v>-418.35564190734385</v>
      </c>
      <c r="AW30">
        <v>27</v>
      </c>
      <c r="AX30">
        <f>IF(Z30&gt;0, (R30*SUMPRODUCT(K30:$K$98, X30:$X$98)-K30*$AZ$3)/Z30, 0)</f>
        <v>2921.4957549639489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1000000</v>
      </c>
      <c r="S31">
        <f t="shared" si="1"/>
        <v>3061.2227622670989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2029.8877477385131</v>
      </c>
      <c r="AC31">
        <f t="shared" si="2"/>
        <v>2094.5884836468908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-3630.3881201650452</v>
      </c>
      <c r="AI31">
        <f t="shared" si="7"/>
        <v>-3647.493935768086</v>
      </c>
      <c r="AJ31">
        <f t="shared" si="8"/>
        <v>-64.700735908377737</v>
      </c>
      <c r="AK31">
        <f t="shared" si="30"/>
        <v>142.09214234169593</v>
      </c>
      <c r="AL31">
        <f t="shared" si="9"/>
        <v>-3570.102529334768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-388.81477915741033</v>
      </c>
      <c r="AR31">
        <f t="shared" si="14"/>
        <v>-390.64681300499279</v>
      </c>
      <c r="AS31">
        <f t="shared" si="15"/>
        <v>-6.9294525849192521</v>
      </c>
      <c r="AT31">
        <f t="shared" si="16"/>
        <v>15.2180767223528</v>
      </c>
      <c r="AU31">
        <f t="shared" si="17"/>
        <v>-382.35818886755925</v>
      </c>
      <c r="AW31">
        <v>28</v>
      </c>
      <c r="AX31">
        <f>IF(Z31&gt;0, (R31*SUMPRODUCT(K31:$K$98, X31:$X$98)-K31*$AZ$3)/Z31, 0)</f>
        <v>3061.2227622670989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1000000</v>
      </c>
      <c r="S32">
        <f t="shared" si="1"/>
        <v>3177.2280590198984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2094.5884836468908</v>
      </c>
      <c r="AC32">
        <f t="shared" si="2"/>
        <v>2140.2927518832062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-3755.0686411795218</v>
      </c>
      <c r="AI32">
        <f t="shared" si="7"/>
        <v>-3771.9095219105029</v>
      </c>
      <c r="AJ32">
        <f t="shared" si="8"/>
        <v>-45.704268236315329</v>
      </c>
      <c r="AK32">
        <f t="shared" si="30"/>
        <v>146.62119385528237</v>
      </c>
      <c r="AL32">
        <f t="shared" si="9"/>
        <v>-3670.9925962915358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-359.07863412616643</v>
      </c>
      <c r="AR32">
        <f t="shared" si="14"/>
        <v>-360.68904422201564</v>
      </c>
      <c r="AS32">
        <f t="shared" si="15"/>
        <v>-4.3704730273257999</v>
      </c>
      <c r="AT32">
        <f t="shared" si="16"/>
        <v>14.020659288658166</v>
      </c>
      <c r="AU32">
        <f t="shared" si="17"/>
        <v>-351.03885796068329</v>
      </c>
      <c r="AW32">
        <v>29</v>
      </c>
      <c r="AX32">
        <f>IF(Z32&gt;0, (R32*SUMPRODUCT(K32:$K$98, X32:$X$98)-K32*$AZ$3)/Z32, 0)</f>
        <v>3177.2280590198984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1000000</v>
      </c>
      <c r="S33">
        <f t="shared" si="1"/>
        <v>3271.6918180548055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2140.2927518832062</v>
      </c>
      <c r="AC33">
        <f t="shared" si="2"/>
        <v>2169.1775529300085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-3884.8543670226813</v>
      </c>
      <c r="AI33">
        <f t="shared" si="7"/>
        <v>-3901.429717587177</v>
      </c>
      <c r="AJ33">
        <f t="shared" si="8"/>
        <v>-28.884801046802295</v>
      </c>
      <c r="AK33">
        <f t="shared" si="30"/>
        <v>149.82049263182444</v>
      </c>
      <c r="AL33">
        <f t="shared" si="9"/>
        <v>-3780.4940260021549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-331.68696509865862</v>
      </c>
      <c r="AR33">
        <f t="shared" si="14"/>
        <v>-333.10216041996932</v>
      </c>
      <c r="AS33">
        <f t="shared" si="15"/>
        <v>-2.4661701807975329</v>
      </c>
      <c r="AT33">
        <f t="shared" si="16"/>
        <v>12.791600357652651</v>
      </c>
      <c r="AU33">
        <f t="shared" si="17"/>
        <v>-322.77673024311423</v>
      </c>
      <c r="AW33">
        <v>30</v>
      </c>
      <c r="AX33">
        <f>IF(Z33&gt;0, (R33*SUMPRODUCT(K33:$K$98, X33:$X$98)-K33*$AZ$3)/Z33, 0)</f>
        <v>3271.6918180548055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1000000</v>
      </c>
      <c r="S34">
        <f t="shared" si="1"/>
        <v>3347.7011466412346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2169.1775529300085</v>
      </c>
      <c r="AC34">
        <f t="shared" si="2"/>
        <v>2183.8865120929299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-4029.7992292401595</v>
      </c>
      <c r="AI34">
        <f t="shared" si="7"/>
        <v>-4046.1080813182793</v>
      </c>
      <c r="AJ34">
        <f t="shared" si="8"/>
        <v>-14.708959162921474</v>
      </c>
      <c r="AK34">
        <f t="shared" si="30"/>
        <v>151.84242870510062</v>
      </c>
      <c r="AL34">
        <f t="shared" si="9"/>
        <v>-3908.9746117761001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-307.19847010451156</v>
      </c>
      <c r="AR34">
        <f t="shared" si="14"/>
        <v>-308.44172172141754</v>
      </c>
      <c r="AS34">
        <f t="shared" si="15"/>
        <v>-1.1212890505543163</v>
      </c>
      <c r="AT34">
        <f t="shared" si="16"/>
        <v>11.575207384204001</v>
      </c>
      <c r="AU34">
        <f t="shared" si="17"/>
        <v>-297.98780338776783</v>
      </c>
      <c r="AW34">
        <v>31</v>
      </c>
      <c r="AX34">
        <f>IF(Z34&gt;0, (R34*SUMPRODUCT(K34:$K$98, X34:$X$98)-K34*$AZ$3)/Z34, 0)</f>
        <v>3347.7011466412346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3406.8907823669615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2183.8865120929299</v>
      </c>
      <c r="AC35">
        <f t="shared" ref="AC35:AC66" si="33">S35*Z35</f>
        <v>2185.9701172219702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-4198.5508789911091</v>
      </c>
      <c r="AI35">
        <f t="shared" ref="AI35:AI66" si="38">SUM(AE35:AH35)</f>
        <v>-4214.5916787764727</v>
      </c>
      <c r="AJ35">
        <f t="shared" ref="AJ35:AJ66" si="39">AB35-AC35</f>
        <v>-2.0836051290402793</v>
      </c>
      <c r="AK35">
        <f t="shared" si="30"/>
        <v>152.87205584650511</v>
      </c>
      <c r="AL35">
        <f t="shared" ref="AL35:AL66" si="40">SUM(AI35:AK35)</f>
        <v>-4063.8032280590082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-285.77026451452167</v>
      </c>
      <c r="AR35">
        <f t="shared" ref="AR35:AR66" si="45">AI35*$K35</f>
        <v>-286.86206588356674</v>
      </c>
      <c r="AS35">
        <f t="shared" ref="AS35:AS66" si="46">AJ35*$K35</f>
        <v>-0.14181854788258136</v>
      </c>
      <c r="AT35">
        <f t="shared" ref="AT35:AT66" si="47">AK35*$K35</f>
        <v>10.40508715869893</v>
      </c>
      <c r="AU35">
        <f t="shared" ref="AU35:AU66" si="48">AL35*$K35</f>
        <v>-276.5987972727504</v>
      </c>
      <c r="AW35">
        <v>32</v>
      </c>
      <c r="AX35">
        <f>IF(Z35&gt;0, (R35*SUMPRODUCT(K35:$K$98, X35:$X$98)-K35*$AZ$3)/Z35, 0)</f>
        <v>3406.8907823669615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1000000</v>
      </c>
      <c r="S36">
        <f t="shared" si="32"/>
        <v>3449.9167065586785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2185.9701172219702</v>
      </c>
      <c r="AC36">
        <f t="shared" si="33"/>
        <v>2176.3445627374081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-4375.9301814471955</v>
      </c>
      <c r="AI36">
        <f t="shared" si="38"/>
        <v>-4391.7011749801695</v>
      </c>
      <c r="AJ36">
        <f t="shared" si="39"/>
        <v>9.6255544845621444</v>
      </c>
      <c r="AK36">
        <f t="shared" si="30"/>
        <v>153.01790820553794</v>
      </c>
      <c r="AL36">
        <f t="shared" si="40"/>
        <v>-4229.0577122900686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-265.93161917454739</v>
      </c>
      <c r="AR36">
        <f t="shared" si="45"/>
        <v>-266.89004530849178</v>
      </c>
      <c r="AS36">
        <f t="shared" si="46"/>
        <v>0.58495889637020826</v>
      </c>
      <c r="AT36">
        <f t="shared" si="47"/>
        <v>9.299120050938134</v>
      </c>
      <c r="AU36">
        <f t="shared" si="48"/>
        <v>-257.00596636118337</v>
      </c>
      <c r="AW36">
        <v>33</v>
      </c>
      <c r="AX36">
        <f>IF(Z36&gt;0, (R36*SUMPRODUCT(K36:$K$98, X36:$X$98)-K36*$AZ$3)/Z36, 0)</f>
        <v>3449.9167065586785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1000000</v>
      </c>
      <c r="S37">
        <f t="shared" si="32"/>
        <v>3479.1406677586351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2176.3445627374081</v>
      </c>
      <c r="AC37">
        <f t="shared" si="33"/>
        <v>2156.9707203753233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-4559.0788105120673</v>
      </c>
      <c r="AI37">
        <f t="shared" si="38"/>
        <v>-4574.5781171394483</v>
      </c>
      <c r="AJ37">
        <f t="shared" si="39"/>
        <v>19.373842362084815</v>
      </c>
      <c r="AK37">
        <f t="shared" si="30"/>
        <v>152.34411939161859</v>
      </c>
      <c r="AL37">
        <f t="shared" si="40"/>
        <v>-4402.8601553857443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-247.37663107200558</v>
      </c>
      <c r="AR37">
        <f t="shared" si="45"/>
        <v>-248.21762689962605</v>
      </c>
      <c r="AS37">
        <f t="shared" si="46"/>
        <v>1.05122899902543</v>
      </c>
      <c r="AT37">
        <f t="shared" si="47"/>
        <v>8.2662258287430532</v>
      </c>
      <c r="AU37">
        <f t="shared" si="48"/>
        <v>-238.90017207185753</v>
      </c>
      <c r="AW37">
        <v>34</v>
      </c>
      <c r="AX37">
        <f>IF(Z37&gt;0, (R37*SUMPRODUCT(K37:$K$98, X37:$X$98)-K37*$AZ$3)/Z37, 0)</f>
        <v>3479.1406677586351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1000000</v>
      </c>
      <c r="S38">
        <f t="shared" si="32"/>
        <v>3497.0590454407084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2156.9707203753233</v>
      </c>
      <c r="AC38">
        <f t="shared" si="33"/>
        <v>2129.7349614573018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-4765.1068295220948</v>
      </c>
      <c r="AI38">
        <f t="shared" si="38"/>
        <v>-4780.332015412464</v>
      </c>
      <c r="AJ38">
        <f t="shared" si="39"/>
        <v>27.235758918021475</v>
      </c>
      <c r="AK38">
        <f t="shared" si="30"/>
        <v>150.98795042627265</v>
      </c>
      <c r="AL38">
        <f t="shared" si="40"/>
        <v>-4602.1083060681694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-230.85335468182149</v>
      </c>
      <c r="AR38">
        <f t="shared" si="45"/>
        <v>-231.59096358844042</v>
      </c>
      <c r="AS38">
        <f t="shared" si="46"/>
        <v>1.3194806619185873</v>
      </c>
      <c r="AT38">
        <f t="shared" si="47"/>
        <v>7.3148569632243499</v>
      </c>
      <c r="AU38">
        <f t="shared" si="48"/>
        <v>-222.95662596329745</v>
      </c>
      <c r="AW38">
        <v>35</v>
      </c>
      <c r="AX38">
        <f>IF(Z38&gt;0, (R38*SUMPRODUCT(K38:$K$98, X38:$X$98)-K38*$AZ$3)/Z38, 0)</f>
        <v>3497.0590454407084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1000000</v>
      </c>
      <c r="S39">
        <f t="shared" si="32"/>
        <v>3504.5325342919728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2129.7349614573018</v>
      </c>
      <c r="AC39">
        <f t="shared" si="33"/>
        <v>2095.4359569129647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-4995.6879943480071</v>
      </c>
      <c r="AI39">
        <f t="shared" si="38"/>
        <v>-5010.6360361796142</v>
      </c>
      <c r="AJ39">
        <f t="shared" si="39"/>
        <v>34.299004544337095</v>
      </c>
      <c r="AK39">
        <f t="shared" si="30"/>
        <v>149.08144730201113</v>
      </c>
      <c r="AL39">
        <f t="shared" si="40"/>
        <v>-4827.2555843332666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-216.09306646410533</v>
      </c>
      <c r="AR39">
        <f t="shared" si="45"/>
        <v>-216.73965772454437</v>
      </c>
      <c r="AS39">
        <f t="shared" si="46"/>
        <v>1.4836349021471278</v>
      </c>
      <c r="AT39">
        <f t="shared" si="47"/>
        <v>6.4486547472232569</v>
      </c>
      <c r="AU39">
        <f t="shared" si="48"/>
        <v>-208.80736807517403</v>
      </c>
      <c r="AW39">
        <v>36</v>
      </c>
      <c r="AX39">
        <f>IF(Z39&gt;0, (R39*SUMPRODUCT(K39:$K$98, X39:$X$98)-K39*$AZ$3)/Z39, 0)</f>
        <v>3504.5325342919728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1000000</v>
      </c>
      <c r="S40">
        <f t="shared" si="32"/>
        <v>3502.4626078550878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2095.4359569129647</v>
      </c>
      <c r="AC40">
        <f t="shared" si="33"/>
        <v>2054.8378459287587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-5258.7211163593438</v>
      </c>
      <c r="AI40">
        <f t="shared" si="38"/>
        <v>-5273.3882097447258</v>
      </c>
      <c r="AJ40">
        <f t="shared" si="39"/>
        <v>40.59811098420596</v>
      </c>
      <c r="AK40">
        <f t="shared" ref="AK40:AK71" si="61">G40*SUM(AB40:AB40, AE40:AF40)</f>
        <v>146.68051698390755</v>
      </c>
      <c r="AL40">
        <f t="shared" si="40"/>
        <v>-5086.1095817766127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-203.09893341290692</v>
      </c>
      <c r="AR40">
        <f t="shared" si="45"/>
        <v>-203.66539642870967</v>
      </c>
      <c r="AS40">
        <f t="shared" si="46"/>
        <v>1.5679540437731811</v>
      </c>
      <c r="AT40">
        <f t="shared" si="47"/>
        <v>5.6650002714937129</v>
      </c>
      <c r="AU40">
        <f t="shared" si="48"/>
        <v>-196.43244211344279</v>
      </c>
      <c r="AW40">
        <v>37</v>
      </c>
      <c r="AX40">
        <f>IF(Z40&gt;0, (R40*SUMPRODUCT(K40:$K$98, X40:$X$98)-K40*$AZ$3)/Z40, 0)</f>
        <v>3502.4626078550878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1000000</v>
      </c>
      <c r="S41">
        <f t="shared" si="32"/>
        <v>3491.3668976341355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2054.8378459287587</v>
      </c>
      <c r="AC41">
        <f t="shared" si="33"/>
        <v>2008.4308370514752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-5560.5884442660054</v>
      </c>
      <c r="AI41">
        <f t="shared" si="38"/>
        <v>-5574.9698520064267</v>
      </c>
      <c r="AJ41">
        <f t="shared" si="39"/>
        <v>46.407008877283488</v>
      </c>
      <c r="AK41">
        <f t="shared" si="61"/>
        <v>143.83864921501313</v>
      </c>
      <c r="AL41">
        <f t="shared" si="40"/>
        <v>-5384.7241939141304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-191.74773084923461</v>
      </c>
      <c r="AR41">
        <f t="shared" si="45"/>
        <v>-192.24365000028902</v>
      </c>
      <c r="AS41">
        <f t="shared" si="46"/>
        <v>1.6002692407303278</v>
      </c>
      <c r="AT41">
        <f t="shared" si="47"/>
        <v>4.9600388289549899</v>
      </c>
      <c r="AU41">
        <f t="shared" si="48"/>
        <v>-185.68334193060372</v>
      </c>
      <c r="AW41">
        <v>38</v>
      </c>
      <c r="AX41">
        <f>IF(Z41&gt;0, (R41*SUMPRODUCT(K41:$K$98, X41:$X$98)-K41*$AZ$3)/Z41, 0)</f>
        <v>3491.3668976341355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1000000</v>
      </c>
      <c r="S42">
        <f t="shared" si="32"/>
        <v>3471.5950722450521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2008.4308370514752</v>
      </c>
      <c r="AC42">
        <f t="shared" si="33"/>
        <v>1956.5866102519049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-5905.0060182170591</v>
      </c>
      <c r="AI42">
        <f t="shared" si="38"/>
        <v>-5919.0959867296206</v>
      </c>
      <c r="AJ42">
        <f t="shared" si="39"/>
        <v>51.844226799570379</v>
      </c>
      <c r="AK42">
        <f t="shared" si="61"/>
        <v>140.59015859360329</v>
      </c>
      <c r="AL42">
        <f t="shared" si="40"/>
        <v>-5726.6616013364464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-181.80750305620217</v>
      </c>
      <c r="AR42">
        <f t="shared" si="45"/>
        <v>-182.24131497536135</v>
      </c>
      <c r="AS42">
        <f t="shared" si="46"/>
        <v>1.5962167342812108</v>
      </c>
      <c r="AT42">
        <f t="shared" si="47"/>
        <v>4.3285892697355957</v>
      </c>
      <c r="AU42">
        <f t="shared" si="48"/>
        <v>-176.31650897134452</v>
      </c>
      <c r="AW42">
        <v>39</v>
      </c>
      <c r="AX42">
        <f>IF(Z42&gt;0, (R42*SUMPRODUCT(K42:$K$98, X42:$X$98)-K42*$AZ$3)/Z42, 0)</f>
        <v>3471.5950722450521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1000000</v>
      </c>
      <c r="S43">
        <f t="shared" si="32"/>
        <v>3443.6674947205229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1956.5866102519049</v>
      </c>
      <c r="AC43">
        <f t="shared" si="33"/>
        <v>1899.6929500971878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-6314.5602885897133</v>
      </c>
      <c r="AI43">
        <f t="shared" si="38"/>
        <v>-6328.3514934099348</v>
      </c>
      <c r="AJ43">
        <f t="shared" si="39"/>
        <v>56.893660154717054</v>
      </c>
      <c r="AK43">
        <f t="shared" si="61"/>
        <v>136.96106271763335</v>
      </c>
      <c r="AL43">
        <f t="shared" si="40"/>
        <v>-6134.4967705375839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-173.58674079498914</v>
      </c>
      <c r="AR43">
        <f t="shared" si="45"/>
        <v>-173.96585987644036</v>
      </c>
      <c r="AS43">
        <f t="shared" si="46"/>
        <v>1.5640020186363226</v>
      </c>
      <c r="AT43">
        <f t="shared" si="47"/>
        <v>3.7650483020856345</v>
      </c>
      <c r="AU43">
        <f t="shared" si="48"/>
        <v>-168.63680955571837</v>
      </c>
      <c r="AW43">
        <v>40</v>
      </c>
      <c r="AX43">
        <f>IF(Z43&gt;0, (R43*SUMPRODUCT(K43:$K$98, X43:$X$98)-K43*$AZ$3)/Z43, 0)</f>
        <v>3443.6674947205229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1000000</v>
      </c>
      <c r="S44">
        <f t="shared" si="32"/>
        <v>3407.1018245659252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1899.6929500971878</v>
      </c>
      <c r="AC44">
        <f t="shared" si="33"/>
        <v>1837.6364261785252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-6776.9980486568347</v>
      </c>
      <c r="AI44">
        <f t="shared" si="38"/>
        <v>-6790.4819164776372</v>
      </c>
      <c r="AJ44">
        <f t="shared" si="39"/>
        <v>62.056523918662606</v>
      </c>
      <c r="AK44">
        <f t="shared" si="61"/>
        <v>132.97850650680317</v>
      </c>
      <c r="AL44">
        <f t="shared" si="40"/>
        <v>-6595.4468860521711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-166.33849698671636</v>
      </c>
      <c r="AR44">
        <f t="shared" si="45"/>
        <v>-166.66945271236017</v>
      </c>
      <c r="AS44">
        <f t="shared" si="46"/>
        <v>1.523150640259723</v>
      </c>
      <c r="AT44">
        <f t="shared" si="47"/>
        <v>3.2639001435545461</v>
      </c>
      <c r="AU44">
        <f t="shared" si="48"/>
        <v>-161.8824019285459</v>
      </c>
      <c r="AW44">
        <v>41</v>
      </c>
      <c r="AX44">
        <f>IF(Z44&gt;0, (R44*SUMPRODUCT(K44:$K$98, X44:$X$98)-K44*$AZ$3)/Z44, 0)</f>
        <v>3407.1018245659252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1000000</v>
      </c>
      <c r="S45">
        <f t="shared" si="32"/>
        <v>3362.4395697900732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1837.6364261785252</v>
      </c>
      <c r="AC45">
        <f t="shared" si="33"/>
        <v>1770.878479974243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-7296.3905551928337</v>
      </c>
      <c r="AI45">
        <f t="shared" si="38"/>
        <v>-7309.5571745715488</v>
      </c>
      <c r="AJ45">
        <f t="shared" si="39"/>
        <v>66.757946204282234</v>
      </c>
      <c r="AK45">
        <f t="shared" si="61"/>
        <v>128.63454983249679</v>
      </c>
      <c r="AL45">
        <f t="shared" si="40"/>
        <v>-7114.1646785347693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-159.89889487533705</v>
      </c>
      <c r="AR45">
        <f t="shared" si="45"/>
        <v>-160.18743862473963</v>
      </c>
      <c r="AS45">
        <f t="shared" si="46"/>
        <v>1.4629866290004014</v>
      </c>
      <c r="AT45">
        <f t="shared" si="47"/>
        <v>2.8189996417288974</v>
      </c>
      <c r="AU45">
        <f t="shared" si="48"/>
        <v>-155.90545235401029</v>
      </c>
      <c r="AW45">
        <v>42</v>
      </c>
      <c r="AX45">
        <f>IF(Z45&gt;0, (R45*SUMPRODUCT(K45:$K$98, X45:$X$98)-K45*$AZ$3)/Z45, 0)</f>
        <v>3362.4395697900732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1000000</v>
      </c>
      <c r="S46">
        <f t="shared" si="32"/>
        <v>3310.2870299073679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1770.878479974243</v>
      </c>
      <c r="AC46">
        <f t="shared" si="33"/>
        <v>1699.890791154651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-7880.485030548497</v>
      </c>
      <c r="AI46">
        <f t="shared" si="38"/>
        <v>-7893.3229716076612</v>
      </c>
      <c r="AJ46">
        <f t="shared" si="39"/>
        <v>70.987688819591995</v>
      </c>
      <c r="AK46">
        <f t="shared" si="61"/>
        <v>123.96149359819702</v>
      </c>
      <c r="AL46">
        <f t="shared" si="40"/>
        <v>-7698.3737891898718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-154.19571865394349</v>
      </c>
      <c r="AR46">
        <f t="shared" si="45"/>
        <v>-154.44691582518118</v>
      </c>
      <c r="AS46">
        <f t="shared" si="46"/>
        <v>1.3890005057667922</v>
      </c>
      <c r="AT46">
        <f t="shared" si="47"/>
        <v>2.4255273015168473</v>
      </c>
      <c r="AU46">
        <f t="shared" si="48"/>
        <v>-150.63238801789754</v>
      </c>
      <c r="AW46">
        <v>43</v>
      </c>
      <c r="AX46">
        <f>IF(Z46&gt;0, (R46*SUMPRODUCT(K46:$K$98, X46:$X$98)-K46*$AZ$3)/Z46, 0)</f>
        <v>3310.2870299073679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1000000</v>
      </c>
      <c r="S47">
        <f t="shared" si="32"/>
        <v>3250.9761141217655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1699.890791154651</v>
      </c>
      <c r="AC47">
        <f t="shared" si="33"/>
        <v>1625.080077907623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-8507.960298729251</v>
      </c>
      <c r="AI47">
        <f t="shared" si="38"/>
        <v>-8520.4571613703556</v>
      </c>
      <c r="AJ47">
        <f t="shared" si="39"/>
        <v>74.810713247027934</v>
      </c>
      <c r="AK47">
        <f t="shared" si="61"/>
        <v>118.99235538082559</v>
      </c>
      <c r="AL47">
        <f t="shared" si="40"/>
        <v>-8326.6540927425012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-148.63695475236167</v>
      </c>
      <c r="AR47">
        <f t="shared" si="45"/>
        <v>-148.85527918521191</v>
      </c>
      <c r="AS47">
        <f t="shared" si="46"/>
        <v>1.3069685576167092</v>
      </c>
      <c r="AT47">
        <f t="shared" si="47"/>
        <v>2.0788368447439032</v>
      </c>
      <c r="AU47">
        <f t="shared" si="48"/>
        <v>-145.46947378285128</v>
      </c>
      <c r="AW47">
        <v>44</v>
      </c>
      <c r="AX47">
        <f>IF(Z47&gt;0, (R47*SUMPRODUCT(K47:$K$98, X47:$X$98)-K47*$AZ$3)/Z47, 0)</f>
        <v>3250.9761141217655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1000000</v>
      </c>
      <c r="S48">
        <f t="shared" si="32"/>
        <v>3185.7508810227346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1625.080077907623</v>
      </c>
      <c r="AC48">
        <f t="shared" si="33"/>
        <v>1547.3225922685792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-9174.6966765931011</v>
      </c>
      <c r="AI48">
        <f t="shared" si="38"/>
        <v>-9186.8392031908788</v>
      </c>
      <c r="AJ48">
        <f t="shared" si="39"/>
        <v>77.757485639043807</v>
      </c>
      <c r="AK48">
        <f t="shared" si="61"/>
        <v>113.75560545353362</v>
      </c>
      <c r="AL48">
        <f t="shared" si="40"/>
        <v>-8995.3261120983007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-143.1116657333223</v>
      </c>
      <c r="AR48">
        <f t="shared" si="45"/>
        <v>-143.30107114571621</v>
      </c>
      <c r="AS48">
        <f t="shared" si="46"/>
        <v>1.21290149258326</v>
      </c>
      <c r="AT48">
        <f t="shared" si="47"/>
        <v>1.7744187908131548</v>
      </c>
      <c r="AU48">
        <f t="shared" si="48"/>
        <v>-140.31375086231981</v>
      </c>
      <c r="AW48">
        <v>45</v>
      </c>
      <c r="AX48">
        <f>IF(Z48&gt;0, (R48*SUMPRODUCT(K48:$K$98, X48:$X$98)-K48*$AZ$3)/Z48, 0)</f>
        <v>3185.7508810227346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1000000</v>
      </c>
      <c r="S49">
        <f t="shared" si="32"/>
        <v>3115.8164706275033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1547.3225922685792</v>
      </c>
      <c r="AC49">
        <f t="shared" si="33"/>
        <v>1467.496166815004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-9861.1887005877834</v>
      </c>
      <c r="AI49">
        <f t="shared" si="38"/>
        <v>-9872.9632722020688</v>
      </c>
      <c r="AJ49">
        <f t="shared" si="39"/>
        <v>79.826425453575212</v>
      </c>
      <c r="AK49">
        <f t="shared" si="61"/>
        <v>108.31258145880055</v>
      </c>
      <c r="AL49">
        <f t="shared" si="40"/>
        <v>-9684.8242652896934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-137.3392174226336</v>
      </c>
      <c r="AR49">
        <f t="shared" si="45"/>
        <v>-137.5032047977962</v>
      </c>
      <c r="AS49">
        <f t="shared" si="46"/>
        <v>1.1117623984608207</v>
      </c>
      <c r="AT49">
        <f t="shared" si="47"/>
        <v>1.5084961485110058</v>
      </c>
      <c r="AU49">
        <f t="shared" si="48"/>
        <v>-134.88294625082438</v>
      </c>
      <c r="AW49">
        <v>46</v>
      </c>
      <c r="AX49">
        <f>IF(Z49&gt;0, (R49*SUMPRODUCT(K49:$K$98, X49:$X$98)-K49*$AZ$3)/Z49, 0)</f>
        <v>3115.8164706275033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1000000</v>
      </c>
      <c r="S50">
        <f t="shared" si="32"/>
        <v>3042.9175037022605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1467.496166815004</v>
      </c>
      <c r="AC50">
        <f t="shared" si="33"/>
        <v>1386.6616282135742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-10571.68137817046</v>
      </c>
      <c r="AI50">
        <f t="shared" si="38"/>
        <v>-10583.07391203415</v>
      </c>
      <c r="AJ50">
        <f t="shared" si="39"/>
        <v>80.834538601429813</v>
      </c>
      <c r="AK50">
        <f t="shared" si="61"/>
        <v>102.72473167705029</v>
      </c>
      <c r="AL50">
        <f t="shared" si="40"/>
        <v>-10399.51464175567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-131.45930796072875</v>
      </c>
      <c r="AR50">
        <f t="shared" si="45"/>
        <v>-131.60097460428955</v>
      </c>
      <c r="AS50">
        <f t="shared" si="46"/>
        <v>1.0051809285334132</v>
      </c>
      <c r="AT50">
        <f t="shared" si="47"/>
        <v>1.2773864112667392</v>
      </c>
      <c r="AU50">
        <f t="shared" si="48"/>
        <v>-129.31840726448942</v>
      </c>
      <c r="AW50">
        <v>47</v>
      </c>
      <c r="AX50">
        <f>IF(Z50&gt;0, (R50*SUMPRODUCT(K50:$K$98, X50:$X$98)-K50*$AZ$3)/Z50, 0)</f>
        <v>3042.9175037022605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1000000</v>
      </c>
      <c r="S51">
        <f t="shared" si="32"/>
        <v>2968.6248038971876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1386.6616282135742</v>
      </c>
      <c r="AC51">
        <f t="shared" si="33"/>
        <v>1305.6529263432049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-11326.912868633941</v>
      </c>
      <c r="AI51">
        <f t="shared" si="38"/>
        <v>-11337.908304337278</v>
      </c>
      <c r="AJ51">
        <f t="shared" si="39"/>
        <v>81.00870187036935</v>
      </c>
      <c r="AK51">
        <f t="shared" si="61"/>
        <v>97.066313974950205</v>
      </c>
      <c r="AL51">
        <f t="shared" si="40"/>
        <v>-11159.833288491958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-125.75950329812208</v>
      </c>
      <c r="AR51">
        <f t="shared" si="45"/>
        <v>-125.88158250440142</v>
      </c>
      <c r="AS51">
        <f t="shared" si="46"/>
        <v>0.89941665731838183</v>
      </c>
      <c r="AT51">
        <f t="shared" si="47"/>
        <v>1.0776997734548217</v>
      </c>
      <c r="AU51">
        <f t="shared" si="48"/>
        <v>-123.90446607362821</v>
      </c>
      <c r="AW51">
        <v>48</v>
      </c>
      <c r="AX51">
        <f>IF(Z51&gt;0, (R51*SUMPRODUCT(K51:$K$98, X51:$X$98)-K51*$AZ$3)/Z51, 0)</f>
        <v>2968.6248038971876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1000000</v>
      </c>
      <c r="S52">
        <f t="shared" si="32"/>
        <v>2893.8131104998383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1305.6529263432049</v>
      </c>
      <c r="AC52">
        <f t="shared" si="33"/>
        <v>1224.9386070543328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-12123.56740649833</v>
      </c>
      <c r="AI52">
        <f t="shared" si="38"/>
        <v>-12134.149798659471</v>
      </c>
      <c r="AJ52">
        <f t="shared" si="39"/>
        <v>80.714319288872048</v>
      </c>
      <c r="AK52">
        <f t="shared" si="61"/>
        <v>91.395704844024351</v>
      </c>
      <c r="AL52">
        <f t="shared" si="40"/>
        <v>-11962.039774526575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-120.18261861034919</v>
      </c>
      <c r="AR52">
        <f t="shared" si="45"/>
        <v>-120.28752334329157</v>
      </c>
      <c r="AS52">
        <f t="shared" si="46"/>
        <v>0.80013233120549454</v>
      </c>
      <c r="AT52">
        <f t="shared" si="47"/>
        <v>0.90601839950226337</v>
      </c>
      <c r="AU52">
        <f t="shared" si="48"/>
        <v>-118.58137261258381</v>
      </c>
      <c r="AW52">
        <v>49</v>
      </c>
      <c r="AX52">
        <f>IF(Z52&gt;0, (R52*SUMPRODUCT(K52:$K$98, X52:$X$98)-K52*$AZ$3)/Z52, 0)</f>
        <v>2893.8131104998383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1000000</v>
      </c>
      <c r="S53">
        <f t="shared" si="32"/>
        <v>2819.4338951642544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1224.9386070543328</v>
      </c>
      <c r="AC53">
        <f t="shared" si="33"/>
        <v>1144.9749027379564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-12961.737214651001</v>
      </c>
      <c r="AI53">
        <f t="shared" si="38"/>
        <v>-12971.889739460163</v>
      </c>
      <c r="AJ53">
        <f t="shared" si="39"/>
        <v>79.963704316376379</v>
      </c>
      <c r="AK53">
        <f t="shared" si="61"/>
        <v>85.745702493803307</v>
      </c>
      <c r="AL53">
        <f t="shared" si="40"/>
        <v>-12806.180332649983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-114.72456526529113</v>
      </c>
      <c r="AR53">
        <f t="shared" si="45"/>
        <v>-114.81442544188533</v>
      </c>
      <c r="AS53">
        <f t="shared" si="46"/>
        <v>0.70776016075446813</v>
      </c>
      <c r="AT53">
        <f t="shared" si="47"/>
        <v>0.75893672885524877</v>
      </c>
      <c r="AU53">
        <f t="shared" si="48"/>
        <v>-113.34772855227561</v>
      </c>
      <c r="AW53">
        <v>50</v>
      </c>
      <c r="AX53">
        <f>IF(Z53&gt;0, (R53*SUMPRODUCT(K53:$K$98, X53:$X$98)-K53*$AZ$3)/Z53, 0)</f>
        <v>2819.4338951642544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1000000</v>
      </c>
      <c r="S54">
        <f t="shared" si="32"/>
        <v>2745.9624135956474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1144.9749027379564</v>
      </c>
      <c r="AC54">
        <f t="shared" si="33"/>
        <v>1066.1600823779982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-13775.351762064121</v>
      </c>
      <c r="AI54">
        <f t="shared" si="38"/>
        <v>-13785.058377831141</v>
      </c>
      <c r="AJ54">
        <f t="shared" si="39"/>
        <v>78.814820359958276</v>
      </c>
      <c r="AK54">
        <f t="shared" si="61"/>
        <v>80.14824319165696</v>
      </c>
      <c r="AL54">
        <f t="shared" si="40"/>
        <v>-13626.095314279526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-108.86239465186181</v>
      </c>
      <c r="AR54">
        <f t="shared" si="45"/>
        <v>-108.93910306952074</v>
      </c>
      <c r="AS54">
        <f t="shared" si="46"/>
        <v>0.62284943619876998</v>
      </c>
      <c r="AT54">
        <f t="shared" si="47"/>
        <v>0.63338706928788924</v>
      </c>
      <c r="AU54">
        <f t="shared" si="48"/>
        <v>-107.68286656403409</v>
      </c>
      <c r="AW54">
        <v>51</v>
      </c>
      <c r="AX54">
        <f>IF(Z54&gt;0, (R54*SUMPRODUCT(K54:$K$98, X54:$X$98)-K54*$AZ$3)/Z54, 0)</f>
        <v>2745.9624135956474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1000000</v>
      </c>
      <c r="S55">
        <f t="shared" si="32"/>
        <v>2674.8645207524287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1066.1600823779982</v>
      </c>
      <c r="AC55">
        <f t="shared" si="33"/>
        <v>989.35995996304064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-14509.060983909809</v>
      </c>
      <c r="AI55">
        <f t="shared" si="38"/>
        <v>-14518.30780699456</v>
      </c>
      <c r="AJ55">
        <f t="shared" si="39"/>
        <v>76.800122414957514</v>
      </c>
      <c r="AK55">
        <f t="shared" si="61"/>
        <v>74.631205766459871</v>
      </c>
      <c r="AL55">
        <f t="shared" si="40"/>
        <v>-14366.876478813143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-102.37560212489151</v>
      </c>
      <c r="AR55">
        <f t="shared" si="45"/>
        <v>-102.4408474968762</v>
      </c>
      <c r="AS55">
        <f t="shared" si="46"/>
        <v>0.54189990546017597</v>
      </c>
      <c r="AT55">
        <f t="shared" si="47"/>
        <v>0.52659607924462071</v>
      </c>
      <c r="AU55">
        <f t="shared" si="48"/>
        <v>-101.37235151217141</v>
      </c>
      <c r="AW55">
        <v>52</v>
      </c>
      <c r="AX55">
        <f>IF(Z55&gt;0, (R55*SUMPRODUCT(K55:$K$98, X55:$X$98)-K55*$AZ$3)/Z55, 0)</f>
        <v>2674.8645207524287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1000000</v>
      </c>
      <c r="S56">
        <f t="shared" si="32"/>
        <v>2635.0213900033527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989.35995996304064</v>
      </c>
      <c r="AC56">
        <f t="shared" si="33"/>
        <v>915.6113866211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-18696.412725342743</v>
      </c>
      <c r="AI56">
        <f t="shared" si="38"/>
        <v>-18705.099669878513</v>
      </c>
      <c r="AJ56">
        <f t="shared" si="39"/>
        <v>73.748573341940642</v>
      </c>
      <c r="AK56">
        <f t="shared" si="61"/>
        <v>69.255197197412855</v>
      </c>
      <c r="AL56">
        <f t="shared" si="40"/>
        <v>-18562.095899339158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-117.78701798674344</v>
      </c>
      <c r="AR56">
        <f t="shared" si="45"/>
        <v>-117.84174555974451</v>
      </c>
      <c r="AS56">
        <f t="shared" si="46"/>
        <v>0.46461450452199438</v>
      </c>
      <c r="AT56">
        <f t="shared" si="47"/>
        <v>0.43630632666286467</v>
      </c>
      <c r="AU56">
        <f t="shared" si="48"/>
        <v>-116.94082472855965</v>
      </c>
      <c r="AW56">
        <v>53</v>
      </c>
      <c r="AX56">
        <f>IF(Z56&gt;0, (R56*SUMPRODUCT(K56:$K$98, X56:$X$98)-K56*$AZ$3)/Z56, 0)</f>
        <v>2635.0213900033527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1000000</v>
      </c>
      <c r="S57">
        <f t="shared" si="32"/>
        <v>2561.134853822934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915.6113866211</v>
      </c>
      <c r="AC57">
        <f t="shared" si="33"/>
        <v>823.38421576199084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-22511.06244325883</v>
      </c>
      <c r="AI57">
        <f t="shared" si="38"/>
        <v>-22519.099741788163</v>
      </c>
      <c r="AJ57">
        <f t="shared" si="39"/>
        <v>92.227170859109151</v>
      </c>
      <c r="AK57">
        <f t="shared" si="61"/>
        <v>64.092797063477008</v>
      </c>
      <c r="AL57">
        <f t="shared" si="40"/>
        <v>-22362.779773865575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-126.62431538608281</v>
      </c>
      <c r="AR57">
        <f t="shared" si="45"/>
        <v>-126.66952504361876</v>
      </c>
      <c r="AS57">
        <f t="shared" si="46"/>
        <v>0.51877615281224276</v>
      </c>
      <c r="AT57">
        <f t="shared" si="47"/>
        <v>0.36052081370207595</v>
      </c>
      <c r="AU57">
        <f t="shared" si="48"/>
        <v>-125.79022807710444</v>
      </c>
      <c r="AW57">
        <v>54</v>
      </c>
      <c r="AX57">
        <f>IF(Z57&gt;0, (R57*SUMPRODUCT(K57:$K$98, X57:$X$98)-K57*$AZ$3)/Z57, 0)</f>
        <v>2561.134853822934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1000000</v>
      </c>
      <c r="S58">
        <f t="shared" si="32"/>
        <v>2460.8948006325336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823.38421576199084</v>
      </c>
      <c r="AC58">
        <f t="shared" si="33"/>
        <v>719.58119245415287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-25870.701804562159</v>
      </c>
      <c r="AI58">
        <f t="shared" si="38"/>
        <v>-25878.011962561082</v>
      </c>
      <c r="AJ58">
        <f t="shared" si="39"/>
        <v>103.80302330783798</v>
      </c>
      <c r="AK58">
        <f t="shared" si="61"/>
        <v>57.636895103339363</v>
      </c>
      <c r="AL58">
        <f t="shared" si="40"/>
        <v>-25716.572044149903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-129.93055846023648</v>
      </c>
      <c r="AR58">
        <f t="shared" si="45"/>
        <v>-129.9672723042755</v>
      </c>
      <c r="AS58">
        <f t="shared" si="46"/>
        <v>0.52133045675127143</v>
      </c>
      <c r="AT58">
        <f t="shared" si="47"/>
        <v>0.28947007411180259</v>
      </c>
      <c r="AU58">
        <f t="shared" si="48"/>
        <v>-129.15647177341242</v>
      </c>
      <c r="AW58">
        <v>55</v>
      </c>
      <c r="AX58">
        <f>IF(Z58&gt;0, (R58*SUMPRODUCT(K58:$K$98, X58:$X$98)-K58*$AZ$3)/Z58, 0)</f>
        <v>2460.8948006325336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1000000</v>
      </c>
      <c r="S59">
        <f t="shared" si="32"/>
        <v>2338.3467463094203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719.58119245415287</v>
      </c>
      <c r="AC59">
        <f t="shared" si="33"/>
        <v>610.02678763520657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-28602.73211117402</v>
      </c>
      <c r="AI59">
        <f t="shared" si="38"/>
        <v>-28609.254099290174</v>
      </c>
      <c r="AJ59">
        <f t="shared" si="39"/>
        <v>109.5544048189463</v>
      </c>
      <c r="AK59">
        <f t="shared" si="61"/>
        <v>50.370683471790706</v>
      </c>
      <c r="AL59">
        <f t="shared" si="40"/>
        <v>-28449.329010999434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-128.26040026061787</v>
      </c>
      <c r="AR59">
        <f t="shared" si="45"/>
        <v>-128.28964616632442</v>
      </c>
      <c r="AS59">
        <f t="shared" si="46"/>
        <v>0.49126397288818507</v>
      </c>
      <c r="AT59">
        <f t="shared" si="47"/>
        <v>0.22587226976715499</v>
      </c>
      <c r="AU59">
        <f t="shared" si="48"/>
        <v>-127.57250992366906</v>
      </c>
      <c r="AW59">
        <v>56</v>
      </c>
      <c r="AX59">
        <f>IF(Z59&gt;0, (R59*SUMPRODUCT(K59:$K$98, X59:$X$98)-K59*$AZ$3)/Z59, 0)</f>
        <v>2338.3467463094203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1000000</v>
      </c>
      <c r="S60">
        <f t="shared" si="32"/>
        <v>2190.3344535925007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610.02678763520657</v>
      </c>
      <c r="AC60">
        <f t="shared" si="33"/>
        <v>499.95938169716925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-30013.633376279107</v>
      </c>
      <c r="AI60">
        <f t="shared" si="38"/>
        <v>-30019.339803679693</v>
      </c>
      <c r="AJ60">
        <f t="shared" si="39"/>
        <v>110.06740593803733</v>
      </c>
      <c r="AK60">
        <f t="shared" si="61"/>
        <v>42.701875134464466</v>
      </c>
      <c r="AL60">
        <f t="shared" si="40"/>
        <v>-29866.570522607191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-120.16711173261855</v>
      </c>
      <c r="AR60">
        <f t="shared" si="45"/>
        <v>-120.18995884647656</v>
      </c>
      <c r="AS60">
        <f t="shared" si="46"/>
        <v>0.44068247591539506</v>
      </c>
      <c r="AT60">
        <f t="shared" si="47"/>
        <v>0.17096767112944825</v>
      </c>
      <c r="AU60">
        <f t="shared" si="48"/>
        <v>-119.57830869943172</v>
      </c>
      <c r="AW60">
        <v>57</v>
      </c>
      <c r="AX60">
        <f>IF(Z60&gt;0, (R60*SUMPRODUCT(K60:$K$98, X60:$X$98)-K60*$AZ$3)/Z60, 0)</f>
        <v>2190.3344535925007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1000000</v>
      </c>
      <c r="S61">
        <f t="shared" si="32"/>
        <v>2026.1040014397065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499.95938169716925</v>
      </c>
      <c r="AC61">
        <f t="shared" si="33"/>
        <v>396.03601489542609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-30507.750103006507</v>
      </c>
      <c r="AI61">
        <f t="shared" si="38"/>
        <v>-30512.636772380512</v>
      </c>
      <c r="AJ61">
        <f t="shared" si="39"/>
        <v>103.92336680174316</v>
      </c>
      <c r="AK61">
        <f t="shared" si="61"/>
        <v>34.997156718801854</v>
      </c>
      <c r="AL61">
        <f t="shared" si="40"/>
        <v>-30373.716248859968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-109.05842144950114</v>
      </c>
      <c r="AR61">
        <f t="shared" si="45"/>
        <v>-109.07589020567868</v>
      </c>
      <c r="AS61">
        <f t="shared" si="46"/>
        <v>0.37150292292444975</v>
      </c>
      <c r="AT61">
        <f t="shared" si="47"/>
        <v>0.12510705162086658</v>
      </c>
      <c r="AU61">
        <f t="shared" si="48"/>
        <v>-108.57928023113335</v>
      </c>
      <c r="AW61">
        <v>58</v>
      </c>
      <c r="AX61">
        <f>IF(Z61&gt;0, (R61*SUMPRODUCT(K61:$K$98, X61:$X$98)-K61*$AZ$3)/Z61, 0)</f>
        <v>2026.1040014397065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1000000</v>
      </c>
      <c r="S62">
        <f t="shared" si="32"/>
        <v>1843.0641300870614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396.03601489542609</v>
      </c>
      <c r="AC62">
        <f t="shared" si="33"/>
        <v>301.48093713420673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-29936.172867000139</v>
      </c>
      <c r="AI62">
        <f t="shared" si="38"/>
        <v>-29940.262265358731</v>
      </c>
      <c r="AJ62">
        <f t="shared" si="39"/>
        <v>94.555077761219366</v>
      </c>
      <c r="AK62">
        <f t="shared" si="61"/>
        <v>27.72252104267983</v>
      </c>
      <c r="AL62">
        <f t="shared" si="40"/>
        <v>-29817.984666554832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-95.549249959060859</v>
      </c>
      <c r="AR62">
        <f t="shared" si="45"/>
        <v>-95.562302360504532</v>
      </c>
      <c r="AS62">
        <f t="shared" si="46"/>
        <v>0.30179765463154667</v>
      </c>
      <c r="AT62">
        <f t="shared" si="47"/>
        <v>8.8483791978709897E-2</v>
      </c>
      <c r="AU62">
        <f t="shared" si="48"/>
        <v>-95.172020913894286</v>
      </c>
      <c r="AW62">
        <v>59</v>
      </c>
      <c r="AX62">
        <f>IF(Z62&gt;0, (R62*SUMPRODUCT(K62:$K$98, X62:$X$98)-K62*$AZ$3)/Z62, 0)</f>
        <v>1843.0641300870614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1000000</v>
      </c>
      <c r="S63">
        <f t="shared" si="32"/>
        <v>1638.4179446759154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301.48093713420673</v>
      </c>
      <c r="AC63">
        <f t="shared" si="33"/>
        <v>218.88110118254019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-28347.216076731784</v>
      </c>
      <c r="AI63">
        <f t="shared" si="38"/>
        <v>-28350.555900704869</v>
      </c>
      <c r="AJ63">
        <f t="shared" si="39"/>
        <v>82.599835951666535</v>
      </c>
      <c r="AK63">
        <f t="shared" si="61"/>
        <v>21.103665599394471</v>
      </c>
      <c r="AL63">
        <f t="shared" si="40"/>
        <v>-28246.852399153806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-80.783635862321375</v>
      </c>
      <c r="AR63">
        <f t="shared" si="45"/>
        <v>-80.793153661986622</v>
      </c>
      <c r="AS63">
        <f t="shared" si="46"/>
        <v>0.2353922533960599</v>
      </c>
      <c r="AT63">
        <f t="shared" si="47"/>
        <v>6.0141032280805015E-2</v>
      </c>
      <c r="AU63">
        <f t="shared" si="48"/>
        <v>-80.497620376309754</v>
      </c>
      <c r="AW63">
        <v>60</v>
      </c>
      <c r="AX63">
        <f>IF(Z63&gt;0, (R63*SUMPRODUCT(K63:$K$98, X63:$X$98)-K63*$AZ$3)/Z63, 0)</f>
        <v>1638.4179446759154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1000000</v>
      </c>
      <c r="S64">
        <f t="shared" si="32"/>
        <v>1408.9814906943595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218.88110118254019</v>
      </c>
      <c r="AC64">
        <f t="shared" si="33"/>
        <v>149.659442112535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-26038.854644940322</v>
      </c>
      <c r="AI64">
        <f t="shared" si="38"/>
        <v>-26041.510099307554</v>
      </c>
      <c r="AJ64">
        <f t="shared" si="39"/>
        <v>69.221659070005188</v>
      </c>
      <c r="AK64">
        <f t="shared" si="61"/>
        <v>15.321677082777814</v>
      </c>
      <c r="AL64">
        <f t="shared" si="40"/>
        <v>-25956.966763154771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-66.254722025022744</v>
      </c>
      <c r="AR64">
        <f t="shared" si="45"/>
        <v>-66.261478712033366</v>
      </c>
      <c r="AS64">
        <f t="shared" si="46"/>
        <v>0.17613147130821502</v>
      </c>
      <c r="AT64">
        <f t="shared" si="47"/>
        <v>3.8985334413465023E-2</v>
      </c>
      <c r="AU64">
        <f t="shared" si="48"/>
        <v>-66.046361906311688</v>
      </c>
      <c r="AW64">
        <v>61</v>
      </c>
      <c r="AX64">
        <f>IF(Z64&gt;0, (R64*SUMPRODUCT(K64:$K$98, X64:$X$98)-K64*$AZ$3)/Z64, 0)</f>
        <v>1408.9814906943595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1000000</v>
      </c>
      <c r="S65">
        <f t="shared" si="32"/>
        <v>1141.7467255014483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149.659442112535</v>
      </c>
      <c r="AC65">
        <f t="shared" si="33"/>
        <v>93.727913652080389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-23064.306968060318</v>
      </c>
      <c r="AI65">
        <f t="shared" si="38"/>
        <v>-23066.359260209676</v>
      </c>
      <c r="AJ65">
        <f t="shared" si="39"/>
        <v>55.931528460454615</v>
      </c>
      <c r="AK65">
        <f t="shared" si="61"/>
        <v>10.476160947877451</v>
      </c>
      <c r="AL65">
        <f t="shared" si="40"/>
        <v>-22999.951570801342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-52.398317948645023</v>
      </c>
      <c r="AR65">
        <f t="shared" si="45"/>
        <v>-52.402980419393195</v>
      </c>
      <c r="AS65">
        <f t="shared" si="46"/>
        <v>0.1270672479204806</v>
      </c>
      <c r="AT65">
        <f t="shared" si="47"/>
        <v>2.3800117340973186E-2</v>
      </c>
      <c r="AU65">
        <f t="shared" si="48"/>
        <v>-52.25211305413174</v>
      </c>
      <c r="AW65">
        <v>62</v>
      </c>
      <c r="AX65">
        <f>IF(Z65&gt;0, (R65*SUMPRODUCT(K65:$K$98, X65:$X$98)-K65*$AZ$3)/Z65, 0)</f>
        <v>1141.7467255014483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1000000</v>
      </c>
      <c r="S66">
        <f t="shared" si="32"/>
        <v>821.73049277603627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93.727913652080389</v>
      </c>
      <c r="AC66">
        <f t="shared" si="33"/>
        <v>50.54673281465702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-19758.22545334461</v>
      </c>
      <c r="AI66">
        <f t="shared" si="38"/>
        <v>-19759.763266936141</v>
      </c>
      <c r="AJ66">
        <f t="shared" si="39"/>
        <v>43.181180837423369</v>
      </c>
      <c r="AK66">
        <f t="shared" si="61"/>
        <v>6.560953955645628</v>
      </c>
      <c r="AL66">
        <f t="shared" si="40"/>
        <v>-19710.021132143072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-40.078074689445323</v>
      </c>
      <c r="AR66">
        <f t="shared" si="45"/>
        <v>-40.081194028685857</v>
      </c>
      <c r="AS66">
        <f t="shared" si="46"/>
        <v>8.7589778488317907E-2</v>
      </c>
      <c r="AT66">
        <f t="shared" si="47"/>
        <v>1.3308401773696018E-2</v>
      </c>
      <c r="AU66">
        <f t="shared" si="48"/>
        <v>-39.980295848423843</v>
      </c>
      <c r="AW66">
        <v>63</v>
      </c>
      <c r="AX66">
        <f>IF(Z66&gt;0, (R66*SUMPRODUCT(K66:$K$98, X66:$X$98)-K66*$AZ$3)/Z66, 0)</f>
        <v>821.73049277603627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1000000</v>
      </c>
      <c r="S67">
        <f t="shared" ref="S67:S89" si="63">AX67</f>
        <v>419.62762024416764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50.54673281465702</v>
      </c>
      <c r="AC67">
        <f t="shared" ref="AC67:AC89" si="64">S67*Z67</f>
        <v>18.698244831659579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-16338.28071890223</v>
      </c>
      <c r="AI67">
        <f t="shared" ref="AI67:AI89" si="69">SUM(AE67:AH67)</f>
        <v>-16339.394697339872</v>
      </c>
      <c r="AJ67">
        <f t="shared" ref="AJ67:AJ89" si="70">AB67-AC67</f>
        <v>31.84848798299744</v>
      </c>
      <c r="AK67">
        <f t="shared" si="61"/>
        <v>3.5382712970259917</v>
      </c>
      <c r="AL67">
        <f t="shared" ref="AL67:AL89" si="71">SUM(AI67:AK67)</f>
        <v>-16304.007938059849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-29.59015530806095</v>
      </c>
      <c r="AR67">
        <f t="shared" ref="AR67:AR89" si="76">AI67*$K67</f>
        <v>-29.592172827256928</v>
      </c>
      <c r="AS67">
        <f t="shared" ref="AS67:AS89" si="77">AJ67*$K67</f>
        <v>5.7680592098868472E-2</v>
      </c>
      <c r="AT67">
        <f t="shared" ref="AT67:AT89" si="78">AK67*$K67</f>
        <v>6.4081404281372892E-3</v>
      </c>
      <c r="AU67">
        <f t="shared" ref="AU67:AU89" si="79">AL67*$K67</f>
        <v>-29.528084094729923</v>
      </c>
      <c r="AW67">
        <v>64</v>
      </c>
      <c r="AX67">
        <f>IF(Z67&gt;0, (R67*SUMPRODUCT(K67:$K$98, X67:$X$98)-K67*$AZ$3)/Z67, 0)</f>
        <v>419.62762024416764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1000000</v>
      </c>
      <c r="S68">
        <f t="shared" si="63"/>
        <v>-113.78458254253343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18.698244831659579</v>
      </c>
      <c r="AC68">
        <f t="shared" si="64"/>
        <v>-3.5440652027872304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-12966.398392418119</v>
      </c>
      <c r="AI68">
        <f t="shared" si="69"/>
        <v>-12967.177071111575</v>
      </c>
      <c r="AJ68">
        <f t="shared" si="70"/>
        <v>22.24231003444681</v>
      </c>
      <c r="AK68">
        <f t="shared" si="61"/>
        <v>1.3088771382161706</v>
      </c>
      <c r="AL68">
        <f t="shared" si="71"/>
        <v>-12943.625883938912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-20.967286496563563</v>
      </c>
      <c r="AR68">
        <f t="shared" si="76"/>
        <v>-20.968545657261878</v>
      </c>
      <c r="AS68">
        <f t="shared" si="77"/>
        <v>3.5966879369550557E-2</v>
      </c>
      <c r="AT68">
        <f t="shared" si="78"/>
        <v>2.1165169475147278E-3</v>
      </c>
      <c r="AU68">
        <f t="shared" si="79"/>
        <v>-20.930462260944815</v>
      </c>
      <c r="AW68">
        <v>65</v>
      </c>
      <c r="AX68">
        <f>IF(Z68&gt;0, (R68*SUMPRODUCT(K68:$K$98, X68:$X$98)-K68*$AZ$3)/Z68, 0)</f>
        <v>-113.78458254253343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1000000</v>
      </c>
      <c r="S69">
        <f t="shared" si="63"/>
        <v>-857.01023970102017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-3.5440652027872304</v>
      </c>
      <c r="AC69">
        <f t="shared" si="64"/>
        <v>-17.950775562195304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-9889.8640282635188</v>
      </c>
      <c r="AI69">
        <f t="shared" si="69"/>
        <v>-9890.3876735693339</v>
      </c>
      <c r="AJ69">
        <f t="shared" si="70"/>
        <v>14.406710359408073</v>
      </c>
      <c r="AK69">
        <f t="shared" si="61"/>
        <v>-0.24808456419510616</v>
      </c>
      <c r="AL69">
        <f t="shared" si="71"/>
        <v>-9876.2290477741208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-14.278913618063179</v>
      </c>
      <c r="AR69">
        <f t="shared" si="76"/>
        <v>-14.27966965333999</v>
      </c>
      <c r="AS69">
        <f t="shared" si="77"/>
        <v>2.0800303437393482E-2</v>
      </c>
      <c r="AT69">
        <f t="shared" si="78"/>
        <v>-3.5818268603018879E-4</v>
      </c>
      <c r="AU69">
        <f t="shared" si="79"/>
        <v>-14.259227532588627</v>
      </c>
      <c r="AW69">
        <v>66</v>
      </c>
      <c r="AX69">
        <f>IF(Z69&gt;0, (R69*SUMPRODUCT(K69:$K$98, X69:$X$98)-K69*$AZ$3)/Z69, 0)</f>
        <v>-857.01023970102017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1000000</v>
      </c>
      <c r="S70">
        <f t="shared" si="63"/>
        <v>-1949.6953796420362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-17.950775562195304</v>
      </c>
      <c r="AC70">
        <f t="shared" si="64"/>
        <v>-26.372031914941104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-7210.1221715297997</v>
      </c>
      <c r="AI70">
        <f t="shared" si="69"/>
        <v>-7210.4603273282682</v>
      </c>
      <c r="AJ70">
        <f t="shared" si="70"/>
        <v>8.4212563527458002</v>
      </c>
      <c r="AK70">
        <f t="shared" si="61"/>
        <v>-1.2565542893536714</v>
      </c>
      <c r="AL70">
        <f t="shared" si="71"/>
        <v>-7203.2956252648755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-9.2945730823077959</v>
      </c>
      <c r="AR70">
        <f t="shared" si="76"/>
        <v>-9.2950089991629188</v>
      </c>
      <c r="AS70">
        <f t="shared" si="77"/>
        <v>1.085584692649353E-2</v>
      </c>
      <c r="AT70">
        <f t="shared" si="78"/>
        <v>-1.6198249345069041E-3</v>
      </c>
      <c r="AU70">
        <f t="shared" si="79"/>
        <v>-9.2857729771709323</v>
      </c>
      <c r="AW70">
        <v>67</v>
      </c>
      <c r="AX70">
        <f>IF(Z70&gt;0, (R70*SUMPRODUCT(K70:$K$98, X70:$X$98)-K70*$AZ$3)/Z70, 0)</f>
        <v>-1949.6953796420362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1000000</v>
      </c>
      <c r="S71">
        <f t="shared" si="63"/>
        <v>-3632.2448276588975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-26.372031914941104</v>
      </c>
      <c r="AC71">
        <f t="shared" si="64"/>
        <v>-30.436553867501221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-5011.4260280979661</v>
      </c>
      <c r="AI71">
        <f t="shared" si="69"/>
        <v>-5011.6355166877474</v>
      </c>
      <c r="AJ71">
        <f t="shared" si="70"/>
        <v>4.0645219525601171</v>
      </c>
      <c r="AK71">
        <f t="shared" si="61"/>
        <v>-1.8460422340458775</v>
      </c>
      <c r="AL71">
        <f t="shared" si="71"/>
        <v>-5009.4170369692329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-5.7680647176850872</v>
      </c>
      <c r="AR71">
        <f t="shared" si="76"/>
        <v>-5.768305835430156</v>
      </c>
      <c r="AS71">
        <f t="shared" si="77"/>
        <v>4.6781944974086734E-3</v>
      </c>
      <c r="AT71">
        <f t="shared" si="78"/>
        <v>-2.1247626958584387E-3</v>
      </c>
      <c r="AU71">
        <f t="shared" si="79"/>
        <v>-5.7657524036286052</v>
      </c>
      <c r="AW71">
        <v>68</v>
      </c>
      <c r="AX71">
        <f>IF(Z71&gt;0, (R71*SUMPRODUCT(K71:$K$98, X71:$X$98)-K71*$AZ$3)/Z71, 0)</f>
        <v>-3632.2448276588975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1000000</v>
      </c>
      <c r="S72">
        <f t="shared" si="63"/>
        <v>-6350.4691325959766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-30.436553867501221</v>
      </c>
      <c r="AC72">
        <f t="shared" si="64"/>
        <v>-31.534930076483032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-3329.9843010502791</v>
      </c>
      <c r="AI72">
        <f t="shared" si="69"/>
        <v>-3330.1084451466368</v>
      </c>
      <c r="AJ72">
        <f t="shared" si="70"/>
        <v>1.0983762089818114</v>
      </c>
      <c r="AK72">
        <f t="shared" ref="AK72:AK89" si="92">G72*SUM(AB72:AB72, AE72:AF72)</f>
        <v>-2.1305587707250857</v>
      </c>
      <c r="AL72">
        <f t="shared" si="71"/>
        <v>-3331.1406277083802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-3.4221021068441444</v>
      </c>
      <c r="AR72">
        <f t="shared" si="76"/>
        <v>-3.4222296851554188</v>
      </c>
      <c r="AS72">
        <f t="shared" si="77"/>
        <v>1.1287607385051719E-3</v>
      </c>
      <c r="AT72">
        <f t="shared" si="78"/>
        <v>-2.1894967059616481E-3</v>
      </c>
      <c r="AU72">
        <f t="shared" si="79"/>
        <v>-3.4232904211228754</v>
      </c>
      <c r="AW72">
        <v>69</v>
      </c>
      <c r="AX72">
        <f>IF(Z72&gt;0, (R72*SUMPRODUCT(K72:$K$98, X72:$X$98)-K72*$AZ$3)/Z72, 0)</f>
        <v>-6350.4691325959766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1000000</v>
      </c>
      <c r="S73">
        <f t="shared" si="63"/>
        <v>-10968.825768815628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-31.534930076483032</v>
      </c>
      <c r="AC73">
        <f t="shared" si="64"/>
        <v>-30.787667443413532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-2109.2727321803104</v>
      </c>
      <c r="AI73">
        <f t="shared" si="69"/>
        <v>-2109.3429030173997</v>
      </c>
      <c r="AJ73">
        <f t="shared" si="70"/>
        <v>-0.74726263306950003</v>
      </c>
      <c r="AK73">
        <f t="shared" si="92"/>
        <v>-2.2074451053538127</v>
      </c>
      <c r="AL73">
        <f t="shared" si="71"/>
        <v>-2112.2976107558229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-1.9353766329068132</v>
      </c>
      <c r="AR73">
        <f t="shared" si="76"/>
        <v>-1.9354410186054203</v>
      </c>
      <c r="AS73">
        <f t="shared" si="77"/>
        <v>-6.8565558954160766E-4</v>
      </c>
      <c r="AT73">
        <f t="shared" si="78"/>
        <v>-2.025455319336616E-3</v>
      </c>
      <c r="AU73">
        <f t="shared" si="79"/>
        <v>-1.9381521295142983</v>
      </c>
      <c r="AW73">
        <v>70</v>
      </c>
      <c r="AX73">
        <f>IF(Z73&gt;0, (R73*SUMPRODUCT(K73:$K$98, X73:$X$98)-K73*$AZ$3)/Z73, 0)</f>
        <v>-10968.825768815628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1000000</v>
      </c>
      <c r="S74">
        <f t="shared" si="63"/>
        <v>-19219.791560464957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-30.787667443413532</v>
      </c>
      <c r="AC74">
        <f t="shared" si="64"/>
        <v>-29.000396987111738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-1269.8831769512317</v>
      </c>
      <c r="AI74">
        <f t="shared" si="69"/>
        <v>-1269.9208990005263</v>
      </c>
      <c r="AJ74">
        <f t="shared" si="70"/>
        <v>-1.787270456301794</v>
      </c>
      <c r="AK74">
        <f t="shared" si="92"/>
        <v>-2.1551367210389474</v>
      </c>
      <c r="AL74">
        <f t="shared" si="71"/>
        <v>-1273.8633061778669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-1.0403476777025378</v>
      </c>
      <c r="AR74">
        <f t="shared" si="76"/>
        <v>-1.0403785813691853</v>
      </c>
      <c r="AS74">
        <f t="shared" si="77"/>
        <v>-1.4642155297339872E-3</v>
      </c>
      <c r="AT74">
        <f t="shared" si="78"/>
        <v>-1.7655887750613422E-3</v>
      </c>
      <c r="AU74">
        <f t="shared" si="79"/>
        <v>-1.0436083856739804</v>
      </c>
      <c r="AW74">
        <v>71</v>
      </c>
      <c r="AX74">
        <f>IF(Z74&gt;0, (R74*SUMPRODUCT(K74:$K$98, X74:$X$98)-K74*$AZ$3)/Z74, 0)</f>
        <v>-19219.791560464957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1000000</v>
      </c>
      <c r="S75">
        <f t="shared" si="63"/>
        <v>-34732.66955587249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-29.000396987111738</v>
      </c>
      <c r="AC75">
        <f t="shared" si="64"/>
        <v>-26.716952620878015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-724.57636100559876</v>
      </c>
      <c r="AI75">
        <f t="shared" si="69"/>
        <v>-724.59559142537535</v>
      </c>
      <c r="AJ75">
        <f t="shared" si="70"/>
        <v>-2.2834443662337236</v>
      </c>
      <c r="AK75">
        <f t="shared" si="92"/>
        <v>-2.0300277890978218</v>
      </c>
      <c r="AL75">
        <f t="shared" si="71"/>
        <v>-728.90906358070697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-0.53000610338207021</v>
      </c>
      <c r="AR75">
        <f t="shared" si="76"/>
        <v>-0.53002016986339739</v>
      </c>
      <c r="AS75">
        <f t="shared" si="77"/>
        <v>-1.6702717835807581E-3</v>
      </c>
      <c r="AT75">
        <f t="shared" si="78"/>
        <v>-1.4849050785535384E-3</v>
      </c>
      <c r="AU75">
        <f t="shared" si="79"/>
        <v>-0.53317534672553168</v>
      </c>
      <c r="AW75">
        <v>72</v>
      </c>
      <c r="AX75">
        <f>IF(Z75&gt;0, (R75*SUMPRODUCT(K75:$K$98, X75:$X$98)-K75*$AZ$3)/Z75, 0)</f>
        <v>-34732.66955587249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1000000</v>
      </c>
      <c r="S76">
        <f t="shared" si="63"/>
        <v>-65503.349930470868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-26.716952620878015</v>
      </c>
      <c r="AC76">
        <f t="shared" si="64"/>
        <v>-24.279287256459856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-390.86743871641949</v>
      </c>
      <c r="AI76">
        <f t="shared" si="69"/>
        <v>-390.87670514603042</v>
      </c>
      <c r="AJ76">
        <f t="shared" si="70"/>
        <v>-2.4376653644181587</v>
      </c>
      <c r="AK76">
        <f t="shared" si="92"/>
        <v>-1.8701866834614611</v>
      </c>
      <c r="AL76">
        <f t="shared" si="71"/>
        <v>-395.18455719391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-0.25527493827751857</v>
      </c>
      <c r="AR76">
        <f t="shared" si="76"/>
        <v>-0.25528099016880618</v>
      </c>
      <c r="AS76">
        <f t="shared" si="77"/>
        <v>-1.5920355952048504E-3</v>
      </c>
      <c r="AT76">
        <f t="shared" si="78"/>
        <v>-1.2214161193775761E-3</v>
      </c>
      <c r="AU76">
        <f t="shared" si="79"/>
        <v>-0.25809444188338859</v>
      </c>
      <c r="AW76">
        <v>73</v>
      </c>
      <c r="AX76">
        <f>IF(Z76&gt;0, (R76*SUMPRODUCT(K76:$K$98, X76:$X$98)-K76*$AZ$3)/Z76, 0)</f>
        <v>-65503.349930470868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1000000</v>
      </c>
      <c r="S77">
        <f t="shared" si="63"/>
        <v>-130127.44280719029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-24.279287256459856</v>
      </c>
      <c r="AC77">
        <f t="shared" si="64"/>
        <v>-21.884855527058594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-198.77044202394558</v>
      </c>
      <c r="AI77">
        <f t="shared" si="69"/>
        <v>-198.77464652820981</v>
      </c>
      <c r="AJ77">
        <f t="shared" si="70"/>
        <v>-2.394431729401262</v>
      </c>
      <c r="AK77">
        <f t="shared" si="92"/>
        <v>-1.6995501079521902</v>
      </c>
      <c r="AL77">
        <f t="shared" si="71"/>
        <v>-202.86862836556327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-0.11590774795507201</v>
      </c>
      <c r="AR77">
        <f t="shared" si="76"/>
        <v>-0.11591019970099345</v>
      </c>
      <c r="AS77">
        <f t="shared" si="77"/>
        <v>-1.3962497973095751E-3</v>
      </c>
      <c r="AT77">
        <f t="shared" si="78"/>
        <v>-9.9104788188681845E-4</v>
      </c>
      <c r="AU77">
        <f t="shared" si="79"/>
        <v>-0.11829749738018985</v>
      </c>
      <c r="AW77">
        <v>74</v>
      </c>
      <c r="AX77">
        <f>IF(Z77&gt;0, (R77*SUMPRODUCT(K77:$K$98, X77:$X$98)-K77*$AZ$3)/Z77, 0)</f>
        <v>-130127.44280719029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1000000</v>
      </c>
      <c r="S78">
        <f t="shared" si="63"/>
        <v>-274338.08783807897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-21.884855527058594</v>
      </c>
      <c r="AC78">
        <f t="shared" si="64"/>
        <v>-19.634953750300475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-94.926266334800872</v>
      </c>
      <c r="AI78">
        <f t="shared" si="69"/>
        <v>-94.928055637364096</v>
      </c>
      <c r="AJ78">
        <f t="shared" si="70"/>
        <v>-2.2499017767581186</v>
      </c>
      <c r="AK78">
        <f t="shared" si="92"/>
        <v>-1.5319398868941017</v>
      </c>
      <c r="AL78">
        <f t="shared" si="71"/>
        <v>-98.709897301016326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-4.9422992856811697E-2</v>
      </c>
      <c r="AR78">
        <f t="shared" si="76"/>
        <v>-4.9423924450260122E-2</v>
      </c>
      <c r="AS78">
        <f t="shared" si="77"/>
        <v>-1.1714026447543803E-3</v>
      </c>
      <c r="AT78">
        <f t="shared" si="78"/>
        <v>-7.9759856792423927E-4</v>
      </c>
      <c r="AU78">
        <f t="shared" si="79"/>
        <v>-5.1392925662938745E-2</v>
      </c>
      <c r="AW78">
        <v>75</v>
      </c>
      <c r="AX78">
        <f>IF(Z78&gt;0, (R78*SUMPRODUCT(K78:$K$98, X78:$X$98)-K78*$AZ$3)/Z78, 0)</f>
        <v>-274338.08783807897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1000000</v>
      </c>
      <c r="S79">
        <f t="shared" si="63"/>
        <v>-617608.59964513977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-19.634953750300475</v>
      </c>
      <c r="AC79">
        <f t="shared" si="64"/>
        <v>-17.57204681037765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-42.404629341257007</v>
      </c>
      <c r="AI79">
        <f t="shared" si="69"/>
        <v>-42.405340635061066</v>
      </c>
      <c r="AJ79">
        <f t="shared" si="70"/>
        <v>-2.0629069399228257</v>
      </c>
      <c r="AK79">
        <f t="shared" si="92"/>
        <v>-1.3744467625210335</v>
      </c>
      <c r="AL79">
        <f t="shared" si="71"/>
        <v>-45.842694337504923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-1.9712326791213177E-2</v>
      </c>
      <c r="AR79">
        <f t="shared" si="76"/>
        <v>-1.9712657445109413E-2</v>
      </c>
      <c r="AS79">
        <f t="shared" si="77"/>
        <v>-9.5896831009571271E-4</v>
      </c>
      <c r="AT79">
        <f t="shared" si="78"/>
        <v>-6.3892891320663637E-4</v>
      </c>
      <c r="AU79">
        <f t="shared" si="79"/>
        <v>-2.1310554668411762E-2</v>
      </c>
      <c r="AW79">
        <v>76</v>
      </c>
      <c r="AX79">
        <f>IF(Z79&gt;0, (R79*SUMPRODUCT(K79:$K$98, X79:$X$98)-K79*$AZ$3)/Z79, 0)</f>
        <v>-617608.59964513977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1000000</v>
      </c>
      <c r="S80">
        <f t="shared" si="63"/>
        <v>-1512494.743176793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-17.57204681037765</v>
      </c>
      <c r="AC80">
        <f t="shared" si="64"/>
        <v>-15.705750268615615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-17.78323143038946</v>
      </c>
      <c r="AI80">
        <f t="shared" si="69"/>
        <v>-17.783491030469715</v>
      </c>
      <c r="AJ80">
        <f t="shared" si="70"/>
        <v>-1.8662965417620345</v>
      </c>
      <c r="AK80">
        <f t="shared" si="92"/>
        <v>-1.2300432767264355</v>
      </c>
      <c r="AL80">
        <f t="shared" si="71"/>
        <v>-20.879830848958186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-7.381035202769809E-3</v>
      </c>
      <c r="AR80">
        <f t="shared" si="76"/>
        <v>-7.381142951315877E-3</v>
      </c>
      <c r="AS80">
        <f t="shared" si="77"/>
        <v>-7.7461739883860072E-4</v>
      </c>
      <c r="AT80">
        <f t="shared" si="78"/>
        <v>-5.1053672455351454E-4</v>
      </c>
      <c r="AU80">
        <f t="shared" si="79"/>
        <v>-8.6662970747079914E-3</v>
      </c>
      <c r="AW80">
        <v>77</v>
      </c>
      <c r="AX80">
        <f>IF(Z80&gt;0, (R80*SUMPRODUCT(K80:$K$98, X80:$X$98)-K80*$AZ$3)/Z80, 0)</f>
        <v>-1512494.743176793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1000000</v>
      </c>
      <c r="S81">
        <f t="shared" si="63"/>
        <v>-4062190.4985799608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-15.705750268615615</v>
      </c>
      <c r="AC81">
        <f t="shared" si="64"/>
        <v>-14.0291948140387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-6.8265598035662203</v>
      </c>
      <c r="AI81">
        <f t="shared" si="69"/>
        <v>-6.8266461436505841</v>
      </c>
      <c r="AJ81">
        <f t="shared" si="70"/>
        <v>-1.6765554545769152</v>
      </c>
      <c r="AK81">
        <f t="shared" si="92"/>
        <v>-1.0994025188030931</v>
      </c>
      <c r="AL81">
        <f t="shared" si="71"/>
        <v>-9.6026041170305909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-2.529824957631857E-3</v>
      </c>
      <c r="AR81">
        <f t="shared" si="76"/>
        <v>-2.529856954026315E-3</v>
      </c>
      <c r="AS81">
        <f t="shared" si="77"/>
        <v>-6.2130735742280964E-4</v>
      </c>
      <c r="AT81">
        <f t="shared" si="78"/>
        <v>-4.0742277378108261E-4</v>
      </c>
      <c r="AU81">
        <f t="shared" si="79"/>
        <v>-3.5585870852302068E-3</v>
      </c>
      <c r="AW81">
        <v>78</v>
      </c>
      <c r="AX81">
        <f>IF(Z81&gt;0, (R81*SUMPRODUCT(K81:$K$98, X81:$X$98)-K81*$AZ$3)/Z81, 0)</f>
        <v>-4062190.4985799608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1000000</v>
      </c>
      <c r="S82">
        <f t="shared" si="63"/>
        <v>-12074783.579715138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-14.0291948140387</v>
      </c>
      <c r="AC82">
        <f t="shared" si="64"/>
        <v>-12.528209915978755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-2.3815158324863046</v>
      </c>
      <c r="AI82">
        <f t="shared" si="69"/>
        <v>-2.381541771274013</v>
      </c>
      <c r="AJ82">
        <f t="shared" si="70"/>
        <v>-1.5009848980599454</v>
      </c>
      <c r="AK82">
        <f t="shared" si="92"/>
        <v>-0.98204363698270913</v>
      </c>
      <c r="AL82">
        <f t="shared" si="71"/>
        <v>-4.8645703063166676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-7.8799601998127565E-4</v>
      </c>
      <c r="AR82">
        <f t="shared" si="76"/>
        <v>-7.8800460260802058E-4</v>
      </c>
      <c r="AS82">
        <f t="shared" si="77"/>
        <v>-4.9664592172306689E-4</v>
      </c>
      <c r="AT82">
        <f t="shared" si="78"/>
        <v>-3.2493862389418386E-4</v>
      </c>
      <c r="AU82">
        <f t="shared" si="79"/>
        <v>-1.6095891482252713E-3</v>
      </c>
      <c r="AW82">
        <v>79</v>
      </c>
      <c r="AX82">
        <f>IF(Z82&gt;0, (R82*SUMPRODUCT(K82:$K$98, X82:$X$98)-K82*$AZ$3)/Z82, 0)</f>
        <v>-12074783.579715138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1000000</v>
      </c>
      <c r="S83">
        <f t="shared" si="63"/>
        <v>-40152350.334622286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-12.528209915978755</v>
      </c>
      <c r="AC83">
        <f t="shared" si="64"/>
        <v>-11.186574052161616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-0.74857277429068936</v>
      </c>
      <c r="AI83">
        <f t="shared" si="69"/>
        <v>-0.7485797393711634</v>
      </c>
      <c r="AJ83">
        <f t="shared" si="70"/>
        <v>-1.3416358638171388</v>
      </c>
      <c r="AK83">
        <f t="shared" si="92"/>
        <v>-0.87697469411851292</v>
      </c>
      <c r="AL83">
        <f t="shared" si="71"/>
        <v>-2.9671902973068152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-2.2114980253068245E-4</v>
      </c>
      <c r="AR83">
        <f t="shared" si="76"/>
        <v>-2.2115186021461693E-4</v>
      </c>
      <c r="AS83">
        <f t="shared" si="77"/>
        <v>-3.9635759747258038E-4</v>
      </c>
      <c r="AT83">
        <f t="shared" si="78"/>
        <v>-2.5908340122640097E-4</v>
      </c>
      <c r="AU83">
        <f t="shared" si="79"/>
        <v>-8.7659285891359827E-4</v>
      </c>
      <c r="AW83">
        <v>80</v>
      </c>
      <c r="AX83">
        <f>IF(Z83&gt;0, (R83*SUMPRODUCT(K83:$K$98, X83:$X$98)-K83*$AZ$3)/Z83, 0)</f>
        <v>-40152350.334622286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1000000</v>
      </c>
      <c r="S84">
        <f t="shared" si="63"/>
        <v>-151327359.91346067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-11.186574052161616</v>
      </c>
      <c r="AC84">
        <f t="shared" si="64"/>
        <v>-9.9882024699667173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-0.20981324356272271</v>
      </c>
      <c r="AI84">
        <f t="shared" si="69"/>
        <v>-0.20981489366130299</v>
      </c>
      <c r="AJ84">
        <f t="shared" si="70"/>
        <v>-1.1983715821948984</v>
      </c>
      <c r="AK84">
        <f t="shared" si="92"/>
        <v>-0.78306018365131314</v>
      </c>
      <c r="AL84">
        <f t="shared" si="71"/>
        <v>-2.1912466595075144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-5.5343599675615814E-5</v>
      </c>
      <c r="AR84">
        <f t="shared" si="76"/>
        <v>-5.5344034931244587E-5</v>
      </c>
      <c r="AS84">
        <f t="shared" si="77"/>
        <v>-3.1610110010906947E-4</v>
      </c>
      <c r="AT84">
        <f t="shared" si="78"/>
        <v>-2.0655211553867887E-4</v>
      </c>
      <c r="AU84">
        <f t="shared" si="79"/>
        <v>-5.779972505789929E-4</v>
      </c>
      <c r="AW84">
        <v>81</v>
      </c>
      <c r="AX84">
        <f>IF(Z84&gt;0, (R84*SUMPRODUCT(K84:$K$98, X84:$X$98)-K84*$AZ$3)/Z84, 0)</f>
        <v>-151327359.91346067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1000000</v>
      </c>
      <c r="S85">
        <f t="shared" si="63"/>
        <v>-657615741.91774058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-9.9882024699667173</v>
      </c>
      <c r="AC85">
        <f t="shared" si="64"/>
        <v>-8.9180857314258297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-5.1782662520345732E-2</v>
      </c>
      <c r="AI85">
        <f t="shared" si="69"/>
        <v>-5.1783001551377189E-2</v>
      </c>
      <c r="AJ85">
        <f t="shared" si="70"/>
        <v>-1.0701167385408876</v>
      </c>
      <c r="AK85">
        <f t="shared" si="92"/>
        <v>-0.69917417289767025</v>
      </c>
      <c r="AL85">
        <f t="shared" si="71"/>
        <v>-1.8210739129899349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-1.2195535079538822E-5</v>
      </c>
      <c r="AR85">
        <f t="shared" si="76"/>
        <v>-1.2195614926047983E-5</v>
      </c>
      <c r="AS85">
        <f t="shared" si="77"/>
        <v>-2.5202733094207717E-4</v>
      </c>
      <c r="AT85">
        <f t="shared" si="78"/>
        <v>-1.6466521297414644E-4</v>
      </c>
      <c r="AU85">
        <f t="shared" si="79"/>
        <v>-4.2888815884227157E-4</v>
      </c>
      <c r="AW85">
        <v>82</v>
      </c>
      <c r="AX85">
        <f>IF(Z85&gt;0, (R85*SUMPRODUCT(K85:$K$98, X85:$X$98)-K85*$AZ$3)/Z85, 0)</f>
        <v>-657615741.91774058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1000000</v>
      </c>
      <c r="S86">
        <f t="shared" si="63"/>
        <v>-3374216572.8385916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-8.9180857314258297</v>
      </c>
      <c r="AC86">
        <f t="shared" si="64"/>
        <v>-7.9625871393354082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-1.1065795987532104E-2</v>
      </c>
      <c r="AI86">
        <f t="shared" si="69"/>
        <v>-1.106585498335356E-2</v>
      </c>
      <c r="AJ86">
        <f t="shared" si="70"/>
        <v>-0.95549859209042154</v>
      </c>
      <c r="AK86">
        <f t="shared" si="92"/>
        <v>-0.62426600119980813</v>
      </c>
      <c r="AL86">
        <f t="shared" si="71"/>
        <v>-1.5908304482735831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-2.3269182155586985E-6</v>
      </c>
      <c r="AR86">
        <f t="shared" si="76"/>
        <v>-2.3269306212140839E-6</v>
      </c>
      <c r="AS86">
        <f t="shared" si="77"/>
        <v>-2.0092247149513444E-4</v>
      </c>
      <c r="AT86">
        <f t="shared" si="78"/>
        <v>-1.3127080340017948E-4</v>
      </c>
      <c r="AU86">
        <f t="shared" si="79"/>
        <v>-3.3452020551652799E-4</v>
      </c>
      <c r="AW86">
        <v>83</v>
      </c>
      <c r="AX86">
        <f>IF(Z86&gt;0, (R86*SUMPRODUCT(K86:$K$98, X86:$X$98)-K86*$AZ$3)/Z86, 0)</f>
        <v>-3374216572.8385916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1000000</v>
      </c>
      <c r="S87">
        <f t="shared" si="63"/>
        <v>-21132234193.118858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-7.9625871393354082</v>
      </c>
      <c r="AC87">
        <f t="shared" si="64"/>
        <v>-7.1094548344451391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-1.9998074973859273E-3</v>
      </c>
      <c r="AI87">
        <f t="shared" si="69"/>
        <v>-1.9998159080617337E-3</v>
      </c>
      <c r="AJ87">
        <f t="shared" si="70"/>
        <v>-0.85313230489026903</v>
      </c>
      <c r="AK87">
        <f t="shared" si="92"/>
        <v>-0.5573810997534786</v>
      </c>
      <c r="AL87">
        <f t="shared" si="71"/>
        <v>-1.4125132205518094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-3.7546428285808807E-7</v>
      </c>
      <c r="AR87">
        <f t="shared" si="76"/>
        <v>-3.7546586196425911E-7</v>
      </c>
      <c r="AS87">
        <f t="shared" si="77"/>
        <v>-1.6017577164672287E-4</v>
      </c>
      <c r="AT87">
        <f t="shared" si="78"/>
        <v>-1.0464841999600006E-4</v>
      </c>
      <c r="AU87">
        <f t="shared" si="79"/>
        <v>-2.6519965750468718E-4</v>
      </c>
      <c r="AW87">
        <v>84</v>
      </c>
      <c r="AX87">
        <f>IF(Z87&gt;0, (R87*SUMPRODUCT(K87:$K$98, X87:$X$98)-K87*$AZ$3)/Z87, 0)</f>
        <v>-21132234193.118858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1000000</v>
      </c>
      <c r="S88">
        <f t="shared" si="63"/>
        <v>-169806959772.35809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-7.1094548344451391</v>
      </c>
      <c r="AC88">
        <f t="shared" si="64"/>
        <v>-6.3477278600804201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-2.9568073784406708E-4</v>
      </c>
      <c r="AI88">
        <f t="shared" si="69"/>
        <v>-2.9568167239466924E-4</v>
      </c>
      <c r="AJ88">
        <f t="shared" si="70"/>
        <v>-0.76172697436471903</v>
      </c>
      <c r="AK88">
        <f t="shared" si="92"/>
        <v>-0.4976618384111598</v>
      </c>
      <c r="AL88">
        <f t="shared" si="71"/>
        <v>-1.2596844944482735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-4.956617982279497E-8</v>
      </c>
      <c r="AR88">
        <f t="shared" si="76"/>
        <v>-4.9566336485361284E-8</v>
      </c>
      <c r="AS88">
        <f t="shared" si="77"/>
        <v>-1.276914298257281E-4</v>
      </c>
      <c r="AT88">
        <f t="shared" si="78"/>
        <v>-8.3425103554222728E-5</v>
      </c>
      <c r="AU88">
        <f t="shared" si="79"/>
        <v>-2.1116609971643619E-4</v>
      </c>
      <c r="AW88">
        <v>85</v>
      </c>
      <c r="AX88">
        <f>IF(Z88&gt;0, (R88*SUMPRODUCT(K88:$K$98, X88:$X$98)-K88*$AZ$3)/Z88, 0)</f>
        <v>-169806959772.35809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-6.3477278600804201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-3.7382024085409308E-5</v>
      </c>
      <c r="AI89">
        <f t="shared" si="69"/>
        <v>-3.7382024085409308E-5</v>
      </c>
      <c r="AJ89">
        <f t="shared" si="70"/>
        <v>-6.3477278600804201</v>
      </c>
      <c r="AK89">
        <f t="shared" si="92"/>
        <v>-0.44434095020562947</v>
      </c>
      <c r="AL89">
        <f t="shared" si="71"/>
        <v>-6.7921061923101345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-5.5950916539104981E-9</v>
      </c>
      <c r="AR89">
        <f t="shared" si="76"/>
        <v>-5.5950916539104981E-9</v>
      </c>
      <c r="AS89">
        <f t="shared" si="77"/>
        <v>-9.5008550339823654E-4</v>
      </c>
      <c r="AT89">
        <f t="shared" si="78"/>
        <v>-6.6505985237876568E-5</v>
      </c>
      <c r="AU89">
        <f t="shared" si="79"/>
        <v>-1.0165970837277669E-3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44159.048322054623</v>
      </c>
      <c r="AO91" s="6">
        <f t="shared" si="93"/>
        <v>-4415.9048322054623</v>
      </c>
      <c r="AP91" s="6">
        <f t="shared" si="93"/>
        <v>-448.01754780278526</v>
      </c>
      <c r="AQ91" s="6">
        <f t="shared" si="93"/>
        <v>-37866.563054126607</v>
      </c>
      <c r="AR91" s="6">
        <f t="shared" si="93"/>
        <v>1428.5628879197418</v>
      </c>
      <c r="AS91" s="6">
        <f t="shared" si="93"/>
        <v>-2180.7415528176793</v>
      </c>
      <c r="AT91" s="6">
        <f t="shared" si="93"/>
        <v>752.17866489791925</v>
      </c>
      <c r="AU91" s="6">
        <f t="shared" si="93"/>
        <v>-5.0230976062631827E-12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46AF-81B0-40C0-8853-DBBD3DE5BF04}">
  <sheetPr codeName="Sheet4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63153.394212929372</v>
      </c>
      <c r="K3">
        <v>1</v>
      </c>
      <c r="L3" s="2">
        <v>0</v>
      </c>
      <c r="O3">
        <f>$C$3</f>
        <v>63153.394212929372</v>
      </c>
      <c r="P3">
        <f>O3*C5</f>
        <v>6315.3394212929379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63153.394212929372</v>
      </c>
      <c r="AF3">
        <f t="shared" ref="AF3:AF34" si="4">-$Z3*P3</f>
        <v>-6315.3394212929379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56638.05479163643</v>
      </c>
      <c r="AJ3">
        <f t="shared" ref="AJ3:AJ34" si="8">AB3-AC3</f>
        <v>0</v>
      </c>
      <c r="AL3">
        <f t="shared" ref="AL3:AL34" si="9">SUM(AI3:AK3)</f>
        <v>56638.05479163643</v>
      </c>
      <c r="AN3">
        <f t="shared" ref="AN3:AN34" si="10">AE3*$K3</f>
        <v>63153.394212929372</v>
      </c>
      <c r="AO3">
        <f t="shared" ref="AO3:AO34" si="11">AF3*$K3</f>
        <v>-6315.3394212929379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56638.05479163643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56638.05479163643</v>
      </c>
      <c r="AW3">
        <v>0</v>
      </c>
      <c r="AX3">
        <f>IF(Z3&gt;0, (R3*SUMPRODUCT(K3:$K$98, X3:$X$98)-K3*$AZ$3)/Z3, 0)</f>
        <v>0</v>
      </c>
      <c r="AZ3">
        <f>C6*ABS(SUMPRODUCT(X4:X79, K4:K79))/1</f>
        <v>52763.444890657804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1000000</v>
      </c>
      <c r="S4">
        <f t="shared" si="1"/>
        <v>3585.8302728221424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3539.2216509360005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-3539.2216509360005</v>
      </c>
      <c r="AK4">
        <f>G4*SUM(AB4, AE4:AF4)</f>
        <v>0</v>
      </c>
      <c r="AL4">
        <f t="shared" si="9"/>
        <v>-6537.2216509360005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-2796.9026961470286</v>
      </c>
      <c r="AR4">
        <f t="shared" si="14"/>
        <v>-2796.9026961470286</v>
      </c>
      <c r="AS4">
        <f t="shared" si="15"/>
        <v>-3301.820739748111</v>
      </c>
      <c r="AT4">
        <f t="shared" si="16"/>
        <v>0</v>
      </c>
      <c r="AU4">
        <f t="shared" si="17"/>
        <v>-6098.72343589514</v>
      </c>
      <c r="AW4">
        <v>1</v>
      </c>
      <c r="AX4">
        <f>IF(Z4&gt;0, (R4*SUMPRODUCT(K4:$K$98, X4:$X$98)-K4*$AZ$3)/Z4, 0)</f>
        <v>3585.8302728221424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1000000</v>
      </c>
      <c r="S5">
        <f t="shared" si="1"/>
        <v>4976.8761651407312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3539.2216509360005</v>
      </c>
      <c r="AC5">
        <f t="shared" si="2"/>
        <v>4848.0974284962795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-3007.395094</v>
      </c>
      <c r="AI5">
        <f t="shared" si="7"/>
        <v>-3031.7482086226501</v>
      </c>
      <c r="AJ5">
        <f t="shared" si="8"/>
        <v>-1308.8757775602789</v>
      </c>
      <c r="AK5">
        <f>G5*SUM(AB5, AE5:AF5)</f>
        <v>145.10808768837603</v>
      </c>
      <c r="AL5">
        <f t="shared" si="9"/>
        <v>-4195.5158984945529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-2571.6476571878802</v>
      </c>
      <c r="AR5">
        <f t="shared" si="14"/>
        <v>-2592.4722007570017</v>
      </c>
      <c r="AS5">
        <f t="shared" si="15"/>
        <v>-1119.2301715289211</v>
      </c>
      <c r="AT5">
        <f t="shared" si="16"/>
        <v>124.08308921143225</v>
      </c>
      <c r="AU5">
        <f t="shared" si="17"/>
        <v>-3587.6192830744908</v>
      </c>
      <c r="AW5">
        <v>2</v>
      </c>
      <c r="AX5">
        <f>IF(Z5&gt;0, (R5*SUMPRODUCT(K5:$K$98, X5:$X$98)-K5*$AZ$3)/Z5, 0)</f>
        <v>4976.8761651407312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1000000</v>
      </c>
      <c r="S6">
        <f t="shared" si="1"/>
        <v>6961.6442866897351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4848.0974284962795</v>
      </c>
      <c r="AC6">
        <f t="shared" si="2"/>
        <v>6692.6439590509035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-3023.6827115482238</v>
      </c>
      <c r="AI6">
        <f t="shared" si="7"/>
        <v>-3047.7167029568586</v>
      </c>
      <c r="AJ6">
        <f t="shared" si="8"/>
        <v>-1844.546530554624</v>
      </c>
      <c r="AK6">
        <f>G6*SUM(AB6, AE6:AF6)</f>
        <v>283.61369956703237</v>
      </c>
      <c r="AL6">
        <f t="shared" si="9"/>
        <v>-4608.6495339444509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-2332.4991696365782</v>
      </c>
      <c r="AR6">
        <f t="shared" si="14"/>
        <v>-2351.0392316574998</v>
      </c>
      <c r="AS6">
        <f t="shared" si="15"/>
        <v>-1422.9016935020015</v>
      </c>
      <c r="AT6">
        <f t="shared" si="16"/>
        <v>218.7824523423414</v>
      </c>
      <c r="AU6">
        <f t="shared" si="17"/>
        <v>-3555.1584728171606</v>
      </c>
      <c r="AW6">
        <v>3</v>
      </c>
      <c r="AX6">
        <f>IF(Z6&gt;0, (R6*SUMPRODUCT(K6:$K$98, X6:$X$98)-K6*$AZ$3)/Z6, 0)</f>
        <v>6961.6442866897351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1000000</v>
      </c>
      <c r="S7">
        <f t="shared" si="1"/>
        <v>8464.280037865452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6692.6439590509035</v>
      </c>
      <c r="AC7">
        <f t="shared" si="2"/>
        <v>8030.0501959348849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-3047.5101106148923</v>
      </c>
      <c r="AI7">
        <f t="shared" si="7"/>
        <v>-3071.2275743566752</v>
      </c>
      <c r="AJ7">
        <f t="shared" si="8"/>
        <v>-1337.4062368839814</v>
      </c>
      <c r="AK7">
        <f>G7*SUM(AB7, AE7:AF7)</f>
        <v>328.60881838939935</v>
      </c>
      <c r="AL7">
        <f t="shared" si="9"/>
        <v>-4080.0249928512571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-2138.9135331206394</v>
      </c>
      <c r="AR7">
        <f t="shared" si="14"/>
        <v>-2155.5597795077801</v>
      </c>
      <c r="AS7">
        <f t="shared" si="15"/>
        <v>-938.66671332352576</v>
      </c>
      <c r="AT7">
        <f t="shared" si="16"/>
        <v>230.63610069994235</v>
      </c>
      <c r="AU7">
        <f t="shared" si="17"/>
        <v>-2863.5903921313634</v>
      </c>
      <c r="AW7">
        <v>4</v>
      </c>
      <c r="AX7">
        <f>IF(Z7&gt;0, (R7*SUMPRODUCT(K7:$K$98, X7:$X$98)-K7*$AZ$3)/Z7, 0)</f>
        <v>8464.280037865452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1000000</v>
      </c>
      <c r="S8">
        <f t="shared" si="1"/>
        <v>8925.826151481755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8030.0501959348849</v>
      </c>
      <c r="AC8">
        <f t="shared" si="2"/>
        <v>8355.8115538306665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-3072.8346023854151</v>
      </c>
      <c r="AI8">
        <f t="shared" si="7"/>
        <v>-3096.2380706247209</v>
      </c>
      <c r="AJ8">
        <f t="shared" si="8"/>
        <v>-325.76135789578166</v>
      </c>
      <c r="AK8">
        <f t="shared" ref="AK8:AK39" si="30">G8*SUM(AB8:AB8, AE8:AF8)</f>
        <v>171.04006917341303</v>
      </c>
      <c r="AL8">
        <f t="shared" si="9"/>
        <v>-3250.9593593470895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-2013.1500811331548</v>
      </c>
      <c r="AR8">
        <f t="shared" si="14"/>
        <v>-2028.4827300001589</v>
      </c>
      <c r="AS8">
        <f t="shared" si="15"/>
        <v>-213.42069747875223</v>
      </c>
      <c r="AT8">
        <f t="shared" si="16"/>
        <v>112.05592675446213</v>
      </c>
      <c r="AU8">
        <f t="shared" si="17"/>
        <v>-2129.8475007244492</v>
      </c>
      <c r="AW8">
        <v>5</v>
      </c>
      <c r="AX8">
        <f>IF(Z8&gt;0, (R8*SUMPRODUCT(K8:$K$98, X8:$X$98)-K8*$AZ$3)/Z8, 0)</f>
        <v>8925.826151481755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1000000</v>
      </c>
      <c r="S9">
        <f t="shared" si="1"/>
        <v>8848.0296865818564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8355.8115538306665</v>
      </c>
      <c r="AC9">
        <f t="shared" si="2"/>
        <v>8172.695347773828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-3103.2998885319234</v>
      </c>
      <c r="AI9">
        <f t="shared" si="7"/>
        <v>-3126.3917395916228</v>
      </c>
      <c r="AJ9">
        <f t="shared" si="8"/>
        <v>183.11620605683856</v>
      </c>
      <c r="AK9">
        <f t="shared" si="30"/>
        <v>49.299288167600935</v>
      </c>
      <c r="AL9">
        <f t="shared" si="9"/>
        <v>-2893.9762453671833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-1925.4751773508142</v>
      </c>
      <c r="AR9">
        <f t="shared" si="14"/>
        <v>-1939.8027601212848</v>
      </c>
      <c r="AS9">
        <f t="shared" si="15"/>
        <v>113.61638320423394</v>
      </c>
      <c r="AT9">
        <f t="shared" si="16"/>
        <v>30.588263795764263</v>
      </c>
      <c r="AU9">
        <f t="shared" si="17"/>
        <v>-1795.5981131212866</v>
      </c>
      <c r="AW9">
        <v>6</v>
      </c>
      <c r="AX9">
        <f>IF(Z9&gt;0, (R9*SUMPRODUCT(K9:$K$98, X9:$X$98)-K9*$AZ$3)/Z9, 0)</f>
        <v>8848.0296865818564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1000000</v>
      </c>
      <c r="S10">
        <f t="shared" si="1"/>
        <v>8699.0351669132851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8172.695347773828</v>
      </c>
      <c r="AC10">
        <f t="shared" si="2"/>
        <v>7927.4271048183655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-3137.7207219919342</v>
      </c>
      <c r="AI10">
        <f t="shared" si="7"/>
        <v>-3160.5032115229865</v>
      </c>
      <c r="AJ10">
        <f t="shared" si="8"/>
        <v>245.26824295546248</v>
      </c>
      <c r="AK10">
        <f t="shared" si="30"/>
        <v>33.508050925872695</v>
      </c>
      <c r="AL10">
        <f t="shared" si="9"/>
        <v>-2881.7269176416512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-1846.9139046120208</v>
      </c>
      <c r="AR10">
        <f t="shared" si="14"/>
        <v>-1860.3240517935924</v>
      </c>
      <c r="AS10">
        <f t="shared" si="15"/>
        <v>144.36891247179884</v>
      </c>
      <c r="AT10">
        <f t="shared" si="16"/>
        <v>19.723388616994022</v>
      </c>
      <c r="AU10">
        <f t="shared" si="17"/>
        <v>-1696.2317507047994</v>
      </c>
      <c r="AW10">
        <v>7</v>
      </c>
      <c r="AX10">
        <f>IF(Z10&gt;0, (R10*SUMPRODUCT(K10:$K$98, X10:$X$98)-K10*$AZ$3)/Z10, 0)</f>
        <v>8699.0351669132851</v>
      </c>
    </row>
    <row r="11" spans="1:52" x14ac:dyDescent="0.25">
      <c r="A11" t="s">
        <v>33</v>
      </c>
      <c r="C11" s="26">
        <f>AU81</f>
        <v>4.8635770757976537E-11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1000000</v>
      </c>
      <c r="S11">
        <f t="shared" si="1"/>
        <v>8483.7016685508424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7927.4271048183655</v>
      </c>
      <c r="AC11">
        <f t="shared" si="2"/>
        <v>7626.8922426751769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-3181.3468381161661</v>
      </c>
      <c r="AI11">
        <f t="shared" si="7"/>
        <v>-3203.8219690809551</v>
      </c>
      <c r="AJ11">
        <f t="shared" si="8"/>
        <v>300.53486214318855</v>
      </c>
      <c r="AK11">
        <f t="shared" si="30"/>
        <v>19.025825051564077</v>
      </c>
      <c r="AL11">
        <f t="shared" si="9"/>
        <v>-2884.2612818862026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-1779.35476286074</v>
      </c>
      <c r="AR11">
        <f t="shared" si="14"/>
        <v>-1791.925297720057</v>
      </c>
      <c r="AS11">
        <f t="shared" si="15"/>
        <v>168.09174402274084</v>
      </c>
      <c r="AT11">
        <f t="shared" si="16"/>
        <v>10.641308271468503</v>
      </c>
      <c r="AU11">
        <f t="shared" si="17"/>
        <v>-1613.1922454258477</v>
      </c>
      <c r="AW11">
        <v>8</v>
      </c>
      <c r="AX11">
        <f>IF(Z11&gt;0, (R11*SUMPRODUCT(K11:$K$98, X11:$X$98)-K11*$AZ$3)/Z11, 0)</f>
        <v>8483.7016685508424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1000000</v>
      </c>
      <c r="S12">
        <f t="shared" si="1"/>
        <v>8248.1097777128725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7626.8922426751769</v>
      </c>
      <c r="AC12">
        <f t="shared" si="2"/>
        <v>7314.2560367145152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-3235.5198536910293</v>
      </c>
      <c r="AI12">
        <f t="shared" si="7"/>
        <v>-3257.6893453498283</v>
      </c>
      <c r="AJ12">
        <f t="shared" si="8"/>
        <v>312.63620596066175</v>
      </c>
      <c r="AK12">
        <f t="shared" si="30"/>
        <v>17.541852158152906</v>
      </c>
      <c r="AL12">
        <f t="shared" si="9"/>
        <v>-2927.5112872310137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-1719.7131980872696</v>
      </c>
      <c r="AR12">
        <f t="shared" si="14"/>
        <v>-1731.4965185812018</v>
      </c>
      <c r="AS12">
        <f t="shared" si="15"/>
        <v>166.16946701073201</v>
      </c>
      <c r="AT12">
        <f t="shared" si="16"/>
        <v>9.3236809042779409</v>
      </c>
      <c r="AU12">
        <f t="shared" si="17"/>
        <v>-1556.003370666192</v>
      </c>
      <c r="AW12">
        <v>9</v>
      </c>
      <c r="AX12">
        <f>IF(Z12&gt;0, (R12*SUMPRODUCT(K12:$K$98, X12:$X$98)-K12*$AZ$3)/Z12, 0)</f>
        <v>8248.1097777128725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1000000</v>
      </c>
      <c r="S13">
        <f t="shared" si="1"/>
        <v>7981.5220432987544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7314.2560367145152</v>
      </c>
      <c r="AC13">
        <f t="shared" si="2"/>
        <v>6980.7645661353527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-3296.1600198302149</v>
      </c>
      <c r="AI13">
        <f t="shared" si="7"/>
        <v>-3318.0254125719298</v>
      </c>
      <c r="AJ13">
        <f t="shared" si="8"/>
        <v>333.49147057916252</v>
      </c>
      <c r="AK13">
        <f t="shared" si="30"/>
        <v>14.628512073429031</v>
      </c>
      <c r="AL13">
        <f t="shared" si="9"/>
        <v>-2969.9054299193381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-1665.3460941424337</v>
      </c>
      <c r="AR13">
        <f t="shared" si="14"/>
        <v>-1676.3933267343698</v>
      </c>
      <c r="AS13">
        <f t="shared" si="15"/>
        <v>168.49264435512211</v>
      </c>
      <c r="AT13">
        <f t="shared" si="16"/>
        <v>7.3908837247092549</v>
      </c>
      <c r="AU13">
        <f t="shared" si="17"/>
        <v>-1500.5097986545384</v>
      </c>
      <c r="AW13">
        <v>10</v>
      </c>
      <c r="AX13">
        <f>IF(Z13&gt;0, (R13*SUMPRODUCT(K13:$K$98, X13:$X$98)-K13*$AZ$3)/Z13, 0)</f>
        <v>7981.5220432987544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1000000</v>
      </c>
      <c r="S14">
        <f t="shared" si="1"/>
        <v>7684.982208215778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6980.7645661353527</v>
      </c>
      <c r="AC14">
        <f t="shared" si="2"/>
        <v>6628.3012495924741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-3369.0197136434654</v>
      </c>
      <c r="AI14">
        <f t="shared" si="7"/>
        <v>-3390.582226964922</v>
      </c>
      <c r="AJ14">
        <f t="shared" si="8"/>
        <v>352.4633165428786</v>
      </c>
      <c r="AK14">
        <f t="shared" si="30"/>
        <v>12.565376219043634</v>
      </c>
      <c r="AL14">
        <f t="shared" si="9"/>
        <v>-3025.5535342029998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-1618.3281971530116</v>
      </c>
      <c r="AR14">
        <f t="shared" si="14"/>
        <v>-1628.6858757288555</v>
      </c>
      <c r="AS14">
        <f t="shared" si="15"/>
        <v>169.30780230031391</v>
      </c>
      <c r="AT14">
        <f t="shared" si="16"/>
        <v>6.0358514854526613</v>
      </c>
      <c r="AU14">
        <f t="shared" si="17"/>
        <v>-1453.342221943089</v>
      </c>
      <c r="AW14">
        <v>11</v>
      </c>
      <c r="AX14">
        <f>IF(Z14&gt;0, (R14*SUMPRODUCT(K14:$K$98, X14:$X$98)-K14*$AZ$3)/Z14, 0)</f>
        <v>7684.982208215778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1000000</v>
      </c>
      <c r="S15">
        <f t="shared" si="1"/>
        <v>7420.7654943234866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6628.3012495924741</v>
      </c>
      <c r="AC15">
        <f t="shared" si="2"/>
        <v>6310.7763922963604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-3454.3146340973926</v>
      </c>
      <c r="AI15">
        <f t="shared" si="7"/>
        <v>-3475.5751644197826</v>
      </c>
      <c r="AJ15">
        <f t="shared" si="8"/>
        <v>317.52485729611362</v>
      </c>
      <c r="AK15">
        <f t="shared" si="30"/>
        <v>27.176035123329147</v>
      </c>
      <c r="AL15">
        <f t="shared" si="9"/>
        <v>-3130.8742720003397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-1574.1391783039689</v>
      </c>
      <c r="AR15">
        <f t="shared" si="14"/>
        <v>-1583.8276512072889</v>
      </c>
      <c r="AS15">
        <f t="shared" si="15"/>
        <v>144.69681279794415</v>
      </c>
      <c r="AT15">
        <f t="shared" si="16"/>
        <v>12.384182140309058</v>
      </c>
      <c r="AU15">
        <f t="shared" si="17"/>
        <v>-1426.7466562690356</v>
      </c>
      <c r="AW15">
        <v>12</v>
      </c>
      <c r="AX15">
        <f>IF(Z15&gt;0, (R15*SUMPRODUCT(K15:$K$98, X15:$X$98)-K15*$AZ$3)/Z15, 0)</f>
        <v>7420.7654943234866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1000000</v>
      </c>
      <c r="S16">
        <f t="shared" si="1"/>
        <v>7198.9355513668179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6310.7763922963604</v>
      </c>
      <c r="AC16">
        <f t="shared" si="2"/>
        <v>6035.4136891959643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-3541.1539304972584</v>
      </c>
      <c r="AI16">
        <f t="shared" si="7"/>
        <v>-3562.1133266681618</v>
      </c>
      <c r="AJ16">
        <f t="shared" si="8"/>
        <v>275.36270310039617</v>
      </c>
      <c r="AK16">
        <f t="shared" si="30"/>
        <v>44.80651238530416</v>
      </c>
      <c r="AL16">
        <f t="shared" si="9"/>
        <v>-3241.9441111824613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-1526.5462555831384</v>
      </c>
      <c r="AR16">
        <f t="shared" si="14"/>
        <v>-1535.5815837196601</v>
      </c>
      <c r="AS16">
        <f t="shared" si="15"/>
        <v>118.70534622202487</v>
      </c>
      <c r="AT16">
        <f t="shared" si="16"/>
        <v>19.315515521213385</v>
      </c>
      <c r="AU16">
        <f t="shared" si="17"/>
        <v>-1397.5607219764217</v>
      </c>
      <c r="AW16">
        <v>13</v>
      </c>
      <c r="AX16">
        <f>IF(Z16&gt;0, (R16*SUMPRODUCT(K16:$K$98, X16:$X$98)-K16*$AZ$3)/Z16, 0)</f>
        <v>7198.9355513668179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1000000</v>
      </c>
      <c r="S17">
        <f t="shared" si="1"/>
        <v>7107.1007118272382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6035.4136891959643</v>
      </c>
      <c r="AC17">
        <f t="shared" si="2"/>
        <v>5873.0076045097449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-3634.3592960346755</v>
      </c>
      <c r="AI17">
        <f t="shared" si="7"/>
        <v>-3655.0182392614693</v>
      </c>
      <c r="AJ17">
        <f t="shared" si="8"/>
        <v>162.4060846862194</v>
      </c>
      <c r="AK17">
        <f t="shared" si="30"/>
        <v>83.288708910904305</v>
      </c>
      <c r="AL17">
        <f t="shared" si="9"/>
        <v>-3409.3234456643454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-1472.7635823208002</v>
      </c>
      <c r="AR17">
        <f t="shared" si="14"/>
        <v>-1481.1352750334199</v>
      </c>
      <c r="AS17">
        <f t="shared" si="15"/>
        <v>65.812361296842369</v>
      </c>
      <c r="AT17">
        <f t="shared" si="16"/>
        <v>33.751362292752091</v>
      </c>
      <c r="AU17">
        <f t="shared" si="17"/>
        <v>-1381.5715514438252</v>
      </c>
      <c r="AW17">
        <v>14</v>
      </c>
      <c r="AX17">
        <f>IF(Z17&gt;0, (R17*SUMPRODUCT(K17:$K$98, X17:$X$98)-K17*$AZ$3)/Z17, 0)</f>
        <v>7107.1007118272382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1000000</v>
      </c>
      <c r="S18">
        <f t="shared" si="1"/>
        <v>7157.6319925514554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5873.0076045097449</v>
      </c>
      <c r="AC18">
        <f t="shared" si="2"/>
        <v>5828.8703085526868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-3736.7896508624344</v>
      </c>
      <c r="AI18">
        <f t="shared" si="7"/>
        <v>-3757.1485849156884</v>
      </c>
      <c r="AJ18">
        <f t="shared" si="8"/>
        <v>44.137295957058086</v>
      </c>
      <c r="AK18">
        <f t="shared" si="30"/>
        <v>126.8569642574105</v>
      </c>
      <c r="AL18">
        <f t="shared" si="9"/>
        <v>-3586.1543247012196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-1413.094230924436</v>
      </c>
      <c r="AR18">
        <f t="shared" si="14"/>
        <v>-1420.7931101620684</v>
      </c>
      <c r="AS18">
        <f t="shared" si="15"/>
        <v>16.690840029255718</v>
      </c>
      <c r="AT18">
        <f t="shared" si="16"/>
        <v>47.971885252722629</v>
      </c>
      <c r="AU18">
        <f t="shared" si="17"/>
        <v>-1356.1303848800899</v>
      </c>
      <c r="AW18">
        <v>15</v>
      </c>
      <c r="AX18">
        <f>IF(Z18&gt;0, (R18*SUMPRODUCT(K18:$K$98, X18:$X$98)-K18*$AZ$3)/Z18, 0)</f>
        <v>7157.6319925514554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1000000</v>
      </c>
      <c r="S19">
        <f t="shared" si="1"/>
        <v>7180.3033724763891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5828.8703085526868</v>
      </c>
      <c r="AC19">
        <f t="shared" si="2"/>
        <v>5761.1022952258099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-3865.7543980318983</v>
      </c>
      <c r="AI19">
        <f t="shared" si="7"/>
        <v>-3885.8130988846692</v>
      </c>
      <c r="AJ19">
        <f t="shared" si="8"/>
        <v>67.768013326876826</v>
      </c>
      <c r="AK19">
        <f t="shared" si="30"/>
        <v>129.98380788072492</v>
      </c>
      <c r="AL19">
        <f t="shared" si="9"/>
        <v>-3688.0612776770677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-1363.2968289113526</v>
      </c>
      <c r="AR19">
        <f t="shared" si="14"/>
        <v>-1370.3707297464875</v>
      </c>
      <c r="AS19">
        <f t="shared" si="15"/>
        <v>23.899065527077781</v>
      </c>
      <c r="AT19">
        <f t="shared" si="16"/>
        <v>45.840085749842963</v>
      </c>
      <c r="AU19">
        <f t="shared" si="17"/>
        <v>-1300.6315784695669</v>
      </c>
      <c r="AW19">
        <v>16</v>
      </c>
      <c r="AX19">
        <f>IF(Z19&gt;0, (R19*SUMPRODUCT(K19:$K$98, X19:$X$98)-K19*$AZ$3)/Z19, 0)</f>
        <v>7180.3033724763891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1000000</v>
      </c>
      <c r="S20">
        <f t="shared" si="1"/>
        <v>6777.1728048866307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5761.1022952258099</v>
      </c>
      <c r="AC20">
        <f t="shared" si="2"/>
        <v>5356.15719714433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-4001.3096461107211</v>
      </c>
      <c r="AI20">
        <f t="shared" si="7"/>
        <v>-4021.0677272138114</v>
      </c>
      <c r="AJ20">
        <f t="shared" si="8"/>
        <v>404.94509808147995</v>
      </c>
      <c r="AK20">
        <f t="shared" si="30"/>
        <v>24.772739869470982</v>
      </c>
      <c r="AL20">
        <f t="shared" si="9"/>
        <v>-3591.3498892628604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-1338.4252476455381</v>
      </c>
      <c r="AR20">
        <f t="shared" si="14"/>
        <v>-1345.0342624262635</v>
      </c>
      <c r="AS20">
        <f t="shared" si="15"/>
        <v>135.45283697535515</v>
      </c>
      <c r="AT20">
        <f t="shared" si="16"/>
        <v>8.286402060106326</v>
      </c>
      <c r="AU20">
        <f t="shared" si="17"/>
        <v>-1201.2950233908018</v>
      </c>
      <c r="AW20">
        <v>17</v>
      </c>
      <c r="AX20">
        <f>IF(Z20&gt;0, (R20*SUMPRODUCT(K20:$K$98, X20:$X$98)-K20*$AZ$3)/Z20, 0)</f>
        <v>6777.1728048866307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1000000</v>
      </c>
      <c r="S21">
        <f t="shared" si="1"/>
        <v>6274.9630423421822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5356.15719714433</v>
      </c>
      <c r="AC21">
        <f t="shared" si="2"/>
        <v>4883.744580095572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-4129.4389505458794</v>
      </c>
      <c r="AI21">
        <f t="shared" si="7"/>
        <v>-4148.8962148641749</v>
      </c>
      <c r="AJ21">
        <f t="shared" si="8"/>
        <v>472.41261704875797</v>
      </c>
      <c r="AK21">
        <f t="shared" si="30"/>
        <v>8.569851515430928</v>
      </c>
      <c r="AL21">
        <f t="shared" si="9"/>
        <v>-3667.9137462999861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-1313.5071216922584</v>
      </c>
      <c r="AR21">
        <f t="shared" si="14"/>
        <v>-1319.696159853811</v>
      </c>
      <c r="AS21">
        <f t="shared" si="15"/>
        <v>150.26674187513868</v>
      </c>
      <c r="AT21">
        <f t="shared" si="16"/>
        <v>2.7259298738090529</v>
      </c>
      <c r="AU21">
        <f t="shared" si="17"/>
        <v>-1166.7034881048633</v>
      </c>
      <c r="AW21">
        <v>18</v>
      </c>
      <c r="AX21">
        <f>IF(Z21&gt;0, (R21*SUMPRODUCT(K21:$K$98, X21:$X$98)-K21*$AZ$3)/Z21, 0)</f>
        <v>6274.9630423421822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1000000</v>
      </c>
      <c r="S22">
        <f t="shared" si="1"/>
        <v>6111.4931937055489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4883.744580095572</v>
      </c>
      <c r="AC22">
        <f t="shared" si="2"/>
        <v>4682.8485943476117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-4271.25866315229</v>
      </c>
      <c r="AI22">
        <f t="shared" si="7"/>
        <v>-4290.4145733608239</v>
      </c>
      <c r="AJ22">
        <f t="shared" si="8"/>
        <v>200.89598574796037</v>
      </c>
      <c r="AK22">
        <f t="shared" si="30"/>
        <v>102.55863618200702</v>
      </c>
      <c r="AL22">
        <f t="shared" si="9"/>
        <v>-3986.9599514308566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-1268.5505669692129</v>
      </c>
      <c r="AR22">
        <f t="shared" si="14"/>
        <v>-1274.2398128501713</v>
      </c>
      <c r="AS22">
        <f t="shared" si="15"/>
        <v>59.665484280067254</v>
      </c>
      <c r="AT22">
        <f t="shared" si="16"/>
        <v>30.45959665206901</v>
      </c>
      <c r="AU22">
        <f t="shared" si="17"/>
        <v>-1184.114731918035</v>
      </c>
      <c r="AW22">
        <v>19</v>
      </c>
      <c r="AX22">
        <f>IF(Z22&gt;0, (R22*SUMPRODUCT(K22:$K$98, X22:$X$98)-K22*$AZ$3)/Z22, 0)</f>
        <v>6111.4931937055489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1000000</v>
      </c>
      <c r="S23">
        <f t="shared" si="1"/>
        <v>6753.6349982292186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4682.8485943476117</v>
      </c>
      <c r="AC23">
        <f t="shared" si="2"/>
        <v>5093.2886751816623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-4418.8853669046284</v>
      </c>
      <c r="AI23">
        <f t="shared" si="7"/>
        <v>-4437.7392458769045</v>
      </c>
      <c r="AJ23">
        <f t="shared" si="8"/>
        <v>-410.4400808340506</v>
      </c>
      <c r="AK23">
        <f t="shared" si="30"/>
        <v>327.79940160433284</v>
      </c>
      <c r="AL23">
        <f t="shared" si="9"/>
        <v>-4520.3799251066221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-1171.781464124545</v>
      </c>
      <c r="AR23">
        <f t="shared" si="14"/>
        <v>-1176.7810565720033</v>
      </c>
      <c r="AS23">
        <f t="shared" si="15"/>
        <v>-108.83877695881866</v>
      </c>
      <c r="AT23">
        <f t="shared" si="16"/>
        <v>86.924468696986892</v>
      </c>
      <c r="AU23">
        <f t="shared" si="17"/>
        <v>-1198.6953648338349</v>
      </c>
      <c r="AW23">
        <v>20</v>
      </c>
      <c r="AX23">
        <f>IF(Z23&gt;0, (R23*SUMPRODUCT(K23:$K$98, X23:$X$98)-K23*$AZ$3)/Z23, 0)</f>
        <v>6753.6349982292186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1000000</v>
      </c>
      <c r="S24">
        <f t="shared" si="1"/>
        <v>7305.1050268779272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5093.2886751816623</v>
      </c>
      <c r="AC24">
        <f t="shared" si="2"/>
        <v>5420.6060037386069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-4583.7550557397562</v>
      </c>
      <c r="AI24">
        <f t="shared" si="7"/>
        <v>-4602.3058020459157</v>
      </c>
      <c r="AJ24">
        <f t="shared" si="8"/>
        <v>-327.31732855694463</v>
      </c>
      <c r="AK24">
        <f t="shared" si="30"/>
        <v>356.53020726271637</v>
      </c>
      <c r="AL24">
        <f t="shared" si="9"/>
        <v>-4573.0929233401439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-1085.2686748447095</v>
      </c>
      <c r="AR24">
        <f t="shared" si="14"/>
        <v>-1089.6608257376452</v>
      </c>
      <c r="AS24">
        <f t="shared" si="15"/>
        <v>-77.49699517034442</v>
      </c>
      <c r="AT24">
        <f t="shared" si="16"/>
        <v>84.413556325093026</v>
      </c>
      <c r="AU24">
        <f t="shared" si="17"/>
        <v>-1082.7442645828967</v>
      </c>
      <c r="AW24">
        <v>21</v>
      </c>
      <c r="AX24">
        <f>IF(Z24&gt;0, (R24*SUMPRODUCT(K24:$K$98, X24:$X$98)-K24*$AZ$3)/Z24, 0)</f>
        <v>7305.1050268779272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1000000</v>
      </c>
      <c r="S25">
        <f t="shared" si="1"/>
        <v>7774.1233801879835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5420.6060037386069</v>
      </c>
      <c r="AC25">
        <f t="shared" si="2"/>
        <v>5673.818393788084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-4775.7041290577818</v>
      </c>
      <c r="AI25">
        <f t="shared" si="7"/>
        <v>-4793.9499752976535</v>
      </c>
      <c r="AJ25">
        <f t="shared" si="8"/>
        <v>-253.21239004947711</v>
      </c>
      <c r="AK25">
        <f t="shared" si="30"/>
        <v>379.44242026170252</v>
      </c>
      <c r="AL25">
        <f t="shared" si="9"/>
        <v>-4667.7199450854278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-1009.5672552476763</v>
      </c>
      <c r="AR25">
        <f t="shared" si="14"/>
        <v>-1013.4243637305865</v>
      </c>
      <c r="AS25">
        <f t="shared" si="15"/>
        <v>-53.528219234006414</v>
      </c>
      <c r="AT25">
        <f t="shared" si="16"/>
        <v>80.212808916979583</v>
      </c>
      <c r="AU25">
        <f t="shared" si="17"/>
        <v>-986.73977404761331</v>
      </c>
      <c r="AW25">
        <v>22</v>
      </c>
      <c r="AX25">
        <f>IF(Z25&gt;0, (R25*SUMPRODUCT(K25:$K$98, X25:$X$98)-K25*$AZ$3)/Z25, 0)</f>
        <v>7774.1233801879835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1000000</v>
      </c>
      <c r="S26">
        <f t="shared" si="1"/>
        <v>8165.6439711129524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5673.818393788084</v>
      </c>
      <c r="AC26">
        <f t="shared" si="2"/>
        <v>5859.3235179102121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-4977.4668542370182</v>
      </c>
      <c r="AI26">
        <f t="shared" si="7"/>
        <v>-4995.4058053431354</v>
      </c>
      <c r="AJ26">
        <f t="shared" si="8"/>
        <v>-185.50512412212811</v>
      </c>
      <c r="AK26">
        <f t="shared" si="30"/>
        <v>397.16728756516591</v>
      </c>
      <c r="AL26">
        <f t="shared" si="9"/>
        <v>-4783.7436419000978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-939.48142333743522</v>
      </c>
      <c r="AR26">
        <f t="shared" si="14"/>
        <v>-942.86734469299574</v>
      </c>
      <c r="AS26">
        <f t="shared" si="15"/>
        <v>-35.013516543719746</v>
      </c>
      <c r="AT26">
        <f t="shared" si="16"/>
        <v>74.964093092285736</v>
      </c>
      <c r="AU26">
        <f t="shared" si="17"/>
        <v>-902.91676814442974</v>
      </c>
      <c r="AW26">
        <v>23</v>
      </c>
      <c r="AX26">
        <f>IF(Z26&gt;0, (R26*SUMPRODUCT(K26:$K$98, X26:$X$98)-K26*$AZ$3)/Z26, 0)</f>
        <v>8165.6439711129524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1000000</v>
      </c>
      <c r="S27">
        <f t="shared" si="1"/>
        <v>8489.6472771249682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5859.3235179102121</v>
      </c>
      <c r="AC27">
        <f t="shared" si="2"/>
        <v>5986.871004724384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-5185.7919857563375</v>
      </c>
      <c r="AI27">
        <f t="shared" si="7"/>
        <v>-5203.4219025517496</v>
      </c>
      <c r="AJ27">
        <f t="shared" si="8"/>
        <v>-127.54748681417186</v>
      </c>
      <c r="AK27">
        <f t="shared" si="30"/>
        <v>410.15264625371486</v>
      </c>
      <c r="AL27">
        <f t="shared" si="9"/>
        <v>-4920.8167431122065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-873.93048702269994</v>
      </c>
      <c r="AR27">
        <f t="shared" si="14"/>
        <v>-876.9015513873145</v>
      </c>
      <c r="AS27">
        <f t="shared" si="15"/>
        <v>-21.494814596535207</v>
      </c>
      <c r="AT27">
        <f t="shared" si="16"/>
        <v>69.120570759237609</v>
      </c>
      <c r="AU27">
        <f t="shared" si="17"/>
        <v>-829.27579522461201</v>
      </c>
      <c r="AW27">
        <v>24</v>
      </c>
      <c r="AX27">
        <f>IF(Z27&gt;0, (R27*SUMPRODUCT(K27:$K$98, X27:$X$98)-K27*$AZ$3)/Z27, 0)</f>
        <v>8489.6472771249682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1000000</v>
      </c>
      <c r="S28">
        <f t="shared" si="1"/>
        <v>8756.2145498422524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5986.871004724384</v>
      </c>
      <c r="AC28">
        <f t="shared" si="2"/>
        <v>6065.6449017656259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-5420.1416195814791</v>
      </c>
      <c r="AI28">
        <f t="shared" si="7"/>
        <v>-5437.4597336684474</v>
      </c>
      <c r="AJ28">
        <f t="shared" si="8"/>
        <v>-78.77389704124198</v>
      </c>
      <c r="AK28">
        <f t="shared" si="30"/>
        <v>419.08097033070692</v>
      </c>
      <c r="AL28">
        <f t="shared" si="9"/>
        <v>-5097.1526603789825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-815.55716808668058</v>
      </c>
      <c r="AR28">
        <f t="shared" si="14"/>
        <v>-818.16298783691445</v>
      </c>
      <c r="AS28">
        <f t="shared" si="15"/>
        <v>-11.852940550115694</v>
      </c>
      <c r="AT28">
        <f t="shared" si="16"/>
        <v>63.058221233031311</v>
      </c>
      <c r="AU28">
        <f t="shared" si="17"/>
        <v>-766.95770715399885</v>
      </c>
      <c r="AW28">
        <v>25</v>
      </c>
      <c r="AX28">
        <f>IF(Z28&gt;0, (R28*SUMPRODUCT(K28:$K$98, X28:$X$98)-K28*$AZ$3)/Z28, 0)</f>
        <v>8756.2145498422524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1000000</v>
      </c>
      <c r="S29">
        <f t="shared" si="1"/>
        <v>8970.1264649868353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6065.6449017656259</v>
      </c>
      <c r="AC29">
        <f t="shared" si="2"/>
        <v>6100.7166480217502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-5682.4195942160668</v>
      </c>
      <c r="AI29">
        <f t="shared" si="7"/>
        <v>-5699.4224666723103</v>
      </c>
      <c r="AJ29">
        <f t="shared" si="8"/>
        <v>-35.071746256124243</v>
      </c>
      <c r="AK29">
        <f t="shared" si="30"/>
        <v>424.59514312359386</v>
      </c>
      <c r="AL29">
        <f t="shared" si="9"/>
        <v>-5309.899069804841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-763.41212182744266</v>
      </c>
      <c r="AR29">
        <f t="shared" si="14"/>
        <v>-765.69639505362159</v>
      </c>
      <c r="AS29">
        <f t="shared" si="15"/>
        <v>-4.7117598026083787</v>
      </c>
      <c r="AT29">
        <f t="shared" si="16"/>
        <v>57.042792028160186</v>
      </c>
      <c r="AU29">
        <f t="shared" si="17"/>
        <v>-713.36536282806992</v>
      </c>
      <c r="AW29">
        <v>26</v>
      </c>
      <c r="AX29">
        <f>IF(Z29&gt;0, (R29*SUMPRODUCT(K29:$K$98, X29:$X$98)-K29*$AZ$3)/Z29, 0)</f>
        <v>8970.1264649868353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1000000</v>
      </c>
      <c r="S30">
        <f t="shared" si="1"/>
        <v>9136.0722410639246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6100.7166480217502</v>
      </c>
      <c r="AC30">
        <f t="shared" si="2"/>
        <v>6096.7946282860985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-5981.6105301063935</v>
      </c>
      <c r="AI30">
        <f t="shared" si="7"/>
        <v>-5998.2938335748213</v>
      </c>
      <c r="AJ30">
        <f t="shared" si="8"/>
        <v>3.9220197356517019</v>
      </c>
      <c r="AK30">
        <f t="shared" si="30"/>
        <v>427.05016536152255</v>
      </c>
      <c r="AL30">
        <f t="shared" si="9"/>
        <v>-5567.3216484776467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-717.50653658011959</v>
      </c>
      <c r="AR30">
        <f t="shared" si="14"/>
        <v>-719.50773328627383</v>
      </c>
      <c r="AS30">
        <f t="shared" si="15"/>
        <v>0.47045436722478745</v>
      </c>
      <c r="AT30">
        <f t="shared" si="16"/>
        <v>51.225549298520335</v>
      </c>
      <c r="AU30">
        <f t="shared" si="17"/>
        <v>-667.81172962052869</v>
      </c>
      <c r="AW30">
        <v>27</v>
      </c>
      <c r="AX30">
        <f>IF(Z30&gt;0, (R30*SUMPRODUCT(K30:$K$98, X30:$X$98)-K30*$AZ$3)/Z30, 0)</f>
        <v>9136.0722410639246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1000000</v>
      </c>
      <c r="S31">
        <f t="shared" si="1"/>
        <v>9257.3604681356501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6096.7946282860985</v>
      </c>
      <c r="AC31">
        <f t="shared" si="2"/>
        <v>6057.4042542879333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-6324.9740109505028</v>
      </c>
      <c r="AI31">
        <f t="shared" si="7"/>
        <v>-6341.3323570339726</v>
      </c>
      <c r="AJ31">
        <f t="shared" si="8"/>
        <v>39.39037399816516</v>
      </c>
      <c r="AK31">
        <f t="shared" si="30"/>
        <v>426.77562398002692</v>
      </c>
      <c r="AL31">
        <f t="shared" si="9"/>
        <v>-5875.16635905578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-677.40508503324349</v>
      </c>
      <c r="AR31">
        <f t="shared" si="14"/>
        <v>-679.15706485173621</v>
      </c>
      <c r="AS31">
        <f t="shared" si="15"/>
        <v>4.2187113498840194</v>
      </c>
      <c r="AT31">
        <f t="shared" si="16"/>
        <v>45.707694190013029</v>
      </c>
      <c r="AU31">
        <f t="shared" si="17"/>
        <v>-629.23065931183908</v>
      </c>
      <c r="AW31">
        <v>28</v>
      </c>
      <c r="AX31">
        <f>IF(Z31&gt;0, (R31*SUMPRODUCT(K31:$K$98, X31:$X$98)-K31*$AZ$3)/Z31, 0)</f>
        <v>9257.3604681356501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1000000</v>
      </c>
      <c r="S32">
        <f t="shared" si="1"/>
        <v>9336.6166694715885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6057.4042542879333</v>
      </c>
      <c r="AC32">
        <f t="shared" si="2"/>
        <v>5985.4600287028661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-6716.7369018728486</v>
      </c>
      <c r="AI32">
        <f t="shared" si="7"/>
        <v>-6732.7637460729375</v>
      </c>
      <c r="AJ32">
        <f t="shared" si="8"/>
        <v>71.944225585067215</v>
      </c>
      <c r="AK32">
        <f t="shared" si="30"/>
        <v>424.01829780015538</v>
      </c>
      <c r="AL32">
        <f t="shared" si="9"/>
        <v>-6236.8012226877145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-642.28831560099741</v>
      </c>
      <c r="AR32">
        <f t="shared" si="14"/>
        <v>-643.82088341123938</v>
      </c>
      <c r="AS32">
        <f t="shared" si="15"/>
        <v>6.879670313626014</v>
      </c>
      <c r="AT32">
        <f t="shared" si="16"/>
        <v>40.546771781715307</v>
      </c>
      <c r="AU32">
        <f t="shared" si="17"/>
        <v>-596.39444131589801</v>
      </c>
      <c r="AW32">
        <v>29</v>
      </c>
      <c r="AX32">
        <f>IF(Z32&gt;0, (R32*SUMPRODUCT(K32:$K$98, X32:$X$98)-K32*$AZ$3)/Z32, 0)</f>
        <v>9336.6166694715885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1000000</v>
      </c>
      <c r="S33">
        <f t="shared" si="1"/>
        <v>9376.8050647199016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5985.4600287028661</v>
      </c>
      <c r="AC33">
        <f t="shared" si="2"/>
        <v>5883.7617661805953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-7182.5904967117258</v>
      </c>
      <c r="AI33">
        <f t="shared" si="7"/>
        <v>-7198.2775077073957</v>
      </c>
      <c r="AJ33">
        <f t="shared" si="8"/>
        <v>101.69826252227085</v>
      </c>
      <c r="AK33">
        <f t="shared" si="30"/>
        <v>418.98220200920065</v>
      </c>
      <c r="AL33">
        <f t="shared" si="9"/>
        <v>-6677.5970431759242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-613.24606235538465</v>
      </c>
      <c r="AR33">
        <f t="shared" si="14"/>
        <v>-614.58541167895032</v>
      </c>
      <c r="AS33">
        <f t="shared" si="15"/>
        <v>8.682947895848816</v>
      </c>
      <c r="AT33">
        <f t="shared" si="16"/>
        <v>35.772495410501321</v>
      </c>
      <c r="AU33">
        <f t="shared" si="17"/>
        <v>-570.12996837260016</v>
      </c>
      <c r="AW33">
        <v>30</v>
      </c>
      <c r="AX33">
        <f>IF(Z33&gt;0, (R33*SUMPRODUCT(K33:$K$98, X33:$X$98)-K33*$AZ$3)/Z33, 0)</f>
        <v>9376.8050647199016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1000000</v>
      </c>
      <c r="S34">
        <f t="shared" si="1"/>
        <v>9377.6905764974053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5883.7617661805953</v>
      </c>
      <c r="AC34">
        <f t="shared" si="2"/>
        <v>5753.185394074073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-7708.5972032722193</v>
      </c>
      <c r="AI34">
        <f t="shared" si="7"/>
        <v>-7723.9346292278506</v>
      </c>
      <c r="AJ34">
        <f t="shared" si="8"/>
        <v>130.57637210652229</v>
      </c>
      <c r="AK34">
        <f t="shared" si="30"/>
        <v>411.86332363264171</v>
      </c>
      <c r="AL34">
        <f t="shared" si="9"/>
        <v>-7181.4949334886869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-587.63951571444784</v>
      </c>
      <c r="AR34">
        <f t="shared" si="14"/>
        <v>-588.8087138607782</v>
      </c>
      <c r="AS34">
        <f t="shared" si="15"/>
        <v>9.9540596096854586</v>
      </c>
      <c r="AT34">
        <f t="shared" si="16"/>
        <v>31.397043801599914</v>
      </c>
      <c r="AU34">
        <f t="shared" si="17"/>
        <v>-547.45761044949279</v>
      </c>
      <c r="AW34">
        <v>31</v>
      </c>
      <c r="AX34">
        <f>IF(Z34&gt;0, (R34*SUMPRODUCT(K34:$K$98, X34:$X$98)-K34*$AZ$3)/Z34, 0)</f>
        <v>9377.6905764974053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9342.0958217272746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5753.185394074073</v>
      </c>
      <c r="AC35">
        <f t="shared" ref="AC35:AC66" si="33">S35*Z35</f>
        <v>5596.5009589389683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-8299.387933111293</v>
      </c>
      <c r="AI35">
        <f t="shared" ref="AI35:AI66" si="38">SUM(AE35:AH35)</f>
        <v>-8314.3645001090408</v>
      </c>
      <c r="AJ35">
        <f t="shared" ref="AJ35:AJ66" si="39">AB35-AC35</f>
        <v>156.68443513510465</v>
      </c>
      <c r="AK35">
        <f t="shared" si="30"/>
        <v>402.72297758518516</v>
      </c>
      <c r="AL35">
        <f t="shared" ref="AL35:AL66" si="40">SUM(AI35:AK35)</f>
        <v>-7754.9570873887515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-564.88973298419467</v>
      </c>
      <c r="AR35">
        <f t="shared" ref="AR35:AR66" si="45">AI35*$K35</f>
        <v>-565.90909838807283</v>
      </c>
      <c r="AS35">
        <f t="shared" ref="AS35:AS66" si="46">AJ35*$K35</f>
        <v>10.664573031118456</v>
      </c>
      <c r="AT35">
        <f t="shared" ref="AT35:AT66" si="47">AK35*$K35</f>
        <v>27.410946097251728</v>
      </c>
      <c r="AU35">
        <f t="shared" ref="AU35:AU66" si="48">AL35*$K35</f>
        <v>-527.83357925970267</v>
      </c>
      <c r="AW35">
        <v>32</v>
      </c>
      <c r="AX35">
        <f>IF(Z35&gt;0, (R35*SUMPRODUCT(K35:$K$98, X35:$X$98)-K35*$AZ$3)/Z35, 0)</f>
        <v>9342.0958217272746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1000000</v>
      </c>
      <c r="S36">
        <f t="shared" si="32"/>
        <v>9272.9254998775268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5596.5009589389683</v>
      </c>
      <c r="AC36">
        <f t="shared" si="33"/>
        <v>5416.3925479006139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-8963.7748794917497</v>
      </c>
      <c r="AI36">
        <f t="shared" si="38"/>
        <v>-8978.3775864475319</v>
      </c>
      <c r="AJ36">
        <f t="shared" si="39"/>
        <v>180.10841103835446</v>
      </c>
      <c r="AK36">
        <f t="shared" si="30"/>
        <v>391.75506712572781</v>
      </c>
      <c r="AL36">
        <f t="shared" si="40"/>
        <v>-8406.5141082834489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-544.74159065102515</v>
      </c>
      <c r="AR36">
        <f t="shared" si="45"/>
        <v>-545.62901831647252</v>
      </c>
      <c r="AS36">
        <f t="shared" si="46"/>
        <v>10.94544917043085</v>
      </c>
      <c r="AT36">
        <f t="shared" si="47"/>
        <v>23.807523200958418</v>
      </c>
      <c r="AU36">
        <f t="shared" si="48"/>
        <v>-510.87604594508321</v>
      </c>
      <c r="AW36">
        <v>33</v>
      </c>
      <c r="AX36">
        <f>IF(Z36&gt;0, (R36*SUMPRODUCT(K36:$K$98, X36:$X$98)-K36*$AZ$3)/Z36, 0)</f>
        <v>9272.9254998775268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1000000</v>
      </c>
      <c r="S37">
        <f t="shared" si="32"/>
        <v>9172.1777677969549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5416.3925479006139</v>
      </c>
      <c r="AC37">
        <f t="shared" si="33"/>
        <v>5215.2057089869468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-9677.5059537362413</v>
      </c>
      <c r="AI37">
        <f t="shared" si="38"/>
        <v>-9691.7206959736232</v>
      </c>
      <c r="AJ37">
        <f t="shared" si="39"/>
        <v>201.18683891366709</v>
      </c>
      <c r="AK37">
        <f t="shared" si="30"/>
        <v>379.14747835304303</v>
      </c>
      <c r="AL37">
        <f t="shared" si="40"/>
        <v>-9111.3863787069131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-525.10362718332988</v>
      </c>
      <c r="AR37">
        <f t="shared" si="45"/>
        <v>-525.87492226121549</v>
      </c>
      <c r="AS37">
        <f t="shared" si="46"/>
        <v>10.916442661998925</v>
      </c>
      <c r="AT37">
        <f t="shared" si="47"/>
        <v>20.572626570560946</v>
      </c>
      <c r="AU37">
        <f t="shared" si="48"/>
        <v>-494.38585302865562</v>
      </c>
      <c r="AW37">
        <v>34</v>
      </c>
      <c r="AX37">
        <f>IF(Z37&gt;0, (R37*SUMPRODUCT(K37:$K$98, X37:$X$98)-K37*$AZ$3)/Z37, 0)</f>
        <v>9172.1777677969549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1000000</v>
      </c>
      <c r="S38">
        <f t="shared" si="32"/>
        <v>9044.5932134975992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5215.2057089869468</v>
      </c>
      <c r="AC38">
        <f t="shared" si="33"/>
        <v>4996.8473958548348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-10435.8951609959</v>
      </c>
      <c r="AI38">
        <f t="shared" si="38"/>
        <v>-10449.706858431882</v>
      </c>
      <c r="AJ38">
        <f t="shared" si="39"/>
        <v>218.35831313211202</v>
      </c>
      <c r="AK38">
        <f t="shared" si="30"/>
        <v>365.06439962908632</v>
      </c>
      <c r="AL38">
        <f t="shared" si="40"/>
        <v>-9866.2841456706847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-505.58392355398934</v>
      </c>
      <c r="AR38">
        <f t="shared" si="45"/>
        <v>-506.25305371224573</v>
      </c>
      <c r="AS38">
        <f t="shared" si="46"/>
        <v>10.578723817251191</v>
      </c>
      <c r="AT38">
        <f t="shared" si="47"/>
        <v>17.686138914483053</v>
      </c>
      <c r="AU38">
        <f t="shared" si="48"/>
        <v>-477.98819098051149</v>
      </c>
      <c r="AW38">
        <v>35</v>
      </c>
      <c r="AX38">
        <f>IF(Z38&gt;0, (R38*SUMPRODUCT(K38:$K$98, X38:$X$98)-K38*$AZ$3)/Z38, 0)</f>
        <v>9044.5932134975992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1000000</v>
      </c>
      <c r="S39">
        <f t="shared" si="32"/>
        <v>8894.7318237545624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4996.8473958548348</v>
      </c>
      <c r="AC39">
        <f t="shared" si="33"/>
        <v>4765.1432169894288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-11216.755721710231</v>
      </c>
      <c r="AI39">
        <f t="shared" si="38"/>
        <v>-11230.148883278811</v>
      </c>
      <c r="AJ39">
        <f t="shared" si="39"/>
        <v>231.70417886540599</v>
      </c>
      <c r="AK39">
        <f t="shared" si="30"/>
        <v>349.77931770983849</v>
      </c>
      <c r="AL39">
        <f t="shared" si="40"/>
        <v>-10648.665386703566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-485.1910572528667</v>
      </c>
      <c r="AR39">
        <f t="shared" si="45"/>
        <v>-485.77039074132273</v>
      </c>
      <c r="AS39">
        <f t="shared" si="46"/>
        <v>10.022576786264606</v>
      </c>
      <c r="AT39">
        <f t="shared" si="47"/>
        <v>15.13002522078167</v>
      </c>
      <c r="AU39">
        <f t="shared" si="48"/>
        <v>-460.61778873427642</v>
      </c>
      <c r="AW39">
        <v>36</v>
      </c>
      <c r="AX39">
        <f>IF(Z39&gt;0, (R39*SUMPRODUCT(K39:$K$98, X39:$X$98)-K39*$AZ$3)/Z39, 0)</f>
        <v>8894.7318237545624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1000000</v>
      </c>
      <c r="S40">
        <f t="shared" si="32"/>
        <v>8728.7306984321222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4765.1432169894288</v>
      </c>
      <c r="AC40">
        <f t="shared" si="33"/>
        <v>4524.4876460656533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-12024.91618273393</v>
      </c>
      <c r="AI40">
        <f t="shared" si="38"/>
        <v>-12037.874789782256</v>
      </c>
      <c r="AJ40">
        <f t="shared" si="39"/>
        <v>240.65557092377549</v>
      </c>
      <c r="AK40">
        <f t="shared" ref="AK40:AK71" si="61">G40*SUM(AB40:AB40, AE40:AF40)</f>
        <v>333.56002518926005</v>
      </c>
      <c r="AL40">
        <f t="shared" si="40"/>
        <v>-11463.659193669222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-464.418552924452</v>
      </c>
      <c r="AR40">
        <f t="shared" si="45"/>
        <v>-464.9190318834606</v>
      </c>
      <c r="AS40">
        <f t="shared" si="46"/>
        <v>9.294444161041735</v>
      </c>
      <c r="AT40">
        <f t="shared" si="47"/>
        <v>12.882540040842093</v>
      </c>
      <c r="AU40">
        <f t="shared" si="48"/>
        <v>-442.74204768157682</v>
      </c>
      <c r="AW40">
        <v>37</v>
      </c>
      <c r="AX40">
        <f>IF(Z40&gt;0, (R40*SUMPRODUCT(K40:$K$98, X40:$X$98)-K40*$AZ$3)/Z40, 0)</f>
        <v>8728.7306984321222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1000000</v>
      </c>
      <c r="S41">
        <f t="shared" si="32"/>
        <v>8552.0730103826427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4524.4876460656533</v>
      </c>
      <c r="AC41">
        <f t="shared" si="33"/>
        <v>4278.4043487921754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-12883.965471727564</v>
      </c>
      <c r="AI41">
        <f t="shared" si="38"/>
        <v>-12896.472393568614</v>
      </c>
      <c r="AJ41">
        <f t="shared" si="39"/>
        <v>246.08329727347791</v>
      </c>
      <c r="AK41">
        <f t="shared" si="61"/>
        <v>316.71413522459574</v>
      </c>
      <c r="AL41">
        <f t="shared" si="40"/>
        <v>-12333.674961070541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-444.28232161133258</v>
      </c>
      <c r="AR41">
        <f t="shared" si="45"/>
        <v>-444.71360220455881</v>
      </c>
      <c r="AS41">
        <f t="shared" si="46"/>
        <v>8.4857770584953887</v>
      </c>
      <c r="AT41">
        <f t="shared" si="47"/>
        <v>10.921365133543901</v>
      </c>
      <c r="AU41">
        <f t="shared" si="48"/>
        <v>-425.30646001251955</v>
      </c>
      <c r="AW41">
        <v>38</v>
      </c>
      <c r="AX41">
        <f>IF(Z41&gt;0, (R41*SUMPRODUCT(K41:$K$98, X41:$X$98)-K41*$AZ$3)/Z41, 0)</f>
        <v>8552.0730103826427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1000000</v>
      </c>
      <c r="S42">
        <f t="shared" si="32"/>
        <v>8368.0131564841122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4278.4043487921754</v>
      </c>
      <c r="AC42">
        <f t="shared" si="33"/>
        <v>4029.0642197263551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-13790.132021941148</v>
      </c>
      <c r="AI42">
        <f t="shared" si="38"/>
        <v>-13802.16912126324</v>
      </c>
      <c r="AJ42">
        <f t="shared" si="39"/>
        <v>249.34012906582029</v>
      </c>
      <c r="AK42">
        <f t="shared" si="61"/>
        <v>299.48830441545232</v>
      </c>
      <c r="AL42">
        <f t="shared" si="40"/>
        <v>-13253.340687781967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-424.5803411528949</v>
      </c>
      <c r="AR42">
        <f t="shared" si="45"/>
        <v>-424.95094788302146</v>
      </c>
      <c r="AS42">
        <f t="shared" si="46"/>
        <v>7.6768603007885421</v>
      </c>
      <c r="AT42">
        <f t="shared" si="47"/>
        <v>9.2208578030796655</v>
      </c>
      <c r="AU42">
        <f t="shared" si="48"/>
        <v>-408.05322977915324</v>
      </c>
      <c r="AW42">
        <v>39</v>
      </c>
      <c r="AX42">
        <f>IF(Z42&gt;0, (R42*SUMPRODUCT(K42:$K$98, X42:$X$98)-K42*$AZ$3)/Z42, 0)</f>
        <v>8368.0131564841122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1000000</v>
      </c>
      <c r="S43">
        <f t="shared" si="32"/>
        <v>8179.973801035444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4029.0642197263551</v>
      </c>
      <c r="AC43">
        <f t="shared" si="33"/>
        <v>3778.5394076319535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-14743.520733669266</v>
      </c>
      <c r="AI43">
        <f t="shared" si="38"/>
        <v>-14755.068873979793</v>
      </c>
      <c r="AJ43">
        <f t="shared" si="39"/>
        <v>250.52481209440157</v>
      </c>
      <c r="AK43">
        <f t="shared" si="61"/>
        <v>282.03449538084487</v>
      </c>
      <c r="AL43">
        <f t="shared" si="40"/>
        <v>-14222.509566504546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-405.29816725727733</v>
      </c>
      <c r="AR43">
        <f t="shared" si="45"/>
        <v>-405.61562468061845</v>
      </c>
      <c r="AS43">
        <f t="shared" si="46"/>
        <v>6.8869063928846836</v>
      </c>
      <c r="AT43">
        <f t="shared" si="47"/>
        <v>7.7531049839504158</v>
      </c>
      <c r="AU43">
        <f t="shared" si="48"/>
        <v>-390.97561330378335</v>
      </c>
      <c r="AW43">
        <v>40</v>
      </c>
      <c r="AX43">
        <f>IF(Z43&gt;0, (R43*SUMPRODUCT(K43:$K$98, X43:$X$98)-K43*$AZ$3)/Z43, 0)</f>
        <v>8179.973801035444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1000000</v>
      </c>
      <c r="S44">
        <f t="shared" si="32"/>
        <v>7989.9214643932637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3778.5394076319535</v>
      </c>
      <c r="AC44">
        <f t="shared" si="33"/>
        <v>3528.6479627483322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-15668.978698936558</v>
      </c>
      <c r="AI44">
        <f t="shared" si="38"/>
        <v>-15680.019633376507</v>
      </c>
      <c r="AJ44">
        <f t="shared" si="39"/>
        <v>249.89144488362126</v>
      </c>
      <c r="AK44">
        <f t="shared" si="61"/>
        <v>264.49775853423677</v>
      </c>
      <c r="AL44">
        <f t="shared" si="40"/>
        <v>-15165.63042995865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-384.58833061262976</v>
      </c>
      <c r="AR44">
        <f t="shared" si="45"/>
        <v>-384.85932559106777</v>
      </c>
      <c r="AS44">
        <f t="shared" si="46"/>
        <v>6.1334778397964431</v>
      </c>
      <c r="AT44">
        <f t="shared" si="47"/>
        <v>6.49198351468615</v>
      </c>
      <c r="AU44">
        <f t="shared" si="48"/>
        <v>-372.23386423658519</v>
      </c>
      <c r="AW44">
        <v>41</v>
      </c>
      <c r="AX44">
        <f>IF(Z44&gt;0, (R44*SUMPRODUCT(K44:$K$98, X44:$X$98)-K44*$AZ$3)/Z44, 0)</f>
        <v>7989.9214643932637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1000000</v>
      </c>
      <c r="S45">
        <f t="shared" si="32"/>
        <v>7802.898554122793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3528.6479627483322</v>
      </c>
      <c r="AC45">
        <f t="shared" si="33"/>
        <v>3282.8156342550383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-16503.547163458352</v>
      </c>
      <c r="AI45">
        <f t="shared" si="38"/>
        <v>-16514.065099874813</v>
      </c>
      <c r="AJ45">
        <f t="shared" si="39"/>
        <v>245.83232849329397</v>
      </c>
      <c r="AK45">
        <f t="shared" si="61"/>
        <v>247.00535739238327</v>
      </c>
      <c r="AL45">
        <f t="shared" si="40"/>
        <v>-16021.227413989136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-361.67183390174921</v>
      </c>
      <c r="AR45">
        <f t="shared" si="45"/>
        <v>-361.90233231005664</v>
      </c>
      <c r="AS45">
        <f t="shared" si="46"/>
        <v>5.3873648009059565</v>
      </c>
      <c r="AT45">
        <f t="shared" si="47"/>
        <v>5.4130714874110692</v>
      </c>
      <c r="AU45">
        <f t="shared" si="48"/>
        <v>-351.10189602173961</v>
      </c>
      <c r="AW45">
        <v>42</v>
      </c>
      <c r="AX45">
        <f>IF(Z45&gt;0, (R45*SUMPRODUCT(K45:$K$98, X45:$X$98)-K45*$AZ$3)/Z45, 0)</f>
        <v>7802.898554122793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1000000</v>
      </c>
      <c r="S46">
        <f t="shared" si="32"/>
        <v>7704.1899797433225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3282.8156342550383</v>
      </c>
      <c r="AC46">
        <f t="shared" si="33"/>
        <v>3045.0330879598368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-21266.512666971288</v>
      </c>
      <c r="AI46">
        <f t="shared" si="38"/>
        <v>-21276.393761206913</v>
      </c>
      <c r="AJ46">
        <f t="shared" si="39"/>
        <v>237.78254629520143</v>
      </c>
      <c r="AK46">
        <f t="shared" si="61"/>
        <v>229.7970943978527</v>
      </c>
      <c r="AL46">
        <f t="shared" si="40"/>
        <v>-20808.814120513856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-416.11717949276925</v>
      </c>
      <c r="AR46">
        <f t="shared" si="45"/>
        <v>-416.31052069205373</v>
      </c>
      <c r="AS46">
        <f t="shared" si="46"/>
        <v>4.6526388245421506</v>
      </c>
      <c r="AT46">
        <f t="shared" si="47"/>
        <v>4.4963892422746889</v>
      </c>
      <c r="AU46">
        <f t="shared" si="48"/>
        <v>-407.1614926252368</v>
      </c>
      <c r="AW46">
        <v>43</v>
      </c>
      <c r="AX46">
        <f>IF(Z46&gt;0, (R46*SUMPRODUCT(K46:$K$98, X46:$X$98)-K46*$AZ$3)/Z46, 0)</f>
        <v>7704.1899797433225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1000000</v>
      </c>
      <c r="S47">
        <f t="shared" si="32"/>
        <v>7491.4897600476606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3045.0330879598368</v>
      </c>
      <c r="AC47">
        <f t="shared" si="33"/>
        <v>2739.5313438300568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-25605.542711818238</v>
      </c>
      <c r="AI47">
        <f t="shared" si="38"/>
        <v>-25614.68485654371</v>
      </c>
      <c r="AJ47">
        <f t="shared" si="39"/>
        <v>305.50174412978004</v>
      </c>
      <c r="AK47">
        <f t="shared" si="61"/>
        <v>213.15231615718861</v>
      </c>
      <c r="AL47">
        <f t="shared" si="40"/>
        <v>-25096.030796256742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-447.3375238991942</v>
      </c>
      <c r="AR47">
        <f t="shared" si="45"/>
        <v>-447.4972402711785</v>
      </c>
      <c r="AS47">
        <f t="shared" si="46"/>
        <v>5.3372191835178118</v>
      </c>
      <c r="AT47">
        <f t="shared" si="47"/>
        <v>3.723843325497088</v>
      </c>
      <c r="AU47">
        <f t="shared" si="48"/>
        <v>-438.4361777621636</v>
      </c>
      <c r="AW47">
        <v>44</v>
      </c>
      <c r="AX47">
        <f>IF(Z47&gt;0, (R47*SUMPRODUCT(K47:$K$98, X47:$X$98)-K47*$AZ$3)/Z47, 0)</f>
        <v>7491.4897600476606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1000000</v>
      </c>
      <c r="S48">
        <f t="shared" si="32"/>
        <v>7188.646492049038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2739.5313438300568</v>
      </c>
      <c r="AC48">
        <f t="shared" si="33"/>
        <v>2390.9576015049615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-29427.014460608098</v>
      </c>
      <c r="AI48">
        <f t="shared" si="38"/>
        <v>-29435.329508524799</v>
      </c>
      <c r="AJ48">
        <f t="shared" si="39"/>
        <v>348.57374232509528</v>
      </c>
      <c r="AK48">
        <f t="shared" si="61"/>
        <v>191.767194068104</v>
      </c>
      <c r="AL48">
        <f t="shared" si="40"/>
        <v>-28894.988572131602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-459.01779704176721</v>
      </c>
      <c r="AR48">
        <f t="shared" si="45"/>
        <v>-459.147499461363</v>
      </c>
      <c r="AS48">
        <f t="shared" si="46"/>
        <v>5.4372335842242103</v>
      </c>
      <c r="AT48">
        <f t="shared" si="47"/>
        <v>2.9912839130811082</v>
      </c>
      <c r="AU48">
        <f t="shared" si="48"/>
        <v>-450.71898196405772</v>
      </c>
      <c r="AW48">
        <v>45</v>
      </c>
      <c r="AX48">
        <f>IF(Z48&gt;0, (R48*SUMPRODUCT(K48:$K$98, X48:$X$98)-K48*$AZ$3)/Z48, 0)</f>
        <v>7188.646492049038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1000000</v>
      </c>
      <c r="S49">
        <f t="shared" si="32"/>
        <v>6807.6866598677352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2390.9576015049615</v>
      </c>
      <c r="AC49">
        <f t="shared" si="33"/>
        <v>2020.1217522972111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-32534.602957697472</v>
      </c>
      <c r="AI49">
        <f t="shared" si="38"/>
        <v>-32542.021490061066</v>
      </c>
      <c r="AJ49">
        <f t="shared" si="39"/>
        <v>370.83584920775047</v>
      </c>
      <c r="AK49">
        <f t="shared" si="61"/>
        <v>167.36703210534733</v>
      </c>
      <c r="AL49">
        <f t="shared" si="40"/>
        <v>-32003.81860874797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-453.11747346442485</v>
      </c>
      <c r="AR49">
        <f t="shared" si="45"/>
        <v>-453.22079320205239</v>
      </c>
      <c r="AS49">
        <f t="shared" si="46"/>
        <v>5.1647227194237209</v>
      </c>
      <c r="AT49">
        <f t="shared" si="47"/>
        <v>2.3309621090941191</v>
      </c>
      <c r="AU49">
        <f t="shared" si="48"/>
        <v>-445.72510837353457</v>
      </c>
      <c r="AW49">
        <v>46</v>
      </c>
      <c r="AX49">
        <f>IF(Z49&gt;0, (R49*SUMPRODUCT(K49:$K$98, X49:$X$98)-K49*$AZ$3)/Z49, 0)</f>
        <v>6807.6866598677352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1000000</v>
      </c>
      <c r="S50">
        <f t="shared" si="32"/>
        <v>6338.674625698648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2020.1217522972111</v>
      </c>
      <c r="AC50">
        <f t="shared" si="33"/>
        <v>1645.7381608274436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-34139.453581557093</v>
      </c>
      <c r="AI50">
        <f t="shared" si="38"/>
        <v>-34145.944442257511</v>
      </c>
      <c r="AJ50">
        <f t="shared" si="39"/>
        <v>374.38359146976745</v>
      </c>
      <c r="AK50">
        <f t="shared" si="61"/>
        <v>141.40852266080478</v>
      </c>
      <c r="AL50">
        <f t="shared" si="40"/>
        <v>-33630.152328126933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-424.52555856026038</v>
      </c>
      <c r="AR50">
        <f t="shared" si="45"/>
        <v>-424.60627268937787</v>
      </c>
      <c r="AS50">
        <f t="shared" si="46"/>
        <v>4.6554758969651431</v>
      </c>
      <c r="AT50">
        <f t="shared" si="47"/>
        <v>1.7584209988700517</v>
      </c>
      <c r="AU50">
        <f t="shared" si="48"/>
        <v>-418.19237579354257</v>
      </c>
      <c r="AW50">
        <v>47</v>
      </c>
      <c r="AX50">
        <f>IF(Z50&gt;0, (R50*SUMPRODUCT(K50:$K$98, X50:$X$98)-K50*$AZ$3)/Z50, 0)</f>
        <v>6338.674625698648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1000000</v>
      </c>
      <c r="S51">
        <f t="shared" si="32"/>
        <v>5808.8086748119276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1645.7381608274436</v>
      </c>
      <c r="AC51">
        <f t="shared" si="33"/>
        <v>1291.5107111909851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-34701.493999806247</v>
      </c>
      <c r="AI51">
        <f t="shared" si="38"/>
        <v>-34707.052414549667</v>
      </c>
      <c r="AJ51">
        <f t="shared" si="39"/>
        <v>354.22744963645846</v>
      </c>
      <c r="AK51">
        <f t="shared" si="61"/>
        <v>115.20167125792106</v>
      </c>
      <c r="AL51">
        <f t="shared" si="40"/>
        <v>-34237.623293655291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-385.28085275584129</v>
      </c>
      <c r="AR51">
        <f t="shared" si="45"/>
        <v>-385.34256625936735</v>
      </c>
      <c r="AS51">
        <f t="shared" si="46"/>
        <v>3.9328869778985176</v>
      </c>
      <c r="AT51">
        <f t="shared" si="47"/>
        <v>1.279051505430796</v>
      </c>
      <c r="AU51">
        <f t="shared" si="48"/>
        <v>-380.13062777603807</v>
      </c>
      <c r="AW51">
        <v>48</v>
      </c>
      <c r="AX51">
        <f>IF(Z51&gt;0, (R51*SUMPRODUCT(K51:$K$98, X51:$X$98)-K51*$AZ$3)/Z51, 0)</f>
        <v>5808.8086748119276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1000000</v>
      </c>
      <c r="S52">
        <f t="shared" si="32"/>
        <v>5207.9234769809691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1291.5107111909851</v>
      </c>
      <c r="AC52">
        <f t="shared" si="33"/>
        <v>968.99602711710918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-34051.344973452899</v>
      </c>
      <c r="AI52">
        <f t="shared" si="38"/>
        <v>-34055.996520424545</v>
      </c>
      <c r="AJ52">
        <f t="shared" si="39"/>
        <v>322.51468407387597</v>
      </c>
      <c r="AK52">
        <f t="shared" si="61"/>
        <v>90.405749783368975</v>
      </c>
      <c r="AL52">
        <f t="shared" si="40"/>
        <v>-33643.0760865673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-337.55574319819198</v>
      </c>
      <c r="AR52">
        <f t="shared" si="45"/>
        <v>-337.60185463362166</v>
      </c>
      <c r="AS52">
        <f t="shared" si="46"/>
        <v>3.1971331517084542</v>
      </c>
      <c r="AT52">
        <f t="shared" si="47"/>
        <v>0.89620483658741057</v>
      </c>
      <c r="AU52">
        <f t="shared" si="48"/>
        <v>-333.50851664532576</v>
      </c>
      <c r="AW52">
        <v>49</v>
      </c>
      <c r="AX52">
        <f>IF(Z52&gt;0, (R52*SUMPRODUCT(K52:$K$98, X52:$X$98)-K52*$AZ$3)/Z52, 0)</f>
        <v>5207.9234769809691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1000000</v>
      </c>
      <c r="S53">
        <f t="shared" si="32"/>
        <v>4524.1756511049543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968.99602711710918</v>
      </c>
      <c r="AC53">
        <f t="shared" si="33"/>
        <v>687.4815059563864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-32243.962444840443</v>
      </c>
      <c r="AI53">
        <f t="shared" si="38"/>
        <v>-32247.761377281255</v>
      </c>
      <c r="AJ53">
        <f t="shared" si="39"/>
        <v>281.51452116072278</v>
      </c>
      <c r="AK53">
        <f t="shared" si="61"/>
        <v>67.829721898197647</v>
      </c>
      <c r="AL53">
        <f t="shared" si="40"/>
        <v>-31898.417134222334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-285.39188170960733</v>
      </c>
      <c r="AR53">
        <f t="shared" si="45"/>
        <v>-285.42550612781042</v>
      </c>
      <c r="AS53">
        <f t="shared" si="46"/>
        <v>2.4916900042939281</v>
      </c>
      <c r="AT53">
        <f t="shared" si="47"/>
        <v>0.6003620678284094</v>
      </c>
      <c r="AU53">
        <f t="shared" si="48"/>
        <v>-282.33345405568809</v>
      </c>
      <c r="AW53">
        <v>50</v>
      </c>
      <c r="AX53">
        <f>IF(Z53&gt;0, (R53*SUMPRODUCT(K53:$K$98, X53:$X$98)-K53*$AZ$3)/Z53, 0)</f>
        <v>4524.1756511049543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1000000</v>
      </c>
      <c r="S54">
        <f t="shared" si="32"/>
        <v>3742.1661715153487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687.4815059563864</v>
      </c>
      <c r="AC54">
        <f t="shared" si="33"/>
        <v>452.12642963737682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-29618.282409300824</v>
      </c>
      <c r="AI54">
        <f t="shared" si="38"/>
        <v>-29621.302895356996</v>
      </c>
      <c r="AJ54">
        <f t="shared" si="39"/>
        <v>235.35507631900958</v>
      </c>
      <c r="AK54">
        <f t="shared" si="61"/>
        <v>48.123705416947054</v>
      </c>
      <c r="AL54">
        <f t="shared" si="40"/>
        <v>-29337.824113621038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-234.06423329464695</v>
      </c>
      <c r="AR54">
        <f t="shared" si="45"/>
        <v>-234.08810327276197</v>
      </c>
      <c r="AS54">
        <f t="shared" si="46"/>
        <v>1.8599392337927445</v>
      </c>
      <c r="AT54">
        <f t="shared" si="47"/>
        <v>0.38030693529270937</v>
      </c>
      <c r="AU54">
        <f t="shared" si="48"/>
        <v>-231.84785710367652</v>
      </c>
      <c r="AW54">
        <v>51</v>
      </c>
      <c r="AX54">
        <f>IF(Z54&gt;0, (R54*SUMPRODUCT(K54:$K$98, X54:$X$98)-K54*$AZ$3)/Z54, 0)</f>
        <v>3742.1661715153487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1000000</v>
      </c>
      <c r="S55">
        <f t="shared" si="32"/>
        <v>2813.7504808056065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452.12642963737682</v>
      </c>
      <c r="AC55">
        <f t="shared" si="33"/>
        <v>262.73791544147758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-26234.838923207222</v>
      </c>
      <c r="AI55">
        <f t="shared" si="38"/>
        <v>-26237.17333342975</v>
      </c>
      <c r="AJ55">
        <f t="shared" si="39"/>
        <v>189.38851419589923</v>
      </c>
      <c r="AK55">
        <f t="shared" si="61"/>
        <v>31.64885007461638</v>
      </c>
      <c r="AL55">
        <f t="shared" si="40"/>
        <v>-26016.135969159233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-185.11242280884849</v>
      </c>
      <c r="AR55">
        <f t="shared" si="45"/>
        <v>-185.1288943539335</v>
      </c>
      <c r="AS55">
        <f t="shared" si="46"/>
        <v>1.3363210202125009</v>
      </c>
      <c r="AT55">
        <f t="shared" si="47"/>
        <v>0.2233135615421582</v>
      </c>
      <c r="AU55">
        <f t="shared" si="48"/>
        <v>-183.56925977217884</v>
      </c>
      <c r="AW55">
        <v>52</v>
      </c>
      <c r="AX55">
        <f>IF(Z55&gt;0, (R55*SUMPRODUCT(K55:$K$98, X55:$X$98)-K55*$AZ$3)/Z55, 0)</f>
        <v>2813.7504808056065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1000000</v>
      </c>
      <c r="S56">
        <f t="shared" si="32"/>
        <v>1679.538176879099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262.73791544147758</v>
      </c>
      <c r="AC56">
        <f t="shared" si="33"/>
        <v>117.51452754222532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-22474.287343414668</v>
      </c>
      <c r="AI56">
        <f t="shared" si="38"/>
        <v>-22476.036552351386</v>
      </c>
      <c r="AJ56">
        <f t="shared" si="39"/>
        <v>145.22338789925226</v>
      </c>
      <c r="AK56">
        <f t="shared" si="61"/>
        <v>18.391654080903432</v>
      </c>
      <c r="AL56">
        <f t="shared" si="40"/>
        <v>-22312.42151037123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-141.58755085513312</v>
      </c>
      <c r="AR56">
        <f t="shared" si="45"/>
        <v>-141.59857083567798</v>
      </c>
      <c r="AS56">
        <f t="shared" si="46"/>
        <v>0.91490437517988987</v>
      </c>
      <c r="AT56">
        <f t="shared" si="47"/>
        <v>0.11586704475650278</v>
      </c>
      <c r="AU56">
        <f t="shared" si="48"/>
        <v>-140.56779941574158</v>
      </c>
      <c r="AW56">
        <v>53</v>
      </c>
      <c r="AX56">
        <f>IF(Z56&gt;0, (R56*SUMPRODUCT(K56:$K$98, X56:$X$98)-K56*$AZ$3)/Z56, 0)</f>
        <v>1679.538176879099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1000000</v>
      </c>
      <c r="S57">
        <f t="shared" si="32"/>
        <v>227.72636619342404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117.51452754222532</v>
      </c>
      <c r="AC57">
        <f t="shared" si="33"/>
        <v>11.542186427803017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-18584.22035121698</v>
      </c>
      <c r="AI57">
        <f t="shared" si="38"/>
        <v>-18585.487462555549</v>
      </c>
      <c r="AJ57">
        <f t="shared" si="39"/>
        <v>105.97234111442231</v>
      </c>
      <c r="AK57">
        <f t="shared" si="61"/>
        <v>8.226016927955774</v>
      </c>
      <c r="AL57">
        <f t="shared" si="40"/>
        <v>-18471.289104513173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-104.53590028851134</v>
      </c>
      <c r="AR57">
        <f t="shared" si="45"/>
        <v>-104.5430277666643</v>
      </c>
      <c r="AS57">
        <f t="shared" si="46"/>
        <v>0.59609248463048536</v>
      </c>
      <c r="AT57">
        <f t="shared" si="47"/>
        <v>4.6271195083848651E-2</v>
      </c>
      <c r="AU57">
        <f t="shared" si="48"/>
        <v>-103.90066408694997</v>
      </c>
      <c r="AW57">
        <v>54</v>
      </c>
      <c r="AX57">
        <f>IF(Z57&gt;0, (R57*SUMPRODUCT(K57:$K$98, X57:$X$98)-K57*$AZ$3)/Z57, 0)</f>
        <v>227.72636619342404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1000000</v>
      </c>
      <c r="S58">
        <f t="shared" si="32"/>
        <v>-1727.2513613283459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11.542186427803017</v>
      </c>
      <c r="AC58">
        <f t="shared" si="33"/>
        <v>-61.194419449359259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-14748.822659631398</v>
      </c>
      <c r="AI58">
        <f t="shared" si="38"/>
        <v>-14749.708379290092</v>
      </c>
      <c r="AJ58">
        <f t="shared" si="39"/>
        <v>72.736605877162276</v>
      </c>
      <c r="AK58">
        <f t="shared" si="61"/>
        <v>0.80795304994621131</v>
      </c>
      <c r="AL58">
        <f t="shared" si="40"/>
        <v>-14676.163820362985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-74.073087745109589</v>
      </c>
      <c r="AR58">
        <f t="shared" si="45"/>
        <v>-74.077536099497607</v>
      </c>
      <c r="AS58">
        <f t="shared" si="46"/>
        <v>0.36530542903382823</v>
      </c>
      <c r="AT58">
        <f t="shared" si="47"/>
        <v>4.0577867497452388E-3</v>
      </c>
      <c r="AU58">
        <f t="shared" si="48"/>
        <v>-73.708172883714042</v>
      </c>
      <c r="AW58">
        <v>55</v>
      </c>
      <c r="AX58">
        <f>IF(Z58&gt;0, (R58*SUMPRODUCT(K58:$K$98, X58:$X$98)-K58*$AZ$3)/Z58, 0)</f>
        <v>-1727.2513613283459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1000000</v>
      </c>
      <c r="S59">
        <f t="shared" si="32"/>
        <v>-4485.8223165093732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-61.194419449359259</v>
      </c>
      <c r="AC59">
        <f t="shared" si="33"/>
        <v>-106.87528004147866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-11249.372899572318</v>
      </c>
      <c r="AI59">
        <f t="shared" si="38"/>
        <v>-11249.968527711935</v>
      </c>
      <c r="AJ59">
        <f t="shared" si="39"/>
        <v>45.680860592119402</v>
      </c>
      <c r="AK59">
        <f t="shared" si="61"/>
        <v>-4.2836093614551487</v>
      </c>
      <c r="AL59">
        <f t="shared" si="40"/>
        <v>-11208.571276481271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-50.444449333440616</v>
      </c>
      <c r="AR59">
        <f t="shared" si="45"/>
        <v>-50.447120249746682</v>
      </c>
      <c r="AS59">
        <f t="shared" si="46"/>
        <v>0.20484216126702837</v>
      </c>
      <c r="AT59">
        <f t="shared" si="47"/>
        <v>-1.920856543091316E-2</v>
      </c>
      <c r="AU59">
        <f t="shared" si="48"/>
        <v>-50.261486653910566</v>
      </c>
      <c r="AW59">
        <v>56</v>
      </c>
      <c r="AX59">
        <f>IF(Z59&gt;0, (R59*SUMPRODUCT(K59:$K$98, X59:$X$98)-K59*$AZ$3)/Z59, 0)</f>
        <v>-4485.8223165093732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1000000</v>
      </c>
      <c r="S60">
        <f t="shared" si="32"/>
        <v>-8577.4626575645689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-106.87528004147866</v>
      </c>
      <c r="AC60">
        <f t="shared" si="33"/>
        <v>-131.96952655974951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-8201.2606773173375</v>
      </c>
      <c r="AI60">
        <f t="shared" si="38"/>
        <v>-8201.6453176586256</v>
      </c>
      <c r="AJ60">
        <f t="shared" si="39"/>
        <v>25.09424651827085</v>
      </c>
      <c r="AK60">
        <f t="shared" si="61"/>
        <v>-7.4812696029035068</v>
      </c>
      <c r="AL60">
        <f t="shared" si="40"/>
        <v>-8184.0323407432588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-32.835804842555916</v>
      </c>
      <c r="AR60">
        <f t="shared" si="45"/>
        <v>-32.83734484666968</v>
      </c>
      <c r="AS60">
        <f t="shared" si="46"/>
        <v>0.10047111215765672</v>
      </c>
      <c r="AT60">
        <f t="shared" si="47"/>
        <v>-2.995313992821888E-2</v>
      </c>
      <c r="AU60">
        <f t="shared" si="48"/>
        <v>-32.766826874440241</v>
      </c>
      <c r="AW60">
        <v>57</v>
      </c>
      <c r="AX60">
        <f>IF(Z60&gt;0, (R60*SUMPRODUCT(K60:$K$98, X60:$X$98)-K60*$AZ$3)/Z60, 0)</f>
        <v>-8577.4626575645689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1000000</v>
      </c>
      <c r="S61">
        <f t="shared" si="32"/>
        <v>-14916.033101431394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-131.96952655974951</v>
      </c>
      <c r="AC61">
        <f t="shared" si="33"/>
        <v>-142.17122174590384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-5700.3210547268854</v>
      </c>
      <c r="AI61">
        <f t="shared" si="38"/>
        <v>-5700.5593406383923</v>
      </c>
      <c r="AJ61">
        <f t="shared" si="39"/>
        <v>10.201695186154325</v>
      </c>
      <c r="AK61">
        <f t="shared" si="61"/>
        <v>-9.237866859182466</v>
      </c>
      <c r="AL61">
        <f t="shared" si="40"/>
        <v>-5699.5955123114209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-20.377379973445002</v>
      </c>
      <c r="AR61">
        <f t="shared" si="45"/>
        <v>-20.378231792581939</v>
      </c>
      <c r="AS61">
        <f t="shared" si="46"/>
        <v>3.6468791351523547E-2</v>
      </c>
      <c r="AT61">
        <f t="shared" si="47"/>
        <v>-3.3023319445763255E-2</v>
      </c>
      <c r="AU61">
        <f t="shared" si="48"/>
        <v>-20.374786320676179</v>
      </c>
      <c r="AW61">
        <v>58</v>
      </c>
      <c r="AX61">
        <f>IF(Z61&gt;0, (R61*SUMPRODUCT(K61:$K$98, X61:$X$98)-K61*$AZ$3)/Z61, 0)</f>
        <v>-14916.033101431394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1000000</v>
      </c>
      <c r="S62">
        <f t="shared" si="32"/>
        <v>-25200.062044218987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-142.17122174590384</v>
      </c>
      <c r="AC62">
        <f t="shared" si="33"/>
        <v>-142.33957524041881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-3787.740159539243</v>
      </c>
      <c r="AI62">
        <f t="shared" si="38"/>
        <v>-3787.8813690876468</v>
      </c>
      <c r="AJ62">
        <f t="shared" si="39"/>
        <v>0.1683534945149745</v>
      </c>
      <c r="AK62">
        <f t="shared" si="61"/>
        <v>-9.9519855222132687</v>
      </c>
      <c r="AL62">
        <f t="shared" si="40"/>
        <v>-3797.6650011153451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-12.089579148667418</v>
      </c>
      <c r="AR62">
        <f t="shared" si="45"/>
        <v>-12.09002985646153</v>
      </c>
      <c r="AS62">
        <f t="shared" si="46"/>
        <v>5.3734491046532502E-4</v>
      </c>
      <c r="AT62">
        <f t="shared" si="47"/>
        <v>-3.1764406107473123E-2</v>
      </c>
      <c r="AU62">
        <f t="shared" si="48"/>
        <v>-12.121256917658538</v>
      </c>
      <c r="AW62">
        <v>59</v>
      </c>
      <c r="AX62">
        <f>IF(Z62&gt;0, (R62*SUMPRODUCT(K62:$K$98, X62:$X$98)-K62*$AZ$3)/Z62, 0)</f>
        <v>-25200.062044218987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1000000</v>
      </c>
      <c r="S63">
        <f t="shared" si="32"/>
        <v>-42718.223067153929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-142.33957524041881</v>
      </c>
      <c r="AC63">
        <f t="shared" si="33"/>
        <v>-136.38538074718446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-2399.2236337512377</v>
      </c>
      <c r="AI63">
        <f t="shared" si="38"/>
        <v>-2399.3034506133135</v>
      </c>
      <c r="AJ63">
        <f t="shared" si="39"/>
        <v>-5.954194493234354</v>
      </c>
      <c r="AK63">
        <f t="shared" si="61"/>
        <v>-9.963770266829318</v>
      </c>
      <c r="AL63">
        <f t="shared" si="40"/>
        <v>-2415.2214153733771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-6.8372854624100787</v>
      </c>
      <c r="AR63">
        <f t="shared" si="45"/>
        <v>-6.8375129237700989</v>
      </c>
      <c r="AS63">
        <f t="shared" si="46"/>
        <v>-1.6968208747302812E-2</v>
      </c>
      <c r="AT63">
        <f t="shared" si="47"/>
        <v>-2.8394660938576517E-2</v>
      </c>
      <c r="AU63">
        <f t="shared" si="48"/>
        <v>-6.8828757934559777</v>
      </c>
      <c r="AW63">
        <v>60</v>
      </c>
      <c r="AX63">
        <f>IF(Z63&gt;0, (R63*SUMPRODUCT(K63:$K$98, X63:$X$98)-K63*$AZ$3)/Z63, 0)</f>
        <v>-42718.223067153929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1000000</v>
      </c>
      <c r="S64">
        <f t="shared" si="32"/>
        <v>-74061.723811652657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-136.38538074718446</v>
      </c>
      <c r="AC64">
        <f t="shared" si="33"/>
        <v>-127.11215402932508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-1444.4475025736265</v>
      </c>
      <c r="AI64">
        <f t="shared" si="38"/>
        <v>-1444.4904100795172</v>
      </c>
      <c r="AJ64">
        <f t="shared" si="39"/>
        <v>-9.273226717859373</v>
      </c>
      <c r="AK64">
        <f t="shared" si="61"/>
        <v>-9.5469766523029129</v>
      </c>
      <c r="AL64">
        <f t="shared" si="40"/>
        <v>-1463.3106134496795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-3.6753332305785555</v>
      </c>
      <c r="AR64">
        <f t="shared" si="45"/>
        <v>-3.6754424068428091</v>
      </c>
      <c r="AS64">
        <f t="shared" si="46"/>
        <v>-2.3595318106135344E-2</v>
      </c>
      <c r="AT64">
        <f t="shared" si="47"/>
        <v>-2.4291862791308322E-2</v>
      </c>
      <c r="AU64">
        <f t="shared" si="48"/>
        <v>-3.723329587740253</v>
      </c>
      <c r="AW64">
        <v>61</v>
      </c>
      <c r="AX64">
        <f>IF(Z64&gt;0, (R64*SUMPRODUCT(K64:$K$98, X64:$X$98)-K64*$AZ$3)/Z64, 0)</f>
        <v>-74061.723811652657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1000000</v>
      </c>
      <c r="S65">
        <f t="shared" si="32"/>
        <v>-133038.64204128602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-127.11215402932508</v>
      </c>
      <c r="AC65">
        <f t="shared" si="33"/>
        <v>-116.40310138466307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-824.18015615511808</v>
      </c>
      <c r="AI65">
        <f t="shared" si="38"/>
        <v>-824.20203008204612</v>
      </c>
      <c r="AJ65">
        <f t="shared" si="39"/>
        <v>-10.709052644662009</v>
      </c>
      <c r="AK65">
        <f t="shared" si="61"/>
        <v>-8.8978507820527568</v>
      </c>
      <c r="AL65">
        <f t="shared" si="40"/>
        <v>-843.8089335087609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-1.8724019728398387</v>
      </c>
      <c r="AR65">
        <f t="shared" si="45"/>
        <v>-1.8724516668098135</v>
      </c>
      <c r="AS65">
        <f t="shared" si="46"/>
        <v>-2.4329209031983705E-2</v>
      </c>
      <c r="AT65">
        <f t="shared" si="47"/>
        <v>-2.0214455824891828E-2</v>
      </c>
      <c r="AU65">
        <f t="shared" si="48"/>
        <v>-1.916995331666689</v>
      </c>
      <c r="AW65">
        <v>62</v>
      </c>
      <c r="AX65">
        <f>IF(Z65&gt;0, (R65*SUMPRODUCT(K65:$K$98, X65:$X$98)-K65*$AZ$3)/Z65, 0)</f>
        <v>-133038.64204128602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1000000</v>
      </c>
      <c r="S66">
        <f t="shared" si="32"/>
        <v>-250070.96654394118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-116.40310138466307</v>
      </c>
      <c r="AC66">
        <f t="shared" si="33"/>
        <v>-105.43230168318094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-444.59798030143099</v>
      </c>
      <c r="AI66">
        <f t="shared" si="38"/>
        <v>-444.60852053958223</v>
      </c>
      <c r="AJ66">
        <f t="shared" si="39"/>
        <v>-10.970799701482136</v>
      </c>
      <c r="AK66">
        <f t="shared" si="61"/>
        <v>-8.148217096926416</v>
      </c>
      <c r="AL66">
        <f t="shared" si="40"/>
        <v>-463.72753733799078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-0.90183357323119373</v>
      </c>
      <c r="AR66">
        <f t="shared" si="45"/>
        <v>-0.90185495331175147</v>
      </c>
      <c r="AS66">
        <f t="shared" si="46"/>
        <v>-2.2253442287982216E-2</v>
      </c>
      <c r="AT66">
        <f t="shared" si="47"/>
        <v>-1.6528045707725862E-2</v>
      </c>
      <c r="AU66">
        <f t="shared" si="48"/>
        <v>-0.94063644130745949</v>
      </c>
      <c r="AW66">
        <v>63</v>
      </c>
      <c r="AX66">
        <f>IF(Z66&gt;0, (R66*SUMPRODUCT(K66:$K$98, X66:$X$98)-K66*$AZ$3)/Z66, 0)</f>
        <v>-250070.96654394118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1000000</v>
      </c>
      <c r="S67">
        <f t="shared" ref="S67:S79" si="63">AX67</f>
        <v>-495909.40432706068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-105.43230168318094</v>
      </c>
      <c r="AC67">
        <f t="shared" ref="AC67:AC79" si="64">S67*Z67</f>
        <v>-94.866990904338962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-226.09439496336461</v>
      </c>
      <c r="AI67">
        <f t="shared" ref="AI67:AI79" si="69">SUM(AE67:AH67)</f>
        <v>-226.09917743926025</v>
      </c>
      <c r="AJ67">
        <f t="shared" ref="AJ67:AJ79" si="70">AB67-AC67</f>
        <v>-10.565310778841976</v>
      </c>
      <c r="AK67">
        <f t="shared" si="61"/>
        <v>-7.3802611178226663</v>
      </c>
      <c r="AL67">
        <f t="shared" ref="AL67:AL79" si="71">SUM(AI67:AK67)</f>
        <v>-244.04474933592491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-0.40947810705125065</v>
      </c>
      <c r="AR67">
        <f t="shared" ref="AR67:AR79" si="76">AI67*$K67</f>
        <v>-0.40948676856263877</v>
      </c>
      <c r="AS67">
        <f t="shared" ref="AS67:AS79" si="77">AJ67*$K67</f>
        <v>-1.9134766515682074E-2</v>
      </c>
      <c r="AT67">
        <f t="shared" ref="AT67:AT79" si="78">AK67*$K67</f>
        <v>-1.3366343524613487E-2</v>
      </c>
      <c r="AU67">
        <f t="shared" ref="AU67:AU79" si="79">AL67*$K67</f>
        <v>-0.44198787860293437</v>
      </c>
      <c r="AW67">
        <v>64</v>
      </c>
      <c r="AX67">
        <f>IF(Z67&gt;0, (R67*SUMPRODUCT(K67:$K$98, X67:$X$98)-K67*$AZ$3)/Z67, 0)</f>
        <v>-495909.40432706068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1000000</v>
      </c>
      <c r="S68">
        <f t="shared" si="63"/>
        <v>-1044554.2496540059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-94.866990904338962</v>
      </c>
      <c r="AC68">
        <f t="shared" si="64"/>
        <v>-85.037947268467747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-107.97529318022283</v>
      </c>
      <c r="AI68">
        <f t="shared" si="69"/>
        <v>-107.97732844903</v>
      </c>
      <c r="AJ68">
        <f t="shared" si="70"/>
        <v>-9.8290436358712157</v>
      </c>
      <c r="AK68">
        <f t="shared" si="61"/>
        <v>-6.6406893633037276</v>
      </c>
      <c r="AL68">
        <f t="shared" si="71"/>
        <v>-124.44706144820493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-0.17460121447324828</v>
      </c>
      <c r="AR68">
        <f t="shared" si="76"/>
        <v>-0.17460450560027416</v>
      </c>
      <c r="AS68">
        <f t="shared" si="77"/>
        <v>-1.5894033768162116E-2</v>
      </c>
      <c r="AT68">
        <f t="shared" si="78"/>
        <v>-1.0738312382603339E-2</v>
      </c>
      <c r="AU68">
        <f t="shared" si="79"/>
        <v>-0.20123685175103959</v>
      </c>
      <c r="AW68">
        <v>65</v>
      </c>
      <c r="AX68">
        <f>IF(Z68&gt;0, (R68*SUMPRODUCT(K68:$K$98, X68:$X$98)-K68*$AZ$3)/Z68, 0)</f>
        <v>-1044554.2496540059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1000000</v>
      </c>
      <c r="S69">
        <f t="shared" si="63"/>
        <v>-2350564.5381381996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-85.037947268467747</v>
      </c>
      <c r="AC69">
        <f t="shared" si="64"/>
        <v>-76.071011212474517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-48.233776193958732</v>
      </c>
      <c r="AI69">
        <f t="shared" si="69"/>
        <v>-48.234585265672976</v>
      </c>
      <c r="AJ69">
        <f t="shared" si="70"/>
        <v>-8.9669360559932301</v>
      </c>
      <c r="AK69">
        <f t="shared" si="61"/>
        <v>-5.9526563087927427</v>
      </c>
      <c r="AL69">
        <f t="shared" si="71"/>
        <v>-63.154177630458946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-6.9639574596604109E-2</v>
      </c>
      <c r="AR69">
        <f t="shared" si="76"/>
        <v>-6.9640742728449542E-2</v>
      </c>
      <c r="AS69">
        <f t="shared" si="77"/>
        <v>-1.294639693693591E-2</v>
      </c>
      <c r="AT69">
        <f t="shared" si="78"/>
        <v>-8.5944018025285642E-3</v>
      </c>
      <c r="AU69">
        <f t="shared" si="79"/>
        <v>-9.1181541467914018E-2</v>
      </c>
      <c r="AW69">
        <v>66</v>
      </c>
      <c r="AX69">
        <f>IF(Z69&gt;0, (R69*SUMPRODUCT(K69:$K$98, X69:$X$98)-K69*$AZ$3)/Z69, 0)</f>
        <v>-2350564.5381381996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1000000</v>
      </c>
      <c r="S70">
        <f t="shared" si="63"/>
        <v>-5755316.074942138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-76.071011212474517</v>
      </c>
      <c r="AC70">
        <f t="shared" si="64"/>
        <v>-67.978563938440317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-20.227801024173537</v>
      </c>
      <c r="AI70">
        <f t="shared" si="69"/>
        <v>-20.228096310145034</v>
      </c>
      <c r="AJ70">
        <f t="shared" si="70"/>
        <v>-8.0924472740341997</v>
      </c>
      <c r="AK70">
        <f t="shared" si="61"/>
        <v>-5.3249707848732166</v>
      </c>
      <c r="AL70">
        <f t="shared" si="71"/>
        <v>-33.645514369052449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-2.6075671180155725E-2</v>
      </c>
      <c r="AR70">
        <f t="shared" si="76"/>
        <v>-2.6076051833489603E-2</v>
      </c>
      <c r="AS70">
        <f t="shared" si="77"/>
        <v>-1.0431978933759805E-2</v>
      </c>
      <c r="AT70">
        <f t="shared" si="78"/>
        <v>-6.8644232294134376E-3</v>
      </c>
      <c r="AU70">
        <f t="shared" si="79"/>
        <v>-4.3372453996662841E-2</v>
      </c>
      <c r="AW70">
        <v>67</v>
      </c>
      <c r="AX70">
        <f>IF(Z70&gt;0, (R70*SUMPRODUCT(K70:$K$98, X70:$X$98)-K70*$AZ$3)/Z70, 0)</f>
        <v>-5755316.074942138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1000000</v>
      </c>
      <c r="S71">
        <f t="shared" si="63"/>
        <v>-15456113.438569514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-67.978563938440317</v>
      </c>
      <c r="AC71">
        <f t="shared" si="64"/>
        <v>-60.717062066200121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-7.7649719583689061</v>
      </c>
      <c r="AI71">
        <f t="shared" si="69"/>
        <v>-7.7650701671817286</v>
      </c>
      <c r="AJ71">
        <f t="shared" si="70"/>
        <v>-7.2615018722401956</v>
      </c>
      <c r="AK71">
        <f t="shared" si="61"/>
        <v>-4.7584994756908223</v>
      </c>
      <c r="AL71">
        <f t="shared" si="71"/>
        <v>-19.785071515112747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-8.9373484784092284E-3</v>
      </c>
      <c r="AR71">
        <f t="shared" si="76"/>
        <v>-8.9374615150548918E-3</v>
      </c>
      <c r="AS71">
        <f t="shared" si="77"/>
        <v>-8.3578631135796319E-3</v>
      </c>
      <c r="AT71">
        <f t="shared" si="78"/>
        <v>-5.4769506286162948E-3</v>
      </c>
      <c r="AU71">
        <f t="shared" si="79"/>
        <v>-2.2772275257250819E-2</v>
      </c>
      <c r="AW71">
        <v>68</v>
      </c>
      <c r="AX71">
        <f>IF(Z71&gt;0, (R71*SUMPRODUCT(K71:$K$98, X71:$X$98)-K71*$AZ$3)/Z71, 0)</f>
        <v>-15456113.438569514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1000000</v>
      </c>
      <c r="S72">
        <f t="shared" si="63"/>
        <v>-45941557.77391886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-60.717062066200121</v>
      </c>
      <c r="AC72">
        <f t="shared" si="64"/>
        <v>-54.219233750910362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-2.7088905964036578</v>
      </c>
      <c r="AI72">
        <f t="shared" si="69"/>
        <v>-2.708920100863442</v>
      </c>
      <c r="AJ72">
        <f t="shared" si="70"/>
        <v>-6.4978283152897589</v>
      </c>
      <c r="AK72">
        <f t="shared" ref="AK72:AK79" si="92">G72*SUM(AB72:AB72, AE72:AF72)</f>
        <v>-4.2501943446340089</v>
      </c>
      <c r="AL72">
        <f t="shared" si="71"/>
        <v>-13.456942760787209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-2.7838270031001209E-3</v>
      </c>
      <c r="AR72">
        <f t="shared" si="76"/>
        <v>-2.7838573237457635E-3</v>
      </c>
      <c r="AS72">
        <f t="shared" si="77"/>
        <v>-6.6775786182088912E-3</v>
      </c>
      <c r="AT72">
        <f t="shared" si="78"/>
        <v>-4.3677680452372507E-3</v>
      </c>
      <c r="AU72">
        <f t="shared" si="79"/>
        <v>-1.3829203987191905E-2</v>
      </c>
      <c r="AW72">
        <v>69</v>
      </c>
      <c r="AX72">
        <f>IF(Z72&gt;0, (R72*SUMPRODUCT(K72:$K$98, X72:$X$98)-K72*$AZ$3)/Z72, 0)</f>
        <v>-45941557.77391886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1000000</v>
      </c>
      <c r="S73">
        <f t="shared" si="63"/>
        <v>-152768051.26333126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-54.219233750910362</v>
      </c>
      <c r="AC73">
        <f t="shared" si="64"/>
        <v>-48.412405378120454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-0.85147523326889651</v>
      </c>
      <c r="AI73">
        <f t="shared" si="69"/>
        <v>-0.85148315580325129</v>
      </c>
      <c r="AJ73">
        <f t="shared" si="70"/>
        <v>-5.8068283727899086</v>
      </c>
      <c r="AK73">
        <f t="shared" si="92"/>
        <v>-3.7953463625637256</v>
      </c>
      <c r="AL73">
        <f t="shared" si="71"/>
        <v>-10.453657891156885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-7.8127652475935383E-4</v>
      </c>
      <c r="AR73">
        <f t="shared" si="76"/>
        <v>-7.8128379413122293E-4</v>
      </c>
      <c r="AS73">
        <f t="shared" si="77"/>
        <v>-5.3280923668799279E-3</v>
      </c>
      <c r="AT73">
        <f t="shared" si="78"/>
        <v>-3.4824442338952035E-3</v>
      </c>
      <c r="AU73">
        <f t="shared" si="79"/>
        <v>-9.5918203949063533E-3</v>
      </c>
      <c r="AW73">
        <v>70</v>
      </c>
      <c r="AX73">
        <f>IF(Z73&gt;0, (R73*SUMPRODUCT(K73:$K$98, X73:$X$98)-K73*$AZ$3)/Z73, 0)</f>
        <v>-152768051.26333126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1000000</v>
      </c>
      <c r="S74">
        <f t="shared" si="63"/>
        <v>-575754717.71956658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-48.412405378120454</v>
      </c>
      <c r="AC74">
        <f t="shared" si="64"/>
        <v>-43.226032904830021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-0.23865519377825872</v>
      </c>
      <c r="AI74">
        <f t="shared" si="69"/>
        <v>-0.23865707070742553</v>
      </c>
      <c r="AJ74">
        <f t="shared" si="70"/>
        <v>-5.186372473290433</v>
      </c>
      <c r="AK74">
        <f t="shared" si="92"/>
        <v>-3.388868376468432</v>
      </c>
      <c r="AL74">
        <f t="shared" si="71"/>
        <v>-8.8138979204662906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-1.9551749414851541E-4</v>
      </c>
      <c r="AR74">
        <f t="shared" si="76"/>
        <v>-1.9551903181665319E-4</v>
      </c>
      <c r="AS74">
        <f t="shared" si="77"/>
        <v>-4.2489188424733983E-3</v>
      </c>
      <c r="AT74">
        <f t="shared" si="78"/>
        <v>-2.7763194359050076E-3</v>
      </c>
      <c r="AU74">
        <f t="shared" si="79"/>
        <v>-7.2207573101950593E-3</v>
      </c>
      <c r="AW74">
        <v>71</v>
      </c>
      <c r="AX74">
        <f>IF(Z74&gt;0, (R74*SUMPRODUCT(K74:$K$98, X74:$X$98)-K74*$AZ$3)/Z74, 0)</f>
        <v>-575754717.71956658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1000000</v>
      </c>
      <c r="S75">
        <f t="shared" si="63"/>
        <v>-2502026026.3607879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-43.226032904830021</v>
      </c>
      <c r="AC75">
        <f t="shared" si="64"/>
        <v>-38.594841145703469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-5.8900959483298064E-2</v>
      </c>
      <c r="AI75">
        <f t="shared" si="69"/>
        <v>-5.8901345119186134E-2</v>
      </c>
      <c r="AJ75">
        <f t="shared" si="70"/>
        <v>-4.6311917591265512</v>
      </c>
      <c r="AK75">
        <f t="shared" si="92"/>
        <v>-3.0258223033381015</v>
      </c>
      <c r="AL75">
        <f t="shared" si="71"/>
        <v>-7.7159154075838394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-4.3084303741130171E-5</v>
      </c>
      <c r="AR75">
        <f t="shared" si="76"/>
        <v>-4.3084585822337007E-5</v>
      </c>
      <c r="AS75">
        <f t="shared" si="77"/>
        <v>-3.3875793227138586E-3</v>
      </c>
      <c r="AT75">
        <f t="shared" si="78"/>
        <v>-2.2132992115463119E-3</v>
      </c>
      <c r="AU75">
        <f t="shared" si="79"/>
        <v>-5.6439631200825083E-3</v>
      </c>
      <c r="AW75">
        <v>72</v>
      </c>
      <c r="AX75">
        <f>IF(Z75&gt;0, (R75*SUMPRODUCT(K75:$K$98, X75:$X$98)-K75*$AZ$3)/Z75, 0)</f>
        <v>-2502026026.3607879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1000000</v>
      </c>
      <c r="S76">
        <f t="shared" si="63"/>
        <v>-12837855122.14064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-38.594841145703469</v>
      </c>
      <c r="AC76">
        <f t="shared" si="64"/>
        <v>-34.459717018738722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-1.2586954192553929E-2</v>
      </c>
      <c r="AI76">
        <f t="shared" si="69"/>
        <v>-1.2587021298228302E-2</v>
      </c>
      <c r="AJ76">
        <f t="shared" si="70"/>
        <v>-4.1351241269647474</v>
      </c>
      <c r="AK76">
        <f t="shared" si="92"/>
        <v>-2.7016388801992433</v>
      </c>
      <c r="AL76">
        <f t="shared" si="71"/>
        <v>-6.8493500284622186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-8.2205209140926592E-6</v>
      </c>
      <c r="AR76">
        <f t="shared" si="76"/>
        <v>-8.2205647407079951E-6</v>
      </c>
      <c r="AS76">
        <f t="shared" si="77"/>
        <v>-2.7006433683688181E-3</v>
      </c>
      <c r="AT76">
        <f t="shared" si="78"/>
        <v>-1.764436302639591E-3</v>
      </c>
      <c r="AU76">
        <f t="shared" si="79"/>
        <v>-4.4733002357491168E-3</v>
      </c>
      <c r="AW76">
        <v>73</v>
      </c>
      <c r="AX76">
        <f>IF(Z76&gt;0, (R76*SUMPRODUCT(K76:$K$98, X76:$X$98)-K76*$AZ$3)/Z76, 0)</f>
        <v>-12837855122.14064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1000000</v>
      </c>
      <c r="S77">
        <f t="shared" si="63"/>
        <v>-80401640168.409103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-34.459717018738722</v>
      </c>
      <c r="AC77">
        <f t="shared" si="64"/>
        <v>-30.767611657769919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-2.2747107747046321E-3</v>
      </c>
      <c r="AI77">
        <f t="shared" si="69"/>
        <v>-2.2747203415528932E-3</v>
      </c>
      <c r="AJ77">
        <f t="shared" si="70"/>
        <v>-3.692105360968803</v>
      </c>
      <c r="AK77">
        <f t="shared" si="92"/>
        <v>-2.4121801913117107</v>
      </c>
      <c r="AL77">
        <f t="shared" si="71"/>
        <v>-6.1065602726220671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-1.3264376758461341E-6</v>
      </c>
      <c r="AR77">
        <f t="shared" si="76"/>
        <v>-1.3264432545017212E-6</v>
      </c>
      <c r="AS77">
        <f t="shared" si="77"/>
        <v>-2.1529539968079786E-3</v>
      </c>
      <c r="AT77">
        <f t="shared" si="78"/>
        <v>-1.4065993454051549E-3</v>
      </c>
      <c r="AU77">
        <f t="shared" si="79"/>
        <v>-3.5608797854676352E-3</v>
      </c>
      <c r="AW77">
        <v>74</v>
      </c>
      <c r="AX77">
        <f>IF(Z77&gt;0, (R77*SUMPRODUCT(K77:$K$98, X77:$X$98)-K77*$AZ$3)/Z77, 0)</f>
        <v>-80401640168.409103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1000000</v>
      </c>
      <c r="S78">
        <f t="shared" si="63"/>
        <v>-646063157489.09204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-30.767611657769919</v>
      </c>
      <c r="AC78">
        <f t="shared" si="64"/>
        <v>-27.471083000734641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-3.36326451983852E-4</v>
      </c>
      <c r="AI78">
        <f t="shared" si="69"/>
        <v>-3.3632751500233102E-4</v>
      </c>
      <c r="AJ78">
        <f t="shared" si="70"/>
        <v>-3.2965286570352781</v>
      </c>
      <c r="AK78">
        <f t="shared" si="92"/>
        <v>-2.1537328160438944</v>
      </c>
      <c r="AL78">
        <f t="shared" si="71"/>
        <v>-5.4505978005941742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-1.7510706441701542E-7</v>
      </c>
      <c r="AR78">
        <f t="shared" si="76"/>
        <v>-1.7510761787346876E-7</v>
      </c>
      <c r="AS78">
        <f t="shared" si="77"/>
        <v>-1.7163248757125086E-3</v>
      </c>
      <c r="AT78">
        <f t="shared" si="78"/>
        <v>-1.1213326478826755E-3</v>
      </c>
      <c r="AU78">
        <f t="shared" si="79"/>
        <v>-2.8378326312130573E-3</v>
      </c>
      <c r="AW78">
        <v>75</v>
      </c>
      <c r="AX78">
        <f>IF(Z78&gt;0, (R78*SUMPRODUCT(K78:$K$98, X78:$X$98)-K78*$AZ$3)/Z78, 0)</f>
        <v>-646063157489.09204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-27.471083000734641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-4.2520739160394627E-5</v>
      </c>
      <c r="AI79">
        <f t="shared" si="69"/>
        <v>-4.2520739160394627E-5</v>
      </c>
      <c r="AJ79">
        <f t="shared" si="70"/>
        <v>-27.471083000734641</v>
      </c>
      <c r="AK79">
        <f t="shared" si="92"/>
        <v>-1.9229758100514251</v>
      </c>
      <c r="AL79">
        <f t="shared" si="71"/>
        <v>-29.394101331525228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-1.9766301905111475E-8</v>
      </c>
      <c r="AR79">
        <f t="shared" si="76"/>
        <v>-1.9766301905111475E-8</v>
      </c>
      <c r="AS79">
        <f t="shared" si="77"/>
        <v>-1.2770279420698976E-2</v>
      </c>
      <c r="AT79">
        <f t="shared" si="78"/>
        <v>-8.9391955944892844E-4</v>
      </c>
      <c r="AU79">
        <f t="shared" si="79"/>
        <v>-1.366421874644981E-2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63153.394212929372</v>
      </c>
      <c r="AO81" s="6">
        <f t="shared" si="93"/>
        <v>-6315.3394212929379</v>
      </c>
      <c r="AP81" s="6">
        <f t="shared" si="93"/>
        <v>-444.41077654077253</v>
      </c>
      <c r="AQ81" s="6">
        <f t="shared" si="93"/>
        <v>-52763.444890657825</v>
      </c>
      <c r="AR81" s="6">
        <f t="shared" si="93"/>
        <v>3630.1991244378546</v>
      </c>
      <c r="AS81" s="6">
        <f t="shared" si="93"/>
        <v>-5496.4511678047102</v>
      </c>
      <c r="AT81" s="6">
        <f t="shared" si="93"/>
        <v>1866.2520433669058</v>
      </c>
      <c r="AU81" s="6">
        <f t="shared" si="93"/>
        <v>4.8635770757976537E-11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3A27-9C95-4111-9BF6-29273A52C932}">
  <sheetPr codeName="Sheet4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106438.67301883061</v>
      </c>
      <c r="K3">
        <v>1</v>
      </c>
      <c r="L3" s="2">
        <v>0</v>
      </c>
      <c r="O3">
        <f>$C$3</f>
        <v>106438.67301883061</v>
      </c>
      <c r="P3" s="2">
        <f>O3*C5</f>
        <v>10643.867301883061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106438.67301883061</v>
      </c>
      <c r="AF3">
        <f t="shared" ref="AF3:AF34" si="4">-$Z3*P3</f>
        <v>-10643.867301883061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95594.805716947551</v>
      </c>
      <c r="AJ3">
        <f t="shared" ref="AJ3:AJ34" si="8">AB3-AC3</f>
        <v>0</v>
      </c>
      <c r="AL3">
        <f t="shared" ref="AL3:AL34" si="9">SUM(AI3:AK3)</f>
        <v>95594.805716947551</v>
      </c>
      <c r="AN3">
        <f t="shared" ref="AN3:AN34" si="10">AE3*$K3</f>
        <v>106438.67301883061</v>
      </c>
      <c r="AO3">
        <f t="shared" ref="AO3:AO34" si="11">AF3*$K3</f>
        <v>-10643.867301883061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95594.805716947551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95594.805716947551</v>
      </c>
      <c r="AW3">
        <v>0</v>
      </c>
      <c r="AX3">
        <f>IF(Z3&gt;0, (R3*SUMPRODUCT(K3:$K$98, X3:$X$98)-K3*$AZ$3)/Z3, 0)</f>
        <v>0</v>
      </c>
      <c r="AZ3">
        <f>C6*ABS(SUMPRODUCT(X4:X69, K4:K69))/1</f>
        <v>87290.722200162156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1000000</v>
      </c>
      <c r="S4">
        <f t="shared" si="1"/>
        <v>5937.458783076293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5855.2131040131208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-5855.2131040131208</v>
      </c>
      <c r="AK4">
        <f>G4*SUM(AB4, AE4:AF4)</f>
        <v>0</v>
      </c>
      <c r="AL4">
        <f t="shared" si="9"/>
        <v>-9707.2131040131208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-3593.6188077246011</v>
      </c>
      <c r="AR4">
        <f t="shared" si="14"/>
        <v>-3593.6188077246011</v>
      </c>
      <c r="AS4">
        <f t="shared" si="15"/>
        <v>-5462.4620804301903</v>
      </c>
      <c r="AT4">
        <f t="shared" si="16"/>
        <v>0</v>
      </c>
      <c r="AU4">
        <f t="shared" si="17"/>
        <v>-9056.080888154791</v>
      </c>
      <c r="AW4">
        <v>1</v>
      </c>
      <c r="AX4">
        <f>IF(Z4&gt;0, (R4*SUMPRODUCT(K4:$K$98, X4:$X$98)-K4*$AZ$3)/Z4, 0)</f>
        <v>5937.458783076293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1000000</v>
      </c>
      <c r="S5">
        <f t="shared" si="1"/>
        <v>9311.6964552243298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5855.2131040131208</v>
      </c>
      <c r="AC5">
        <f t="shared" si="2"/>
        <v>9054.1069706694107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-3949.5227399999999</v>
      </c>
      <c r="AI5">
        <f t="shared" si="7"/>
        <v>-3973.8311649315001</v>
      </c>
      <c r="AJ5">
        <f t="shared" si="8"/>
        <v>-3198.8938666562899</v>
      </c>
      <c r="AK5">
        <f>G5*SUM(AB5, AE5:AF5)</f>
        <v>240.06373726453796</v>
      </c>
      <c r="AL5">
        <f t="shared" si="9"/>
        <v>-6932.6612943232522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-3377.2685609532541</v>
      </c>
      <c r="AR5">
        <f t="shared" si="14"/>
        <v>-3398.0548900091662</v>
      </c>
      <c r="AS5">
        <f t="shared" si="15"/>
        <v>-2735.3997930606874</v>
      </c>
      <c r="AT5">
        <f t="shared" si="16"/>
        <v>205.28042648729405</v>
      </c>
      <c r="AU5">
        <f t="shared" si="17"/>
        <v>-5928.1742565825598</v>
      </c>
      <c r="AW5">
        <v>2</v>
      </c>
      <c r="AX5">
        <f>IF(Z5&gt;0, (R5*SUMPRODUCT(K5:$K$98, X5:$X$98)-K5*$AZ$3)/Z5, 0)</f>
        <v>9311.6964552243298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1000000</v>
      </c>
      <c r="S6">
        <f t="shared" si="1"/>
        <v>13544.098457500968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9054.1069706694107</v>
      </c>
      <c r="AC6">
        <f t="shared" si="2"/>
        <v>12982.896246217584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-4048.8112565906404</v>
      </c>
      <c r="AI6">
        <f t="shared" si="7"/>
        <v>-4072.7753769914107</v>
      </c>
      <c r="AJ6">
        <f t="shared" si="8"/>
        <v>-3928.7892755481735</v>
      </c>
      <c r="AK6">
        <f>G6*SUM(AB6, AE6:AF6)</f>
        <v>529.66525778416053</v>
      </c>
      <c r="AL6">
        <f t="shared" si="9"/>
        <v>-7471.8993947554236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-3123.2936107827732</v>
      </c>
      <c r="AR6">
        <f t="shared" si="14"/>
        <v>-3141.779773607459</v>
      </c>
      <c r="AS6">
        <f t="shared" si="15"/>
        <v>-3030.707450849231</v>
      </c>
      <c r="AT6">
        <f t="shared" si="16"/>
        <v>408.58909211883253</v>
      </c>
      <c r="AU6">
        <f t="shared" si="17"/>
        <v>-5763.8981323378575</v>
      </c>
      <c r="AW6">
        <v>3</v>
      </c>
      <c r="AX6">
        <f>IF(Z6&gt;0, (R6*SUMPRODUCT(K6:$K$98, X6:$X$98)-K6*$AZ$3)/Z6, 0)</f>
        <v>13544.098457500968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1000000</v>
      </c>
      <c r="S7">
        <f t="shared" si="1"/>
        <v>16861.362242347899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12982.896246217584</v>
      </c>
      <c r="AC7">
        <f t="shared" si="2"/>
        <v>15931.016168143324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-4155.3784774935593</v>
      </c>
      <c r="AI7">
        <f t="shared" si="7"/>
        <v>-4178.9990722283846</v>
      </c>
      <c r="AJ7">
        <f t="shared" si="8"/>
        <v>-2948.1199219257396</v>
      </c>
      <c r="AK7">
        <f>G7*SUM(AB7, AE7:AF7)</f>
        <v>637.46020568928338</v>
      </c>
      <c r="AL7">
        <f t="shared" si="9"/>
        <v>-6489.6587884648407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-2916.4776942957847</v>
      </c>
      <c r="AR7">
        <f t="shared" si="14"/>
        <v>-2933.0559525803756</v>
      </c>
      <c r="AS7">
        <f t="shared" si="15"/>
        <v>-2069.155923816515</v>
      </c>
      <c r="AT7">
        <f t="shared" si="16"/>
        <v>447.40532804977914</v>
      </c>
      <c r="AU7">
        <f t="shared" si="17"/>
        <v>-4554.8065483471109</v>
      </c>
      <c r="AW7">
        <v>4</v>
      </c>
      <c r="AX7">
        <f>IF(Z7&gt;0, (R7*SUMPRODUCT(K7:$K$98, X7:$X$98)-K7*$AZ$3)/Z7, 0)</f>
        <v>16861.362242347899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1000000</v>
      </c>
      <c r="S8">
        <f t="shared" si="1"/>
        <v>18356.76952790553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15931.016168143324</v>
      </c>
      <c r="AC8">
        <f t="shared" si="2"/>
        <v>17092.044248371414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-4272.4931756351807</v>
      </c>
      <c r="AI8">
        <f t="shared" si="7"/>
        <v>-4295.7707520932672</v>
      </c>
      <c r="AJ8">
        <f t="shared" si="8"/>
        <v>-1161.0280802280904</v>
      </c>
      <c r="AK8">
        <f t="shared" ref="AK8:AK39" si="30">G8*SUM(AB8:AB8, AE8:AF8)</f>
        <v>339.33064438145277</v>
      </c>
      <c r="AL8">
        <f t="shared" si="9"/>
        <v>-5117.468187939905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-2799.0995598961949</v>
      </c>
      <c r="AR8">
        <f t="shared" si="14"/>
        <v>-2814.3497314800484</v>
      </c>
      <c r="AS8">
        <f t="shared" si="15"/>
        <v>-760.64093137151178</v>
      </c>
      <c r="AT8">
        <f t="shared" si="16"/>
        <v>222.31053820377591</v>
      </c>
      <c r="AU8">
        <f t="shared" si="17"/>
        <v>-3352.6801246477844</v>
      </c>
      <c r="AW8">
        <v>5</v>
      </c>
      <c r="AX8">
        <f>IF(Z8&gt;0, (R8*SUMPRODUCT(K8:$K$98, X8:$X$98)-K8*$AZ$3)/Z8, 0)</f>
        <v>18356.76952790553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1000000</v>
      </c>
      <c r="S9">
        <f t="shared" si="1"/>
        <v>18880.576593573624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17092.044248371414</v>
      </c>
      <c r="AC9">
        <f t="shared" si="2"/>
        <v>17320.513849988733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-4419.9462178613821</v>
      </c>
      <c r="AI9">
        <f t="shared" si="7"/>
        <v>-4442.8805198994405</v>
      </c>
      <c r="AJ9">
        <f t="shared" si="8"/>
        <v>-228.4696016173184</v>
      </c>
      <c r="AK9">
        <f t="shared" si="30"/>
        <v>100.84306106539134</v>
      </c>
      <c r="AL9">
        <f t="shared" si="9"/>
        <v>-4570.5070604513676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-2742.4022922076547</v>
      </c>
      <c r="AR9">
        <f t="shared" si="14"/>
        <v>-2756.632122024404</v>
      </c>
      <c r="AS9">
        <f t="shared" si="15"/>
        <v>-141.75637627515439</v>
      </c>
      <c r="AT9">
        <f t="shared" si="16"/>
        <v>62.569141837381267</v>
      </c>
      <c r="AU9">
        <f t="shared" si="17"/>
        <v>-2835.8193564621774</v>
      </c>
      <c r="AW9">
        <v>6</v>
      </c>
      <c r="AX9">
        <f>IF(Z9&gt;0, (R9*SUMPRODUCT(K9:$K$98, X9:$X$98)-K9*$AZ$3)/Z9, 0)</f>
        <v>18880.576593573624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1000000</v>
      </c>
      <c r="S10">
        <f t="shared" si="1"/>
        <v>19209.119318774472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17320.513849988733</v>
      </c>
      <c r="AC10">
        <f t="shared" si="2"/>
        <v>17357.810211897187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-4574.9345705519427</v>
      </c>
      <c r="AI10">
        <f t="shared" si="7"/>
        <v>-4597.5251562053572</v>
      </c>
      <c r="AJ10">
        <f t="shared" si="8"/>
        <v>-37.296361908454855</v>
      </c>
      <c r="AK10">
        <f t="shared" si="30"/>
        <v>71.01410678495381</v>
      </c>
      <c r="AL10">
        <f t="shared" si="9"/>
        <v>-4563.8074113288585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-2692.8815594775319</v>
      </c>
      <c r="AR10">
        <f t="shared" si="14"/>
        <v>-2706.1787488877271</v>
      </c>
      <c r="AS10">
        <f t="shared" si="15"/>
        <v>-21.953250624688476</v>
      </c>
      <c r="AT10">
        <f t="shared" si="16"/>
        <v>41.800068541941826</v>
      </c>
      <c r="AU10">
        <f t="shared" si="17"/>
        <v>-2686.3319309704739</v>
      </c>
      <c r="AW10">
        <v>7</v>
      </c>
      <c r="AX10">
        <f>IF(Z10&gt;0, (R10*SUMPRODUCT(K10:$K$98, X10:$X$98)-K10*$AZ$3)/Z10, 0)</f>
        <v>19209.119318774472</v>
      </c>
    </row>
    <row r="11" spans="1:52" x14ac:dyDescent="0.25">
      <c r="A11" t="s">
        <v>33</v>
      </c>
      <c r="C11" s="26">
        <f>AU71</f>
        <v>2.0852181092934075E-11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1000000</v>
      </c>
      <c r="S11">
        <f t="shared" si="1"/>
        <v>19354.857855936636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17357.810211897187</v>
      </c>
      <c r="AC11">
        <f t="shared" si="2"/>
        <v>17223.225285477442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-4721.4324015635839</v>
      </c>
      <c r="AI11">
        <f t="shared" si="7"/>
        <v>-4743.6790455504251</v>
      </c>
      <c r="AJ11">
        <f t="shared" si="8"/>
        <v>134.5849264197459</v>
      </c>
      <c r="AK11">
        <f t="shared" si="30"/>
        <v>41.658744508553248</v>
      </c>
      <c r="AL11">
        <f t="shared" si="9"/>
        <v>-4567.4353746221259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-2640.737919736503</v>
      </c>
      <c r="AR11">
        <f t="shared" si="14"/>
        <v>-2653.1806598556827</v>
      </c>
      <c r="AS11">
        <f t="shared" si="15"/>
        <v>75.2745117146805</v>
      </c>
      <c r="AT11">
        <f t="shared" si="16"/>
        <v>23.300095597242844</v>
      </c>
      <c r="AU11">
        <f t="shared" si="17"/>
        <v>-2554.6060525437592</v>
      </c>
      <c r="AW11">
        <v>8</v>
      </c>
      <c r="AX11">
        <f>IF(Z11&gt;0, (R11*SUMPRODUCT(K11:$K$98, X11:$X$98)-K11*$AZ$3)/Z11, 0)</f>
        <v>19354.857855936636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1000000</v>
      </c>
      <c r="S12">
        <f t="shared" si="1"/>
        <v>19414.810372554322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17223.225285477442</v>
      </c>
      <c r="AC12">
        <f t="shared" si="2"/>
        <v>17008.995383962771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-4883.5832879913469</v>
      </c>
      <c r="AI12">
        <f t="shared" si="7"/>
        <v>-4905.4853759561202</v>
      </c>
      <c r="AJ12">
        <f t="shared" si="8"/>
        <v>214.22990151467093</v>
      </c>
      <c r="AK12">
        <f t="shared" si="30"/>
        <v>39.613418156598115</v>
      </c>
      <c r="AL12">
        <f t="shared" si="9"/>
        <v>-4651.6420562848507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-2595.6764334907189</v>
      </c>
      <c r="AR12">
        <f t="shared" si="14"/>
        <v>-2607.3176260785872</v>
      </c>
      <c r="AS12">
        <f t="shared" si="15"/>
        <v>113.86547006949587</v>
      </c>
      <c r="AT12">
        <f t="shared" si="16"/>
        <v>21.054952868713574</v>
      </c>
      <c r="AU12">
        <f t="shared" si="17"/>
        <v>-2472.3972031403773</v>
      </c>
      <c r="AW12">
        <v>9</v>
      </c>
      <c r="AX12">
        <f>IF(Z12&gt;0, (R12*SUMPRODUCT(K12:$K$98, X12:$X$98)-K12*$AZ$3)/Z12, 0)</f>
        <v>19414.810372554322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1000000</v>
      </c>
      <c r="S13">
        <f t="shared" si="1"/>
        <v>19375.194223243088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17008.995383962771</v>
      </c>
      <c r="AC13">
        <f t="shared" si="2"/>
        <v>16706.654724405998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-5052.3736517138032</v>
      </c>
      <c r="AI13">
        <f t="shared" si="7"/>
        <v>-5073.9304094576355</v>
      </c>
      <c r="AJ13">
        <f t="shared" si="8"/>
        <v>302.34065955677215</v>
      </c>
      <c r="AK13">
        <f t="shared" si="30"/>
        <v>34.017990767925539</v>
      </c>
      <c r="AL13">
        <f t="shared" si="9"/>
        <v>-4737.5717591329376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-2552.6523822903264</v>
      </c>
      <c r="AR13">
        <f t="shared" si="14"/>
        <v>-2563.5436806784778</v>
      </c>
      <c r="AS13">
        <f t="shared" si="15"/>
        <v>152.75406335377284</v>
      </c>
      <c r="AT13">
        <f t="shared" si="16"/>
        <v>17.187189855805695</v>
      </c>
      <c r="AU13">
        <f t="shared" si="17"/>
        <v>-2393.6024274688989</v>
      </c>
      <c r="AW13">
        <v>10</v>
      </c>
      <c r="AX13">
        <f>IF(Z13&gt;0, (R13*SUMPRODUCT(K13:$K$98, X13:$X$98)-K13*$AZ$3)/Z13, 0)</f>
        <v>19375.194223243088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1000000</v>
      </c>
      <c r="S14">
        <f t="shared" si="1"/>
        <v>19243.137969342115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16706.654724405998</v>
      </c>
      <c r="AC14">
        <f t="shared" si="2"/>
        <v>16326.007715500826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-5240.8789426805051</v>
      </c>
      <c r="AI14">
        <f t="shared" si="7"/>
        <v>-5262.0891108733322</v>
      </c>
      <c r="AJ14">
        <f t="shared" si="8"/>
        <v>380.6470089051727</v>
      </c>
      <c r="AK14">
        <f t="shared" si="30"/>
        <v>30.071978503930797</v>
      </c>
      <c r="AL14">
        <f t="shared" si="9"/>
        <v>-4851.3701234642285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-2517.4866553787388</v>
      </c>
      <c r="AR14">
        <f t="shared" si="14"/>
        <v>-2527.6750829245334</v>
      </c>
      <c r="AS14">
        <f t="shared" si="15"/>
        <v>182.84600270474564</v>
      </c>
      <c r="AT14">
        <f t="shared" si="16"/>
        <v>14.445249625583129</v>
      </c>
      <c r="AU14">
        <f t="shared" si="17"/>
        <v>-2330.3838305942045</v>
      </c>
      <c r="AW14">
        <v>11</v>
      </c>
      <c r="AX14">
        <f>IF(Z14&gt;0, (R14*SUMPRODUCT(K14:$K$98, X14:$X$98)-K14*$AZ$3)/Z14, 0)</f>
        <v>19243.137969342115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1000000</v>
      </c>
      <c r="S15">
        <f t="shared" si="1"/>
        <v>19126.738483559926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16326.007715500826</v>
      </c>
      <c r="AC15">
        <f t="shared" si="2"/>
        <v>15960.542468348925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-5460.3456995613687</v>
      </c>
      <c r="AI15">
        <f t="shared" si="7"/>
        <v>-5481.2072574297781</v>
      </c>
      <c r="AJ15">
        <f t="shared" si="8"/>
        <v>365.46524715190026</v>
      </c>
      <c r="AK15">
        <f t="shared" si="30"/>
        <v>66.93663163355339</v>
      </c>
      <c r="AL15">
        <f t="shared" si="9"/>
        <v>-5048.8053786443243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-2488.2921804281718</v>
      </c>
      <c r="AR15">
        <f t="shared" si="14"/>
        <v>-2497.7988406602672</v>
      </c>
      <c r="AS15">
        <f t="shared" si="15"/>
        <v>166.543359476191</v>
      </c>
      <c r="AT15">
        <f t="shared" si="16"/>
        <v>30.503178048113611</v>
      </c>
      <c r="AU15">
        <f t="shared" si="17"/>
        <v>-2300.7523031359624</v>
      </c>
      <c r="AW15">
        <v>12</v>
      </c>
      <c r="AX15">
        <f>IF(Z15&gt;0, (R15*SUMPRODUCT(K15:$K$98, X15:$X$98)-K15*$AZ$3)/Z15, 0)</f>
        <v>19126.738483559926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1000000</v>
      </c>
      <c r="S16">
        <f t="shared" si="1"/>
        <v>19039.9938014404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15960.542468348925</v>
      </c>
      <c r="AC16">
        <f t="shared" si="2"/>
        <v>15620.918494328434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-5691.0329865021504</v>
      </c>
      <c r="AI16">
        <f t="shared" si="7"/>
        <v>-5711.5436529672133</v>
      </c>
      <c r="AJ16">
        <f t="shared" si="8"/>
        <v>339.623974020491</v>
      </c>
      <c r="AK16">
        <f t="shared" si="30"/>
        <v>113.31985152527737</v>
      </c>
      <c r="AL16">
        <f t="shared" si="9"/>
        <v>-5258.5998274214453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-2453.3316727988276</v>
      </c>
      <c r="AR16">
        <f t="shared" si="14"/>
        <v>-2462.173559287326</v>
      </c>
      <c r="AS16">
        <f t="shared" si="15"/>
        <v>146.40755980196636</v>
      </c>
      <c r="AT16">
        <f t="shared" si="16"/>
        <v>48.850741431863689</v>
      </c>
      <c r="AU16">
        <f t="shared" si="17"/>
        <v>-2266.9152580534965</v>
      </c>
      <c r="AW16">
        <v>13</v>
      </c>
      <c r="AX16">
        <f>IF(Z16&gt;0, (R16*SUMPRODUCT(K16:$K$98, X16:$X$98)-K16*$AZ$3)/Z16, 0)</f>
        <v>19039.9938014404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1000000</v>
      </c>
      <c r="S17">
        <f t="shared" si="1"/>
        <v>19130.00374913773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15620.918494328434</v>
      </c>
      <c r="AC17">
        <f t="shared" si="2"/>
        <v>15424.391337356967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-5929.2234617204103</v>
      </c>
      <c r="AI17">
        <f t="shared" si="7"/>
        <v>-5949.3807909342795</v>
      </c>
      <c r="AJ17">
        <f t="shared" si="8"/>
        <v>196.52715697146778</v>
      </c>
      <c r="AK17">
        <f t="shared" si="30"/>
        <v>215.56867522173241</v>
      </c>
      <c r="AL17">
        <f t="shared" si="9"/>
        <v>-5537.2849587410792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-2402.7190694633437</v>
      </c>
      <c r="AR17">
        <f t="shared" si="14"/>
        <v>-2410.8874914505222</v>
      </c>
      <c r="AS17">
        <f t="shared" si="15"/>
        <v>79.639357627743905</v>
      </c>
      <c r="AT17">
        <f t="shared" si="16"/>
        <v>87.355615803341493</v>
      </c>
      <c r="AU17">
        <f t="shared" si="17"/>
        <v>-2243.8925180194369</v>
      </c>
      <c r="AW17">
        <v>14</v>
      </c>
      <c r="AX17">
        <f>IF(Z17&gt;0, (R17*SUMPRODUCT(K17:$K$98, X17:$X$98)-K17*$AZ$3)/Z17, 0)</f>
        <v>19130.00374913773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1000000</v>
      </c>
      <c r="S18">
        <f t="shared" si="1"/>
        <v>19424.897612104396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15424.391337356967</v>
      </c>
      <c r="AC18">
        <f t="shared" si="2"/>
        <v>15385.161243059214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-6197.1692935119936</v>
      </c>
      <c r="AI18">
        <f t="shared" si="7"/>
        <v>-6216.9701202013866</v>
      </c>
      <c r="AJ18">
        <f t="shared" si="8"/>
        <v>39.230094297752657</v>
      </c>
      <c r="AK18">
        <f t="shared" si="30"/>
        <v>333.16685288691048</v>
      </c>
      <c r="AL18">
        <f t="shared" si="9"/>
        <v>-5844.5731730167236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-2343.5047179342146</v>
      </c>
      <c r="AR18">
        <f t="shared" si="14"/>
        <v>-2350.9925448061013</v>
      </c>
      <c r="AS18">
        <f t="shared" si="15"/>
        <v>14.835145970280012</v>
      </c>
      <c r="AT18">
        <f t="shared" si="16"/>
        <v>125.98947271251562</v>
      </c>
      <c r="AU18">
        <f t="shared" si="17"/>
        <v>-2210.1679261233057</v>
      </c>
      <c r="AW18">
        <v>15</v>
      </c>
      <c r="AX18">
        <f>IF(Z18&gt;0, (R18*SUMPRODUCT(K18:$K$98, X18:$X$98)-K18*$AZ$3)/Z18, 0)</f>
        <v>19424.897612104396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1000000</v>
      </c>
      <c r="S19">
        <f t="shared" si="1"/>
        <v>19633.523139532139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15385.161243059214</v>
      </c>
      <c r="AC19">
        <f t="shared" si="2"/>
        <v>15267.335636340424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-6497.0472533235852</v>
      </c>
      <c r="AI19">
        <f t="shared" si="7"/>
        <v>-6516.4876455647509</v>
      </c>
      <c r="AJ19">
        <f t="shared" si="8"/>
        <v>117.82560671879037</v>
      </c>
      <c r="AK19">
        <f t="shared" si="30"/>
        <v>343.08909572022048</v>
      </c>
      <c r="AL19">
        <f t="shared" si="9"/>
        <v>-6055.5729431257405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-2291.2484875533396</v>
      </c>
      <c r="AR19">
        <f t="shared" si="14"/>
        <v>-2298.1043356922351</v>
      </c>
      <c r="AS19">
        <f t="shared" si="15"/>
        <v>41.552374896362373</v>
      </c>
      <c r="AT19">
        <f t="shared" si="16"/>
        <v>120.9937901040915</v>
      </c>
      <c r="AU19">
        <f t="shared" si="17"/>
        <v>-2135.5581706917815</v>
      </c>
      <c r="AW19">
        <v>16</v>
      </c>
      <c r="AX19">
        <f>IF(Z19&gt;0, (R19*SUMPRODUCT(K19:$K$98, X19:$X$98)-K19*$AZ$3)/Z19, 0)</f>
        <v>19633.523139532139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1000000</v>
      </c>
      <c r="S20">
        <f t="shared" si="1"/>
        <v>19084.608393644627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15267.335636340424</v>
      </c>
      <c r="AC20">
        <f t="shared" si="2"/>
        <v>14561.563890862481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-6839.129990442143</v>
      </c>
      <c r="AI20">
        <f t="shared" si="7"/>
        <v>-6858.2050005111359</v>
      </c>
      <c r="AJ20">
        <f t="shared" si="8"/>
        <v>705.77174547794311</v>
      </c>
      <c r="AK20">
        <f t="shared" si="30"/>
        <v>65.649543236263824</v>
      </c>
      <c r="AL20">
        <f t="shared" si="9"/>
        <v>-6086.7837117969293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-2287.6670542193424</v>
      </c>
      <c r="AR20">
        <f t="shared" si="14"/>
        <v>-2294.0475839292208</v>
      </c>
      <c r="AS20">
        <f t="shared" si="15"/>
        <v>236.07838602061562</v>
      </c>
      <c r="AT20">
        <f t="shared" si="16"/>
        <v>21.959561727300894</v>
      </c>
      <c r="AU20">
        <f t="shared" si="17"/>
        <v>-2036.0096361813044</v>
      </c>
      <c r="AW20">
        <v>17</v>
      </c>
      <c r="AX20">
        <f>IF(Z20&gt;0, (R20*SUMPRODUCT(K20:$K$98, X20:$X$98)-K20*$AZ$3)/Z20, 0)</f>
        <v>19084.608393644627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1000000</v>
      </c>
      <c r="S21">
        <f t="shared" si="1"/>
        <v>18320.94781731621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14561.563890862481</v>
      </c>
      <c r="AC21">
        <f t="shared" si="2"/>
        <v>13706.609733155306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-7231.7178173566745</v>
      </c>
      <c r="AI21">
        <f t="shared" si="7"/>
        <v>-7250.421284379544</v>
      </c>
      <c r="AJ21">
        <f t="shared" si="8"/>
        <v>854.95415770717409</v>
      </c>
      <c r="AK21">
        <f t="shared" si="30"/>
        <v>23.29850222537997</v>
      </c>
      <c r="AL21">
        <f t="shared" si="9"/>
        <v>-6372.1686244469902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-2300.2913879889434</v>
      </c>
      <c r="AR21">
        <f t="shared" si="14"/>
        <v>-2306.2406555357193</v>
      </c>
      <c r="AS21">
        <f t="shared" si="15"/>
        <v>271.94696139540434</v>
      </c>
      <c r="AT21">
        <f t="shared" si="16"/>
        <v>7.4108732358796772</v>
      </c>
      <c r="AU21">
        <f t="shared" si="17"/>
        <v>-2026.8828209044354</v>
      </c>
      <c r="AW21">
        <v>18</v>
      </c>
      <c r="AX21">
        <f>IF(Z21&gt;0, (R21*SUMPRODUCT(K21:$K$98, X21:$X$98)-K21*$AZ$3)/Z21, 0)</f>
        <v>18320.94781731621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1000000</v>
      </c>
      <c r="S22">
        <f t="shared" si="1"/>
        <v>18072.854690393528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13706.609733155306</v>
      </c>
      <c r="AC22">
        <f t="shared" si="2"/>
        <v>13246.998569624508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-7679.6435595901257</v>
      </c>
      <c r="AI22">
        <f t="shared" si="7"/>
        <v>-7697.9680008537762</v>
      </c>
      <c r="AJ22">
        <f t="shared" si="8"/>
        <v>459.61116353079888</v>
      </c>
      <c r="AK22">
        <f t="shared" si="30"/>
        <v>287.83880439626148</v>
      </c>
      <c r="AL22">
        <f t="shared" si="9"/>
        <v>-6950.5180329267159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-2280.830303180393</v>
      </c>
      <c r="AR22">
        <f t="shared" si="14"/>
        <v>-2286.2726053652113</v>
      </c>
      <c r="AS22">
        <f t="shared" si="15"/>
        <v>136.50308915079313</v>
      </c>
      <c r="AT22">
        <f t="shared" si="16"/>
        <v>85.487231588811653</v>
      </c>
      <c r="AU22">
        <f t="shared" si="17"/>
        <v>-2064.2822846256067</v>
      </c>
      <c r="AW22">
        <v>19</v>
      </c>
      <c r="AX22">
        <f>IF(Z22&gt;0, (R22*SUMPRODUCT(K22:$K$98, X22:$X$98)-K22*$AZ$3)/Z22, 0)</f>
        <v>18072.854690393528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1000000</v>
      </c>
      <c r="S23">
        <f t="shared" si="1"/>
        <v>19156.917870560479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13246.998569624508</v>
      </c>
      <c r="AC23">
        <f t="shared" si="2"/>
        <v>13743.854721863838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-8212.2815967177594</v>
      </c>
      <c r="AI23">
        <f t="shared" si="7"/>
        <v>-8230.2174865288562</v>
      </c>
      <c r="AJ23">
        <f t="shared" si="8"/>
        <v>-496.85615223933019</v>
      </c>
      <c r="AK23">
        <f t="shared" si="30"/>
        <v>927.28989987371563</v>
      </c>
      <c r="AL23">
        <f t="shared" si="9"/>
        <v>-7799.7837388944708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-2177.6983456680564</v>
      </c>
      <c r="AR23">
        <f t="shared" si="14"/>
        <v>-2182.4545096049237</v>
      </c>
      <c r="AS23">
        <f t="shared" si="15"/>
        <v>-131.75422786269706</v>
      </c>
      <c r="AT23">
        <f t="shared" si="16"/>
        <v>245.89484141858628</v>
      </c>
      <c r="AU23">
        <f t="shared" si="17"/>
        <v>-2068.3138960490346</v>
      </c>
      <c r="AW23">
        <v>20</v>
      </c>
      <c r="AX23">
        <f>IF(Z23&gt;0, (R23*SUMPRODUCT(K23:$K$98, X23:$X$98)-K23*$AZ$3)/Z23, 0)</f>
        <v>19156.917870560479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1000000</v>
      </c>
      <c r="S24">
        <f t="shared" si="1"/>
        <v>20024.638710976687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13743.854721863838</v>
      </c>
      <c r="AC24">
        <f t="shared" si="2"/>
        <v>14046.233568534808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-8813.696253172764</v>
      </c>
      <c r="AI24">
        <f t="shared" si="7"/>
        <v>-8831.2324416794199</v>
      </c>
      <c r="AJ24">
        <f t="shared" si="8"/>
        <v>-302.37884667097023</v>
      </c>
      <c r="AK24">
        <f t="shared" si="30"/>
        <v>962.06983053046872</v>
      </c>
      <c r="AL24">
        <f t="shared" si="9"/>
        <v>-8171.5414578199216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-2086.7669273005881</v>
      </c>
      <c r="AR24">
        <f t="shared" si="14"/>
        <v>-2090.9188673216008</v>
      </c>
      <c r="AS24">
        <f t="shared" si="15"/>
        <v>-71.592457763804859</v>
      </c>
      <c r="AT24">
        <f t="shared" si="16"/>
        <v>227.78360479372773</v>
      </c>
      <c r="AU24">
        <f t="shared" si="17"/>
        <v>-1934.727720291678</v>
      </c>
      <c r="AW24">
        <v>21</v>
      </c>
      <c r="AX24">
        <f>IF(Z24&gt;0, (R24*SUMPRODUCT(K24:$K$98, X24:$X$98)-K24*$AZ$3)/Z24, 0)</f>
        <v>20024.638710976687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1000000</v>
      </c>
      <c r="S25">
        <f t="shared" si="1"/>
        <v>20693.405165856162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14046.233568534808</v>
      </c>
      <c r="AC25">
        <f t="shared" si="2"/>
        <v>14173.821277251218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-9489.182324721749</v>
      </c>
      <c r="AI25">
        <f t="shared" si="7"/>
        <v>-9506.3059217852206</v>
      </c>
      <c r="AJ25">
        <f t="shared" si="8"/>
        <v>-127.58770871640991</v>
      </c>
      <c r="AK25">
        <f t="shared" si="30"/>
        <v>983.23634979743667</v>
      </c>
      <c r="AL25">
        <f t="shared" si="9"/>
        <v>-8650.6572807041939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-2005.9801644379027</v>
      </c>
      <c r="AR25">
        <f t="shared" si="14"/>
        <v>-2009.6000333452228</v>
      </c>
      <c r="AS25">
        <f t="shared" si="15"/>
        <v>-26.9715982002384</v>
      </c>
      <c r="AT25">
        <f t="shared" si="16"/>
        <v>207.85274717606612</v>
      </c>
      <c r="AU25">
        <f t="shared" si="17"/>
        <v>-1828.718884369395</v>
      </c>
      <c r="AW25">
        <v>22</v>
      </c>
      <c r="AX25">
        <f>IF(Z25&gt;0, (R25*SUMPRODUCT(K25:$K$98, X25:$X$98)-K25*$AZ$3)/Z25, 0)</f>
        <v>20693.405165856162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1000000</v>
      </c>
      <c r="S26">
        <f t="shared" si="1"/>
        <v>21179.959656707106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14173.821277251218</v>
      </c>
      <c r="AC26">
        <f t="shared" si="2"/>
        <v>14144.94346639992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-10248.815314428961</v>
      </c>
      <c r="AI26">
        <f t="shared" si="7"/>
        <v>-10265.511455138936</v>
      </c>
      <c r="AJ26">
        <f t="shared" si="8"/>
        <v>28.877810851297909</v>
      </c>
      <c r="AK26">
        <f t="shared" si="30"/>
        <v>992.16748940758532</v>
      </c>
      <c r="AL26">
        <f t="shared" si="9"/>
        <v>-9244.4661548800523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-1934.4320878653366</v>
      </c>
      <c r="AR26">
        <f t="shared" si="14"/>
        <v>-1937.5834326151457</v>
      </c>
      <c r="AS26">
        <f t="shared" si="15"/>
        <v>5.4505971884779729</v>
      </c>
      <c r="AT26">
        <f t="shared" si="16"/>
        <v>187.26853486614536</v>
      </c>
      <c r="AU26">
        <f t="shared" si="17"/>
        <v>-1744.8643005605225</v>
      </c>
      <c r="AW26">
        <v>23</v>
      </c>
      <c r="AX26">
        <f>IF(Z26&gt;0, (R26*SUMPRODUCT(K26:$K$98, X26:$X$98)-K26*$AZ$3)/Z26, 0)</f>
        <v>21179.959656707106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1000000</v>
      </c>
      <c r="S27">
        <f t="shared" si="1"/>
        <v>21497.818441214935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14144.94346639992</v>
      </c>
      <c r="AC27">
        <f t="shared" si="2"/>
        <v>13975.781337094049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-11064.866371315333</v>
      </c>
      <c r="AI27">
        <f t="shared" si="7"/>
        <v>-11081.118928958926</v>
      </c>
      <c r="AJ27">
        <f t="shared" si="8"/>
        <v>169.16212930587062</v>
      </c>
      <c r="AK27">
        <f t="shared" si="30"/>
        <v>990.14604264799448</v>
      </c>
      <c r="AL27">
        <f t="shared" si="9"/>
        <v>-9921.8107570050597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-1864.6957076729648</v>
      </c>
      <c r="AR27">
        <f t="shared" si="14"/>
        <v>-1867.434653943051</v>
      </c>
      <c r="AS27">
        <f t="shared" si="15"/>
        <v>28.507881237067181</v>
      </c>
      <c r="AT27">
        <f t="shared" si="16"/>
        <v>166.8633866633499</v>
      </c>
      <c r="AU27">
        <f t="shared" si="17"/>
        <v>-1672.0633860426337</v>
      </c>
      <c r="AW27">
        <v>24</v>
      </c>
      <c r="AX27">
        <f>IF(Z27&gt;0, (R27*SUMPRODUCT(K27:$K$98, X27:$X$98)-K27*$AZ$3)/Z27, 0)</f>
        <v>21497.818441214935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1000000</v>
      </c>
      <c r="S28">
        <f t="shared" si="1"/>
        <v>21668.33090253461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13975.781337094049</v>
      </c>
      <c r="AC28">
        <f t="shared" si="2"/>
        <v>13687.219520992041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-11931.977719620538</v>
      </c>
      <c r="AI28">
        <f t="shared" si="7"/>
        <v>-11947.769452244705</v>
      </c>
      <c r="AJ28">
        <f t="shared" si="8"/>
        <v>288.56181610200838</v>
      </c>
      <c r="AK28">
        <f t="shared" si="30"/>
        <v>978.30469359658355</v>
      </c>
      <c r="AL28">
        <f t="shared" si="9"/>
        <v>-10680.902942546114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-1795.3792800414869</v>
      </c>
      <c r="AR28">
        <f t="shared" si="14"/>
        <v>-1797.7554284232231</v>
      </c>
      <c r="AS28">
        <f t="shared" si="15"/>
        <v>43.419282017999258</v>
      </c>
      <c r="AT28">
        <f t="shared" si="16"/>
        <v>147.20342408638857</v>
      </c>
      <c r="AU28">
        <f t="shared" si="17"/>
        <v>-1607.1327223188352</v>
      </c>
      <c r="AW28">
        <v>25</v>
      </c>
      <c r="AX28">
        <f>IF(Z28&gt;0, (R28*SUMPRODUCT(K28:$K$98, X28:$X$98)-K28*$AZ$3)/Z28, 0)</f>
        <v>21668.33090253461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1000000</v>
      </c>
      <c r="S29">
        <f t="shared" si="1"/>
        <v>21711.834127997339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13687.219520992041</v>
      </c>
      <c r="AC29">
        <f t="shared" si="2"/>
        <v>13299.1026441389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-12824.781898738476</v>
      </c>
      <c r="AI29">
        <f t="shared" si="7"/>
        <v>-12840.095094488934</v>
      </c>
      <c r="AJ29">
        <f t="shared" si="8"/>
        <v>388.11687685314064</v>
      </c>
      <c r="AK29">
        <f t="shared" si="30"/>
        <v>958.10536646944297</v>
      </c>
      <c r="AL29">
        <f t="shared" si="9"/>
        <v>-11493.87285116635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-1722.9621640851051</v>
      </c>
      <c r="AR29">
        <f t="shared" si="14"/>
        <v>-1725.0194354755731</v>
      </c>
      <c r="AS29">
        <f t="shared" si="15"/>
        <v>52.142071447360671</v>
      </c>
      <c r="AT29">
        <f t="shared" si="16"/>
        <v>128.71792352243628</v>
      </c>
      <c r="AU29">
        <f t="shared" si="17"/>
        <v>-1544.1594405057763</v>
      </c>
      <c r="AW29">
        <v>26</v>
      </c>
      <c r="AX29">
        <f>IF(Z29&gt;0, (R29*SUMPRODUCT(K29:$K$98, X29:$X$98)-K29*$AZ$3)/Z29, 0)</f>
        <v>21711.834127997339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1000000</v>
      </c>
      <c r="S30">
        <f t="shared" si="1"/>
        <v>21652.819583650602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13299.1026441389</v>
      </c>
      <c r="AC30">
        <f t="shared" si="2"/>
        <v>12832.624768614822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-13748.799672590165</v>
      </c>
      <c r="AI30">
        <f t="shared" si="7"/>
        <v>-13763.616016391303</v>
      </c>
      <c r="AJ30">
        <f t="shared" si="8"/>
        <v>466.47787552407863</v>
      </c>
      <c r="AK30">
        <f t="shared" si="30"/>
        <v>930.93718508972313</v>
      </c>
      <c r="AL30">
        <f t="shared" si="9"/>
        <v>-12366.200955777502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-1649.1969153729885</v>
      </c>
      <c r="AR30">
        <f t="shared" si="14"/>
        <v>-1650.9741664113217</v>
      </c>
      <c r="AS30">
        <f t="shared" si="15"/>
        <v>55.954984560417472</v>
      </c>
      <c r="AT30">
        <f t="shared" si="16"/>
        <v>111.66783796528662</v>
      </c>
      <c r="AU30">
        <f t="shared" si="17"/>
        <v>-1483.3513438856176</v>
      </c>
      <c r="AW30">
        <v>27</v>
      </c>
      <c r="AX30">
        <f>IF(Z30&gt;0, (R30*SUMPRODUCT(K30:$K$98, X30:$X$98)-K30*$AZ$3)/Z30, 0)</f>
        <v>21652.819583650602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1000000</v>
      </c>
      <c r="S31">
        <f t="shared" si="1"/>
        <v>21512.885135294982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12832.624768614822</v>
      </c>
      <c r="AC31">
        <f t="shared" si="2"/>
        <v>12305.288825171327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-14731.001660842961</v>
      </c>
      <c r="AI31">
        <f t="shared" si="7"/>
        <v>-14745.301566164566</v>
      </c>
      <c r="AJ31">
        <f t="shared" si="8"/>
        <v>527.33594344349513</v>
      </c>
      <c r="AK31">
        <f t="shared" si="30"/>
        <v>898.28373380303765</v>
      </c>
      <c r="AL31">
        <f t="shared" si="9"/>
        <v>-13319.681888918032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-1577.6911360286488</v>
      </c>
      <c r="AR31">
        <f t="shared" si="14"/>
        <v>-1579.2226567216314</v>
      </c>
      <c r="AS31">
        <f t="shared" si="15"/>
        <v>56.477710262677313</v>
      </c>
      <c r="AT31">
        <f t="shared" si="16"/>
        <v>96.206240219694109</v>
      </c>
      <c r="AU31">
        <f t="shared" si="17"/>
        <v>-1426.5387062392599</v>
      </c>
      <c r="AW31">
        <v>28</v>
      </c>
      <c r="AX31">
        <f>IF(Z31&gt;0, (R31*SUMPRODUCT(K31:$K$98, X31:$X$98)-K31*$AZ$3)/Z31, 0)</f>
        <v>21512.885135294982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1000000</v>
      </c>
      <c r="S32">
        <f t="shared" si="1"/>
        <v>21306.201242688214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12305.288825171327</v>
      </c>
      <c r="AC32">
        <f t="shared" si="2"/>
        <v>11729.25927122258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-15767.075607601742</v>
      </c>
      <c r="AI32">
        <f t="shared" si="7"/>
        <v>-15780.838336979941</v>
      </c>
      <c r="AJ32">
        <f t="shared" si="8"/>
        <v>576.02955394874698</v>
      </c>
      <c r="AK32">
        <f t="shared" si="30"/>
        <v>861.37021776199299</v>
      </c>
      <c r="AL32">
        <f t="shared" si="9"/>
        <v>-14343.438565269202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-1507.7274250739747</v>
      </c>
      <c r="AR32">
        <f t="shared" si="14"/>
        <v>-1509.0434867866095</v>
      </c>
      <c r="AS32">
        <f t="shared" si="15"/>
        <v>55.082856057525895</v>
      </c>
      <c r="AT32">
        <f t="shared" si="16"/>
        <v>82.368571876166683</v>
      </c>
      <c r="AU32">
        <f t="shared" si="17"/>
        <v>-1371.5920588529168</v>
      </c>
      <c r="AW32">
        <v>29</v>
      </c>
      <c r="AX32">
        <f>IF(Z32&gt;0, (R32*SUMPRODUCT(K32:$K$98, X32:$X$98)-K32*$AZ$3)/Z32, 0)</f>
        <v>21306.201242688214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1000000</v>
      </c>
      <c r="S33">
        <f t="shared" si="1"/>
        <v>21046.93156778883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11729.25927122258</v>
      </c>
      <c r="AC33">
        <f t="shared" si="2"/>
        <v>11115.872544434227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-16857.141451593227</v>
      </c>
      <c r="AI33">
        <f t="shared" si="7"/>
        <v>-16870.345125141353</v>
      </c>
      <c r="AJ33">
        <f t="shared" si="8"/>
        <v>613.38672678835246</v>
      </c>
      <c r="AK33">
        <f t="shared" si="30"/>
        <v>821.04814898558061</v>
      </c>
      <c r="AL33">
        <f t="shared" si="9"/>
        <v>-15435.91024936742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-1439.2544893781626</v>
      </c>
      <c r="AR33">
        <f t="shared" si="14"/>
        <v>-1440.3818125654893</v>
      </c>
      <c r="AS33">
        <f t="shared" si="15"/>
        <v>52.370658619090747</v>
      </c>
      <c r="AT33">
        <f t="shared" si="16"/>
        <v>70.100689242982014</v>
      </c>
      <c r="AU33">
        <f t="shared" si="17"/>
        <v>-1317.9104647034164</v>
      </c>
      <c r="AW33">
        <v>30</v>
      </c>
      <c r="AX33">
        <f>IF(Z33&gt;0, (R33*SUMPRODUCT(K33:$K$98, X33:$X$98)-K33*$AZ$3)/Z33, 0)</f>
        <v>21046.93156778883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1000000</v>
      </c>
      <c r="S34">
        <f t="shared" si="1"/>
        <v>20744.890355179992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11115.872544434227</v>
      </c>
      <c r="AC34">
        <f t="shared" si="2"/>
        <v>10475.136535668236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-17915.272417040844</v>
      </c>
      <c r="AI34">
        <f t="shared" si="7"/>
        <v>-17927.896172043063</v>
      </c>
      <c r="AJ34">
        <f t="shared" si="8"/>
        <v>640.73600876599085</v>
      </c>
      <c r="AK34">
        <f t="shared" si="30"/>
        <v>778.11107811039597</v>
      </c>
      <c r="AL34">
        <f t="shared" si="9"/>
        <v>-16509.049085166676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-1365.7117799037908</v>
      </c>
      <c r="AR34">
        <f t="shared" si="14"/>
        <v>-1366.674110283805</v>
      </c>
      <c r="AS34">
        <f t="shared" si="15"/>
        <v>48.844399047368235</v>
      </c>
      <c r="AT34">
        <f t="shared" si="16"/>
        <v>59.316734946112192</v>
      </c>
      <c r="AU34">
        <f t="shared" si="17"/>
        <v>-1258.5129762903246</v>
      </c>
      <c r="AW34">
        <v>31</v>
      </c>
      <c r="AX34">
        <f>IF(Z34&gt;0, (R34*SUMPRODUCT(K34:$K$98, X34:$X$98)-K34*$AZ$3)/Z34, 0)</f>
        <v>20744.890355179992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1000000</v>
      </c>
      <c r="S35">
        <f t="shared" ref="S35:S69" si="32">AX35</f>
        <v>20419.439316553769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10475.136535668236</v>
      </c>
      <c r="AC35">
        <f t="shared" ref="AC35:AC69" si="33">S35*Z35</f>
        <v>9822.3876848824511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-18869.484027118153</v>
      </c>
      <c r="AI35">
        <f t="shared" ref="AI35:AI66" si="38">SUM(AE35:AH35)</f>
        <v>-18881.509807469673</v>
      </c>
      <c r="AJ35">
        <f t="shared" ref="AJ35:AJ69" si="39">AB35-AC35</f>
        <v>652.74885078578518</v>
      </c>
      <c r="AK35">
        <f t="shared" si="30"/>
        <v>733.25955749677667</v>
      </c>
      <c r="AL35">
        <f t="shared" ref="AL35:AL66" si="40">SUM(AI35:AK35)</f>
        <v>-17495.501399187109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-1284.3329989555464</v>
      </c>
      <c r="AR35">
        <f t="shared" ref="AR35:AR69" si="45">AI35*$K35</f>
        <v>-1285.1515219486207</v>
      </c>
      <c r="AS35">
        <f t="shared" ref="AS35:AS69" si="46">AJ35*$K35</f>
        <v>44.428712936170868</v>
      </c>
      <c r="AT35">
        <f t="shared" ref="AT35:AT69" si="47">AK35*$K35</f>
        <v>49.908595547139662</v>
      </c>
      <c r="AU35">
        <f t="shared" ref="AU35:AU69" si="48">AL35*$K35</f>
        <v>-1190.8142134653101</v>
      </c>
      <c r="AW35">
        <v>32</v>
      </c>
      <c r="AX35">
        <f>IF(Z35&gt;0, (R35*SUMPRODUCT(K35:$K$98, X35:$X$98)-K35*$AZ$3)/Z35, 0)</f>
        <v>20419.439316553769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1000000</v>
      </c>
      <c r="S36">
        <f t="shared" si="32"/>
        <v>20302.089591744345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9822.3876848824511</v>
      </c>
      <c r="AC36">
        <f t="shared" si="33"/>
        <v>9174.628729782271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-24315.264900774819</v>
      </c>
      <c r="AI36">
        <f t="shared" si="38"/>
        <v>-24326.562541700303</v>
      </c>
      <c r="AJ36">
        <f t="shared" si="39"/>
        <v>647.75895510018017</v>
      </c>
      <c r="AK36">
        <f t="shared" si="30"/>
        <v>687.56713794177165</v>
      </c>
      <c r="AL36">
        <f t="shared" si="40"/>
        <v>-22991.23644865835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-1477.673888202349</v>
      </c>
      <c r="AR36">
        <f t="shared" si="45"/>
        <v>-1478.3604622150935</v>
      </c>
      <c r="AS36">
        <f t="shared" si="46"/>
        <v>39.365250500325537</v>
      </c>
      <c r="AT36">
        <f t="shared" si="47"/>
        <v>41.784451465721155</v>
      </c>
      <c r="AU36">
        <f t="shared" si="48"/>
        <v>-1397.2107602490469</v>
      </c>
      <c r="AW36">
        <v>33</v>
      </c>
      <c r="AX36">
        <f>IF(Z36&gt;0, (R36*SUMPRODUCT(K36:$K$98, X36:$X$98)-K36*$AZ$3)/Z36, 0)</f>
        <v>20302.089591744345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1000000</v>
      </c>
      <c r="S37">
        <f t="shared" si="32"/>
        <v>19768.289856816133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9174.628729782271</v>
      </c>
      <c r="AC37">
        <f t="shared" si="33"/>
        <v>8265.3245235936374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-29276.335227868556</v>
      </c>
      <c r="AI37">
        <f t="shared" si="38"/>
        <v>-29286.787984004091</v>
      </c>
      <c r="AJ37">
        <f t="shared" si="39"/>
        <v>909.30420618863354</v>
      </c>
      <c r="AK37">
        <f t="shared" si="30"/>
        <v>642.22401108475901</v>
      </c>
      <c r="AL37">
        <f t="shared" si="40"/>
        <v>-27735.259766730698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-1588.540466136702</v>
      </c>
      <c r="AR37">
        <f t="shared" si="45"/>
        <v>-1589.1076350113142</v>
      </c>
      <c r="AS37">
        <f t="shared" si="46"/>
        <v>49.339048631467634</v>
      </c>
      <c r="AT37">
        <f t="shared" si="47"/>
        <v>34.847217795266396</v>
      </c>
      <c r="AU37">
        <f t="shared" si="48"/>
        <v>-1504.92136858458</v>
      </c>
      <c r="AW37">
        <v>34</v>
      </c>
      <c r="AX37">
        <f>IF(Z37&gt;0, (R37*SUMPRODUCT(K37:$K$98, X37:$X$98)-K37*$AZ$3)/Z37, 0)</f>
        <v>19768.289856816133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1000000</v>
      </c>
      <c r="S38">
        <f t="shared" si="32"/>
        <v>18891.8455034625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8265.3245235936374</v>
      </c>
      <c r="AC38">
        <f t="shared" si="33"/>
        <v>7184.2569878263239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-33645.650467172723</v>
      </c>
      <c r="AI38">
        <f t="shared" si="38"/>
        <v>-33655.157554485224</v>
      </c>
      <c r="AJ38">
        <f t="shared" si="39"/>
        <v>1081.0675357673135</v>
      </c>
      <c r="AK38">
        <f t="shared" si="30"/>
        <v>578.57271665155463</v>
      </c>
      <c r="AL38">
        <f t="shared" si="40"/>
        <v>-31995.517302066357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-1630.0182889242406</v>
      </c>
      <c r="AR38">
        <f t="shared" si="45"/>
        <v>-1630.4788752401121</v>
      </c>
      <c r="AS38">
        <f t="shared" si="46"/>
        <v>52.374076006712365</v>
      </c>
      <c r="AT38">
        <f t="shared" si="47"/>
        <v>28.029896777735409</v>
      </c>
      <c r="AU38">
        <f t="shared" si="48"/>
        <v>-1550.0749024556644</v>
      </c>
      <c r="AW38">
        <v>35</v>
      </c>
      <c r="AX38">
        <f>IF(Z38&gt;0, (R38*SUMPRODUCT(K38:$K$98, X38:$X$98)-K38*$AZ$3)/Z38, 0)</f>
        <v>18891.8455034625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1000000</v>
      </c>
      <c r="S39">
        <f t="shared" si="32"/>
        <v>17706.040994296298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7184.2569878263239</v>
      </c>
      <c r="AC39">
        <f t="shared" si="33"/>
        <v>6007.3395295890368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-37198.740656081929</v>
      </c>
      <c r="AI39">
        <f t="shared" si="38"/>
        <v>-37207.222704004904</v>
      </c>
      <c r="AJ39">
        <f t="shared" si="39"/>
        <v>1176.9174582372871</v>
      </c>
      <c r="AK39">
        <f t="shared" si="30"/>
        <v>502.89798914784274</v>
      </c>
      <c r="AL39">
        <f t="shared" si="40"/>
        <v>-35527.407256619772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-1609.0656474283735</v>
      </c>
      <c r="AR39">
        <f t="shared" si="45"/>
        <v>-1609.4325461913959</v>
      </c>
      <c r="AS39">
        <f t="shared" si="46"/>
        <v>50.908644177412853</v>
      </c>
      <c r="AT39">
        <f t="shared" si="47"/>
        <v>21.753313801129949</v>
      </c>
      <c r="AU39">
        <f t="shared" si="48"/>
        <v>-1536.770588212853</v>
      </c>
      <c r="AW39">
        <v>36</v>
      </c>
      <c r="AX39">
        <f>IF(Z39&gt;0, (R39*SUMPRODUCT(K39:$K$98, X39:$X$98)-K39*$AZ$3)/Z39, 0)</f>
        <v>17706.040994296298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1000000</v>
      </c>
      <c r="S40">
        <f t="shared" si="32"/>
        <v>16179.013786859015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6007.3395295890368</v>
      </c>
      <c r="AC40">
        <f t="shared" si="33"/>
        <v>4802.8281952740163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-39033.661531751655</v>
      </c>
      <c r="AI40">
        <f t="shared" si="38"/>
        <v>-39041.082917657106</v>
      </c>
      <c r="AJ40">
        <f t="shared" si="39"/>
        <v>1204.5113343150206</v>
      </c>
      <c r="AK40">
        <f t="shared" ref="AK40:AK69" si="61">G40*SUM(AB40:AB40, AE40:AF40)</f>
        <v>420.51376707123262</v>
      </c>
      <c r="AL40">
        <f t="shared" si="40"/>
        <v>-37416.057816270848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-1507.5328865866127</v>
      </c>
      <c r="AR40">
        <f t="shared" si="45"/>
        <v>-1507.8195105639052</v>
      </c>
      <c r="AS40">
        <f t="shared" si="46"/>
        <v>46.519859462047464</v>
      </c>
      <c r="AT40">
        <f t="shared" si="47"/>
        <v>16.240811347063435</v>
      </c>
      <c r="AU40">
        <f t="shared" si="48"/>
        <v>-1445.058839754794</v>
      </c>
      <c r="AW40">
        <v>37</v>
      </c>
      <c r="AX40">
        <f>IF(Z40&gt;0, (R40*SUMPRODUCT(K40:$K$98, X40:$X$98)-K40*$AZ$3)/Z40, 0)</f>
        <v>16179.013786859015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1000000</v>
      </c>
      <c r="S41">
        <f t="shared" si="32"/>
        <v>14383.760660695418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4802.8281952740163</v>
      </c>
      <c r="AC41">
        <f t="shared" si="33"/>
        <v>3656.5045168243273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-39676.275667349692</v>
      </c>
      <c r="AI41">
        <f t="shared" si="38"/>
        <v>-39682.630932504399</v>
      </c>
      <c r="AJ41">
        <f t="shared" si="39"/>
        <v>1146.3236784496889</v>
      </c>
      <c r="AK41">
        <f t="shared" si="61"/>
        <v>336.19797366918118</v>
      </c>
      <c r="AL41">
        <f t="shared" si="40"/>
        <v>-38200.109280385528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-1368.1709955729757</v>
      </c>
      <c r="AR41">
        <f t="shared" si="45"/>
        <v>-1368.3901464208714</v>
      </c>
      <c r="AS41">
        <f t="shared" si="46"/>
        <v>39.529083363134895</v>
      </c>
      <c r="AT41">
        <f t="shared" si="47"/>
        <v>11.593233200642956</v>
      </c>
      <c r="AU41">
        <f t="shared" si="48"/>
        <v>-1317.2678298570936</v>
      </c>
      <c r="AW41">
        <v>38</v>
      </c>
      <c r="AX41">
        <f>IF(Z41&gt;0, (R41*SUMPRODUCT(K41:$K$98, X41:$X$98)-K41*$AZ$3)/Z41, 0)</f>
        <v>14383.760660695418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1000000</v>
      </c>
      <c r="S42">
        <f t="shared" si="32"/>
        <v>12272.70850768222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3656.5045168243273</v>
      </c>
      <c r="AC42">
        <f t="shared" si="33"/>
        <v>2610.8417428021735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-38932.921735827367</v>
      </c>
      <c r="AI42">
        <f t="shared" si="38"/>
        <v>-38938.240125287135</v>
      </c>
      <c r="AJ42">
        <f t="shared" si="39"/>
        <v>1045.6627740221538</v>
      </c>
      <c r="AK42">
        <f t="shared" si="61"/>
        <v>255.95531617770294</v>
      </c>
      <c r="AL42">
        <f t="shared" si="40"/>
        <v>-37636.622035087283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-1198.6943392837582</v>
      </c>
      <c r="AR42">
        <f t="shared" si="45"/>
        <v>-1198.858085621184</v>
      </c>
      <c r="AS42">
        <f t="shared" si="46"/>
        <v>32.194605288681927</v>
      </c>
      <c r="AT42">
        <f t="shared" si="47"/>
        <v>7.880533361806707</v>
      </c>
      <c r="AU42">
        <f t="shared" si="48"/>
        <v>-1158.7829469706955</v>
      </c>
      <c r="AW42">
        <v>39</v>
      </c>
      <c r="AX42">
        <f>IF(Z42&gt;0, (R42*SUMPRODUCT(K42:$K$98, X42:$X$98)-K42*$AZ$3)/Z42, 0)</f>
        <v>12272.70850768222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1000000</v>
      </c>
      <c r="S43">
        <f t="shared" si="32"/>
        <v>9785.2174057397206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2610.8417428021735</v>
      </c>
      <c r="AC43">
        <f t="shared" si="33"/>
        <v>1700.1011727602215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-36866.434124602914</v>
      </c>
      <c r="AI43">
        <f t="shared" si="38"/>
        <v>-36870.777669314972</v>
      </c>
      <c r="AJ43">
        <f t="shared" si="39"/>
        <v>910.74057004195197</v>
      </c>
      <c r="AK43">
        <f t="shared" si="61"/>
        <v>182.75892199615217</v>
      </c>
      <c r="AL43">
        <f t="shared" si="40"/>
        <v>-35777.278177276865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-1013.4552291767336</v>
      </c>
      <c r="AR43">
        <f t="shared" si="45"/>
        <v>-1013.5746328621217</v>
      </c>
      <c r="AS43">
        <f t="shared" si="46"/>
        <v>25.03618304967695</v>
      </c>
      <c r="AT43">
        <f t="shared" si="47"/>
        <v>5.0240276710705105</v>
      </c>
      <c r="AU43">
        <f t="shared" si="48"/>
        <v>-983.51442214137421</v>
      </c>
      <c r="AW43">
        <v>40</v>
      </c>
      <c r="AX43">
        <f>IF(Z43&gt;0, (R43*SUMPRODUCT(K43:$K$98, X43:$X$98)-K43*$AZ$3)/Z43, 0)</f>
        <v>9785.2174057397206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1000000</v>
      </c>
      <c r="S44">
        <f t="shared" si="32"/>
        <v>6831.8177476855071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1700.1011727602215</v>
      </c>
      <c r="AC44">
        <f t="shared" si="33"/>
        <v>943.74752326367025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-33864.338453883152</v>
      </c>
      <c r="AI44">
        <f t="shared" si="38"/>
        <v>-33867.791954686742</v>
      </c>
      <c r="AJ44">
        <f t="shared" si="39"/>
        <v>756.35364949655127</v>
      </c>
      <c r="AK44">
        <f t="shared" si="61"/>
        <v>119.00708209321552</v>
      </c>
      <c r="AL44">
        <f t="shared" si="40"/>
        <v>-32992.431223096974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-831.18559566131285</v>
      </c>
      <c r="AR44">
        <f t="shared" si="45"/>
        <v>-831.27036035046979</v>
      </c>
      <c r="AS44">
        <f t="shared" si="46"/>
        <v>18.564374424249547</v>
      </c>
      <c r="AT44">
        <f t="shared" si="47"/>
        <v>2.9209775514224314</v>
      </c>
      <c r="AU44">
        <f t="shared" si="48"/>
        <v>-809.78500837479771</v>
      </c>
      <c r="AW44">
        <v>41</v>
      </c>
      <c r="AX44">
        <f>IF(Z44&gt;0, (R44*SUMPRODUCT(K44:$K$98, X44:$X$98)-K44*$AZ$3)/Z44, 0)</f>
        <v>6831.8177476855071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1000000</v>
      </c>
      <c r="S45">
        <f t="shared" si="32"/>
        <v>3204.4584609533899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943.74752326367025</v>
      </c>
      <c r="AC45">
        <f t="shared" si="33"/>
        <v>342.11690945966507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-29995.846899603155</v>
      </c>
      <c r="AI45">
        <f t="shared" si="38"/>
        <v>-29998.515969226217</v>
      </c>
      <c r="AJ45">
        <f t="shared" si="39"/>
        <v>601.63061380400518</v>
      </c>
      <c r="AK45">
        <f t="shared" si="61"/>
        <v>66.06232662845693</v>
      </c>
      <c r="AL45">
        <f t="shared" si="40"/>
        <v>-29330.823028793755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-657.35280119878257</v>
      </c>
      <c r="AR45">
        <f t="shared" si="45"/>
        <v>-657.41129330934666</v>
      </c>
      <c r="AS45">
        <f t="shared" si="46"/>
        <v>13.184610876122255</v>
      </c>
      <c r="AT45">
        <f t="shared" si="47"/>
        <v>1.4477422693972886</v>
      </c>
      <c r="AU45">
        <f t="shared" si="48"/>
        <v>-642.77894016382709</v>
      </c>
      <c r="AW45">
        <v>42</v>
      </c>
      <c r="AX45">
        <f>IF(Z45&gt;0, (R45*SUMPRODUCT(K45:$K$98, X45:$X$98)-K45*$AZ$3)/Z45, 0)</f>
        <v>3204.4584609533899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1000000</v>
      </c>
      <c r="S46">
        <f t="shared" si="32"/>
        <v>-1378.4687986280953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342.11690945966507</v>
      </c>
      <c r="AC46">
        <f t="shared" si="33"/>
        <v>-110.27608650937827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-25696.185301691261</v>
      </c>
      <c r="AI46">
        <f t="shared" si="38"/>
        <v>-25698.18527598555</v>
      </c>
      <c r="AJ46">
        <f t="shared" si="39"/>
        <v>452.39299596904334</v>
      </c>
      <c r="AK46">
        <f t="shared" si="61"/>
        <v>23.948183662176557</v>
      </c>
      <c r="AL46">
        <f t="shared" si="40"/>
        <v>-25221.844096354329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-502.79161040210795</v>
      </c>
      <c r="AR46">
        <f t="shared" si="45"/>
        <v>-502.83074345957863</v>
      </c>
      <c r="AS46">
        <f t="shared" si="46"/>
        <v>8.8518743271569882</v>
      </c>
      <c r="AT46">
        <f t="shared" si="47"/>
        <v>0.46858884648993782</v>
      </c>
      <c r="AU46">
        <f t="shared" si="48"/>
        <v>-493.51028028593169</v>
      </c>
      <c r="AW46">
        <v>43</v>
      </c>
      <c r="AX46">
        <f>IF(Z46&gt;0, (R46*SUMPRODUCT(K46:$K$98, X46:$X$98)-K46*$AZ$3)/Z46, 0)</f>
        <v>-1378.4687986280953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1000000</v>
      </c>
      <c r="S47">
        <f t="shared" si="32"/>
        <v>-7421.2917323757101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-110.27608650937827</v>
      </c>
      <c r="AC47">
        <f t="shared" si="33"/>
        <v>-430.06787081350535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-21248.441053338294</v>
      </c>
      <c r="AI47">
        <f t="shared" si="38"/>
        <v>-21249.889816863306</v>
      </c>
      <c r="AJ47">
        <f t="shared" si="39"/>
        <v>319.79178430412708</v>
      </c>
      <c r="AK47">
        <f t="shared" si="61"/>
        <v>-7.71932605565648</v>
      </c>
      <c r="AL47">
        <f t="shared" si="40"/>
        <v>-20937.817358614833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-371.21747875045827</v>
      </c>
      <c r="AR47">
        <f t="shared" si="45"/>
        <v>-371.24278914107515</v>
      </c>
      <c r="AS47">
        <f t="shared" si="46"/>
        <v>5.5868710366324876</v>
      </c>
      <c r="AT47">
        <f t="shared" si="47"/>
        <v>-0.13485924679558164</v>
      </c>
      <c r="AU47">
        <f t="shared" si="48"/>
        <v>-365.79077735123821</v>
      </c>
      <c r="AW47">
        <v>44</v>
      </c>
      <c r="AX47">
        <f>IF(Z47&gt;0, (R47*SUMPRODUCT(K47:$K$98, X47:$X$98)-K47*$AZ$3)/Z47, 0)</f>
        <v>-7421.2917323757101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1000000</v>
      </c>
      <c r="S48">
        <f t="shared" si="32"/>
        <v>-15747.390420781499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-430.06787081350535</v>
      </c>
      <c r="AC48">
        <f t="shared" si="33"/>
        <v>-637.89264769076669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-16863.203457916148</v>
      </c>
      <c r="AI48">
        <f t="shared" si="38"/>
        <v>-16864.216153719462</v>
      </c>
      <c r="AJ48">
        <f t="shared" si="39"/>
        <v>207.82477687726134</v>
      </c>
      <c r="AK48">
        <f t="shared" si="61"/>
        <v>-30.104750956945377</v>
      </c>
      <c r="AL48">
        <f t="shared" si="40"/>
        <v>-16686.49612779915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-263.04097252820077</v>
      </c>
      <c r="AR48">
        <f t="shared" si="45"/>
        <v>-263.05676908130789</v>
      </c>
      <c r="AS48">
        <f t="shared" si="46"/>
        <v>3.2417583979032711</v>
      </c>
      <c r="AT48">
        <f t="shared" si="47"/>
        <v>-0.46958948157129982</v>
      </c>
      <c r="AU48">
        <f t="shared" si="48"/>
        <v>-260.28460016497593</v>
      </c>
      <c r="AW48">
        <v>45</v>
      </c>
      <c r="AX48">
        <f>IF(Z48&gt;0, (R48*SUMPRODUCT(K48:$K$98, X48:$X$98)-K48*$AZ$3)/Z48, 0)</f>
        <v>-15747.390420781499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1000000</v>
      </c>
      <c r="S49">
        <f t="shared" si="32"/>
        <v>-27717.638240199594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-637.89264769076669</v>
      </c>
      <c r="AC49">
        <f t="shared" si="33"/>
        <v>-755.04727926075611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-12862.07505217892</v>
      </c>
      <c r="AI49">
        <f t="shared" si="38"/>
        <v>-12862.756069147896</v>
      </c>
      <c r="AJ49">
        <f t="shared" si="39"/>
        <v>117.15463156998942</v>
      </c>
      <c r="AK49">
        <f t="shared" si="61"/>
        <v>-44.652485338353671</v>
      </c>
      <c r="AL49">
        <f t="shared" si="40"/>
        <v>-12790.253922916261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-179.13330489174598</v>
      </c>
      <c r="AR49">
        <f t="shared" si="45"/>
        <v>-179.14278958374516</v>
      </c>
      <c r="AS49">
        <f t="shared" si="46"/>
        <v>1.6316415703819012</v>
      </c>
      <c r="AT49">
        <f t="shared" si="47"/>
        <v>-0.62188622270047211</v>
      </c>
      <c r="AU49">
        <f t="shared" si="48"/>
        <v>-178.13303423606374</v>
      </c>
      <c r="AW49">
        <v>46</v>
      </c>
      <c r="AX49">
        <f>IF(Z49&gt;0, (R49*SUMPRODUCT(K49:$K$98, X49:$X$98)-K49*$AZ$3)/Z49, 0)</f>
        <v>-27717.638240199594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1000000</v>
      </c>
      <c r="S50">
        <f t="shared" si="32"/>
        <v>-45700.183470732787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-755.04727926075611</v>
      </c>
      <c r="AC50">
        <f t="shared" si="33"/>
        <v>-803.92492258267009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-9376.9876148518197</v>
      </c>
      <c r="AI50">
        <f t="shared" si="38"/>
        <v>-9377.4273969607348</v>
      </c>
      <c r="AJ50">
        <f t="shared" si="39"/>
        <v>48.877643321913979</v>
      </c>
      <c r="AK50">
        <f t="shared" si="61"/>
        <v>-52.85330954825293</v>
      </c>
      <c r="AL50">
        <f t="shared" si="40"/>
        <v>-9381.4030631870737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-116.60324015725065</v>
      </c>
      <c r="AR50">
        <f t="shared" si="45"/>
        <v>-116.60870886649597</v>
      </c>
      <c r="AS50">
        <f t="shared" si="46"/>
        <v>0.6077955753677976</v>
      </c>
      <c r="AT50">
        <f t="shared" si="47"/>
        <v>-0.65723315413143313</v>
      </c>
      <c r="AU50">
        <f t="shared" si="48"/>
        <v>-116.65814644525962</v>
      </c>
      <c r="AW50">
        <v>47</v>
      </c>
      <c r="AX50">
        <f>IF(Z50&gt;0, (R50*SUMPRODUCT(K50:$K$98, X50:$X$98)-K50*$AZ$3)/Z50, 0)</f>
        <v>-45700.183470732787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1000000</v>
      </c>
      <c r="S51">
        <f t="shared" si="32"/>
        <v>-73796.940524446531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-803.92492258267009</v>
      </c>
      <c r="AC51">
        <f t="shared" si="33"/>
        <v>-804.22846490971347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-6517.5150545680926</v>
      </c>
      <c r="AI51">
        <f t="shared" si="38"/>
        <v>-6517.7875009795544</v>
      </c>
      <c r="AJ51">
        <f t="shared" si="39"/>
        <v>0.30354232704337392</v>
      </c>
      <c r="AK51">
        <f t="shared" si="61"/>
        <v>-56.274744580786908</v>
      </c>
      <c r="AL51">
        <f t="shared" si="40"/>
        <v>-6573.7587032332985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-72.362122451760968</v>
      </c>
      <c r="AR51">
        <f t="shared" si="45"/>
        <v>-72.365147347050453</v>
      </c>
      <c r="AS51">
        <f t="shared" si="46"/>
        <v>3.3701444269637654E-3</v>
      </c>
      <c r="AT51">
        <f t="shared" si="47"/>
        <v>-0.6248025396492668</v>
      </c>
      <c r="AU51">
        <f t="shared" si="48"/>
        <v>-72.986579742272767</v>
      </c>
      <c r="AW51">
        <v>48</v>
      </c>
      <c r="AX51">
        <f>IF(Z51&gt;0, (R51*SUMPRODUCT(K51:$K$98, X51:$X$98)-K51*$AZ$3)/Z51, 0)</f>
        <v>-73796.940524446531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1000000</v>
      </c>
      <c r="S52">
        <f t="shared" si="32"/>
        <v>-119655.62380412829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-804.22846490971347</v>
      </c>
      <c r="AC52">
        <f t="shared" si="33"/>
        <v>-772.75157144164677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-4330.7479132457311</v>
      </c>
      <c r="AI52">
        <f t="shared" si="38"/>
        <v>-4330.909366495247</v>
      </c>
      <c r="AJ52">
        <f t="shared" si="39"/>
        <v>-31.476893468066692</v>
      </c>
      <c r="AK52">
        <f t="shared" si="61"/>
        <v>-56.295992543679951</v>
      </c>
      <c r="AL52">
        <f t="shared" si="40"/>
        <v>-4418.6822525069938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-42.931309515068605</v>
      </c>
      <c r="AR52">
        <f t="shared" si="45"/>
        <v>-42.932910023702682</v>
      </c>
      <c r="AS52">
        <f t="shared" si="46"/>
        <v>-0.31203484550954413</v>
      </c>
      <c r="AT52">
        <f t="shared" si="47"/>
        <v>-0.55807004442781638</v>
      </c>
      <c r="AU52">
        <f t="shared" si="48"/>
        <v>-43.803014913640048</v>
      </c>
      <c r="AW52">
        <v>49</v>
      </c>
      <c r="AX52">
        <f>IF(Z52&gt;0, (R52*SUMPRODUCT(K52:$K$98, X52:$X$98)-K52*$AZ$3)/Z52, 0)</f>
        <v>-119655.62380412829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1000000</v>
      </c>
      <c r="S53">
        <f t="shared" si="32"/>
        <v>-198053.5324946644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-772.75157144164677</v>
      </c>
      <c r="AC53">
        <f t="shared" si="33"/>
        <v>-722.96947388544061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-2743.1746391341553</v>
      </c>
      <c r="AI53">
        <f t="shared" si="38"/>
        <v>-2743.2658984851978</v>
      </c>
      <c r="AJ53">
        <f t="shared" si="39"/>
        <v>-49.782097556206168</v>
      </c>
      <c r="AK53">
        <f t="shared" si="61"/>
        <v>-54.092610000915279</v>
      </c>
      <c r="AL53">
        <f t="shared" si="40"/>
        <v>-2847.1406060423192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-24.279887233457657</v>
      </c>
      <c r="AR53">
        <f t="shared" si="45"/>
        <v>-24.280694971587305</v>
      </c>
      <c r="AS53">
        <f t="shared" si="46"/>
        <v>-0.44062222567469644</v>
      </c>
      <c r="AT53">
        <f t="shared" si="47"/>
        <v>-0.47877464753763227</v>
      </c>
      <c r="AU53">
        <f t="shared" si="48"/>
        <v>-25.200091844799633</v>
      </c>
      <c r="AW53">
        <v>50</v>
      </c>
      <c r="AX53">
        <f>IF(Z53&gt;0, (R53*SUMPRODUCT(K53:$K$98, X53:$X$98)-K53*$AZ$3)/Z53, 0)</f>
        <v>-198053.5324946644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1000000</v>
      </c>
      <c r="S54">
        <f t="shared" si="32"/>
        <v>-338609.45796181273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-722.96947388544061</v>
      </c>
      <c r="AC54">
        <f t="shared" si="33"/>
        <v>-664.46953337668879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-1651.522476220938</v>
      </c>
      <c r="AI54">
        <f t="shared" si="38"/>
        <v>-1651.5715349165646</v>
      </c>
      <c r="AJ54">
        <f t="shared" si="39"/>
        <v>-58.49994050875182</v>
      </c>
      <c r="AK54">
        <f t="shared" si="61"/>
        <v>-50.607863171980846</v>
      </c>
      <c r="AL54">
        <f t="shared" si="40"/>
        <v>-1760.6793385972971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-13.051477355221015</v>
      </c>
      <c r="AR54">
        <f t="shared" si="45"/>
        <v>-13.051865051098163</v>
      </c>
      <c r="AS54">
        <f t="shared" si="46"/>
        <v>-0.4623071498117533</v>
      </c>
      <c r="AT54">
        <f t="shared" si="47"/>
        <v>-0.39993847476821742</v>
      </c>
      <c r="AU54">
        <f t="shared" si="48"/>
        <v>-13.914110675678133</v>
      </c>
      <c r="AW54">
        <v>51</v>
      </c>
      <c r="AX54">
        <f>IF(Z54&gt;0, (R54*SUMPRODUCT(K54:$K$98, X54:$X$98)-K54*$AZ$3)/Z54, 0)</f>
        <v>-338609.45796181273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1000000</v>
      </c>
      <c r="S55">
        <f t="shared" si="32"/>
        <v>-603374.94959598256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-664.46953337668879</v>
      </c>
      <c r="AC55">
        <f t="shared" si="33"/>
        <v>-603.61045024779401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-942.33404116123563</v>
      </c>
      <c r="AI55">
        <f t="shared" si="38"/>
        <v>-942.35905091887685</v>
      </c>
      <c r="AJ55">
        <f t="shared" si="39"/>
        <v>-60.859083128894781</v>
      </c>
      <c r="AK55">
        <f t="shared" si="61"/>
        <v>-46.512867336368217</v>
      </c>
      <c r="AL55">
        <f t="shared" si="40"/>
        <v>-1049.7310013841397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-6.6490874201748058</v>
      </c>
      <c r="AR55">
        <f t="shared" si="45"/>
        <v>-6.6492638884521362</v>
      </c>
      <c r="AS55">
        <f t="shared" si="46"/>
        <v>-0.42942029721970876</v>
      </c>
      <c r="AT55">
        <f t="shared" si="47"/>
        <v>-0.32819372703695954</v>
      </c>
      <c r="AU55">
        <f t="shared" si="48"/>
        <v>-7.4068779127088042</v>
      </c>
      <c r="AW55">
        <v>52</v>
      </c>
      <c r="AX55">
        <f>IF(Z55&gt;0, (R55*SUMPRODUCT(K55:$K$98, X55:$X$98)-K55*$AZ$3)/Z55, 0)</f>
        <v>-603374.94959598256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1000000</v>
      </c>
      <c r="S56">
        <f t="shared" si="32"/>
        <v>-1129066.7875210673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-603.61045024779401</v>
      </c>
      <c r="AC56">
        <f t="shared" si="33"/>
        <v>-544.26796580715131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-508.33523270453378</v>
      </c>
      <c r="AI56">
        <f t="shared" si="38"/>
        <v>-508.34728398378098</v>
      </c>
      <c r="AJ56">
        <f t="shared" si="39"/>
        <v>-59.342484440642693</v>
      </c>
      <c r="AK56">
        <f t="shared" si="61"/>
        <v>-42.252731517345588</v>
      </c>
      <c r="AL56">
        <f t="shared" si="40"/>
        <v>-609.94249994176926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-3.2025015748985983</v>
      </c>
      <c r="AR56">
        <f t="shared" si="45"/>
        <v>-3.2025774977115091</v>
      </c>
      <c r="AS56">
        <f t="shared" si="46"/>
        <v>-0.37385643892603393</v>
      </c>
      <c r="AT56">
        <f t="shared" si="47"/>
        <v>-0.26619134484962492</v>
      </c>
      <c r="AU56">
        <f t="shared" si="48"/>
        <v>-3.8426252814871682</v>
      </c>
      <c r="AW56">
        <v>53</v>
      </c>
      <c r="AX56">
        <f>IF(Z56&gt;0, (R56*SUMPRODUCT(K56:$K$98, X56:$X$98)-K56*$AZ$3)/Z56, 0)</f>
        <v>-1129066.7875210673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1000000</v>
      </c>
      <c r="S57">
        <f t="shared" si="32"/>
        <v>-2233639.0603394769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-544.26796580715131</v>
      </c>
      <c r="AC57">
        <f t="shared" si="33"/>
        <v>-488.54942107774838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-258.50712771787823</v>
      </c>
      <c r="AI57">
        <f t="shared" si="38"/>
        <v>-258.51259580614004</v>
      </c>
      <c r="AJ57">
        <f t="shared" si="39"/>
        <v>-55.718544729402936</v>
      </c>
      <c r="AK57">
        <f t="shared" si="61"/>
        <v>-38.098757606500598</v>
      </c>
      <c r="AL57">
        <f t="shared" si="40"/>
        <v>-352.32989814204359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-1.4540978753093603</v>
      </c>
      <c r="AR57">
        <f t="shared" si="45"/>
        <v>-1.454128633206033</v>
      </c>
      <c r="AS57">
        <f t="shared" si="46"/>
        <v>-0.3134157971643079</v>
      </c>
      <c r="AT57">
        <f t="shared" si="47"/>
        <v>-0.21430481618285938</v>
      </c>
      <c r="AU57">
        <f t="shared" si="48"/>
        <v>-1.9818492465532005</v>
      </c>
      <c r="AW57">
        <v>54</v>
      </c>
      <c r="AX57">
        <f>IF(Z57&gt;0, (R57*SUMPRODUCT(K57:$K$98, X57:$X$98)-K57*$AZ$3)/Z57, 0)</f>
        <v>-2233639.0603394769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1000000</v>
      </c>
      <c r="S58">
        <f t="shared" si="32"/>
        <v>-4699046.6747286739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-488.54942107774838</v>
      </c>
      <c r="AC58">
        <f t="shared" si="33"/>
        <v>-437.39544189564589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-123.45455493948894</v>
      </c>
      <c r="AI58">
        <f t="shared" si="38"/>
        <v>-123.45688198299464</v>
      </c>
      <c r="AJ58">
        <f t="shared" si="39"/>
        <v>-51.153979182102489</v>
      </c>
      <c r="AK58">
        <f t="shared" si="61"/>
        <v>-34.198459475442391</v>
      </c>
      <c r="AL58">
        <f t="shared" si="40"/>
        <v>-208.80932064053951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-0.62002644493080916</v>
      </c>
      <c r="AR58">
        <f t="shared" si="45"/>
        <v>-0.6200381320533519</v>
      </c>
      <c r="AS58">
        <f t="shared" si="46"/>
        <v>-0.25691089220555352</v>
      </c>
      <c r="AT58">
        <f t="shared" si="47"/>
        <v>-0.17175509855478377</v>
      </c>
      <c r="AU58">
        <f t="shared" si="48"/>
        <v>-1.0487041228136891</v>
      </c>
      <c r="AW58">
        <v>55</v>
      </c>
      <c r="AX58">
        <f>IF(Z58&gt;0, (R58*SUMPRODUCT(K58:$K$98, X58:$X$98)-K58*$AZ$3)/Z58, 0)</f>
        <v>-4699046.6747286739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1000000</v>
      </c>
      <c r="S59">
        <f t="shared" si="32"/>
        <v>-10568074.317720536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-437.39544189564589</v>
      </c>
      <c r="AC59">
        <f t="shared" si="33"/>
        <v>-391.04397096788745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-55.148536277989699</v>
      </c>
      <c r="AI59">
        <f t="shared" si="38"/>
        <v>-55.149461337653385</v>
      </c>
      <c r="AJ59">
        <f t="shared" si="39"/>
        <v>-46.351470927758442</v>
      </c>
      <c r="AK59">
        <f t="shared" si="61"/>
        <v>-30.617680932695215</v>
      </c>
      <c r="AL59">
        <f t="shared" si="40"/>
        <v>-132.11861319810703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-0.2472971221528471</v>
      </c>
      <c r="AR59">
        <f t="shared" si="45"/>
        <v>-0.24730127030632656</v>
      </c>
      <c r="AS59">
        <f t="shared" si="46"/>
        <v>-0.20784931281233018</v>
      </c>
      <c r="AT59">
        <f t="shared" si="47"/>
        <v>-0.13729583580392413</v>
      </c>
      <c r="AU59">
        <f t="shared" si="48"/>
        <v>-0.59244641892258076</v>
      </c>
      <c r="AW59">
        <v>56</v>
      </c>
      <c r="AX59">
        <f>IF(Z59&gt;0, (R59*SUMPRODUCT(K59:$K$98, X59:$X$98)-K59*$AZ$3)/Z59, 0)</f>
        <v>-10568074.317720536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1000000</v>
      </c>
      <c r="S60">
        <f t="shared" si="32"/>
        <v>-25868916.405502196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-391.04397096788745</v>
      </c>
      <c r="AC60">
        <f t="shared" si="33"/>
        <v>-349.35243115013918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-23.127644290585561</v>
      </c>
      <c r="AI60">
        <f t="shared" si="38"/>
        <v>-23.127981908545348</v>
      </c>
      <c r="AJ60">
        <f t="shared" si="39"/>
        <v>-41.691539817748264</v>
      </c>
      <c r="AK60">
        <f t="shared" si="61"/>
        <v>-27.373077967752124</v>
      </c>
      <c r="AL60">
        <f t="shared" si="40"/>
        <v>-92.19259969404574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-9.2597326712717962E-2</v>
      </c>
      <c r="AR60">
        <f t="shared" si="45"/>
        <v>-9.2598678450929325E-2</v>
      </c>
      <c r="AS60">
        <f t="shared" si="46"/>
        <v>-0.16692254019281194</v>
      </c>
      <c r="AT60">
        <f t="shared" si="47"/>
        <v>-0.10959498563130446</v>
      </c>
      <c r="AU60">
        <f t="shared" si="48"/>
        <v>-0.36911620427504571</v>
      </c>
      <c r="AW60">
        <v>57</v>
      </c>
      <c r="AX60">
        <f>IF(Z60&gt;0, (R60*SUMPRODUCT(K60:$K$98, X60:$X$98)-K60*$AZ$3)/Z60, 0)</f>
        <v>-25868916.405502196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1000000</v>
      </c>
      <c r="S61">
        <f t="shared" si="32"/>
        <v>-69464179.759038046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-349.35243115013918</v>
      </c>
      <c r="AC61">
        <f t="shared" si="33"/>
        <v>-311.99963835194029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-8.8781528533383955</v>
      </c>
      <c r="AI61">
        <f t="shared" si="38"/>
        <v>-8.878265141297252</v>
      </c>
      <c r="AJ61">
        <f t="shared" si="39"/>
        <v>-37.352792798198891</v>
      </c>
      <c r="AK61">
        <f t="shared" si="61"/>
        <v>-24.454670180509744</v>
      </c>
      <c r="AL61">
        <f t="shared" si="40"/>
        <v>-70.685728120005876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-3.1737421878155841E-2</v>
      </c>
      <c r="AR61">
        <f t="shared" si="45"/>
        <v>-3.1737823282635004E-2</v>
      </c>
      <c r="AS61">
        <f t="shared" si="46"/>
        <v>-0.13352792669231983</v>
      </c>
      <c r="AT61">
        <f t="shared" si="47"/>
        <v>-8.7420006980185372E-2</v>
      </c>
      <c r="AU61">
        <f t="shared" si="48"/>
        <v>-0.25268575695514017</v>
      </c>
      <c r="AW61">
        <v>58</v>
      </c>
      <c r="AX61">
        <f>IF(Z61&gt;0, (R61*SUMPRODUCT(K61:$K$98, X61:$X$98)-K61*$AZ$3)/Z61, 0)</f>
        <v>-69464179.759038046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1000000</v>
      </c>
      <c r="S62">
        <f t="shared" si="32"/>
        <v>-206465549.64324594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-311.99963835194029</v>
      </c>
      <c r="AC62">
        <f t="shared" si="33"/>
        <v>-278.59799173371863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-3.0972352388114177</v>
      </c>
      <c r="AI62">
        <f t="shared" si="38"/>
        <v>-3.0972689730097156</v>
      </c>
      <c r="AJ62">
        <f t="shared" si="39"/>
        <v>-33.401646618221662</v>
      </c>
      <c r="AK62">
        <f t="shared" si="61"/>
        <v>-21.839974684635823</v>
      </c>
      <c r="AL62">
        <f t="shared" si="40"/>
        <v>-58.3388902758672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-9.885649222096414E-3</v>
      </c>
      <c r="AR62">
        <f t="shared" si="45"/>
        <v>-9.8857568937536985E-3</v>
      </c>
      <c r="AS62">
        <f t="shared" si="46"/>
        <v>-0.1066102302371057</v>
      </c>
      <c r="AT62">
        <f t="shared" si="47"/>
        <v>-6.9708082242609798E-2</v>
      </c>
      <c r="AU62">
        <f t="shared" si="48"/>
        <v>-0.1862040693734692</v>
      </c>
      <c r="AW62">
        <v>59</v>
      </c>
      <c r="AX62">
        <f>IF(Z62&gt;0, (R62*SUMPRODUCT(K62:$K$98, X62:$X$98)-K62*$AZ$3)/Z62, 0)</f>
        <v>-206465549.64324594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1000000</v>
      </c>
      <c r="S63">
        <f t="shared" si="32"/>
        <v>-686543146.77746999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-278.59799173371863</v>
      </c>
      <c r="AC63">
        <f t="shared" si="33"/>
        <v>-248.75664163285168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-0.97354212124948458</v>
      </c>
      <c r="AI63">
        <f t="shared" si="38"/>
        <v>-0.97355117955276826</v>
      </c>
      <c r="AJ63">
        <f t="shared" si="39"/>
        <v>-29.841350100866947</v>
      </c>
      <c r="AK63">
        <f t="shared" si="61"/>
        <v>-19.501859421360304</v>
      </c>
      <c r="AL63">
        <f t="shared" si="40"/>
        <v>-50.316760701780019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-2.7743913902079937E-3</v>
      </c>
      <c r="AR63">
        <f t="shared" si="45"/>
        <v>-2.7744172044774449E-3</v>
      </c>
      <c r="AS63">
        <f t="shared" si="46"/>
        <v>-8.5041605273092374E-2</v>
      </c>
      <c r="AT63">
        <f t="shared" si="47"/>
        <v>-5.5576219755368209E-2</v>
      </c>
      <c r="AU63">
        <f t="shared" si="48"/>
        <v>-0.14339224223293803</v>
      </c>
      <c r="AW63">
        <v>60</v>
      </c>
      <c r="AX63">
        <f>IF(Z63&gt;0, (R63*SUMPRODUCT(K63:$K$98, X63:$X$98)-K63*$AZ$3)/Z63, 0)</f>
        <v>-686543146.77746999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1000000</v>
      </c>
      <c r="S64">
        <f t="shared" si="32"/>
        <v>-2587442578.2135844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-248.75664163285168</v>
      </c>
      <c r="AC64">
        <f t="shared" si="33"/>
        <v>-222.10652696166241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-0.27286863377824083</v>
      </c>
      <c r="AI64">
        <f t="shared" si="38"/>
        <v>-0.27287077978264718</v>
      </c>
      <c r="AJ64">
        <f t="shared" si="39"/>
        <v>-26.650114671189272</v>
      </c>
      <c r="AK64">
        <f t="shared" si="61"/>
        <v>-17.412964914299618</v>
      </c>
      <c r="AL64">
        <f t="shared" si="40"/>
        <v>-44.335950365271536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-6.943022543365986E-4</v>
      </c>
      <c r="AR64">
        <f t="shared" si="45"/>
        <v>-6.9430771475055867E-4</v>
      </c>
      <c r="AS64">
        <f t="shared" si="46"/>
        <v>-6.7810046315448153E-2</v>
      </c>
      <c r="AT64">
        <f t="shared" si="47"/>
        <v>-4.4306524452010485E-2</v>
      </c>
      <c r="AU64">
        <f t="shared" si="48"/>
        <v>-0.11281087848220919</v>
      </c>
      <c r="AW64">
        <v>61</v>
      </c>
      <c r="AX64">
        <f>IF(Z64&gt;0, (R64*SUMPRODUCT(K64:$K$98, X64:$X$98)-K64*$AZ$3)/Z64, 0)</f>
        <v>-2587442578.2135844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1000000</v>
      </c>
      <c r="S65">
        <f t="shared" si="32"/>
        <v>-11244093572.304279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-222.10652696166241</v>
      </c>
      <c r="AC65">
        <f t="shared" si="33"/>
        <v>-198.30999888661361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-6.7344959428656842E-2</v>
      </c>
      <c r="AI65">
        <f t="shared" si="38"/>
        <v>-6.7345400349033413E-2</v>
      </c>
      <c r="AJ65">
        <f t="shared" si="39"/>
        <v>-23.796528075048798</v>
      </c>
      <c r="AK65">
        <f t="shared" si="61"/>
        <v>-15.54745688731637</v>
      </c>
      <c r="AL65">
        <f t="shared" si="40"/>
        <v>-39.411330362714203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-1.5299668883474477E-4</v>
      </c>
      <c r="AR65">
        <f t="shared" si="45"/>
        <v>-1.5299769053343505E-4</v>
      </c>
      <c r="AS65">
        <f t="shared" si="46"/>
        <v>-5.406180406274428E-2</v>
      </c>
      <c r="AT65">
        <f t="shared" si="47"/>
        <v>-3.5321268937436708E-2</v>
      </c>
      <c r="AU65">
        <f t="shared" si="48"/>
        <v>-8.9536070690714425E-2</v>
      </c>
      <c r="AW65">
        <v>62</v>
      </c>
      <c r="AX65">
        <f>IF(Z65&gt;0, (R65*SUMPRODUCT(K65:$K$98, X65:$X$98)-K65*$AZ$3)/Z65, 0)</f>
        <v>-11244093572.304279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1000000</v>
      </c>
      <c r="S66">
        <f t="shared" si="32"/>
        <v>-57693243122.169662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-198.30999888661361</v>
      </c>
      <c r="AC66">
        <f t="shared" si="33"/>
        <v>-177.06263190356754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-1.4391411054488353E-2</v>
      </c>
      <c r="AI66">
        <f t="shared" si="38"/>
        <v>-1.4391487780384802E-2</v>
      </c>
      <c r="AJ66">
        <f t="shared" si="39"/>
        <v>-21.247366983046078</v>
      </c>
      <c r="AK66">
        <f t="shared" si="61"/>
        <v>-13.881699922062955</v>
      </c>
      <c r="AL66">
        <f t="shared" si="40"/>
        <v>-35.143458392889421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-2.9191895218032234E-5</v>
      </c>
      <c r="AR66">
        <f t="shared" si="45"/>
        <v>-2.9192050850744078E-5</v>
      </c>
      <c r="AS66">
        <f t="shared" si="46"/>
        <v>-4.3098686312258216E-2</v>
      </c>
      <c r="AT66">
        <f t="shared" si="47"/>
        <v>-2.8157984511646972E-2</v>
      </c>
      <c r="AU66">
        <f t="shared" si="48"/>
        <v>-7.128586287475594E-2</v>
      </c>
      <c r="AW66">
        <v>63</v>
      </c>
      <c r="AX66">
        <f>IF(Z66&gt;0, (R66*SUMPRODUCT(K66:$K$98, X66:$X$98)-K66*$AZ$3)/Z66, 0)</f>
        <v>-57693243122.169662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1000000</v>
      </c>
      <c r="S67">
        <f t="shared" si="32"/>
        <v>-361324457653.49939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-177.06263190356754</v>
      </c>
      <c r="AC67">
        <f t="shared" si="33"/>
        <v>-158.09166111355654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-2.6008117045674033E-3</v>
      </c>
      <c r="AI67">
        <f t="shared" ref="AI67:AI69" si="62">SUM(AE67:AH67)</f>
        <v>-2.6008226429122734E-3</v>
      </c>
      <c r="AJ67">
        <f t="shared" si="39"/>
        <v>-18.970970790010995</v>
      </c>
      <c r="AK67">
        <f t="shared" si="61"/>
        <v>-12.394384233249729</v>
      </c>
      <c r="AL67">
        <f t="shared" ref="AL67:AL69" si="63">SUM(AI67:AK67)</f>
        <v>-31.367955845903637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-4.7103133793102707E-6</v>
      </c>
      <c r="AR67">
        <f t="shared" si="45"/>
        <v>-4.7103331896764334E-6</v>
      </c>
      <c r="AS67">
        <f t="shared" si="46"/>
        <v>-3.43582033923353E-2</v>
      </c>
      <c r="AT67">
        <f t="shared" si="47"/>
        <v>-2.2447389705168654E-2</v>
      </c>
      <c r="AU67">
        <f t="shared" si="48"/>
        <v>-5.6810303430693633E-2</v>
      </c>
      <c r="AW67">
        <v>64</v>
      </c>
      <c r="AX67">
        <f>IF(Z67&gt;0, (R67*SUMPRODUCT(K67:$K$98, X67:$X$98)-K67*$AZ$3)/Z67, 0)</f>
        <v>-361324457653.49939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1000000</v>
      </c>
      <c r="S68">
        <f t="shared" si="32"/>
        <v>-2903403667473.4038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-158.09166111355654</v>
      </c>
      <c r="AC68">
        <f t="shared" si="33"/>
        <v>-141.15327298288227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-3.8454197456765045E-4</v>
      </c>
      <c r="AI68">
        <f t="shared" si="62"/>
        <v>-3.8454318997970774E-4</v>
      </c>
      <c r="AJ68">
        <f t="shared" si="39"/>
        <v>-16.938388130674269</v>
      </c>
      <c r="AK68">
        <f t="shared" si="61"/>
        <v>-11.066416277948958</v>
      </c>
      <c r="AL68">
        <f t="shared" si="63"/>
        <v>-28.00518895181321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-6.2182276887533955E-7</v>
      </c>
      <c r="AR68">
        <f t="shared" si="45"/>
        <v>-6.2182473425477995E-7</v>
      </c>
      <c r="AS68">
        <f t="shared" si="46"/>
        <v>-2.7390183918265865E-2</v>
      </c>
      <c r="AT68">
        <f t="shared" si="47"/>
        <v>-1.7894924524736767E-2</v>
      </c>
      <c r="AU68">
        <f t="shared" si="48"/>
        <v>-4.5285730267736891E-2</v>
      </c>
      <c r="AW68">
        <v>65</v>
      </c>
      <c r="AX68">
        <f>IF(Z68&gt;0, (R68*SUMPRODUCT(K68:$K$98, X68:$X$98)-K68*$AZ$3)/Z68, 0)</f>
        <v>-2903403667473.4038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-141.15327298288227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-4.8616482290840562E-5</v>
      </c>
      <c r="AI69">
        <f t="shared" si="62"/>
        <v>-4.8616482290840562E-5</v>
      </c>
      <c r="AJ69">
        <f t="shared" si="39"/>
        <v>-141.15327298288227</v>
      </c>
      <c r="AK69">
        <f t="shared" si="61"/>
        <v>-9.8807291088017593</v>
      </c>
      <c r="AL69">
        <f t="shared" si="63"/>
        <v>-151.03405070816632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-7.0192122870560627E-8</v>
      </c>
      <c r="AR69">
        <f t="shared" si="45"/>
        <v>-7.0192122870560627E-8</v>
      </c>
      <c r="AS69">
        <f t="shared" si="46"/>
        <v>-0.20379606697012953</v>
      </c>
      <c r="AT69">
        <f t="shared" si="47"/>
        <v>-1.4265724687909067E-2</v>
      </c>
      <c r="AU69">
        <f t="shared" si="48"/>
        <v>-0.21806186185016146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106438.67301883061</v>
      </c>
      <c r="AO71" s="6">
        <f t="shared" si="70"/>
        <v>-10643.867301883061</v>
      </c>
      <c r="AP71" s="6">
        <f t="shared" si="70"/>
        <v>-435.92376117054755</v>
      </c>
      <c r="AQ71" s="6">
        <f t="shared" si="70"/>
        <v>-87290.722200162199</v>
      </c>
      <c r="AR71" s="6">
        <f t="shared" si="70"/>
        <v>8068.1597556148436</v>
      </c>
      <c r="AS71" s="6">
        <f t="shared" si="70"/>
        <v>-12008.248642119506</v>
      </c>
      <c r="AT71" s="6">
        <f t="shared" si="70"/>
        <v>3940.0888865046563</v>
      </c>
      <c r="AU71" s="6">
        <f t="shared" si="70"/>
        <v>2.0852181092934075E-11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FB3-1789-4D84-A067-F1252087F091}">
  <sheetPr codeName="Sheet45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73036.240696043562</v>
      </c>
      <c r="K3">
        <v>1</v>
      </c>
      <c r="L3" s="2">
        <v>0</v>
      </c>
      <c r="O3">
        <f>$C$3</f>
        <v>73036.240696043562</v>
      </c>
      <c r="P3">
        <f>O3*C5</f>
        <v>7303.6240696043569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73036.240696043562</v>
      </c>
      <c r="AF3">
        <f t="shared" ref="AF3:AF34" si="4">-$Z3*P3</f>
        <v>-7303.6240696043569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65532.616626439209</v>
      </c>
      <c r="AJ3">
        <f t="shared" ref="AJ3:AJ34" si="8">AB3-AC3</f>
        <v>0</v>
      </c>
      <c r="AL3">
        <f t="shared" ref="AL3:AL34" si="9">SUM(AI3:AK3)</f>
        <v>65532.616626439209</v>
      </c>
      <c r="AN3">
        <f t="shared" ref="AN3:AN34" si="10">AE3*$K3</f>
        <v>73036.240696043562</v>
      </c>
      <c r="AO3">
        <f t="shared" ref="AO3:AO34" si="11">AF3*$K3</f>
        <v>-7303.6240696043569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65532.616626439209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65532.616626439209</v>
      </c>
      <c r="AW3">
        <v>0</v>
      </c>
      <c r="AX3">
        <f>IF(Z3&gt;0, (R3*SUMPRODUCT(K3:$K$98, X3:$X$98)-K3*$AZ$3)/Z3, 0)</f>
        <v>0</v>
      </c>
      <c r="AZ3">
        <f>C6*SUMPRODUCT(X4:X98, K4:K98)/1</f>
        <v>64314.828975444398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2000000</v>
      </c>
      <c r="S4">
        <f t="shared" si="1"/>
        <v>4369.0842210769533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4314.0556053124892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-4314.0556053124892</v>
      </c>
      <c r="AK4">
        <f>G4*SUM(AB4, AE4:AF4)</f>
        <v>0</v>
      </c>
      <c r="AL4">
        <f t="shared" si="9"/>
        <v>-9504.0556053124892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-4841.8695773859499</v>
      </c>
      <c r="AR4">
        <f t="shared" si="14"/>
        <v>-4841.8695773859499</v>
      </c>
      <c r="AS4">
        <f t="shared" si="15"/>
        <v>-4024.6810386346574</v>
      </c>
      <c r="AT4">
        <f t="shared" si="16"/>
        <v>0</v>
      </c>
      <c r="AU4">
        <f t="shared" si="17"/>
        <v>-8866.5506160206078</v>
      </c>
      <c r="AW4">
        <v>1</v>
      </c>
      <c r="AX4">
        <f>IF(Z4&gt;0, (R4*SUMPRODUCT(K4:$K$98, X4:$X$98)-K4*$AZ$3)/Z4, 0)</f>
        <v>4369.0842210769533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2000000</v>
      </c>
      <c r="S5">
        <f t="shared" si="1"/>
        <v>4591.7904079390746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4314.0556053124892</v>
      </c>
      <c r="AC5">
        <f t="shared" si="2"/>
        <v>4476.8334859302267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-5132.5311900000006</v>
      </c>
      <c r="AI5">
        <f t="shared" si="7"/>
        <v>-5156.9053071101252</v>
      </c>
      <c r="AJ5">
        <f t="shared" si="8"/>
        <v>-162.77788061773754</v>
      </c>
      <c r="AK5">
        <f>G5*SUM(AB5, AE5:AF5)</f>
        <v>176.87627981781208</v>
      </c>
      <c r="AL5">
        <f t="shared" si="9"/>
        <v>-5142.8069079100505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-4388.8685715223901</v>
      </c>
      <c r="AR5">
        <f t="shared" si="14"/>
        <v>-4409.7110744869424</v>
      </c>
      <c r="AS5">
        <f t="shared" si="15"/>
        <v>-139.19267081593941</v>
      </c>
      <c r="AT5">
        <f t="shared" si="16"/>
        <v>151.24832500826855</v>
      </c>
      <c r="AU5">
        <f t="shared" si="17"/>
        <v>-4397.6554202946127</v>
      </c>
      <c r="AW5">
        <v>2</v>
      </c>
      <c r="AX5">
        <f>IF(Z5&gt;0, (R5*SUMPRODUCT(K5:$K$98, X5:$X$98)-K5*$AZ$3)/Z5, 0)</f>
        <v>4591.7904079390746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2000000</v>
      </c>
      <c r="S6">
        <f t="shared" si="1"/>
        <v>5683.0957307875069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4476.8334859302267</v>
      </c>
      <c r="AC6">
        <f t="shared" si="2"/>
        <v>5470.9867109490442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-5075.66614701243</v>
      </c>
      <c r="AI6">
        <f t="shared" si="7"/>
        <v>-5099.7330771246161</v>
      </c>
      <c r="AJ6">
        <f t="shared" si="8"/>
        <v>-994.15322501881747</v>
      </c>
      <c r="AK6">
        <f>G6*SUM(AB6, AE6:AF6)</f>
        <v>261.89475892691826</v>
      </c>
      <c r="AL6">
        <f t="shared" si="9"/>
        <v>-5831.9915432165153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-3915.419772068954</v>
      </c>
      <c r="AR6">
        <f t="shared" si="14"/>
        <v>-3933.985243336153</v>
      </c>
      <c r="AS6">
        <f t="shared" si="15"/>
        <v>-766.89976861381251</v>
      </c>
      <c r="AT6">
        <f t="shared" si="16"/>
        <v>202.02824370299874</v>
      </c>
      <c r="AU6">
        <f t="shared" si="17"/>
        <v>-4498.8567682469666</v>
      </c>
      <c r="AW6">
        <v>3</v>
      </c>
      <c r="AX6">
        <f>IF(Z6&gt;0, (R6*SUMPRODUCT(K6:$K$98, X6:$X$98)-K6*$AZ$3)/Z6, 0)</f>
        <v>5683.0957307875069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2000000</v>
      </c>
      <c r="S7">
        <f t="shared" si="1"/>
        <v>6342.6242575607548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5470.9867109490442</v>
      </c>
      <c r="AC7">
        <f t="shared" si="2"/>
        <v>6028.9166048382976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-5021.324298606507</v>
      </c>
      <c r="AI7">
        <f t="shared" si="7"/>
        <v>-5045.0877928638383</v>
      </c>
      <c r="AJ7">
        <f t="shared" si="8"/>
        <v>-557.92989388925344</v>
      </c>
      <c r="AK7">
        <f>G7*SUM(AB7, AE7:AF7)</f>
        <v>268.62544750759804</v>
      </c>
      <c r="AL7">
        <f t="shared" si="9"/>
        <v>-5334.3922392454933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-3524.2470432066684</v>
      </c>
      <c r="AR7">
        <f t="shared" si="14"/>
        <v>-3540.9255963915125</v>
      </c>
      <c r="AS7">
        <f t="shared" si="15"/>
        <v>-391.58649430419871</v>
      </c>
      <c r="AT7">
        <f t="shared" si="16"/>
        <v>188.53640649568175</v>
      </c>
      <c r="AU7">
        <f t="shared" si="17"/>
        <v>-3743.9756842000293</v>
      </c>
      <c r="AW7">
        <v>4</v>
      </c>
      <c r="AX7">
        <f>IF(Z7&gt;0, (R7*SUMPRODUCT(K7:$K$98, X7:$X$98)-K7*$AZ$3)/Z7, 0)</f>
        <v>6342.6242575607548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2000000</v>
      </c>
      <c r="S8">
        <f t="shared" si="1"/>
        <v>5869.6204270306307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6028.9166048382976</v>
      </c>
      <c r="AC8">
        <f t="shared" si="2"/>
        <v>5508.930265690753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-4969.4219190931954</v>
      </c>
      <c r="AI8">
        <f t="shared" si="7"/>
        <v>-4992.885660633965</v>
      </c>
      <c r="AJ8">
        <f t="shared" si="8"/>
        <v>519.98633914754464</v>
      </c>
      <c r="AK8">
        <f>G8*SUM(AB8, AE8:AF8)</f>
        <v>128.41592368305572</v>
      </c>
      <c r="AL8">
        <f t="shared" si="9"/>
        <v>-4344.4833978033648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-3255.6884551616204</v>
      </c>
      <c r="AR8">
        <f t="shared" si="14"/>
        <v>-3271.0605917386492</v>
      </c>
      <c r="AS8">
        <f t="shared" si="15"/>
        <v>340.66608727667335</v>
      </c>
      <c r="AT8">
        <f t="shared" si="16"/>
        <v>84.130960703399197</v>
      </c>
      <c r="AU8">
        <f t="shared" si="17"/>
        <v>-2846.2635437585768</v>
      </c>
      <c r="AW8">
        <v>5</v>
      </c>
      <c r="AX8">
        <f>IF(Z8&gt;0, (R8*SUMPRODUCT(K8:$K$98, X8:$X$98)-K8*$AZ$3)/Z8, 0)</f>
        <v>5869.6204270306307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2000000</v>
      </c>
      <c r="S9">
        <f t="shared" si="1"/>
        <v>4838.5821963623976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5508.930265690753</v>
      </c>
      <c r="AC9">
        <f t="shared" si="2"/>
        <v>4483.9209471683571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-4925.5086242383695</v>
      </c>
      <c r="AI9">
        <f t="shared" si="7"/>
        <v>-4948.6761595059288</v>
      </c>
      <c r="AJ9">
        <f t="shared" si="8"/>
        <v>1025.0093185223959</v>
      </c>
      <c r="AK9">
        <f t="shared" ref="AK9:AK40" si="30">G9*SUM(AB9:AB9, AE9:AF9)</f>
        <v>32.50268856757544</v>
      </c>
      <c r="AL9">
        <f t="shared" si="9"/>
        <v>-3891.1641524159572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-3056.0838244623869</v>
      </c>
      <c r="AR9">
        <f t="shared" si="14"/>
        <v>-3070.458366298622</v>
      </c>
      <c r="AS9">
        <f t="shared" si="15"/>
        <v>635.97785269209407</v>
      </c>
      <c r="AT9">
        <f t="shared" si="16"/>
        <v>20.166636252365791</v>
      </c>
      <c r="AU9">
        <f t="shared" si="17"/>
        <v>-2414.3138773541618</v>
      </c>
      <c r="AW9">
        <v>6</v>
      </c>
      <c r="AX9">
        <f>IF(Z9&gt;0, (R9*SUMPRODUCT(K9:$K$98, X9:$X$98)-K9*$AZ$3)/Z9, 0)</f>
        <v>4838.5821963623976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2000000</v>
      </c>
      <c r="S10">
        <f t="shared" si="1"/>
        <v>3798.8157200337268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4483.9209471683571</v>
      </c>
      <c r="AC10">
        <f t="shared" si="2"/>
        <v>3475.8880385044249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-4883.7164344014373</v>
      </c>
      <c r="AI10">
        <f t="shared" si="7"/>
        <v>-4906.5912478608907</v>
      </c>
      <c r="AJ10">
        <f t="shared" si="8"/>
        <v>1008.0329086639322</v>
      </c>
      <c r="AK10">
        <f t="shared" si="30"/>
        <v>18.384075883390267</v>
      </c>
      <c r="AL10">
        <f t="shared" si="9"/>
        <v>-3880.1742633135682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-2874.6356314185191</v>
      </c>
      <c r="AR10">
        <f t="shared" si="14"/>
        <v>-2888.1001219793138</v>
      </c>
      <c r="AS10">
        <f t="shared" si="15"/>
        <v>593.34471110482139</v>
      </c>
      <c r="AT10">
        <f t="shared" si="16"/>
        <v>10.821168733883031</v>
      </c>
      <c r="AU10">
        <f t="shared" si="17"/>
        <v>-2283.9342421406095</v>
      </c>
      <c r="AW10">
        <v>7</v>
      </c>
      <c r="AX10">
        <f>IF(Z10&gt;0, (R10*SUMPRODUCT(K10:$K$98, X10:$X$98)-K10*$AZ$3)/Z10, 0)</f>
        <v>3798.8157200337268</v>
      </c>
    </row>
    <row r="11" spans="1:52" x14ac:dyDescent="0.25">
      <c r="A11" t="s">
        <v>33</v>
      </c>
      <c r="C11" s="26">
        <f>AU100</f>
        <v>-1.5906203844296904E-11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2000000</v>
      </c>
      <c r="S11">
        <f t="shared" si="1"/>
        <v>2751.9592875564022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3475.8880385044249</v>
      </c>
      <c r="AC11">
        <f t="shared" si="2"/>
        <v>2486.1767870936237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-4843.9704981738505</v>
      </c>
      <c r="AI11">
        <f t="shared" si="7"/>
        <v>-4866.5560138674819</v>
      </c>
      <c r="AJ11">
        <f t="shared" si="8"/>
        <v>989.7112514108012</v>
      </c>
      <c r="AK11">
        <f t="shared" si="30"/>
        <v>8.3421312924106186</v>
      </c>
      <c r="AL11">
        <f t="shared" si="9"/>
        <v>-3868.50263116427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-2709.2745354940225</v>
      </c>
      <c r="AR11">
        <f t="shared" si="14"/>
        <v>-2721.9068094855393</v>
      </c>
      <c r="AS11">
        <f t="shared" si="15"/>
        <v>553.5540507420676</v>
      </c>
      <c r="AT11">
        <f t="shared" si="16"/>
        <v>4.6658260802365383</v>
      </c>
      <c r="AU11">
        <f t="shared" si="17"/>
        <v>-2163.686932663235</v>
      </c>
      <c r="AW11">
        <v>8</v>
      </c>
      <c r="AX11">
        <f>IF(Z11&gt;0, (R11*SUMPRODUCT(K11:$K$98, X11:$X$98)-K11*$AZ$3)/Z11, 0)</f>
        <v>2751.9592875564022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2000000</v>
      </c>
      <c r="S12">
        <f t="shared" si="1"/>
        <v>1754.2119875809676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2486.1767870936237</v>
      </c>
      <c r="AC12">
        <f t="shared" si="2"/>
        <v>1564.7262524324397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-4808.0045808603136</v>
      </c>
      <c r="AI12">
        <f t="shared" si="7"/>
        <v>-4830.3041413397486</v>
      </c>
      <c r="AJ12">
        <f t="shared" si="8"/>
        <v>921.45053466118407</v>
      </c>
      <c r="AK12">
        <f t="shared" si="30"/>
        <v>5.7182066103153346</v>
      </c>
      <c r="AL12">
        <f t="shared" si="9"/>
        <v>-3903.1354000682491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-2555.5055471957889</v>
      </c>
      <c r="AR12">
        <f t="shared" si="14"/>
        <v>-2567.3580006506122</v>
      </c>
      <c r="AS12">
        <f t="shared" si="15"/>
        <v>489.76075483934619</v>
      </c>
      <c r="AT12">
        <f t="shared" si="16"/>
        <v>3.0392876019385415</v>
      </c>
      <c r="AU12">
        <f t="shared" si="17"/>
        <v>-2074.5579582093274</v>
      </c>
      <c r="AW12">
        <v>9</v>
      </c>
      <c r="AX12">
        <f>IF(Z12&gt;0, (R12*SUMPRODUCT(K12:$K$98, X12:$X$98)-K12*$AZ$3)/Z12, 0)</f>
        <v>1754.2119875809676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2000000</v>
      </c>
      <c r="S13">
        <f t="shared" si="1"/>
        <v>793.62349140218987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1564.7262524324397</v>
      </c>
      <c r="AC13">
        <f t="shared" si="2"/>
        <v>698.9248841712033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-4773.8899074373621</v>
      </c>
      <c r="AI13">
        <f t="shared" si="7"/>
        <v>-4795.9067986881591</v>
      </c>
      <c r="AJ13">
        <f t="shared" si="8"/>
        <v>865.80136826123635</v>
      </c>
      <c r="AK13">
        <f t="shared" si="30"/>
        <v>3.1294525048648794</v>
      </c>
      <c r="AL13">
        <f t="shared" si="9"/>
        <v>-3926.9759779220581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-2411.9517448750285</v>
      </c>
      <c r="AR13">
        <f t="shared" si="14"/>
        <v>-2423.0755203073763</v>
      </c>
      <c r="AS13">
        <f t="shared" si="15"/>
        <v>437.43596131940677</v>
      </c>
      <c r="AT13">
        <f t="shared" si="16"/>
        <v>1.5811190823343075</v>
      </c>
      <c r="AU13">
        <f t="shared" si="17"/>
        <v>-1984.0584399056352</v>
      </c>
      <c r="AW13">
        <v>10</v>
      </c>
      <c r="AX13">
        <f>IF(Z13&gt;0, (R13*SUMPRODUCT(K13:$K$98, X13:$X$98)-K13*$AZ$3)/Z13, 0)</f>
        <v>793.62349140218987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2000000</v>
      </c>
      <c r="S14">
        <f t="shared" si="1"/>
        <v>-129.63533531764716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698.9248841712033</v>
      </c>
      <c r="AC14">
        <f t="shared" si="2"/>
        <v>-112.71756548813937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-4743.3190510717714</v>
      </c>
      <c r="AI14">
        <f t="shared" si="7"/>
        <v>-4765.0564819219226</v>
      </c>
      <c r="AJ14">
        <f t="shared" si="8"/>
        <v>811.64244965934267</v>
      </c>
      <c r="AK14">
        <f t="shared" si="30"/>
        <v>1.258064791508166</v>
      </c>
      <c r="AL14">
        <f t="shared" si="9"/>
        <v>-3952.1559674710716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-2278.4808700750959</v>
      </c>
      <c r="AR14">
        <f t="shared" si="14"/>
        <v>-2288.9225713023111</v>
      </c>
      <c r="AS14">
        <f t="shared" si="15"/>
        <v>389.87716722783853</v>
      </c>
      <c r="AT14">
        <f t="shared" si="16"/>
        <v>0.60431873333898523</v>
      </c>
      <c r="AU14">
        <f t="shared" si="17"/>
        <v>-1898.4410853411337</v>
      </c>
      <c r="AW14">
        <v>11</v>
      </c>
      <c r="AX14">
        <f>IF(Z14&gt;0, (R14*SUMPRODUCT(K14:$K$98, X14:$X$98)-K14*$AZ$3)/Z14, 0)</f>
        <v>-129.63533531764716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2000000</v>
      </c>
      <c r="S15">
        <f t="shared" si="1"/>
        <v>-938.46192507505839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-112.71756548813937</v>
      </c>
      <c r="AC15">
        <f t="shared" si="2"/>
        <v>-805.61310263140331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-4724.8479695888054</v>
      </c>
      <c r="AI15">
        <f t="shared" si="7"/>
        <v>-4746.3089655308349</v>
      </c>
      <c r="AJ15">
        <f t="shared" si="8"/>
        <v>692.89553714326394</v>
      </c>
      <c r="AK15">
        <f t="shared" si="30"/>
        <v>-0.46214201850137149</v>
      </c>
      <c r="AL15">
        <f t="shared" si="9"/>
        <v>-4053.8755704060723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-2153.1241616046723</v>
      </c>
      <c r="AR15">
        <f t="shared" si="14"/>
        <v>-2162.9039871551026</v>
      </c>
      <c r="AS15">
        <f t="shared" si="15"/>
        <v>315.75410089248766</v>
      </c>
      <c r="AT15">
        <f t="shared" si="16"/>
        <v>-0.21059918806544237</v>
      </c>
      <c r="AU15">
        <f t="shared" si="17"/>
        <v>-1847.3604854506802</v>
      </c>
      <c r="AW15">
        <v>12</v>
      </c>
      <c r="AX15">
        <f>IF(Z15&gt;0, (R15*SUMPRODUCT(K15:$K$98, X15:$X$98)-K15*$AZ$3)/Z15, 0)</f>
        <v>-938.46192507505839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2000000</v>
      </c>
      <c r="S16">
        <f t="shared" si="1"/>
        <v>-1623.1553043923018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-805.61310263140331</v>
      </c>
      <c r="AC16">
        <f t="shared" si="2"/>
        <v>-1375.6225329453264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-4712.8347088696928</v>
      </c>
      <c r="AI16">
        <f t="shared" si="7"/>
        <v>-4734.0221844184416</v>
      </c>
      <c r="AJ16">
        <f t="shared" si="8"/>
        <v>570.00943031392308</v>
      </c>
      <c r="AK16">
        <f t="shared" si="30"/>
        <v>-5.7198530286829641</v>
      </c>
      <c r="AL16">
        <f t="shared" si="9"/>
        <v>-4169.7326071332018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-2031.642882295441</v>
      </c>
      <c r="AR16">
        <f t="shared" si="14"/>
        <v>-2040.7765325402527</v>
      </c>
      <c r="AS16">
        <f t="shared" si="15"/>
        <v>245.72378907307453</v>
      </c>
      <c r="AT16">
        <f t="shared" si="16"/>
        <v>-2.4657556250868016</v>
      </c>
      <c r="AU16">
        <f t="shared" si="17"/>
        <v>-1797.5184990922651</v>
      </c>
      <c r="AW16">
        <v>13</v>
      </c>
      <c r="AX16">
        <f>IF(Z16&gt;0, (R16*SUMPRODUCT(K16:$K$98, X16:$X$98)-K16*$AZ$3)/Z16, 0)</f>
        <v>-1623.1553043923018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2000000</v>
      </c>
      <c r="S17">
        <f t="shared" si="1"/>
        <v>-2085.0142736086873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-1375.6225329453264</v>
      </c>
      <c r="AC17">
        <f t="shared" si="2"/>
        <v>-1744.4770591813465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-4700.2295757343445</v>
      </c>
      <c r="AI17">
        <f t="shared" si="7"/>
        <v>-4721.1464236579086</v>
      </c>
      <c r="AJ17">
        <f t="shared" si="8"/>
        <v>368.85452623602009</v>
      </c>
      <c r="AK17">
        <f t="shared" si="30"/>
        <v>-18.983590954645504</v>
      </c>
      <c r="AL17">
        <f t="shared" si="9"/>
        <v>-4371.2754883765338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-1904.6897634038003</v>
      </c>
      <c r="AR17">
        <f t="shared" si="14"/>
        <v>-1913.1659676999409</v>
      </c>
      <c r="AS17">
        <f t="shared" si="15"/>
        <v>149.47215428240904</v>
      </c>
      <c r="AT17">
        <f t="shared" si="16"/>
        <v>-7.6927841037018094</v>
      </c>
      <c r="AU17">
        <f t="shared" si="17"/>
        <v>-1771.3865975212336</v>
      </c>
      <c r="AW17">
        <v>14</v>
      </c>
      <c r="AX17">
        <f>IF(Z17&gt;0, (R17*SUMPRODUCT(K17:$K$98, X17:$X$98)-K17*$AZ$3)/Z17, 0)</f>
        <v>-2085.0142736086873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2000000</v>
      </c>
      <c r="S18">
        <f t="shared" si="1"/>
        <v>-2309.7583914853208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-1744.4770591813465</v>
      </c>
      <c r="AC18">
        <f t="shared" si="2"/>
        <v>-1907.7745486781751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-4688.7206305461586</v>
      </c>
      <c r="AI18">
        <f t="shared" si="7"/>
        <v>-4709.3697009826055</v>
      </c>
      <c r="AJ18">
        <f t="shared" si="8"/>
        <v>163.29748949682858</v>
      </c>
      <c r="AK18">
        <f t="shared" si="30"/>
        <v>-37.680704478317082</v>
      </c>
      <c r="AL18">
        <f t="shared" si="9"/>
        <v>-4583.7529159640944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-1773.0738662027713</v>
      </c>
      <c r="AR18">
        <f t="shared" si="14"/>
        <v>-1780.8824626275023</v>
      </c>
      <c r="AS18">
        <f t="shared" si="15"/>
        <v>61.752135360135931</v>
      </c>
      <c r="AT18">
        <f t="shared" si="16"/>
        <v>-14.249232921951975</v>
      </c>
      <c r="AU18">
        <f t="shared" si="17"/>
        <v>-1733.3795601893185</v>
      </c>
      <c r="AW18">
        <v>15</v>
      </c>
      <c r="AX18">
        <f>IF(Z18&gt;0, (R18*SUMPRODUCT(K18:$K$98, X18:$X$98)-K18*$AZ$3)/Z18, 0)</f>
        <v>-2309.7583914853208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2000000</v>
      </c>
      <c r="S19">
        <f t="shared" si="1"/>
        <v>-2503.1802854199791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-1907.7745486781751</v>
      </c>
      <c r="AC19">
        <f t="shared" si="2"/>
        <v>-2040.9929092316343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-4686.5130262559578</v>
      </c>
      <c r="AI19">
        <f t="shared" si="7"/>
        <v>-4706.8970245752116</v>
      </c>
      <c r="AJ19">
        <f t="shared" si="8"/>
        <v>133.21836055345921</v>
      </c>
      <c r="AK19">
        <f t="shared" si="30"/>
        <v>-42.543372435523302</v>
      </c>
      <c r="AL19">
        <f t="shared" si="9"/>
        <v>-4616.2220364572759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-1652.7455418790355</v>
      </c>
      <c r="AR19">
        <f t="shared" si="14"/>
        <v>-1659.9341621088465</v>
      </c>
      <c r="AS19">
        <f t="shared" si="15"/>
        <v>46.980782997430751</v>
      </c>
      <c r="AT19">
        <f t="shared" si="16"/>
        <v>-15.003344434419237</v>
      </c>
      <c r="AU19">
        <f t="shared" si="17"/>
        <v>-1627.9567235458351</v>
      </c>
      <c r="AW19">
        <v>16</v>
      </c>
      <c r="AX19">
        <f>IF(Z19&gt;0, (R19*SUMPRODUCT(K19:$K$98, X19:$X$98)-K19*$AZ$3)/Z19, 0)</f>
        <v>-2503.1802854199791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2000000</v>
      </c>
      <c r="S20">
        <f t="shared" si="1"/>
        <v>-3137.8871413228526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-2040.9929092316343</v>
      </c>
      <c r="AC20">
        <f t="shared" si="2"/>
        <v>-2525.5768992185695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-4681.7967339662819</v>
      </c>
      <c r="AI20">
        <f t="shared" si="7"/>
        <v>-4701.9183698431689</v>
      </c>
      <c r="AJ20">
        <f t="shared" si="8"/>
        <v>484.58398998693519</v>
      </c>
      <c r="AK20">
        <f t="shared" si="30"/>
        <v>-8.7762695096960268</v>
      </c>
      <c r="AL20">
        <f t="shared" si="9"/>
        <v>-4226.1106493659299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-1566.0459967590066</v>
      </c>
      <c r="AR20">
        <f t="shared" si="14"/>
        <v>-1572.7766194459396</v>
      </c>
      <c r="AS20">
        <f t="shared" si="15"/>
        <v>162.09179097992251</v>
      </c>
      <c r="AT20">
        <f t="shared" si="16"/>
        <v>-2.9356340125629594</v>
      </c>
      <c r="AU20">
        <f t="shared" si="17"/>
        <v>-1413.6204624785801</v>
      </c>
      <c r="AW20">
        <v>17</v>
      </c>
      <c r="AX20">
        <f>IF(Z20&gt;0, (R20*SUMPRODUCT(K20:$K$98, X20:$X$98)-K20*$AZ$3)/Z20, 0)</f>
        <v>-3137.8871413228526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2000000</v>
      </c>
      <c r="S21">
        <f t="shared" si="1"/>
        <v>-3821.4134897342487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-2525.5768992185695</v>
      </c>
      <c r="AC21">
        <f t="shared" si="2"/>
        <v>-3036.0160389418161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-4684.3168321392886</v>
      </c>
      <c r="AI21">
        <f t="shared" si="7"/>
        <v>-4704.1786976970052</v>
      </c>
      <c r="AJ21">
        <f t="shared" si="8"/>
        <v>510.43913972324663</v>
      </c>
      <c r="AK21">
        <f t="shared" si="30"/>
        <v>-4.0409230387497113</v>
      </c>
      <c r="AL21">
        <f t="shared" si="9"/>
        <v>-4197.7804810125081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-1490.0047180657584</v>
      </c>
      <c r="AR21">
        <f t="shared" si="14"/>
        <v>-1496.3224532769077</v>
      </c>
      <c r="AS21">
        <f t="shared" si="15"/>
        <v>162.36235799740396</v>
      </c>
      <c r="AT21">
        <f t="shared" si="16"/>
        <v>-1.2853516550732444</v>
      </c>
      <c r="AU21">
        <f t="shared" si="17"/>
        <v>-1335.2454469345771</v>
      </c>
      <c r="AW21">
        <v>18</v>
      </c>
      <c r="AX21">
        <f>IF(Z21&gt;0, (R21*SUMPRODUCT(K21:$K$98, X21:$X$98)-K21*$AZ$3)/Z21, 0)</f>
        <v>-3821.4134897342487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2000000</v>
      </c>
      <c r="S22">
        <f t="shared" si="1"/>
        <v>-4042.1964200394768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-3036.0160389418161</v>
      </c>
      <c r="AC22">
        <f t="shared" si="2"/>
        <v>-3169.8281302236101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-4690.5781701102978</v>
      </c>
      <c r="AI22">
        <f t="shared" si="7"/>
        <v>-4710.182784785311</v>
      </c>
      <c r="AJ22">
        <f t="shared" si="8"/>
        <v>133.81209128179398</v>
      </c>
      <c r="AK22">
        <f t="shared" si="30"/>
        <v>-63.756336817778141</v>
      </c>
      <c r="AL22">
        <f t="shared" si="9"/>
        <v>-4640.127030321295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-1393.0871591643238</v>
      </c>
      <c r="AR22">
        <f t="shared" si="14"/>
        <v>-1398.9096688792581</v>
      </c>
      <c r="AS22">
        <f t="shared" si="15"/>
        <v>39.741775820614485</v>
      </c>
      <c r="AT22">
        <f t="shared" si="16"/>
        <v>-18.935434165062386</v>
      </c>
      <c r="AU22">
        <f t="shared" si="17"/>
        <v>-1378.1033272237059</v>
      </c>
      <c r="AW22">
        <v>19</v>
      </c>
      <c r="AX22">
        <f>IF(Z22&gt;0, (R22*SUMPRODUCT(K22:$K$98, X22:$X$98)-K22*$AZ$3)/Z22, 0)</f>
        <v>-4042.1964200394768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2000000</v>
      </c>
      <c r="S23">
        <f t="shared" si="1"/>
        <v>-3251.1288659770835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-3169.8281302236101</v>
      </c>
      <c r="AC23">
        <f t="shared" si="2"/>
        <v>-2516.3469391103081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-4701.970783655076</v>
      </c>
      <c r="AI23">
        <f t="shared" si="7"/>
        <v>-4721.320577548543</v>
      </c>
      <c r="AJ23">
        <f t="shared" si="8"/>
        <v>-653.48119111330197</v>
      </c>
      <c r="AK23">
        <f t="shared" si="30"/>
        <v>-221.88796911565274</v>
      </c>
      <c r="AL23">
        <f t="shared" si="9"/>
        <v>-5596.6897377774976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-1246.8488660980222</v>
      </c>
      <c r="AR23">
        <f t="shared" si="14"/>
        <v>-1251.9799631816466</v>
      </c>
      <c r="AS23">
        <f t="shared" si="15"/>
        <v>-173.28739791161078</v>
      </c>
      <c r="AT23">
        <f t="shared" si="16"/>
        <v>-58.839319813378843</v>
      </c>
      <c r="AU23">
        <f t="shared" si="17"/>
        <v>-1484.1066809066363</v>
      </c>
      <c r="AW23">
        <v>20</v>
      </c>
      <c r="AX23">
        <f>IF(Z23&gt;0, (R23*SUMPRODUCT(K23:$K$98, X23:$X$98)-K23*$AZ$3)/Z23, 0)</f>
        <v>-3251.1288659770835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2000000</v>
      </c>
      <c r="S24">
        <f t="shared" si="1"/>
        <v>-2534.257291844001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-2516.3469391103081</v>
      </c>
      <c r="AC24">
        <f t="shared" si="2"/>
        <v>-1935.9026353176016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-4716.7057594715188</v>
      </c>
      <c r="AI24">
        <f t="shared" si="7"/>
        <v>-4735.8030966040578</v>
      </c>
      <c r="AJ24">
        <f t="shared" si="8"/>
        <v>-580.44430379270648</v>
      </c>
      <c r="AK24">
        <f t="shared" si="30"/>
        <v>-176.14428573772159</v>
      </c>
      <c r="AL24">
        <f t="shared" si="9"/>
        <v>-5492.391686134486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-1116.7466295574</v>
      </c>
      <c r="AR24">
        <f t="shared" si="14"/>
        <v>-1121.2681935395199</v>
      </c>
      <c r="AS24">
        <f t="shared" si="15"/>
        <v>-137.42837755029365</v>
      </c>
      <c r="AT24">
        <f t="shared" si="16"/>
        <v>-41.70464460675543</v>
      </c>
      <c r="AU24">
        <f t="shared" si="17"/>
        <v>-1300.4012156965689</v>
      </c>
      <c r="AW24">
        <v>21</v>
      </c>
      <c r="AX24">
        <f>IF(Z24&gt;0, (R24*SUMPRODUCT(K24:$K$98, X24:$X$98)-K24*$AZ$3)/Z24, 0)</f>
        <v>-2534.257291844001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2000000</v>
      </c>
      <c r="S25">
        <f t="shared" si="1"/>
        <v>-1885.0892044903599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-1935.9026353176016</v>
      </c>
      <c r="AC25">
        <f t="shared" si="2"/>
        <v>-1421.1375060439877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-4742.2507567520715</v>
      </c>
      <c r="AI25">
        <f t="shared" si="7"/>
        <v>-4761.0978423788256</v>
      </c>
      <c r="AJ25">
        <f t="shared" si="8"/>
        <v>-514.76512927361387</v>
      </c>
      <c r="AK25">
        <f t="shared" si="30"/>
        <v>-135.51318447223213</v>
      </c>
      <c r="AL25">
        <f t="shared" si="9"/>
        <v>-5411.3761561246711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-1002.495328607171</v>
      </c>
      <c r="AR25">
        <f t="shared" si="14"/>
        <v>-1006.4795370069015</v>
      </c>
      <c r="AS25">
        <f t="shared" si="15"/>
        <v>-108.81955929721914</v>
      </c>
      <c r="AT25">
        <f t="shared" si="16"/>
        <v>-28.647016230566852</v>
      </c>
      <c r="AU25">
        <f t="shared" si="17"/>
        <v>-1143.9461125346875</v>
      </c>
      <c r="AW25">
        <v>22</v>
      </c>
      <c r="AX25">
        <f>IF(Z25&gt;0, (R25*SUMPRODUCT(K25:$K$98, X25:$X$98)-K25*$AZ$3)/Z25, 0)</f>
        <v>-1885.0892044903599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2000000</v>
      </c>
      <c r="S26">
        <f t="shared" si="1"/>
        <v>-1299.7105908143863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-1421.1375060439877</v>
      </c>
      <c r="AC26">
        <f t="shared" si="2"/>
        <v>-966.92590712347192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-4779.620914944855</v>
      </c>
      <c r="AI26">
        <f t="shared" si="7"/>
        <v>-4798.219784453905</v>
      </c>
      <c r="AJ26">
        <f t="shared" si="8"/>
        <v>-454.21159892051583</v>
      </c>
      <c r="AK26">
        <f t="shared" si="30"/>
        <v>-99.479625423079156</v>
      </c>
      <c r="AL26">
        <f t="shared" si="9"/>
        <v>-5351.9110087975005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-902.13861622471461</v>
      </c>
      <c r="AR26">
        <f t="shared" si="14"/>
        <v>-905.64909513105943</v>
      </c>
      <c r="AS26">
        <f t="shared" si="15"/>
        <v>-85.731029848440784</v>
      </c>
      <c r="AT26">
        <f t="shared" si="16"/>
        <v>-18.776470606929923</v>
      </c>
      <c r="AU26">
        <f t="shared" si="17"/>
        <v>-1010.1565955864302</v>
      </c>
      <c r="AW26">
        <v>23</v>
      </c>
      <c r="AX26">
        <f>IF(Z26&gt;0, (R26*SUMPRODUCT(K26:$K$98, X26:$X$98)-K26*$AZ$3)/Z26, 0)</f>
        <v>-1299.7105908143863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2000000</v>
      </c>
      <c r="S27">
        <f t="shared" si="1"/>
        <v>-774.32097873426017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-966.92590712347192</v>
      </c>
      <c r="AC27">
        <f t="shared" si="2"/>
        <v>-568.43333805561269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-4819.3390671849857</v>
      </c>
      <c r="AI27">
        <f t="shared" si="7"/>
        <v>-4837.6917062606053</v>
      </c>
      <c r="AJ27">
        <f t="shared" si="8"/>
        <v>-398.49256906785922</v>
      </c>
      <c r="AK27">
        <f t="shared" si="30"/>
        <v>-67.684813498643038</v>
      </c>
      <c r="AL27">
        <f t="shared" si="9"/>
        <v>-5303.8690888271076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-812.17436983219466</v>
      </c>
      <c r="AR27">
        <f t="shared" si="14"/>
        <v>-815.26723025728734</v>
      </c>
      <c r="AS27">
        <f t="shared" si="15"/>
        <v>-67.155567735254778</v>
      </c>
      <c r="AT27">
        <f t="shared" si="16"/>
        <v>-11.406516533517021</v>
      </c>
      <c r="AU27">
        <f t="shared" si="17"/>
        <v>-893.82931452605908</v>
      </c>
      <c r="AW27">
        <v>24</v>
      </c>
      <c r="AX27">
        <f>IF(Z27&gt;0, (R27*SUMPRODUCT(K27:$K$98, X27:$X$98)-K27*$AZ$3)/Z27, 0)</f>
        <v>-774.32097873426017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2000000</v>
      </c>
      <c r="S28">
        <f t="shared" si="1"/>
        <v>-302.80338655663394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-568.43333805561269</v>
      </c>
      <c r="AC28">
        <f t="shared" si="2"/>
        <v>-219.32986387657544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-4867.1198828542902</v>
      </c>
      <c r="AI28">
        <f t="shared" si="7"/>
        <v>-4885.2281565406174</v>
      </c>
      <c r="AJ28">
        <f t="shared" si="8"/>
        <v>-349.10347417903722</v>
      </c>
      <c r="AK28">
        <f t="shared" si="30"/>
        <v>-39.790333663892895</v>
      </c>
      <c r="AL28">
        <f t="shared" si="9"/>
        <v>-5274.1219643835475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-732.34516494156173</v>
      </c>
      <c r="AR28">
        <f t="shared" si="14"/>
        <v>-735.06987832417997</v>
      </c>
      <c r="AS28">
        <f t="shared" si="15"/>
        <v>-52.528856394099471</v>
      </c>
      <c r="AT28">
        <f t="shared" si="16"/>
        <v>-5.9871667786153457</v>
      </c>
      <c r="AU28">
        <f t="shared" si="17"/>
        <v>-793.58590149689473</v>
      </c>
      <c r="AW28">
        <v>25</v>
      </c>
      <c r="AX28">
        <f>IF(Z28&gt;0, (R28*SUMPRODUCT(K28:$K$98, X28:$X$98)-K28*$AZ$3)/Z28, 0)</f>
        <v>-302.80338655663394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2000000</v>
      </c>
      <c r="S29">
        <f t="shared" si="1"/>
        <v>119.19529884545251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-219.32986387657544</v>
      </c>
      <c r="AC29">
        <f t="shared" si="2"/>
        <v>85.180189049035107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-4921.1044569963951</v>
      </c>
      <c r="AI29">
        <f t="shared" si="7"/>
        <v>-4938.9701341401469</v>
      </c>
      <c r="AJ29">
        <f t="shared" si="8"/>
        <v>-304.51005292561058</v>
      </c>
      <c r="AK29">
        <f t="shared" si="30"/>
        <v>-15.353090471360282</v>
      </c>
      <c r="AL29">
        <f t="shared" si="9"/>
        <v>-5258.8332775371182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-661.13224005387565</v>
      </c>
      <c r="AR29">
        <f t="shared" si="14"/>
        <v>-663.53242790872503</v>
      </c>
      <c r="AS29">
        <f t="shared" si="15"/>
        <v>-40.909802904795491</v>
      </c>
      <c r="AT29">
        <f t="shared" si="16"/>
        <v>-2.0626310991324832</v>
      </c>
      <c r="AU29">
        <f t="shared" si="17"/>
        <v>-706.50486191265304</v>
      </c>
      <c r="AW29">
        <v>26</v>
      </c>
      <c r="AX29">
        <f>IF(Z29&gt;0, (R29*SUMPRODUCT(K29:$K$98, X29:$X$98)-K29*$AZ$3)/Z29, 0)</f>
        <v>119.19529884545251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2000000</v>
      </c>
      <c r="S30">
        <f t="shared" si="1"/>
        <v>496.19639355282993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85.180189049035107</v>
      </c>
      <c r="AC30">
        <f t="shared" si="2"/>
        <v>349.81153637656189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-4989.5263127070293</v>
      </c>
      <c r="AI30">
        <f t="shared" si="7"/>
        <v>-5007.1509640004351</v>
      </c>
      <c r="AJ30">
        <f t="shared" si="8"/>
        <v>-264.63134732752678</v>
      </c>
      <c r="AK30">
        <f t="shared" si="30"/>
        <v>5.9626132334324584</v>
      </c>
      <c r="AL30">
        <f t="shared" si="9"/>
        <v>-5265.8196980945295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-598.50398580566207</v>
      </c>
      <c r="AR30">
        <f t="shared" si="14"/>
        <v>-600.61809912753677</v>
      </c>
      <c r="AS30">
        <f t="shared" si="15"/>
        <v>-31.743076640619591</v>
      </c>
      <c r="AT30">
        <f t="shared" si="16"/>
        <v>0.71522777161000084</v>
      </c>
      <c r="AU30">
        <f t="shared" si="17"/>
        <v>-631.64594799654628</v>
      </c>
      <c r="AW30">
        <v>27</v>
      </c>
      <c r="AX30">
        <f>IF(Z30&gt;0, (R30*SUMPRODUCT(K30:$K$98, X30:$X$98)-K30*$AZ$3)/Z30, 0)</f>
        <v>496.19639355282993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2000000</v>
      </c>
      <c r="S31">
        <f t="shared" si="1"/>
        <v>831.00813588740095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349.81153637656189</v>
      </c>
      <c r="AC31">
        <f t="shared" si="2"/>
        <v>577.88218216143378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-5074.4896003973226</v>
      </c>
      <c r="AI31">
        <f t="shared" si="7"/>
        <v>-5091.8745740577888</v>
      </c>
      <c r="AJ31">
        <f t="shared" si="8"/>
        <v>-228.07064578487189</v>
      </c>
      <c r="AK31">
        <f t="shared" si="30"/>
        <v>24.486807546359334</v>
      </c>
      <c r="AL31">
        <f t="shared" si="9"/>
        <v>-5295.4584122963015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-543.47813181620973</v>
      </c>
      <c r="AR31">
        <f t="shared" si="14"/>
        <v>-545.34006350800473</v>
      </c>
      <c r="AS31">
        <f t="shared" si="15"/>
        <v>-24.426379449782207</v>
      </c>
      <c r="AT31">
        <f t="shared" si="16"/>
        <v>2.6225385146905107</v>
      </c>
      <c r="AU31">
        <f t="shared" si="17"/>
        <v>-567.14390444309652</v>
      </c>
      <c r="AW31">
        <v>28</v>
      </c>
      <c r="AX31">
        <f>IF(Z31&gt;0, (R31*SUMPRODUCT(K31:$K$98, X31:$X$98)-K31*$AZ$3)/Z31, 0)</f>
        <v>831.00813588740095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2000000</v>
      </c>
      <c r="S32">
        <f t="shared" si="1"/>
        <v>1126.2020457814585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577.88218216143378</v>
      </c>
      <c r="AC32">
        <f t="shared" si="2"/>
        <v>772.41711426534675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-5169.5957676763228</v>
      </c>
      <c r="AI32">
        <f t="shared" si="7"/>
        <v>-5186.7422716530891</v>
      </c>
      <c r="AJ32">
        <f t="shared" si="8"/>
        <v>-194.53493210391298</v>
      </c>
      <c r="AK32">
        <f t="shared" si="30"/>
        <v>40.451752751300369</v>
      </c>
      <c r="AL32">
        <f t="shared" si="9"/>
        <v>-5340.8254510057013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-494.34286417159518</v>
      </c>
      <c r="AR32">
        <f t="shared" si="14"/>
        <v>-495.98249950621909</v>
      </c>
      <c r="AS32">
        <f t="shared" si="15"/>
        <v>-18.602413000833359</v>
      </c>
      <c r="AT32">
        <f t="shared" si="16"/>
        <v>3.8682009608707721</v>
      </c>
      <c r="AU32">
        <f t="shared" si="17"/>
        <v>-510.71671154618161</v>
      </c>
      <c r="AW32">
        <v>29</v>
      </c>
      <c r="AX32">
        <f>IF(Z32&gt;0, (R32*SUMPRODUCT(K32:$K$98, X32:$X$98)-K32*$AZ$3)/Z32, 0)</f>
        <v>1126.2020457814585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2000000</v>
      </c>
      <c r="S33">
        <f t="shared" si="1"/>
        <v>1385.3790975742863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772.41711426534675</v>
      </c>
      <c r="AC33">
        <f t="shared" si="2"/>
        <v>937.01448573671678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-5283.8666654801791</v>
      </c>
      <c r="AI33">
        <f t="shared" si="7"/>
        <v>-5300.7756560838588</v>
      </c>
      <c r="AJ33">
        <f t="shared" si="8"/>
        <v>-164.59737147137002</v>
      </c>
      <c r="AK33">
        <f t="shared" si="30"/>
        <v>54.069197998574275</v>
      </c>
      <c r="AL33">
        <f t="shared" si="9"/>
        <v>-5411.3038295566548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-451.13395064079572</v>
      </c>
      <c r="AR33">
        <f t="shared" si="14"/>
        <v>-452.57763198541056</v>
      </c>
      <c r="AS33">
        <f t="shared" si="15"/>
        <v>-14.05324304303233</v>
      </c>
      <c r="AT33">
        <f t="shared" si="16"/>
        <v>4.6164016704724169</v>
      </c>
      <c r="AU33">
        <f t="shared" si="17"/>
        <v>-462.01447335797053</v>
      </c>
      <c r="AW33">
        <v>30</v>
      </c>
      <c r="AX33">
        <f>IF(Z33&gt;0, (R33*SUMPRODUCT(K33:$K$98, X33:$X$98)-K33*$AZ$3)/Z33, 0)</f>
        <v>1385.3790975742863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2000000</v>
      </c>
      <c r="S34">
        <f t="shared" si="1"/>
        <v>1610.7971767128276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937.01448573671678</v>
      </c>
      <c r="AC34">
        <f t="shared" si="2"/>
        <v>1074.220031205713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-5417.6405894189875</v>
      </c>
      <c r="AI34">
        <f t="shared" si="7"/>
        <v>-5434.3127696092624</v>
      </c>
      <c r="AJ34">
        <f t="shared" si="8"/>
        <v>-137.20554546899621</v>
      </c>
      <c r="AK34">
        <f t="shared" si="30"/>
        <v>65.591014001570187</v>
      </c>
      <c r="AL34">
        <f t="shared" si="9"/>
        <v>-5505.9273010766883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-412.9959846558977</v>
      </c>
      <c r="AR34">
        <f t="shared" si="14"/>
        <v>-414.26693339463299</v>
      </c>
      <c r="AS34">
        <f t="shared" si="15"/>
        <v>-10.459412804512874</v>
      </c>
      <c r="AT34">
        <f t="shared" si="16"/>
        <v>5.0001148959684647</v>
      </c>
      <c r="AU34">
        <f t="shared" si="17"/>
        <v>-419.72623130317737</v>
      </c>
      <c r="AW34">
        <v>31</v>
      </c>
      <c r="AX34">
        <f>IF(Z34&gt;0, (R34*SUMPRODUCT(K34:$K$98, X34:$X$98)-K34*$AZ$3)/Z34, 0)</f>
        <v>1610.7971767128276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1804.7648612182277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1074.220031205713</v>
      </c>
      <c r="AC35">
        <f t="shared" ref="AC35:AC66" si="33">S35*Z35</f>
        <v>1186.5271680764145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-5553.8366649844738</v>
      </c>
      <c r="AI35">
        <f t="shared" ref="AI35:AI66" si="38">SUM(AE35:AH35)</f>
        <v>-5570.2727004145336</v>
      </c>
      <c r="AJ35">
        <f t="shared" ref="AJ35:AJ66" si="39">AB35-AC35</f>
        <v>-112.30713687070147</v>
      </c>
      <c r="AK35">
        <f t="shared" si="30"/>
        <v>75.19540218439991</v>
      </c>
      <c r="AL35">
        <f t="shared" ref="AL35:AL66" si="40">SUM(AI35:AK35)</f>
        <v>-5607.3844351008347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-378.01646772098644</v>
      </c>
      <c r="AR35">
        <f t="shared" ref="AR35:AR66" si="45">AI35*$K35</f>
        <v>-379.13517041812918</v>
      </c>
      <c r="AS35">
        <f t="shared" ref="AS35:AS66" si="46">AJ35*$K35</f>
        <v>-7.6440755716460407</v>
      </c>
      <c r="AT35">
        <f t="shared" ref="AT35:AT66" si="47">AK35*$K35</f>
        <v>5.1181016002538975</v>
      </c>
      <c r="AU35">
        <f t="shared" ref="AU35:AU66" si="48">AL35*$K35</f>
        <v>-381.66114438952127</v>
      </c>
      <c r="AW35">
        <v>32</v>
      </c>
      <c r="AX35">
        <f>IF(Z35&gt;0, (R35*SUMPRODUCT(K35:$K$98, X35:$X$98)-K35*$AZ$3)/Z35, 0)</f>
        <v>1804.7648612182277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2000000</v>
      </c>
      <c r="S36">
        <f t="shared" si="32"/>
        <v>1971.4472852480294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1186.5271680764145</v>
      </c>
      <c r="AC36">
        <f t="shared" si="33"/>
        <v>1277.5313445756069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-5700.0170871448563</v>
      </c>
      <c r="AI36">
        <f t="shared" si="38"/>
        <v>-5716.2175120070269</v>
      </c>
      <c r="AJ36">
        <f t="shared" si="39"/>
        <v>-91.004176499192454</v>
      </c>
      <c r="AK36">
        <f t="shared" si="30"/>
        <v>83.056901765349025</v>
      </c>
      <c r="AL36">
        <f t="shared" si="40"/>
        <v>-5724.1647867408701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-346.39829943669548</v>
      </c>
      <c r="AR36">
        <f t="shared" si="45"/>
        <v>-347.38282273489119</v>
      </c>
      <c r="AS36">
        <f t="shared" si="46"/>
        <v>-5.5304556984665805</v>
      </c>
      <c r="AT36">
        <f t="shared" si="47"/>
        <v>5.0474882948831432</v>
      </c>
      <c r="AU36">
        <f t="shared" si="48"/>
        <v>-347.86579013847461</v>
      </c>
      <c r="AW36">
        <v>33</v>
      </c>
      <c r="AX36">
        <f>IF(Z36&gt;0, (R36*SUMPRODUCT(K36:$K$98, X36:$X$98)-K36*$AZ$3)/Z36, 0)</f>
        <v>1971.4472852480294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2000000</v>
      </c>
      <c r="S37">
        <f t="shared" si="32"/>
        <v>2113.8236066155941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1277.5313445756069</v>
      </c>
      <c r="AC37">
        <f t="shared" si="33"/>
        <v>1349.9014774783575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-5860.6656981387005</v>
      </c>
      <c r="AI37">
        <f t="shared" si="38"/>
        <v>-5876.6308604310225</v>
      </c>
      <c r="AJ37">
        <f t="shared" si="39"/>
        <v>-72.370132902750584</v>
      </c>
      <c r="AK37">
        <f t="shared" si="30"/>
        <v>89.427194120292498</v>
      </c>
      <c r="AL37">
        <f t="shared" si="40"/>
        <v>-5859.5737992134809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-318.00102531721257</v>
      </c>
      <c r="AR37">
        <f t="shared" si="45"/>
        <v>-318.86729857690841</v>
      </c>
      <c r="AS37">
        <f t="shared" si="46"/>
        <v>-3.9268195203023808</v>
      </c>
      <c r="AT37">
        <f t="shared" si="47"/>
        <v>4.8523394587283963</v>
      </c>
      <c r="AU37">
        <f t="shared" si="48"/>
        <v>-317.94177863848239</v>
      </c>
      <c r="AW37">
        <v>34</v>
      </c>
      <c r="AX37">
        <f>IF(Z37&gt;0, (R37*SUMPRODUCT(K37:$K$98, X37:$X$98)-K37*$AZ$3)/Z37, 0)</f>
        <v>2113.8236066155941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2000000</v>
      </c>
      <c r="S38">
        <f t="shared" si="32"/>
        <v>2234.3062634894318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1349.9014774783575</v>
      </c>
      <c r="AC38">
        <f t="shared" si="33"/>
        <v>1405.8008381785053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-6062.9300321321234</v>
      </c>
      <c r="AI38">
        <f t="shared" si="38"/>
        <v>-6078.65975617612</v>
      </c>
      <c r="AJ38">
        <f t="shared" si="39"/>
        <v>-55.899360700147781</v>
      </c>
      <c r="AK38">
        <f t="shared" si="30"/>
        <v>94.493103423485039</v>
      </c>
      <c r="AL38">
        <f t="shared" si="40"/>
        <v>-6040.0660134527825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-293.7285116982863</v>
      </c>
      <c r="AR38">
        <f t="shared" si="45"/>
        <v>-294.49056377679972</v>
      </c>
      <c r="AS38">
        <f t="shared" si="46"/>
        <v>-2.708135494937586</v>
      </c>
      <c r="AT38">
        <f t="shared" si="47"/>
        <v>4.5778721653121091</v>
      </c>
      <c r="AU38">
        <f t="shared" si="48"/>
        <v>-292.62082710642522</v>
      </c>
      <c r="AW38">
        <v>35</v>
      </c>
      <c r="AX38">
        <f>IF(Z38&gt;0, (R38*SUMPRODUCT(K38:$K$98, X38:$X$98)-K38*$AZ$3)/Z38, 0)</f>
        <v>2234.3062634894318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2000000</v>
      </c>
      <c r="S39">
        <f t="shared" si="32"/>
        <v>2333.0217731491689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1405.8008381785053</v>
      </c>
      <c r="AC39">
        <f t="shared" si="33"/>
        <v>1445.9119568528627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-6275.5307045930113</v>
      </c>
      <c r="AI39">
        <f t="shared" si="38"/>
        <v>-6291.0246872627604</v>
      </c>
      <c r="AJ39">
        <f t="shared" si="39"/>
        <v>-40.111118674357385</v>
      </c>
      <c r="AK39">
        <f t="shared" si="30"/>
        <v>98.406058672495377</v>
      </c>
      <c r="AL39">
        <f t="shared" si="40"/>
        <v>-6232.7297472646223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-271.45383682475898</v>
      </c>
      <c r="AR39">
        <f t="shared" si="45"/>
        <v>-272.12404325691324</v>
      </c>
      <c r="AS39">
        <f t="shared" si="46"/>
        <v>-1.735043229972324</v>
      </c>
      <c r="AT39">
        <f t="shared" si="47"/>
        <v>4.2566443303194106</v>
      </c>
      <c r="AU39">
        <f t="shared" si="48"/>
        <v>-269.6024421565661</v>
      </c>
      <c r="AW39">
        <v>36</v>
      </c>
      <c r="AX39">
        <f>IF(Z39&gt;0, (R39*SUMPRODUCT(K39:$K$98, X39:$X$98)-K39*$AZ$3)/Z39, 0)</f>
        <v>2333.0217731491689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2000000</v>
      </c>
      <c r="S40">
        <f t="shared" si="32"/>
        <v>2412.702915278981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1445.9119568528627</v>
      </c>
      <c r="AC40">
        <f t="shared" si="33"/>
        <v>1472.5292185751077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-6476.4847559553073</v>
      </c>
      <c r="AI40">
        <f t="shared" si="38"/>
        <v>-6491.7428427389095</v>
      </c>
      <c r="AJ40">
        <f t="shared" si="39"/>
        <v>-26.617261722245075</v>
      </c>
      <c r="AK40">
        <f t="shared" si="30"/>
        <v>101.21383697970039</v>
      </c>
      <c r="AL40">
        <f t="shared" si="40"/>
        <v>-6417.1462674814547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-250.13061485757459</v>
      </c>
      <c r="AR40">
        <f t="shared" si="45"/>
        <v>-250.7199028390252</v>
      </c>
      <c r="AS40">
        <f t="shared" si="46"/>
        <v>-1.0279947056600605</v>
      </c>
      <c r="AT40">
        <f t="shared" si="47"/>
        <v>3.9090154968013149</v>
      </c>
      <c r="AU40">
        <f t="shared" si="48"/>
        <v>-247.83888204788397</v>
      </c>
      <c r="AW40">
        <v>37</v>
      </c>
      <c r="AX40">
        <f>IF(Z40&gt;0, (R40*SUMPRODUCT(K40:$K$98, X40:$X$98)-K40*$AZ$3)/Z40, 0)</f>
        <v>2412.702915278981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2000000</v>
      </c>
      <c r="S41">
        <f t="shared" si="32"/>
        <v>2477.2938860780132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1472.5292185751077</v>
      </c>
      <c r="AC41">
        <f t="shared" si="33"/>
        <v>1488.5335131345023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-6698.9104214728868</v>
      </c>
      <c r="AI41">
        <f t="shared" si="38"/>
        <v>-6713.9321910083854</v>
      </c>
      <c r="AJ41">
        <f t="shared" si="39"/>
        <v>-16.004294559394566</v>
      </c>
      <c r="AK41">
        <f t="shared" ref="AK41:AK72" si="61">G41*SUM(AB41:AB41, AE41:AF41)</f>
        <v>103.07704530025755</v>
      </c>
      <c r="AL41">
        <f t="shared" si="40"/>
        <v>-6626.8594402675217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-231.00088872865132</v>
      </c>
      <c r="AR41">
        <f t="shared" si="45"/>
        <v>-231.51888970114592</v>
      </c>
      <c r="AS41">
        <f t="shared" si="46"/>
        <v>-0.5518817291308703</v>
      </c>
      <c r="AT41">
        <f t="shared" si="47"/>
        <v>3.5544420769620704</v>
      </c>
      <c r="AU41">
        <f t="shared" si="48"/>
        <v>-228.51632935331469</v>
      </c>
      <c r="AW41">
        <v>38</v>
      </c>
      <c r="AX41">
        <f>IF(Z41&gt;0, (R41*SUMPRODUCT(K41:$K$98, X41:$X$98)-K41*$AZ$3)/Z41, 0)</f>
        <v>2477.2938860780132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2000000</v>
      </c>
      <c r="S42">
        <f t="shared" si="32"/>
        <v>2528.1721988682575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1488.5335131345023</v>
      </c>
      <c r="AC42">
        <f t="shared" si="33"/>
        <v>1495.1530792424289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-6930.4435928974335</v>
      </c>
      <c r="AI42">
        <f t="shared" si="38"/>
        <v>-6945.2285141926659</v>
      </c>
      <c r="AJ42">
        <f t="shared" si="39"/>
        <v>-6.6195661079266301</v>
      </c>
      <c r="AK42">
        <f t="shared" si="61"/>
        <v>104.19734591941517</v>
      </c>
      <c r="AL42">
        <f t="shared" si="40"/>
        <v>-6847.6507343811772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-213.3794005983045</v>
      </c>
      <c r="AR42">
        <f t="shared" si="45"/>
        <v>-213.83460921541277</v>
      </c>
      <c r="AS42">
        <f t="shared" si="46"/>
        <v>-0.20380788464648855</v>
      </c>
      <c r="AT42">
        <f t="shared" si="47"/>
        <v>3.2081016053582418</v>
      </c>
      <c r="AU42">
        <f t="shared" si="48"/>
        <v>-210.83031549470101</v>
      </c>
      <c r="AW42">
        <v>39</v>
      </c>
      <c r="AX42">
        <f>IF(Z42&gt;0, (R42*SUMPRODUCT(K42:$K$98, X42:$X$98)-K42*$AZ$3)/Z42, 0)</f>
        <v>2528.1721988682575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2000000</v>
      </c>
      <c r="S43">
        <f t="shared" si="32"/>
        <v>2567.3907020204038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1495.1530792424289</v>
      </c>
      <c r="AC43">
        <f t="shared" si="33"/>
        <v>1493.9347990339261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-7189.0201305935907</v>
      </c>
      <c r="AI43">
        <f t="shared" si="38"/>
        <v>-7203.5673399242378</v>
      </c>
      <c r="AJ43">
        <f t="shared" si="39"/>
        <v>1.218280208502847</v>
      </c>
      <c r="AK43">
        <f t="shared" si="61"/>
        <v>104.66071554697004</v>
      </c>
      <c r="AL43">
        <f t="shared" si="40"/>
        <v>-7097.6883441687651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-197.62556962743281</v>
      </c>
      <c r="AR43">
        <f t="shared" si="45"/>
        <v>-198.02547121043497</v>
      </c>
      <c r="AS43">
        <f t="shared" si="46"/>
        <v>3.3490422310352215E-2</v>
      </c>
      <c r="AT43">
        <f t="shared" si="47"/>
        <v>2.8771144261459787</v>
      </c>
      <c r="AU43">
        <f t="shared" si="48"/>
        <v>-195.11486636197864</v>
      </c>
      <c r="AW43">
        <v>40</v>
      </c>
      <c r="AX43">
        <f>IF(Z43&gt;0, (R43*SUMPRODUCT(K43:$K$98, X43:$X$98)-K43*$AZ$3)/Z43, 0)</f>
        <v>2567.3907020204038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2000000</v>
      </c>
      <c r="S44">
        <f t="shared" si="32"/>
        <v>2595.9729412324264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1493.9347990339261</v>
      </c>
      <c r="AC44">
        <f t="shared" si="33"/>
        <v>1485.7388011831019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-7490.0671401636437</v>
      </c>
      <c r="AI44">
        <f t="shared" si="38"/>
        <v>-7504.3752515617325</v>
      </c>
      <c r="AJ44">
        <f t="shared" si="39"/>
        <v>8.195997850824142</v>
      </c>
      <c r="AK44">
        <f t="shared" si="61"/>
        <v>104.57543593237483</v>
      </c>
      <c r="AL44">
        <f t="shared" si="40"/>
        <v>-7391.603817778534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-183.84047058584318</v>
      </c>
      <c r="AR44">
        <f t="shared" si="45"/>
        <v>-184.19165701493597</v>
      </c>
      <c r="AS44">
        <f t="shared" si="46"/>
        <v>0.20116723570292988</v>
      </c>
      <c r="AT44">
        <f t="shared" si="47"/>
        <v>2.5667590148073693</v>
      </c>
      <c r="AU44">
        <f t="shared" si="48"/>
        <v>-181.4237307644257</v>
      </c>
      <c r="AW44">
        <v>41</v>
      </c>
      <c r="AX44">
        <f>IF(Z44&gt;0, (R44*SUMPRODUCT(K44:$K$98, X44:$X$98)-K44*$AZ$3)/Z44, 0)</f>
        <v>2595.9729412324264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2000000</v>
      </c>
      <c r="S45">
        <f t="shared" si="32"/>
        <v>2614.2477583389509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1485.7388011831019</v>
      </c>
      <c r="AC45">
        <f t="shared" si="33"/>
        <v>1471.0318768263735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-7806.5055787971987</v>
      </c>
      <c r="AI45">
        <f t="shared" si="38"/>
        <v>-7820.5730277615712</v>
      </c>
      <c r="AJ45">
        <f t="shared" si="39"/>
        <v>14.70692435672845</v>
      </c>
      <c r="AK45">
        <f t="shared" si="61"/>
        <v>104.00171608281714</v>
      </c>
      <c r="AL45">
        <f t="shared" si="40"/>
        <v>-7701.8643873220253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-171.07796045805773</v>
      </c>
      <c r="AR45">
        <f t="shared" si="45"/>
        <v>-171.38624570212508</v>
      </c>
      <c r="AS45">
        <f t="shared" si="46"/>
        <v>0.32229921546378987</v>
      </c>
      <c r="AT45">
        <f t="shared" si="47"/>
        <v>2.2791761681322891</v>
      </c>
      <c r="AU45">
        <f t="shared" si="48"/>
        <v>-168.78477031852901</v>
      </c>
      <c r="AW45">
        <v>42</v>
      </c>
      <c r="AX45">
        <f>IF(Z45&gt;0, (R45*SUMPRODUCT(K45:$K$98, X45:$X$98)-K45*$AZ$3)/Z45, 0)</f>
        <v>2614.2477583389509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2000000</v>
      </c>
      <c r="S46">
        <f t="shared" si="32"/>
        <v>2623.7876479040465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1471.0318768263735</v>
      </c>
      <c r="AC46">
        <f t="shared" si="33"/>
        <v>1450.9660112157396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-8133.23629324181</v>
      </c>
      <c r="AI46">
        <f t="shared" si="38"/>
        <v>-8147.0614022628733</v>
      </c>
      <c r="AJ46">
        <f t="shared" si="39"/>
        <v>20.065865610633864</v>
      </c>
      <c r="AK46">
        <f t="shared" si="61"/>
        <v>102.97223137784616</v>
      </c>
      <c r="AL46">
        <f t="shared" si="40"/>
        <v>-8024.0233052743924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-159.14124706248796</v>
      </c>
      <c r="AR46">
        <f t="shared" si="45"/>
        <v>-159.41175993228066</v>
      </c>
      <c r="AS46">
        <f t="shared" si="46"/>
        <v>0.39262438241441416</v>
      </c>
      <c r="AT46">
        <f t="shared" si="47"/>
        <v>2.0148350205801999</v>
      </c>
      <c r="AU46">
        <f t="shared" si="48"/>
        <v>-157.00430052928601</v>
      </c>
      <c r="AW46">
        <v>43</v>
      </c>
      <c r="AX46">
        <f>IF(Z46&gt;0, (R46*SUMPRODUCT(K46:$K$98, X46:$X$98)-K46*$AZ$3)/Z46, 0)</f>
        <v>2623.7876479040465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2000000</v>
      </c>
      <c r="S47">
        <f t="shared" si="32"/>
        <v>2626.2779015364349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1450.9660112157396</v>
      </c>
      <c r="AC47">
        <f t="shared" si="33"/>
        <v>1426.6569916955943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-8500.7830348715888</v>
      </c>
      <c r="AI47">
        <f t="shared" si="38"/>
        <v>-8514.3636330145055</v>
      </c>
      <c r="AJ47">
        <f t="shared" si="39"/>
        <v>24.309019520145284</v>
      </c>
      <c r="AK47">
        <f t="shared" si="61"/>
        <v>101.56762078510178</v>
      </c>
      <c r="AL47">
        <f t="shared" si="40"/>
        <v>-8388.4869927092586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-148.51156551618757</v>
      </c>
      <c r="AR47">
        <f t="shared" si="45"/>
        <v>-148.74882317616752</v>
      </c>
      <c r="AS47">
        <f t="shared" si="46"/>
        <v>0.42468682358917231</v>
      </c>
      <c r="AT47">
        <f t="shared" si="47"/>
        <v>1.7744208159028487</v>
      </c>
      <c r="AU47">
        <f t="shared" si="48"/>
        <v>-146.54971553667551</v>
      </c>
      <c r="AW47">
        <v>44</v>
      </c>
      <c r="AX47">
        <f>IF(Z47&gt;0, (R47*SUMPRODUCT(K47:$K$98, X47:$X$98)-K47*$AZ$3)/Z47, 0)</f>
        <v>2626.2779015364349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2000000</v>
      </c>
      <c r="S48">
        <f t="shared" si="32"/>
        <v>2622.2350235351128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1426.6569916955943</v>
      </c>
      <c r="AC48">
        <f t="shared" si="33"/>
        <v>1398.5313436279271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-8912.1317253079014</v>
      </c>
      <c r="AI48">
        <f t="shared" si="38"/>
        <v>-8925.4651158228226</v>
      </c>
      <c r="AJ48">
        <f t="shared" si="39"/>
        <v>28.125648067667271</v>
      </c>
      <c r="AK48">
        <f t="shared" si="61"/>
        <v>99.865989418691612</v>
      </c>
      <c r="AL48">
        <f t="shared" si="40"/>
        <v>-8797.4734783364638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-139.01604177253466</v>
      </c>
      <c r="AR48">
        <f t="shared" si="45"/>
        <v>-139.22402289645905</v>
      </c>
      <c r="AS48">
        <f t="shared" si="46"/>
        <v>0.43871841072000761</v>
      </c>
      <c r="AT48">
        <f t="shared" si="47"/>
        <v>1.5577613734389344</v>
      </c>
      <c r="AU48">
        <f t="shared" si="48"/>
        <v>-137.22754311230011</v>
      </c>
      <c r="AW48">
        <v>45</v>
      </c>
      <c r="AX48">
        <f>IF(Z48&gt;0, (R48*SUMPRODUCT(K48:$K$98, X48:$X$98)-K48*$AZ$3)/Z48, 0)</f>
        <v>2622.2350235351128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2000000</v>
      </c>
      <c r="S49">
        <f t="shared" si="32"/>
        <v>2612.2157174465783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1398.5313436279271</v>
      </c>
      <c r="AC49">
        <f t="shared" si="33"/>
        <v>1367.0027281487141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-9381.3735662988092</v>
      </c>
      <c r="AI49">
        <f t="shared" si="38"/>
        <v>-9394.4563557390029</v>
      </c>
      <c r="AJ49">
        <f t="shared" si="39"/>
        <v>31.528615479212931</v>
      </c>
      <c r="AK49">
        <f t="shared" si="61"/>
        <v>97.897194053954905</v>
      </c>
      <c r="AL49">
        <f t="shared" si="40"/>
        <v>-9265.0305462058368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-130.65671320822221</v>
      </c>
      <c r="AR49">
        <f t="shared" si="45"/>
        <v>-130.83892045706173</v>
      </c>
      <c r="AS49">
        <f t="shared" si="46"/>
        <v>0.43910683669161871</v>
      </c>
      <c r="AT49">
        <f t="shared" si="47"/>
        <v>1.3634384684719052</v>
      </c>
      <c r="AU49">
        <f t="shared" si="48"/>
        <v>-129.03637515189823</v>
      </c>
      <c r="AW49">
        <v>46</v>
      </c>
      <c r="AX49">
        <f>IF(Z49&gt;0, (R49*SUMPRODUCT(K49:$K$98, X49:$X$98)-K49*$AZ$3)/Z49, 0)</f>
        <v>2612.2157174465783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2000000</v>
      </c>
      <c r="S50">
        <f t="shared" si="32"/>
        <v>2596.5091749907001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1367.0027281487141</v>
      </c>
      <c r="AC50">
        <f t="shared" si="33"/>
        <v>1332.3169312738148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-9919.8942651323996</v>
      </c>
      <c r="AI50">
        <f t="shared" si="38"/>
        <v>-9932.7222279998768</v>
      </c>
      <c r="AJ50">
        <f t="shared" si="39"/>
        <v>34.685796874899324</v>
      </c>
      <c r="AK50">
        <f t="shared" si="61"/>
        <v>95.690190970410001</v>
      </c>
      <c r="AL50">
        <f t="shared" si="40"/>
        <v>-9802.3462401545676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-123.35430746434288</v>
      </c>
      <c r="AR50">
        <f t="shared" si="45"/>
        <v>-123.51382372867022</v>
      </c>
      <c r="AS50">
        <f t="shared" si="46"/>
        <v>0.43131936067011784</v>
      </c>
      <c r="AT50">
        <f t="shared" si="47"/>
        <v>1.1899115981281176</v>
      </c>
      <c r="AU50">
        <f t="shared" si="48"/>
        <v>-121.89259276987198</v>
      </c>
      <c r="AW50">
        <v>47</v>
      </c>
      <c r="AX50">
        <f>IF(Z50&gt;0, (R50*SUMPRODUCT(K50:$K$98, X50:$X$98)-K50*$AZ$3)/Z50, 0)</f>
        <v>2596.5091749907001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2000000</v>
      </c>
      <c r="S51">
        <f t="shared" si="32"/>
        <v>2575.2914332402756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1332.3169312738148</v>
      </c>
      <c r="AC51">
        <f t="shared" si="33"/>
        <v>1294.6509419642243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-10534.323106772534</v>
      </c>
      <c r="AI51">
        <f t="shared" si="38"/>
        <v>-10546.891110972501</v>
      </c>
      <c r="AJ51">
        <f t="shared" si="39"/>
        <v>37.665989309590486</v>
      </c>
      <c r="AK51">
        <f t="shared" si="61"/>
        <v>93.262185189167042</v>
      </c>
      <c r="AL51">
        <f t="shared" si="40"/>
        <v>-10415.962936473743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-116.95960380857223</v>
      </c>
      <c r="AR51">
        <f t="shared" si="45"/>
        <v>-117.0991427971711</v>
      </c>
      <c r="AS51">
        <f t="shared" si="46"/>
        <v>0.41819480398084447</v>
      </c>
      <c r="AT51">
        <f t="shared" si="47"/>
        <v>1.0354636097153653</v>
      </c>
      <c r="AU51">
        <f t="shared" si="48"/>
        <v>-115.64548438347488</v>
      </c>
      <c r="AW51">
        <v>48</v>
      </c>
      <c r="AX51">
        <f>IF(Z51&gt;0, (R51*SUMPRODUCT(K51:$K$98, X51:$X$98)-K51*$AZ$3)/Z51, 0)</f>
        <v>2575.2914332402756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2000000</v>
      </c>
      <c r="S52">
        <f t="shared" si="32"/>
        <v>2548.8711077168941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1294.6509419642243</v>
      </c>
      <c r="AC52">
        <f t="shared" si="33"/>
        <v>1254.1987650795384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-11264.953524515393</v>
      </c>
      <c r="AI52">
        <f t="shared" si="38"/>
        <v>-11277.255036754304</v>
      </c>
      <c r="AJ52">
        <f t="shared" si="39"/>
        <v>40.452176884685969</v>
      </c>
      <c r="AK52">
        <f t="shared" si="61"/>
        <v>90.625565937495708</v>
      </c>
      <c r="AL52">
        <f t="shared" si="40"/>
        <v>-11146.177293932122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-111.67105916155232</v>
      </c>
      <c r="AR52">
        <f t="shared" si="45"/>
        <v>-111.79300577216358</v>
      </c>
      <c r="AS52">
        <f t="shared" si="46"/>
        <v>0.40100808478902955</v>
      </c>
      <c r="AT52">
        <f t="shared" si="47"/>
        <v>0.89838390485420194</v>
      </c>
      <c r="AU52">
        <f t="shared" si="48"/>
        <v>-110.49361378252034</v>
      </c>
      <c r="AW52">
        <v>49</v>
      </c>
      <c r="AX52">
        <f>IF(Z52&gt;0, (R52*SUMPRODUCT(K52:$K$98, X52:$X$98)-K52*$AZ$3)/Z52, 0)</f>
        <v>2548.8711077168941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2000000</v>
      </c>
      <c r="S53">
        <f t="shared" si="32"/>
        <v>2516.8378511163132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1254.1987650795384</v>
      </c>
      <c r="AC53">
        <f t="shared" si="33"/>
        <v>1210.8379085285987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-12089.926228402675</v>
      </c>
      <c r="AI53">
        <f t="shared" si="38"/>
        <v>-12101.953601441342</v>
      </c>
      <c r="AJ53">
        <f t="shared" si="39"/>
        <v>43.360856550939616</v>
      </c>
      <c r="AK53">
        <f t="shared" si="61"/>
        <v>87.793913555567698</v>
      </c>
      <c r="AL53">
        <f t="shared" si="40"/>
        <v>-11970.798831334834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-107.00815081138671</v>
      </c>
      <c r="AR53">
        <f t="shared" si="45"/>
        <v>-107.11460530280974</v>
      </c>
      <c r="AS53">
        <f t="shared" si="46"/>
        <v>0.38378770800215917</v>
      </c>
      <c r="AT53">
        <f t="shared" si="47"/>
        <v>0.77706548117765162</v>
      </c>
      <c r="AU53">
        <f t="shared" si="48"/>
        <v>-105.95375211362992</v>
      </c>
      <c r="AW53">
        <v>50</v>
      </c>
      <c r="AX53">
        <f>IF(Z53&gt;0, (R53*SUMPRODUCT(K53:$K$98, X53:$X$98)-K53*$AZ$3)/Z53, 0)</f>
        <v>2516.8378511163132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2000000</v>
      </c>
      <c r="S54">
        <f t="shared" si="32"/>
        <v>2479.5257819443605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1210.8379085285987</v>
      </c>
      <c r="AC54">
        <f t="shared" si="33"/>
        <v>1164.8210100481165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-13016.504197367847</v>
      </c>
      <c r="AI54">
        <f t="shared" si="38"/>
        <v>-13028.248590373662</v>
      </c>
      <c r="AJ54">
        <f t="shared" si="39"/>
        <v>46.016898480482268</v>
      </c>
      <c r="AK54">
        <f t="shared" si="61"/>
        <v>84.758653597001924</v>
      </c>
      <c r="AL54">
        <f t="shared" si="40"/>
        <v>-12897.473038296177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-102.86545428362604</v>
      </c>
      <c r="AR54">
        <f t="shared" si="45"/>
        <v>-102.9582666319732</v>
      </c>
      <c r="AS54">
        <f t="shared" si="46"/>
        <v>0.36365748400215714</v>
      </c>
      <c r="AT54">
        <f t="shared" si="47"/>
        <v>0.66982173358705399</v>
      </c>
      <c r="AU54">
        <f t="shared" si="48"/>
        <v>-101.92478741438399</v>
      </c>
      <c r="AW54">
        <v>51</v>
      </c>
      <c r="AX54">
        <f>IF(Z54&gt;0, (R54*SUMPRODUCT(K54:$K$98, X54:$X$98)-K54*$AZ$3)/Z54, 0)</f>
        <v>2479.5257819443605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2000000</v>
      </c>
      <c r="S55">
        <f t="shared" si="32"/>
        <v>2437.3216413419977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1164.8210100481165</v>
      </c>
      <c r="AC55">
        <f t="shared" si="33"/>
        <v>1116.4120310599408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-14058.50820367963</v>
      </c>
      <c r="AI55">
        <f t="shared" si="38"/>
        <v>-14069.95942140284</v>
      </c>
      <c r="AJ55">
        <f t="shared" si="39"/>
        <v>48.408978988175704</v>
      </c>
      <c r="AK55">
        <f t="shared" si="61"/>
        <v>81.537470703368157</v>
      </c>
      <c r="AL55">
        <f t="shared" si="40"/>
        <v>-13940.012971711296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-99.196512022764253</v>
      </c>
      <c r="AR55">
        <f t="shared" si="45"/>
        <v>-99.277311552849412</v>
      </c>
      <c r="AS55">
        <f t="shared" si="46"/>
        <v>0.34157264744160071</v>
      </c>
      <c r="AT55">
        <f t="shared" si="47"/>
        <v>0.57532652652402039</v>
      </c>
      <c r="AU55">
        <f t="shared" si="48"/>
        <v>-98.360412378883794</v>
      </c>
      <c r="AW55">
        <v>52</v>
      </c>
      <c r="AX55">
        <f>IF(Z55&gt;0, (R55*SUMPRODUCT(K55:$K$98, X55:$X$98)-K55*$AZ$3)/Z55, 0)</f>
        <v>2437.3216413419977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2000000</v>
      </c>
      <c r="S56">
        <f t="shared" si="32"/>
        <v>2390.416961964806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1116.4120310599408</v>
      </c>
      <c r="AC56">
        <f t="shared" si="33"/>
        <v>1065.8373719795425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-15177.902019051324</v>
      </c>
      <c r="AI56">
        <f t="shared" si="38"/>
        <v>-15189.049000822064</v>
      </c>
      <c r="AJ56">
        <f t="shared" si="39"/>
        <v>50.574659080398305</v>
      </c>
      <c r="AK56">
        <f t="shared" si="61"/>
        <v>78.148842174195863</v>
      </c>
      <c r="AL56">
        <f t="shared" si="40"/>
        <v>-15060.325499567469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-95.620472460780817</v>
      </c>
      <c r="AR56">
        <f t="shared" si="45"/>
        <v>-95.690698218075326</v>
      </c>
      <c r="AS56">
        <f t="shared" si="46"/>
        <v>0.31861931838408791</v>
      </c>
      <c r="AT56">
        <f t="shared" si="47"/>
        <v>0.49233610821706103</v>
      </c>
      <c r="AU56">
        <f t="shared" si="48"/>
        <v>-94.879742791474172</v>
      </c>
      <c r="AW56">
        <v>53</v>
      </c>
      <c r="AX56">
        <f>IF(Z56&gt;0, (R56*SUMPRODUCT(K56:$K$98, X56:$X$98)-K56*$AZ$3)/Z56, 0)</f>
        <v>2390.416961964806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2000000</v>
      </c>
      <c r="S57">
        <f t="shared" si="32"/>
        <v>2339.6656167180367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1065.8373719795425</v>
      </c>
      <c r="AC57">
        <f t="shared" si="33"/>
        <v>1013.629268217303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-16367.336273612453</v>
      </c>
      <c r="AI57">
        <f t="shared" si="38"/>
        <v>-16378.167193862066</v>
      </c>
      <c r="AJ57">
        <f t="shared" si="39"/>
        <v>52.208103762239489</v>
      </c>
      <c r="AK57">
        <f t="shared" si="61"/>
        <v>74.608616038567973</v>
      </c>
      <c r="AL57">
        <f t="shared" si="40"/>
        <v>-16251.350474061259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-92.065967813109992</v>
      </c>
      <c r="AR57">
        <f t="shared" si="45"/>
        <v>-92.126891541835164</v>
      </c>
      <c r="AS57">
        <f t="shared" si="46"/>
        <v>0.29366963079429537</v>
      </c>
      <c r="AT57">
        <f t="shared" si="47"/>
        <v>0.41967210350908463</v>
      </c>
      <c r="AU57">
        <f t="shared" si="48"/>
        <v>-91.41354980753178</v>
      </c>
      <c r="AW57">
        <v>54</v>
      </c>
      <c r="AX57">
        <f>IF(Z57&gt;0, (R57*SUMPRODUCT(K57:$K$98, X57:$X$98)-K57*$AZ$3)/Z57, 0)</f>
        <v>2339.6656167180367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2000000</v>
      </c>
      <c r="S58">
        <f t="shared" si="32"/>
        <v>2285.8963639746053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1013.629268217303</v>
      </c>
      <c r="AC58">
        <f t="shared" si="33"/>
        <v>960.3243438850335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-17592.013906229968</v>
      </c>
      <c r="AI58">
        <f t="shared" si="38"/>
        <v>-17602.516617103254</v>
      </c>
      <c r="AJ58">
        <f t="shared" si="39"/>
        <v>53.304924332269479</v>
      </c>
      <c r="AK58">
        <f t="shared" si="61"/>
        <v>70.95404877521122</v>
      </c>
      <c r="AL58">
        <f t="shared" si="40"/>
        <v>-17478.25764399577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-88.352461736218842</v>
      </c>
      <c r="AR58">
        <f t="shared" si="45"/>
        <v>-88.405209554945273</v>
      </c>
      <c r="AS58">
        <f t="shared" si="46"/>
        <v>0.267713595073446</v>
      </c>
      <c r="AT58">
        <f t="shared" si="47"/>
        <v>0.35635288335132503</v>
      </c>
      <c r="AU58">
        <f t="shared" si="48"/>
        <v>-87.781143076520493</v>
      </c>
      <c r="AW58">
        <v>55</v>
      </c>
      <c r="AX58">
        <f>IF(Z58&gt;0, (R58*SUMPRODUCT(K58:$K$98, X58:$X$98)-K58*$AZ$3)/Z58, 0)</f>
        <v>2285.8963639746053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2000000</v>
      </c>
      <c r="S59">
        <f t="shared" si="32"/>
        <v>2230.331915345444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960.3243438850335</v>
      </c>
      <c r="AC59">
        <f t="shared" si="33"/>
        <v>906.57995668527929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-18859.507860945992</v>
      </c>
      <c r="AI59">
        <f t="shared" si="38"/>
        <v>-18869.669800862284</v>
      </c>
      <c r="AJ59">
        <f t="shared" si="39"/>
        <v>53.744387199754215</v>
      </c>
      <c r="AK59">
        <f t="shared" si="61"/>
        <v>67.22270407195235</v>
      </c>
      <c r="AL59">
        <f t="shared" si="40"/>
        <v>-18748.70270959058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-84.569824223827098</v>
      </c>
      <c r="AR59">
        <f t="shared" si="45"/>
        <v>-84.615392405077131</v>
      </c>
      <c r="AS59">
        <f t="shared" si="46"/>
        <v>0.24100063543612174</v>
      </c>
      <c r="AT59">
        <f t="shared" si="47"/>
        <v>0.30144011758587835</v>
      </c>
      <c r="AU59">
        <f t="shared" si="48"/>
        <v>-84.072951652055139</v>
      </c>
      <c r="AW59">
        <v>56</v>
      </c>
      <c r="AX59">
        <f>IF(Z59&gt;0, (R59*SUMPRODUCT(K59:$K$98, X59:$X$98)-K59*$AZ$3)/Z59, 0)</f>
        <v>2230.331915345444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2000000</v>
      </c>
      <c r="S60">
        <f t="shared" si="32"/>
        <v>2174.0752823376311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906.57995668527929</v>
      </c>
      <c r="AC60">
        <f t="shared" si="33"/>
        <v>852.91019901186712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-20206.814284751101</v>
      </c>
      <c r="AI60">
        <f t="shared" si="38"/>
        <v>-20216.622020089671</v>
      </c>
      <c r="AJ60">
        <f t="shared" si="39"/>
        <v>53.669757673412164</v>
      </c>
      <c r="AK60">
        <f t="shared" si="61"/>
        <v>63.460596967969558</v>
      </c>
      <c r="AL60">
        <f t="shared" si="40"/>
        <v>-20099.491665448291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-80.903050939345817</v>
      </c>
      <c r="AR60">
        <f t="shared" si="45"/>
        <v>-80.942318668564013</v>
      </c>
      <c r="AS60">
        <f t="shared" si="46"/>
        <v>0.21488034074876902</v>
      </c>
      <c r="AT60">
        <f t="shared" si="47"/>
        <v>0.25408042241549089</v>
      </c>
      <c r="AU60">
        <f t="shared" si="48"/>
        <v>-80.473357905399752</v>
      </c>
      <c r="AW60">
        <v>57</v>
      </c>
      <c r="AX60">
        <f>IF(Z60&gt;0, (R60*SUMPRODUCT(K60:$K$98, X60:$X$98)-K60*$AZ$3)/Z60, 0)</f>
        <v>2174.0752823376311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2000000</v>
      </c>
      <c r="S61">
        <f t="shared" si="32"/>
        <v>2117.7307528478318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852.91019901186712</v>
      </c>
      <c r="AC61">
        <f t="shared" si="33"/>
        <v>799.59649320682001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-21628.017968616939</v>
      </c>
      <c r="AI61">
        <f t="shared" si="38"/>
        <v>-21637.457276377518</v>
      </c>
      <c r="AJ61">
        <f t="shared" si="39"/>
        <v>53.313705805047107</v>
      </c>
      <c r="AK61">
        <f t="shared" si="61"/>
        <v>59.703713930830702</v>
      </c>
      <c r="AL61">
        <f t="shared" si="40"/>
        <v>-21524.439856641638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-77.315353992832158</v>
      </c>
      <c r="AR61">
        <f t="shared" si="45"/>
        <v>-77.349097418698335</v>
      </c>
      <c r="AS61">
        <f t="shared" si="46"/>
        <v>0.19058464085650645</v>
      </c>
      <c r="AT61">
        <f t="shared" si="47"/>
        <v>0.21342749871703307</v>
      </c>
      <c r="AU61">
        <f t="shared" si="48"/>
        <v>-76.945085279124783</v>
      </c>
      <c r="AW61">
        <v>58</v>
      </c>
      <c r="AX61">
        <f>IF(Z61&gt;0, (R61*SUMPRODUCT(K61:$K$98, X61:$X$98)-K61*$AZ$3)/Z61, 0)</f>
        <v>2117.7307528478318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2000000</v>
      </c>
      <c r="S62">
        <f t="shared" si="32"/>
        <v>2061.9614207674404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799.59649320682001</v>
      </c>
      <c r="AC62">
        <f t="shared" si="33"/>
        <v>746.91448308389829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-23123.283434931873</v>
      </c>
      <c r="AI62">
        <f t="shared" si="38"/>
        <v>-23132.339308571907</v>
      </c>
      <c r="AJ62">
        <f t="shared" si="39"/>
        <v>52.682010122921724</v>
      </c>
      <c r="AK62">
        <f t="shared" si="61"/>
        <v>55.971754524477404</v>
      </c>
      <c r="AL62">
        <f t="shared" si="40"/>
        <v>-23023.685543924508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-73.804103103441193</v>
      </c>
      <c r="AR62">
        <f t="shared" si="45"/>
        <v>-73.833007330373391</v>
      </c>
      <c r="AS62">
        <f t="shared" si="46"/>
        <v>0.16814863329205665</v>
      </c>
      <c r="AT62">
        <f t="shared" si="47"/>
        <v>0.17864872665810499</v>
      </c>
      <c r="AU62">
        <f t="shared" si="48"/>
        <v>-73.486209970423232</v>
      </c>
      <c r="AW62">
        <v>59</v>
      </c>
      <c r="AX62">
        <f>IF(Z62&gt;0, (R62*SUMPRODUCT(K62:$K$98, X62:$X$98)-K62*$AZ$3)/Z62, 0)</f>
        <v>2061.9614207674404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2000000</v>
      </c>
      <c r="S63">
        <f t="shared" si="32"/>
        <v>2007.0857902395396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746.91448308389829</v>
      </c>
      <c r="AC63">
        <f t="shared" si="33"/>
        <v>695.10443700716223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-24574.743179490804</v>
      </c>
      <c r="AI63">
        <f t="shared" si="38"/>
        <v>-24583.401310104695</v>
      </c>
      <c r="AJ63">
        <f t="shared" si="39"/>
        <v>51.810046076736057</v>
      </c>
      <c r="AK63">
        <f t="shared" si="61"/>
        <v>52.284013815872882</v>
      </c>
      <c r="AL63">
        <f t="shared" si="40"/>
        <v>-24479.307250212089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-70.032877269087138</v>
      </c>
      <c r="AR63">
        <f t="shared" si="45"/>
        <v>-70.057551130141704</v>
      </c>
      <c r="AS63">
        <f t="shared" si="46"/>
        <v>0.14764779317107751</v>
      </c>
      <c r="AT63">
        <f t="shared" si="47"/>
        <v>0.14899850207826879</v>
      </c>
      <c r="AU63">
        <f t="shared" si="48"/>
        <v>-69.760904834892358</v>
      </c>
      <c r="AW63">
        <v>60</v>
      </c>
      <c r="AX63">
        <f>IF(Z63&gt;0, (R63*SUMPRODUCT(K63:$K$98, X63:$X$98)-K63*$AZ$3)/Z63, 0)</f>
        <v>2007.0857902395396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2000000</v>
      </c>
      <c r="S64">
        <f t="shared" si="32"/>
        <v>1954.1368432265319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695.10443700716223</v>
      </c>
      <c r="AC64">
        <f t="shared" si="33"/>
        <v>644.70911065477617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-25883.654632840149</v>
      </c>
      <c r="AI64">
        <f t="shared" si="38"/>
        <v>-25891.902636464991</v>
      </c>
      <c r="AJ64">
        <f t="shared" si="39"/>
        <v>50.395326352386064</v>
      </c>
      <c r="AK64">
        <f t="shared" si="61"/>
        <v>48.657310590501361</v>
      </c>
      <c r="AL64">
        <f t="shared" si="40"/>
        <v>-25792.849999522103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-65.859822410573869</v>
      </c>
      <c r="AR64">
        <f t="shared" si="45"/>
        <v>-65.880809093547327</v>
      </c>
      <c r="AS64">
        <f t="shared" si="46"/>
        <v>0.12822869455536662</v>
      </c>
      <c r="AT64">
        <f t="shared" si="47"/>
        <v>0.12380638978240478</v>
      </c>
      <c r="AU64">
        <f t="shared" si="48"/>
        <v>-65.62877400920955</v>
      </c>
      <c r="AW64">
        <v>61</v>
      </c>
      <c r="AX64">
        <f>IF(Z64&gt;0, (R64*SUMPRODUCT(K64:$K$98, X64:$X$98)-K64*$AZ$3)/Z64, 0)</f>
        <v>1954.1368432265319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2000000</v>
      </c>
      <c r="S65">
        <f t="shared" si="32"/>
        <v>1924.1626782047676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644.70911065477617</v>
      </c>
      <c r="AC65">
        <f t="shared" si="33"/>
        <v>596.38281584839945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-33353.742905380117</v>
      </c>
      <c r="AI65">
        <f t="shared" si="38"/>
        <v>-33361.491507182393</v>
      </c>
      <c r="AJ65">
        <f t="shared" si="39"/>
        <v>48.326294806376723</v>
      </c>
      <c r="AK65">
        <f t="shared" si="61"/>
        <v>45.129637745834337</v>
      </c>
      <c r="AL65">
        <f t="shared" si="40"/>
        <v>-33268.035574630179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-75.774226728497638</v>
      </c>
      <c r="AR65">
        <f t="shared" si="45"/>
        <v>-75.791830279363282</v>
      </c>
      <c r="AS65">
        <f t="shared" si="46"/>
        <v>0.10978940594448031</v>
      </c>
      <c r="AT65">
        <f t="shared" si="47"/>
        <v>0.10252712603886528</v>
      </c>
      <c r="AU65">
        <f t="shared" si="48"/>
        <v>-75.579513747379934</v>
      </c>
      <c r="AW65">
        <v>62</v>
      </c>
      <c r="AX65">
        <f>IF(Z65&gt;0, (R65*SUMPRODUCT(K65:$K$98, X65:$X$98)-K65*$AZ$3)/Z65, 0)</f>
        <v>1924.1626782047676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2000000</v>
      </c>
      <c r="S66">
        <f t="shared" si="32"/>
        <v>1870.0442046018243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596.38281584839945</v>
      </c>
      <c r="AC66">
        <f t="shared" si="33"/>
        <v>536.26352448079251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-40158.943872782365</v>
      </c>
      <c r="AI66">
        <f t="shared" si="38"/>
        <v>-40166.113001768208</v>
      </c>
      <c r="AJ66">
        <f t="shared" si="39"/>
        <v>60.119291367606934</v>
      </c>
      <c r="AK66">
        <f t="shared" si="61"/>
        <v>41.746797109387963</v>
      </c>
      <c r="AL66">
        <f t="shared" si="40"/>
        <v>-40064.246913291216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-81.459398050859093</v>
      </c>
      <c r="AR66">
        <f t="shared" si="45"/>
        <v>-81.473940089952194</v>
      </c>
      <c r="AS66">
        <f t="shared" si="46"/>
        <v>0.1219474621036683</v>
      </c>
      <c r="AT66">
        <f t="shared" si="47"/>
        <v>8.4680238948885392E-2</v>
      </c>
      <c r="AU66">
        <f t="shared" si="48"/>
        <v>-81.26731238889964</v>
      </c>
      <c r="AW66">
        <v>63</v>
      </c>
      <c r="AX66">
        <f>IF(Z66&gt;0, (R66*SUMPRODUCT(K66:$K$98, X66:$X$98)-K66*$AZ$3)/Z66, 0)</f>
        <v>1870.0442046018243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2000000</v>
      </c>
      <c r="S67">
        <f t="shared" ref="S67:S98" si="63">AX67</f>
        <v>1797.3292568307213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536.26352448079251</v>
      </c>
      <c r="AC67">
        <f t="shared" ref="AC67:AC98" si="64">S67*Z67</f>
        <v>468.78174728787133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-46152.422362900172</v>
      </c>
      <c r="AI67">
        <f t="shared" ref="AI67:AI98" si="69">SUM(AE67:AH67)</f>
        <v>-46158.942895316621</v>
      </c>
      <c r="AJ67">
        <f t="shared" ref="AJ67:AJ98" si="70">AB67-AC67</f>
        <v>67.481777192921186</v>
      </c>
      <c r="AK67">
        <f t="shared" si="61"/>
        <v>37.538446713655482</v>
      </c>
      <c r="AL67">
        <f t="shared" ref="AL67:AL98" si="71">SUM(AI67:AK67)</f>
        <v>-46053.922671410044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-83.586355814138557</v>
      </c>
      <c r="AR67">
        <f t="shared" ref="AR67:AR98" si="76">AI67*$K67</f>
        <v>-83.598165108532115</v>
      </c>
      <c r="AS67">
        <f t="shared" ref="AS67:AS98" si="77">AJ67*$K67</f>
        <v>0.12221581339904092</v>
      </c>
      <c r="AT67">
        <f t="shared" ref="AT67:AT98" si="78">AK67*$K67</f>
        <v>6.7985639822882693E-2</v>
      </c>
      <c r="AU67">
        <f t="shared" ref="AU67:AU98" si="79">AL67*$K67</f>
        <v>-83.407963655310184</v>
      </c>
      <c r="AW67">
        <v>64</v>
      </c>
      <c r="AX67">
        <f>IF(Z67&gt;0, (R67*SUMPRODUCT(K67:$K$98, X67:$X$98)-K67*$AZ$3)/Z67, 0)</f>
        <v>1797.3292568307213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2000000</v>
      </c>
      <c r="S68">
        <f t="shared" si="63"/>
        <v>1708.9621675384728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468.78174728787133</v>
      </c>
      <c r="AC68">
        <f t="shared" si="64"/>
        <v>397.67541009689177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-51026.268367215336</v>
      </c>
      <c r="AI68">
        <f t="shared" si="69"/>
        <v>-51032.085865953028</v>
      </c>
      <c r="AJ68">
        <f t="shared" si="70"/>
        <v>71.106337190979559</v>
      </c>
      <c r="AK68">
        <f t="shared" si="61"/>
        <v>32.814722310150998</v>
      </c>
      <c r="AL68">
        <f t="shared" si="71"/>
        <v>-50928.164806451903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-82.511916981629852</v>
      </c>
      <c r="AR68">
        <f t="shared" si="76"/>
        <v>-82.521324155390445</v>
      </c>
      <c r="AS68">
        <f t="shared" si="77"/>
        <v>0.11498234887463457</v>
      </c>
      <c r="AT68">
        <f t="shared" si="78"/>
        <v>5.3062975790133769E-2</v>
      </c>
      <c r="AU68">
        <f t="shared" si="79"/>
        <v>-82.353278830725685</v>
      </c>
      <c r="AW68">
        <v>65</v>
      </c>
      <c r="AX68">
        <f>IF(Z68&gt;0, (R68*SUMPRODUCT(K68:$K$98, X68:$X$98)-K68*$AZ$3)/Z68, 0)</f>
        <v>1708.9621675384728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2000000</v>
      </c>
      <c r="S69">
        <f t="shared" si="63"/>
        <v>1602.6731661959825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397.67541009689177</v>
      </c>
      <c r="AC69">
        <f t="shared" si="64"/>
        <v>326.30636688593967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-53543.266614553067</v>
      </c>
      <c r="AI69">
        <f t="shared" si="69"/>
        <v>-53548.356647470704</v>
      </c>
      <c r="AJ69">
        <f t="shared" si="70"/>
        <v>71.3690432109521</v>
      </c>
      <c r="AK69">
        <f t="shared" si="61"/>
        <v>27.837278706782428</v>
      </c>
      <c r="AL69">
        <f t="shared" si="71"/>
        <v>-53449.150325552968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-77.305378176404375</v>
      </c>
      <c r="AR69">
        <f t="shared" si="76"/>
        <v>-77.312727128840564</v>
      </c>
      <c r="AS69">
        <f t="shared" si="77"/>
        <v>0.10304210453254675</v>
      </c>
      <c r="AT69">
        <f t="shared" si="78"/>
        <v>4.0191260150811911E-2</v>
      </c>
      <c r="AU69">
        <f t="shared" si="79"/>
        <v>-77.169493764157195</v>
      </c>
      <c r="AW69">
        <v>66</v>
      </c>
      <c r="AX69">
        <f>IF(Z69&gt;0, (R69*SUMPRODUCT(K69:$K$98, X69:$X$98)-K69*$AZ$3)/Z69, 0)</f>
        <v>1602.6731661959825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2000000</v>
      </c>
      <c r="S70">
        <f t="shared" si="63"/>
        <v>1485.2058287952639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326.30636688593967</v>
      </c>
      <c r="AC70">
        <f t="shared" si="64"/>
        <v>258.94998314764035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-54424.7534810777</v>
      </c>
      <c r="AI70">
        <f t="shared" si="69"/>
        <v>-54429.112304247647</v>
      </c>
      <c r="AJ70">
        <f t="shared" si="70"/>
        <v>67.356383738299314</v>
      </c>
      <c r="AK70">
        <f t="shared" si="61"/>
        <v>22.841445682015777</v>
      </c>
      <c r="AL70">
        <f t="shared" si="71"/>
        <v>-54338.914474827332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-70.158984366992087</v>
      </c>
      <c r="AR70">
        <f t="shared" si="76"/>
        <v>-70.164603328715913</v>
      </c>
      <c r="AS70">
        <f t="shared" si="77"/>
        <v>8.682915716569059E-2</v>
      </c>
      <c r="AT70">
        <f t="shared" si="78"/>
        <v>2.9444922172797889E-2</v>
      </c>
      <c r="AU70">
        <f t="shared" si="79"/>
        <v>-70.048329249377431</v>
      </c>
      <c r="AW70">
        <v>67</v>
      </c>
      <c r="AX70">
        <f>IF(Z70&gt;0, (R70*SUMPRODUCT(K70:$K$98, X70:$X$98)-K70*$AZ$3)/Z70, 0)</f>
        <v>1485.2058287952639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2000000</v>
      </c>
      <c r="S71">
        <f t="shared" si="63"/>
        <v>1354.7960166712819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258.94998314764035</v>
      </c>
      <c r="AC71">
        <f t="shared" si="64"/>
        <v>197.67402952895623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-53405.079789638345</v>
      </c>
      <c r="AI71">
        <f t="shared" si="69"/>
        <v>-53408.727461079223</v>
      </c>
      <c r="AJ71">
        <f t="shared" si="70"/>
        <v>61.275953618684127</v>
      </c>
      <c r="AK71">
        <f t="shared" si="61"/>
        <v>18.126498820334827</v>
      </c>
      <c r="AL71">
        <f t="shared" si="71"/>
        <v>-53329.325008640204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-61.468323537578918</v>
      </c>
      <c r="AR71">
        <f t="shared" si="76"/>
        <v>-61.472521944344152</v>
      </c>
      <c r="AS71">
        <f t="shared" si="77"/>
        <v>7.0527563238239707E-2</v>
      </c>
      <c r="AT71">
        <f t="shared" si="78"/>
        <v>2.0863286759999596E-2</v>
      </c>
      <c r="AU71">
        <f t="shared" si="79"/>
        <v>-61.381131094345918</v>
      </c>
      <c r="AW71">
        <v>68</v>
      </c>
      <c r="AX71">
        <f>IF(Z71&gt;0, (R71*SUMPRODUCT(K71:$K$98, X71:$X$98)-K71*$AZ$3)/Z71, 0)</f>
        <v>1354.7960166712819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2000000</v>
      </c>
      <c r="S72">
        <f t="shared" si="63"/>
        <v>1209.58269543804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197.67402952895623</v>
      </c>
      <c r="AC72">
        <f t="shared" si="64"/>
        <v>144.13698344522354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-50570.436746134546</v>
      </c>
      <c r="AI72">
        <f t="shared" si="69"/>
        <v>-50573.41581040169</v>
      </c>
      <c r="AJ72">
        <f t="shared" si="70"/>
        <v>53.53704608373269</v>
      </c>
      <c r="AK72">
        <f t="shared" si="61"/>
        <v>13.837182067026937</v>
      </c>
      <c r="AL72">
        <f t="shared" si="71"/>
        <v>-50506.041582250931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-51.96937357284034</v>
      </c>
      <c r="AR72">
        <f t="shared" si="76"/>
        <v>-51.972435047364947</v>
      </c>
      <c r="AS72">
        <f t="shared" si="77"/>
        <v>5.5018048625505349E-2</v>
      </c>
      <c r="AT72">
        <f t="shared" si="78"/>
        <v>1.4219961904752514E-2</v>
      </c>
      <c r="AU72">
        <f t="shared" si="79"/>
        <v>-51.90319703683469</v>
      </c>
      <c r="AW72">
        <v>69</v>
      </c>
      <c r="AX72">
        <f>IF(Z72&gt;0, (R72*SUMPRODUCT(K72:$K$98, X72:$X$98)-K72*$AZ$3)/Z72, 0)</f>
        <v>1209.58269543804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2000000</v>
      </c>
      <c r="S73">
        <f t="shared" si="63"/>
        <v>1047.5420901355419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144.13698344522354</v>
      </c>
      <c r="AC73">
        <f t="shared" si="64"/>
        <v>99.249107599031774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-46452.401117604299</v>
      </c>
      <c r="AI73">
        <f t="shared" si="69"/>
        <v>-46454.769736214796</v>
      </c>
      <c r="AJ73">
        <f t="shared" si="70"/>
        <v>44.887875846191761</v>
      </c>
      <c r="AK73">
        <f t="shared" ref="AK73:AK98" si="92">G73*SUM(AB73:AB73, AE73:AF73)</f>
        <v>10.089588841165648</v>
      </c>
      <c r="AL73">
        <f t="shared" si="71"/>
        <v>-46399.792271527433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-42.62269657868994</v>
      </c>
      <c r="AR73">
        <f t="shared" si="76"/>
        <v>-42.624869919785702</v>
      </c>
      <c r="AS73">
        <f t="shared" si="77"/>
        <v>4.118715644882058E-2</v>
      </c>
      <c r="AT73">
        <f t="shared" si="78"/>
        <v>9.257766518720659E-3</v>
      </c>
      <c r="AU73">
        <f t="shared" si="79"/>
        <v>-42.574424996818152</v>
      </c>
      <c r="AW73">
        <v>70</v>
      </c>
      <c r="AX73">
        <f>IF(Z73&gt;0, (R73*SUMPRODUCT(K73:$K$98, X73:$X$98)-K73*$AZ$3)/Z73, 0)</f>
        <v>1047.5420901355419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2000000</v>
      </c>
      <c r="S74">
        <f t="shared" si="63"/>
        <v>859.6755708436549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99.249107599031774</v>
      </c>
      <c r="AC74">
        <f t="shared" si="64"/>
        <v>62.949176847706788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-41145.912652040519</v>
      </c>
      <c r="AI74">
        <f t="shared" si="69"/>
        <v>-41147.743260556759</v>
      </c>
      <c r="AJ74">
        <f t="shared" si="70"/>
        <v>36.299930751324986</v>
      </c>
      <c r="AK74">
        <f t="shared" si="92"/>
        <v>6.9474375319322252</v>
      </c>
      <c r="AL74">
        <f t="shared" si="71"/>
        <v>-41104.495892273502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-33.708655608204609</v>
      </c>
      <c r="AR74">
        <f t="shared" si="76"/>
        <v>-33.710155328299507</v>
      </c>
      <c r="AS74">
        <f t="shared" si="77"/>
        <v>2.9738600639288716E-2</v>
      </c>
      <c r="AT74">
        <f t="shared" si="78"/>
        <v>5.6916656850921604E-3</v>
      </c>
      <c r="AU74">
        <f t="shared" si="79"/>
        <v>-33.674725061975131</v>
      </c>
      <c r="AW74">
        <v>71</v>
      </c>
      <c r="AX74">
        <f>IF(Z74&gt;0, (R74*SUMPRODUCT(K74:$K$98, X74:$X$98)-K74*$AZ$3)/Z74, 0)</f>
        <v>859.6755708436549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2000000</v>
      </c>
      <c r="S75">
        <f t="shared" si="63"/>
        <v>635.81285117380321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62.949176847706788</v>
      </c>
      <c r="AC75">
        <f t="shared" si="64"/>
        <v>34.885847871077928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-35247.979477053006</v>
      </c>
      <c r="AI75">
        <f t="shared" si="69"/>
        <v>-35249.351179740625</v>
      </c>
      <c r="AJ75">
        <f t="shared" si="70"/>
        <v>28.06332897662886</v>
      </c>
      <c r="AK75">
        <f t="shared" si="92"/>
        <v>4.4064423793394756</v>
      </c>
      <c r="AL75">
        <f t="shared" si="71"/>
        <v>-35216.881408384659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-25.7828508630848</v>
      </c>
      <c r="AR75">
        <f t="shared" si="76"/>
        <v>-25.783854222890042</v>
      </c>
      <c r="AS75">
        <f t="shared" si="77"/>
        <v>2.0527492255184507E-2</v>
      </c>
      <c r="AT75">
        <f t="shared" si="78"/>
        <v>3.2231818217338831E-3</v>
      </c>
      <c r="AU75">
        <f t="shared" si="79"/>
        <v>-25.760103548813127</v>
      </c>
      <c r="AW75">
        <v>72</v>
      </c>
      <c r="AX75">
        <f>IF(Z75&gt;0, (R75*SUMPRODUCT(K75:$K$98, X75:$X$98)-K75*$AZ$3)/Z75, 0)</f>
        <v>635.81285117380321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2000000</v>
      </c>
      <c r="S76">
        <f t="shared" si="63"/>
        <v>355.84659744473765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34.885847871077928</v>
      </c>
      <c r="AC76">
        <f t="shared" si="64"/>
        <v>14.143467214757159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-29146.918321691261</v>
      </c>
      <c r="AI76">
        <f t="shared" si="69"/>
        <v>-29147.911970872981</v>
      </c>
      <c r="AJ76">
        <f t="shared" si="70"/>
        <v>20.742380656320769</v>
      </c>
      <c r="AK76">
        <f t="shared" si="92"/>
        <v>2.442009350975455</v>
      </c>
      <c r="AL76">
        <f t="shared" si="71"/>
        <v>-29124.727580865685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-19.035808661840967</v>
      </c>
      <c r="AR76">
        <f t="shared" si="76"/>
        <v>-19.03645761263197</v>
      </c>
      <c r="AS76">
        <f t="shared" si="77"/>
        <v>1.3546817711804059E-2</v>
      </c>
      <c r="AT76">
        <f t="shared" si="78"/>
        <v>1.5948726463133635E-3</v>
      </c>
      <c r="AU76">
        <f t="shared" si="79"/>
        <v>-19.021315922273853</v>
      </c>
      <c r="AW76">
        <v>73</v>
      </c>
      <c r="AX76">
        <f>IF(Z76&gt;0, (R76*SUMPRODUCT(K76:$K$98, X76:$X$98)-K76*$AZ$3)/Z76, 0)</f>
        <v>355.84659744473765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2000000</v>
      </c>
      <c r="S77">
        <f t="shared" si="63"/>
        <v>-14.106674444229487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14.143467214757159</v>
      </c>
      <c r="AC77">
        <f t="shared" si="64"/>
        <v>-0.39192161961589989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-23131.598812173735</v>
      </c>
      <c r="AI77">
        <f t="shared" si="69"/>
        <v>-23132.293379878487</v>
      </c>
      <c r="AJ77">
        <f t="shared" si="70"/>
        <v>14.535388834373059</v>
      </c>
      <c r="AK77">
        <f t="shared" si="92"/>
        <v>0.99004270503300118</v>
      </c>
      <c r="AL77">
        <f t="shared" si="71"/>
        <v>-23116.767948339078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-13.488582596180395</v>
      </c>
      <c r="AR77">
        <f t="shared" si="76"/>
        <v>-13.488987615043564</v>
      </c>
      <c r="AS77">
        <f t="shared" si="77"/>
        <v>8.4759291587253177E-3</v>
      </c>
      <c r="AT77">
        <f t="shared" si="78"/>
        <v>5.7731732722060666E-4</v>
      </c>
      <c r="AU77">
        <f t="shared" si="79"/>
        <v>-13.479934368557617</v>
      </c>
      <c r="AW77">
        <v>74</v>
      </c>
      <c r="AX77">
        <f>IF(Z77&gt;0, (R77*SUMPRODUCT(K77:$K$98, X77:$X$98)-K77*$AZ$3)/Z77, 0)</f>
        <v>-14.106674444229487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2000000</v>
      </c>
      <c r="S78">
        <f t="shared" si="63"/>
        <v>-527.86575163788098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-0.39192161961589989</v>
      </c>
      <c r="AC78">
        <f t="shared" si="64"/>
        <v>-9.8622722269856666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-17643.169682531781</v>
      </c>
      <c r="AI78">
        <f t="shared" si="69"/>
        <v>-17643.636764938452</v>
      </c>
      <c r="AJ78">
        <f t="shared" si="70"/>
        <v>9.4703506073697667</v>
      </c>
      <c r="AK78">
        <f t="shared" si="92"/>
        <v>-2.7434513373112996E-2</v>
      </c>
      <c r="AL78">
        <f t="shared" si="71"/>
        <v>-17634.193848844454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-9.1858479518814633</v>
      </c>
      <c r="AR78">
        <f t="shared" si="76"/>
        <v>-9.1860911365271871</v>
      </c>
      <c r="AS78">
        <f t="shared" si="77"/>
        <v>4.9307013589761882E-3</v>
      </c>
      <c r="AT78">
        <f t="shared" si="78"/>
        <v>-1.4283673116219302E-5</v>
      </c>
      <c r="AU78">
        <f t="shared" si="79"/>
        <v>-9.1811747188413264</v>
      </c>
      <c r="AW78">
        <v>75</v>
      </c>
      <c r="AX78">
        <f>IF(Z78&gt;0, (R78*SUMPRODUCT(K78:$K$98, X78:$X$98)-K78*$AZ$3)/Z78, 0)</f>
        <v>-527.86575163788098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2000000</v>
      </c>
      <c r="S79">
        <f t="shared" si="63"/>
        <v>-1281.4095837111681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-9.8622722269856666</v>
      </c>
      <c r="AC79">
        <f t="shared" si="64"/>
        <v>-15.460413046000481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-12862.604434251305</v>
      </c>
      <c r="AI79">
        <f t="shared" si="69"/>
        <v>-12862.906063278482</v>
      </c>
      <c r="AJ79">
        <f t="shared" si="70"/>
        <v>5.5981408190148141</v>
      </c>
      <c r="AK79">
        <f t="shared" si="92"/>
        <v>-0.69035905588899671</v>
      </c>
      <c r="AL79">
        <f t="shared" si="71"/>
        <v>-12857.998281515356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-5.9793439049679318</v>
      </c>
      <c r="AR79">
        <f t="shared" si="76"/>
        <v>-5.9794841210256076</v>
      </c>
      <c r="AS79">
        <f t="shared" si="77"/>
        <v>2.6023663680579314E-3</v>
      </c>
      <c r="AT79">
        <f t="shared" si="78"/>
        <v>-3.2092211450406472E-4</v>
      </c>
      <c r="AU79">
        <f t="shared" si="79"/>
        <v>-5.9772026767720536</v>
      </c>
      <c r="AW79">
        <v>76</v>
      </c>
      <c r="AX79">
        <f>IF(Z79&gt;0, (R79*SUMPRODUCT(K79:$K$98, X79:$X$98)-K79*$AZ$3)/Z79, 0)</f>
        <v>-1281.4095837111681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2000000</v>
      </c>
      <c r="S80">
        <f t="shared" si="63"/>
        <v>-2439.8524878570524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-15.460413046000481</v>
      </c>
      <c r="AC80">
        <f t="shared" si="64"/>
        <v>-18.236447010908918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-8940.2078241426752</v>
      </c>
      <c r="AI80">
        <f t="shared" si="69"/>
        <v>-8940.3946842817786</v>
      </c>
      <c r="AJ80">
        <f t="shared" si="70"/>
        <v>2.7760339649084376</v>
      </c>
      <c r="AK80">
        <f t="shared" si="92"/>
        <v>-1.0822289132200338</v>
      </c>
      <c r="AL80">
        <f t="shared" si="71"/>
        <v>-8938.7008792300894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-3.7106860431062838</v>
      </c>
      <c r="AR80">
        <f t="shared" si="76"/>
        <v>-3.7107636005102975</v>
      </c>
      <c r="AS80">
        <f t="shared" si="77"/>
        <v>1.152209287680911E-3</v>
      </c>
      <c r="AT80">
        <f t="shared" si="78"/>
        <v>-4.4918550023939283E-4</v>
      </c>
      <c r="AU80">
        <f t="shared" si="79"/>
        <v>-3.7100605767228556</v>
      </c>
      <c r="AW80">
        <v>77</v>
      </c>
      <c r="AX80">
        <f>IF(Z80&gt;0, (R80*SUMPRODUCT(K80:$K$98, X80:$X$98)-K80*$AZ$3)/Z80, 0)</f>
        <v>-2439.8524878570524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2000000</v>
      </c>
      <c r="S81">
        <f t="shared" si="63"/>
        <v>-4309.1946294680438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-18.236447010908918</v>
      </c>
      <c r="AC81">
        <f t="shared" si="64"/>
        <v>-19.087034893247797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-5940.5749053470836</v>
      </c>
      <c r="AI81">
        <f t="shared" si="69"/>
        <v>-5940.6856396984795</v>
      </c>
      <c r="AJ81">
        <f t="shared" si="70"/>
        <v>0.85058788233887839</v>
      </c>
      <c r="AK81">
        <f t="shared" si="92"/>
        <v>-1.2765512907636245</v>
      </c>
      <c r="AL81">
        <f t="shared" si="71"/>
        <v>-5941.1116031069041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-2.2014916869808352</v>
      </c>
      <c r="AR81">
        <f t="shared" si="76"/>
        <v>-2.2015327235400819</v>
      </c>
      <c r="AS81">
        <f t="shared" si="77"/>
        <v>3.1521564526190709E-4</v>
      </c>
      <c r="AT81">
        <f t="shared" si="78"/>
        <v>-4.7307156283665764E-4</v>
      </c>
      <c r="AU81">
        <f t="shared" si="79"/>
        <v>-2.2016905794576562</v>
      </c>
      <c r="AW81">
        <v>78</v>
      </c>
      <c r="AX81">
        <f>IF(Z81&gt;0, (R81*SUMPRODUCT(K81:$K$98, X81:$X$98)-K81*$AZ$3)/Z81, 0)</f>
        <v>-4309.1946294680438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2000000</v>
      </c>
      <c r="S82">
        <f t="shared" si="63"/>
        <v>-7483.0333854548344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-19.087034893247797</v>
      </c>
      <c r="AC82">
        <f t="shared" si="64"/>
        <v>-18.734867508114874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-3762.8683887101733</v>
      </c>
      <c r="AI82">
        <f t="shared" si="69"/>
        <v>-3762.9309798631962</v>
      </c>
      <c r="AJ82">
        <f t="shared" si="70"/>
        <v>-0.35216738513292256</v>
      </c>
      <c r="AK82">
        <f t="shared" si="92"/>
        <v>-1.3360924425273459</v>
      </c>
      <c r="AL82">
        <f t="shared" si="71"/>
        <v>-3764.6192396908564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-1.2450579893568789</v>
      </c>
      <c r="AR82">
        <f t="shared" si="76"/>
        <v>-1.2450786995192029</v>
      </c>
      <c r="AS82">
        <f t="shared" si="77"/>
        <v>-1.1652515346170889E-4</v>
      </c>
      <c r="AT82">
        <f t="shared" si="78"/>
        <v>-4.4208630179017061E-4</v>
      </c>
      <c r="AU82">
        <f t="shared" si="79"/>
        <v>-1.245637310974455</v>
      </c>
      <c r="AW82">
        <v>79</v>
      </c>
      <c r="AX82">
        <f>IF(Z82&gt;0, (R82*SUMPRODUCT(K82:$K$98, X82:$X$98)-K82*$AZ$3)/Z82, 0)</f>
        <v>-7483.0333854548344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2000000</v>
      </c>
      <c r="S83">
        <f t="shared" si="63"/>
        <v>-13150.994011997776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-18.734867508114874</v>
      </c>
      <c r="AC83">
        <f t="shared" si="64"/>
        <v>-17.699872754513038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-2265.4269364992465</v>
      </c>
      <c r="AI83">
        <f t="shared" si="69"/>
        <v>-2265.4605839040328</v>
      </c>
      <c r="AJ83">
        <f t="shared" si="70"/>
        <v>-1.0349947536018362</v>
      </c>
      <c r="AK83">
        <f t="shared" si="92"/>
        <v>-1.3114407255680414</v>
      </c>
      <c r="AL83">
        <f t="shared" si="71"/>
        <v>-2267.8070193832027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-0.66927189561391531</v>
      </c>
      <c r="AR83">
        <f t="shared" si="76"/>
        <v>-0.66928183601941726</v>
      </c>
      <c r="AS83">
        <f t="shared" si="77"/>
        <v>-3.0576704528991486E-4</v>
      </c>
      <c r="AT83">
        <f t="shared" si="78"/>
        <v>-3.8743709022129547E-4</v>
      </c>
      <c r="AU83">
        <f t="shared" si="79"/>
        <v>-0.66997504015492848</v>
      </c>
      <c r="AW83">
        <v>80</v>
      </c>
      <c r="AX83">
        <f>IF(Z83&gt;0, (R83*SUMPRODUCT(K83:$K$98, X83:$X$98)-K83*$AZ$3)/Z83, 0)</f>
        <v>-13150.994011997776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2000000</v>
      </c>
      <c r="S84">
        <f t="shared" si="63"/>
        <v>-23805.159888669808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-17.699872754513038</v>
      </c>
      <c r="AC84">
        <f t="shared" si="64"/>
        <v>-16.333383272485253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-1292.618750737041</v>
      </c>
      <c r="AI84">
        <f t="shared" si="69"/>
        <v>-1292.6359039333952</v>
      </c>
      <c r="AJ84">
        <f t="shared" si="70"/>
        <v>-1.3664894820277844</v>
      </c>
      <c r="AK84">
        <f t="shared" si="92"/>
        <v>-1.2389910928159127</v>
      </c>
      <c r="AL84">
        <f t="shared" si="71"/>
        <v>-1295.241384508239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-0.3409611970113765</v>
      </c>
      <c r="AR84">
        <f t="shared" si="76"/>
        <v>-0.34096572160484862</v>
      </c>
      <c r="AS84">
        <f t="shared" si="77"/>
        <v>-3.6044648836324351E-4</v>
      </c>
      <c r="AT84">
        <f t="shared" si="78"/>
        <v>-3.2681553308125123E-4</v>
      </c>
      <c r="AU84">
        <f t="shared" si="79"/>
        <v>-0.34165298362629309</v>
      </c>
      <c r="AW84">
        <v>81</v>
      </c>
      <c r="AX84">
        <f>IF(Z84&gt;0, (R84*SUMPRODUCT(K84:$K$98, X84:$X$98)-K84*$AZ$3)/Z84, 0)</f>
        <v>-23805.159888669808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2000000</v>
      </c>
      <c r="S85">
        <f t="shared" si="63"/>
        <v>-44935.921057037907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-16.333383272485253</v>
      </c>
      <c r="AC85">
        <f t="shared" si="64"/>
        <v>-14.856700382316536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-697.29376712788064</v>
      </c>
      <c r="AI85">
        <f t="shared" si="69"/>
        <v>-697.3020326201821</v>
      </c>
      <c r="AJ85">
        <f t="shared" si="70"/>
        <v>-1.4766828901687177</v>
      </c>
      <c r="AK85">
        <f t="shared" si="92"/>
        <v>-1.1433368290739678</v>
      </c>
      <c r="AL85">
        <f t="shared" si="71"/>
        <v>-699.92205233942479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-0.16422235134028923</v>
      </c>
      <c r="AR85">
        <f t="shared" si="76"/>
        <v>-0.16422429797834154</v>
      </c>
      <c r="AS85">
        <f t="shared" si="77"/>
        <v>-3.4777929739189344E-4</v>
      </c>
      <c r="AT85">
        <f t="shared" si="78"/>
        <v>-2.6927167758555729E-4</v>
      </c>
      <c r="AU85">
        <f t="shared" si="79"/>
        <v>-0.16484134895331898</v>
      </c>
      <c r="AW85">
        <v>82</v>
      </c>
      <c r="AX85">
        <f>IF(Z85&gt;0, (R85*SUMPRODUCT(K85:$K$98, X85:$X$98)-K85*$AZ$3)/Z85, 0)</f>
        <v>-44935.921057037907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2000000</v>
      </c>
      <c r="S86">
        <f t="shared" si="63"/>
        <v>-89311.984699918452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-14.856700382316536</v>
      </c>
      <c r="AC86">
        <f t="shared" si="64"/>
        <v>-13.398026227246024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-354.59947947495442</v>
      </c>
      <c r="AI86">
        <f t="shared" si="69"/>
        <v>-354.60322981883945</v>
      </c>
      <c r="AJ86">
        <f t="shared" si="70"/>
        <v>-1.4586741550705113</v>
      </c>
      <c r="AK86">
        <f t="shared" si="92"/>
        <v>-1.0399690267621575</v>
      </c>
      <c r="AL86">
        <f t="shared" si="71"/>
        <v>-357.10187300067213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-7.4565262991254877E-2</v>
      </c>
      <c r="AR86">
        <f t="shared" si="76"/>
        <v>-7.4566051614460158E-2</v>
      </c>
      <c r="AS86">
        <f t="shared" si="77"/>
        <v>-3.0673034870899014E-4</v>
      </c>
      <c r="AT86">
        <f t="shared" si="78"/>
        <v>-2.186849346143971E-4</v>
      </c>
      <c r="AU86">
        <f t="shared" si="79"/>
        <v>-7.5091466897783538E-2</v>
      </c>
      <c r="AW86">
        <v>83</v>
      </c>
      <c r="AX86">
        <f>IF(Z86&gt;0, (R86*SUMPRODUCT(K86:$K$98, X86:$X$98)-K86*$AZ$3)/Z86, 0)</f>
        <v>-89311.984699918452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2000000</v>
      </c>
      <c r="S87">
        <f t="shared" si="63"/>
        <v>-188336.11608872155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-13.398026227246024</v>
      </c>
      <c r="AC87">
        <f t="shared" si="64"/>
        <v>-12.023576752370495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-169.34512137758495</v>
      </c>
      <c r="AI87">
        <f t="shared" si="69"/>
        <v>-169.34671740401393</v>
      </c>
      <c r="AJ87">
        <f t="shared" si="70"/>
        <v>-1.3744494748755294</v>
      </c>
      <c r="AK87">
        <f t="shared" si="92"/>
        <v>-0.93786183590722183</v>
      </c>
      <c r="AL87">
        <f t="shared" si="71"/>
        <v>-171.65902871479668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-3.179458254690222E-2</v>
      </c>
      <c r="AR87">
        <f t="shared" si="76"/>
        <v>-3.1794882201203634E-2</v>
      </c>
      <c r="AS87">
        <f t="shared" si="77"/>
        <v>-2.5805318116037978E-4</v>
      </c>
      <c r="AT87">
        <f t="shared" si="78"/>
        <v>-1.7608375911139983E-4</v>
      </c>
      <c r="AU87">
        <f t="shared" si="79"/>
        <v>-3.2229019141475412E-2</v>
      </c>
      <c r="AW87">
        <v>84</v>
      </c>
      <c r="AX87">
        <f>IF(Z87&gt;0, (R87*SUMPRODUCT(K87:$K$98, X87:$X$98)-K87*$AZ$3)/Z87, 0)</f>
        <v>-188336.11608872155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2000000</v>
      </c>
      <c r="S88">
        <f t="shared" si="63"/>
        <v>-424044.91924306669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-12.023576752370495</v>
      </c>
      <c r="AC88">
        <f t="shared" si="64"/>
        <v>-10.761608176107769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-75.64836772826952</v>
      </c>
      <c r="AI88">
        <f t="shared" si="69"/>
        <v>-75.649002189837603</v>
      </c>
      <c r="AJ88">
        <f t="shared" si="70"/>
        <v>-1.261968576262726</v>
      </c>
      <c r="AK88">
        <f t="shared" si="92"/>
        <v>-0.84165037266593479</v>
      </c>
      <c r="AL88">
        <f t="shared" si="71"/>
        <v>-77.752621138766273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-1.2681247434175948E-2</v>
      </c>
      <c r="AR88">
        <f t="shared" si="76"/>
        <v>-1.2681353791581586E-2</v>
      </c>
      <c r="AS88">
        <f t="shared" si="77"/>
        <v>-2.1154898975780519E-4</v>
      </c>
      <c r="AT88">
        <f t="shared" si="78"/>
        <v>-1.410893182412261E-4</v>
      </c>
      <c r="AU88">
        <f t="shared" si="79"/>
        <v>-1.3033992099580619E-2</v>
      </c>
      <c r="AW88">
        <v>85</v>
      </c>
      <c r="AX88">
        <f>IF(Z88&gt;0, (R88*SUMPRODUCT(K88:$K$98, X88:$X$98)-K88*$AZ$3)/Z88, 0)</f>
        <v>-424044.91924306669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2000000</v>
      </c>
      <c r="S89">
        <f t="shared" si="63"/>
        <v>-1038521.0564428226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-10.761608176107769</v>
      </c>
      <c r="AC89">
        <f t="shared" si="64"/>
        <v>-9.6191437460333464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-31.724659584140213</v>
      </c>
      <c r="AI89">
        <f t="shared" si="69"/>
        <v>-31.724891142847817</v>
      </c>
      <c r="AJ89">
        <f t="shared" si="70"/>
        <v>-1.1424644300744227</v>
      </c>
      <c r="AK89">
        <f t="shared" si="92"/>
        <v>-0.75331257232754389</v>
      </c>
      <c r="AL89">
        <f t="shared" si="71"/>
        <v>-33.62066814524978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-4.7483351264453362E-3</v>
      </c>
      <c r="AR89">
        <f t="shared" si="76"/>
        <v>-4.7483697846058825E-3</v>
      </c>
      <c r="AS89">
        <f t="shared" si="77"/>
        <v>-1.7099644425337505E-4</v>
      </c>
      <c r="AT89">
        <f t="shared" si="78"/>
        <v>-1.1275079371266046E-4</v>
      </c>
      <c r="AU89">
        <f t="shared" si="79"/>
        <v>-5.0321170225719174E-3</v>
      </c>
      <c r="AW89">
        <v>86</v>
      </c>
      <c r="AX89">
        <f>IF(Z89&gt;0, (R89*SUMPRODUCT(K89:$K$98, X89:$X$98)-K89*$AZ$3)/Z89, 0)</f>
        <v>-1038521.0564428226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2000000</v>
      </c>
      <c r="S90">
        <f t="shared" si="63"/>
        <v>-2789275.3791430872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-9.6191437460333464</v>
      </c>
      <c r="AC90">
        <f t="shared" si="64"/>
        <v>-8.592512011955689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-12.178342656488189</v>
      </c>
      <c r="AI90">
        <f t="shared" si="69"/>
        <v>-12.178419670325512</v>
      </c>
      <c r="AJ90">
        <f t="shared" si="70"/>
        <v>-1.0266317340776574</v>
      </c>
      <c r="AK90">
        <f t="shared" si="92"/>
        <v>-0.67334006222233433</v>
      </c>
      <c r="AL90">
        <f t="shared" si="71"/>
        <v>-13.878391466625503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-1.6274758729742454E-3</v>
      </c>
      <c r="AR90">
        <f t="shared" si="76"/>
        <v>-1.6274861648641736E-3</v>
      </c>
      <c r="AS90">
        <f t="shared" si="77"/>
        <v>-1.3719587506851321E-4</v>
      </c>
      <c r="AT90">
        <f t="shared" si="78"/>
        <v>-8.9983073763325182E-5</v>
      </c>
      <c r="AU90">
        <f t="shared" si="79"/>
        <v>-1.8546651136960119E-3</v>
      </c>
      <c r="AW90">
        <v>87</v>
      </c>
      <c r="AX90">
        <f>IF(Z90&gt;0, (R90*SUMPRODUCT(K90:$K$98, X90:$X$98)-K90*$AZ$3)/Z90, 0)</f>
        <v>-2789275.3791430872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2000000</v>
      </c>
      <c r="S91">
        <f t="shared" si="63"/>
        <v>-8291139.1482777642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-8.592512011955689</v>
      </c>
      <c r="AC91">
        <f t="shared" si="64"/>
        <v>-7.6732644260392835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-4.2485405071407598</v>
      </c>
      <c r="AI91">
        <f t="shared" si="69"/>
        <v>-4.2485636440833705</v>
      </c>
      <c r="AJ91">
        <f t="shared" si="70"/>
        <v>-0.91924758591640554</v>
      </c>
      <c r="AK91">
        <f t="shared" si="92"/>
        <v>-0.60147584083689831</v>
      </c>
      <c r="AL91">
        <f t="shared" si="71"/>
        <v>-5.7692870708366746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-5.0693013627304119E-4</v>
      </c>
      <c r="AR91">
        <f t="shared" si="76"/>
        <v>-5.0693289694189942E-4</v>
      </c>
      <c r="AS91">
        <f t="shared" si="77"/>
        <v>-1.096833849680955E-4</v>
      </c>
      <c r="AT91">
        <f t="shared" si="78"/>
        <v>-7.176728795404397E-5</v>
      </c>
      <c r="AU91">
        <f t="shared" si="79"/>
        <v>-6.8838356986403886E-4</v>
      </c>
      <c r="AW91">
        <v>88</v>
      </c>
      <c r="AX91">
        <f>IF(Z91&gt;0, (R91*SUMPRODUCT(K91:$K$98, X91:$X$98)-K91*$AZ$3)/Z91, 0)</f>
        <v>-8291139.1482777642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2000000</v>
      </c>
      <c r="S92">
        <f t="shared" si="63"/>
        <v>-27570658.218413834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-7.6732644260392835</v>
      </c>
      <c r="AC92">
        <f t="shared" si="64"/>
        <v>-6.8515614795778967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-1.3354275082842724</v>
      </c>
      <c r="AI92">
        <f t="shared" si="69"/>
        <v>-1.3354337210136034</v>
      </c>
      <c r="AJ92">
        <f t="shared" si="70"/>
        <v>-0.82170294646138675</v>
      </c>
      <c r="AK92">
        <f t="shared" si="92"/>
        <v>-0.53712850982274984</v>
      </c>
      <c r="AL92">
        <f t="shared" si="71"/>
        <v>-2.6942651772977402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-1.4226911899415293E-4</v>
      </c>
      <c r="AR92">
        <f t="shared" si="76"/>
        <v>-1.4226978086424546E-4</v>
      </c>
      <c r="AS92">
        <f t="shared" si="77"/>
        <v>-8.7539723079506891E-5</v>
      </c>
      <c r="AT92">
        <f t="shared" si="78"/>
        <v>-5.7222724112747569E-5</v>
      </c>
      <c r="AU92">
        <f t="shared" si="79"/>
        <v>-2.8703222805649995E-4</v>
      </c>
      <c r="AW92">
        <v>89</v>
      </c>
      <c r="AX92">
        <f>IF(Z92&gt;0, (R92*SUMPRODUCT(K92:$K$98, X92:$X$98)-K92*$AZ$3)/Z92, 0)</f>
        <v>-27570658.218413834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2000000</v>
      </c>
      <c r="S93">
        <f t="shared" si="63"/>
        <v>-103909207.76665621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-6.8515614795778967</v>
      </c>
      <c r="AC93">
        <f t="shared" si="64"/>
        <v>-6.1175877874489801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-0.37429944913706303</v>
      </c>
      <c r="AI93">
        <f t="shared" si="69"/>
        <v>-0.37430092099598655</v>
      </c>
      <c r="AJ93">
        <f t="shared" si="70"/>
        <v>-0.73397369212891661</v>
      </c>
      <c r="AK93">
        <f t="shared" si="92"/>
        <v>-0.47960930357045284</v>
      </c>
      <c r="AL93">
        <f t="shared" si="71"/>
        <v>-1.5878839166953558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-3.5603401304066513E-5</v>
      </c>
      <c r="AR93">
        <f t="shared" si="76"/>
        <v>-3.5603541307435573E-5</v>
      </c>
      <c r="AS93">
        <f t="shared" si="77"/>
        <v>-6.9815651526444105E-5</v>
      </c>
      <c r="AT93">
        <f t="shared" si="78"/>
        <v>-4.5620485265341148E-5</v>
      </c>
      <c r="AU93">
        <f t="shared" si="79"/>
        <v>-1.5103967809922082E-4</v>
      </c>
      <c r="AW93">
        <v>90</v>
      </c>
      <c r="AX93">
        <f>IF(Z93&gt;0, (R93*SUMPRODUCT(K93:$K$98, X93:$X$98)-K93*$AZ$3)/Z93, 0)</f>
        <v>-103909207.76665621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2000000</v>
      </c>
      <c r="S94">
        <f t="shared" si="63"/>
        <v>-451553170.81840348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-6.1175877874489801</v>
      </c>
      <c r="AC94">
        <f t="shared" si="64"/>
        <v>-5.4621627111646509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-9.237844917268824E-2</v>
      </c>
      <c r="AI94">
        <f t="shared" si="69"/>
        <v>-9.2378751582407853E-2</v>
      </c>
      <c r="AJ94">
        <f t="shared" si="70"/>
        <v>-0.65542507628432922</v>
      </c>
      <c r="AK94">
        <f t="shared" si="92"/>
        <v>-0.42823114512142862</v>
      </c>
      <c r="AL94">
        <f t="shared" si="71"/>
        <v>-1.1760349729881656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-7.8455780270821333E-6</v>
      </c>
      <c r="AR94">
        <f t="shared" si="76"/>
        <v>-7.8456037103348025E-6</v>
      </c>
      <c r="AS94">
        <f t="shared" si="77"/>
        <v>-5.566437435296604E-5</v>
      </c>
      <c r="AT94">
        <f t="shared" si="78"/>
        <v>-3.6369097909366124E-5</v>
      </c>
      <c r="AU94">
        <f t="shared" si="79"/>
        <v>-9.9879075972666957E-5</v>
      </c>
      <c r="AW94">
        <v>91</v>
      </c>
      <c r="AX94">
        <f>IF(Z94&gt;0, (R94*SUMPRODUCT(K94:$K$98, X94:$X$98)-K94*$AZ$3)/Z94, 0)</f>
        <v>-451553170.81840348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2000000</v>
      </c>
      <c r="S95">
        <f t="shared" si="63"/>
        <v>-2316912746.1843019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-5.4621627111646509</v>
      </c>
      <c r="AC95">
        <f t="shared" si="64"/>
        <v>-4.8769378070233609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-1.9740990950164586E-2</v>
      </c>
      <c r="AI95">
        <f t="shared" si="69"/>
        <v>-1.9741043573400129E-2</v>
      </c>
      <c r="AJ95">
        <f t="shared" si="70"/>
        <v>-0.58522490414129003</v>
      </c>
      <c r="AK95">
        <f t="shared" si="92"/>
        <v>-0.38235138978152561</v>
      </c>
      <c r="AL95">
        <f t="shared" si="71"/>
        <v>-0.98731733749621575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-1.4969427994540149E-6</v>
      </c>
      <c r="AR95">
        <f t="shared" si="76"/>
        <v>-1.4969467898298642E-6</v>
      </c>
      <c r="AS95">
        <f t="shared" si="77"/>
        <v>-4.4377114022645674E-5</v>
      </c>
      <c r="AT95">
        <f t="shared" si="78"/>
        <v>-2.8993385450587943E-5</v>
      </c>
      <c r="AU95">
        <f t="shared" si="79"/>
        <v>-7.4867446263063476E-5</v>
      </c>
      <c r="AW95">
        <v>92</v>
      </c>
      <c r="AX95">
        <f>IF(Z95&gt;0, (R95*SUMPRODUCT(K95:$K$98, X95:$X$98)-K95*$AZ$3)/Z95, 0)</f>
        <v>-2316912746.1843019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2000000</v>
      </c>
      <c r="S96">
        <f t="shared" si="63"/>
        <v>-14510492259.396675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-4.8769378070233609</v>
      </c>
      <c r="AC96">
        <f t="shared" si="64"/>
        <v>-4.354410063145342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-3.5675862588147428E-3</v>
      </c>
      <c r="AI96">
        <f t="shared" si="69"/>
        <v>-3.5675937609896953E-3</v>
      </c>
      <c r="AJ96">
        <f t="shared" si="70"/>
        <v>-0.52252774387801892</v>
      </c>
      <c r="AK96">
        <f t="shared" si="92"/>
        <v>-0.34138564649163528</v>
      </c>
      <c r="AL96">
        <f t="shared" si="71"/>
        <v>-0.8674809841306439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-2.4154203225472233E-7</v>
      </c>
      <c r="AR96">
        <f t="shared" si="76"/>
        <v>-2.415425401865431E-7</v>
      </c>
      <c r="AS96">
        <f t="shared" si="77"/>
        <v>-3.5377536521766735E-5</v>
      </c>
      <c r="AT96">
        <f t="shared" si="78"/>
        <v>-2.3113381668752447E-5</v>
      </c>
      <c r="AU96">
        <f t="shared" si="79"/>
        <v>-5.8732460730705729E-5</v>
      </c>
      <c r="AW96">
        <v>93</v>
      </c>
      <c r="AX96">
        <f>IF(Z96&gt;0, (R96*SUMPRODUCT(K96:$K$98, X96:$X$98)-K96*$AZ$3)/Z96, 0)</f>
        <v>-14510492259.396675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2000000</v>
      </c>
      <c r="S97">
        <f t="shared" si="63"/>
        <v>-116598299985.0681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-4.354410063145342</v>
      </c>
      <c r="AC97">
        <f t="shared" si="64"/>
        <v>-3.8878663396687863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-5.2748403969261036E-4</v>
      </c>
      <c r="AI97">
        <f t="shared" si="69"/>
        <v>-5.2748487329531729E-4</v>
      </c>
      <c r="AJ97">
        <f t="shared" si="70"/>
        <v>-0.46654372347655571</v>
      </c>
      <c r="AK97">
        <f t="shared" si="92"/>
        <v>-0.30480870442017399</v>
      </c>
      <c r="AL97">
        <f t="shared" si="71"/>
        <v>-0.77187991277002499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-3.1886696956541174E-8</v>
      </c>
      <c r="AR97">
        <f t="shared" si="76"/>
        <v>-3.188674734827798E-8</v>
      </c>
      <c r="AS97">
        <f t="shared" si="77"/>
        <v>-2.8202821712183995E-5</v>
      </c>
      <c r="AT97">
        <f t="shared" si="78"/>
        <v>-1.8425851885918551E-5</v>
      </c>
      <c r="AU97">
        <f t="shared" si="79"/>
        <v>-4.6660560345450823E-5</v>
      </c>
      <c r="AW97">
        <v>94</v>
      </c>
      <c r="AX97">
        <f>IF(Z97&gt;0, (R97*SUMPRODUCT(K97:$K$98, X97:$X$98)-K97*$AZ$3)/Z97, 0)</f>
        <v>-116598299985.0681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-3.8878663396687863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-6.6688216554901353E-5</v>
      </c>
      <c r="AI98">
        <f t="shared" si="69"/>
        <v>-6.6688216554901353E-5</v>
      </c>
      <c r="AJ98">
        <f t="shared" si="70"/>
        <v>-3.8878663396687863</v>
      </c>
      <c r="AK98">
        <f t="shared" si="92"/>
        <v>-0.27215064377681508</v>
      </c>
      <c r="AL98">
        <f t="shared" si="71"/>
        <v>-4.1600836716621563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-3.5994097719483392E-9</v>
      </c>
      <c r="AR98">
        <f t="shared" si="76"/>
        <v>-3.5994097719483392E-9</v>
      </c>
      <c r="AS98">
        <f t="shared" si="77"/>
        <v>-2.0984253017940902E-4</v>
      </c>
      <c r="AT98">
        <f t="shared" si="78"/>
        <v>-1.4688977112558632E-5</v>
      </c>
      <c r="AU98">
        <f t="shared" si="79"/>
        <v>-2.2453510670173958E-4</v>
      </c>
      <c r="AW98">
        <v>95</v>
      </c>
    </row>
    <row r="100" spans="5:50" x14ac:dyDescent="0.25">
      <c r="AN100" s="6">
        <f t="shared" ref="AN100:AU100" si="93">SUM(AN3:AN98)</f>
        <v>73036.240696043562</v>
      </c>
      <c r="AO100" s="6">
        <f t="shared" si="93"/>
        <v>-7303.6240696043569</v>
      </c>
      <c r="AP100" s="6">
        <f t="shared" si="93"/>
        <v>-449.3806430662658</v>
      </c>
      <c r="AQ100" s="6">
        <f t="shared" si="93"/>
        <v>-64314.828975444434</v>
      </c>
      <c r="AR100" s="6">
        <f t="shared" si="93"/>
        <v>968.40700792854113</v>
      </c>
      <c r="AS100" s="6">
        <f t="shared" si="93"/>
        <v>-1478.8717306332512</v>
      </c>
      <c r="AT100" s="6">
        <f t="shared" si="93"/>
        <v>510.46472270470093</v>
      </c>
      <c r="AU100" s="6">
        <f t="shared" si="93"/>
        <v>-1.5906203844296904E-11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82FE-02B6-4BC5-89EA-8A465F127746}">
  <sheetPr codeName="Sheet46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87820.29936877283</v>
      </c>
      <c r="K3">
        <v>1</v>
      </c>
      <c r="L3" s="2">
        <v>0</v>
      </c>
      <c r="O3">
        <f>$C$3</f>
        <v>87820.29936877283</v>
      </c>
      <c r="P3">
        <f>O3*C5</f>
        <v>8782.029936877283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87820.29936877283</v>
      </c>
      <c r="AF3">
        <f t="shared" ref="AF3:AF34" si="4">-$Z3*P3</f>
        <v>-8782.029936877283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78838.269431895547</v>
      </c>
      <c r="AJ3">
        <f t="shared" ref="AJ3:AJ34" si="8">AB3-AC3</f>
        <v>0</v>
      </c>
      <c r="AL3">
        <f t="shared" ref="AL3:AL34" si="9">SUM(AI3:AK3)</f>
        <v>78838.269431895547</v>
      </c>
      <c r="AN3">
        <f t="shared" ref="AN3:AN34" si="10">AE3*$K3</f>
        <v>87820.29936877283</v>
      </c>
      <c r="AO3">
        <f t="shared" ref="AO3:AO34" si="11">AF3*$K3</f>
        <v>-8782.029936877283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78838.269431895547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78838.269431895547</v>
      </c>
      <c r="AW3">
        <v>0</v>
      </c>
      <c r="AX3">
        <f>IF(Z3&gt;0, (R3*SUMPRODUCT(K3:$K$98, X3:$X$98)-K3*$AZ$3)/Z3, 0)</f>
        <v>0</v>
      </c>
      <c r="AZ3">
        <f>C6*SUMPRODUCT(X4:X89, K4:K89)/1</f>
        <v>75733.126108253258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2000000</v>
      </c>
      <c r="S4">
        <f t="shared" si="1"/>
        <v>5145.1828030982606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5079.9624658861867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-5079.9624658861867</v>
      </c>
      <c r="AK4">
        <f>G4*SUM(AB4, AE4:AF4)</f>
        <v>0</v>
      </c>
      <c r="AL4">
        <f t="shared" si="9"/>
        <v>-10431.962465886187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-4993.0030786453963</v>
      </c>
      <c r="AR4">
        <f t="shared" si="14"/>
        <v>-4993.0030786453963</v>
      </c>
      <c r="AS4">
        <f t="shared" si="15"/>
        <v>-4739.2130477527626</v>
      </c>
      <c r="AT4">
        <f t="shared" si="16"/>
        <v>0</v>
      </c>
      <c r="AU4">
        <f t="shared" si="17"/>
        <v>-9732.2161263981579</v>
      </c>
      <c r="AW4">
        <v>1</v>
      </c>
      <c r="AX4">
        <f>IF(Z4&gt;0, (R4*SUMPRODUCT(K4:$K$98, X4:$X$98)-K4*$AZ$3)/Z4, 0)</f>
        <v>5145.1828030982606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2000000</v>
      </c>
      <c r="S5">
        <f t="shared" si="1"/>
        <v>6134.765494786725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5079.9624658861867</v>
      </c>
      <c r="AC5">
        <f t="shared" si="2"/>
        <v>5980.1196910496001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-5317.7270639999997</v>
      </c>
      <c r="AI5">
        <f t="shared" si="7"/>
        <v>-5342.0968614117</v>
      </c>
      <c r="AJ5">
        <f t="shared" si="8"/>
        <v>-900.15722516341339</v>
      </c>
      <c r="AK5">
        <f>G5*SUM(AB5, AE5:AF5)</f>
        <v>208.27846110133368</v>
      </c>
      <c r="AL5">
        <f t="shared" si="9"/>
        <v>-6033.9756254737795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-4547.2310482196272</v>
      </c>
      <c r="AR5">
        <f t="shared" si="14"/>
        <v>-4568.0698573754225</v>
      </c>
      <c r="AS5">
        <f t="shared" si="15"/>
        <v>-769.73166040292642</v>
      </c>
      <c r="AT5">
        <f t="shared" si="16"/>
        <v>178.10058199620835</v>
      </c>
      <c r="AU5">
        <f t="shared" si="17"/>
        <v>-5159.7009357821407</v>
      </c>
      <c r="AW5">
        <v>2</v>
      </c>
      <c r="AX5">
        <f>IF(Z5&gt;0, (R5*SUMPRODUCT(K5:$K$98, X5:$X$98)-K5*$AZ$3)/Z5, 0)</f>
        <v>6134.765494786725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2000000</v>
      </c>
      <c r="S6">
        <f t="shared" si="1"/>
        <v>8075.2655193041128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5980.1196910496001</v>
      </c>
      <c r="AC6">
        <f t="shared" si="2"/>
        <v>7771.5989380339015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-5297.0191654071114</v>
      </c>
      <c r="AI6">
        <f t="shared" si="7"/>
        <v>-5321.0790521051267</v>
      </c>
      <c r="AJ6">
        <f t="shared" si="8"/>
        <v>-1791.4792469843014</v>
      </c>
      <c r="AK6">
        <f>G6*SUM(AB6, AE6:AF6)</f>
        <v>349.83700192640163</v>
      </c>
      <c r="AL6">
        <f t="shared" si="9"/>
        <v>-6762.721297163027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-4086.1737105130373</v>
      </c>
      <c r="AR6">
        <f t="shared" si="14"/>
        <v>-4104.7337484199033</v>
      </c>
      <c r="AS6">
        <f t="shared" si="15"/>
        <v>-1381.9650587188939</v>
      </c>
      <c r="AT6">
        <f t="shared" si="16"/>
        <v>269.86777196727297</v>
      </c>
      <c r="AU6">
        <f t="shared" si="17"/>
        <v>-5216.8310351715245</v>
      </c>
      <c r="AW6">
        <v>3</v>
      </c>
      <c r="AX6">
        <f>IF(Z6&gt;0, (R6*SUMPRODUCT(K6:$K$98, X6:$X$98)-K6*$AZ$3)/Z6, 0)</f>
        <v>8075.2655193041128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2000000</v>
      </c>
      <c r="S7">
        <f t="shared" si="1"/>
        <v>9422.8841348259193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7771.5989380339015</v>
      </c>
      <c r="AC7">
        <f t="shared" si="2"/>
        <v>8952.962431229731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-5283.5511188841847</v>
      </c>
      <c r="AI7">
        <f t="shared" si="7"/>
        <v>-5307.3043623262338</v>
      </c>
      <c r="AJ7">
        <f t="shared" si="8"/>
        <v>-1181.3634931958295</v>
      </c>
      <c r="AK7">
        <f>G7*SUM(AB7, AE7:AF7)</f>
        <v>381.58550785746456</v>
      </c>
      <c r="AL7">
        <f t="shared" si="9"/>
        <v>-6107.0823476645983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-3708.2925342078288</v>
      </c>
      <c r="AR7">
        <f t="shared" si="14"/>
        <v>-3724.9638927955307</v>
      </c>
      <c r="AS7">
        <f t="shared" si="15"/>
        <v>-829.1471632300495</v>
      </c>
      <c r="AT7">
        <f t="shared" si="16"/>
        <v>267.81811287719199</v>
      </c>
      <c r="AU7">
        <f t="shared" si="17"/>
        <v>-4286.2929431483881</v>
      </c>
      <c r="AW7">
        <v>4</v>
      </c>
      <c r="AX7">
        <f>IF(Z7&gt;0, (R7*SUMPRODUCT(K7:$K$98, X7:$X$98)-K7*$AZ$3)/Z7, 0)</f>
        <v>9422.8841348259193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2000000</v>
      </c>
      <c r="S8">
        <f t="shared" si="1"/>
        <v>9362.8554206421013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8952.962431229731</v>
      </c>
      <c r="AC8">
        <f t="shared" si="2"/>
        <v>8782.2996845386806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-5269.4195251841957</v>
      </c>
      <c r="AI8">
        <f t="shared" si="7"/>
        <v>-5292.8693684477594</v>
      </c>
      <c r="AJ8">
        <f t="shared" si="8"/>
        <v>170.66274669105042</v>
      </c>
      <c r="AK8">
        <f t="shared" ref="AK8:AK39" si="30">G8*SUM(AB8:AB8, AE8:AF8)</f>
        <v>190.69809978519328</v>
      </c>
      <c r="AL8">
        <f t="shared" si="9"/>
        <v>-4931.5085219715156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-3452.2301774440421</v>
      </c>
      <c r="AR8">
        <f t="shared" si="14"/>
        <v>-3467.5932086439498</v>
      </c>
      <c r="AS8">
        <f t="shared" si="15"/>
        <v>111.80872608007765</v>
      </c>
      <c r="AT8">
        <f t="shared" si="16"/>
        <v>124.93477350081876</v>
      </c>
      <c r="AU8">
        <f t="shared" si="17"/>
        <v>-3230.8497090630535</v>
      </c>
      <c r="AW8">
        <v>5</v>
      </c>
      <c r="AX8">
        <f>IF(Z8&gt;0, (R8*SUMPRODUCT(K8:$K$98, X8:$X$98)-K8*$AZ$3)/Z8, 0)</f>
        <v>9362.8554206421013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2000000</v>
      </c>
      <c r="S9">
        <f t="shared" si="1"/>
        <v>8592.7670058650856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8782.2996845386806</v>
      </c>
      <c r="AC9">
        <f t="shared" si="2"/>
        <v>7956.7779513734422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-5256.516865960486</v>
      </c>
      <c r="AI9">
        <f t="shared" si="7"/>
        <v>-5279.6665043305902</v>
      </c>
      <c r="AJ9">
        <f t="shared" si="8"/>
        <v>825.5217331652384</v>
      </c>
      <c r="AK9">
        <f t="shared" si="30"/>
        <v>51.815568138778211</v>
      </c>
      <c r="AL9">
        <f t="shared" si="9"/>
        <v>-4402.3292030265739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-3261.4613824901362</v>
      </c>
      <c r="AR9">
        <f t="shared" si="14"/>
        <v>-3275.8248200074077</v>
      </c>
      <c r="AS9">
        <f t="shared" si="15"/>
        <v>512.20367436846175</v>
      </c>
      <c r="AT9">
        <f t="shared" si="16"/>
        <v>32.149516268227991</v>
      </c>
      <c r="AU9">
        <f t="shared" si="17"/>
        <v>-2731.4716293707183</v>
      </c>
      <c r="AW9">
        <v>6</v>
      </c>
      <c r="AX9">
        <f>IF(Z9&gt;0, (R9*SUMPRODUCT(K9:$K$98, X9:$X$98)-K9*$AZ$3)/Z9, 0)</f>
        <v>8592.7670058650856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2000000</v>
      </c>
      <c r="S10">
        <f t="shared" si="1"/>
        <v>7774.8428569337084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7956.7779513734422</v>
      </c>
      <c r="AC10">
        <f t="shared" si="2"/>
        <v>7106.973425523749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-5254.0419244787518</v>
      </c>
      <c r="AI10">
        <f t="shared" si="7"/>
        <v>-5276.8943909410982</v>
      </c>
      <c r="AJ10">
        <f t="shared" si="8"/>
        <v>849.80452584969316</v>
      </c>
      <c r="AK10">
        <f t="shared" si="30"/>
        <v>32.622789600631116</v>
      </c>
      <c r="AL10">
        <f t="shared" si="9"/>
        <v>-4394.4670754907738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-3092.6152916420242</v>
      </c>
      <c r="AR10">
        <f t="shared" si="14"/>
        <v>-3106.0666283936243</v>
      </c>
      <c r="AS10">
        <f t="shared" si="15"/>
        <v>500.20888857107735</v>
      </c>
      <c r="AT10">
        <f t="shared" si="16"/>
        <v>19.202309274481351</v>
      </c>
      <c r="AU10">
        <f t="shared" si="17"/>
        <v>-2586.6554305480654</v>
      </c>
      <c r="AW10">
        <v>7</v>
      </c>
      <c r="AX10">
        <f>IF(Z10&gt;0, (R10*SUMPRODUCT(K10:$K$98, X10:$X$98)-K10*$AZ$3)/Z10, 0)</f>
        <v>7774.8428569337084</v>
      </c>
    </row>
    <row r="11" spans="1:52" x14ac:dyDescent="0.25">
      <c r="A11" t="s">
        <v>33</v>
      </c>
      <c r="C11" s="26">
        <f>AU91</f>
        <v>8.2778402188399269E-14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2000000</v>
      </c>
      <c r="S11">
        <f t="shared" si="1"/>
        <v>6908.6748834364298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7106.973425523749</v>
      </c>
      <c r="AC11">
        <f t="shared" si="2"/>
        <v>6233.9273693087162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-5248.7544970718</v>
      </c>
      <c r="AI11">
        <f t="shared" si="7"/>
        <v>-5271.3128294383096</v>
      </c>
      <c r="AJ11">
        <f t="shared" si="8"/>
        <v>873.04605621503288</v>
      </c>
      <c r="AK11">
        <f t="shared" si="30"/>
        <v>17.056736221256998</v>
      </c>
      <c r="AL11">
        <f t="shared" si="9"/>
        <v>-4381.2100370020198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-2935.6737220710452</v>
      </c>
      <c r="AR11">
        <f t="shared" si="14"/>
        <v>-2948.2907921929286</v>
      </c>
      <c r="AS11">
        <f t="shared" si="15"/>
        <v>488.30219946809837</v>
      </c>
      <c r="AT11">
        <f t="shared" si="16"/>
        <v>9.5399798822704529</v>
      </c>
      <c r="AU11">
        <f t="shared" si="17"/>
        <v>-2450.4486128425601</v>
      </c>
      <c r="AW11">
        <v>8</v>
      </c>
      <c r="AX11">
        <f>IF(Z11&gt;0, (R11*SUMPRODUCT(K11:$K$98, X11:$X$98)-K11*$AZ$3)/Z11, 0)</f>
        <v>6908.6748834364298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2000000</v>
      </c>
      <c r="S12">
        <f t="shared" si="1"/>
        <v>6066.6661775698203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6233.9273693087162</v>
      </c>
      <c r="AC12">
        <f t="shared" si="2"/>
        <v>5403.4835401155797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-5251.5797749234998</v>
      </c>
      <c r="AI12">
        <f t="shared" si="7"/>
        <v>-5273.8468792191579</v>
      </c>
      <c r="AJ12">
        <f t="shared" si="8"/>
        <v>830.44382919313648</v>
      </c>
      <c r="AK12">
        <f t="shared" si="30"/>
        <v>14.338032949410048</v>
      </c>
      <c r="AL12">
        <f t="shared" si="9"/>
        <v>-4429.0650170766112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-2791.2704783565009</v>
      </c>
      <c r="AR12">
        <f t="shared" si="14"/>
        <v>-2803.1056810046148</v>
      </c>
      <c r="AS12">
        <f t="shared" si="15"/>
        <v>441.38972341782562</v>
      </c>
      <c r="AT12">
        <f t="shared" si="16"/>
        <v>7.6208169359807645</v>
      </c>
      <c r="AU12">
        <f t="shared" si="17"/>
        <v>-2354.0951406508084</v>
      </c>
      <c r="AW12">
        <v>9</v>
      </c>
      <c r="AX12">
        <f>IF(Z12&gt;0, (R12*SUMPRODUCT(K12:$K$98, X12:$X$98)-K12*$AZ$3)/Z12, 0)</f>
        <v>6066.6661775698203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2000000</v>
      </c>
      <c r="S13">
        <f t="shared" si="1"/>
        <v>5234.5032016233326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5403.4835401155797</v>
      </c>
      <c r="AC13">
        <f t="shared" si="2"/>
        <v>4601.9031800015218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-5258.5993504626504</v>
      </c>
      <c r="AI13">
        <f t="shared" si="7"/>
        <v>-5280.5780512234714</v>
      </c>
      <c r="AJ13">
        <f t="shared" si="8"/>
        <v>801.58036011405784</v>
      </c>
      <c r="AK13">
        <f t="shared" si="30"/>
        <v>10.806967080231159</v>
      </c>
      <c r="AL13">
        <f t="shared" si="9"/>
        <v>-4468.1907240291821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-2656.8454918047355</v>
      </c>
      <c r="AR13">
        <f t="shared" si="14"/>
        <v>-2667.9499719410624</v>
      </c>
      <c r="AS13">
        <f t="shared" si="15"/>
        <v>404.98905205639647</v>
      </c>
      <c r="AT13">
        <f t="shared" si="16"/>
        <v>5.4600930501899194</v>
      </c>
      <c r="AU13">
        <f t="shared" si="17"/>
        <v>-2257.5008268344754</v>
      </c>
      <c r="AW13">
        <v>10</v>
      </c>
      <c r="AX13">
        <f>IF(Z13&gt;0, (R13*SUMPRODUCT(K13:$K$98, X13:$X$98)-K13*$AZ$3)/Z13, 0)</f>
        <v>5234.5032016233326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2000000</v>
      </c>
      <c r="S14">
        <f t="shared" si="1"/>
        <v>4413.2648315072429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4601.9031800015218</v>
      </c>
      <c r="AC14">
        <f t="shared" si="2"/>
        <v>3829.4819741270835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-5271.371590475278</v>
      </c>
      <c r="AI14">
        <f t="shared" si="7"/>
        <v>-5293.06461208361</v>
      </c>
      <c r="AJ14">
        <f t="shared" si="8"/>
        <v>772.42120587443833</v>
      </c>
      <c r="AK14">
        <f t="shared" si="30"/>
        <v>8.2834257240027398</v>
      </c>
      <c r="AL14">
        <f t="shared" si="9"/>
        <v>-4512.3599804851692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-2532.1339759427283</v>
      </c>
      <c r="AR14">
        <f t="shared" si="14"/>
        <v>-2542.5543449325692</v>
      </c>
      <c r="AS14">
        <f t="shared" si="15"/>
        <v>371.03701485726083</v>
      </c>
      <c r="AT14">
        <f t="shared" si="16"/>
        <v>3.9789916823249798</v>
      </c>
      <c r="AU14">
        <f t="shared" si="17"/>
        <v>-2167.5383383929839</v>
      </c>
      <c r="AW14">
        <v>11</v>
      </c>
      <c r="AX14">
        <f>IF(Z14&gt;0, (R14*SUMPRODUCT(K14:$K$98, X14:$X$98)-K14*$AZ$3)/Z14, 0)</f>
        <v>4413.2648315072429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2000000</v>
      </c>
      <c r="S15">
        <f t="shared" si="1"/>
        <v>3695.0435969305395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3829.4819741270835</v>
      </c>
      <c r="AC15">
        <f t="shared" si="2"/>
        <v>3164.4342656479566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-5287.8909472469404</v>
      </c>
      <c r="AI15">
        <f t="shared" si="7"/>
        <v>-5309.3009400023484</v>
      </c>
      <c r="AJ15">
        <f t="shared" si="8"/>
        <v>665.04770847912687</v>
      </c>
      <c r="AK15">
        <f t="shared" si="30"/>
        <v>15.700876093921044</v>
      </c>
      <c r="AL15">
        <f t="shared" si="9"/>
        <v>-4628.5523554293013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-2409.7041504255772</v>
      </c>
      <c r="AR15">
        <f t="shared" si="14"/>
        <v>-2419.46073370575</v>
      </c>
      <c r="AS15">
        <f t="shared" si="15"/>
        <v>303.0637808798844</v>
      </c>
      <c r="AT15">
        <f t="shared" si="16"/>
        <v>7.1549255962884786</v>
      </c>
      <c r="AU15">
        <f t="shared" si="17"/>
        <v>-2109.2420272295776</v>
      </c>
      <c r="AW15">
        <v>12</v>
      </c>
      <c r="AX15">
        <f>IF(Z15&gt;0, (R15*SUMPRODUCT(K15:$K$98, X15:$X$98)-K15*$AZ$3)/Z15, 0)</f>
        <v>3695.0435969305395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2000000</v>
      </c>
      <c r="S16">
        <f t="shared" si="1"/>
        <v>3098.6476998402463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3164.4342656479566</v>
      </c>
      <c r="AC16">
        <f t="shared" si="2"/>
        <v>2618.9071564837686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-5316.5294010228708</v>
      </c>
      <c r="AI16">
        <f t="shared" si="7"/>
        <v>-5337.6588372332117</v>
      </c>
      <c r="AJ16">
        <f t="shared" si="8"/>
        <v>545.527109164188</v>
      </c>
      <c r="AK16">
        <f t="shared" si="30"/>
        <v>22.467483286100492</v>
      </c>
      <c r="AL16">
        <f t="shared" si="9"/>
        <v>-4769.6642447829236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-2291.8879577453072</v>
      </c>
      <c r="AR16">
        <f t="shared" si="14"/>
        <v>-2300.9965879722199</v>
      </c>
      <c r="AS16">
        <f t="shared" si="15"/>
        <v>235.16977294933491</v>
      </c>
      <c r="AT16">
        <f t="shared" si="16"/>
        <v>9.685445240714877</v>
      </c>
      <c r="AU16">
        <f t="shared" si="17"/>
        <v>-2056.1413697821704</v>
      </c>
      <c r="AW16">
        <v>13</v>
      </c>
      <c r="AX16">
        <f>IF(Z16&gt;0, (R16*SUMPRODUCT(K16:$K$98, X16:$X$98)-K16*$AZ$3)/Z16, 0)</f>
        <v>3098.6476998402463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2000000</v>
      </c>
      <c r="S17">
        <f t="shared" si="1"/>
        <v>2739.6734241696545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2618.9071564837686</v>
      </c>
      <c r="AC17">
        <f t="shared" si="2"/>
        <v>2285.0149248697198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-5358.4250229424661</v>
      </c>
      <c r="AI17">
        <f t="shared" si="7"/>
        <v>-5379.276184477917</v>
      </c>
      <c r="AJ17">
        <f t="shared" si="8"/>
        <v>333.8922316140488</v>
      </c>
      <c r="AK17">
        <f t="shared" si="30"/>
        <v>36.140918759476008</v>
      </c>
      <c r="AL17">
        <f t="shared" si="9"/>
        <v>-5009.2430341043919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-2171.4125075626171</v>
      </c>
      <c r="AR17">
        <f t="shared" si="14"/>
        <v>-2179.8620935438398</v>
      </c>
      <c r="AS17">
        <f t="shared" si="15"/>
        <v>135.30426660828999</v>
      </c>
      <c r="AT17">
        <f t="shared" si="16"/>
        <v>14.645505478405802</v>
      </c>
      <c r="AU17">
        <f t="shared" si="17"/>
        <v>-2029.9123214571437</v>
      </c>
      <c r="AW17">
        <v>14</v>
      </c>
      <c r="AX17">
        <f>IF(Z17&gt;0, (R17*SUMPRODUCT(K17:$K$98, X17:$X$98)-K17*$AZ$3)/Z17, 0)</f>
        <v>2739.6734241696545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2000000</v>
      </c>
      <c r="S18">
        <f t="shared" si="1"/>
        <v>2629.5811928378171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2285.0149248697198</v>
      </c>
      <c r="AC18">
        <f t="shared" si="2"/>
        <v>2164.1572082416678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-5402.9529770660038</v>
      </c>
      <c r="AI18">
        <f t="shared" si="7"/>
        <v>-5423.5280900738871</v>
      </c>
      <c r="AJ18">
        <f t="shared" si="8"/>
        <v>120.857716628052</v>
      </c>
      <c r="AK18">
        <f t="shared" si="30"/>
        <v>49.356322377185954</v>
      </c>
      <c r="AL18">
        <f t="shared" si="9"/>
        <v>-5253.314051068649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-2043.1660315923536</v>
      </c>
      <c r="AR18">
        <f t="shared" si="14"/>
        <v>-2050.9466604766549</v>
      </c>
      <c r="AS18">
        <f t="shared" si="15"/>
        <v>45.703226054050042</v>
      </c>
      <c r="AT18">
        <f t="shared" si="16"/>
        <v>18.664452893341547</v>
      </c>
      <c r="AU18">
        <f t="shared" si="17"/>
        <v>-1986.5789815292633</v>
      </c>
      <c r="AW18">
        <v>15</v>
      </c>
      <c r="AX18">
        <f>IF(Z18&gt;0, (R18*SUMPRODUCT(K18:$K$98, X18:$X$98)-K18*$AZ$3)/Z18, 0)</f>
        <v>2629.5811928378171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2000000</v>
      </c>
      <c r="S19">
        <f t="shared" si="1"/>
        <v>2526.9283595932707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2164.1572082416678</v>
      </c>
      <c r="AC19">
        <f t="shared" si="2"/>
        <v>2051.9826103056002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-5456.5199696905547</v>
      </c>
      <c r="AI19">
        <f t="shared" si="7"/>
        <v>-5476.8211250687373</v>
      </c>
      <c r="AJ19">
        <f t="shared" si="8"/>
        <v>112.17459793606758</v>
      </c>
      <c r="AK19">
        <f t="shared" si="30"/>
        <v>48.260705743789195</v>
      </c>
      <c r="AL19">
        <f t="shared" si="9"/>
        <v>-5316.3858213888807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-1924.2961672261988</v>
      </c>
      <c r="AR19">
        <f t="shared" si="14"/>
        <v>-1931.4555720669211</v>
      </c>
      <c r="AS19">
        <f t="shared" si="15"/>
        <v>39.559490310223538</v>
      </c>
      <c r="AT19">
        <f t="shared" si="16"/>
        <v>17.019619025727049</v>
      </c>
      <c r="AU19">
        <f t="shared" si="17"/>
        <v>-1874.8764627309706</v>
      </c>
      <c r="AW19">
        <v>16</v>
      </c>
      <c r="AX19">
        <f>IF(Z19&gt;0, (R19*SUMPRODUCT(K19:$K$98, X19:$X$98)-K19*$AZ$3)/Z19, 0)</f>
        <v>2526.9283595932707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2000000</v>
      </c>
      <c r="S20">
        <f t="shared" si="1"/>
        <v>1876.3130521367921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2051.9826103056002</v>
      </c>
      <c r="AC20">
        <f t="shared" si="2"/>
        <v>1503.2405343144928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-5517.0419855750051</v>
      </c>
      <c r="AI20">
        <f t="shared" si="7"/>
        <v>-5537.0711663745869</v>
      </c>
      <c r="AJ20">
        <f t="shared" si="8"/>
        <v>548.74207599110741</v>
      </c>
      <c r="AK20">
        <f t="shared" si="30"/>
        <v>8.8235252243140803</v>
      </c>
      <c r="AL20">
        <f t="shared" si="9"/>
        <v>-4979.5055651591656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-1845.4328554630758</v>
      </c>
      <c r="AR20">
        <f t="shared" si="14"/>
        <v>-1852.1325522230791</v>
      </c>
      <c r="AS20">
        <f t="shared" si="15"/>
        <v>183.55246504499129</v>
      </c>
      <c r="AT20">
        <f t="shared" si="16"/>
        <v>2.9514408975916679</v>
      </c>
      <c r="AU20">
        <f t="shared" si="17"/>
        <v>-1665.6286462804962</v>
      </c>
      <c r="AW20">
        <v>17</v>
      </c>
      <c r="AX20">
        <f>IF(Z20&gt;0, (R20*SUMPRODUCT(K20:$K$98, X20:$X$98)-K20*$AZ$3)/Z20, 0)</f>
        <v>1876.3130521367921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2000000</v>
      </c>
      <c r="S21">
        <f t="shared" si="1"/>
        <v>1139.7665487589479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1503.2405343144928</v>
      </c>
      <c r="AC21">
        <f t="shared" si="2"/>
        <v>900.82439052063626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-5593.7496137071093</v>
      </c>
      <c r="AI21">
        <f t="shared" si="7"/>
        <v>-5613.5085808285239</v>
      </c>
      <c r="AJ21">
        <f t="shared" si="8"/>
        <v>602.41614379385658</v>
      </c>
      <c r="AK21">
        <f t="shared" si="30"/>
        <v>2.4051848549031885</v>
      </c>
      <c r="AL21">
        <f t="shared" si="9"/>
        <v>-5008.6872521797641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-1779.2804404085778</v>
      </c>
      <c r="AR21">
        <f t="shared" si="14"/>
        <v>-1785.5654453068414</v>
      </c>
      <c r="AS21">
        <f t="shared" si="15"/>
        <v>191.61874157045412</v>
      </c>
      <c r="AT21">
        <f t="shared" si="16"/>
        <v>0.76505004038964519</v>
      </c>
      <c r="AU21">
        <f t="shared" si="17"/>
        <v>-1593.1816536959975</v>
      </c>
      <c r="AW21">
        <v>18</v>
      </c>
      <c r="AX21">
        <f>IF(Z21&gt;0, (R21*SUMPRODUCT(K21:$K$98, X21:$X$98)-K21*$AZ$3)/Z21, 0)</f>
        <v>1139.7665487589479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2000000</v>
      </c>
      <c r="S22">
        <f t="shared" si="1"/>
        <v>921.62894549762837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900.82439052063626</v>
      </c>
      <c r="AC22">
        <f t="shared" si="2"/>
        <v>718.5116925051625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-5689.0018135976079</v>
      </c>
      <c r="AI22">
        <f t="shared" si="7"/>
        <v>-5708.4920785251379</v>
      </c>
      <c r="AJ22">
        <f t="shared" si="8"/>
        <v>182.31269801547376</v>
      </c>
      <c r="AK22">
        <f t="shared" si="30"/>
        <v>18.917312200933363</v>
      </c>
      <c r="AL22">
        <f t="shared" si="9"/>
        <v>-5507.2620683087307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-1689.615882640544</v>
      </c>
      <c r="AR22">
        <f t="shared" si="14"/>
        <v>-1695.4044308353637</v>
      </c>
      <c r="AS22">
        <f t="shared" si="15"/>
        <v>54.146305497342851</v>
      </c>
      <c r="AT22">
        <f t="shared" si="16"/>
        <v>5.6183830131975325</v>
      </c>
      <c r="AU22">
        <f t="shared" si="17"/>
        <v>-1635.6397423248231</v>
      </c>
      <c r="AW22">
        <v>19</v>
      </c>
      <c r="AX22">
        <f>IF(Z22&gt;0, (R22*SUMPRODUCT(K22:$K$98, X22:$X$98)-K22*$AZ$3)/Z22, 0)</f>
        <v>921.62894549762837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2000000</v>
      </c>
      <c r="S23">
        <f t="shared" si="1"/>
        <v>1871.2130066748057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718.5116925051625</v>
      </c>
      <c r="AC23">
        <f t="shared" si="2"/>
        <v>1438.8068899346799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-5795.6251788503778</v>
      </c>
      <c r="AI23">
        <f t="shared" si="7"/>
        <v>-5814.8480958138971</v>
      </c>
      <c r="AJ23">
        <f t="shared" si="8"/>
        <v>-720.29519742951743</v>
      </c>
      <c r="AK23">
        <f t="shared" si="30"/>
        <v>50.295818475361379</v>
      </c>
      <c r="AL23">
        <f t="shared" si="9"/>
        <v>-6484.847474768053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-1536.8595457246549</v>
      </c>
      <c r="AR23">
        <f t="shared" si="14"/>
        <v>-1541.9569981168261</v>
      </c>
      <c r="AS23">
        <f t="shared" si="15"/>
        <v>-191.00485551564987</v>
      </c>
      <c r="AT23">
        <f t="shared" si="16"/>
        <v>13.337233921884918</v>
      </c>
      <c r="AU23">
        <f t="shared" si="17"/>
        <v>-1719.6246197105909</v>
      </c>
      <c r="AW23">
        <v>20</v>
      </c>
      <c r="AX23">
        <f>IF(Z23&gt;0, (R23*SUMPRODUCT(K23:$K$98, X23:$X$98)-K23*$AZ$3)/Z23, 0)</f>
        <v>1871.2130066748057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2000000</v>
      </c>
      <c r="S24">
        <f t="shared" si="1"/>
        <v>2708.3564711514873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1438.8068899346799</v>
      </c>
      <c r="AC24">
        <f t="shared" si="2"/>
        <v>2053.6536657011638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-5923.7340914780953</v>
      </c>
      <c r="AI24">
        <f t="shared" si="7"/>
        <v>-5942.6907325958355</v>
      </c>
      <c r="AJ24">
        <f t="shared" si="8"/>
        <v>-614.84677576648392</v>
      </c>
      <c r="AK24">
        <f t="shared" si="30"/>
        <v>100.71648229542761</v>
      </c>
      <c r="AL24">
        <f t="shared" si="9"/>
        <v>-6456.821026066892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-1402.5276153316036</v>
      </c>
      <c r="AR24">
        <f t="shared" si="14"/>
        <v>-1407.0158675473485</v>
      </c>
      <c r="AS24">
        <f t="shared" si="15"/>
        <v>-145.57364812351327</v>
      </c>
      <c r="AT24">
        <f t="shared" si="16"/>
        <v>23.846048042839652</v>
      </c>
      <c r="AU24">
        <f t="shared" si="17"/>
        <v>-1528.7434676280222</v>
      </c>
      <c r="AW24">
        <v>21</v>
      </c>
      <c r="AX24">
        <f>IF(Z24&gt;0, (R24*SUMPRODUCT(K24:$K$98, X24:$X$98)-K24*$AZ$3)/Z24, 0)</f>
        <v>2708.3564711514873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2000000</v>
      </c>
      <c r="S25">
        <f t="shared" si="1"/>
        <v>3440.5212448016196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2053.6536657011638</v>
      </c>
      <c r="AC25">
        <f t="shared" si="2"/>
        <v>2572.2924088437849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-6073.7078141240854</v>
      </c>
      <c r="AI25">
        <f t="shared" si="7"/>
        <v>-6092.3989674829718</v>
      </c>
      <c r="AJ25">
        <f t="shared" si="8"/>
        <v>-518.63874314262102</v>
      </c>
      <c r="AK25">
        <f t="shared" si="30"/>
        <v>143.75575659908148</v>
      </c>
      <c r="AL25">
        <f t="shared" si="9"/>
        <v>-6467.2819540265109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-1283.9607231470991</v>
      </c>
      <c r="AR25">
        <f t="shared" si="14"/>
        <v>-1287.9119680073343</v>
      </c>
      <c r="AS25">
        <f t="shared" si="15"/>
        <v>-109.63842780664551</v>
      </c>
      <c r="AT25">
        <f t="shared" si="16"/>
        <v>30.389467331683552</v>
      </c>
      <c r="AU25">
        <f t="shared" si="17"/>
        <v>-1367.1609284822962</v>
      </c>
      <c r="AW25">
        <v>22</v>
      </c>
      <c r="AX25">
        <f>IF(Z25&gt;0, (R25*SUMPRODUCT(K25:$K$98, X25:$X$98)-K25*$AZ$3)/Z25, 0)</f>
        <v>3440.5212448016196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2000000</v>
      </c>
      <c r="S26">
        <f t="shared" si="1"/>
        <v>4075.2084750091853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2572.2924088437849</v>
      </c>
      <c r="AC26">
        <f t="shared" si="2"/>
        <v>3003.6587914772463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-6226.397006912317</v>
      </c>
      <c r="AI26">
        <f t="shared" si="7"/>
        <v>-6244.8234187750286</v>
      </c>
      <c r="AJ26">
        <f t="shared" si="8"/>
        <v>-431.3663826334614</v>
      </c>
      <c r="AK26">
        <f t="shared" si="30"/>
        <v>180.06046861906495</v>
      </c>
      <c r="AL26">
        <f t="shared" si="9"/>
        <v>-6496.1293327894255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-1175.2131141443022</v>
      </c>
      <c r="AR26">
        <f t="shared" si="14"/>
        <v>-1178.6910422050478</v>
      </c>
      <c r="AS26">
        <f t="shared" si="15"/>
        <v>-81.41906616443481</v>
      </c>
      <c r="AT26">
        <f t="shared" si="16"/>
        <v>33.985854712632801</v>
      </c>
      <c r="AU26">
        <f t="shared" si="17"/>
        <v>-1226.12425365685</v>
      </c>
      <c r="AW26">
        <v>23</v>
      </c>
      <c r="AX26">
        <f>IF(Z26&gt;0, (R26*SUMPRODUCT(K26:$K$98, X26:$X$98)-K26*$AZ$3)/Z26, 0)</f>
        <v>4075.2084750091853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2000000</v>
      </c>
      <c r="S27">
        <f t="shared" si="1"/>
        <v>4624.9558494922039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3003.6587914772463</v>
      </c>
      <c r="AC27">
        <f t="shared" si="2"/>
        <v>3359.9877360655864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-6390.2796339883025</v>
      </c>
      <c r="AI27">
        <f t="shared" si="7"/>
        <v>-6408.4419032369615</v>
      </c>
      <c r="AJ27">
        <f t="shared" si="8"/>
        <v>-356.32894458834016</v>
      </c>
      <c r="AK27">
        <f t="shared" si="30"/>
        <v>210.25611540340725</v>
      </c>
      <c r="AL27">
        <f t="shared" si="9"/>
        <v>-6554.5147324218942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-1076.9155816665727</v>
      </c>
      <c r="AR27">
        <f t="shared" si="14"/>
        <v>-1079.9763602040682</v>
      </c>
      <c r="AS27">
        <f t="shared" si="15"/>
        <v>-60.049984445906141</v>
      </c>
      <c r="AT27">
        <f t="shared" si="16"/>
        <v>35.433204771556461</v>
      </c>
      <c r="AU27">
        <f t="shared" si="17"/>
        <v>-1104.5931398784178</v>
      </c>
      <c r="AW27">
        <v>24</v>
      </c>
      <c r="AX27">
        <f>IF(Z27&gt;0, (R27*SUMPRODUCT(K27:$K$98, X27:$X$98)-K27*$AZ$3)/Z27, 0)</f>
        <v>4624.9558494922039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2000000</v>
      </c>
      <c r="S28">
        <f t="shared" si="1"/>
        <v>5098.9147132835178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3359.9877360655864</v>
      </c>
      <c r="AC28">
        <f t="shared" si="2"/>
        <v>3650.5204211245855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-6570.3825233950238</v>
      </c>
      <c r="AI28">
        <f t="shared" si="7"/>
        <v>-6588.2810401696543</v>
      </c>
      <c r="AJ28">
        <f t="shared" si="8"/>
        <v>-290.53268505899905</v>
      </c>
      <c r="AK28">
        <f t="shared" si="30"/>
        <v>235.19914152459108</v>
      </c>
      <c r="AL28">
        <f t="shared" si="9"/>
        <v>-6643.6145837040622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-988.63146761099335</v>
      </c>
      <c r="AR28">
        <f t="shared" si="14"/>
        <v>-991.32461931775572</v>
      </c>
      <c r="AS28">
        <f t="shared" si="15"/>
        <v>-43.715834473275763</v>
      </c>
      <c r="AT28">
        <f t="shared" si="16"/>
        <v>35.38991400247312</v>
      </c>
      <c r="AU28">
        <f t="shared" si="17"/>
        <v>-999.65053978855838</v>
      </c>
      <c r="AW28">
        <v>25</v>
      </c>
      <c r="AX28">
        <f>IF(Z28&gt;0, (R28*SUMPRODUCT(K28:$K$98, X28:$X$98)-K28*$AZ$3)/Z28, 0)</f>
        <v>5098.9147132835178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2000000</v>
      </c>
      <c r="S29">
        <f t="shared" si="1"/>
        <v>5504.5650247289323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3650.5204211245855</v>
      </c>
      <c r="AC29">
        <f t="shared" si="2"/>
        <v>3882.8249059471377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-6797.14073033363</v>
      </c>
      <c r="AI29">
        <f t="shared" si="7"/>
        <v>-6814.7752976813845</v>
      </c>
      <c r="AJ29">
        <f t="shared" si="8"/>
        <v>-232.30448482255224</v>
      </c>
      <c r="AK29">
        <f t="shared" si="30"/>
        <v>255.536429478721</v>
      </c>
      <c r="AL29">
        <f t="shared" si="9"/>
        <v>-6791.5433530252158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-913.1707965714902</v>
      </c>
      <c r="AR29">
        <f t="shared" si="14"/>
        <v>-915.53993567733187</v>
      </c>
      <c r="AS29">
        <f t="shared" si="15"/>
        <v>-31.209251046671703</v>
      </c>
      <c r="AT29">
        <f t="shared" si="16"/>
        <v>34.330377156787875</v>
      </c>
      <c r="AU29">
        <f t="shared" si="17"/>
        <v>-912.4188095672157</v>
      </c>
      <c r="AW29">
        <v>26</v>
      </c>
      <c r="AX29">
        <f>IF(Z29&gt;0, (R29*SUMPRODUCT(K29:$K$98, X29:$X$98)-K29*$AZ$3)/Z29, 0)</f>
        <v>5504.5650247289323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2000000</v>
      </c>
      <c r="S30">
        <f t="shared" si="1"/>
        <v>5842.9915099278978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3882.8249059471377</v>
      </c>
      <c r="AC30">
        <f t="shared" si="2"/>
        <v>4059.7754954770262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-7035.4869890602931</v>
      </c>
      <c r="AI30">
        <f t="shared" si="7"/>
        <v>-7052.8572671472075</v>
      </c>
      <c r="AJ30">
        <f t="shared" si="8"/>
        <v>-176.95058952988848</v>
      </c>
      <c r="AK30">
        <f t="shared" si="30"/>
        <v>271.79774341629968</v>
      </c>
      <c r="AL30">
        <f t="shared" si="9"/>
        <v>-6958.010113260797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-843.92119434518872</v>
      </c>
      <c r="AR30">
        <f t="shared" si="14"/>
        <v>-846.00479507560158</v>
      </c>
      <c r="AS30">
        <f t="shared" si="15"/>
        <v>-21.225588660507857</v>
      </c>
      <c r="AT30">
        <f t="shared" si="16"/>
        <v>32.602700651834731</v>
      </c>
      <c r="AU30">
        <f t="shared" si="17"/>
        <v>-834.62768308427485</v>
      </c>
      <c r="AW30">
        <v>27</v>
      </c>
      <c r="AX30">
        <f>IF(Z30&gt;0, (R30*SUMPRODUCT(K30:$K$98, X30:$X$98)-K30*$AZ$3)/Z30, 0)</f>
        <v>5842.9915099278978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2000000</v>
      </c>
      <c r="S31">
        <f t="shared" si="1"/>
        <v>6122.4455245341978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4059.7754954770262</v>
      </c>
      <c r="AC31">
        <f t="shared" si="2"/>
        <v>4189.1769672937817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-7260.7762403300903</v>
      </c>
      <c r="AI31">
        <f t="shared" si="7"/>
        <v>-7277.8820559331316</v>
      </c>
      <c r="AJ31">
        <f t="shared" si="8"/>
        <v>-129.40147181675547</v>
      </c>
      <c r="AK31">
        <f t="shared" si="30"/>
        <v>284.18428468339187</v>
      </c>
      <c r="AL31">
        <f t="shared" si="9"/>
        <v>-7123.0992430664955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-777.62955831482066</v>
      </c>
      <c r="AR31">
        <f t="shared" si="14"/>
        <v>-779.46159216240312</v>
      </c>
      <c r="AS31">
        <f t="shared" si="15"/>
        <v>-13.858905169838504</v>
      </c>
      <c r="AT31">
        <f t="shared" si="16"/>
        <v>30.436153444705599</v>
      </c>
      <c r="AU31">
        <f t="shared" si="17"/>
        <v>-762.88434388753615</v>
      </c>
      <c r="AW31">
        <v>28</v>
      </c>
      <c r="AX31">
        <f>IF(Z31&gt;0, (R31*SUMPRODUCT(K31:$K$98, X31:$X$98)-K31*$AZ$3)/Z31, 0)</f>
        <v>6122.4455245341978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2000000</v>
      </c>
      <c r="S32">
        <f t="shared" si="1"/>
        <v>6354.4561180397968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4189.1769672937817</v>
      </c>
      <c r="AC32">
        <f t="shared" si="2"/>
        <v>4280.5855037664123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-7510.1372823590436</v>
      </c>
      <c r="AI32">
        <f t="shared" si="7"/>
        <v>-7526.9781630900243</v>
      </c>
      <c r="AJ32">
        <f t="shared" si="8"/>
        <v>-91.408536472630658</v>
      </c>
      <c r="AK32">
        <f t="shared" si="30"/>
        <v>293.24238771056474</v>
      </c>
      <c r="AL32">
        <f t="shared" si="9"/>
        <v>-7325.1443118520901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-718.15726825233287</v>
      </c>
      <c r="AR32">
        <f t="shared" si="14"/>
        <v>-719.76767834818202</v>
      </c>
      <c r="AS32">
        <f t="shared" si="15"/>
        <v>-8.7409460546515998</v>
      </c>
      <c r="AT32">
        <f t="shared" si="16"/>
        <v>28.041318577316332</v>
      </c>
      <c r="AU32">
        <f t="shared" si="17"/>
        <v>-700.46730582551731</v>
      </c>
      <c r="AW32">
        <v>29</v>
      </c>
      <c r="AX32">
        <f>IF(Z32&gt;0, (R32*SUMPRODUCT(K32:$K$98, X32:$X$98)-K32*$AZ$3)/Z32, 0)</f>
        <v>6354.4561180397968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2000000</v>
      </c>
      <c r="S33">
        <f t="shared" si="1"/>
        <v>6543.383636109611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4280.5855037664123</v>
      </c>
      <c r="AC33">
        <f t="shared" si="2"/>
        <v>4338.3551058600169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-7769.7087340453627</v>
      </c>
      <c r="AI33">
        <f t="shared" si="7"/>
        <v>-7786.2840846098579</v>
      </c>
      <c r="AJ33">
        <f t="shared" si="8"/>
        <v>-57.76960209360459</v>
      </c>
      <c r="AK33">
        <f t="shared" si="30"/>
        <v>299.64098526364887</v>
      </c>
      <c r="AL33">
        <f t="shared" si="9"/>
        <v>-7544.4127014398136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-663.37393019731724</v>
      </c>
      <c r="AR33">
        <f t="shared" si="14"/>
        <v>-664.78912551862788</v>
      </c>
      <c r="AS33">
        <f t="shared" si="15"/>
        <v>-4.9323403615950658</v>
      </c>
      <c r="AT33">
        <f t="shared" si="16"/>
        <v>25.583200715305303</v>
      </c>
      <c r="AU33">
        <f t="shared" si="17"/>
        <v>-644.1382651649177</v>
      </c>
      <c r="AW33">
        <v>30</v>
      </c>
      <c r="AX33">
        <f>IF(Z33&gt;0, (R33*SUMPRODUCT(K33:$K$98, X33:$X$98)-K33*$AZ$3)/Z33, 0)</f>
        <v>6543.383636109611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2000000</v>
      </c>
      <c r="S34">
        <f t="shared" si="1"/>
        <v>6695.4022932824691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4338.3551058600169</v>
      </c>
      <c r="AC34">
        <f t="shared" si="2"/>
        <v>4367.7730241858599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-8059.5984584803191</v>
      </c>
      <c r="AI34">
        <f t="shared" si="7"/>
        <v>-8075.9073105584384</v>
      </c>
      <c r="AJ34">
        <f t="shared" si="8"/>
        <v>-29.417918325842948</v>
      </c>
      <c r="AK34">
        <f t="shared" si="30"/>
        <v>303.68485741020123</v>
      </c>
      <c r="AL34">
        <f t="shared" si="9"/>
        <v>-7801.64037147408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-614.39694020902311</v>
      </c>
      <c r="AR34">
        <f t="shared" si="14"/>
        <v>-615.64019182592904</v>
      </c>
      <c r="AS34">
        <f t="shared" si="15"/>
        <v>-2.2425781011086325</v>
      </c>
      <c r="AT34">
        <f t="shared" si="16"/>
        <v>23.150414768408002</v>
      </c>
      <c r="AU34">
        <f t="shared" si="17"/>
        <v>-594.73235515862973</v>
      </c>
      <c r="AW34">
        <v>31</v>
      </c>
      <c r="AX34">
        <f>IF(Z34&gt;0, (R34*SUMPRODUCT(K34:$K$98, X34:$X$98)-K34*$AZ$3)/Z34, 0)</f>
        <v>6695.4022932824691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6813.781564733923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4367.7730241858599</v>
      </c>
      <c r="AC35">
        <f t="shared" ref="AC35:AC66" si="33">S35*Z35</f>
        <v>4371.9402344439404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-8397.1017579822183</v>
      </c>
      <c r="AI35">
        <f t="shared" ref="AI35:AI66" si="38">SUM(AE35:AH35)</f>
        <v>-8413.1425577675818</v>
      </c>
      <c r="AJ35">
        <f t="shared" ref="AJ35:AJ66" si="39">AB35-AC35</f>
        <v>-4.1672102580805586</v>
      </c>
      <c r="AK35">
        <f t="shared" si="30"/>
        <v>305.74411169301021</v>
      </c>
      <c r="AL35">
        <f t="shared" ref="AL35:AL66" si="40">SUM(AI35:AK35)</f>
        <v>-8111.5656563326511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-571.54052902904334</v>
      </c>
      <c r="AR35">
        <f t="shared" ref="AR35:AR66" si="45">AI35*$K35</f>
        <v>-572.63233039808836</v>
      </c>
      <c r="AS35">
        <f t="shared" ref="AS35:AS66" si="46">AJ35*$K35</f>
        <v>-0.28363709576516272</v>
      </c>
      <c r="AT35">
        <f t="shared" ref="AT35:AT66" si="47">AK35*$K35</f>
        <v>20.810174317397859</v>
      </c>
      <c r="AU35">
        <f t="shared" ref="AU35:AU66" si="48">AL35*$K35</f>
        <v>-552.10579317645568</v>
      </c>
      <c r="AW35">
        <v>32</v>
      </c>
      <c r="AX35">
        <f>IF(Z35&gt;0, (R35*SUMPRODUCT(K35:$K$98, X35:$X$98)-K35*$AZ$3)/Z35, 0)</f>
        <v>6813.781564733923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2000000</v>
      </c>
      <c r="S36">
        <f t="shared" si="32"/>
        <v>6899.8334131173569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4371.9402344439404</v>
      </c>
      <c r="AC36">
        <f t="shared" si="33"/>
        <v>4352.6891254748161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-8751.8603628943911</v>
      </c>
      <c r="AI36">
        <f t="shared" si="38"/>
        <v>-8767.6313564273642</v>
      </c>
      <c r="AJ36">
        <f t="shared" si="39"/>
        <v>19.251108969124289</v>
      </c>
      <c r="AK36">
        <f t="shared" si="30"/>
        <v>306.03581641107587</v>
      </c>
      <c r="AL36">
        <f t="shared" si="40"/>
        <v>-8442.3444310471641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-531.86323834909479</v>
      </c>
      <c r="AR36">
        <f t="shared" si="45"/>
        <v>-532.82166448303906</v>
      </c>
      <c r="AS36">
        <f t="shared" si="46"/>
        <v>1.1699177927404165</v>
      </c>
      <c r="AT36">
        <f t="shared" si="47"/>
        <v>18.598240101876268</v>
      </c>
      <c r="AU36">
        <f t="shared" si="48"/>
        <v>-513.05350658842247</v>
      </c>
      <c r="AW36">
        <v>33</v>
      </c>
      <c r="AX36">
        <f>IF(Z36&gt;0, (R36*SUMPRODUCT(K36:$K$98, X36:$X$98)-K36*$AZ$3)/Z36, 0)</f>
        <v>6899.8334131173569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2000000</v>
      </c>
      <c r="S37">
        <f t="shared" si="32"/>
        <v>6958.2813355172702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4352.6891254748161</v>
      </c>
      <c r="AC37">
        <f t="shared" si="33"/>
        <v>4313.9414407506465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-9118.1576210241346</v>
      </c>
      <c r="AI37">
        <f t="shared" si="38"/>
        <v>-9133.6569276515165</v>
      </c>
      <c r="AJ37">
        <f t="shared" si="39"/>
        <v>38.74768472416963</v>
      </c>
      <c r="AK37">
        <f t="shared" si="30"/>
        <v>304.68823878323718</v>
      </c>
      <c r="AL37">
        <f t="shared" si="40"/>
        <v>-8790.2210041441103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-494.75326214401116</v>
      </c>
      <c r="AR37">
        <f t="shared" si="45"/>
        <v>-495.59425797163169</v>
      </c>
      <c r="AS37">
        <f t="shared" si="46"/>
        <v>2.10245799805086</v>
      </c>
      <c r="AT37">
        <f t="shared" si="47"/>
        <v>16.532451657486106</v>
      </c>
      <c r="AU37">
        <f t="shared" si="48"/>
        <v>-476.95934831609475</v>
      </c>
      <c r="AW37">
        <v>34</v>
      </c>
      <c r="AX37">
        <f>IF(Z37&gt;0, (R37*SUMPRODUCT(K37:$K$98, X37:$X$98)-K37*$AZ$3)/Z37, 0)</f>
        <v>6958.2813355172702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2000000</v>
      </c>
      <c r="S38">
        <f t="shared" si="32"/>
        <v>6994.1180908814167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4313.9414407506465</v>
      </c>
      <c r="AC38">
        <f t="shared" si="33"/>
        <v>4259.4699229146036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-9530.2136590441896</v>
      </c>
      <c r="AI38">
        <f t="shared" si="38"/>
        <v>-9545.4388449345588</v>
      </c>
      <c r="AJ38">
        <f t="shared" si="39"/>
        <v>54.471517836042949</v>
      </c>
      <c r="AK38">
        <f t="shared" si="30"/>
        <v>301.97590085254529</v>
      </c>
      <c r="AL38">
        <f t="shared" si="40"/>
        <v>-9188.9914262459697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-461.70670936364297</v>
      </c>
      <c r="AR38">
        <f t="shared" si="45"/>
        <v>-462.44431827026193</v>
      </c>
      <c r="AS38">
        <f t="shared" si="46"/>
        <v>2.6389613238371745</v>
      </c>
      <c r="AT38">
        <f t="shared" si="47"/>
        <v>14.6297139264487</v>
      </c>
      <c r="AU38">
        <f t="shared" si="48"/>
        <v>-445.17564301997601</v>
      </c>
      <c r="AW38">
        <v>35</v>
      </c>
      <c r="AX38">
        <f>IF(Z38&gt;0, (R38*SUMPRODUCT(K38:$K$98, X38:$X$98)-K38*$AZ$3)/Z38, 0)</f>
        <v>6994.1180908814167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2000000</v>
      </c>
      <c r="S39">
        <f t="shared" si="32"/>
        <v>7009.0650685839455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4259.4699229146036</v>
      </c>
      <c r="AC39">
        <f t="shared" si="33"/>
        <v>4190.8719138259294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-9991.3759886960142</v>
      </c>
      <c r="AI39">
        <f t="shared" si="38"/>
        <v>-10006.324030527621</v>
      </c>
      <c r="AJ39">
        <f t="shared" si="39"/>
        <v>68.598009088674189</v>
      </c>
      <c r="AK39">
        <f t="shared" si="30"/>
        <v>298.16289460402226</v>
      </c>
      <c r="AL39">
        <f t="shared" si="40"/>
        <v>-9639.5631268349243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-432.18613292821067</v>
      </c>
      <c r="AR39">
        <f t="shared" si="45"/>
        <v>-432.83272418864971</v>
      </c>
      <c r="AS39">
        <f t="shared" si="46"/>
        <v>2.9672698042942556</v>
      </c>
      <c r="AT39">
        <f t="shared" si="47"/>
        <v>12.897309494446514</v>
      </c>
      <c r="AU39">
        <f t="shared" si="48"/>
        <v>-416.9681448899089</v>
      </c>
      <c r="AW39">
        <v>36</v>
      </c>
      <c r="AX39">
        <f>IF(Z39&gt;0, (R39*SUMPRODUCT(K39:$K$98, X39:$X$98)-K39*$AZ$3)/Z39, 0)</f>
        <v>7009.0650685839455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2000000</v>
      </c>
      <c r="S40">
        <f t="shared" si="32"/>
        <v>7004.9252157101755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4190.8719138259294</v>
      </c>
      <c r="AC40">
        <f t="shared" si="33"/>
        <v>4109.6756918575174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-10517.442232718688</v>
      </c>
      <c r="AI40">
        <f t="shared" si="38"/>
        <v>-10532.10932610407</v>
      </c>
      <c r="AJ40">
        <f t="shared" si="39"/>
        <v>81.196221968411919</v>
      </c>
      <c r="AK40">
        <f t="shared" ref="AK40:AK71" si="61">G40*SUM(AB40:AB40, AE40:AF40)</f>
        <v>293.3610339678151</v>
      </c>
      <c r="AL40">
        <f t="shared" si="40"/>
        <v>-10157.552070167843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-406.19786682581383</v>
      </c>
      <c r="AR40">
        <f t="shared" si="45"/>
        <v>-406.76432984161659</v>
      </c>
      <c r="AS40">
        <f t="shared" si="46"/>
        <v>3.1359080875463623</v>
      </c>
      <c r="AT40">
        <f t="shared" si="47"/>
        <v>11.330000542987426</v>
      </c>
      <c r="AU40">
        <f t="shared" si="48"/>
        <v>-392.29842121108283</v>
      </c>
      <c r="AW40">
        <v>37</v>
      </c>
      <c r="AX40">
        <f>IF(Z40&gt;0, (R40*SUMPRODUCT(K40:$K$98, X40:$X$98)-K40*$AZ$3)/Z40, 0)</f>
        <v>7004.9252157101755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2000000</v>
      </c>
      <c r="S41">
        <f t="shared" si="32"/>
        <v>6982.733795268271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4109.6756918575174</v>
      </c>
      <c r="AC41">
        <f t="shared" si="33"/>
        <v>4016.8616741029505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-11121.176888532011</v>
      </c>
      <c r="AI41">
        <f t="shared" si="38"/>
        <v>-11135.558296272433</v>
      </c>
      <c r="AJ41">
        <f t="shared" si="39"/>
        <v>92.814017754566976</v>
      </c>
      <c r="AK41">
        <f t="shared" si="61"/>
        <v>287.67729843002627</v>
      </c>
      <c r="AL41">
        <f t="shared" si="40"/>
        <v>-10755.06698008784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-383.49546169846923</v>
      </c>
      <c r="AR41">
        <f t="shared" si="45"/>
        <v>-383.99138084952364</v>
      </c>
      <c r="AS41">
        <f t="shared" si="46"/>
        <v>3.2005384814606557</v>
      </c>
      <c r="AT41">
        <f t="shared" si="47"/>
        <v>9.9200776579099799</v>
      </c>
      <c r="AU41">
        <f t="shared" si="48"/>
        <v>-370.87076471015303</v>
      </c>
      <c r="AW41">
        <v>38</v>
      </c>
      <c r="AX41">
        <f>IF(Z41&gt;0, (R41*SUMPRODUCT(K41:$K$98, X41:$X$98)-K41*$AZ$3)/Z41, 0)</f>
        <v>6982.733795268271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2000000</v>
      </c>
      <c r="S42">
        <f t="shared" si="32"/>
        <v>6943.1901444901041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4016.8616741029505</v>
      </c>
      <c r="AC42">
        <f t="shared" si="33"/>
        <v>3913.1732205038097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-11810.012036434118</v>
      </c>
      <c r="AI42">
        <f t="shared" si="38"/>
        <v>-11824.102004946681</v>
      </c>
      <c r="AJ42">
        <f t="shared" si="39"/>
        <v>103.68845359914076</v>
      </c>
      <c r="AK42">
        <f t="shared" si="61"/>
        <v>281.18031718720658</v>
      </c>
      <c r="AL42">
        <f t="shared" si="40"/>
        <v>-11439.233234160332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-363.61500611240433</v>
      </c>
      <c r="AR42">
        <f t="shared" si="45"/>
        <v>-364.04881803156354</v>
      </c>
      <c r="AS42">
        <f t="shared" si="46"/>
        <v>3.1924334685624216</v>
      </c>
      <c r="AT42">
        <f t="shared" si="47"/>
        <v>8.6571785394711913</v>
      </c>
      <c r="AU42">
        <f t="shared" si="48"/>
        <v>-352.19920602352988</v>
      </c>
      <c r="AW42">
        <v>39</v>
      </c>
      <c r="AX42">
        <f>IF(Z42&gt;0, (R42*SUMPRODUCT(K42:$K$98, X42:$X$98)-K42*$AZ$3)/Z42, 0)</f>
        <v>6943.1901444901041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2000000</v>
      </c>
      <c r="S43">
        <f t="shared" si="32"/>
        <v>6887.3349894410458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3913.1732205038097</v>
      </c>
      <c r="AC43">
        <f t="shared" si="33"/>
        <v>3799.3859001943756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-12629.120577179427</v>
      </c>
      <c r="AI43">
        <f t="shared" si="38"/>
        <v>-12642.911781999648</v>
      </c>
      <c r="AJ43">
        <f t="shared" si="39"/>
        <v>113.78732030943411</v>
      </c>
      <c r="AK43">
        <f t="shared" si="61"/>
        <v>273.92212543526671</v>
      </c>
      <c r="AL43">
        <f t="shared" si="40"/>
        <v>-12255.202336254948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-347.17348158997828</v>
      </c>
      <c r="AR43">
        <f t="shared" si="45"/>
        <v>-347.5526006714295</v>
      </c>
      <c r="AS43">
        <f t="shared" si="46"/>
        <v>3.1280040372726452</v>
      </c>
      <c r="AT43">
        <f t="shared" si="47"/>
        <v>7.5300966041712689</v>
      </c>
      <c r="AU43">
        <f t="shared" si="48"/>
        <v>-336.89450002998558</v>
      </c>
      <c r="AW43">
        <v>40</v>
      </c>
      <c r="AX43">
        <f>IF(Z43&gt;0, (R43*SUMPRODUCT(K43:$K$98, X43:$X$98)-K43*$AZ$3)/Z43, 0)</f>
        <v>6887.3349894410458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2000000</v>
      </c>
      <c r="S44">
        <f t="shared" si="32"/>
        <v>6814.2036491318504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3799.3859001943756</v>
      </c>
      <c r="AC44">
        <f t="shared" si="33"/>
        <v>3675.2728523570504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-13553.996097313669</v>
      </c>
      <c r="AI44">
        <f t="shared" si="38"/>
        <v>-13567.479965134473</v>
      </c>
      <c r="AJ44">
        <f t="shared" si="39"/>
        <v>124.11304783732521</v>
      </c>
      <c r="AK44">
        <f t="shared" si="61"/>
        <v>265.95701301360634</v>
      </c>
      <c r="AL44">
        <f t="shared" si="40"/>
        <v>-13177.409904283541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-332.67699397343273</v>
      </c>
      <c r="AR44">
        <f t="shared" si="45"/>
        <v>-333.00794969907656</v>
      </c>
      <c r="AS44">
        <f t="shared" si="46"/>
        <v>3.046301280519446</v>
      </c>
      <c r="AT44">
        <f t="shared" si="47"/>
        <v>6.5278002871090921</v>
      </c>
      <c r="AU44">
        <f t="shared" si="48"/>
        <v>-323.43384813144797</v>
      </c>
      <c r="AW44">
        <v>41</v>
      </c>
      <c r="AX44">
        <f>IF(Z44&gt;0, (R44*SUMPRODUCT(K44:$K$98, X44:$X$98)-K44*$AZ$3)/Z44, 0)</f>
        <v>6814.2036491318504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2000000</v>
      </c>
      <c r="S45">
        <f t="shared" si="32"/>
        <v>6724.8791395801463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3675.2728523570504</v>
      </c>
      <c r="AC45">
        <f t="shared" si="33"/>
        <v>3541.7569599484859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-14592.781110385667</v>
      </c>
      <c r="AI45">
        <f t="shared" si="38"/>
        <v>-14605.947729764383</v>
      </c>
      <c r="AJ45">
        <f t="shared" si="39"/>
        <v>133.51589240856447</v>
      </c>
      <c r="AK45">
        <f t="shared" si="61"/>
        <v>257.26909966499358</v>
      </c>
      <c r="AL45">
        <f t="shared" si="40"/>
        <v>-14215.162737690824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-319.7977897506741</v>
      </c>
      <c r="AR45">
        <f t="shared" si="45"/>
        <v>-320.08633350007665</v>
      </c>
      <c r="AS45">
        <f t="shared" si="46"/>
        <v>2.9259732580008029</v>
      </c>
      <c r="AT45">
        <f t="shared" si="47"/>
        <v>5.6379992834577948</v>
      </c>
      <c r="AU45">
        <f t="shared" si="48"/>
        <v>-311.52236095861804</v>
      </c>
      <c r="AW45">
        <v>42</v>
      </c>
      <c r="AX45">
        <f>IF(Z45&gt;0, (R45*SUMPRODUCT(K45:$K$98, X45:$X$98)-K45*$AZ$3)/Z45, 0)</f>
        <v>6724.8791395801463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2000000</v>
      </c>
      <c r="S46">
        <f t="shared" si="32"/>
        <v>6620.5740598147358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3541.7569599484859</v>
      </c>
      <c r="AC46">
        <f t="shared" si="33"/>
        <v>3399.7815823093019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-15760.970061096994</v>
      </c>
      <c r="AI46">
        <f t="shared" si="38"/>
        <v>-15773.808002156158</v>
      </c>
      <c r="AJ46">
        <f t="shared" si="39"/>
        <v>141.97537763918399</v>
      </c>
      <c r="AK46">
        <f t="shared" si="61"/>
        <v>247.92298719639405</v>
      </c>
      <c r="AL46">
        <f t="shared" si="40"/>
        <v>-15383.909637320579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-308.39143730788697</v>
      </c>
      <c r="AR46">
        <f t="shared" si="45"/>
        <v>-308.64263447912469</v>
      </c>
      <c r="AS46">
        <f t="shared" si="46"/>
        <v>2.7780010115335845</v>
      </c>
      <c r="AT46">
        <f t="shared" si="47"/>
        <v>4.8510546030336945</v>
      </c>
      <c r="AU46">
        <f t="shared" si="48"/>
        <v>-301.01357886455736</v>
      </c>
      <c r="AW46">
        <v>43</v>
      </c>
      <c r="AX46">
        <f>IF(Z46&gt;0, (R46*SUMPRODUCT(K46:$K$98, X46:$X$98)-K46*$AZ$3)/Z46, 0)</f>
        <v>6620.5740598147358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2000000</v>
      </c>
      <c r="S47">
        <f t="shared" si="32"/>
        <v>6501.952228243531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3399.7815823093019</v>
      </c>
      <c r="AC47">
        <f t="shared" si="33"/>
        <v>3250.1601558152461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-17015.920597458502</v>
      </c>
      <c r="AI47">
        <f t="shared" si="38"/>
        <v>-17028.417460099605</v>
      </c>
      <c r="AJ47">
        <f t="shared" si="39"/>
        <v>149.62142649405587</v>
      </c>
      <c r="AK47">
        <f t="shared" si="61"/>
        <v>237.98471076165117</v>
      </c>
      <c r="AL47">
        <f t="shared" si="40"/>
        <v>-16640.811322843896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-297.27390950472335</v>
      </c>
      <c r="AR47">
        <f t="shared" si="45"/>
        <v>-297.49223393757353</v>
      </c>
      <c r="AS47">
        <f t="shared" si="46"/>
        <v>2.6139371152334183</v>
      </c>
      <c r="AT47">
        <f t="shared" si="47"/>
        <v>4.1576736894878064</v>
      </c>
      <c r="AU47">
        <f t="shared" si="48"/>
        <v>-290.72062313285227</v>
      </c>
      <c r="AW47">
        <v>44</v>
      </c>
      <c r="AX47">
        <f>IF(Z47&gt;0, (R47*SUMPRODUCT(K47:$K$98, X47:$X$98)-K47*$AZ$3)/Z47, 0)</f>
        <v>6501.952228243531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2000000</v>
      </c>
      <c r="S48">
        <f t="shared" si="32"/>
        <v>6371.5017620454691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3250.1601558152461</v>
      </c>
      <c r="AC48">
        <f t="shared" si="33"/>
        <v>3094.6451845371585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-18349.393353186202</v>
      </c>
      <c r="AI48">
        <f t="shared" si="38"/>
        <v>-18361.53587978398</v>
      </c>
      <c r="AJ48">
        <f t="shared" si="39"/>
        <v>155.51497127808761</v>
      </c>
      <c r="AK48">
        <f t="shared" si="61"/>
        <v>227.51121090706724</v>
      </c>
      <c r="AL48">
        <f t="shared" si="40"/>
        <v>-17978.509697598824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-286.22333146664459</v>
      </c>
      <c r="AR48">
        <f t="shared" si="45"/>
        <v>-286.4127368790385</v>
      </c>
      <c r="AS48">
        <f t="shared" si="46"/>
        <v>2.4258029851665199</v>
      </c>
      <c r="AT48">
        <f t="shared" si="47"/>
        <v>3.5488375816263096</v>
      </c>
      <c r="AU48">
        <f t="shared" si="48"/>
        <v>-280.4380963122457</v>
      </c>
      <c r="AW48">
        <v>45</v>
      </c>
      <c r="AX48">
        <f>IF(Z48&gt;0, (R48*SUMPRODUCT(K48:$K$98, X48:$X$98)-K48*$AZ$3)/Z48, 0)</f>
        <v>6371.5017620454691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2000000</v>
      </c>
      <c r="S49">
        <f t="shared" si="32"/>
        <v>6231.6329412550067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3094.6451845371585</v>
      </c>
      <c r="AC49">
        <f t="shared" si="33"/>
        <v>2934.992333630008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-19722.377401175567</v>
      </c>
      <c r="AI49">
        <f t="shared" si="38"/>
        <v>-19734.151972789852</v>
      </c>
      <c r="AJ49">
        <f t="shared" si="39"/>
        <v>159.65285090715042</v>
      </c>
      <c r="AK49">
        <f t="shared" si="61"/>
        <v>216.6251629176011</v>
      </c>
      <c r="AL49">
        <f t="shared" si="40"/>
        <v>-19357.873958965101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-274.67843484526719</v>
      </c>
      <c r="AR49">
        <f t="shared" si="45"/>
        <v>-274.8424222204298</v>
      </c>
      <c r="AS49">
        <f t="shared" si="46"/>
        <v>2.2235247969216414</v>
      </c>
      <c r="AT49">
        <f t="shared" si="47"/>
        <v>3.0169922970220115</v>
      </c>
      <c r="AU49">
        <f t="shared" si="48"/>
        <v>-269.60190512648614</v>
      </c>
      <c r="AW49">
        <v>46</v>
      </c>
      <c r="AX49">
        <f>IF(Z49&gt;0, (R49*SUMPRODUCT(K49:$K$98, X49:$X$98)-K49*$AZ$3)/Z49, 0)</f>
        <v>6231.6329412550067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2000000</v>
      </c>
      <c r="S50">
        <f t="shared" si="32"/>
        <v>6085.8350074045211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2934.992333630008</v>
      </c>
      <c r="AC50">
        <f t="shared" si="33"/>
        <v>2773.3232564271484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-21143.362756340921</v>
      </c>
      <c r="AI50">
        <f t="shared" si="38"/>
        <v>-21154.755290204608</v>
      </c>
      <c r="AJ50">
        <f t="shared" si="39"/>
        <v>161.66907720285963</v>
      </c>
      <c r="AK50">
        <f t="shared" si="61"/>
        <v>205.44946335410057</v>
      </c>
      <c r="AL50">
        <f t="shared" si="40"/>
        <v>-20787.636749647649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-262.9186159214575</v>
      </c>
      <c r="AR50">
        <f t="shared" si="45"/>
        <v>-263.06028256501827</v>
      </c>
      <c r="AS50">
        <f t="shared" si="46"/>
        <v>2.0103618570668265</v>
      </c>
      <c r="AT50">
        <f t="shared" si="47"/>
        <v>2.5547728225334785</v>
      </c>
      <c r="AU50">
        <f t="shared" si="48"/>
        <v>-258.49514788541796</v>
      </c>
      <c r="AW50">
        <v>47</v>
      </c>
      <c r="AX50">
        <f>IF(Z50&gt;0, (R50*SUMPRODUCT(K50:$K$98, X50:$X$98)-K50*$AZ$3)/Z50, 0)</f>
        <v>6085.8350074045211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2000000</v>
      </c>
      <c r="S51">
        <f t="shared" si="32"/>
        <v>5937.2496077943752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2773.3232564271484</v>
      </c>
      <c r="AC51">
        <f t="shared" si="33"/>
        <v>2611.3058526864097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-22653.825737267882</v>
      </c>
      <c r="AI51">
        <f t="shared" si="38"/>
        <v>-22664.821172971217</v>
      </c>
      <c r="AJ51">
        <f t="shared" si="39"/>
        <v>162.0174037407387</v>
      </c>
      <c r="AK51">
        <f t="shared" si="61"/>
        <v>194.13262794990041</v>
      </c>
      <c r="AL51">
        <f t="shared" si="40"/>
        <v>-22308.671141280578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-251.51900659624417</v>
      </c>
      <c r="AR51">
        <f t="shared" si="45"/>
        <v>-251.64108580252346</v>
      </c>
      <c r="AS51">
        <f t="shared" si="46"/>
        <v>1.7988333146367637</v>
      </c>
      <c r="AT51">
        <f t="shared" si="47"/>
        <v>2.1553995469096434</v>
      </c>
      <c r="AU51">
        <f t="shared" si="48"/>
        <v>-247.68685294097708</v>
      </c>
      <c r="AW51">
        <v>48</v>
      </c>
      <c r="AX51">
        <f>IF(Z51&gt;0, (R51*SUMPRODUCT(K51:$K$98, X51:$X$98)-K51*$AZ$3)/Z51, 0)</f>
        <v>5937.2496077943752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2000000</v>
      </c>
      <c r="S52">
        <f t="shared" si="32"/>
        <v>5787.6262209996767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2611.3058526864097</v>
      </c>
      <c r="AC52">
        <f t="shared" si="33"/>
        <v>2449.8772141086656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-24247.134812996661</v>
      </c>
      <c r="AI52">
        <f t="shared" si="38"/>
        <v>-24257.717205157802</v>
      </c>
      <c r="AJ52">
        <f t="shared" si="39"/>
        <v>161.4286385777441</v>
      </c>
      <c r="AK52">
        <f t="shared" si="61"/>
        <v>182.7914096880487</v>
      </c>
      <c r="AL52">
        <f t="shared" si="40"/>
        <v>-23913.497156892008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-240.36523722069839</v>
      </c>
      <c r="AR52">
        <f t="shared" si="45"/>
        <v>-240.47014195364076</v>
      </c>
      <c r="AS52">
        <f t="shared" si="46"/>
        <v>1.6002646624109891</v>
      </c>
      <c r="AT52">
        <f t="shared" si="47"/>
        <v>1.8120367990045267</v>
      </c>
      <c r="AU52">
        <f t="shared" si="48"/>
        <v>-237.05784049222524</v>
      </c>
      <c r="AW52">
        <v>49</v>
      </c>
      <c r="AX52">
        <f>IF(Z52&gt;0, (R52*SUMPRODUCT(K52:$K$98, X52:$X$98)-K52*$AZ$3)/Z52, 0)</f>
        <v>5787.6262209996767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2000000</v>
      </c>
      <c r="S53">
        <f t="shared" si="32"/>
        <v>5638.8677903285088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2449.8772141086656</v>
      </c>
      <c r="AC53">
        <f t="shared" si="33"/>
        <v>2289.9498054759129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-25923.474429302001</v>
      </c>
      <c r="AI53">
        <f t="shared" si="38"/>
        <v>-25933.626954111165</v>
      </c>
      <c r="AJ53">
        <f t="shared" si="39"/>
        <v>159.92740863275276</v>
      </c>
      <c r="AK53">
        <f t="shared" si="61"/>
        <v>171.49140498760661</v>
      </c>
      <c r="AL53">
        <f t="shared" si="40"/>
        <v>-25602.208140490806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-229.44913053058227</v>
      </c>
      <c r="AR53">
        <f t="shared" si="45"/>
        <v>-229.53899070717648</v>
      </c>
      <c r="AS53">
        <f t="shared" si="46"/>
        <v>1.4155203215089363</v>
      </c>
      <c r="AT53">
        <f t="shared" si="47"/>
        <v>1.5178734577104975</v>
      </c>
      <c r="AU53">
        <f t="shared" si="48"/>
        <v>-226.60559692795704</v>
      </c>
      <c r="AW53">
        <v>50</v>
      </c>
      <c r="AX53">
        <f>IF(Z53&gt;0, (R53*SUMPRODUCT(K53:$K$98, X53:$X$98)-K53*$AZ$3)/Z53, 0)</f>
        <v>5638.8677903285088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2000000</v>
      </c>
      <c r="S54">
        <f t="shared" si="32"/>
        <v>5491.9248271912948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2289.9498054759129</v>
      </c>
      <c r="AC54">
        <f t="shared" si="33"/>
        <v>2132.3201647559963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-27550.703524128243</v>
      </c>
      <c r="AI54">
        <f t="shared" si="38"/>
        <v>-27560.410139895263</v>
      </c>
      <c r="AJ54">
        <f t="shared" si="39"/>
        <v>157.62964071991655</v>
      </c>
      <c r="AK54">
        <f t="shared" si="61"/>
        <v>160.29648638331392</v>
      </c>
      <c r="AL54">
        <f t="shared" si="40"/>
        <v>-27242.484012792032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-217.72478930372361</v>
      </c>
      <c r="AR54">
        <f t="shared" si="45"/>
        <v>-217.80149772138253</v>
      </c>
      <c r="AS54">
        <f t="shared" si="46"/>
        <v>1.24569887239754</v>
      </c>
      <c r="AT54">
        <f t="shared" si="47"/>
        <v>1.2667741385757785</v>
      </c>
      <c r="AU54">
        <f t="shared" si="48"/>
        <v>-215.28902471040922</v>
      </c>
      <c r="AW54">
        <v>51</v>
      </c>
      <c r="AX54">
        <f>IF(Z54&gt;0, (R54*SUMPRODUCT(K54:$K$98, X54:$X$98)-K54*$AZ$3)/Z54, 0)</f>
        <v>5491.9248271912948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2000000</v>
      </c>
      <c r="S55">
        <f t="shared" si="32"/>
        <v>5349.7290415048574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2132.3201647559963</v>
      </c>
      <c r="AC55">
        <f t="shared" si="33"/>
        <v>1978.7199199260813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-29018.121967819618</v>
      </c>
      <c r="AI55">
        <f t="shared" si="38"/>
        <v>-29027.368790904369</v>
      </c>
      <c r="AJ55">
        <f t="shared" si="39"/>
        <v>153.60024482991503</v>
      </c>
      <c r="AK55">
        <f t="shared" si="61"/>
        <v>149.26241153291974</v>
      </c>
      <c r="AL55">
        <f t="shared" si="40"/>
        <v>-28724.506134541534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-204.75120424978303</v>
      </c>
      <c r="AR55">
        <f t="shared" si="45"/>
        <v>-204.81644962176773</v>
      </c>
      <c r="AS55">
        <f t="shared" si="46"/>
        <v>1.0837998109203519</v>
      </c>
      <c r="AT55">
        <f t="shared" si="47"/>
        <v>1.0531921584892414</v>
      </c>
      <c r="AU55">
        <f t="shared" si="48"/>
        <v>-202.67945765235811</v>
      </c>
      <c r="AW55">
        <v>52</v>
      </c>
      <c r="AX55">
        <f>IF(Z55&gt;0, (R55*SUMPRODUCT(K55:$K$98, X55:$X$98)-K55*$AZ$3)/Z55, 0)</f>
        <v>5349.7290415048574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2000000</v>
      </c>
      <c r="S56">
        <f t="shared" si="32"/>
        <v>5270.0427800067055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1978.7199199260813</v>
      </c>
      <c r="AC56">
        <f t="shared" si="33"/>
        <v>1831.2227732422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-37392.825450685486</v>
      </c>
      <c r="AI56">
        <f t="shared" si="38"/>
        <v>-37401.51239522126</v>
      </c>
      <c r="AJ56">
        <f t="shared" si="39"/>
        <v>147.49714668388128</v>
      </c>
      <c r="AK56">
        <f t="shared" si="61"/>
        <v>138.51039439482571</v>
      </c>
      <c r="AL56">
        <f t="shared" si="40"/>
        <v>-37115.504854142549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-235.57403597348687</v>
      </c>
      <c r="AR56">
        <f t="shared" si="45"/>
        <v>-235.62876354648796</v>
      </c>
      <c r="AS56">
        <f t="shared" si="46"/>
        <v>0.92922900904398875</v>
      </c>
      <c r="AT56">
        <f t="shared" si="47"/>
        <v>0.87261265332572935</v>
      </c>
      <c r="AU56">
        <f t="shared" si="48"/>
        <v>-233.82692188411824</v>
      </c>
      <c r="AW56">
        <v>53</v>
      </c>
      <c r="AX56">
        <f>IF(Z56&gt;0, (R56*SUMPRODUCT(K56:$K$98, X56:$X$98)-K56*$AZ$3)/Z56, 0)</f>
        <v>5270.0427800067055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2000000</v>
      </c>
      <c r="S57">
        <f t="shared" si="32"/>
        <v>5122.269707645868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1831.2227732422</v>
      </c>
      <c r="AC57">
        <f t="shared" si="33"/>
        <v>1646.7684315239817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-45022.12488651766</v>
      </c>
      <c r="AI57">
        <f t="shared" si="38"/>
        <v>-45030.162185046989</v>
      </c>
      <c r="AJ57">
        <f t="shared" si="39"/>
        <v>184.4543417182183</v>
      </c>
      <c r="AK57">
        <f t="shared" si="61"/>
        <v>128.18559412695402</v>
      </c>
      <c r="AL57">
        <f t="shared" si="40"/>
        <v>-44717.522249201815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-253.24863077216563</v>
      </c>
      <c r="AR57">
        <f t="shared" si="45"/>
        <v>-253.29384042970156</v>
      </c>
      <c r="AS57">
        <f t="shared" si="46"/>
        <v>1.0375523056244855</v>
      </c>
      <c r="AT57">
        <f t="shared" si="47"/>
        <v>0.7210416274041519</v>
      </c>
      <c r="AU57">
        <f t="shared" si="48"/>
        <v>-251.5352464966729</v>
      </c>
      <c r="AW57">
        <v>54</v>
      </c>
      <c r="AX57">
        <f>IF(Z57&gt;0, (R57*SUMPRODUCT(K57:$K$98, X57:$X$98)-K57*$AZ$3)/Z57, 0)</f>
        <v>5122.269707645868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2000000</v>
      </c>
      <c r="S58">
        <f t="shared" si="32"/>
        <v>4921.7896012650672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1646.7684315239817</v>
      </c>
      <c r="AC58">
        <f t="shared" si="33"/>
        <v>1439.1623849083057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-51741.403609124318</v>
      </c>
      <c r="AI58">
        <f t="shared" si="38"/>
        <v>-51748.713767123241</v>
      </c>
      <c r="AJ58">
        <f t="shared" si="39"/>
        <v>207.60604661567595</v>
      </c>
      <c r="AK58">
        <f t="shared" si="61"/>
        <v>115.27379020667873</v>
      </c>
      <c r="AL58">
        <f t="shared" si="40"/>
        <v>-51425.833930300883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-259.86111692047297</v>
      </c>
      <c r="AR58">
        <f t="shared" si="45"/>
        <v>-259.89783076451198</v>
      </c>
      <c r="AS58">
        <f t="shared" si="46"/>
        <v>1.0426609135025429</v>
      </c>
      <c r="AT58">
        <f t="shared" si="47"/>
        <v>0.57894014822360518</v>
      </c>
      <c r="AU58">
        <f t="shared" si="48"/>
        <v>-258.27622970278583</v>
      </c>
      <c r="AW58">
        <v>55</v>
      </c>
      <c r="AX58">
        <f>IF(Z58&gt;0, (R58*SUMPRODUCT(K58:$K$98, X58:$X$98)-K58*$AZ$3)/Z58, 0)</f>
        <v>4921.7896012650672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2000000</v>
      </c>
      <c r="S59">
        <f t="shared" si="32"/>
        <v>4676.6934926188405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1439.1623849083057</v>
      </c>
      <c r="AC59">
        <f t="shared" si="33"/>
        <v>1220.0535752704131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-57205.46422234804</v>
      </c>
      <c r="AI59">
        <f t="shared" si="38"/>
        <v>-57211.986210464194</v>
      </c>
      <c r="AJ59">
        <f t="shared" si="39"/>
        <v>219.10880963789259</v>
      </c>
      <c r="AK59">
        <f t="shared" si="61"/>
        <v>100.74136694358141</v>
      </c>
      <c r="AL59">
        <f t="shared" si="40"/>
        <v>-56892.136033882714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-256.52080052123574</v>
      </c>
      <c r="AR59">
        <f t="shared" si="45"/>
        <v>-256.55004642694229</v>
      </c>
      <c r="AS59">
        <f t="shared" si="46"/>
        <v>0.98252794577637015</v>
      </c>
      <c r="AT59">
        <f t="shared" si="47"/>
        <v>0.45174453953430999</v>
      </c>
      <c r="AU59">
        <f t="shared" si="48"/>
        <v>-255.11577394163157</v>
      </c>
      <c r="AW59">
        <v>56</v>
      </c>
      <c r="AX59">
        <f>IF(Z59&gt;0, (R59*SUMPRODUCT(K59:$K$98, X59:$X$98)-K59*$AZ$3)/Z59, 0)</f>
        <v>4676.6934926188405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2000000</v>
      </c>
      <c r="S60">
        <f t="shared" si="32"/>
        <v>4380.6689071850014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1220.0535752704131</v>
      </c>
      <c r="AC60">
        <f t="shared" si="33"/>
        <v>999.9187633943385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-60027.266752558215</v>
      </c>
      <c r="AI60">
        <f t="shared" si="38"/>
        <v>-60032.973179958804</v>
      </c>
      <c r="AJ60">
        <f t="shared" si="39"/>
        <v>220.13481187607465</v>
      </c>
      <c r="AK60">
        <f t="shared" si="61"/>
        <v>85.403750268928931</v>
      </c>
      <c r="AL60">
        <f t="shared" si="40"/>
        <v>-59727.4346178138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-240.3342234652371</v>
      </c>
      <c r="AR60">
        <f t="shared" si="45"/>
        <v>-240.35707057909514</v>
      </c>
      <c r="AS60">
        <f t="shared" si="46"/>
        <v>0.88136495183079011</v>
      </c>
      <c r="AT60">
        <f t="shared" si="47"/>
        <v>0.34193534225889649</v>
      </c>
      <c r="AU60">
        <f t="shared" si="48"/>
        <v>-239.13377028500545</v>
      </c>
      <c r="AW60">
        <v>57</v>
      </c>
      <c r="AX60">
        <f>IF(Z60&gt;0, (R60*SUMPRODUCT(K60:$K$98, X60:$X$98)-K60*$AZ$3)/Z60, 0)</f>
        <v>4380.6689071850014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2000000</v>
      </c>
      <c r="S61">
        <f t="shared" si="32"/>
        <v>4052.208002879413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999.9187633943385</v>
      </c>
      <c r="AC61">
        <f t="shared" si="33"/>
        <v>792.07202979085218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-61015.500206013014</v>
      </c>
      <c r="AI61">
        <f t="shared" si="38"/>
        <v>-61020.386875387019</v>
      </c>
      <c r="AJ61">
        <f t="shared" si="39"/>
        <v>207.84673360348631</v>
      </c>
      <c r="AK61">
        <f t="shared" si="61"/>
        <v>69.994313437603708</v>
      </c>
      <c r="AL61">
        <f t="shared" si="40"/>
        <v>-60742.54582834593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-218.11684289900228</v>
      </c>
      <c r="AR61">
        <f t="shared" si="45"/>
        <v>-218.1343116551798</v>
      </c>
      <c r="AS61">
        <f t="shared" si="46"/>
        <v>0.7430058458488995</v>
      </c>
      <c r="AT61">
        <f t="shared" si="47"/>
        <v>0.25021410324173315</v>
      </c>
      <c r="AU61">
        <f t="shared" si="48"/>
        <v>-217.14109170608918</v>
      </c>
      <c r="AW61">
        <v>58</v>
      </c>
      <c r="AX61">
        <f>IF(Z61&gt;0, (R61*SUMPRODUCT(K61:$K$98, X61:$X$98)-K61*$AZ$3)/Z61, 0)</f>
        <v>4052.208002879413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2000000</v>
      </c>
      <c r="S62">
        <f t="shared" si="32"/>
        <v>3686.1282601741227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792.07202979085218</v>
      </c>
      <c r="AC62">
        <f t="shared" si="33"/>
        <v>602.96187426841345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-59872.345734000279</v>
      </c>
      <c r="AI62">
        <f t="shared" si="38"/>
        <v>-59876.435132358871</v>
      </c>
      <c r="AJ62">
        <f t="shared" si="39"/>
        <v>189.11015552243873</v>
      </c>
      <c r="AK62">
        <f t="shared" si="61"/>
        <v>55.44504208535966</v>
      </c>
      <c r="AL62">
        <f t="shared" si="40"/>
        <v>-59631.879934751072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-191.09849991812172</v>
      </c>
      <c r="AR62">
        <f t="shared" si="45"/>
        <v>-191.11155231956539</v>
      </c>
      <c r="AS62">
        <f t="shared" si="46"/>
        <v>0.60359530926309335</v>
      </c>
      <c r="AT62">
        <f t="shared" si="47"/>
        <v>0.17696758395741979</v>
      </c>
      <c r="AU62">
        <f t="shared" si="48"/>
        <v>-190.3309894263449</v>
      </c>
      <c r="AW62">
        <v>59</v>
      </c>
      <c r="AX62">
        <f>IF(Z62&gt;0, (R62*SUMPRODUCT(K62:$K$98, X62:$X$98)-K62*$AZ$3)/Z62, 0)</f>
        <v>3686.1282601741227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2000000</v>
      </c>
      <c r="S63">
        <f t="shared" si="32"/>
        <v>3276.8358893518307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602.96187426841345</v>
      </c>
      <c r="AC63">
        <f t="shared" si="33"/>
        <v>437.76220236508038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-56694.432153463567</v>
      </c>
      <c r="AI63">
        <f t="shared" si="38"/>
        <v>-56697.771977436656</v>
      </c>
      <c r="AJ63">
        <f t="shared" si="39"/>
        <v>165.19967190333307</v>
      </c>
      <c r="AK63">
        <f t="shared" si="61"/>
        <v>42.207331198788943</v>
      </c>
      <c r="AL63">
        <f t="shared" si="40"/>
        <v>-56490.36497433453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-161.56727172464275</v>
      </c>
      <c r="AR63">
        <f t="shared" si="45"/>
        <v>-161.576789524308</v>
      </c>
      <c r="AS63">
        <f t="shared" si="46"/>
        <v>0.47078450679211981</v>
      </c>
      <c r="AT63">
        <f t="shared" si="47"/>
        <v>0.12028206456161003</v>
      </c>
      <c r="AU63">
        <f t="shared" si="48"/>
        <v>-160.98572295295426</v>
      </c>
      <c r="AW63">
        <v>60</v>
      </c>
      <c r="AX63">
        <f>IF(Z63&gt;0, (R63*SUMPRODUCT(K63:$K$98, X63:$X$98)-K63*$AZ$3)/Z63, 0)</f>
        <v>3276.8358893518307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2000000</v>
      </c>
      <c r="S64">
        <f t="shared" si="32"/>
        <v>2817.9629813887191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437.76220236508038</v>
      </c>
      <c r="AC64">
        <f t="shared" si="33"/>
        <v>299.31888422507001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-52077.709289880644</v>
      </c>
      <c r="AI64">
        <f t="shared" si="38"/>
        <v>-52080.364744247876</v>
      </c>
      <c r="AJ64">
        <f t="shared" si="39"/>
        <v>138.44331814001038</v>
      </c>
      <c r="AK64">
        <f t="shared" si="61"/>
        <v>30.643354165555628</v>
      </c>
      <c r="AL64">
        <f t="shared" si="40"/>
        <v>-51911.27807194231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-132.50944405004549</v>
      </c>
      <c r="AR64">
        <f t="shared" si="45"/>
        <v>-132.5162007370561</v>
      </c>
      <c r="AS64">
        <f t="shared" si="46"/>
        <v>0.35226294261643004</v>
      </c>
      <c r="AT64">
        <f t="shared" si="47"/>
        <v>7.7970668826930045E-2</v>
      </c>
      <c r="AU64">
        <f t="shared" si="48"/>
        <v>-132.08596712561274</v>
      </c>
      <c r="AW64">
        <v>61</v>
      </c>
      <c r="AX64">
        <f>IF(Z64&gt;0, (R64*SUMPRODUCT(K64:$K$98, X64:$X$98)-K64*$AZ$3)/Z64, 0)</f>
        <v>2817.9629813887191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2000000</v>
      </c>
      <c r="S65">
        <f t="shared" si="32"/>
        <v>2283.4934510028966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299.31888422507001</v>
      </c>
      <c r="AC65">
        <f t="shared" si="33"/>
        <v>187.45582730416078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-46128.613936120637</v>
      </c>
      <c r="AI65">
        <f t="shared" si="38"/>
        <v>-46130.666228269998</v>
      </c>
      <c r="AJ65">
        <f t="shared" si="39"/>
        <v>111.86305692090923</v>
      </c>
      <c r="AK65">
        <f t="shared" si="61"/>
        <v>20.952321895754903</v>
      </c>
      <c r="AL65">
        <f t="shared" si="40"/>
        <v>-45997.850849453331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-104.79663589729005</v>
      </c>
      <c r="AR65">
        <f t="shared" si="45"/>
        <v>-104.80129836803822</v>
      </c>
      <c r="AS65">
        <f t="shared" si="46"/>
        <v>0.25413449584096121</v>
      </c>
      <c r="AT65">
        <f t="shared" si="47"/>
        <v>4.7600234681946373E-2</v>
      </c>
      <c r="AU65">
        <f t="shared" si="48"/>
        <v>-104.49956363751531</v>
      </c>
      <c r="AW65">
        <v>62</v>
      </c>
      <c r="AX65">
        <f>IF(Z65&gt;0, (R65*SUMPRODUCT(K65:$K$98, X65:$X$98)-K65*$AZ$3)/Z65, 0)</f>
        <v>2283.4934510028966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2000000</v>
      </c>
      <c r="S66">
        <f t="shared" si="32"/>
        <v>1643.4609855520725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187.45582730416078</v>
      </c>
      <c r="AC66">
        <f t="shared" si="33"/>
        <v>101.09346562931404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-39516.450906689221</v>
      </c>
      <c r="AI66">
        <f t="shared" si="38"/>
        <v>-39517.988720280751</v>
      </c>
      <c r="AJ66">
        <f t="shared" si="39"/>
        <v>86.362361674846738</v>
      </c>
      <c r="AK66">
        <f t="shared" si="61"/>
        <v>13.121907911291256</v>
      </c>
      <c r="AL66">
        <f t="shared" si="40"/>
        <v>-39418.504450694614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-80.156149378890646</v>
      </c>
      <c r="AR66">
        <f t="shared" si="45"/>
        <v>-80.159268718131173</v>
      </c>
      <c r="AS66">
        <f t="shared" si="46"/>
        <v>0.17517955697663581</v>
      </c>
      <c r="AT66">
        <f t="shared" si="47"/>
        <v>2.6616803547392036E-2</v>
      </c>
      <c r="AU66">
        <f t="shared" si="48"/>
        <v>-79.957472357607159</v>
      </c>
      <c r="AW66">
        <v>63</v>
      </c>
      <c r="AX66">
        <f>IF(Z66&gt;0, (R66*SUMPRODUCT(K66:$K$98, X66:$X$98)-K66*$AZ$3)/Z66, 0)</f>
        <v>1643.4609855520725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2000000</v>
      </c>
      <c r="S67">
        <f t="shared" ref="S67:S89" si="63">AX67</f>
        <v>839.25524048833529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101.09346562931404</v>
      </c>
      <c r="AC67">
        <f t="shared" ref="AC67:AC89" si="64">S67*Z67</f>
        <v>37.396489663319159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-32676.561437804459</v>
      </c>
      <c r="AI67">
        <f t="shared" ref="AI67:AI89" si="69">SUM(AE67:AH67)</f>
        <v>-32677.675416242102</v>
      </c>
      <c r="AJ67">
        <f t="shared" ref="AJ67:AJ89" si="70">AB67-AC67</f>
        <v>63.696975965994881</v>
      </c>
      <c r="AK67">
        <f t="shared" si="61"/>
        <v>7.0765425940519835</v>
      </c>
      <c r="AL67">
        <f t="shared" ref="AL67:AL89" si="71">SUM(AI67:AK67)</f>
        <v>-32606.901897682055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-59.180310616121901</v>
      </c>
      <c r="AR67">
        <f t="shared" ref="AR67:AR89" si="76">AI67*$K67</f>
        <v>-59.182328135317874</v>
      </c>
      <c r="AS67">
        <f t="shared" ref="AS67:AS89" si="77">AJ67*$K67</f>
        <v>0.11536118419773694</v>
      </c>
      <c r="AT67">
        <f t="shared" ref="AT67:AT89" si="78">AK67*$K67</f>
        <v>1.2816280856274578E-2</v>
      </c>
      <c r="AU67">
        <f t="shared" ref="AU67:AU89" si="79">AL67*$K67</f>
        <v>-59.054150670263866</v>
      </c>
      <c r="AW67">
        <v>64</v>
      </c>
      <c r="AX67">
        <f>IF(Z67&gt;0, (R67*SUMPRODUCT(K67:$K$98, X67:$X$98)-K67*$AZ$3)/Z67, 0)</f>
        <v>839.25524048833529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2000000</v>
      </c>
      <c r="S68">
        <f t="shared" si="63"/>
        <v>-227.56916508506686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37.396489663319159</v>
      </c>
      <c r="AC68">
        <f t="shared" si="64"/>
        <v>-7.0881304055744607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-25932.796784836239</v>
      </c>
      <c r="AI68">
        <f t="shared" si="69"/>
        <v>-25933.575463529694</v>
      </c>
      <c r="AJ68">
        <f t="shared" si="70"/>
        <v>44.484620068893619</v>
      </c>
      <c r="AK68">
        <f t="shared" si="61"/>
        <v>2.6177542764323412</v>
      </c>
      <c r="AL68">
        <f t="shared" si="71"/>
        <v>-25886.473089184368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-41.934572993127126</v>
      </c>
      <c r="AR68">
        <f t="shared" si="76"/>
        <v>-41.935832153825444</v>
      </c>
      <c r="AS68">
        <f t="shared" si="77"/>
        <v>7.1933758739101114E-2</v>
      </c>
      <c r="AT68">
        <f t="shared" si="78"/>
        <v>4.2330338950294557E-3</v>
      </c>
      <c r="AU68">
        <f t="shared" si="79"/>
        <v>-41.859665361191311</v>
      </c>
      <c r="AW68">
        <v>65</v>
      </c>
      <c r="AX68">
        <f>IF(Z68&gt;0, (R68*SUMPRODUCT(K68:$K$98, X68:$X$98)-K68*$AZ$3)/Z68, 0)</f>
        <v>-227.56916508506686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2000000</v>
      </c>
      <c r="S69">
        <f t="shared" si="63"/>
        <v>-1714.0204794020403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-7.0881304055744607</v>
      </c>
      <c r="AC69">
        <f t="shared" si="64"/>
        <v>-35.901551124390608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-19779.728056527038</v>
      </c>
      <c r="AI69">
        <f t="shared" si="69"/>
        <v>-19780.251701832851</v>
      </c>
      <c r="AJ69">
        <f t="shared" si="70"/>
        <v>28.813420718816147</v>
      </c>
      <c r="AK69">
        <f t="shared" si="61"/>
        <v>-0.49616912839021232</v>
      </c>
      <c r="AL69">
        <f t="shared" si="71"/>
        <v>-19751.934450242425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-28.557827236126357</v>
      </c>
      <c r="AR69">
        <f t="shared" si="76"/>
        <v>-28.558583271403165</v>
      </c>
      <c r="AS69">
        <f t="shared" si="77"/>
        <v>4.1600606874786963E-2</v>
      </c>
      <c r="AT69">
        <f t="shared" si="78"/>
        <v>-7.1636537206037757E-4</v>
      </c>
      <c r="AU69">
        <f t="shared" si="79"/>
        <v>-28.517699029900438</v>
      </c>
      <c r="AW69">
        <v>66</v>
      </c>
      <c r="AX69">
        <f>IF(Z69&gt;0, (R69*SUMPRODUCT(K69:$K$98, X69:$X$98)-K69*$AZ$3)/Z69, 0)</f>
        <v>-1714.0204794020403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2000000</v>
      </c>
      <c r="S70">
        <f t="shared" si="63"/>
        <v>-3899.3907592840724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-35.901551124390608</v>
      </c>
      <c r="AC70">
        <f t="shared" si="64"/>
        <v>-52.744063829882208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-14420.244343059599</v>
      </c>
      <c r="AI70">
        <f t="shared" si="69"/>
        <v>-14420.582498858068</v>
      </c>
      <c r="AJ70">
        <f t="shared" si="70"/>
        <v>16.8425127054916</v>
      </c>
      <c r="AK70">
        <f t="shared" si="61"/>
        <v>-2.5131085787073428</v>
      </c>
      <c r="AL70">
        <f t="shared" si="71"/>
        <v>-14406.253094731283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-18.589146164615592</v>
      </c>
      <c r="AR70">
        <f t="shared" si="76"/>
        <v>-18.589582081470713</v>
      </c>
      <c r="AS70">
        <f t="shared" si="77"/>
        <v>2.171169385298706E-2</v>
      </c>
      <c r="AT70">
        <f t="shared" si="78"/>
        <v>-3.2396498690138082E-3</v>
      </c>
      <c r="AU70">
        <f t="shared" si="79"/>
        <v>-18.57111003748674</v>
      </c>
      <c r="AW70">
        <v>67</v>
      </c>
      <c r="AX70">
        <f>IF(Z70&gt;0, (R70*SUMPRODUCT(K70:$K$98, X70:$X$98)-K70*$AZ$3)/Z70, 0)</f>
        <v>-3899.3907592840724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2000000</v>
      </c>
      <c r="S71">
        <f t="shared" si="63"/>
        <v>-7264.489655317795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-52.744063829882208</v>
      </c>
      <c r="AC71">
        <f t="shared" si="64"/>
        <v>-60.873107735002442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-10022.852056195932</v>
      </c>
      <c r="AI71">
        <f t="shared" si="69"/>
        <v>-10023.061544785714</v>
      </c>
      <c r="AJ71">
        <f t="shared" si="70"/>
        <v>8.1290439051202341</v>
      </c>
      <c r="AK71">
        <f t="shared" si="61"/>
        <v>-3.6920844680917551</v>
      </c>
      <c r="AL71">
        <f t="shared" si="71"/>
        <v>-10018.624585348685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-11.536129435370174</v>
      </c>
      <c r="AR71">
        <f t="shared" si="76"/>
        <v>-11.536370553115244</v>
      </c>
      <c r="AS71">
        <f t="shared" si="77"/>
        <v>9.3563889948173468E-3</v>
      </c>
      <c r="AT71">
        <f t="shared" si="78"/>
        <v>-4.2495253917168773E-3</v>
      </c>
      <c r="AU71">
        <f t="shared" si="79"/>
        <v>-11.531263689512143</v>
      </c>
      <c r="AW71">
        <v>68</v>
      </c>
      <c r="AX71">
        <f>IF(Z71&gt;0, (R71*SUMPRODUCT(K71:$K$98, X71:$X$98)-K71*$AZ$3)/Z71, 0)</f>
        <v>-7264.489655317795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2000000</v>
      </c>
      <c r="S72">
        <f t="shared" si="63"/>
        <v>-12700.938265191953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-60.873107735002442</v>
      </c>
      <c r="AC72">
        <f t="shared" si="64"/>
        <v>-63.069860152966065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-6659.9686021005582</v>
      </c>
      <c r="AI72">
        <f t="shared" si="69"/>
        <v>-6660.0927461969159</v>
      </c>
      <c r="AJ72">
        <f t="shared" si="70"/>
        <v>2.1967524179636229</v>
      </c>
      <c r="AK72">
        <f t="shared" ref="AK72:AK89" si="92">G72*SUM(AB72:AB72, AE72:AF72)</f>
        <v>-4.2611175414501714</v>
      </c>
      <c r="AL72">
        <f t="shared" si="71"/>
        <v>-6662.1571113204027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-6.8442042136882888</v>
      </c>
      <c r="AR72">
        <f t="shared" si="76"/>
        <v>-6.8443317919995632</v>
      </c>
      <c r="AS72">
        <f t="shared" si="77"/>
        <v>2.2575214770103437E-3</v>
      </c>
      <c r="AT72">
        <f t="shared" si="78"/>
        <v>-4.3789934119232961E-3</v>
      </c>
      <c r="AU72">
        <f t="shared" si="79"/>
        <v>-6.8464532639344764</v>
      </c>
      <c r="AW72">
        <v>69</v>
      </c>
      <c r="AX72">
        <f>IF(Z72&gt;0, (R72*SUMPRODUCT(K72:$K$98, X72:$X$98)-K72*$AZ$3)/Z72, 0)</f>
        <v>-12700.938265191953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2000000</v>
      </c>
      <c r="S73">
        <f t="shared" si="63"/>
        <v>-21937.651537631256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-63.069860152966065</v>
      </c>
      <c r="AC73">
        <f t="shared" si="64"/>
        <v>-61.575334886827065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-4218.5454643606208</v>
      </c>
      <c r="AI73">
        <f t="shared" si="69"/>
        <v>-4218.6156351977106</v>
      </c>
      <c r="AJ73">
        <f t="shared" si="70"/>
        <v>-1.4945252661390001</v>
      </c>
      <c r="AK73">
        <f t="shared" si="92"/>
        <v>-4.4148902107076253</v>
      </c>
      <c r="AL73">
        <f t="shared" si="71"/>
        <v>-4224.525050674557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-3.8707532658136263</v>
      </c>
      <c r="AR73">
        <f t="shared" si="76"/>
        <v>-3.8708176515122337</v>
      </c>
      <c r="AS73">
        <f t="shared" si="77"/>
        <v>-1.3713111790832153E-3</v>
      </c>
      <c r="AT73">
        <f t="shared" si="78"/>
        <v>-4.0509106386732319E-3</v>
      </c>
      <c r="AU73">
        <f t="shared" si="79"/>
        <v>-3.8762398733299901</v>
      </c>
      <c r="AW73">
        <v>70</v>
      </c>
      <c r="AX73">
        <f>IF(Z73&gt;0, (R73*SUMPRODUCT(K73:$K$98, X73:$X$98)-K73*$AZ$3)/Z73, 0)</f>
        <v>-21937.651537631256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2000000</v>
      </c>
      <c r="S74">
        <f t="shared" si="63"/>
        <v>-38439.583120929914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-61.575334886827065</v>
      </c>
      <c r="AC74">
        <f t="shared" si="64"/>
        <v>-58.000793974223477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-2539.7663539024634</v>
      </c>
      <c r="AI74">
        <f t="shared" si="69"/>
        <v>-2539.804075951758</v>
      </c>
      <c r="AJ74">
        <f t="shared" si="70"/>
        <v>-3.5745409126035881</v>
      </c>
      <c r="AK74">
        <f t="shared" si="92"/>
        <v>-4.3102734420778948</v>
      </c>
      <c r="AL74">
        <f t="shared" si="71"/>
        <v>-2547.6888903064391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-2.0806953554050756</v>
      </c>
      <c r="AR74">
        <f t="shared" si="76"/>
        <v>-2.080726259071723</v>
      </c>
      <c r="AS74">
        <f t="shared" si="77"/>
        <v>-2.9284310594679744E-3</v>
      </c>
      <c r="AT74">
        <f t="shared" si="78"/>
        <v>-3.5311775501226843E-3</v>
      </c>
      <c r="AU74">
        <f t="shared" si="79"/>
        <v>-2.0871858676813133</v>
      </c>
      <c r="AW74">
        <v>71</v>
      </c>
      <c r="AX74">
        <f>IF(Z74&gt;0, (R74*SUMPRODUCT(K74:$K$98, X74:$X$98)-K74*$AZ$3)/Z74, 0)</f>
        <v>-38439.583120929914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2000000</v>
      </c>
      <c r="S75">
        <f t="shared" si="63"/>
        <v>-69465.339111744979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-58.000793974223477</v>
      </c>
      <c r="AC75">
        <f t="shared" si="64"/>
        <v>-53.43390524175603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-1449.1527220111975</v>
      </c>
      <c r="AI75">
        <f t="shared" si="69"/>
        <v>-1449.1719524309742</v>
      </c>
      <c r="AJ75">
        <f t="shared" si="70"/>
        <v>-4.5668887324674472</v>
      </c>
      <c r="AK75">
        <f t="shared" si="92"/>
        <v>-4.0600555781956436</v>
      </c>
      <c r="AL75">
        <f t="shared" si="71"/>
        <v>-1457.7988967416375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-1.0600122067641404</v>
      </c>
      <c r="AR75">
        <f t="shared" si="76"/>
        <v>-1.0600262732454677</v>
      </c>
      <c r="AS75">
        <f t="shared" si="77"/>
        <v>-3.3405435671615162E-3</v>
      </c>
      <c r="AT75">
        <f t="shared" si="78"/>
        <v>-2.9698101571070767E-3</v>
      </c>
      <c r="AU75">
        <f t="shared" si="79"/>
        <v>-1.0663366269697363</v>
      </c>
      <c r="AW75">
        <v>72</v>
      </c>
      <c r="AX75">
        <f>IF(Z75&gt;0, (R75*SUMPRODUCT(K75:$K$98, X75:$X$98)-K75*$AZ$3)/Z75, 0)</f>
        <v>-69465.339111744979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2000000</v>
      </c>
      <c r="S76">
        <f t="shared" si="63"/>
        <v>-131006.69986094174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-53.43390524175603</v>
      </c>
      <c r="AC76">
        <f t="shared" si="64"/>
        <v>-48.558574512919712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-781.73487743283897</v>
      </c>
      <c r="AI76">
        <f t="shared" si="69"/>
        <v>-781.74414386244996</v>
      </c>
      <c r="AJ76">
        <f t="shared" si="70"/>
        <v>-4.8753307288363175</v>
      </c>
      <c r="AK76">
        <f t="shared" si="92"/>
        <v>-3.7403733669229222</v>
      </c>
      <c r="AL76">
        <f t="shared" si="71"/>
        <v>-790.35984795820912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-0.51054987655503714</v>
      </c>
      <c r="AR76">
        <f t="shared" si="76"/>
        <v>-0.5105559284463248</v>
      </c>
      <c r="AS76">
        <f t="shared" si="77"/>
        <v>-3.1840711904097007E-3</v>
      </c>
      <c r="AT76">
        <f t="shared" si="78"/>
        <v>-2.4428322387551522E-3</v>
      </c>
      <c r="AU76">
        <f t="shared" si="79"/>
        <v>-0.51618283187548952</v>
      </c>
      <c r="AW76">
        <v>73</v>
      </c>
      <c r="AX76">
        <f>IF(Z76&gt;0, (R76*SUMPRODUCT(K76:$K$98, X76:$X$98)-K76*$AZ$3)/Z76, 0)</f>
        <v>-131006.69986094174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2000000</v>
      </c>
      <c r="S77">
        <f t="shared" si="63"/>
        <v>-260254.88561438059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-48.558574512919712</v>
      </c>
      <c r="AC77">
        <f t="shared" si="64"/>
        <v>-43.769711054117188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-397.54088404789115</v>
      </c>
      <c r="AI77">
        <f t="shared" si="69"/>
        <v>-397.54508855215539</v>
      </c>
      <c r="AJ77">
        <f t="shared" si="70"/>
        <v>-4.7888634588025241</v>
      </c>
      <c r="AK77">
        <f t="shared" si="92"/>
        <v>-3.3991002159043804</v>
      </c>
      <c r="AL77">
        <f t="shared" si="71"/>
        <v>-405.73305222686224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-0.23181549591014403</v>
      </c>
      <c r="AR77">
        <f t="shared" si="76"/>
        <v>-0.23181794765606548</v>
      </c>
      <c r="AS77">
        <f t="shared" si="77"/>
        <v>-2.7924995946191503E-3</v>
      </c>
      <c r="AT77">
        <f t="shared" si="78"/>
        <v>-1.9820957637736369E-3</v>
      </c>
      <c r="AU77">
        <f t="shared" si="79"/>
        <v>-0.23659254301445823</v>
      </c>
      <c r="AW77">
        <v>74</v>
      </c>
      <c r="AX77">
        <f>IF(Z77&gt;0, (R77*SUMPRODUCT(K77:$K$98, X77:$X$98)-K77*$AZ$3)/Z77, 0)</f>
        <v>-260254.88561438059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2000000</v>
      </c>
      <c r="S78">
        <f t="shared" si="63"/>
        <v>-548676.17567615793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-43.769711054117188</v>
      </c>
      <c r="AC78">
        <f t="shared" si="64"/>
        <v>-39.269907500600951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-189.85253266960174</v>
      </c>
      <c r="AI78">
        <f t="shared" si="69"/>
        <v>-189.85432197216497</v>
      </c>
      <c r="AJ78">
        <f t="shared" si="70"/>
        <v>-4.4998035535162373</v>
      </c>
      <c r="AK78">
        <f t="shared" si="92"/>
        <v>-3.0638797737882033</v>
      </c>
      <c r="AL78">
        <f t="shared" si="71"/>
        <v>-197.41800529946943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-9.8845985713623394E-2</v>
      </c>
      <c r="AR78">
        <f t="shared" si="76"/>
        <v>-9.8846917307071819E-2</v>
      </c>
      <c r="AS78">
        <f t="shared" si="77"/>
        <v>-2.3428052895087606E-3</v>
      </c>
      <c r="AT78">
        <f t="shared" si="78"/>
        <v>-1.5951971358484785E-3</v>
      </c>
      <c r="AU78">
        <f t="shared" si="79"/>
        <v>-0.10278491973242906</v>
      </c>
      <c r="AW78">
        <v>75</v>
      </c>
      <c r="AX78">
        <f>IF(Z78&gt;0, (R78*SUMPRODUCT(K78:$K$98, X78:$X$98)-K78*$AZ$3)/Z78, 0)</f>
        <v>-548676.17567615793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2000000</v>
      </c>
      <c r="S79">
        <f t="shared" si="63"/>
        <v>-1235217.1992902795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-39.269907500600951</v>
      </c>
      <c r="AC79">
        <f t="shared" si="64"/>
        <v>-35.144093620755299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-84.809258682514013</v>
      </c>
      <c r="AI79">
        <f t="shared" si="69"/>
        <v>-84.809969976318072</v>
      </c>
      <c r="AJ79">
        <f t="shared" si="70"/>
        <v>-4.1258138798456514</v>
      </c>
      <c r="AK79">
        <f t="shared" si="92"/>
        <v>-2.748893525042067</v>
      </c>
      <c r="AL79">
        <f t="shared" si="71"/>
        <v>-91.684677381205788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-3.9424653582426354E-2</v>
      </c>
      <c r="AR79">
        <f t="shared" si="76"/>
        <v>-3.942498423632259E-2</v>
      </c>
      <c r="AS79">
        <f t="shared" si="77"/>
        <v>-1.9179366201914254E-3</v>
      </c>
      <c r="AT79">
        <f t="shared" si="78"/>
        <v>-1.2778578264132727E-3</v>
      </c>
      <c r="AU79">
        <f t="shared" si="79"/>
        <v>-4.2620778682927282E-2</v>
      </c>
      <c r="AW79">
        <v>76</v>
      </c>
      <c r="AX79">
        <f>IF(Z79&gt;0, (R79*SUMPRODUCT(K79:$K$98, X79:$X$98)-K79*$AZ$3)/Z79, 0)</f>
        <v>-1235217.1992902795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2000000</v>
      </c>
      <c r="S80">
        <f t="shared" si="63"/>
        <v>-3024989.486353586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-35.144093620755299</v>
      </c>
      <c r="AC80">
        <f t="shared" si="64"/>
        <v>-31.41150053723123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-35.56646286077892</v>
      </c>
      <c r="AI80">
        <f t="shared" si="69"/>
        <v>-35.566722460859175</v>
      </c>
      <c r="AJ80">
        <f t="shared" si="70"/>
        <v>-3.732593083524069</v>
      </c>
      <c r="AK80">
        <f t="shared" si="92"/>
        <v>-2.4600865534528711</v>
      </c>
      <c r="AL80">
        <f t="shared" si="71"/>
        <v>-41.759402097836116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-1.4762070405539618E-2</v>
      </c>
      <c r="AR80">
        <f t="shared" si="76"/>
        <v>-1.4762178154085686E-2</v>
      </c>
      <c r="AS80">
        <f t="shared" si="77"/>
        <v>-1.5492347976772014E-3</v>
      </c>
      <c r="AT80">
        <f t="shared" si="78"/>
        <v>-1.0210734491070291E-3</v>
      </c>
      <c r="AU80">
        <f t="shared" si="79"/>
        <v>-1.7332486400869918E-2</v>
      </c>
      <c r="AW80">
        <v>77</v>
      </c>
      <c r="AX80">
        <f>IF(Z80&gt;0, (R80*SUMPRODUCT(K80:$K$98, X80:$X$98)-K80*$AZ$3)/Z80, 0)</f>
        <v>-3024989.486353586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2000000</v>
      </c>
      <c r="S81">
        <f t="shared" si="63"/>
        <v>-8124380.9971599216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-31.41150053723123</v>
      </c>
      <c r="AC81">
        <f t="shared" si="64"/>
        <v>-28.0583896280774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-13.653119607132441</v>
      </c>
      <c r="AI81">
        <f t="shared" si="69"/>
        <v>-13.653205947216804</v>
      </c>
      <c r="AJ81">
        <f t="shared" si="70"/>
        <v>-3.3531109091538305</v>
      </c>
      <c r="AK81">
        <f t="shared" si="92"/>
        <v>-2.1988050376061863</v>
      </c>
      <c r="AL81">
        <f t="shared" si="71"/>
        <v>-19.20512189397682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-5.059649915263714E-3</v>
      </c>
      <c r="AR81">
        <f t="shared" si="76"/>
        <v>-5.0596819116581716E-3</v>
      </c>
      <c r="AS81">
        <f t="shared" si="77"/>
        <v>-1.2426147148456193E-3</v>
      </c>
      <c r="AT81">
        <f t="shared" si="78"/>
        <v>-8.1484554756216523E-4</v>
      </c>
      <c r="AU81">
        <f t="shared" si="79"/>
        <v>-7.117142174065956E-3</v>
      </c>
      <c r="AW81">
        <v>78</v>
      </c>
      <c r="AX81">
        <f>IF(Z81&gt;0, (R81*SUMPRODUCT(K81:$K$98, X81:$X$98)-K81*$AZ$3)/Z81, 0)</f>
        <v>-8124380.9971599216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2000000</v>
      </c>
      <c r="S82">
        <f t="shared" si="63"/>
        <v>-24149567.159430277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-28.0583896280774</v>
      </c>
      <c r="AC82">
        <f t="shared" si="64"/>
        <v>-25.056419831957509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-4.7630316649726092</v>
      </c>
      <c r="AI82">
        <f t="shared" si="69"/>
        <v>-4.7630576037603181</v>
      </c>
      <c r="AJ82">
        <f t="shared" si="70"/>
        <v>-3.0019697961198908</v>
      </c>
      <c r="AK82">
        <f t="shared" si="92"/>
        <v>-1.9640872739654183</v>
      </c>
      <c r="AL82">
        <f t="shared" si="71"/>
        <v>-9.7291146738456273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-1.5759920399625513E-3</v>
      </c>
      <c r="AR82">
        <f t="shared" si="76"/>
        <v>-1.5760006225892962E-3</v>
      </c>
      <c r="AS82">
        <f t="shared" si="77"/>
        <v>-9.9329184344613378E-4</v>
      </c>
      <c r="AT82">
        <f t="shared" si="78"/>
        <v>-6.4987724778836772E-4</v>
      </c>
      <c r="AU82">
        <f t="shared" si="79"/>
        <v>-3.2191697138237978E-3</v>
      </c>
      <c r="AW82">
        <v>79</v>
      </c>
      <c r="AX82">
        <f>IF(Z82&gt;0, (R82*SUMPRODUCT(K82:$K$98, X82:$X$98)-K82*$AZ$3)/Z82, 0)</f>
        <v>-24149567.159430277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2000000</v>
      </c>
      <c r="S83">
        <f t="shared" si="63"/>
        <v>-80304700.669244573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-25.056419831957509</v>
      </c>
      <c r="AC83">
        <f t="shared" si="64"/>
        <v>-22.373148104323231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-1.4971455485813787</v>
      </c>
      <c r="AI83">
        <f t="shared" si="69"/>
        <v>-1.4971525136618529</v>
      </c>
      <c r="AJ83">
        <f t="shared" si="70"/>
        <v>-2.6832717276342777</v>
      </c>
      <c r="AK83">
        <f t="shared" si="92"/>
        <v>-1.7539493882370258</v>
      </c>
      <c r="AL83">
        <f t="shared" si="71"/>
        <v>-5.9343736295331562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-4.4229960506136489E-4</v>
      </c>
      <c r="AR83">
        <f t="shared" si="76"/>
        <v>-4.4230166274529943E-4</v>
      </c>
      <c r="AS83">
        <f t="shared" si="77"/>
        <v>-7.9271519494516075E-4</v>
      </c>
      <c r="AT83">
        <f t="shared" si="78"/>
        <v>-5.1816680245280193E-4</v>
      </c>
      <c r="AU83">
        <f t="shared" si="79"/>
        <v>-1.7531836601432621E-3</v>
      </c>
      <c r="AW83">
        <v>80</v>
      </c>
      <c r="AX83">
        <f>IF(Z83&gt;0, (R83*SUMPRODUCT(K83:$K$98, X83:$X$98)-K83*$AZ$3)/Z83, 0)</f>
        <v>-80304700.669244573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2000000</v>
      </c>
      <c r="S84">
        <f t="shared" si="63"/>
        <v>-302654719.82692134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-22.373148104323231</v>
      </c>
      <c r="AC84">
        <f t="shared" si="64"/>
        <v>-19.976404939933435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-0.41962648712544542</v>
      </c>
      <c r="AI84">
        <f t="shared" si="69"/>
        <v>-0.4196281372240257</v>
      </c>
      <c r="AJ84">
        <f t="shared" si="70"/>
        <v>-2.3967431643897967</v>
      </c>
      <c r="AK84">
        <f t="shared" si="92"/>
        <v>-1.5661203673026263</v>
      </c>
      <c r="AL84">
        <f t="shared" si="71"/>
        <v>-4.3824916689164493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-1.1068719935123163E-4</v>
      </c>
      <c r="AR84">
        <f t="shared" si="76"/>
        <v>-1.1068763460686041E-4</v>
      </c>
      <c r="AS84">
        <f t="shared" si="77"/>
        <v>-6.3220220021813895E-4</v>
      </c>
      <c r="AT84">
        <f t="shared" si="78"/>
        <v>-4.1310423107735774E-4</v>
      </c>
      <c r="AU84">
        <f t="shared" si="79"/>
        <v>-1.1559940659023572E-3</v>
      </c>
      <c r="AW84">
        <v>81</v>
      </c>
      <c r="AX84">
        <f>IF(Z84&gt;0, (R84*SUMPRODUCT(K84:$K$98, X84:$X$98)-K84*$AZ$3)/Z84, 0)</f>
        <v>-302654719.82692134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2000000</v>
      </c>
      <c r="S85">
        <f t="shared" si="63"/>
        <v>-1315231483.8354812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-19.976404939933435</v>
      </c>
      <c r="AC85">
        <f t="shared" si="64"/>
        <v>-17.836171462851659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-0.10356532504069146</v>
      </c>
      <c r="AI85">
        <f t="shared" si="69"/>
        <v>-0.10356566407172292</v>
      </c>
      <c r="AJ85">
        <f t="shared" si="70"/>
        <v>-2.1402334770817752</v>
      </c>
      <c r="AK85">
        <f t="shared" si="92"/>
        <v>-1.3983483457953405</v>
      </c>
      <c r="AL85">
        <f t="shared" si="71"/>
        <v>-3.6421474869488391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-2.4391070159077645E-5</v>
      </c>
      <c r="AR85">
        <f t="shared" si="76"/>
        <v>-2.4391150005586803E-5</v>
      </c>
      <c r="AS85">
        <f t="shared" si="77"/>
        <v>-5.0405466188415435E-4</v>
      </c>
      <c r="AT85">
        <f t="shared" si="78"/>
        <v>-3.2933042594829288E-4</v>
      </c>
      <c r="AU85">
        <f t="shared" si="79"/>
        <v>-8.5777623783803408E-4</v>
      </c>
      <c r="AW85">
        <v>82</v>
      </c>
      <c r="AX85">
        <f>IF(Z85&gt;0, (R85*SUMPRODUCT(K85:$K$98, X85:$X$98)-K85*$AZ$3)/Z85, 0)</f>
        <v>-1315231483.8354812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2000000</v>
      </c>
      <c r="S86">
        <f t="shared" si="63"/>
        <v>-6748433145.6771832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-17.836171462851659</v>
      </c>
      <c r="AC86">
        <f t="shared" si="64"/>
        <v>-15.925174278670816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-2.2131591975064209E-2</v>
      </c>
      <c r="AI86">
        <f t="shared" si="69"/>
        <v>-2.2131650970885663E-2</v>
      </c>
      <c r="AJ86">
        <f t="shared" si="70"/>
        <v>-1.9109971841808431</v>
      </c>
      <c r="AK86">
        <f t="shared" si="92"/>
        <v>-1.2485320023996163</v>
      </c>
      <c r="AL86">
        <f t="shared" si="71"/>
        <v>-3.1816608375513451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-4.653836431117397E-6</v>
      </c>
      <c r="AR86">
        <f t="shared" si="76"/>
        <v>-4.653848836772782E-6</v>
      </c>
      <c r="AS86">
        <f t="shared" si="77"/>
        <v>-4.0184494299026888E-4</v>
      </c>
      <c r="AT86">
        <f t="shared" si="78"/>
        <v>-2.6254160680035896E-4</v>
      </c>
      <c r="AU86">
        <f t="shared" si="79"/>
        <v>-6.6904039862740071E-4</v>
      </c>
      <c r="AW86">
        <v>83</v>
      </c>
      <c r="AX86">
        <f>IF(Z86&gt;0, (R86*SUMPRODUCT(K86:$K$98, X86:$X$98)-K86*$AZ$3)/Z86, 0)</f>
        <v>-6748433145.6771832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2000000</v>
      </c>
      <c r="S87">
        <f t="shared" si="63"/>
        <v>-42264468386.237717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-15.925174278670816</v>
      </c>
      <c r="AC87">
        <f t="shared" si="64"/>
        <v>-14.218909668890278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-3.9996149947718546E-3</v>
      </c>
      <c r="AI87">
        <f t="shared" si="69"/>
        <v>-3.9996234054476606E-3</v>
      </c>
      <c r="AJ87">
        <f t="shared" si="70"/>
        <v>-1.7062646097805381</v>
      </c>
      <c r="AK87">
        <f t="shared" si="92"/>
        <v>-1.1147621995069572</v>
      </c>
      <c r="AL87">
        <f t="shared" si="71"/>
        <v>-2.8250264326929431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-7.5092856571617615E-7</v>
      </c>
      <c r="AR87">
        <f t="shared" si="76"/>
        <v>-7.5093014482234719E-7</v>
      </c>
      <c r="AS87">
        <f t="shared" si="77"/>
        <v>-3.2035154329344574E-4</v>
      </c>
      <c r="AT87">
        <f t="shared" si="78"/>
        <v>-2.0929683999200012E-4</v>
      </c>
      <c r="AU87">
        <f t="shared" si="79"/>
        <v>-5.3039931343026826E-4</v>
      </c>
      <c r="AW87">
        <v>84</v>
      </c>
      <c r="AX87">
        <f>IF(Z87&gt;0, (R87*SUMPRODUCT(K87:$K$98, X87:$X$98)-K87*$AZ$3)/Z87, 0)</f>
        <v>-42264468386.237717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2000000</v>
      </c>
      <c r="S88">
        <f t="shared" si="63"/>
        <v>-339613919544.71619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-14.218909668890278</v>
      </c>
      <c r="AC88">
        <f t="shared" si="64"/>
        <v>-12.69545572016084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-5.9136147568813417E-4</v>
      </c>
      <c r="AI88">
        <f t="shared" si="69"/>
        <v>-5.9136241023873633E-4</v>
      </c>
      <c r="AJ88">
        <f t="shared" si="70"/>
        <v>-1.5234539487294381</v>
      </c>
      <c r="AK88">
        <f t="shared" si="92"/>
        <v>-0.99532367682231959</v>
      </c>
      <c r="AL88">
        <f t="shared" si="71"/>
        <v>-2.5193689879619963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-9.913235964558994E-8</v>
      </c>
      <c r="AR88">
        <f t="shared" si="76"/>
        <v>-9.913251630815626E-8</v>
      </c>
      <c r="AS88">
        <f t="shared" si="77"/>
        <v>-2.5538285965145621E-4</v>
      </c>
      <c r="AT88">
        <f t="shared" si="78"/>
        <v>-1.6685020710844546E-4</v>
      </c>
      <c r="AU88">
        <f t="shared" si="79"/>
        <v>-4.2233219927620983E-4</v>
      </c>
      <c r="AW88">
        <v>85</v>
      </c>
      <c r="AX88">
        <f>IF(Z88&gt;0, (R88*SUMPRODUCT(K88:$K$98, X88:$X$98)-K88*$AZ$3)/Z88, 0)</f>
        <v>-339613919544.71619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-12.69545572016084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-7.4764048170818616E-5</v>
      </c>
      <c r="AI89">
        <f t="shared" si="69"/>
        <v>-7.4764048170818616E-5</v>
      </c>
      <c r="AJ89">
        <f t="shared" si="70"/>
        <v>-12.69545572016084</v>
      </c>
      <c r="AK89">
        <f t="shared" si="92"/>
        <v>-0.88868190041125894</v>
      </c>
      <c r="AL89">
        <f t="shared" si="71"/>
        <v>-13.584212384620269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-1.1190183307820996E-8</v>
      </c>
      <c r="AR89">
        <f t="shared" si="76"/>
        <v>-1.1190183307820996E-8</v>
      </c>
      <c r="AS89">
        <f t="shared" si="77"/>
        <v>-1.9001710067964731E-3</v>
      </c>
      <c r="AT89">
        <f t="shared" si="78"/>
        <v>-1.3301197047575314E-4</v>
      </c>
      <c r="AU89">
        <f t="shared" si="79"/>
        <v>-2.0331941674555337E-3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87820.29936877283</v>
      </c>
      <c r="AO91" s="6">
        <f t="shared" si="93"/>
        <v>-8782.029936877283</v>
      </c>
      <c r="AP91" s="6">
        <f t="shared" si="93"/>
        <v>-448.01754780278526</v>
      </c>
      <c r="AQ91" s="6">
        <f t="shared" si="93"/>
        <v>-75733.126108253215</v>
      </c>
      <c r="AR91" s="6">
        <f t="shared" si="93"/>
        <v>2857.1257758395132</v>
      </c>
      <c r="AS91" s="6">
        <f t="shared" si="93"/>
        <v>-4361.4831056353587</v>
      </c>
      <c r="AT91" s="6">
        <f t="shared" si="93"/>
        <v>1504.3573297958385</v>
      </c>
      <c r="AU91" s="6">
        <f t="shared" si="93"/>
        <v>8.2778402188399269E-14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88D8-F0E9-4554-AF1D-1DD40154E0FB}">
  <sheetPr codeName="Sheet47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v>125812.99867414667</v>
      </c>
      <c r="K3">
        <v>1</v>
      </c>
      <c r="L3" s="2">
        <v>0</v>
      </c>
      <c r="O3">
        <f>$C$3</f>
        <v>125812.99867414667</v>
      </c>
      <c r="P3">
        <f>O3*C5</f>
        <v>12581.299867414667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125812.99867414667</v>
      </c>
      <c r="AF3">
        <f t="shared" ref="AF3:AF34" si="4">-$Z3*P3</f>
        <v>-12581.299867414667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113031.69880673201</v>
      </c>
      <c r="AJ3">
        <f t="shared" ref="AJ3:AJ34" si="8">AB3-AC3</f>
        <v>0</v>
      </c>
      <c r="AL3">
        <f t="shared" ref="AL3:AL34" si="9">SUM(AI3:AK3)</f>
        <v>113031.69880673201</v>
      </c>
      <c r="AN3">
        <f t="shared" ref="AN3:AN34" si="10">AE3*$K3</f>
        <v>125812.99867414667</v>
      </c>
      <c r="AO3">
        <f t="shared" ref="AO3:AO34" si="11">AF3*$K3</f>
        <v>-12581.299867414667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113031.69880673201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113031.69880673201</v>
      </c>
      <c r="AW3">
        <v>0</v>
      </c>
      <c r="AX3">
        <f>IF(Z3&gt;0, (R3*SUMPRODUCT(K3:$K$98, X3:$X$98)-K3*$AZ$3)/Z3, 0)</f>
        <v>0</v>
      </c>
      <c r="AZ3">
        <f>C6*ABS(SUMPRODUCT(X4:X79, K4:K79))/1</f>
        <v>105526.88978131561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2000000</v>
      </c>
      <c r="S4">
        <f t="shared" si="1"/>
        <v>7171.6605456442849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7078.443301872001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-7078.443301872001</v>
      </c>
      <c r="AK4">
        <f>G4*SUM(AB4, AE4:AF4)</f>
        <v>0</v>
      </c>
      <c r="AL4">
        <f t="shared" si="9"/>
        <v>-13074.443301872001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-5593.8053922940571</v>
      </c>
      <c r="AR4">
        <f t="shared" si="14"/>
        <v>-5593.8053922940571</v>
      </c>
      <c r="AS4">
        <f t="shared" si="15"/>
        <v>-6603.641479496222</v>
      </c>
      <c r="AT4">
        <f t="shared" si="16"/>
        <v>0</v>
      </c>
      <c r="AU4">
        <f t="shared" si="17"/>
        <v>-12197.44687179028</v>
      </c>
      <c r="AW4">
        <v>1</v>
      </c>
      <c r="AX4">
        <f>IF(Z4&gt;0, (R4*SUMPRODUCT(K4:$K$98, X4:$X$98)-K4*$AZ$3)/Z4, 0)</f>
        <v>7171.6605456442849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2000000</v>
      </c>
      <c r="S5">
        <f t="shared" si="1"/>
        <v>9953.7523302814625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7078.443301872001</v>
      </c>
      <c r="AC5">
        <f t="shared" si="2"/>
        <v>9696.1948569925589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-6014.7901879999999</v>
      </c>
      <c r="AI5">
        <f t="shared" si="7"/>
        <v>-6039.1433026226496</v>
      </c>
      <c r="AJ5">
        <f t="shared" si="8"/>
        <v>-2617.7515551205579</v>
      </c>
      <c r="AK5">
        <f>G5*SUM(AB5, AE5:AF5)</f>
        <v>290.21617537675206</v>
      </c>
      <c r="AL5">
        <f t="shared" si="9"/>
        <v>-8366.6786823664552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-5143.2953143757604</v>
      </c>
      <c r="AR5">
        <f t="shared" si="14"/>
        <v>-5164.119857944881</v>
      </c>
      <c r="AS5">
        <f t="shared" si="15"/>
        <v>-2238.4603430578422</v>
      </c>
      <c r="AT5">
        <f t="shared" si="16"/>
        <v>248.1661784228645</v>
      </c>
      <c r="AU5">
        <f t="shared" si="17"/>
        <v>-7154.4140225798592</v>
      </c>
      <c r="AW5">
        <v>2</v>
      </c>
      <c r="AX5">
        <f>IF(Z5&gt;0, (R5*SUMPRODUCT(K5:$K$98, X5:$X$98)-K5*$AZ$3)/Z5, 0)</f>
        <v>9953.7523302814625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2000000</v>
      </c>
      <c r="S6">
        <f t="shared" si="1"/>
        <v>13923.28857337947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9696.1948569925589</v>
      </c>
      <c r="AC6">
        <f t="shared" si="2"/>
        <v>13385.287918101807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-6047.3654230964476</v>
      </c>
      <c r="AI6">
        <f t="shared" si="7"/>
        <v>-6071.3994145050819</v>
      </c>
      <c r="AJ6">
        <f t="shared" si="8"/>
        <v>-3689.0930611092481</v>
      </c>
      <c r="AK6">
        <f>G6*SUM(AB6, AE6:AF6)</f>
        <v>567.22739913406474</v>
      </c>
      <c r="AL6">
        <f t="shared" si="9"/>
        <v>-9193.2650764802656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-4664.9983392731565</v>
      </c>
      <c r="AR6">
        <f t="shared" si="14"/>
        <v>-4683.5384012940776</v>
      </c>
      <c r="AS6">
        <f t="shared" si="15"/>
        <v>-2845.8033870040031</v>
      </c>
      <c r="AT6">
        <f t="shared" si="16"/>
        <v>437.5649046846828</v>
      </c>
      <c r="AU6">
        <f t="shared" si="17"/>
        <v>-7091.7768836133982</v>
      </c>
      <c r="AW6">
        <v>3</v>
      </c>
      <c r="AX6">
        <f>IF(Z6&gt;0, (R6*SUMPRODUCT(K6:$K$98, X6:$X$98)-K6*$AZ$3)/Z6, 0)</f>
        <v>13923.28857337947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2000000</v>
      </c>
      <c r="S7">
        <f t="shared" si="1"/>
        <v>16928.560075730904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13385.287918101807</v>
      </c>
      <c r="AC7">
        <f t="shared" si="2"/>
        <v>16060.10039186977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-6095.0202212297845</v>
      </c>
      <c r="AI7">
        <f t="shared" si="7"/>
        <v>-6118.7376849715674</v>
      </c>
      <c r="AJ7">
        <f t="shared" si="8"/>
        <v>-2674.8124737679627</v>
      </c>
      <c r="AK7">
        <f>G7*SUM(AB7, AE7:AF7)</f>
        <v>657.21763677879869</v>
      </c>
      <c r="AL7">
        <f t="shared" si="9"/>
        <v>-8136.3325219607314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-4277.8270662412788</v>
      </c>
      <c r="AR7">
        <f t="shared" si="14"/>
        <v>-4294.4733126284191</v>
      </c>
      <c r="AS7">
        <f t="shared" si="15"/>
        <v>-1877.3334266470515</v>
      </c>
      <c r="AT7">
        <f t="shared" si="16"/>
        <v>461.27220139988469</v>
      </c>
      <c r="AU7">
        <f t="shared" si="17"/>
        <v>-5710.5345378755865</v>
      </c>
      <c r="AW7">
        <v>4</v>
      </c>
      <c r="AX7">
        <f>IF(Z7&gt;0, (R7*SUMPRODUCT(K7:$K$98, X7:$X$98)-K7*$AZ$3)/Z7, 0)</f>
        <v>16928.560075730904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2000000</v>
      </c>
      <c r="S8">
        <f t="shared" si="1"/>
        <v>17851.65230296351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16060.10039186977</v>
      </c>
      <c r="AC8">
        <f t="shared" si="2"/>
        <v>16711.623107661333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-6145.6692047708302</v>
      </c>
      <c r="AI8">
        <f t="shared" si="7"/>
        <v>-6169.072673010136</v>
      </c>
      <c r="AJ8">
        <f t="shared" si="8"/>
        <v>-651.52271579156331</v>
      </c>
      <c r="AK8">
        <f t="shared" ref="AK8:AK39" si="30">G8*SUM(AB8:AB8, AE8:AF8)</f>
        <v>342.08013834682606</v>
      </c>
      <c r="AL8">
        <f t="shared" si="9"/>
        <v>-6478.5152504548732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-4026.3001622663096</v>
      </c>
      <c r="AR8">
        <f t="shared" si="14"/>
        <v>-4041.6328111333137</v>
      </c>
      <c r="AS8">
        <f t="shared" si="15"/>
        <v>-426.84139495750446</v>
      </c>
      <c r="AT8">
        <f t="shared" si="16"/>
        <v>224.11185350892427</v>
      </c>
      <c r="AU8">
        <f t="shared" si="17"/>
        <v>-4244.3623525818939</v>
      </c>
      <c r="AW8">
        <v>5</v>
      </c>
      <c r="AX8">
        <f>IF(Z8&gt;0, (R8*SUMPRODUCT(K8:$K$98, X8:$X$98)-K8*$AZ$3)/Z8, 0)</f>
        <v>17851.65230296351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2000000</v>
      </c>
      <c r="S9">
        <f t="shared" si="1"/>
        <v>17696.059373163713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16711.623107661333</v>
      </c>
      <c r="AC9">
        <f t="shared" si="2"/>
        <v>16345.390695547656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-6206.5997770638469</v>
      </c>
      <c r="AI9">
        <f t="shared" si="7"/>
        <v>-6229.6916281235463</v>
      </c>
      <c r="AJ9">
        <f t="shared" si="8"/>
        <v>366.23241211367713</v>
      </c>
      <c r="AK9">
        <f t="shared" si="30"/>
        <v>98.598576335201869</v>
      </c>
      <c r="AL9">
        <f t="shared" si="9"/>
        <v>-5764.8606396746673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-3850.9503547016284</v>
      </c>
      <c r="AR9">
        <f t="shared" si="14"/>
        <v>-3865.277937472099</v>
      </c>
      <c r="AS9">
        <f t="shared" si="15"/>
        <v>227.23276640846788</v>
      </c>
      <c r="AT9">
        <f t="shared" si="16"/>
        <v>61.176527591528526</v>
      </c>
      <c r="AU9">
        <f t="shared" si="17"/>
        <v>-3576.8686434721026</v>
      </c>
      <c r="AW9">
        <v>6</v>
      </c>
      <c r="AX9">
        <f>IF(Z9&gt;0, (R9*SUMPRODUCT(K9:$K$98, X9:$X$98)-K9*$AZ$3)/Z9, 0)</f>
        <v>17696.059373163713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2000000</v>
      </c>
      <c r="S10">
        <f t="shared" si="1"/>
        <v>17398.07033382657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16345.390695547656</v>
      </c>
      <c r="AC10">
        <f t="shared" si="2"/>
        <v>15854.854209636731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-6275.4414439838683</v>
      </c>
      <c r="AI10">
        <f t="shared" si="7"/>
        <v>-6298.2239335149206</v>
      </c>
      <c r="AJ10">
        <f t="shared" si="8"/>
        <v>490.53648591092497</v>
      </c>
      <c r="AK10">
        <f t="shared" si="30"/>
        <v>67.01610185174539</v>
      </c>
      <c r="AL10">
        <f t="shared" si="9"/>
        <v>-5740.6713457522501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-3693.8278092240416</v>
      </c>
      <c r="AR10">
        <f t="shared" si="14"/>
        <v>-3707.2379564056132</v>
      </c>
      <c r="AS10">
        <f t="shared" si="15"/>
        <v>288.73782494359767</v>
      </c>
      <c r="AT10">
        <f t="shared" si="16"/>
        <v>39.446777233988044</v>
      </c>
      <c r="AU10">
        <f t="shared" si="17"/>
        <v>-3379.0533542280273</v>
      </c>
      <c r="AW10">
        <v>7</v>
      </c>
      <c r="AX10">
        <f>IF(Z10&gt;0, (R10*SUMPRODUCT(K10:$K$98, X10:$X$98)-K10*$AZ$3)/Z10, 0)</f>
        <v>17398.07033382657</v>
      </c>
    </row>
    <row r="11" spans="1:52" x14ac:dyDescent="0.25">
      <c r="A11" t="s">
        <v>33</v>
      </c>
      <c r="C11" s="26">
        <f>AU81</f>
        <v>-1.5849099810338885E-11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2000000</v>
      </c>
      <c r="S11">
        <f t="shared" si="1"/>
        <v>16967.403337101685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15854.854209636731</v>
      </c>
      <c r="AC11">
        <f t="shared" si="2"/>
        <v>15253.784485350354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-6362.6936762323321</v>
      </c>
      <c r="AI11">
        <f t="shared" si="7"/>
        <v>-6385.1688071971212</v>
      </c>
      <c r="AJ11">
        <f t="shared" si="8"/>
        <v>601.0697242863771</v>
      </c>
      <c r="AK11">
        <f t="shared" si="30"/>
        <v>38.051650103128154</v>
      </c>
      <c r="AL11">
        <f t="shared" si="9"/>
        <v>-5746.0474328076161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-3558.7095257214801</v>
      </c>
      <c r="AR11">
        <f t="shared" si="14"/>
        <v>-3571.280060580797</v>
      </c>
      <c r="AS11">
        <f t="shared" si="15"/>
        <v>336.18348804548168</v>
      </c>
      <c r="AT11">
        <f t="shared" si="16"/>
        <v>21.282616542937006</v>
      </c>
      <c r="AU11">
        <f t="shared" si="17"/>
        <v>-3213.8139559923784</v>
      </c>
      <c r="AW11">
        <v>8</v>
      </c>
      <c r="AX11">
        <f>IF(Z11&gt;0, (R11*SUMPRODUCT(K11:$K$98, X11:$X$98)-K11*$AZ$3)/Z11, 0)</f>
        <v>16967.403337101685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2000000</v>
      </c>
      <c r="S12">
        <f t="shared" si="1"/>
        <v>16496.219555425745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15253.784485350354</v>
      </c>
      <c r="AC12">
        <f t="shared" si="2"/>
        <v>14628.51207342903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-6471.0397073820586</v>
      </c>
      <c r="AI12">
        <f t="shared" si="7"/>
        <v>-6493.2091990408571</v>
      </c>
      <c r="AJ12">
        <f t="shared" si="8"/>
        <v>625.27241192132351</v>
      </c>
      <c r="AK12">
        <f t="shared" si="30"/>
        <v>35.083704316305813</v>
      </c>
      <c r="AL12">
        <f t="shared" si="9"/>
        <v>-5832.8530828032281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-3439.4263961745391</v>
      </c>
      <c r="AR12">
        <f t="shared" si="14"/>
        <v>-3451.2097166684712</v>
      </c>
      <c r="AS12">
        <f t="shared" si="15"/>
        <v>332.33893402146401</v>
      </c>
      <c r="AT12">
        <f t="shared" si="16"/>
        <v>18.647361808555882</v>
      </c>
      <c r="AU12">
        <f t="shared" si="17"/>
        <v>-3100.2234208384516</v>
      </c>
      <c r="AW12">
        <v>9</v>
      </c>
      <c r="AX12">
        <f>IF(Z12&gt;0, (R12*SUMPRODUCT(K12:$K$98, X12:$X$98)-K12*$AZ$3)/Z12, 0)</f>
        <v>16496.219555425745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2000000</v>
      </c>
      <c r="S13">
        <f t="shared" si="1"/>
        <v>15963.044086597509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14628.51207342903</v>
      </c>
      <c r="AC13">
        <f t="shared" si="2"/>
        <v>13961.529132270705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-6592.3200396604298</v>
      </c>
      <c r="AI13">
        <f t="shared" si="7"/>
        <v>-6614.1854324021451</v>
      </c>
      <c r="AJ13">
        <f t="shared" si="8"/>
        <v>666.98294115832505</v>
      </c>
      <c r="AK13">
        <f t="shared" si="30"/>
        <v>29.257024146858061</v>
      </c>
      <c r="AL13">
        <f t="shared" si="9"/>
        <v>-5917.9454670969617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-3330.6921882848674</v>
      </c>
      <c r="AR13">
        <f t="shared" si="14"/>
        <v>-3341.7394208768037</v>
      </c>
      <c r="AS13">
        <f t="shared" si="15"/>
        <v>336.98528871024422</v>
      </c>
      <c r="AT13">
        <f t="shared" si="16"/>
        <v>14.78176744941851</v>
      </c>
      <c r="AU13">
        <f t="shared" si="17"/>
        <v>-2989.9723647171409</v>
      </c>
      <c r="AW13">
        <v>10</v>
      </c>
      <c r="AX13">
        <f>IF(Z13&gt;0, (R13*SUMPRODUCT(K13:$K$98, X13:$X$98)-K13*$AZ$3)/Z13, 0)</f>
        <v>15963.044086597509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2000000</v>
      </c>
      <c r="S14">
        <f t="shared" si="1"/>
        <v>15369.964416431556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13961.529132270705</v>
      </c>
      <c r="AC14">
        <f t="shared" si="2"/>
        <v>13256.602499184948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-6738.0394272869307</v>
      </c>
      <c r="AI14">
        <f t="shared" si="7"/>
        <v>-6759.6019406083878</v>
      </c>
      <c r="AJ14">
        <f t="shared" si="8"/>
        <v>704.9266330857572</v>
      </c>
      <c r="AK14">
        <f t="shared" si="30"/>
        <v>25.130752438087267</v>
      </c>
      <c r="AL14">
        <f t="shared" si="9"/>
        <v>-6029.5445550845434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-3236.6563943060232</v>
      </c>
      <c r="AR14">
        <f t="shared" si="14"/>
        <v>-3247.0140728818674</v>
      </c>
      <c r="AS14">
        <f t="shared" si="15"/>
        <v>338.61560460062782</v>
      </c>
      <c r="AT14">
        <f t="shared" si="16"/>
        <v>12.071702970905323</v>
      </c>
      <c r="AU14">
        <f t="shared" si="17"/>
        <v>-2896.3267653103344</v>
      </c>
      <c r="AW14">
        <v>11</v>
      </c>
      <c r="AX14">
        <f>IF(Z14&gt;0, (R14*SUMPRODUCT(K14:$K$98, X14:$X$98)-K14*$AZ$3)/Z14, 0)</f>
        <v>15369.964416431556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2000000</v>
      </c>
      <c r="S15">
        <f t="shared" si="1"/>
        <v>14841.530988646973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13256.602499184948</v>
      </c>
      <c r="AC15">
        <f t="shared" si="2"/>
        <v>12621.552784592721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-6908.6292681947853</v>
      </c>
      <c r="AI15">
        <f t="shared" si="7"/>
        <v>-6929.8897985171752</v>
      </c>
      <c r="AJ15">
        <f t="shared" si="8"/>
        <v>635.04971459222725</v>
      </c>
      <c r="AK15">
        <f t="shared" si="30"/>
        <v>54.352070246658293</v>
      </c>
      <c r="AL15">
        <f t="shared" si="9"/>
        <v>-6240.4880136782895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-3148.2783566079379</v>
      </c>
      <c r="AR15">
        <f t="shared" si="14"/>
        <v>-3157.9668295112579</v>
      </c>
      <c r="AS15">
        <f t="shared" si="15"/>
        <v>289.3936255958883</v>
      </c>
      <c r="AT15">
        <f t="shared" si="16"/>
        <v>24.768364280618115</v>
      </c>
      <c r="AU15">
        <f t="shared" si="17"/>
        <v>-2843.8048396347513</v>
      </c>
      <c r="AW15">
        <v>12</v>
      </c>
      <c r="AX15">
        <f>IF(Z15&gt;0, (R15*SUMPRODUCT(K15:$K$98, X15:$X$98)-K15*$AZ$3)/Z15, 0)</f>
        <v>14841.530988646973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2000000</v>
      </c>
      <c r="S16">
        <f t="shared" si="1"/>
        <v>14397.871102733636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12621.552784592721</v>
      </c>
      <c r="AC16">
        <f t="shared" si="2"/>
        <v>12070.827378391929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-7082.3078609945169</v>
      </c>
      <c r="AI16">
        <f t="shared" si="7"/>
        <v>-7103.2672571654202</v>
      </c>
      <c r="AJ16">
        <f t="shared" si="8"/>
        <v>550.72540620079235</v>
      </c>
      <c r="AK16">
        <f t="shared" si="30"/>
        <v>89.61302477060832</v>
      </c>
      <c r="AL16">
        <f t="shared" si="9"/>
        <v>-6462.9288261940192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-3053.0925111662768</v>
      </c>
      <c r="AR16">
        <f t="shared" si="14"/>
        <v>-3062.1278393027983</v>
      </c>
      <c r="AS16">
        <f t="shared" si="15"/>
        <v>237.41069244404974</v>
      </c>
      <c r="AT16">
        <f t="shared" si="16"/>
        <v>38.63103104242677</v>
      </c>
      <c r="AU16">
        <f t="shared" si="17"/>
        <v>-2786.086115816322</v>
      </c>
      <c r="AW16">
        <v>13</v>
      </c>
      <c r="AX16">
        <f>IF(Z16&gt;0, (R16*SUMPRODUCT(K16:$K$98, X16:$X$98)-K16*$AZ$3)/Z16, 0)</f>
        <v>14397.871102733636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2000000</v>
      </c>
      <c r="S17">
        <f t="shared" si="1"/>
        <v>14214.201423654476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12070.827378391929</v>
      </c>
      <c r="AC17">
        <f t="shared" si="2"/>
        <v>11746.01520901949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-7268.718592069351</v>
      </c>
      <c r="AI17">
        <f t="shared" si="7"/>
        <v>-7289.3775352961447</v>
      </c>
      <c r="AJ17">
        <f t="shared" si="8"/>
        <v>324.8121693724388</v>
      </c>
      <c r="AK17">
        <f t="shared" si="30"/>
        <v>166.57741782180861</v>
      </c>
      <c r="AL17">
        <f t="shared" si="9"/>
        <v>-6797.987948101897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-2945.5271646416004</v>
      </c>
      <c r="AR17">
        <f t="shared" si="14"/>
        <v>-2953.8988573542201</v>
      </c>
      <c r="AS17">
        <f t="shared" si="15"/>
        <v>131.62472259368474</v>
      </c>
      <c r="AT17">
        <f t="shared" si="16"/>
        <v>67.502724585504183</v>
      </c>
      <c r="AU17">
        <f t="shared" si="17"/>
        <v>-2754.7714101750312</v>
      </c>
      <c r="AW17">
        <v>14</v>
      </c>
      <c r="AX17">
        <f>IF(Z17&gt;0, (R17*SUMPRODUCT(K17:$K$98, X17:$X$98)-K17*$AZ$3)/Z17, 0)</f>
        <v>14214.201423654476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2000000</v>
      </c>
      <c r="S18">
        <f t="shared" si="1"/>
        <v>14315.263985102911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11746.01520901949</v>
      </c>
      <c r="AC18">
        <f t="shared" si="2"/>
        <v>11657.740617105374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-7473.5793017248689</v>
      </c>
      <c r="AI18">
        <f t="shared" si="7"/>
        <v>-7493.9382357781233</v>
      </c>
      <c r="AJ18">
        <f t="shared" si="8"/>
        <v>88.274591914116172</v>
      </c>
      <c r="AK18">
        <f t="shared" si="30"/>
        <v>253.71392851482099</v>
      </c>
      <c r="AL18">
        <f t="shared" si="9"/>
        <v>-7151.9497153491857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-2826.1884618488721</v>
      </c>
      <c r="AR18">
        <f t="shared" si="14"/>
        <v>-2833.8873410865044</v>
      </c>
      <c r="AS18">
        <f t="shared" si="15"/>
        <v>33.381680058511435</v>
      </c>
      <c r="AT18">
        <f t="shared" si="16"/>
        <v>95.943770505445258</v>
      </c>
      <c r="AU18">
        <f t="shared" si="17"/>
        <v>-2704.5618905225479</v>
      </c>
      <c r="AW18">
        <v>15</v>
      </c>
      <c r="AX18">
        <f>IF(Z18&gt;0, (R18*SUMPRODUCT(K18:$K$98, X18:$X$98)-K18*$AZ$3)/Z18, 0)</f>
        <v>14315.263985102911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2000000</v>
      </c>
      <c r="S19">
        <f t="shared" si="1"/>
        <v>14360.606744952778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11657.740617105374</v>
      </c>
      <c r="AC19">
        <f t="shared" si="2"/>
        <v>11522.20459045162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-7731.5087960637966</v>
      </c>
      <c r="AI19">
        <f t="shared" si="7"/>
        <v>-7751.5674969165675</v>
      </c>
      <c r="AJ19">
        <f t="shared" si="8"/>
        <v>135.53602665375365</v>
      </c>
      <c r="AK19">
        <f t="shared" si="30"/>
        <v>259.96761576144985</v>
      </c>
      <c r="AL19">
        <f t="shared" si="9"/>
        <v>-7356.0638545013644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-2726.5936578227052</v>
      </c>
      <c r="AR19">
        <f t="shared" si="14"/>
        <v>-2733.6675586578403</v>
      </c>
      <c r="AS19">
        <f t="shared" si="15"/>
        <v>47.798131054155562</v>
      </c>
      <c r="AT19">
        <f t="shared" si="16"/>
        <v>91.680171499685926</v>
      </c>
      <c r="AU19">
        <f t="shared" si="17"/>
        <v>-2594.189256103999</v>
      </c>
      <c r="AW19">
        <v>16</v>
      </c>
      <c r="AX19">
        <f>IF(Z19&gt;0, (R19*SUMPRODUCT(K19:$K$98, X19:$X$98)-K19*$AZ$3)/Z19, 0)</f>
        <v>14360.606744952778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2000000</v>
      </c>
      <c r="S20">
        <f t="shared" si="1"/>
        <v>13554.345609773261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11522.20459045162</v>
      </c>
      <c r="AC20">
        <f t="shared" si="2"/>
        <v>10712.31439428866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-8002.6192922214423</v>
      </c>
      <c r="AI20">
        <f t="shared" si="7"/>
        <v>-8022.3773733245325</v>
      </c>
      <c r="AJ20">
        <f t="shared" si="8"/>
        <v>809.89019616295991</v>
      </c>
      <c r="AK20">
        <f t="shared" si="30"/>
        <v>49.545479738941964</v>
      </c>
      <c r="AL20">
        <f t="shared" si="9"/>
        <v>-7162.9416974226306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-2676.8504952910762</v>
      </c>
      <c r="AR20">
        <f t="shared" si="14"/>
        <v>-2683.4595100718016</v>
      </c>
      <c r="AS20">
        <f t="shared" si="15"/>
        <v>270.90567395071031</v>
      </c>
      <c r="AT20">
        <f t="shared" si="16"/>
        <v>16.572804120212652</v>
      </c>
      <c r="AU20">
        <f t="shared" si="17"/>
        <v>-2395.9810320008787</v>
      </c>
      <c r="AW20">
        <v>17</v>
      </c>
      <c r="AX20">
        <f>IF(Z20&gt;0, (R20*SUMPRODUCT(K20:$K$98, X20:$X$98)-K20*$AZ$3)/Z20, 0)</f>
        <v>13554.345609773261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2000000</v>
      </c>
      <c r="S21">
        <f t="shared" si="1"/>
        <v>12549.926084684364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10712.31439428866</v>
      </c>
      <c r="AC21">
        <f t="shared" si="2"/>
        <v>9767.489160191144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-8258.8779010917588</v>
      </c>
      <c r="AI21">
        <f t="shared" si="7"/>
        <v>-8278.3351654100552</v>
      </c>
      <c r="AJ21">
        <f t="shared" si="8"/>
        <v>944.82523409751593</v>
      </c>
      <c r="AK21">
        <f t="shared" si="30"/>
        <v>17.139703030861856</v>
      </c>
      <c r="AL21">
        <f t="shared" si="9"/>
        <v>-7316.3702282816776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-2627.0142433845167</v>
      </c>
      <c r="AR21">
        <f t="shared" si="14"/>
        <v>-2633.2032815460698</v>
      </c>
      <c r="AS21">
        <f t="shared" si="15"/>
        <v>300.53348375027736</v>
      </c>
      <c r="AT21">
        <f t="shared" si="16"/>
        <v>5.4518597476181059</v>
      </c>
      <c r="AU21">
        <f t="shared" si="17"/>
        <v>-2327.2179380481743</v>
      </c>
      <c r="AW21">
        <v>18</v>
      </c>
      <c r="AX21">
        <f>IF(Z21&gt;0, (R21*SUMPRODUCT(K21:$K$98, X21:$X$98)-K21*$AZ$3)/Z21, 0)</f>
        <v>12549.926084684364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2000000</v>
      </c>
      <c r="S22">
        <f t="shared" si="1"/>
        <v>12222.986387411098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9767.489160191144</v>
      </c>
      <c r="AC22">
        <f t="shared" si="2"/>
        <v>9365.6971886952233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-8542.5173263045799</v>
      </c>
      <c r="AI22">
        <f t="shared" si="7"/>
        <v>-8561.6732365131138</v>
      </c>
      <c r="AJ22">
        <f t="shared" si="8"/>
        <v>401.79197149592073</v>
      </c>
      <c r="AK22">
        <f t="shared" si="30"/>
        <v>205.11727236401404</v>
      </c>
      <c r="AL22">
        <f t="shared" si="9"/>
        <v>-7954.7639926531792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-2537.1011339384258</v>
      </c>
      <c r="AR22">
        <f t="shared" si="14"/>
        <v>-2542.7903798193843</v>
      </c>
      <c r="AS22">
        <f t="shared" si="15"/>
        <v>119.33096856013451</v>
      </c>
      <c r="AT22">
        <f t="shared" si="16"/>
        <v>60.91919330413802</v>
      </c>
      <c r="AU22">
        <f t="shared" si="17"/>
        <v>-2362.5402179551115</v>
      </c>
      <c r="AW22">
        <v>19</v>
      </c>
      <c r="AX22">
        <f>IF(Z22&gt;0, (R22*SUMPRODUCT(K22:$K$98, X22:$X$98)-K22*$AZ$3)/Z22, 0)</f>
        <v>12222.986387411098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2000000</v>
      </c>
      <c r="S23">
        <f t="shared" si="1"/>
        <v>13507.269996458437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9365.6971886952233</v>
      </c>
      <c r="AC23">
        <f t="shared" si="2"/>
        <v>10186.577350363325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-8837.7707338092569</v>
      </c>
      <c r="AI23">
        <f t="shared" si="7"/>
        <v>-8856.6246127815321</v>
      </c>
      <c r="AJ23">
        <f t="shared" si="8"/>
        <v>-820.88016166810121</v>
      </c>
      <c r="AK23">
        <f t="shared" si="30"/>
        <v>655.59880320866569</v>
      </c>
      <c r="AL23">
        <f t="shared" si="9"/>
        <v>-9021.9059712409671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-2343.56292824909</v>
      </c>
      <c r="AR23">
        <f t="shared" si="14"/>
        <v>-2348.5625206965478</v>
      </c>
      <c r="AS23">
        <f t="shared" si="15"/>
        <v>-217.67755391763731</v>
      </c>
      <c r="AT23">
        <f t="shared" si="16"/>
        <v>173.84893739397378</v>
      </c>
      <c r="AU23">
        <f t="shared" si="17"/>
        <v>-2392.3911372202115</v>
      </c>
      <c r="AW23">
        <v>20</v>
      </c>
      <c r="AX23">
        <f>IF(Z23&gt;0, (R23*SUMPRODUCT(K23:$K$98, X23:$X$98)-K23*$AZ$3)/Z23, 0)</f>
        <v>13507.269996458437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2000000</v>
      </c>
      <c r="S24">
        <f t="shared" si="1"/>
        <v>14610.210053755854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10186.577350363325</v>
      </c>
      <c r="AC24">
        <f t="shared" si="2"/>
        <v>10841.212007477214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-9167.5101114795125</v>
      </c>
      <c r="AI24">
        <f t="shared" si="7"/>
        <v>-9186.0608577856729</v>
      </c>
      <c r="AJ24">
        <f t="shared" si="8"/>
        <v>-654.63465711388926</v>
      </c>
      <c r="AK24">
        <f t="shared" si="30"/>
        <v>713.06041452543275</v>
      </c>
      <c r="AL24">
        <f t="shared" si="9"/>
        <v>-9127.6351003741293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-2170.537349689419</v>
      </c>
      <c r="AR24">
        <f t="shared" si="14"/>
        <v>-2174.9295005823551</v>
      </c>
      <c r="AS24">
        <f t="shared" si="15"/>
        <v>-154.99399034068884</v>
      </c>
      <c r="AT24">
        <f t="shared" si="16"/>
        <v>168.82711265018605</v>
      </c>
      <c r="AU24">
        <f t="shared" si="17"/>
        <v>-2161.0963782728577</v>
      </c>
      <c r="AW24">
        <v>21</v>
      </c>
      <c r="AX24">
        <f>IF(Z24&gt;0, (R24*SUMPRODUCT(K24:$K$98, X24:$X$98)-K24*$AZ$3)/Z24, 0)</f>
        <v>14610.210053755854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2000000</v>
      </c>
      <c r="S25">
        <f t="shared" si="1"/>
        <v>15548.246760375967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10841.212007477214</v>
      </c>
      <c r="AC25">
        <f t="shared" si="2"/>
        <v>11347.636787576168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-9551.4082581155635</v>
      </c>
      <c r="AI25">
        <f t="shared" si="7"/>
        <v>-9569.6541043554353</v>
      </c>
      <c r="AJ25">
        <f t="shared" si="8"/>
        <v>-506.42478009895422</v>
      </c>
      <c r="AK25">
        <f t="shared" si="30"/>
        <v>758.88484052340505</v>
      </c>
      <c r="AL25">
        <f t="shared" si="9"/>
        <v>-9317.1940439309838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-2019.1345104953525</v>
      </c>
      <c r="AR25">
        <f t="shared" si="14"/>
        <v>-2022.9916189782627</v>
      </c>
      <c r="AS25">
        <f t="shared" si="15"/>
        <v>-107.05643846801283</v>
      </c>
      <c r="AT25">
        <f t="shared" si="16"/>
        <v>160.42561783395917</v>
      </c>
      <c r="AU25">
        <f t="shared" si="17"/>
        <v>-1969.6224396123162</v>
      </c>
      <c r="AW25">
        <v>22</v>
      </c>
      <c r="AX25">
        <f>IF(Z25&gt;0, (R25*SUMPRODUCT(K25:$K$98, X25:$X$98)-K25*$AZ$3)/Z25, 0)</f>
        <v>15548.246760375967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2000000</v>
      </c>
      <c r="S26">
        <f t="shared" si="1"/>
        <v>16331.287942225905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11347.636787576168</v>
      </c>
      <c r="AC26">
        <f t="shared" si="2"/>
        <v>11718.647035820424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-9954.9337084740364</v>
      </c>
      <c r="AI26">
        <f t="shared" si="7"/>
        <v>-9972.8726595801527</v>
      </c>
      <c r="AJ26">
        <f t="shared" si="8"/>
        <v>-371.01024824425622</v>
      </c>
      <c r="AK26">
        <f t="shared" si="30"/>
        <v>794.33457513033181</v>
      </c>
      <c r="AL26">
        <f t="shared" si="9"/>
        <v>-9549.5483326940775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-1878.9628466748704</v>
      </c>
      <c r="AR26">
        <f t="shared" si="14"/>
        <v>-1882.3487680304308</v>
      </c>
      <c r="AS26">
        <f t="shared" si="15"/>
        <v>-70.027033087439492</v>
      </c>
      <c r="AT26">
        <f t="shared" si="16"/>
        <v>149.92818618457147</v>
      </c>
      <c r="AU26">
        <f t="shared" si="17"/>
        <v>-1802.4476149332988</v>
      </c>
      <c r="AW26">
        <v>23</v>
      </c>
      <c r="AX26">
        <f>IF(Z26&gt;0, (R26*SUMPRODUCT(K26:$K$98, X26:$X$98)-K26*$AZ$3)/Z26, 0)</f>
        <v>16331.287942225905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2000000</v>
      </c>
      <c r="S27">
        <f t="shared" si="1"/>
        <v>16979.294554249936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11718.647035820424</v>
      </c>
      <c r="AC27">
        <f t="shared" si="2"/>
        <v>11973.742009448768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-10371.583971512675</v>
      </c>
      <c r="AI27">
        <f t="shared" si="7"/>
        <v>-10389.213888308086</v>
      </c>
      <c r="AJ27">
        <f t="shared" si="8"/>
        <v>-255.09497362834372</v>
      </c>
      <c r="AK27">
        <f t="shared" si="30"/>
        <v>820.30529250742973</v>
      </c>
      <c r="AL27">
        <f t="shared" si="9"/>
        <v>-9824.003569429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-1747.8609740453999</v>
      </c>
      <c r="AR27">
        <f t="shared" si="14"/>
        <v>-1750.8320384100143</v>
      </c>
      <c r="AS27">
        <f t="shared" si="15"/>
        <v>-42.989629193070414</v>
      </c>
      <c r="AT27">
        <f t="shared" si="16"/>
        <v>138.24114151847522</v>
      </c>
      <c r="AU27">
        <f t="shared" si="17"/>
        <v>-1655.5805260846093</v>
      </c>
      <c r="AW27">
        <v>24</v>
      </c>
      <c r="AX27">
        <f>IF(Z27&gt;0, (R27*SUMPRODUCT(K27:$K$98, X27:$X$98)-K27*$AZ$3)/Z27, 0)</f>
        <v>16979.294554249936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2000000</v>
      </c>
      <c r="S28">
        <f t="shared" si="1"/>
        <v>17512.429099684505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11973.742009448768</v>
      </c>
      <c r="AC28">
        <f t="shared" si="2"/>
        <v>12131.289803531252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-10840.283239162958</v>
      </c>
      <c r="AI28">
        <f t="shared" si="7"/>
        <v>-10857.601353249927</v>
      </c>
      <c r="AJ28">
        <f t="shared" si="8"/>
        <v>-157.54779408248396</v>
      </c>
      <c r="AK28">
        <f t="shared" si="30"/>
        <v>838.16194066141384</v>
      </c>
      <c r="AL28">
        <f t="shared" si="9"/>
        <v>-10176.987206670998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-1631.1143361733612</v>
      </c>
      <c r="AR28">
        <f t="shared" si="14"/>
        <v>-1633.7201559235953</v>
      </c>
      <c r="AS28">
        <f t="shared" si="15"/>
        <v>-23.705881100231387</v>
      </c>
      <c r="AT28">
        <f t="shared" si="16"/>
        <v>126.11644246606262</v>
      </c>
      <c r="AU28">
        <f t="shared" si="17"/>
        <v>-1531.3095945577641</v>
      </c>
      <c r="AW28">
        <v>25</v>
      </c>
      <c r="AX28">
        <f>IF(Z28&gt;0, (R28*SUMPRODUCT(K28:$K$98, X28:$X$98)-K28*$AZ$3)/Z28, 0)</f>
        <v>17512.429099684505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2000000</v>
      </c>
      <c r="S29">
        <f t="shared" si="1"/>
        <v>17940.252929973671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12131.289803531252</v>
      </c>
      <c r="AC29">
        <f t="shared" si="2"/>
        <v>12201.4332960435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-11364.839188432134</v>
      </c>
      <c r="AI29">
        <f t="shared" si="7"/>
        <v>-11381.842060888377</v>
      </c>
      <c r="AJ29">
        <f t="shared" si="8"/>
        <v>-70.143492512248486</v>
      </c>
      <c r="AK29">
        <f t="shared" si="30"/>
        <v>849.19028624718771</v>
      </c>
      <c r="AL29">
        <f t="shared" si="9"/>
        <v>-10602.795267153439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-1526.8242436548853</v>
      </c>
      <c r="AR29">
        <f t="shared" si="14"/>
        <v>-1529.1085168810644</v>
      </c>
      <c r="AS29">
        <f t="shared" si="15"/>
        <v>-9.4235196052167574</v>
      </c>
      <c r="AT29">
        <f t="shared" si="16"/>
        <v>114.08558405632037</v>
      </c>
      <c r="AU29">
        <f t="shared" si="17"/>
        <v>-1424.4464524299608</v>
      </c>
      <c r="AW29">
        <v>26</v>
      </c>
      <c r="AX29">
        <f>IF(Z29&gt;0, (R29*SUMPRODUCT(K29:$K$98, X29:$X$98)-K29*$AZ$3)/Z29, 0)</f>
        <v>17940.252929973671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2000000</v>
      </c>
      <c r="S30">
        <f t="shared" si="1"/>
        <v>18272.144482127849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12201.4332960435</v>
      </c>
      <c r="AC30">
        <f t="shared" si="2"/>
        <v>12193.589256572197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-11963.221060212787</v>
      </c>
      <c r="AI30">
        <f t="shared" si="7"/>
        <v>-11979.904363681215</v>
      </c>
      <c r="AJ30">
        <f t="shared" si="8"/>
        <v>7.8440394713034038</v>
      </c>
      <c r="AK30">
        <f t="shared" si="30"/>
        <v>854.10033072304509</v>
      </c>
      <c r="AL30">
        <f t="shared" si="9"/>
        <v>-11117.959993486866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-1435.0130731602392</v>
      </c>
      <c r="AR30">
        <f t="shared" si="14"/>
        <v>-1437.0142698663935</v>
      </c>
      <c r="AS30">
        <f t="shared" si="15"/>
        <v>0.9409087344495749</v>
      </c>
      <c r="AT30">
        <f t="shared" si="16"/>
        <v>102.45109859704067</v>
      </c>
      <c r="AU30">
        <f t="shared" si="17"/>
        <v>-1333.6222625349033</v>
      </c>
      <c r="AW30">
        <v>27</v>
      </c>
      <c r="AX30">
        <f>IF(Z30&gt;0, (R30*SUMPRODUCT(K30:$K$98, X30:$X$98)-K30*$AZ$3)/Z30, 0)</f>
        <v>18272.144482127849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2000000</v>
      </c>
      <c r="S31">
        <f t="shared" si="1"/>
        <v>18514.7209362713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12193.589256572197</v>
      </c>
      <c r="AC31">
        <f t="shared" si="2"/>
        <v>12114.808508575867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-12649.948021901006</v>
      </c>
      <c r="AI31">
        <f t="shared" si="7"/>
        <v>-12666.306367984476</v>
      </c>
      <c r="AJ31">
        <f t="shared" si="8"/>
        <v>78.780747996330319</v>
      </c>
      <c r="AK31">
        <f t="shared" si="30"/>
        <v>853.55124796005384</v>
      </c>
      <c r="AL31">
        <f t="shared" si="9"/>
        <v>-11733.974372028093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-1354.810170066487</v>
      </c>
      <c r="AR31">
        <f t="shared" si="14"/>
        <v>-1356.5621498849798</v>
      </c>
      <c r="AS31">
        <f t="shared" si="15"/>
        <v>8.4374226997680388</v>
      </c>
      <c r="AT31">
        <f t="shared" si="16"/>
        <v>91.415388380026059</v>
      </c>
      <c r="AU31">
        <f t="shared" si="17"/>
        <v>-1256.7093388051858</v>
      </c>
      <c r="AW31">
        <v>28</v>
      </c>
      <c r="AX31">
        <f>IF(Z31&gt;0, (R31*SUMPRODUCT(K31:$K$98, X31:$X$98)-K31*$AZ$3)/Z31, 0)</f>
        <v>18514.7209362713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2000000</v>
      </c>
      <c r="S32">
        <f t="shared" si="1"/>
        <v>18673.233338943177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12114.808508575867</v>
      </c>
      <c r="AC32">
        <f t="shared" si="2"/>
        <v>11970.920057405732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-13433.473803745697</v>
      </c>
      <c r="AI32">
        <f t="shared" si="7"/>
        <v>-13449.500647945786</v>
      </c>
      <c r="AJ32">
        <f t="shared" si="8"/>
        <v>143.88845117013443</v>
      </c>
      <c r="AK32">
        <f t="shared" si="30"/>
        <v>848.03659560031076</v>
      </c>
      <c r="AL32">
        <f t="shared" si="9"/>
        <v>-12457.57560117534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-1284.5766312019948</v>
      </c>
      <c r="AR32">
        <f t="shared" si="14"/>
        <v>-1286.1091990122368</v>
      </c>
      <c r="AS32">
        <f t="shared" si="15"/>
        <v>13.759340627252028</v>
      </c>
      <c r="AT32">
        <f t="shared" si="16"/>
        <v>81.093543563430615</v>
      </c>
      <c r="AU32">
        <f t="shared" si="17"/>
        <v>-1191.256314821554</v>
      </c>
      <c r="AW32">
        <v>29</v>
      </c>
      <c r="AX32">
        <f>IF(Z32&gt;0, (R32*SUMPRODUCT(K32:$K$98, X32:$X$98)-K32*$AZ$3)/Z32, 0)</f>
        <v>18673.233338943177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2000000</v>
      </c>
      <c r="S33">
        <f t="shared" si="1"/>
        <v>18753.610129439803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11970.920057405732</v>
      </c>
      <c r="AC33">
        <f t="shared" si="2"/>
        <v>11767.523532361191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-14365.180993423452</v>
      </c>
      <c r="AI33">
        <f t="shared" si="7"/>
        <v>-14380.868004419122</v>
      </c>
      <c r="AJ33">
        <f t="shared" si="8"/>
        <v>203.3965250445417</v>
      </c>
      <c r="AK33">
        <f t="shared" si="30"/>
        <v>837.9644040184013</v>
      </c>
      <c r="AL33">
        <f t="shared" si="9"/>
        <v>-13339.507075356179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-1226.4921247107693</v>
      </c>
      <c r="AR33">
        <f t="shared" si="14"/>
        <v>-1227.8314740343351</v>
      </c>
      <c r="AS33">
        <f t="shared" si="15"/>
        <v>17.365895791697632</v>
      </c>
      <c r="AT33">
        <f t="shared" si="16"/>
        <v>71.544990821002642</v>
      </c>
      <c r="AU33">
        <f t="shared" si="17"/>
        <v>-1138.9205874216348</v>
      </c>
      <c r="AW33">
        <v>30</v>
      </c>
      <c r="AX33">
        <f>IF(Z33&gt;0, (R33*SUMPRODUCT(K33:$K$98, X33:$X$98)-K33*$AZ$3)/Z33, 0)</f>
        <v>18753.610129439803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2000000</v>
      </c>
      <c r="S34">
        <f t="shared" si="1"/>
        <v>18755.381152994811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11767.523532361191</v>
      </c>
      <c r="AC34">
        <f t="shared" si="2"/>
        <v>11506.370788148146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-15417.194406544439</v>
      </c>
      <c r="AI34">
        <f t="shared" si="7"/>
        <v>-15432.53183250007</v>
      </c>
      <c r="AJ34">
        <f t="shared" si="8"/>
        <v>261.15274421304457</v>
      </c>
      <c r="AK34">
        <f t="shared" si="30"/>
        <v>823.72664726528342</v>
      </c>
      <c r="AL34">
        <f t="shared" si="9"/>
        <v>-14347.652441021743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-1175.2790314288957</v>
      </c>
      <c r="AR34">
        <f t="shared" si="14"/>
        <v>-1176.4482295752259</v>
      </c>
      <c r="AS34">
        <f t="shared" si="15"/>
        <v>19.908119219370917</v>
      </c>
      <c r="AT34">
        <f t="shared" si="16"/>
        <v>62.794087603199827</v>
      </c>
      <c r="AU34">
        <f t="shared" si="17"/>
        <v>-1093.7460227526553</v>
      </c>
      <c r="AW34">
        <v>31</v>
      </c>
      <c r="AX34">
        <f>IF(Z34&gt;0, (R34*SUMPRODUCT(K34:$K$98, X34:$X$98)-K34*$AZ$3)/Z34, 0)</f>
        <v>18755.381152994811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18684.191643454549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11506.370788148146</v>
      </c>
      <c r="AC35">
        <f t="shared" ref="AC35:AC66" si="33">S35*Z35</f>
        <v>11193.001917877937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-16598.775866222586</v>
      </c>
      <c r="AI35">
        <f t="shared" ref="AI35:AI66" si="38">SUM(AE35:AH35)</f>
        <v>-16613.752433220332</v>
      </c>
      <c r="AJ35">
        <f t="shared" ref="AJ35:AJ66" si="39">AB35-AC35</f>
        <v>313.3688702702093</v>
      </c>
      <c r="AK35">
        <f t="shared" si="30"/>
        <v>805.44595517037033</v>
      </c>
      <c r="AL35">
        <f t="shared" ref="AL35:AL66" si="40">SUM(AI35:AK35)</f>
        <v>-15494.937607779753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-1129.7794659683893</v>
      </c>
      <c r="AR35">
        <f t="shared" ref="AR35:AR66" si="45">AI35*$K35</f>
        <v>-1130.7988313722674</v>
      </c>
      <c r="AS35">
        <f t="shared" ref="AS35:AS66" si="46">AJ35*$K35</f>
        <v>21.329146062236912</v>
      </c>
      <c r="AT35">
        <f t="shared" ref="AT35:AT66" si="47">AK35*$K35</f>
        <v>54.821892194503455</v>
      </c>
      <c r="AU35">
        <f t="shared" ref="AU35:AU66" si="48">AL35*$K35</f>
        <v>-1054.6477931155271</v>
      </c>
      <c r="AW35">
        <v>32</v>
      </c>
      <c r="AX35">
        <f>IF(Z35&gt;0, (R35*SUMPRODUCT(K35:$K$98, X35:$X$98)-K35*$AZ$3)/Z35, 0)</f>
        <v>18684.191643454549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2000000</v>
      </c>
      <c r="S36">
        <f t="shared" si="32"/>
        <v>18545.850999755054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11193.001917877937</v>
      </c>
      <c r="AC36">
        <f t="shared" si="33"/>
        <v>10832.785095801228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-17927.549758983499</v>
      </c>
      <c r="AI36">
        <f t="shared" si="38"/>
        <v>-17942.152465939282</v>
      </c>
      <c r="AJ36">
        <f t="shared" si="39"/>
        <v>360.21682207670892</v>
      </c>
      <c r="AK36">
        <f t="shared" si="30"/>
        <v>783.51013425145561</v>
      </c>
      <c r="AL36">
        <f t="shared" si="40"/>
        <v>-16798.425509611116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-1089.4831813020503</v>
      </c>
      <c r="AR36">
        <f t="shared" si="45"/>
        <v>-1090.3706089674977</v>
      </c>
      <c r="AS36">
        <f t="shared" si="46"/>
        <v>21.8908983408617</v>
      </c>
      <c r="AT36">
        <f t="shared" si="47"/>
        <v>47.615046401916835</v>
      </c>
      <c r="AU36">
        <f t="shared" si="48"/>
        <v>-1020.864664224719</v>
      </c>
      <c r="AW36">
        <v>33</v>
      </c>
      <c r="AX36">
        <f>IF(Z36&gt;0, (R36*SUMPRODUCT(K36:$K$98, X36:$X$98)-K36*$AZ$3)/Z36, 0)</f>
        <v>18545.850999755054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2000000</v>
      </c>
      <c r="S37">
        <f t="shared" si="32"/>
        <v>18344.35553559391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10832.785095801228</v>
      </c>
      <c r="AC37">
        <f t="shared" si="33"/>
        <v>10430.411417973894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-19355.011907472483</v>
      </c>
      <c r="AI37">
        <f t="shared" si="38"/>
        <v>-19369.226649709864</v>
      </c>
      <c r="AJ37">
        <f t="shared" si="39"/>
        <v>402.37367782733418</v>
      </c>
      <c r="AK37">
        <f t="shared" si="30"/>
        <v>758.29495670608605</v>
      </c>
      <c r="AL37">
        <f t="shared" si="40"/>
        <v>-18208.558015176444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-1050.2072543666598</v>
      </c>
      <c r="AR37">
        <f t="shared" si="45"/>
        <v>-1050.9785494445455</v>
      </c>
      <c r="AS37">
        <f t="shared" si="46"/>
        <v>21.83288532399785</v>
      </c>
      <c r="AT37">
        <f t="shared" si="47"/>
        <v>41.145253141121891</v>
      </c>
      <c r="AU37">
        <f t="shared" si="48"/>
        <v>-988.00041097942562</v>
      </c>
      <c r="AW37">
        <v>34</v>
      </c>
      <c r="AX37">
        <f>IF(Z37&gt;0, (R37*SUMPRODUCT(K37:$K$98, X37:$X$98)-K37*$AZ$3)/Z37, 0)</f>
        <v>18344.35553559391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2000000</v>
      </c>
      <c r="S38">
        <f t="shared" si="32"/>
        <v>18089.186426995198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10430.411417973894</v>
      </c>
      <c r="AC38">
        <f t="shared" si="33"/>
        <v>9993.6947917096695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-20871.790321991801</v>
      </c>
      <c r="AI38">
        <f t="shared" si="38"/>
        <v>-20885.602019427784</v>
      </c>
      <c r="AJ38">
        <f t="shared" si="39"/>
        <v>436.71662626422403</v>
      </c>
      <c r="AK38">
        <f t="shared" si="30"/>
        <v>730.12879925817265</v>
      </c>
      <c r="AL38">
        <f t="shared" si="40"/>
        <v>-19718.756593905389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-1011.1678471079787</v>
      </c>
      <c r="AR38">
        <f t="shared" si="45"/>
        <v>-1011.8369772662352</v>
      </c>
      <c r="AS38">
        <f t="shared" si="46"/>
        <v>21.157447634502383</v>
      </c>
      <c r="AT38">
        <f t="shared" si="47"/>
        <v>35.372277828966105</v>
      </c>
      <c r="AU38">
        <f t="shared" si="48"/>
        <v>-955.3072518027667</v>
      </c>
      <c r="AW38">
        <v>35</v>
      </c>
      <c r="AX38">
        <f>IF(Z38&gt;0, (R38*SUMPRODUCT(K38:$K$98, X38:$X$98)-K38*$AZ$3)/Z38, 0)</f>
        <v>18089.186426995198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2000000</v>
      </c>
      <c r="S39">
        <f t="shared" si="32"/>
        <v>17789.463647509125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9993.6947917096695</v>
      </c>
      <c r="AC39">
        <f t="shared" si="33"/>
        <v>9530.2864339788575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-22433.511443420462</v>
      </c>
      <c r="AI39">
        <f t="shared" si="38"/>
        <v>-22446.904604989042</v>
      </c>
      <c r="AJ39">
        <f t="shared" si="39"/>
        <v>463.40835773081199</v>
      </c>
      <c r="AK39">
        <f t="shared" si="30"/>
        <v>699.55863541967699</v>
      </c>
      <c r="AL39">
        <f t="shared" si="40"/>
        <v>-21283.937611838552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-970.3821145057334</v>
      </c>
      <c r="AR39">
        <f t="shared" si="45"/>
        <v>-970.96144799418948</v>
      </c>
      <c r="AS39">
        <f t="shared" si="46"/>
        <v>20.045153572529212</v>
      </c>
      <c r="AT39">
        <f t="shared" si="47"/>
        <v>30.26005044156334</v>
      </c>
      <c r="AU39">
        <f t="shared" si="48"/>
        <v>-920.65624398009686</v>
      </c>
      <c r="AW39">
        <v>36</v>
      </c>
      <c r="AX39">
        <f>IF(Z39&gt;0, (R39*SUMPRODUCT(K39:$K$98, X39:$X$98)-K39*$AZ$3)/Z39, 0)</f>
        <v>17789.463647509125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2000000</v>
      </c>
      <c r="S40">
        <f t="shared" si="32"/>
        <v>17457.461396864244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9530.2864339788575</v>
      </c>
      <c r="AC40">
        <f t="shared" si="33"/>
        <v>9048.9752921313066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-24049.832365467861</v>
      </c>
      <c r="AI40">
        <f t="shared" si="38"/>
        <v>-24062.790972516188</v>
      </c>
      <c r="AJ40">
        <f t="shared" si="39"/>
        <v>481.31114184755097</v>
      </c>
      <c r="AK40">
        <f t="shared" ref="AK40:AK71" si="61">G40*SUM(AB40:AB40, AE40:AF40)</f>
        <v>667.12005037852009</v>
      </c>
      <c r="AL40">
        <f t="shared" si="40"/>
        <v>-22914.359780290117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-928.837105848904</v>
      </c>
      <c r="AR40">
        <f t="shared" si="45"/>
        <v>-929.33758480791266</v>
      </c>
      <c r="AS40">
        <f t="shared" si="46"/>
        <v>18.58888832208347</v>
      </c>
      <c r="AT40">
        <f t="shared" si="47"/>
        <v>25.765080081684186</v>
      </c>
      <c r="AU40">
        <f t="shared" si="48"/>
        <v>-884.98361640414498</v>
      </c>
      <c r="AW40">
        <v>37</v>
      </c>
      <c r="AX40">
        <f>IF(Z40&gt;0, (R40*SUMPRODUCT(K40:$K$98, X40:$X$98)-K40*$AZ$3)/Z40, 0)</f>
        <v>17457.461396864244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2000000</v>
      </c>
      <c r="S41">
        <f t="shared" si="32"/>
        <v>17104.146020765285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9048.9752921313066</v>
      </c>
      <c r="AC41">
        <f t="shared" si="33"/>
        <v>8556.8086975843507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-25767.930943455129</v>
      </c>
      <c r="AI41">
        <f t="shared" si="38"/>
        <v>-25780.437865296179</v>
      </c>
      <c r="AJ41">
        <f t="shared" si="39"/>
        <v>492.16659454695582</v>
      </c>
      <c r="AK41">
        <f t="shared" si="61"/>
        <v>633.42827044919147</v>
      </c>
      <c r="AL41">
        <f t="shared" si="40"/>
        <v>-24654.843000300032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-888.56464322266515</v>
      </c>
      <c r="AR41">
        <f t="shared" si="45"/>
        <v>-888.99592381589139</v>
      </c>
      <c r="AS41">
        <f t="shared" si="46"/>
        <v>16.971554116990777</v>
      </c>
      <c r="AT41">
        <f t="shared" si="47"/>
        <v>21.842730267087802</v>
      </c>
      <c r="AU41">
        <f t="shared" si="48"/>
        <v>-850.18163943181287</v>
      </c>
      <c r="AW41">
        <v>38</v>
      </c>
      <c r="AX41">
        <f>IF(Z41&gt;0, (R41*SUMPRODUCT(K41:$K$98, X41:$X$98)-K41*$AZ$3)/Z41, 0)</f>
        <v>17104.146020765285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2000000</v>
      </c>
      <c r="S42">
        <f t="shared" si="32"/>
        <v>16736.026312968224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8556.8086975843507</v>
      </c>
      <c r="AC42">
        <f t="shared" si="33"/>
        <v>8058.1284394527102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-27580.264043882296</v>
      </c>
      <c r="AI42">
        <f t="shared" si="38"/>
        <v>-27592.301143204386</v>
      </c>
      <c r="AJ42">
        <f t="shared" si="39"/>
        <v>498.68025813164058</v>
      </c>
      <c r="AK42">
        <f t="shared" si="61"/>
        <v>598.97660883090464</v>
      </c>
      <c r="AL42">
        <f t="shared" si="40"/>
        <v>-26494.644276241841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-849.16068230578981</v>
      </c>
      <c r="AR42">
        <f t="shared" si="45"/>
        <v>-849.5312890359163</v>
      </c>
      <c r="AS42">
        <f t="shared" si="46"/>
        <v>15.353720601577084</v>
      </c>
      <c r="AT42">
        <f t="shared" si="47"/>
        <v>18.441715606159331</v>
      </c>
      <c r="AU42">
        <f t="shared" si="48"/>
        <v>-815.73585282817987</v>
      </c>
      <c r="AW42">
        <v>39</v>
      </c>
      <c r="AX42">
        <f>IF(Z42&gt;0, (R42*SUMPRODUCT(K42:$K$98, X42:$X$98)-K42*$AZ$3)/Z42, 0)</f>
        <v>16736.026312968224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2000000</v>
      </c>
      <c r="S43">
        <f t="shared" si="32"/>
        <v>16359.947602070888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8058.1284394527102</v>
      </c>
      <c r="AC43">
        <f t="shared" si="33"/>
        <v>7557.078815263907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-29487.041467338531</v>
      </c>
      <c r="AI43">
        <f t="shared" si="38"/>
        <v>-29498.589607649061</v>
      </c>
      <c r="AJ43">
        <f t="shared" si="39"/>
        <v>501.04962418880314</v>
      </c>
      <c r="AK43">
        <f t="shared" si="61"/>
        <v>564.06899076168975</v>
      </c>
      <c r="AL43">
        <f t="shared" si="40"/>
        <v>-28433.470992698567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-810.59633451455466</v>
      </c>
      <c r="AR43">
        <f t="shared" si="45"/>
        <v>-810.91379193789578</v>
      </c>
      <c r="AS43">
        <f t="shared" si="46"/>
        <v>13.773812785769367</v>
      </c>
      <c r="AT43">
        <f t="shared" si="47"/>
        <v>15.506209967900832</v>
      </c>
      <c r="AU43">
        <f t="shared" si="48"/>
        <v>-781.63376918422557</v>
      </c>
      <c r="AW43">
        <v>40</v>
      </c>
      <c r="AX43">
        <f>IF(Z43&gt;0, (R43*SUMPRODUCT(K43:$K$98, X43:$X$98)-K43*$AZ$3)/Z43, 0)</f>
        <v>16359.947602070888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2000000</v>
      </c>
      <c r="S44">
        <f t="shared" si="32"/>
        <v>15979.842928786527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7557.078815263907</v>
      </c>
      <c r="AC44">
        <f t="shared" si="33"/>
        <v>7057.2959254966645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-31337.957397873117</v>
      </c>
      <c r="AI44">
        <f t="shared" si="38"/>
        <v>-31348.998332313065</v>
      </c>
      <c r="AJ44">
        <f t="shared" si="39"/>
        <v>499.78288976724252</v>
      </c>
      <c r="AK44">
        <f t="shared" si="61"/>
        <v>528.99551706847353</v>
      </c>
      <c r="AL44">
        <f t="shared" si="40"/>
        <v>-30320.219925477348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-769.17666122525952</v>
      </c>
      <c r="AR44">
        <f t="shared" si="45"/>
        <v>-769.44765620369753</v>
      </c>
      <c r="AS44">
        <f t="shared" si="46"/>
        <v>12.266955679592886</v>
      </c>
      <c r="AT44">
        <f t="shared" si="47"/>
        <v>12.9839670293723</v>
      </c>
      <c r="AU44">
        <f t="shared" si="48"/>
        <v>-744.19673349473237</v>
      </c>
      <c r="AW44">
        <v>41</v>
      </c>
      <c r="AX44">
        <f>IF(Z44&gt;0, (R44*SUMPRODUCT(K44:$K$98, X44:$X$98)-K44*$AZ$3)/Z44, 0)</f>
        <v>15979.842928786527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2000000</v>
      </c>
      <c r="S45">
        <f t="shared" si="32"/>
        <v>15605.797108245586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7057.2959254966645</v>
      </c>
      <c r="AC45">
        <f t="shared" si="33"/>
        <v>6565.6312685100766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-33007.094326916704</v>
      </c>
      <c r="AI45">
        <f t="shared" si="38"/>
        <v>-33017.612263333169</v>
      </c>
      <c r="AJ45">
        <f t="shared" si="39"/>
        <v>491.66465698658794</v>
      </c>
      <c r="AK45">
        <f t="shared" si="61"/>
        <v>494.01071478476655</v>
      </c>
      <c r="AL45">
        <f t="shared" si="40"/>
        <v>-32031.936891561814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-723.34366780349842</v>
      </c>
      <c r="AR45">
        <f t="shared" si="45"/>
        <v>-723.57416621180585</v>
      </c>
      <c r="AS45">
        <f t="shared" si="46"/>
        <v>10.774729601811913</v>
      </c>
      <c r="AT45">
        <f t="shared" si="47"/>
        <v>10.826142974822138</v>
      </c>
      <c r="AU45">
        <f t="shared" si="48"/>
        <v>-701.97329363517179</v>
      </c>
      <c r="AW45">
        <v>42</v>
      </c>
      <c r="AX45">
        <f>IF(Z45&gt;0, (R45*SUMPRODUCT(K45:$K$98, X45:$X$98)-K45*$AZ$3)/Z45, 0)</f>
        <v>15605.797108245586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2000000</v>
      </c>
      <c r="S46">
        <f t="shared" si="32"/>
        <v>15408.379959486645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6565.6312685100766</v>
      </c>
      <c r="AC46">
        <f t="shared" si="33"/>
        <v>6090.0661759196737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-42533.025333942576</v>
      </c>
      <c r="AI46">
        <f t="shared" si="38"/>
        <v>-42542.906428178198</v>
      </c>
      <c r="AJ46">
        <f t="shared" si="39"/>
        <v>475.56509259040286</v>
      </c>
      <c r="AK46">
        <f t="shared" si="61"/>
        <v>459.59418879570541</v>
      </c>
      <c r="AL46">
        <f t="shared" si="40"/>
        <v>-41607.747146792084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-832.23435898553851</v>
      </c>
      <c r="AR46">
        <f t="shared" si="45"/>
        <v>-832.42770018482292</v>
      </c>
      <c r="AS46">
        <f t="shared" si="46"/>
        <v>9.3052776490843012</v>
      </c>
      <c r="AT46">
        <f t="shared" si="47"/>
        <v>8.9927784845493779</v>
      </c>
      <c r="AU46">
        <f t="shared" si="48"/>
        <v>-814.12964405118908</v>
      </c>
      <c r="AW46">
        <v>43</v>
      </c>
      <c r="AX46">
        <f>IF(Z46&gt;0, (R46*SUMPRODUCT(K46:$K$98, X46:$X$98)-K46*$AZ$3)/Z46, 0)</f>
        <v>15408.379959486645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2000000</v>
      </c>
      <c r="S47">
        <f t="shared" si="32"/>
        <v>14982.979520095321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6090.0661759196737</v>
      </c>
      <c r="AC47">
        <f t="shared" si="33"/>
        <v>5479.0626876601136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-51211.085423636476</v>
      </c>
      <c r="AI47">
        <f t="shared" si="38"/>
        <v>-51220.227568361952</v>
      </c>
      <c r="AJ47">
        <f t="shared" si="39"/>
        <v>611.00348825956007</v>
      </c>
      <c r="AK47">
        <f t="shared" si="61"/>
        <v>426.30463231437722</v>
      </c>
      <c r="AL47">
        <f t="shared" si="40"/>
        <v>-50182.919447788016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-894.67504779838839</v>
      </c>
      <c r="AR47">
        <f t="shared" si="45"/>
        <v>-894.83476417037275</v>
      </c>
      <c r="AS47">
        <f t="shared" si="46"/>
        <v>10.674438367035624</v>
      </c>
      <c r="AT47">
        <f t="shared" si="47"/>
        <v>7.4476866509941759</v>
      </c>
      <c r="AU47">
        <f t="shared" si="48"/>
        <v>-876.71263915234294</v>
      </c>
      <c r="AW47">
        <v>44</v>
      </c>
      <c r="AX47">
        <f>IF(Z47&gt;0, (R47*SUMPRODUCT(K47:$K$98, X47:$X$98)-K47*$AZ$3)/Z47, 0)</f>
        <v>14982.979520095321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2000000</v>
      </c>
      <c r="S48">
        <f t="shared" si="32"/>
        <v>14377.292984098076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5479.0626876601136</v>
      </c>
      <c r="AC48">
        <f t="shared" si="33"/>
        <v>4781.9152030099231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-58854.028921216195</v>
      </c>
      <c r="AI48">
        <f t="shared" si="38"/>
        <v>-58862.343969132897</v>
      </c>
      <c r="AJ48">
        <f t="shared" si="39"/>
        <v>697.14748465019056</v>
      </c>
      <c r="AK48">
        <f t="shared" si="61"/>
        <v>383.53438813620801</v>
      </c>
      <c r="AL48">
        <f t="shared" si="40"/>
        <v>-57781.662096346503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-918.03559408353442</v>
      </c>
      <c r="AR48">
        <f t="shared" si="45"/>
        <v>-918.16529650313021</v>
      </c>
      <c r="AS48">
        <f t="shared" si="46"/>
        <v>10.874467168448421</v>
      </c>
      <c r="AT48">
        <f t="shared" si="47"/>
        <v>5.9825678261622164</v>
      </c>
      <c r="AU48">
        <f t="shared" si="48"/>
        <v>-901.30826150851965</v>
      </c>
      <c r="AW48">
        <v>45</v>
      </c>
      <c r="AX48">
        <f>IF(Z48&gt;0, (R48*SUMPRODUCT(K48:$K$98, X48:$X$98)-K48*$AZ$3)/Z48, 0)</f>
        <v>14377.292984098076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2000000</v>
      </c>
      <c r="S49">
        <f t="shared" si="32"/>
        <v>13615.37331973547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4781.9152030099231</v>
      </c>
      <c r="AC49">
        <f t="shared" si="33"/>
        <v>4040.2435045944221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-65069.205915394945</v>
      </c>
      <c r="AI49">
        <f t="shared" si="38"/>
        <v>-65076.624447758535</v>
      </c>
      <c r="AJ49">
        <f t="shared" si="39"/>
        <v>741.67169841550094</v>
      </c>
      <c r="AK49">
        <f t="shared" si="61"/>
        <v>334.73406421069467</v>
      </c>
      <c r="AL49">
        <f t="shared" si="40"/>
        <v>-64000.218685132342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-906.23494692884969</v>
      </c>
      <c r="AR49">
        <f t="shared" si="45"/>
        <v>-906.33826666647712</v>
      </c>
      <c r="AS49">
        <f t="shared" si="46"/>
        <v>10.329445438847442</v>
      </c>
      <c r="AT49">
        <f t="shared" si="47"/>
        <v>4.6619242181882381</v>
      </c>
      <c r="AU49">
        <f t="shared" si="48"/>
        <v>-891.34689700944148</v>
      </c>
      <c r="AW49">
        <v>46</v>
      </c>
      <c r="AX49">
        <f>IF(Z49&gt;0, (R49*SUMPRODUCT(K49:$K$98, X49:$X$98)-K49*$AZ$3)/Z49, 0)</f>
        <v>13615.37331973547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2000000</v>
      </c>
      <c r="S50">
        <f t="shared" si="32"/>
        <v>12677.349251397296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4040.2435045944221</v>
      </c>
      <c r="AC50">
        <f t="shared" si="33"/>
        <v>3291.4763216548872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-68278.907163114185</v>
      </c>
      <c r="AI50">
        <f t="shared" si="38"/>
        <v>-68285.398023814603</v>
      </c>
      <c r="AJ50">
        <f t="shared" si="39"/>
        <v>748.76718293953491</v>
      </c>
      <c r="AK50">
        <f t="shared" si="61"/>
        <v>282.81704532160956</v>
      </c>
      <c r="AL50">
        <f t="shared" si="40"/>
        <v>-67253.813795553448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-849.05111712052076</v>
      </c>
      <c r="AR50">
        <f t="shared" si="45"/>
        <v>-849.13183124963825</v>
      </c>
      <c r="AS50">
        <f t="shared" si="46"/>
        <v>9.3109517939302862</v>
      </c>
      <c r="AT50">
        <f t="shared" si="47"/>
        <v>3.5168419977401033</v>
      </c>
      <c r="AU50">
        <f t="shared" si="48"/>
        <v>-836.30403745796775</v>
      </c>
      <c r="AW50">
        <v>47</v>
      </c>
      <c r="AX50">
        <f>IF(Z50&gt;0, (R50*SUMPRODUCT(K50:$K$98, X50:$X$98)-K50*$AZ$3)/Z50, 0)</f>
        <v>12677.349251397296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2000000</v>
      </c>
      <c r="S51">
        <f t="shared" si="32"/>
        <v>11617.617349623855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3291.4763216548872</v>
      </c>
      <c r="AC51">
        <f t="shared" si="33"/>
        <v>2583.0214223819703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-69402.987999612495</v>
      </c>
      <c r="AI51">
        <f t="shared" si="38"/>
        <v>-69408.546414355907</v>
      </c>
      <c r="AJ51">
        <f t="shared" si="39"/>
        <v>708.45489927291692</v>
      </c>
      <c r="AK51">
        <f t="shared" si="61"/>
        <v>230.40334251584213</v>
      </c>
      <c r="AL51">
        <f t="shared" si="40"/>
        <v>-68469.688172567156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-770.56170551168259</v>
      </c>
      <c r="AR51">
        <f t="shared" si="45"/>
        <v>-770.62341901520858</v>
      </c>
      <c r="AS51">
        <f t="shared" si="46"/>
        <v>7.8657739557970352</v>
      </c>
      <c r="AT51">
        <f t="shared" si="47"/>
        <v>2.5581030108615921</v>
      </c>
      <c r="AU51">
        <f t="shared" si="48"/>
        <v>-760.19954204855003</v>
      </c>
      <c r="AW51">
        <v>48</v>
      </c>
      <c r="AX51">
        <f>IF(Z51&gt;0, (R51*SUMPRODUCT(K51:$K$98, X51:$X$98)-K51*$AZ$3)/Z51, 0)</f>
        <v>11617.617349623855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2000000</v>
      </c>
      <c r="S52">
        <f t="shared" si="32"/>
        <v>10415.846953961938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2583.0214223819703</v>
      </c>
      <c r="AC52">
        <f t="shared" si="33"/>
        <v>1937.9920542342184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-68102.689946905797</v>
      </c>
      <c r="AI52">
        <f t="shared" si="38"/>
        <v>-68107.341493877451</v>
      </c>
      <c r="AJ52">
        <f t="shared" si="39"/>
        <v>645.02936814775194</v>
      </c>
      <c r="AK52">
        <f t="shared" si="61"/>
        <v>180.81149956673795</v>
      </c>
      <c r="AL52">
        <f t="shared" si="40"/>
        <v>-67281.500626162961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-675.11148639638395</v>
      </c>
      <c r="AR52">
        <f t="shared" si="45"/>
        <v>-675.15759783181375</v>
      </c>
      <c r="AS52">
        <f t="shared" si="46"/>
        <v>6.3942663034169085</v>
      </c>
      <c r="AT52">
        <f t="shared" si="47"/>
        <v>1.7924096731748211</v>
      </c>
      <c r="AU52">
        <f t="shared" si="48"/>
        <v>-666.97092185522195</v>
      </c>
      <c r="AW52">
        <v>49</v>
      </c>
      <c r="AX52">
        <f>IF(Z52&gt;0, (R52*SUMPRODUCT(K52:$K$98, X52:$X$98)-K52*$AZ$3)/Z52, 0)</f>
        <v>10415.846953961938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2000000</v>
      </c>
      <c r="S53">
        <f t="shared" si="32"/>
        <v>9048.3513022099087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1937.9920542342184</v>
      </c>
      <c r="AC53">
        <f t="shared" si="33"/>
        <v>1374.9630119127728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-64487.924889680886</v>
      </c>
      <c r="AI53">
        <f t="shared" si="38"/>
        <v>-64491.723822121698</v>
      </c>
      <c r="AJ53">
        <f t="shared" si="39"/>
        <v>563.02904232144556</v>
      </c>
      <c r="AK53">
        <f t="shared" si="61"/>
        <v>135.65944379639529</v>
      </c>
      <c r="AL53">
        <f t="shared" si="40"/>
        <v>-63793.035336003857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-570.78376341921467</v>
      </c>
      <c r="AR53">
        <f t="shared" si="45"/>
        <v>-570.81738783741775</v>
      </c>
      <c r="AS53">
        <f t="shared" si="46"/>
        <v>4.9833800085878561</v>
      </c>
      <c r="AT53">
        <f t="shared" si="47"/>
        <v>1.2007241356568188</v>
      </c>
      <c r="AU53">
        <f t="shared" si="48"/>
        <v>-564.6332836931731</v>
      </c>
      <c r="AW53">
        <v>50</v>
      </c>
      <c r="AX53">
        <f>IF(Z53&gt;0, (R53*SUMPRODUCT(K53:$K$98, X53:$X$98)-K53*$AZ$3)/Z53, 0)</f>
        <v>9048.3513022099087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2000000</v>
      </c>
      <c r="S54">
        <f t="shared" si="32"/>
        <v>7484.3323430306973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1374.9630119127728</v>
      </c>
      <c r="AC54">
        <f t="shared" si="33"/>
        <v>904.25285927475363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-59236.564818601648</v>
      </c>
      <c r="AI54">
        <f t="shared" si="38"/>
        <v>-59239.58530465782</v>
      </c>
      <c r="AJ54">
        <f t="shared" si="39"/>
        <v>470.71015263801917</v>
      </c>
      <c r="AK54">
        <f t="shared" si="61"/>
        <v>96.247410833894108</v>
      </c>
      <c r="AL54">
        <f t="shared" si="40"/>
        <v>-58672.627741185905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-468.12846658929391</v>
      </c>
      <c r="AR54">
        <f t="shared" si="45"/>
        <v>-468.15233656740895</v>
      </c>
      <c r="AS54">
        <f t="shared" si="46"/>
        <v>3.719878467585489</v>
      </c>
      <c r="AT54">
        <f t="shared" si="47"/>
        <v>0.76061387058541874</v>
      </c>
      <c r="AU54">
        <f t="shared" si="48"/>
        <v>-463.67184422923799</v>
      </c>
      <c r="AW54">
        <v>51</v>
      </c>
      <c r="AX54">
        <f>IF(Z54&gt;0, (R54*SUMPRODUCT(K54:$K$98, X54:$X$98)-K54*$AZ$3)/Z54, 0)</f>
        <v>7484.3323430306973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2000000</v>
      </c>
      <c r="S55">
        <f t="shared" si="32"/>
        <v>5627.5009616112129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904.25285927475363</v>
      </c>
      <c r="AC55">
        <f t="shared" si="33"/>
        <v>525.47583088295517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-52469.677846414445</v>
      </c>
      <c r="AI55">
        <f t="shared" si="38"/>
        <v>-52472.012256636976</v>
      </c>
      <c r="AJ55">
        <f t="shared" si="39"/>
        <v>378.77702839179847</v>
      </c>
      <c r="AK55">
        <f t="shared" si="61"/>
        <v>63.29770014923276</v>
      </c>
      <c r="AL55">
        <f t="shared" si="40"/>
        <v>-52029.937528095943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-370.22484561769699</v>
      </c>
      <c r="AR55">
        <f t="shared" si="45"/>
        <v>-370.24131716278202</v>
      </c>
      <c r="AS55">
        <f t="shared" si="46"/>
        <v>2.6726420404250018</v>
      </c>
      <c r="AT55">
        <f t="shared" si="47"/>
        <v>0.4466271230843164</v>
      </c>
      <c r="AU55">
        <f t="shared" si="48"/>
        <v>-367.1220479992727</v>
      </c>
      <c r="AW55">
        <v>52</v>
      </c>
      <c r="AX55">
        <f>IF(Z55&gt;0, (R55*SUMPRODUCT(K55:$K$98, X55:$X$98)-K55*$AZ$3)/Z55, 0)</f>
        <v>5627.5009616112129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2000000</v>
      </c>
      <c r="S56">
        <f t="shared" si="32"/>
        <v>3359.0763537581979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525.47583088295517</v>
      </c>
      <c r="AC56">
        <f t="shared" si="33"/>
        <v>235.02905508445065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-44948.574686829335</v>
      </c>
      <c r="AI56">
        <f t="shared" si="38"/>
        <v>-44950.323895766051</v>
      </c>
      <c r="AJ56">
        <f t="shared" si="39"/>
        <v>290.44677579850452</v>
      </c>
      <c r="AK56">
        <f t="shared" si="61"/>
        <v>36.783308161806865</v>
      </c>
      <c r="AL56">
        <f t="shared" si="40"/>
        <v>-44623.093811805738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-283.17510171026623</v>
      </c>
      <c r="AR56">
        <f t="shared" si="45"/>
        <v>-283.18612169081109</v>
      </c>
      <c r="AS56">
        <f t="shared" si="46"/>
        <v>1.8298087503597797</v>
      </c>
      <c r="AT56">
        <f t="shared" si="47"/>
        <v>0.23173408951300556</v>
      </c>
      <c r="AU56">
        <f t="shared" si="48"/>
        <v>-281.12457885093829</v>
      </c>
      <c r="AW56">
        <v>53</v>
      </c>
      <c r="AX56">
        <f>IF(Z56&gt;0, (R56*SUMPRODUCT(K56:$K$98, X56:$X$98)-K56*$AZ$3)/Z56, 0)</f>
        <v>3359.0763537581979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2000000</v>
      </c>
      <c r="S57">
        <f t="shared" si="32"/>
        <v>455.45273238684808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235.02905508445065</v>
      </c>
      <c r="AC57">
        <f t="shared" si="33"/>
        <v>23.084372855606034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-37168.44070243396</v>
      </c>
      <c r="AI57">
        <f t="shared" si="38"/>
        <v>-37169.707813772533</v>
      </c>
      <c r="AJ57">
        <f t="shared" si="39"/>
        <v>211.94468222884461</v>
      </c>
      <c r="AK57">
        <f t="shared" si="61"/>
        <v>16.452033855911548</v>
      </c>
      <c r="AL57">
        <f t="shared" si="40"/>
        <v>-36941.31109768778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-209.07180057702269</v>
      </c>
      <c r="AR57">
        <f t="shared" si="45"/>
        <v>-209.07892805517565</v>
      </c>
      <c r="AS57">
        <f t="shared" si="46"/>
        <v>1.1921849692609707</v>
      </c>
      <c r="AT57">
        <f t="shared" si="47"/>
        <v>9.2542390167697303E-2</v>
      </c>
      <c r="AU57">
        <f t="shared" si="48"/>
        <v>-207.79420069574701</v>
      </c>
      <c r="AW57">
        <v>54</v>
      </c>
      <c r="AX57">
        <f>IF(Z57&gt;0, (R57*SUMPRODUCT(K57:$K$98, X57:$X$98)-K57*$AZ$3)/Z57, 0)</f>
        <v>455.45273238684808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2000000</v>
      </c>
      <c r="S58">
        <f t="shared" si="32"/>
        <v>-3454.5027226566917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23.084372855606034</v>
      </c>
      <c r="AC58">
        <f t="shared" si="33"/>
        <v>-122.38883889871852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-29497.645319262796</v>
      </c>
      <c r="AI58">
        <f t="shared" si="38"/>
        <v>-29498.53103892149</v>
      </c>
      <c r="AJ58">
        <f t="shared" si="39"/>
        <v>145.47321175432455</v>
      </c>
      <c r="AK58">
        <f t="shared" si="61"/>
        <v>1.6159060998924226</v>
      </c>
      <c r="AL58">
        <f t="shared" si="40"/>
        <v>-29351.441921067275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-148.14617549021918</v>
      </c>
      <c r="AR58">
        <f t="shared" si="45"/>
        <v>-148.1506238446072</v>
      </c>
      <c r="AS58">
        <f t="shared" si="46"/>
        <v>0.73061085806765647</v>
      </c>
      <c r="AT58">
        <f t="shared" si="47"/>
        <v>8.1155734994904777E-3</v>
      </c>
      <c r="AU58">
        <f t="shared" si="48"/>
        <v>-147.41189741304007</v>
      </c>
      <c r="AW58">
        <v>55</v>
      </c>
      <c r="AX58">
        <f>IF(Z58&gt;0, (R58*SUMPRODUCT(K58:$K$98, X58:$X$98)-K58*$AZ$3)/Z58, 0)</f>
        <v>-3454.5027226566917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2000000</v>
      </c>
      <c r="S59">
        <f t="shared" si="32"/>
        <v>-8971.6446330187464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-122.38883889871852</v>
      </c>
      <c r="AC59">
        <f t="shared" si="33"/>
        <v>-213.75056008295732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-22498.745799144635</v>
      </c>
      <c r="AI59">
        <f t="shared" si="38"/>
        <v>-22499.341427284253</v>
      </c>
      <c r="AJ59">
        <f t="shared" si="39"/>
        <v>91.361721184238803</v>
      </c>
      <c r="AK59">
        <f t="shared" si="61"/>
        <v>-8.5672187229102974</v>
      </c>
      <c r="AL59">
        <f t="shared" si="40"/>
        <v>-22416.546924822924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-100.88889866688123</v>
      </c>
      <c r="AR59">
        <f t="shared" si="45"/>
        <v>-100.89156958318731</v>
      </c>
      <c r="AS59">
        <f t="shared" si="46"/>
        <v>0.40968432253405673</v>
      </c>
      <c r="AT59">
        <f t="shared" si="47"/>
        <v>-3.8417130861826319E-2</v>
      </c>
      <c r="AU59">
        <f t="shared" si="48"/>
        <v>-100.52030239151507</v>
      </c>
      <c r="AW59">
        <v>56</v>
      </c>
      <c r="AX59">
        <f>IF(Z59&gt;0, (R59*SUMPRODUCT(K59:$K$98, X59:$X$98)-K59*$AZ$3)/Z59, 0)</f>
        <v>-8971.6446330187464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2000000</v>
      </c>
      <c r="S60">
        <f t="shared" si="32"/>
        <v>-17154.925315129138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-213.75056008295732</v>
      </c>
      <c r="AC60">
        <f t="shared" si="33"/>
        <v>-263.93905311949902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-16402.521354634675</v>
      </c>
      <c r="AI60">
        <f t="shared" si="38"/>
        <v>-16402.905994975965</v>
      </c>
      <c r="AJ60">
        <f t="shared" si="39"/>
        <v>50.188493036541701</v>
      </c>
      <c r="AK60">
        <f t="shared" si="61"/>
        <v>-14.962539205807014</v>
      </c>
      <c r="AL60">
        <f t="shared" si="40"/>
        <v>-16367.680041145231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-65.671609685111832</v>
      </c>
      <c r="AR60">
        <f t="shared" si="45"/>
        <v>-65.67314968922561</v>
      </c>
      <c r="AS60">
        <f t="shared" si="46"/>
        <v>0.20094222431531344</v>
      </c>
      <c r="AT60">
        <f t="shared" si="47"/>
        <v>-5.9906279856437761E-2</v>
      </c>
      <c r="AU60">
        <f t="shared" si="48"/>
        <v>-65.532113744766733</v>
      </c>
      <c r="AW60">
        <v>57</v>
      </c>
      <c r="AX60">
        <f>IF(Z60&gt;0, (R60*SUMPRODUCT(K60:$K$98, X60:$X$98)-K60*$AZ$3)/Z60, 0)</f>
        <v>-17154.925315129138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2000000</v>
      </c>
      <c r="S61">
        <f t="shared" si="32"/>
        <v>-29832.066202862788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-263.93905311949902</v>
      </c>
      <c r="AC61">
        <f t="shared" si="33"/>
        <v>-284.34244349180767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-11400.642109453771</v>
      </c>
      <c r="AI61">
        <f t="shared" si="38"/>
        <v>-11400.880395365279</v>
      </c>
      <c r="AJ61">
        <f t="shared" si="39"/>
        <v>20.40339037230865</v>
      </c>
      <c r="AK61">
        <f t="shared" si="61"/>
        <v>-18.475733718364932</v>
      </c>
      <c r="AL61">
        <f t="shared" si="40"/>
        <v>-11398.952738711336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-40.754759946890005</v>
      </c>
      <c r="AR61">
        <f t="shared" si="45"/>
        <v>-40.755611766026945</v>
      </c>
      <c r="AS61">
        <f t="shared" si="46"/>
        <v>7.2937582703047094E-2</v>
      </c>
      <c r="AT61">
        <f t="shared" si="47"/>
        <v>-6.604663889152651E-2</v>
      </c>
      <c r="AU61">
        <f t="shared" si="48"/>
        <v>-40.748720822215425</v>
      </c>
      <c r="AW61">
        <v>58</v>
      </c>
      <c r="AX61">
        <f>IF(Z61&gt;0, (R61*SUMPRODUCT(K61:$K$98, X61:$X$98)-K61*$AZ$3)/Z61, 0)</f>
        <v>-29832.066202862788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2000000</v>
      </c>
      <c r="S62">
        <f t="shared" si="32"/>
        <v>-50400.124088437973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-284.34244349180767</v>
      </c>
      <c r="AC62">
        <f t="shared" si="33"/>
        <v>-284.67915048083762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-7575.480319078486</v>
      </c>
      <c r="AI62">
        <f t="shared" si="38"/>
        <v>-7575.6215286268898</v>
      </c>
      <c r="AJ62">
        <f t="shared" si="39"/>
        <v>0.336706989029949</v>
      </c>
      <c r="AK62">
        <f t="shared" si="61"/>
        <v>-19.903971044426537</v>
      </c>
      <c r="AL62">
        <f t="shared" si="40"/>
        <v>-7595.1887926822865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-24.179158297334837</v>
      </c>
      <c r="AR62">
        <f t="shared" si="45"/>
        <v>-24.179609005128949</v>
      </c>
      <c r="AS62">
        <f t="shared" si="46"/>
        <v>1.07468982093065E-3</v>
      </c>
      <c r="AT62">
        <f t="shared" si="47"/>
        <v>-6.3528812214946245E-2</v>
      </c>
      <c r="AU62">
        <f t="shared" si="48"/>
        <v>-24.242063127522965</v>
      </c>
      <c r="AW62">
        <v>59</v>
      </c>
      <c r="AX62">
        <f>IF(Z62&gt;0, (R62*SUMPRODUCT(K62:$K$98, X62:$X$98)-K62*$AZ$3)/Z62, 0)</f>
        <v>-50400.124088437973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2000000</v>
      </c>
      <c r="S63">
        <f t="shared" si="32"/>
        <v>-85436.446134307858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-284.67915048083762</v>
      </c>
      <c r="AC63">
        <f t="shared" si="33"/>
        <v>-272.77076149436891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-4798.4472675024754</v>
      </c>
      <c r="AI63">
        <f t="shared" si="38"/>
        <v>-4798.5270843645512</v>
      </c>
      <c r="AJ63">
        <f t="shared" si="39"/>
        <v>-11.908388986468708</v>
      </c>
      <c r="AK63">
        <f t="shared" si="61"/>
        <v>-19.927540533658636</v>
      </c>
      <c r="AL63">
        <f t="shared" si="40"/>
        <v>-4830.3630138846784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-13.674570924820157</v>
      </c>
      <c r="AR63">
        <f t="shared" si="45"/>
        <v>-13.674798386180177</v>
      </c>
      <c r="AS63">
        <f t="shared" si="46"/>
        <v>-3.3936417494605624E-2</v>
      </c>
      <c r="AT63">
        <f t="shared" si="47"/>
        <v>-5.6789321877153034E-2</v>
      </c>
      <c r="AU63">
        <f t="shared" si="48"/>
        <v>-13.765524125551936</v>
      </c>
      <c r="AW63">
        <v>60</v>
      </c>
      <c r="AX63">
        <f>IF(Z63&gt;0, (R63*SUMPRODUCT(K63:$K$98, X63:$X$98)-K63*$AZ$3)/Z63, 0)</f>
        <v>-85436.446134307858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2000000</v>
      </c>
      <c r="S64">
        <f t="shared" si="32"/>
        <v>-148123.44762330531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-272.77076149436891</v>
      </c>
      <c r="AC64">
        <f t="shared" si="33"/>
        <v>-254.22430805865017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-2888.895005147253</v>
      </c>
      <c r="AI64">
        <f t="shared" si="38"/>
        <v>-2888.9379126531439</v>
      </c>
      <c r="AJ64">
        <f t="shared" si="39"/>
        <v>-18.546453435718746</v>
      </c>
      <c r="AK64">
        <f t="shared" si="61"/>
        <v>-19.093953304605826</v>
      </c>
      <c r="AL64">
        <f t="shared" si="40"/>
        <v>-2926.5783193934685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-7.3506664611571111</v>
      </c>
      <c r="AR64">
        <f t="shared" si="45"/>
        <v>-7.3507756374213651</v>
      </c>
      <c r="AS64">
        <f t="shared" si="46"/>
        <v>-4.7190636212270688E-2</v>
      </c>
      <c r="AT64">
        <f t="shared" si="47"/>
        <v>-4.8583725582616644E-2</v>
      </c>
      <c r="AU64">
        <f t="shared" si="48"/>
        <v>-7.4465499992162529</v>
      </c>
      <c r="AW64">
        <v>61</v>
      </c>
      <c r="AX64">
        <f>IF(Z64&gt;0, (R64*SUMPRODUCT(K64:$K$98, X64:$X$98)-K64*$AZ$3)/Z64, 0)</f>
        <v>-148123.44762330531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2000000</v>
      </c>
      <c r="S65">
        <f t="shared" si="32"/>
        <v>-266077.28408257203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-254.22430805865017</v>
      </c>
      <c r="AC65">
        <f t="shared" si="33"/>
        <v>-232.80620276932615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-1648.3603123102362</v>
      </c>
      <c r="AI65">
        <f t="shared" si="38"/>
        <v>-1648.3821862371642</v>
      </c>
      <c r="AJ65">
        <f t="shared" si="39"/>
        <v>-21.418105289324018</v>
      </c>
      <c r="AK65">
        <f t="shared" si="61"/>
        <v>-17.795701564105514</v>
      </c>
      <c r="AL65">
        <f t="shared" si="40"/>
        <v>-1687.5959930905938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-3.7448039456796773</v>
      </c>
      <c r="AR65">
        <f t="shared" si="45"/>
        <v>-3.7448536396496523</v>
      </c>
      <c r="AS65">
        <f t="shared" si="46"/>
        <v>-4.865841806396741E-2</v>
      </c>
      <c r="AT65">
        <f t="shared" si="47"/>
        <v>-4.0428911649783655E-2</v>
      </c>
      <c r="AU65">
        <f t="shared" si="48"/>
        <v>-3.8339409693634035</v>
      </c>
      <c r="AW65">
        <v>62</v>
      </c>
      <c r="AX65">
        <f>IF(Z65&gt;0, (R65*SUMPRODUCT(K65:$K$98, X65:$X$98)-K65*$AZ$3)/Z65, 0)</f>
        <v>-266077.28408257203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2000000</v>
      </c>
      <c r="S66">
        <f t="shared" si="32"/>
        <v>-500141.93308788235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-232.80620276932615</v>
      </c>
      <c r="AC66">
        <f t="shared" si="33"/>
        <v>-210.86460336636188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-889.19596060286199</v>
      </c>
      <c r="AI66">
        <f t="shared" si="38"/>
        <v>-889.20650084101317</v>
      </c>
      <c r="AJ66">
        <f t="shared" si="39"/>
        <v>-21.941599402964272</v>
      </c>
      <c r="AK66">
        <f t="shared" si="61"/>
        <v>-16.296434193852832</v>
      </c>
      <c r="AL66">
        <f t="shared" si="40"/>
        <v>-927.44453443783027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-1.8036671464623875</v>
      </c>
      <c r="AR66">
        <f t="shared" si="45"/>
        <v>-1.8036885265429452</v>
      </c>
      <c r="AS66">
        <f t="shared" si="46"/>
        <v>-4.4506884575964432E-2</v>
      </c>
      <c r="AT66">
        <f t="shared" si="47"/>
        <v>-3.3056091415451724E-2</v>
      </c>
      <c r="AU66">
        <f t="shared" si="48"/>
        <v>-1.8812515025343612</v>
      </c>
      <c r="AW66">
        <v>63</v>
      </c>
      <c r="AX66">
        <f>IF(Z66&gt;0, (R66*SUMPRODUCT(K66:$K$98, X66:$X$98)-K66*$AZ$3)/Z66, 0)</f>
        <v>-500141.93308788235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2000000</v>
      </c>
      <c r="S67">
        <f t="shared" ref="S67:S79" si="63">AX67</f>
        <v>-991818.80865412136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-210.86460336636188</v>
      </c>
      <c r="AC67">
        <f t="shared" ref="AC67:AC79" si="64">S67*Z67</f>
        <v>-189.73398180867792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-452.18878992672921</v>
      </c>
      <c r="AI67">
        <f t="shared" ref="AI67:AI79" si="69">SUM(AE67:AH67)</f>
        <v>-452.19357240262485</v>
      </c>
      <c r="AJ67">
        <f t="shared" ref="AJ67:AJ79" si="70">AB67-AC67</f>
        <v>-21.130621557683952</v>
      </c>
      <c r="AK67">
        <f t="shared" si="61"/>
        <v>-14.760522235645333</v>
      </c>
      <c r="AL67">
        <f t="shared" ref="AL67:AL79" si="71">SUM(AI67:AK67)</f>
        <v>-488.08471619595412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-0.8189562141025013</v>
      </c>
      <c r="AR67">
        <f t="shared" ref="AR67:AR79" si="76">AI67*$K67</f>
        <v>-0.81896487561388942</v>
      </c>
      <c r="AS67">
        <f t="shared" ref="AS67:AS79" si="77">AJ67*$K67</f>
        <v>-3.8269533031364149E-2</v>
      </c>
      <c r="AT67">
        <f t="shared" ref="AT67:AT79" si="78">AK67*$K67</f>
        <v>-2.6732687049226975E-2</v>
      </c>
      <c r="AU67">
        <f t="shared" ref="AU67:AU79" si="79">AL67*$K67</f>
        <v>-0.88396709569448051</v>
      </c>
      <c r="AW67">
        <v>64</v>
      </c>
      <c r="AX67">
        <f>IF(Z67&gt;0, (R67*SUMPRODUCT(K67:$K$98, X67:$X$98)-K67*$AZ$3)/Z67, 0)</f>
        <v>-991818.80865412136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2000000</v>
      </c>
      <c r="S68">
        <f t="shared" si="63"/>
        <v>-2089108.4993080117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-189.73398180867792</v>
      </c>
      <c r="AC68">
        <f t="shared" si="64"/>
        <v>-170.07589453693549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-215.95058636044567</v>
      </c>
      <c r="AI68">
        <f t="shared" si="69"/>
        <v>-215.95262162925283</v>
      </c>
      <c r="AJ68">
        <f t="shared" si="70"/>
        <v>-19.658087271742431</v>
      </c>
      <c r="AK68">
        <f t="shared" si="61"/>
        <v>-13.281378726607455</v>
      </c>
      <c r="AL68">
        <f t="shared" si="71"/>
        <v>-248.89208762760271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-0.34920242894649656</v>
      </c>
      <c r="AR68">
        <f t="shared" si="76"/>
        <v>-0.34920572007352246</v>
      </c>
      <c r="AS68">
        <f t="shared" si="77"/>
        <v>-3.1788067536324231E-2</v>
      </c>
      <c r="AT68">
        <f t="shared" si="78"/>
        <v>-2.1476624765206679E-2</v>
      </c>
      <c r="AU68">
        <f t="shared" si="79"/>
        <v>-0.40247041237505332</v>
      </c>
      <c r="AW68">
        <v>65</v>
      </c>
      <c r="AX68">
        <f>IF(Z68&gt;0, (R68*SUMPRODUCT(K68:$K$98, X68:$X$98)-K68*$AZ$3)/Z68, 0)</f>
        <v>-2089108.4993080117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2000000</v>
      </c>
      <c r="S69">
        <f t="shared" si="63"/>
        <v>-4701129.0762763992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-170.07589453693549</v>
      </c>
      <c r="AC69">
        <f t="shared" si="64"/>
        <v>-152.14202242494903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-96.467552387917465</v>
      </c>
      <c r="AI69">
        <f t="shared" si="69"/>
        <v>-96.468361459631708</v>
      </c>
      <c r="AJ69">
        <f t="shared" si="70"/>
        <v>-17.93387211198646</v>
      </c>
      <c r="AK69">
        <f t="shared" si="61"/>
        <v>-11.905312617585485</v>
      </c>
      <c r="AL69">
        <f t="shared" si="71"/>
        <v>-126.30754618920365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-0.13927914919320822</v>
      </c>
      <c r="AR69">
        <f t="shared" si="76"/>
        <v>-0.13928031732505367</v>
      </c>
      <c r="AS69">
        <f t="shared" si="77"/>
        <v>-2.5892793873871819E-2</v>
      </c>
      <c r="AT69">
        <f t="shared" si="78"/>
        <v>-1.7188803605057128E-2</v>
      </c>
      <c r="AU69">
        <f t="shared" si="79"/>
        <v>-0.18236191480398259</v>
      </c>
      <c r="AW69">
        <v>66</v>
      </c>
      <c r="AX69">
        <f>IF(Z69&gt;0, (R69*SUMPRODUCT(K69:$K$98, X69:$X$98)-K69*$AZ$3)/Z69, 0)</f>
        <v>-4701129.0762763992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2000000</v>
      </c>
      <c r="S70">
        <f t="shared" si="63"/>
        <v>-11510632.149884276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-152.14202242494903</v>
      </c>
      <c r="AC70">
        <f t="shared" si="64"/>
        <v>-135.95712787688063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-40.455602048347075</v>
      </c>
      <c r="AI70">
        <f t="shared" si="69"/>
        <v>-40.455897334318571</v>
      </c>
      <c r="AJ70">
        <f t="shared" si="70"/>
        <v>-16.184894548068399</v>
      </c>
      <c r="AK70">
        <f t="shared" si="61"/>
        <v>-10.649941569746433</v>
      </c>
      <c r="AL70">
        <f t="shared" si="71"/>
        <v>-67.290733452133409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-5.2151342360311451E-2</v>
      </c>
      <c r="AR70">
        <f t="shared" si="76"/>
        <v>-5.2151723013645325E-2</v>
      </c>
      <c r="AS70">
        <f t="shared" si="77"/>
        <v>-2.0863957867519611E-2</v>
      </c>
      <c r="AT70">
        <f t="shared" si="78"/>
        <v>-1.3728846458826875E-2</v>
      </c>
      <c r="AU70">
        <f t="shared" si="79"/>
        <v>-8.6744527339991814E-2</v>
      </c>
      <c r="AW70">
        <v>67</v>
      </c>
      <c r="AX70">
        <f>IF(Z70&gt;0, (R70*SUMPRODUCT(K70:$K$98, X70:$X$98)-K70*$AZ$3)/Z70, 0)</f>
        <v>-11510632.149884276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2000000</v>
      </c>
      <c r="S71">
        <f t="shared" si="63"/>
        <v>-30912226.877139028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-135.95712787688063</v>
      </c>
      <c r="AC71">
        <f t="shared" si="64"/>
        <v>-121.43412413240024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-15.529943916737812</v>
      </c>
      <c r="AI71">
        <f t="shared" si="69"/>
        <v>-15.530042125550635</v>
      </c>
      <c r="AJ71">
        <f t="shared" si="70"/>
        <v>-14.523003744480391</v>
      </c>
      <c r="AK71">
        <f t="shared" si="61"/>
        <v>-9.5169989513816446</v>
      </c>
      <c r="AL71">
        <f t="shared" si="71"/>
        <v>-39.570044821412672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-1.7874696956818457E-2</v>
      </c>
      <c r="AR71">
        <f t="shared" si="76"/>
        <v>-1.7874809993464122E-2</v>
      </c>
      <c r="AS71">
        <f t="shared" si="77"/>
        <v>-1.6715726227159264E-2</v>
      </c>
      <c r="AT71">
        <f t="shared" si="78"/>
        <v>-1.095390125723259E-2</v>
      </c>
      <c r="AU71">
        <f t="shared" si="79"/>
        <v>-4.5544437477855977E-2</v>
      </c>
      <c r="AW71">
        <v>68</v>
      </c>
      <c r="AX71">
        <f>IF(Z71&gt;0, (R71*SUMPRODUCT(K71:$K$98, X71:$X$98)-K71*$AZ$3)/Z71, 0)</f>
        <v>-30912226.877139028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2000000</v>
      </c>
      <c r="S72">
        <f t="shared" si="63"/>
        <v>-91883115.547837719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-121.43412413240024</v>
      </c>
      <c r="AC72">
        <f t="shared" si="64"/>
        <v>-108.43846750182072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-5.4177811928073156</v>
      </c>
      <c r="AI72">
        <f t="shared" si="69"/>
        <v>-5.4178106972671003</v>
      </c>
      <c r="AJ72">
        <f t="shared" si="70"/>
        <v>-12.995656630579518</v>
      </c>
      <c r="AK72">
        <f t="shared" ref="AK72:AK79" si="92">G72*SUM(AB72:AB72, AE72:AF72)</f>
        <v>-8.5003886892680178</v>
      </c>
      <c r="AL72">
        <f t="shared" si="71"/>
        <v>-26.913856017114636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-5.5676540062002417E-3</v>
      </c>
      <c r="AR72">
        <f t="shared" si="76"/>
        <v>-5.5676843268458853E-3</v>
      </c>
      <c r="AS72">
        <f t="shared" si="77"/>
        <v>-1.3355157236417782E-2</v>
      </c>
      <c r="AT72">
        <f t="shared" si="78"/>
        <v>-8.7355360904745015E-3</v>
      </c>
      <c r="AU72">
        <f t="shared" si="79"/>
        <v>-2.7658377653738169E-2</v>
      </c>
      <c r="AW72">
        <v>69</v>
      </c>
      <c r="AX72">
        <f>IF(Z72&gt;0, (R72*SUMPRODUCT(K72:$K$98, X72:$X$98)-K72*$AZ$3)/Z72, 0)</f>
        <v>-91883115.547837719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2000000</v>
      </c>
      <c r="S73">
        <f t="shared" si="63"/>
        <v>-305536102.52666253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-108.43846750182072</v>
      </c>
      <c r="AC73">
        <f t="shared" si="64"/>
        <v>-96.824810756240907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-1.702950466537793</v>
      </c>
      <c r="AI73">
        <f t="shared" si="69"/>
        <v>-1.7029583890721478</v>
      </c>
      <c r="AJ73">
        <f t="shared" si="70"/>
        <v>-11.613656745579817</v>
      </c>
      <c r="AK73">
        <f t="shared" si="92"/>
        <v>-7.5906927251274512</v>
      </c>
      <c r="AL73">
        <f t="shared" si="71"/>
        <v>-20.907307859779415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-1.5625530495187077E-3</v>
      </c>
      <c r="AR73">
        <f t="shared" si="76"/>
        <v>-1.5625603188905769E-3</v>
      </c>
      <c r="AS73">
        <f t="shared" si="77"/>
        <v>-1.0656184733759856E-2</v>
      </c>
      <c r="AT73">
        <f t="shared" si="78"/>
        <v>-6.9648884677904069E-3</v>
      </c>
      <c r="AU73">
        <f t="shared" si="79"/>
        <v>-1.9183633520440838E-2</v>
      </c>
      <c r="AW73">
        <v>70</v>
      </c>
      <c r="AX73">
        <f>IF(Z73&gt;0, (R73*SUMPRODUCT(K73:$K$98, X73:$X$98)-K73*$AZ$3)/Z73, 0)</f>
        <v>-305536102.52666253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2000000</v>
      </c>
      <c r="S74">
        <f t="shared" si="63"/>
        <v>-1151509435.4391332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-96.824810756240907</v>
      </c>
      <c r="AC74">
        <f t="shared" si="64"/>
        <v>-86.452065809660041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-0.47731038755651745</v>
      </c>
      <c r="AI74">
        <f t="shared" si="69"/>
        <v>-0.47731226448568426</v>
      </c>
      <c r="AJ74">
        <f t="shared" si="70"/>
        <v>-10.372744946580866</v>
      </c>
      <c r="AK74">
        <f t="shared" si="92"/>
        <v>-6.777736752936864</v>
      </c>
      <c r="AL74">
        <f t="shared" si="71"/>
        <v>-17.627793964003416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-3.9103498829703081E-4</v>
      </c>
      <c r="AR74">
        <f t="shared" si="76"/>
        <v>-3.910365259651686E-4</v>
      </c>
      <c r="AS74">
        <f t="shared" si="77"/>
        <v>-8.4978376849467966E-3</v>
      </c>
      <c r="AT74">
        <f t="shared" si="78"/>
        <v>-5.5526388718100152E-3</v>
      </c>
      <c r="AU74">
        <f t="shared" si="79"/>
        <v>-1.4441513082721982E-2</v>
      </c>
      <c r="AW74">
        <v>71</v>
      </c>
      <c r="AX74">
        <f>IF(Z74&gt;0, (R74*SUMPRODUCT(K74:$K$98, X74:$X$98)-K74*$AZ$3)/Z74, 0)</f>
        <v>-1151509435.4391332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2000000</v>
      </c>
      <c r="S75">
        <f t="shared" si="63"/>
        <v>-5004052052.7215757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-86.452065809660041</v>
      </c>
      <c r="AC75">
        <f t="shared" si="64"/>
        <v>-77.189682291406939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-0.11780191896659613</v>
      </c>
      <c r="AI75">
        <f t="shared" si="69"/>
        <v>-0.1178023046024842</v>
      </c>
      <c r="AJ75">
        <f t="shared" si="70"/>
        <v>-9.2623835182531025</v>
      </c>
      <c r="AK75">
        <f t="shared" si="92"/>
        <v>-6.0516446066762031</v>
      </c>
      <c r="AL75">
        <f t="shared" si="71"/>
        <v>-15.431830429531789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-8.6168607482260342E-5</v>
      </c>
      <c r="AR75">
        <f t="shared" si="76"/>
        <v>-8.6168889563467178E-5</v>
      </c>
      <c r="AS75">
        <f t="shared" si="77"/>
        <v>-6.7751586454277172E-3</v>
      </c>
      <c r="AT75">
        <f t="shared" si="78"/>
        <v>-4.4265984230926238E-3</v>
      </c>
      <c r="AU75">
        <f t="shared" si="79"/>
        <v>-1.1287925958083807E-2</v>
      </c>
      <c r="AW75">
        <v>72</v>
      </c>
      <c r="AX75">
        <f>IF(Z75&gt;0, (R75*SUMPRODUCT(K75:$K$98, X75:$X$98)-K75*$AZ$3)/Z75, 0)</f>
        <v>-5004052052.7215757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2000000</v>
      </c>
      <c r="S76">
        <f t="shared" si="63"/>
        <v>-25675710244.281281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-77.189682291406939</v>
      </c>
      <c r="AC76">
        <f t="shared" si="64"/>
        <v>-68.919434037477444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-2.5173908385107857E-2</v>
      </c>
      <c r="AI76">
        <f t="shared" si="69"/>
        <v>-2.5173975490782229E-2</v>
      </c>
      <c r="AJ76">
        <f t="shared" si="70"/>
        <v>-8.2702482539294948</v>
      </c>
      <c r="AK76">
        <f t="shared" si="92"/>
        <v>-5.4032777603984865</v>
      </c>
      <c r="AL76">
        <f t="shared" si="71"/>
        <v>-13.698699989818763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-1.6441041828185318E-5</v>
      </c>
      <c r="AR76">
        <f t="shared" si="76"/>
        <v>-1.6441085654800653E-5</v>
      </c>
      <c r="AS76">
        <f t="shared" si="77"/>
        <v>-5.4012867367376361E-3</v>
      </c>
      <c r="AT76">
        <f t="shared" si="78"/>
        <v>-3.528872605279182E-3</v>
      </c>
      <c r="AU76">
        <f t="shared" si="79"/>
        <v>-8.9466004276716193E-3</v>
      </c>
      <c r="AW76">
        <v>73</v>
      </c>
      <c r="AX76">
        <f>IF(Z76&gt;0, (R76*SUMPRODUCT(K76:$K$98, X76:$X$98)-K76*$AZ$3)/Z76, 0)</f>
        <v>-25675710244.281281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2000000</v>
      </c>
      <c r="S77">
        <f t="shared" si="63"/>
        <v>-160803280336.81821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-68.919434037477444</v>
      </c>
      <c r="AC77">
        <f t="shared" si="64"/>
        <v>-61.535223315539838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-4.5494215494092643E-3</v>
      </c>
      <c r="AI77">
        <f t="shared" si="69"/>
        <v>-4.5494311162575258E-3</v>
      </c>
      <c r="AJ77">
        <f t="shared" si="70"/>
        <v>-7.3842107219376061</v>
      </c>
      <c r="AK77">
        <f t="shared" si="92"/>
        <v>-4.8243603826234214</v>
      </c>
      <c r="AL77">
        <f t="shared" si="71"/>
        <v>-12.213120535677284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-2.6528753516922683E-6</v>
      </c>
      <c r="AR77">
        <f t="shared" si="76"/>
        <v>-2.6528809303478554E-6</v>
      </c>
      <c r="AS77">
        <f t="shared" si="77"/>
        <v>-4.3059079936159572E-3</v>
      </c>
      <c r="AT77">
        <f t="shared" si="78"/>
        <v>-2.8131986908103098E-3</v>
      </c>
      <c r="AU77">
        <f t="shared" si="79"/>
        <v>-7.121759565356614E-3</v>
      </c>
      <c r="AW77">
        <v>74</v>
      </c>
      <c r="AX77">
        <f>IF(Z77&gt;0, (R77*SUMPRODUCT(K77:$K$98, X77:$X$98)-K77*$AZ$3)/Z77, 0)</f>
        <v>-160803280336.81821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2000000</v>
      </c>
      <c r="S78">
        <f t="shared" si="63"/>
        <v>-1292126314978.1841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-61.535223315539838</v>
      </c>
      <c r="AC78">
        <f t="shared" si="64"/>
        <v>-54.942166001469282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-6.7265290396770401E-4</v>
      </c>
      <c r="AI78">
        <f t="shared" si="69"/>
        <v>-6.7265396698618302E-4</v>
      </c>
      <c r="AJ78">
        <f t="shared" si="70"/>
        <v>-6.5930573140705562</v>
      </c>
      <c r="AK78">
        <f t="shared" si="92"/>
        <v>-4.3074656320877889</v>
      </c>
      <c r="AL78">
        <f t="shared" si="71"/>
        <v>-10.90119560012533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-3.5021412883403084E-7</v>
      </c>
      <c r="AR78">
        <f t="shared" si="76"/>
        <v>-3.5021468229048418E-7</v>
      </c>
      <c r="AS78">
        <f t="shared" si="77"/>
        <v>-3.4326497514250171E-3</v>
      </c>
      <c r="AT78">
        <f t="shared" si="78"/>
        <v>-2.242665295765351E-3</v>
      </c>
      <c r="AU78">
        <f t="shared" si="79"/>
        <v>-5.675665261872658E-3</v>
      </c>
      <c r="AW78">
        <v>75</v>
      </c>
      <c r="AX78">
        <f>IF(Z78&gt;0, (R78*SUMPRODUCT(K78:$K$98, X78:$X$98)-K78*$AZ$3)/Z78, 0)</f>
        <v>-1292126314978.1841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-54.942166001469282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-8.5041478320789255E-5</v>
      </c>
      <c r="AI79">
        <f t="shared" si="69"/>
        <v>-8.5041478320789255E-5</v>
      </c>
      <c r="AJ79">
        <f t="shared" si="70"/>
        <v>-54.942166001469282</v>
      </c>
      <c r="AK79">
        <f t="shared" si="92"/>
        <v>-3.8459516201028503</v>
      </c>
      <c r="AL79">
        <f t="shared" si="71"/>
        <v>-58.788202663050455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-3.953260381022295E-8</v>
      </c>
      <c r="AR79">
        <f t="shared" si="76"/>
        <v>-3.953260381022295E-8</v>
      </c>
      <c r="AS79">
        <f t="shared" si="77"/>
        <v>-2.5540558841397953E-2</v>
      </c>
      <c r="AT79">
        <f t="shared" si="78"/>
        <v>-1.7878391188978569E-3</v>
      </c>
      <c r="AU79">
        <f t="shared" si="79"/>
        <v>-2.7328437492899621E-2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125812.99867414667</v>
      </c>
      <c r="AO81" s="6">
        <f t="shared" si="93"/>
        <v>-12581.299867414667</v>
      </c>
      <c r="AP81" s="6">
        <f t="shared" si="93"/>
        <v>-444.41077654077253</v>
      </c>
      <c r="AQ81" s="6">
        <f t="shared" si="93"/>
        <v>-105526.88978131565</v>
      </c>
      <c r="AR81" s="6">
        <f t="shared" si="93"/>
        <v>7260.3982488755901</v>
      </c>
      <c r="AS81" s="6">
        <f t="shared" si="93"/>
        <v>-10992.90233560942</v>
      </c>
      <c r="AT81" s="6">
        <f t="shared" si="93"/>
        <v>3732.5040867338116</v>
      </c>
      <c r="AU81" s="6">
        <f t="shared" si="93"/>
        <v>-1.5849099810338885E-11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93CA-4AB5-481B-B9C2-E8D10491F2A3}">
  <sheetPr codeName="Sheet4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212392.98630302743</v>
      </c>
      <c r="K3">
        <v>1</v>
      </c>
      <c r="L3" s="2">
        <v>0</v>
      </c>
      <c r="O3">
        <f>$C$3</f>
        <v>212392.98630302743</v>
      </c>
      <c r="P3" s="2">
        <f>O3*C5</f>
        <v>21239.298630302743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212392.98630302743</v>
      </c>
      <c r="AF3">
        <f t="shared" ref="AF3:AF34" si="4">-$Z3*P3</f>
        <v>-21239.298630302743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190953.68767272469</v>
      </c>
      <c r="AJ3">
        <f t="shared" ref="AJ3:AJ34" si="8">AB3-AC3</f>
        <v>0</v>
      </c>
      <c r="AL3">
        <f t="shared" ref="AL3:AL34" si="9">SUM(AI3:AK3)</f>
        <v>190953.68767272469</v>
      </c>
      <c r="AN3">
        <f t="shared" ref="AN3:AN34" si="10">AE3*$K3</f>
        <v>212392.98630302743</v>
      </c>
      <c r="AO3">
        <f t="shared" ref="AO3:AO34" si="11">AF3*$K3</f>
        <v>-21239.298630302743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190953.68767272469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190953.68767272469</v>
      </c>
      <c r="AW3">
        <v>0</v>
      </c>
      <c r="AX3">
        <f>IF(Z3&gt;0, (R3*SUMPRODUCT(K3:$K$98, X3:$X$98)-K3*$AZ$3)/Z3, 0)</f>
        <v>0</v>
      </c>
      <c r="AZ3">
        <f>C6*ABS(SUMPRODUCT(X4:X69, K4:K69))/1</f>
        <v>174581.44440032431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2000000</v>
      </c>
      <c r="S4">
        <f t="shared" si="1"/>
        <v>11874.917566152586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11710.426208026242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-11710.426208026242</v>
      </c>
      <c r="AK4">
        <f>G4*SUM(AB4, AE4:AF4)</f>
        <v>0</v>
      </c>
      <c r="AL4">
        <f t="shared" si="9"/>
        <v>-19414.426208026242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-7187.2376154492022</v>
      </c>
      <c r="AR4">
        <f t="shared" si="14"/>
        <v>-7187.2376154492022</v>
      </c>
      <c r="AS4">
        <f t="shared" si="15"/>
        <v>-10924.924160860381</v>
      </c>
      <c r="AT4">
        <f t="shared" si="16"/>
        <v>0</v>
      </c>
      <c r="AU4">
        <f t="shared" si="17"/>
        <v>-18112.161776309582</v>
      </c>
      <c r="AW4">
        <v>1</v>
      </c>
      <c r="AX4">
        <f>IF(Z4&gt;0, (R4*SUMPRODUCT(K4:$K$98, X4:$X$98)-K4*$AZ$3)/Z4, 0)</f>
        <v>11874.917566152586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2000000</v>
      </c>
      <c r="S5">
        <f t="shared" si="1"/>
        <v>18623.39291044866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11710.426208026242</v>
      </c>
      <c r="AC5">
        <f t="shared" si="2"/>
        <v>18108.213941338821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-7899.0454799999998</v>
      </c>
      <c r="AI5">
        <f t="shared" si="7"/>
        <v>-7923.3539049314995</v>
      </c>
      <c r="AJ5">
        <f t="shared" si="8"/>
        <v>-6397.7877333125798</v>
      </c>
      <c r="AK5">
        <f>G5*SUM(AB5, AE5:AF5)</f>
        <v>480.12747452907593</v>
      </c>
      <c r="AL5">
        <f t="shared" si="9"/>
        <v>-13841.014163715005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-6754.5371219065082</v>
      </c>
      <c r="AR5">
        <f t="shared" si="14"/>
        <v>-6775.3234509624199</v>
      </c>
      <c r="AS5">
        <f t="shared" si="15"/>
        <v>-5470.7995861213749</v>
      </c>
      <c r="AT5">
        <f t="shared" si="16"/>
        <v>410.5608529745881</v>
      </c>
      <c r="AU5">
        <f t="shared" si="17"/>
        <v>-11835.562184109207</v>
      </c>
      <c r="AW5">
        <v>2</v>
      </c>
      <c r="AX5">
        <f>IF(Z5&gt;0, (R5*SUMPRODUCT(K5:$K$98, X5:$X$98)-K5*$AZ$3)/Z5, 0)</f>
        <v>18623.39291044866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2000000</v>
      </c>
      <c r="S6">
        <f t="shared" si="1"/>
        <v>27088.196915001936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18108.213941338821</v>
      </c>
      <c r="AC6">
        <f t="shared" si="2"/>
        <v>25965.792492435168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-8097.6225131812807</v>
      </c>
      <c r="AI6">
        <f t="shared" si="7"/>
        <v>-8121.586633582051</v>
      </c>
      <c r="AJ6">
        <f t="shared" si="8"/>
        <v>-7857.5785510963469</v>
      </c>
      <c r="AK6">
        <f>G6*SUM(AB6, AE6:AF6)</f>
        <v>1059.3305155683211</v>
      </c>
      <c r="AL6">
        <f t="shared" si="9"/>
        <v>-14919.834669110076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-6246.5872215655463</v>
      </c>
      <c r="AR6">
        <f t="shared" si="14"/>
        <v>-6265.0733843902326</v>
      </c>
      <c r="AS6">
        <f t="shared" si="15"/>
        <v>-6061.414901698462</v>
      </c>
      <c r="AT6">
        <f t="shared" si="16"/>
        <v>817.17818423766505</v>
      </c>
      <c r="AU6">
        <f t="shared" si="17"/>
        <v>-11509.310101851028</v>
      </c>
      <c r="AW6">
        <v>3</v>
      </c>
      <c r="AX6">
        <f>IF(Z6&gt;0, (R6*SUMPRODUCT(K6:$K$98, X6:$X$98)-K6*$AZ$3)/Z6, 0)</f>
        <v>27088.196915001936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2000000</v>
      </c>
      <c r="S7">
        <f t="shared" si="1"/>
        <v>33722.724484695798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25965.792492435168</v>
      </c>
      <c r="AC7">
        <f t="shared" si="2"/>
        <v>31862.032336286647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-8310.7569549871187</v>
      </c>
      <c r="AI7">
        <f t="shared" si="7"/>
        <v>-8334.3775497219431</v>
      </c>
      <c r="AJ7">
        <f t="shared" si="8"/>
        <v>-5896.2398438514792</v>
      </c>
      <c r="AK7">
        <f>G7*SUM(AB7, AE7:AF7)</f>
        <v>1274.9204113785668</v>
      </c>
      <c r="AL7">
        <f t="shared" si="9"/>
        <v>-12955.696982194855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-5832.9553885915693</v>
      </c>
      <c r="AR7">
        <f t="shared" si="14"/>
        <v>-5849.5336468761598</v>
      </c>
      <c r="AS7">
        <f t="shared" si="15"/>
        <v>-4138.3118476330301</v>
      </c>
      <c r="AT7">
        <f t="shared" si="16"/>
        <v>894.81065609955829</v>
      </c>
      <c r="AU7">
        <f t="shared" si="17"/>
        <v>-9093.0348384096305</v>
      </c>
      <c r="AW7">
        <v>4</v>
      </c>
      <c r="AX7">
        <f>IF(Z7&gt;0, (R7*SUMPRODUCT(K7:$K$98, X7:$X$98)-K7*$AZ$3)/Z7, 0)</f>
        <v>33722.724484695798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2000000</v>
      </c>
      <c r="S8">
        <f t="shared" si="1"/>
        <v>36713.539055811059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31862.032336286647</v>
      </c>
      <c r="AC8">
        <f t="shared" si="2"/>
        <v>34184.088496742828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-8544.9863512703614</v>
      </c>
      <c r="AI8">
        <f t="shared" si="7"/>
        <v>-8568.263927728447</v>
      </c>
      <c r="AJ8">
        <f t="shared" si="8"/>
        <v>-2322.0561604561808</v>
      </c>
      <c r="AK8">
        <f t="shared" ref="AK8:AK39" si="30">G8*SUM(AB8:AB8, AE8:AF8)</f>
        <v>678.66128876290554</v>
      </c>
      <c r="AL8">
        <f t="shared" si="9"/>
        <v>-10211.658799421723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-5598.1991197923899</v>
      </c>
      <c r="AR8">
        <f t="shared" si="14"/>
        <v>-5613.4492913762433</v>
      </c>
      <c r="AS8">
        <f t="shared" si="15"/>
        <v>-1521.2818627430236</v>
      </c>
      <c r="AT8">
        <f t="shared" si="16"/>
        <v>444.62107640755181</v>
      </c>
      <c r="AU8">
        <f t="shared" si="17"/>
        <v>-6690.1100777117144</v>
      </c>
      <c r="AW8">
        <v>5</v>
      </c>
      <c r="AX8">
        <f>IF(Z8&gt;0, (R8*SUMPRODUCT(K8:$K$98, X8:$X$98)-K8*$AZ$3)/Z8, 0)</f>
        <v>36713.539055811059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2000000</v>
      </c>
      <c r="S9">
        <f t="shared" si="1"/>
        <v>37761.153187147247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34184.088496742828</v>
      </c>
      <c r="AC9">
        <f t="shared" si="2"/>
        <v>34641.027699977465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-8839.8924357227643</v>
      </c>
      <c r="AI9">
        <f t="shared" si="7"/>
        <v>-8862.8267377608227</v>
      </c>
      <c r="AJ9">
        <f t="shared" si="8"/>
        <v>-456.93920323463681</v>
      </c>
      <c r="AK9">
        <f t="shared" si="30"/>
        <v>201.68612213078268</v>
      </c>
      <c r="AL9">
        <f t="shared" si="9"/>
        <v>-9118.0798188646768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-5484.8045844153094</v>
      </c>
      <c r="AR9">
        <f t="shared" si="14"/>
        <v>-5499.0344142320591</v>
      </c>
      <c r="AS9">
        <f t="shared" si="15"/>
        <v>-283.51275255030879</v>
      </c>
      <c r="AT9">
        <f t="shared" si="16"/>
        <v>125.13828367476253</v>
      </c>
      <c r="AU9">
        <f t="shared" si="17"/>
        <v>-5657.4088831076051</v>
      </c>
      <c r="AW9">
        <v>6</v>
      </c>
      <c r="AX9">
        <f>IF(Z9&gt;0, (R9*SUMPRODUCT(K9:$K$98, X9:$X$98)-K9*$AZ$3)/Z9, 0)</f>
        <v>37761.153187147247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2000000</v>
      </c>
      <c r="S10">
        <f t="shared" si="1"/>
        <v>38418.238637548944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34641.027699977465</v>
      </c>
      <c r="AC10">
        <f t="shared" si="2"/>
        <v>34715.620423794375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-9149.8691411038853</v>
      </c>
      <c r="AI10">
        <f t="shared" si="7"/>
        <v>-9172.459726757299</v>
      </c>
      <c r="AJ10">
        <f t="shared" si="8"/>
        <v>-74.592723816909711</v>
      </c>
      <c r="AK10">
        <f t="shared" si="30"/>
        <v>142.02821356990762</v>
      </c>
      <c r="AL10">
        <f t="shared" si="9"/>
        <v>-9105.0242370043015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-5385.7631189550639</v>
      </c>
      <c r="AR10">
        <f t="shared" si="14"/>
        <v>-5399.0603083652586</v>
      </c>
      <c r="AS10">
        <f t="shared" si="15"/>
        <v>-43.906501249376952</v>
      </c>
      <c r="AT10">
        <f t="shared" si="16"/>
        <v>83.600137083883652</v>
      </c>
      <c r="AU10">
        <f t="shared" si="17"/>
        <v>-5359.3666725307521</v>
      </c>
      <c r="AW10">
        <v>7</v>
      </c>
      <c r="AX10">
        <f>IF(Z10&gt;0, (R10*SUMPRODUCT(K10:$K$98, X10:$X$98)-K10*$AZ$3)/Z10, 0)</f>
        <v>38418.238637548944</v>
      </c>
    </row>
    <row r="11" spans="1:52" x14ac:dyDescent="0.25">
      <c r="A11" t="s">
        <v>33</v>
      </c>
      <c r="C11" s="26">
        <f>AU71</f>
        <v>1.0254330717884841E-10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2000000</v>
      </c>
      <c r="S11">
        <f t="shared" si="1"/>
        <v>38709.715711873272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34715.620423794375</v>
      </c>
      <c r="AC11">
        <f t="shared" si="2"/>
        <v>34446.450570954883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-9442.8648031271678</v>
      </c>
      <c r="AI11">
        <f t="shared" si="7"/>
        <v>-9465.1114471140081</v>
      </c>
      <c r="AJ11">
        <f t="shared" si="8"/>
        <v>269.1698528394918</v>
      </c>
      <c r="AK11">
        <f t="shared" si="30"/>
        <v>83.317489017106496</v>
      </c>
      <c r="AL11">
        <f t="shared" si="9"/>
        <v>-9112.6241052574096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-5281.4758394730061</v>
      </c>
      <c r="AR11">
        <f t="shared" si="14"/>
        <v>-5293.9185795921849</v>
      </c>
      <c r="AS11">
        <f t="shared" si="15"/>
        <v>150.549023429361</v>
      </c>
      <c r="AT11">
        <f t="shared" si="16"/>
        <v>46.600191194485689</v>
      </c>
      <c r="AU11">
        <f t="shared" si="17"/>
        <v>-5096.7693649683379</v>
      </c>
      <c r="AW11">
        <v>8</v>
      </c>
      <c r="AX11">
        <f>IF(Z11&gt;0, (R11*SUMPRODUCT(K11:$K$98, X11:$X$98)-K11*$AZ$3)/Z11, 0)</f>
        <v>38709.715711873272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2000000</v>
      </c>
      <c r="S12">
        <f t="shared" si="1"/>
        <v>38829.620745108645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34446.450570954883</v>
      </c>
      <c r="AC12">
        <f t="shared" si="2"/>
        <v>34017.990767925541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-9767.1665759826938</v>
      </c>
      <c r="AI12">
        <f t="shared" si="7"/>
        <v>-9789.0686639474661</v>
      </c>
      <c r="AJ12">
        <f t="shared" si="8"/>
        <v>428.45980302934186</v>
      </c>
      <c r="AK12">
        <f t="shared" si="30"/>
        <v>79.22683631319623</v>
      </c>
      <c r="AL12">
        <f t="shared" si="9"/>
        <v>-9281.3820246049272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-5191.3528669814377</v>
      </c>
      <c r="AR12">
        <f t="shared" si="14"/>
        <v>-5202.9940595693051</v>
      </c>
      <c r="AS12">
        <f t="shared" si="15"/>
        <v>227.73094013899174</v>
      </c>
      <c r="AT12">
        <f t="shared" si="16"/>
        <v>42.109905737427148</v>
      </c>
      <c r="AU12">
        <f t="shared" si="17"/>
        <v>-4933.1532136928863</v>
      </c>
      <c r="AW12">
        <v>9</v>
      </c>
      <c r="AX12">
        <f>IF(Z12&gt;0, (R12*SUMPRODUCT(K12:$K$98, X12:$X$98)-K12*$AZ$3)/Z12, 0)</f>
        <v>38829.620745108645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2000000</v>
      </c>
      <c r="S13">
        <f t="shared" si="1"/>
        <v>38750.388446486177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34017.990767925541</v>
      </c>
      <c r="AC13">
        <f t="shared" si="2"/>
        <v>33413.309448811997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-10104.747303427606</v>
      </c>
      <c r="AI13">
        <f t="shared" si="7"/>
        <v>-10126.304061171439</v>
      </c>
      <c r="AJ13">
        <f t="shared" si="8"/>
        <v>604.6813191135443</v>
      </c>
      <c r="AK13">
        <f t="shared" si="30"/>
        <v>68.035981535851079</v>
      </c>
      <c r="AL13">
        <f t="shared" si="9"/>
        <v>-9453.5867605220428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-5105.3047645806528</v>
      </c>
      <c r="AR13">
        <f t="shared" si="14"/>
        <v>-5116.1960629688037</v>
      </c>
      <c r="AS13">
        <f t="shared" si="15"/>
        <v>305.50812670754567</v>
      </c>
      <c r="AT13">
        <f t="shared" si="16"/>
        <v>34.37437971161139</v>
      </c>
      <c r="AU13">
        <f t="shared" si="17"/>
        <v>-4776.3135565496468</v>
      </c>
      <c r="AW13">
        <v>10</v>
      </c>
      <c r="AX13">
        <f>IF(Z13&gt;0, (R13*SUMPRODUCT(K13:$K$98, X13:$X$98)-K13*$AZ$3)/Z13, 0)</f>
        <v>38750.388446486177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2000000</v>
      </c>
      <c r="S14">
        <f t="shared" si="1"/>
        <v>38486.27593868423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33413.309448811997</v>
      </c>
      <c r="AC14">
        <f t="shared" si="2"/>
        <v>32652.015431001651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-10481.75788536101</v>
      </c>
      <c r="AI14">
        <f t="shared" si="7"/>
        <v>-10502.968053553837</v>
      </c>
      <c r="AJ14">
        <f t="shared" si="8"/>
        <v>761.29401781034539</v>
      </c>
      <c r="AK14">
        <f t="shared" si="30"/>
        <v>60.143957007861594</v>
      </c>
      <c r="AL14">
        <f t="shared" si="9"/>
        <v>-9681.53007873563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-5034.9733107574775</v>
      </c>
      <c r="AR14">
        <f t="shared" si="14"/>
        <v>-5045.1617383032717</v>
      </c>
      <c r="AS14">
        <f t="shared" si="15"/>
        <v>365.69200540949129</v>
      </c>
      <c r="AT14">
        <f t="shared" si="16"/>
        <v>28.890499251166258</v>
      </c>
      <c r="AU14">
        <f t="shared" si="17"/>
        <v>-4650.5792336426139</v>
      </c>
      <c r="AW14">
        <v>11</v>
      </c>
      <c r="AX14">
        <f>IF(Z14&gt;0, (R14*SUMPRODUCT(K14:$K$98, X14:$X$98)-K14*$AZ$3)/Z14, 0)</f>
        <v>38486.27593868423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2000000</v>
      </c>
      <c r="S15">
        <f t="shared" si="1"/>
        <v>38253.476967119852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32652.015431001651</v>
      </c>
      <c r="AC15">
        <f t="shared" si="2"/>
        <v>31921.084936697851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-10920.691399122737</v>
      </c>
      <c r="AI15">
        <f t="shared" si="7"/>
        <v>-10941.552956991147</v>
      </c>
      <c r="AJ15">
        <f t="shared" si="8"/>
        <v>730.93049430380051</v>
      </c>
      <c r="AK15">
        <f t="shared" si="30"/>
        <v>133.87326326710678</v>
      </c>
      <c r="AL15">
        <f t="shared" si="9"/>
        <v>-10076.749199420239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-4976.5843608563437</v>
      </c>
      <c r="AR15">
        <f t="shared" si="14"/>
        <v>-4986.0910210884394</v>
      </c>
      <c r="AS15">
        <f t="shared" si="15"/>
        <v>333.086718952382</v>
      </c>
      <c r="AT15">
        <f t="shared" si="16"/>
        <v>61.006356096227222</v>
      </c>
      <c r="AU15">
        <f t="shared" si="17"/>
        <v>-4591.9979460398299</v>
      </c>
      <c r="AW15">
        <v>12</v>
      </c>
      <c r="AX15">
        <f>IF(Z15&gt;0, (R15*SUMPRODUCT(K15:$K$98, X15:$X$98)-K15*$AZ$3)/Z15, 0)</f>
        <v>38253.476967119852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2000000</v>
      </c>
      <c r="S16">
        <f t="shared" si="1"/>
        <v>38079.987602880799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31921.084936697851</v>
      </c>
      <c r="AC16">
        <f t="shared" si="2"/>
        <v>31241.836988656869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-11382.065973004301</v>
      </c>
      <c r="AI16">
        <f t="shared" si="7"/>
        <v>-11402.576639469364</v>
      </c>
      <c r="AJ16">
        <f t="shared" si="8"/>
        <v>679.24794804098201</v>
      </c>
      <c r="AK16">
        <f t="shared" si="30"/>
        <v>226.63970305055474</v>
      </c>
      <c r="AL16">
        <f t="shared" si="9"/>
        <v>-10496.688988377828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-4906.6633455976553</v>
      </c>
      <c r="AR16">
        <f t="shared" si="14"/>
        <v>-4915.5052320861541</v>
      </c>
      <c r="AS16">
        <f t="shared" si="15"/>
        <v>292.81511960393271</v>
      </c>
      <c r="AT16">
        <f t="shared" si="16"/>
        <v>97.701482863727378</v>
      </c>
      <c r="AU16">
        <f t="shared" si="17"/>
        <v>-4524.9886296184941</v>
      </c>
      <c r="AW16">
        <v>13</v>
      </c>
      <c r="AX16">
        <f>IF(Z16&gt;0, (R16*SUMPRODUCT(K16:$K$98, X16:$X$98)-K16*$AZ$3)/Z16, 0)</f>
        <v>38079.987602880799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2000000</v>
      </c>
      <c r="S17">
        <f t="shared" si="1"/>
        <v>38260.00749827546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31241.836988656869</v>
      </c>
      <c r="AC17">
        <f t="shared" si="2"/>
        <v>30848.782674713933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-11858.446923440821</v>
      </c>
      <c r="AI17">
        <f t="shared" si="7"/>
        <v>-11878.60425265469</v>
      </c>
      <c r="AJ17">
        <f t="shared" si="8"/>
        <v>393.05431394293555</v>
      </c>
      <c r="AK17">
        <f t="shared" si="30"/>
        <v>431.13735044346481</v>
      </c>
      <c r="AL17">
        <f t="shared" si="9"/>
        <v>-11054.412588268289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-4805.4381389266873</v>
      </c>
      <c r="AR17">
        <f t="shared" si="14"/>
        <v>-4813.6065609138659</v>
      </c>
      <c r="AS17">
        <f t="shared" si="15"/>
        <v>159.27871525548781</v>
      </c>
      <c r="AT17">
        <f t="shared" si="16"/>
        <v>174.71123160668299</v>
      </c>
      <c r="AU17">
        <f t="shared" si="17"/>
        <v>-4479.6166140516953</v>
      </c>
      <c r="AW17">
        <v>14</v>
      </c>
      <c r="AX17">
        <f>IF(Z17&gt;0, (R17*SUMPRODUCT(K17:$K$98, X17:$X$98)-K17*$AZ$3)/Z17, 0)</f>
        <v>38260.00749827546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2000000</v>
      </c>
      <c r="S18">
        <f t="shared" si="1"/>
        <v>38849.795224208792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30848.782674713933</v>
      </c>
      <c r="AC18">
        <f t="shared" si="2"/>
        <v>30770.322486118428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-12394.338587023987</v>
      </c>
      <c r="AI18">
        <f t="shared" si="7"/>
        <v>-12414.139413713379</v>
      </c>
      <c r="AJ18">
        <f t="shared" si="8"/>
        <v>78.460188595505315</v>
      </c>
      <c r="AK18">
        <f t="shared" si="30"/>
        <v>666.33370577382095</v>
      </c>
      <c r="AL18">
        <f t="shared" si="9"/>
        <v>-11669.345519344053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-4687.0094358684291</v>
      </c>
      <c r="AR18">
        <f t="shared" si="14"/>
        <v>-4694.4972627403149</v>
      </c>
      <c r="AS18">
        <f t="shared" si="15"/>
        <v>29.670291940560023</v>
      </c>
      <c r="AT18">
        <f t="shared" si="16"/>
        <v>251.97894542503124</v>
      </c>
      <c r="AU18">
        <f t="shared" si="17"/>
        <v>-4412.8480253747239</v>
      </c>
      <c r="AW18">
        <v>15</v>
      </c>
      <c r="AX18">
        <f>IF(Z18&gt;0, (R18*SUMPRODUCT(K18:$K$98, X18:$X$98)-K18*$AZ$3)/Z18, 0)</f>
        <v>38849.795224208792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2000000</v>
      </c>
      <c r="S19">
        <f t="shared" si="1"/>
        <v>39267.046279064278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30770.322486118428</v>
      </c>
      <c r="AC19">
        <f t="shared" si="2"/>
        <v>30534.671272680847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-12994.09450664717</v>
      </c>
      <c r="AI19">
        <f t="shared" si="7"/>
        <v>-13013.534898888336</v>
      </c>
      <c r="AJ19">
        <f t="shared" si="8"/>
        <v>235.65121343758074</v>
      </c>
      <c r="AK19">
        <f t="shared" si="30"/>
        <v>686.17819144044097</v>
      </c>
      <c r="AL19">
        <f t="shared" si="9"/>
        <v>-12091.705494010315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-4582.4969751066792</v>
      </c>
      <c r="AR19">
        <f t="shared" si="14"/>
        <v>-4589.3528232455747</v>
      </c>
      <c r="AS19">
        <f t="shared" si="15"/>
        <v>83.104749792724746</v>
      </c>
      <c r="AT19">
        <f t="shared" si="16"/>
        <v>241.987580208183</v>
      </c>
      <c r="AU19">
        <f t="shared" si="17"/>
        <v>-4264.2604932446675</v>
      </c>
      <c r="AW19">
        <v>16</v>
      </c>
      <c r="AX19">
        <f>IF(Z19&gt;0, (R19*SUMPRODUCT(K19:$K$98, X19:$X$98)-K19*$AZ$3)/Z19, 0)</f>
        <v>39267.046279064278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2000000</v>
      </c>
      <c r="S20">
        <f t="shared" si="1"/>
        <v>38169.216787289253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30534.671272680847</v>
      </c>
      <c r="AC20">
        <f t="shared" si="2"/>
        <v>29123.127781724961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-13678.259980884286</v>
      </c>
      <c r="AI20">
        <f t="shared" si="7"/>
        <v>-13697.334990953279</v>
      </c>
      <c r="AJ20">
        <f t="shared" si="8"/>
        <v>1411.5434909558862</v>
      </c>
      <c r="AK20">
        <f t="shared" si="30"/>
        <v>131.29908647252765</v>
      </c>
      <c r="AL20">
        <f t="shared" si="9"/>
        <v>-12154.492413524866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-4575.3341084386848</v>
      </c>
      <c r="AR20">
        <f t="shared" si="14"/>
        <v>-4581.7146381485627</v>
      </c>
      <c r="AS20">
        <f t="shared" si="15"/>
        <v>472.15677204123125</v>
      </c>
      <c r="AT20">
        <f t="shared" si="16"/>
        <v>43.919123454601788</v>
      </c>
      <c r="AU20">
        <f t="shared" si="17"/>
        <v>-4065.6387426527303</v>
      </c>
      <c r="AW20">
        <v>17</v>
      </c>
      <c r="AX20">
        <f>IF(Z20&gt;0, (R20*SUMPRODUCT(K20:$K$98, X20:$X$98)-K20*$AZ$3)/Z20, 0)</f>
        <v>38169.216787289253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2000000</v>
      </c>
      <c r="S21">
        <f t="shared" si="1"/>
        <v>36641.895634632419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29123.127781724961</v>
      </c>
      <c r="AC21">
        <f t="shared" si="2"/>
        <v>27413.219466310613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-14463.435634713349</v>
      </c>
      <c r="AI21">
        <f t="shared" si="7"/>
        <v>-14482.139101736218</v>
      </c>
      <c r="AJ21">
        <f t="shared" si="8"/>
        <v>1709.9083154143482</v>
      </c>
      <c r="AK21">
        <f t="shared" si="30"/>
        <v>46.59700445075994</v>
      </c>
      <c r="AL21">
        <f t="shared" si="9"/>
        <v>-12725.633781871111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-4600.5827759778867</v>
      </c>
      <c r="AR21">
        <f t="shared" si="14"/>
        <v>-4606.5320435246631</v>
      </c>
      <c r="AS21">
        <f t="shared" si="15"/>
        <v>543.89392279080869</v>
      </c>
      <c r="AT21">
        <f t="shared" si="16"/>
        <v>14.821746471759354</v>
      </c>
      <c r="AU21">
        <f t="shared" si="17"/>
        <v>-4047.816374262095</v>
      </c>
      <c r="AW21">
        <v>18</v>
      </c>
      <c r="AX21">
        <f>IF(Z21&gt;0, (R21*SUMPRODUCT(K21:$K$98, X21:$X$98)-K21*$AZ$3)/Z21, 0)</f>
        <v>36641.895634632419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2000000</v>
      </c>
      <c r="S22">
        <f t="shared" si="1"/>
        <v>36145.709380787055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27413.219466310613</v>
      </c>
      <c r="AC22">
        <f t="shared" si="2"/>
        <v>26493.997139249015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-15359.287119180251</v>
      </c>
      <c r="AI22">
        <f t="shared" si="7"/>
        <v>-15377.611560443902</v>
      </c>
      <c r="AJ22">
        <f t="shared" si="8"/>
        <v>919.22232706159775</v>
      </c>
      <c r="AK22">
        <f t="shared" si="30"/>
        <v>575.67760879252296</v>
      </c>
      <c r="AL22">
        <f t="shared" si="9"/>
        <v>-13882.711624589781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-4561.660606360786</v>
      </c>
      <c r="AR22">
        <f t="shared" si="14"/>
        <v>-4567.1029085456048</v>
      </c>
      <c r="AS22">
        <f t="shared" si="15"/>
        <v>273.00617830158626</v>
      </c>
      <c r="AT22">
        <f t="shared" si="16"/>
        <v>170.97446317762331</v>
      </c>
      <c r="AU22">
        <f t="shared" si="17"/>
        <v>-4123.1222670663956</v>
      </c>
      <c r="AW22">
        <v>19</v>
      </c>
      <c r="AX22">
        <f>IF(Z22&gt;0, (R22*SUMPRODUCT(K22:$K$98, X22:$X$98)-K22*$AZ$3)/Z22, 0)</f>
        <v>36145.709380787055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2000000</v>
      </c>
      <c r="S23">
        <f t="shared" si="1"/>
        <v>38313.835741120958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26493.997139249015</v>
      </c>
      <c r="AC23">
        <f t="shared" si="2"/>
        <v>27487.709443727676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-16424.563193435519</v>
      </c>
      <c r="AI23">
        <f t="shared" si="7"/>
        <v>-16442.499083246614</v>
      </c>
      <c r="AJ23">
        <f t="shared" si="8"/>
        <v>-993.71230447866037</v>
      </c>
      <c r="AK23">
        <f t="shared" si="30"/>
        <v>1854.5797997474313</v>
      </c>
      <c r="AL23">
        <f t="shared" si="9"/>
        <v>-15581.631587977843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-4355.3966913361128</v>
      </c>
      <c r="AR23">
        <f t="shared" si="14"/>
        <v>-4360.1528552729797</v>
      </c>
      <c r="AS23">
        <f t="shared" si="15"/>
        <v>-263.50845572539413</v>
      </c>
      <c r="AT23">
        <f t="shared" si="16"/>
        <v>491.78968283717256</v>
      </c>
      <c r="AU23">
        <f t="shared" si="17"/>
        <v>-4131.8716281612014</v>
      </c>
      <c r="AW23">
        <v>20</v>
      </c>
      <c r="AX23">
        <f>IF(Z23&gt;0, (R23*SUMPRODUCT(K23:$K$98, X23:$X$98)-K23*$AZ$3)/Z23, 0)</f>
        <v>38313.835741120958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2000000</v>
      </c>
      <c r="S24">
        <f t="shared" si="1"/>
        <v>40049.277421953375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27487.709443727676</v>
      </c>
      <c r="AC24">
        <f t="shared" si="2"/>
        <v>28092.467137069616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-17627.392506345528</v>
      </c>
      <c r="AI24">
        <f t="shared" si="7"/>
        <v>-17644.928694852184</v>
      </c>
      <c r="AJ24">
        <f t="shared" si="8"/>
        <v>-604.75769334194047</v>
      </c>
      <c r="AK24">
        <f t="shared" si="30"/>
        <v>1924.1396610609374</v>
      </c>
      <c r="AL24">
        <f t="shared" si="9"/>
        <v>-16325.546727133187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-4173.5338546011762</v>
      </c>
      <c r="AR24">
        <f t="shared" si="14"/>
        <v>-4177.685794622189</v>
      </c>
      <c r="AS24">
        <f t="shared" si="15"/>
        <v>-143.18491552760972</v>
      </c>
      <c r="AT24">
        <f t="shared" si="16"/>
        <v>455.56720958745547</v>
      </c>
      <c r="AU24">
        <f t="shared" si="17"/>
        <v>-3865.3035005623433</v>
      </c>
      <c r="AW24">
        <v>21</v>
      </c>
      <c r="AX24">
        <f>IF(Z24&gt;0, (R24*SUMPRODUCT(K24:$K$98, X24:$X$98)-K24*$AZ$3)/Z24, 0)</f>
        <v>40049.277421953375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2000000</v>
      </c>
      <c r="S25">
        <f t="shared" si="1"/>
        <v>41386.810331712324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28092.467137069616</v>
      </c>
      <c r="AC25">
        <f t="shared" si="2"/>
        <v>28347.642554502436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-18978.364649443498</v>
      </c>
      <c r="AI25">
        <f t="shared" si="7"/>
        <v>-18995.488246506968</v>
      </c>
      <c r="AJ25">
        <f t="shared" si="8"/>
        <v>-255.17541743281981</v>
      </c>
      <c r="AK25">
        <f t="shared" si="30"/>
        <v>1966.4726995948733</v>
      </c>
      <c r="AL25">
        <f t="shared" si="9"/>
        <v>-17284.190964344914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-4011.9603288758053</v>
      </c>
      <c r="AR25">
        <f t="shared" si="14"/>
        <v>-4015.5801977831247</v>
      </c>
      <c r="AS25">
        <f t="shared" si="15"/>
        <v>-53.943196400476801</v>
      </c>
      <c r="AT25">
        <f t="shared" si="16"/>
        <v>415.70549435213223</v>
      </c>
      <c r="AU25">
        <f t="shared" si="17"/>
        <v>-3653.8178998314693</v>
      </c>
      <c r="AW25">
        <v>22</v>
      </c>
      <c r="AX25">
        <f>IF(Z25&gt;0, (R25*SUMPRODUCT(K25:$K$98, X25:$X$98)-K25*$AZ$3)/Z25, 0)</f>
        <v>41386.810331712324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2000000</v>
      </c>
      <c r="S26">
        <f t="shared" si="1"/>
        <v>42359.919313414212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28347.642554502436</v>
      </c>
      <c r="AC26">
        <f t="shared" si="2"/>
        <v>28289.88693279984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-20497.630628857922</v>
      </c>
      <c r="AI26">
        <f t="shared" si="7"/>
        <v>-20514.326769567899</v>
      </c>
      <c r="AJ26">
        <f t="shared" si="8"/>
        <v>57.755621702595818</v>
      </c>
      <c r="AK26">
        <f t="shared" si="30"/>
        <v>1984.3349788151706</v>
      </c>
      <c r="AL26">
        <f t="shared" si="9"/>
        <v>-18472.236169050131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-3868.8641757306732</v>
      </c>
      <c r="AR26">
        <f t="shared" si="14"/>
        <v>-3872.0155204804828</v>
      </c>
      <c r="AS26">
        <f t="shared" si="15"/>
        <v>10.901194376955946</v>
      </c>
      <c r="AT26">
        <f t="shared" si="16"/>
        <v>374.53706973229072</v>
      </c>
      <c r="AU26">
        <f t="shared" si="17"/>
        <v>-3486.5772563712358</v>
      </c>
      <c r="AW26">
        <v>23</v>
      </c>
      <c r="AX26">
        <f>IF(Z26&gt;0, (R26*SUMPRODUCT(K26:$K$98, X26:$X$98)-K26*$AZ$3)/Z26, 0)</f>
        <v>42359.919313414212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2000000</v>
      </c>
      <c r="S27">
        <f t="shared" si="1"/>
        <v>42995.63688242987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28289.88693279984</v>
      </c>
      <c r="AC27">
        <f t="shared" si="2"/>
        <v>27951.562674188099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-22129.732742630666</v>
      </c>
      <c r="AI27">
        <f t="shared" si="7"/>
        <v>-22145.98530027426</v>
      </c>
      <c r="AJ27">
        <f t="shared" si="8"/>
        <v>338.32425861174124</v>
      </c>
      <c r="AK27">
        <f t="shared" si="30"/>
        <v>1980.292085295989</v>
      </c>
      <c r="AL27">
        <f t="shared" si="9"/>
        <v>-19827.368956366528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-3729.3914153459295</v>
      </c>
      <c r="AR27">
        <f t="shared" si="14"/>
        <v>-3732.1303616160162</v>
      </c>
      <c r="AS27">
        <f t="shared" si="15"/>
        <v>57.015762474134362</v>
      </c>
      <c r="AT27">
        <f t="shared" si="16"/>
        <v>333.7267733266998</v>
      </c>
      <c r="AU27">
        <f t="shared" si="17"/>
        <v>-3341.3878258151817</v>
      </c>
      <c r="AW27">
        <v>24</v>
      </c>
      <c r="AX27">
        <f>IF(Z27&gt;0, (R27*SUMPRODUCT(K27:$K$98, X27:$X$98)-K27*$AZ$3)/Z27, 0)</f>
        <v>42995.63688242987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2000000</v>
      </c>
      <c r="S28">
        <f t="shared" si="1"/>
        <v>43336.66180506922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27951.562674188099</v>
      </c>
      <c r="AC28">
        <f t="shared" si="2"/>
        <v>27374.439041984082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-23863.955439241076</v>
      </c>
      <c r="AI28">
        <f t="shared" si="7"/>
        <v>-23879.747171865241</v>
      </c>
      <c r="AJ28">
        <f t="shared" si="8"/>
        <v>577.12363220401676</v>
      </c>
      <c r="AK28">
        <f t="shared" si="30"/>
        <v>1956.6093871931671</v>
      </c>
      <c r="AL28">
        <f t="shared" si="9"/>
        <v>-21346.014152468058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-3590.7585600829739</v>
      </c>
      <c r="AR28">
        <f t="shared" si="14"/>
        <v>-3593.1347084647095</v>
      </c>
      <c r="AS28">
        <f t="shared" si="15"/>
        <v>86.838564035998516</v>
      </c>
      <c r="AT28">
        <f t="shared" si="16"/>
        <v>294.40684817277713</v>
      </c>
      <c r="AU28">
        <f t="shared" si="17"/>
        <v>-3211.8892962559344</v>
      </c>
      <c r="AW28">
        <v>25</v>
      </c>
      <c r="AX28">
        <f>IF(Z28&gt;0, (R28*SUMPRODUCT(K28:$K$98, X28:$X$98)-K28*$AZ$3)/Z28, 0)</f>
        <v>43336.66180506922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2000000</v>
      </c>
      <c r="S29">
        <f t="shared" si="1"/>
        <v>43423.668255994678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27374.439041984082</v>
      </c>
      <c r="AC29">
        <f t="shared" si="2"/>
        <v>26598.205288277801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-25649.563797476952</v>
      </c>
      <c r="AI29">
        <f t="shared" si="7"/>
        <v>-25664.876993227408</v>
      </c>
      <c r="AJ29">
        <f t="shared" si="8"/>
        <v>776.23375370628128</v>
      </c>
      <c r="AK29">
        <f t="shared" si="30"/>
        <v>1916.2107329388859</v>
      </c>
      <c r="AL29">
        <f t="shared" si="9"/>
        <v>-22972.432506582241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-3445.9243281702102</v>
      </c>
      <c r="AR29">
        <f t="shared" si="14"/>
        <v>-3447.9815995606782</v>
      </c>
      <c r="AS29">
        <f t="shared" si="15"/>
        <v>104.28414289472134</v>
      </c>
      <c r="AT29">
        <f t="shared" si="16"/>
        <v>257.43584704487256</v>
      </c>
      <c r="AU29">
        <f t="shared" si="17"/>
        <v>-3086.2616096210845</v>
      </c>
      <c r="AW29">
        <v>26</v>
      </c>
      <c r="AX29">
        <f>IF(Z29&gt;0, (R29*SUMPRODUCT(K29:$K$98, X29:$X$98)-K29*$AZ$3)/Z29, 0)</f>
        <v>43423.668255994678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2000000</v>
      </c>
      <c r="S30">
        <f t="shared" si="1"/>
        <v>43305.639167301204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26598.205288277801</v>
      </c>
      <c r="AC30">
        <f t="shared" si="2"/>
        <v>25665.249537229643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-27497.59934518033</v>
      </c>
      <c r="AI30">
        <f t="shared" si="7"/>
        <v>-27512.415688981466</v>
      </c>
      <c r="AJ30">
        <f t="shared" si="8"/>
        <v>932.95575104815725</v>
      </c>
      <c r="AK30">
        <f t="shared" si="30"/>
        <v>1861.8743701794463</v>
      </c>
      <c r="AL30">
        <f t="shared" si="9"/>
        <v>-24717.585567753864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-3298.3938307459771</v>
      </c>
      <c r="AR30">
        <f t="shared" si="14"/>
        <v>-3300.17108178431</v>
      </c>
      <c r="AS30">
        <f t="shared" si="15"/>
        <v>111.90996912083494</v>
      </c>
      <c r="AT30">
        <f t="shared" si="16"/>
        <v>223.33567593057325</v>
      </c>
      <c r="AU30">
        <f t="shared" si="17"/>
        <v>-2964.9254367329022</v>
      </c>
      <c r="AW30">
        <v>27</v>
      </c>
      <c r="AX30">
        <f>IF(Z30&gt;0, (R30*SUMPRODUCT(K30:$K$98, X30:$X$98)-K30*$AZ$3)/Z30, 0)</f>
        <v>43305.639167301204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2000000</v>
      </c>
      <c r="S31">
        <f t="shared" si="1"/>
        <v>43025.770270589965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25665.249537229643</v>
      </c>
      <c r="AC31">
        <f t="shared" si="2"/>
        <v>24610.577650342653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-29462.003321685923</v>
      </c>
      <c r="AI31">
        <f t="shared" si="7"/>
        <v>-29476.303227007527</v>
      </c>
      <c r="AJ31">
        <f t="shared" si="8"/>
        <v>1054.6718868869903</v>
      </c>
      <c r="AK31">
        <f t="shared" si="30"/>
        <v>1796.5674676060753</v>
      </c>
      <c r="AL31">
        <f t="shared" si="9"/>
        <v>-26625.06387251446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-3155.3822720572975</v>
      </c>
      <c r="AR31">
        <f t="shared" si="14"/>
        <v>-3156.9137927502802</v>
      </c>
      <c r="AS31">
        <f t="shared" si="15"/>
        <v>112.95542052535463</v>
      </c>
      <c r="AT31">
        <f t="shared" si="16"/>
        <v>192.41248043938822</v>
      </c>
      <c r="AU31">
        <f t="shared" si="17"/>
        <v>-2851.5458917855372</v>
      </c>
      <c r="AW31">
        <v>28</v>
      </c>
      <c r="AX31">
        <f>IF(Z31&gt;0, (R31*SUMPRODUCT(K31:$K$98, X31:$X$98)-K31*$AZ$3)/Z31, 0)</f>
        <v>43025.770270589965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2000000</v>
      </c>
      <c r="S32">
        <f t="shared" si="1"/>
        <v>42612.402485376428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24610.577650342653</v>
      </c>
      <c r="AC32">
        <f t="shared" si="2"/>
        <v>23458.518542445159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-31534.151215203485</v>
      </c>
      <c r="AI32">
        <f t="shared" si="7"/>
        <v>-31547.913944581684</v>
      </c>
      <c r="AJ32">
        <f t="shared" si="8"/>
        <v>1152.059107897494</v>
      </c>
      <c r="AK32">
        <f t="shared" si="30"/>
        <v>1722.740435523986</v>
      </c>
      <c r="AL32">
        <f t="shared" si="9"/>
        <v>-28673.114401160205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-3015.4548501479494</v>
      </c>
      <c r="AR32">
        <f t="shared" si="14"/>
        <v>-3016.770911860584</v>
      </c>
      <c r="AS32">
        <f t="shared" si="15"/>
        <v>110.16571211505179</v>
      </c>
      <c r="AT32">
        <f t="shared" si="16"/>
        <v>164.73714375233337</v>
      </c>
      <c r="AU32">
        <f t="shared" si="17"/>
        <v>-2741.8680559931991</v>
      </c>
      <c r="AW32">
        <v>29</v>
      </c>
      <c r="AX32">
        <f>IF(Z32&gt;0, (R32*SUMPRODUCT(K32:$K$98, X32:$X$98)-K32*$AZ$3)/Z32, 0)</f>
        <v>42612.402485376428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2000000</v>
      </c>
      <c r="S33">
        <f t="shared" si="1"/>
        <v>42093.86313557766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23458.518542445159</v>
      </c>
      <c r="AC33">
        <f t="shared" si="2"/>
        <v>22231.745088868454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-33714.282903186453</v>
      </c>
      <c r="AI33">
        <f t="shared" si="7"/>
        <v>-33727.486576734584</v>
      </c>
      <c r="AJ33">
        <f t="shared" si="8"/>
        <v>1226.7734535767049</v>
      </c>
      <c r="AK33">
        <f t="shared" si="30"/>
        <v>1642.0962979711612</v>
      </c>
      <c r="AL33">
        <f t="shared" si="9"/>
        <v>-30858.616825186717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-2878.5089787563252</v>
      </c>
      <c r="AR33">
        <f t="shared" si="14"/>
        <v>-2879.6363019436521</v>
      </c>
      <c r="AS33">
        <f t="shared" si="15"/>
        <v>104.74131723818149</v>
      </c>
      <c r="AT33">
        <f t="shared" si="16"/>
        <v>140.20137848596403</v>
      </c>
      <c r="AU33">
        <f t="shared" si="17"/>
        <v>-2634.6936062195064</v>
      </c>
      <c r="AW33">
        <v>30</v>
      </c>
      <c r="AX33">
        <f>IF(Z33&gt;0, (R33*SUMPRODUCT(K33:$K$98, X33:$X$98)-K33*$AZ$3)/Z33, 0)</f>
        <v>42093.86313557766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2000000</v>
      </c>
      <c r="S34">
        <f t="shared" si="1"/>
        <v>41489.780710359984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22231.745088868454</v>
      </c>
      <c r="AC34">
        <f t="shared" si="2"/>
        <v>20950.273071336473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-35830.544834081687</v>
      </c>
      <c r="AI34">
        <f t="shared" si="7"/>
        <v>-35843.168589083907</v>
      </c>
      <c r="AJ34">
        <f t="shared" si="8"/>
        <v>1281.4720175319817</v>
      </c>
      <c r="AK34">
        <f t="shared" si="30"/>
        <v>1556.2221562207919</v>
      </c>
      <c r="AL34">
        <f t="shared" si="9"/>
        <v>-33005.474415331133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-2731.4235598075816</v>
      </c>
      <c r="AR34">
        <f t="shared" si="14"/>
        <v>-2732.385890187596</v>
      </c>
      <c r="AS34">
        <f t="shared" si="15"/>
        <v>97.68879809473647</v>
      </c>
      <c r="AT34">
        <f t="shared" si="16"/>
        <v>118.63346989222438</v>
      </c>
      <c r="AU34">
        <f t="shared" si="17"/>
        <v>-2516.0636222006351</v>
      </c>
      <c r="AW34">
        <v>31</v>
      </c>
      <c r="AX34">
        <f>IF(Z34&gt;0, (R34*SUMPRODUCT(K34:$K$98, X34:$X$98)-K34*$AZ$3)/Z34, 0)</f>
        <v>41489.780710359984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2000000</v>
      </c>
      <c r="S35">
        <f t="shared" ref="S35:S69" si="32">AX35</f>
        <v>40838.878633107539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20950.273071336473</v>
      </c>
      <c r="AC35">
        <f t="shared" ref="AC35:AC69" si="33">S35*Z35</f>
        <v>19644.775369764902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-37738.968054236306</v>
      </c>
      <c r="AI35">
        <f t="shared" ref="AI35:AI66" si="38">SUM(AE35:AH35)</f>
        <v>-37750.993834587825</v>
      </c>
      <c r="AJ35">
        <f t="shared" ref="AJ35:AJ69" si="39">AB35-AC35</f>
        <v>1305.4977015715704</v>
      </c>
      <c r="AK35">
        <f t="shared" si="30"/>
        <v>1466.5191149935533</v>
      </c>
      <c r="AL35">
        <f t="shared" ref="AL35:AL66" si="40">SUM(AI35:AK35)</f>
        <v>-34978.977018022699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-2568.6659979110927</v>
      </c>
      <c r="AR35">
        <f t="shared" ref="AR35:AR69" si="45">AI35*$K35</f>
        <v>-2569.4845209041673</v>
      </c>
      <c r="AS35">
        <f t="shared" ref="AS35:AS69" si="46">AJ35*$K35</f>
        <v>88.857425872341736</v>
      </c>
      <c r="AT35">
        <f t="shared" ref="AT35:AT69" si="47">AK35*$K35</f>
        <v>99.817191094279323</v>
      </c>
      <c r="AU35">
        <f t="shared" ref="AU35:AU69" si="48">AL35*$K35</f>
        <v>-2380.8099039375456</v>
      </c>
      <c r="AW35">
        <v>32</v>
      </c>
      <c r="AX35">
        <f>IF(Z35&gt;0, (R35*SUMPRODUCT(K35:$K$98, X35:$X$98)-K35*$AZ$3)/Z35, 0)</f>
        <v>40838.878633107539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2000000</v>
      </c>
      <c r="S36">
        <f t="shared" si="32"/>
        <v>40604.17918348869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19644.775369764902</v>
      </c>
      <c r="AC36">
        <f t="shared" si="33"/>
        <v>18349.257459564542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-48630.529801549637</v>
      </c>
      <c r="AI36">
        <f t="shared" si="38"/>
        <v>-48641.827442475122</v>
      </c>
      <c r="AJ36">
        <f t="shared" si="39"/>
        <v>1295.5179102003603</v>
      </c>
      <c r="AK36">
        <f t="shared" si="30"/>
        <v>1375.1342758835433</v>
      </c>
      <c r="AL36">
        <f t="shared" si="40"/>
        <v>-45971.175256391216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-2955.3477764046979</v>
      </c>
      <c r="AR36">
        <f t="shared" si="45"/>
        <v>-2956.0343504174425</v>
      </c>
      <c r="AS36">
        <f t="shared" si="46"/>
        <v>78.730501000651074</v>
      </c>
      <c r="AT36">
        <f t="shared" si="47"/>
        <v>83.56890293144231</v>
      </c>
      <c r="AU36">
        <f t="shared" si="48"/>
        <v>-2793.7349464853487</v>
      </c>
      <c r="AW36">
        <v>33</v>
      </c>
      <c r="AX36">
        <f>IF(Z36&gt;0, (R36*SUMPRODUCT(K36:$K$98, X36:$X$98)-K36*$AZ$3)/Z36, 0)</f>
        <v>40604.17918348869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2000000</v>
      </c>
      <c r="S37">
        <f t="shared" si="32"/>
        <v>39536.579713632265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18349.257459564542</v>
      </c>
      <c r="AC37">
        <f t="shared" si="33"/>
        <v>16530.649047187275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-58552.670455737112</v>
      </c>
      <c r="AI37">
        <f t="shared" si="38"/>
        <v>-58563.123211872648</v>
      </c>
      <c r="AJ37">
        <f t="shared" si="39"/>
        <v>1818.6084123772671</v>
      </c>
      <c r="AK37">
        <f t="shared" si="30"/>
        <v>1284.448022169518</v>
      </c>
      <c r="AL37">
        <f t="shared" si="40"/>
        <v>-55460.066777325861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-3177.080932273404</v>
      </c>
      <c r="AR37">
        <f t="shared" si="45"/>
        <v>-3177.6481011480164</v>
      </c>
      <c r="AS37">
        <f t="shared" si="46"/>
        <v>98.678097262935268</v>
      </c>
      <c r="AT37">
        <f t="shared" si="47"/>
        <v>69.694435590532791</v>
      </c>
      <c r="AU37">
        <f t="shared" si="48"/>
        <v>-3009.2755682945481</v>
      </c>
      <c r="AW37">
        <v>34</v>
      </c>
      <c r="AX37">
        <f>IF(Z37&gt;0, (R37*SUMPRODUCT(K37:$K$98, X37:$X$98)-K37*$AZ$3)/Z37, 0)</f>
        <v>39536.579713632265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2000000</v>
      </c>
      <c r="S38">
        <f t="shared" si="32"/>
        <v>37783.691006925001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16530.649047187275</v>
      </c>
      <c r="AC38">
        <f t="shared" si="33"/>
        <v>14368.513975652648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-67291.300934345447</v>
      </c>
      <c r="AI38">
        <f t="shared" si="38"/>
        <v>-67300.80802165794</v>
      </c>
      <c r="AJ38">
        <f t="shared" si="39"/>
        <v>2162.1350715346271</v>
      </c>
      <c r="AK38">
        <f t="shared" si="30"/>
        <v>1157.1454333031093</v>
      </c>
      <c r="AL38">
        <f t="shared" si="40"/>
        <v>-63981.527516820206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-3260.0365778484811</v>
      </c>
      <c r="AR38">
        <f t="shared" si="45"/>
        <v>-3260.4971641643524</v>
      </c>
      <c r="AS38">
        <f t="shared" si="46"/>
        <v>104.74815201342473</v>
      </c>
      <c r="AT38">
        <f t="shared" si="47"/>
        <v>56.059793555470819</v>
      </c>
      <c r="AU38">
        <f t="shared" si="48"/>
        <v>-3099.6892185954571</v>
      </c>
      <c r="AW38">
        <v>35</v>
      </c>
      <c r="AX38">
        <f>IF(Z38&gt;0, (R38*SUMPRODUCT(K38:$K$98, X38:$X$98)-K38*$AZ$3)/Z38, 0)</f>
        <v>37783.691006925001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2000000</v>
      </c>
      <c r="S39">
        <f t="shared" si="32"/>
        <v>35412.081988592596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14368.513975652648</v>
      </c>
      <c r="AC39">
        <f t="shared" si="33"/>
        <v>12014.679059178074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-74397.481312163858</v>
      </c>
      <c r="AI39">
        <f t="shared" si="38"/>
        <v>-74405.963360086826</v>
      </c>
      <c r="AJ39">
        <f t="shared" si="39"/>
        <v>2353.8349164745741</v>
      </c>
      <c r="AK39">
        <f t="shared" si="30"/>
        <v>1005.7959782956855</v>
      </c>
      <c r="AL39">
        <f t="shared" si="40"/>
        <v>-71046.332465316562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-3218.131294856747</v>
      </c>
      <c r="AR39">
        <f t="shared" si="45"/>
        <v>-3218.4981936197692</v>
      </c>
      <c r="AS39">
        <f t="shared" si="46"/>
        <v>101.81728835482571</v>
      </c>
      <c r="AT39">
        <f t="shared" si="47"/>
        <v>43.506627602259897</v>
      </c>
      <c r="AU39">
        <f t="shared" si="48"/>
        <v>-3073.1742776626834</v>
      </c>
      <c r="AW39">
        <v>36</v>
      </c>
      <c r="AX39">
        <f>IF(Z39&gt;0, (R39*SUMPRODUCT(K39:$K$98, X39:$X$98)-K39*$AZ$3)/Z39, 0)</f>
        <v>35412.081988592596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2000000</v>
      </c>
      <c r="S40">
        <f t="shared" si="32"/>
        <v>32358.027573718031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12014.679059178074</v>
      </c>
      <c r="AC40">
        <f t="shared" si="33"/>
        <v>9605.6563905480325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-78067.323063503311</v>
      </c>
      <c r="AI40">
        <f t="shared" si="38"/>
        <v>-78074.744449408754</v>
      </c>
      <c r="AJ40">
        <f t="shared" si="39"/>
        <v>2409.0226686300412</v>
      </c>
      <c r="AK40">
        <f t="shared" ref="AK40:AK69" si="61">G40*SUM(AB40:AB40, AE40:AF40)</f>
        <v>841.02753414246524</v>
      </c>
      <c r="AL40">
        <f t="shared" si="40"/>
        <v>-74824.694246636238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-3015.0657731732254</v>
      </c>
      <c r="AR40">
        <f t="shared" si="45"/>
        <v>-3015.3523971505174</v>
      </c>
      <c r="AS40">
        <f t="shared" si="46"/>
        <v>93.039718924094927</v>
      </c>
      <c r="AT40">
        <f t="shared" si="47"/>
        <v>32.48162269412687</v>
      </c>
      <c r="AU40">
        <f t="shared" si="48"/>
        <v>-2889.8310555322951</v>
      </c>
      <c r="AW40">
        <v>37</v>
      </c>
      <c r="AX40">
        <f>IF(Z40&gt;0, (R40*SUMPRODUCT(K40:$K$98, X40:$X$98)-K40*$AZ$3)/Z40, 0)</f>
        <v>32358.027573718031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2000000</v>
      </c>
      <c r="S41">
        <f t="shared" si="32"/>
        <v>28767.521321390836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9605.6563905480325</v>
      </c>
      <c r="AC41">
        <f t="shared" si="33"/>
        <v>7313.0090336486546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-79352.551334699383</v>
      </c>
      <c r="AI41">
        <f t="shared" si="38"/>
        <v>-79358.90659985409</v>
      </c>
      <c r="AJ41">
        <f t="shared" si="39"/>
        <v>2292.6473568993779</v>
      </c>
      <c r="AK41">
        <f t="shared" si="61"/>
        <v>672.39594733836236</v>
      </c>
      <c r="AL41">
        <f t="shared" si="40"/>
        <v>-76393.863295616349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-2736.3419911459514</v>
      </c>
      <c r="AR41">
        <f t="shared" si="45"/>
        <v>-2736.5611419938473</v>
      </c>
      <c r="AS41">
        <f t="shared" si="46"/>
        <v>79.058166726269789</v>
      </c>
      <c r="AT41">
        <f t="shared" si="47"/>
        <v>23.186466401285912</v>
      </c>
      <c r="AU41">
        <f t="shared" si="48"/>
        <v>-2634.3165088662913</v>
      </c>
      <c r="AW41">
        <v>38</v>
      </c>
      <c r="AX41">
        <f>IF(Z41&gt;0, (R41*SUMPRODUCT(K41:$K$98, X41:$X$98)-K41*$AZ$3)/Z41, 0)</f>
        <v>28767.521321390836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2000000</v>
      </c>
      <c r="S42">
        <f t="shared" si="32"/>
        <v>24545.417015364441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7313.0090336486546</v>
      </c>
      <c r="AC42">
        <f t="shared" si="33"/>
        <v>5221.683485604347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-77865.843471654734</v>
      </c>
      <c r="AI42">
        <f t="shared" si="38"/>
        <v>-77871.161861114495</v>
      </c>
      <c r="AJ42">
        <f t="shared" si="39"/>
        <v>2091.3255480443077</v>
      </c>
      <c r="AK42">
        <f t="shared" si="61"/>
        <v>511.91063235540588</v>
      </c>
      <c r="AL42">
        <f t="shared" si="40"/>
        <v>-75267.92568071479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-2397.3886785675163</v>
      </c>
      <c r="AR42">
        <f t="shared" si="45"/>
        <v>-2397.5524249049422</v>
      </c>
      <c r="AS42">
        <f t="shared" si="46"/>
        <v>64.389210577363855</v>
      </c>
      <c r="AT42">
        <f t="shared" si="47"/>
        <v>15.761066723613414</v>
      </c>
      <c r="AU42">
        <f t="shared" si="48"/>
        <v>-2317.4021476039652</v>
      </c>
      <c r="AW42">
        <v>39</v>
      </c>
      <c r="AX42">
        <f>IF(Z42&gt;0, (R42*SUMPRODUCT(K42:$K$98, X42:$X$98)-K42*$AZ$3)/Z42, 0)</f>
        <v>24545.417015364441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2000000</v>
      </c>
      <c r="S43">
        <f t="shared" si="32"/>
        <v>19570.434811479441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5221.683485604347</v>
      </c>
      <c r="AC43">
        <f t="shared" si="33"/>
        <v>3400.202345520443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-73732.868249205829</v>
      </c>
      <c r="AI43">
        <f t="shared" si="38"/>
        <v>-73737.211793917886</v>
      </c>
      <c r="AJ43">
        <f t="shared" si="39"/>
        <v>1821.4811400839039</v>
      </c>
      <c r="AK43">
        <f t="shared" si="61"/>
        <v>365.51784399230434</v>
      </c>
      <c r="AL43">
        <f t="shared" si="40"/>
        <v>-71550.212809841672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-2026.9104583534672</v>
      </c>
      <c r="AR43">
        <f t="shared" si="45"/>
        <v>-2027.0298620388553</v>
      </c>
      <c r="AS43">
        <f t="shared" si="46"/>
        <v>50.0723660993539</v>
      </c>
      <c r="AT43">
        <f t="shared" si="47"/>
        <v>10.048055342141021</v>
      </c>
      <c r="AU43">
        <f t="shared" si="48"/>
        <v>-1966.9094405973601</v>
      </c>
      <c r="AW43">
        <v>40</v>
      </c>
      <c r="AX43">
        <f>IF(Z43&gt;0, (R43*SUMPRODUCT(K43:$K$98, X43:$X$98)-K43*$AZ$3)/Z43, 0)</f>
        <v>19570.434811479441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2000000</v>
      </c>
      <c r="S44">
        <f t="shared" si="32"/>
        <v>13663.635495371014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3400.202345520443</v>
      </c>
      <c r="AC44">
        <f t="shared" si="33"/>
        <v>1887.4950465273405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-67728.676907766305</v>
      </c>
      <c r="AI44">
        <f t="shared" si="38"/>
        <v>-67732.130408569894</v>
      </c>
      <c r="AJ44">
        <f t="shared" si="39"/>
        <v>1512.7072989931025</v>
      </c>
      <c r="AK44">
        <f t="shared" si="61"/>
        <v>238.01416418643103</v>
      </c>
      <c r="AL44">
        <f t="shared" si="40"/>
        <v>-65981.408945390358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-1662.3711913226257</v>
      </c>
      <c r="AR44">
        <f t="shared" si="45"/>
        <v>-1662.4559560117825</v>
      </c>
      <c r="AS44">
        <f t="shared" si="46"/>
        <v>37.128748848499093</v>
      </c>
      <c r="AT44">
        <f t="shared" si="47"/>
        <v>5.8419551028448629</v>
      </c>
      <c r="AU44">
        <f t="shared" si="48"/>
        <v>-1619.4852520604386</v>
      </c>
      <c r="AW44">
        <v>41</v>
      </c>
      <c r="AX44">
        <f>IF(Z44&gt;0, (R44*SUMPRODUCT(K44:$K$98, X44:$X$98)-K44*$AZ$3)/Z44, 0)</f>
        <v>13663.635495371014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2000000</v>
      </c>
      <c r="S45">
        <f t="shared" si="32"/>
        <v>6408.9169219067799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1887.4950465273405</v>
      </c>
      <c r="AC45">
        <f t="shared" si="33"/>
        <v>684.23381891933013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-59991.69379920631</v>
      </c>
      <c r="AI45">
        <f t="shared" si="38"/>
        <v>-59994.362868829368</v>
      </c>
      <c r="AJ45">
        <f t="shared" si="39"/>
        <v>1203.2612276080104</v>
      </c>
      <c r="AK45">
        <f t="shared" si="61"/>
        <v>132.12465325691386</v>
      </c>
      <c r="AL45">
        <f t="shared" si="40"/>
        <v>-58658.976987964445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-1314.7056023975651</v>
      </c>
      <c r="AR45">
        <f t="shared" si="45"/>
        <v>-1314.7640945081291</v>
      </c>
      <c r="AS45">
        <f t="shared" si="46"/>
        <v>26.36922175224451</v>
      </c>
      <c r="AT45">
        <f t="shared" si="47"/>
        <v>2.8954845387945771</v>
      </c>
      <c r="AU45">
        <f t="shared" si="48"/>
        <v>-1285.4993882170902</v>
      </c>
      <c r="AW45">
        <v>42</v>
      </c>
      <c r="AX45">
        <f>IF(Z45&gt;0, (R45*SUMPRODUCT(K45:$K$98, X45:$X$98)-K45*$AZ$3)/Z45, 0)</f>
        <v>6408.9169219067799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2000000</v>
      </c>
      <c r="S46">
        <f t="shared" si="32"/>
        <v>-2756.9375972561907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684.23381891933013</v>
      </c>
      <c r="AC46">
        <f t="shared" si="33"/>
        <v>-220.55217301875655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-51392.370603382522</v>
      </c>
      <c r="AI46">
        <f t="shared" si="38"/>
        <v>-51394.370577676811</v>
      </c>
      <c r="AJ46">
        <f t="shared" si="39"/>
        <v>904.78599193808668</v>
      </c>
      <c r="AK46">
        <f t="shared" si="61"/>
        <v>47.896367324353115</v>
      </c>
      <c r="AL46">
        <f t="shared" si="40"/>
        <v>-50441.688218414369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-1005.5832208042159</v>
      </c>
      <c r="AR46">
        <f t="shared" si="45"/>
        <v>-1005.6223538616866</v>
      </c>
      <c r="AS46">
        <f t="shared" si="46"/>
        <v>17.703748654313976</v>
      </c>
      <c r="AT46">
        <f t="shared" si="47"/>
        <v>0.93717769297987563</v>
      </c>
      <c r="AU46">
        <f t="shared" si="48"/>
        <v>-986.98142751439264</v>
      </c>
      <c r="AW46">
        <v>43</v>
      </c>
      <c r="AX46">
        <f>IF(Z46&gt;0, (R46*SUMPRODUCT(K46:$K$98, X46:$X$98)-K46*$AZ$3)/Z46, 0)</f>
        <v>-2756.9375972561907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2000000</v>
      </c>
      <c r="S47">
        <f t="shared" si="32"/>
        <v>-14842.58346475142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-220.55217301875655</v>
      </c>
      <c r="AC47">
        <f t="shared" si="33"/>
        <v>-860.1357416270107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-42496.882106676589</v>
      </c>
      <c r="AI47">
        <f t="shared" si="38"/>
        <v>-42498.3308702016</v>
      </c>
      <c r="AJ47">
        <f t="shared" si="39"/>
        <v>639.58356860825415</v>
      </c>
      <c r="AK47">
        <f t="shared" si="61"/>
        <v>-15.43865211131296</v>
      </c>
      <c r="AL47">
        <f t="shared" si="40"/>
        <v>-41874.185953704655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-742.43495750091654</v>
      </c>
      <c r="AR47">
        <f t="shared" si="45"/>
        <v>-742.46026789153348</v>
      </c>
      <c r="AS47">
        <f t="shared" si="46"/>
        <v>11.173742073264975</v>
      </c>
      <c r="AT47">
        <f t="shared" si="47"/>
        <v>-0.26971849359116329</v>
      </c>
      <c r="AU47">
        <f t="shared" si="48"/>
        <v>-731.55624431185959</v>
      </c>
      <c r="AW47">
        <v>44</v>
      </c>
      <c r="AX47">
        <f>IF(Z47&gt;0, (R47*SUMPRODUCT(K47:$K$98, X47:$X$98)-K47*$AZ$3)/Z47, 0)</f>
        <v>-14842.58346475142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2000000</v>
      </c>
      <c r="S48">
        <f t="shared" si="32"/>
        <v>-31494.780841562999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-860.1357416270107</v>
      </c>
      <c r="AC48">
        <f t="shared" si="33"/>
        <v>-1275.7852953815334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-33726.406915832296</v>
      </c>
      <c r="AI48">
        <f t="shared" si="38"/>
        <v>-33727.419611635611</v>
      </c>
      <c r="AJ48">
        <f t="shared" si="39"/>
        <v>415.64955375452269</v>
      </c>
      <c r="AK48">
        <f t="shared" si="61"/>
        <v>-60.209501913890755</v>
      </c>
      <c r="AL48">
        <f t="shared" si="40"/>
        <v>-33371.979559794985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-526.08194505640154</v>
      </c>
      <c r="AR48">
        <f t="shared" si="45"/>
        <v>-526.0977416095086</v>
      </c>
      <c r="AS48">
        <f t="shared" si="46"/>
        <v>6.4835167958065423</v>
      </c>
      <c r="AT48">
        <f t="shared" si="47"/>
        <v>-0.93917896314259963</v>
      </c>
      <c r="AU48">
        <f t="shared" si="48"/>
        <v>-520.55340377684479</v>
      </c>
      <c r="AW48">
        <v>45</v>
      </c>
      <c r="AX48">
        <f>IF(Z48&gt;0, (R48*SUMPRODUCT(K48:$K$98, X48:$X$98)-K48*$AZ$3)/Z48, 0)</f>
        <v>-31494.780841562999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2000000</v>
      </c>
      <c r="S49">
        <f t="shared" si="32"/>
        <v>-55435.276480399189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-1275.7852953815334</v>
      </c>
      <c r="AC49">
        <f t="shared" si="33"/>
        <v>-1510.0945585215122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-25724.150104357839</v>
      </c>
      <c r="AI49">
        <f t="shared" si="38"/>
        <v>-25724.831121326817</v>
      </c>
      <c r="AJ49">
        <f t="shared" si="39"/>
        <v>234.30926313997884</v>
      </c>
      <c r="AK49">
        <f t="shared" si="61"/>
        <v>-89.304970676707342</v>
      </c>
      <c r="AL49">
        <f t="shared" si="40"/>
        <v>-25579.826828863548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-358.26660978349196</v>
      </c>
      <c r="AR49">
        <f t="shared" si="45"/>
        <v>-358.27609447549116</v>
      </c>
      <c r="AS49">
        <f t="shared" si="46"/>
        <v>3.2632831407638023</v>
      </c>
      <c r="AT49">
        <f t="shared" si="47"/>
        <v>-1.2437724454009442</v>
      </c>
      <c r="AU49">
        <f t="shared" si="48"/>
        <v>-356.25658378012832</v>
      </c>
      <c r="AW49">
        <v>46</v>
      </c>
      <c r="AX49">
        <f>IF(Z49&gt;0, (R49*SUMPRODUCT(K49:$K$98, X49:$X$98)-K49*$AZ$3)/Z49, 0)</f>
        <v>-55435.276480399189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2000000</v>
      </c>
      <c r="S50">
        <f t="shared" si="32"/>
        <v>-91400.366941465574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-1510.0945585215122</v>
      </c>
      <c r="AC50">
        <f t="shared" si="33"/>
        <v>-1607.8498451653402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-18753.975229703639</v>
      </c>
      <c r="AI50">
        <f t="shared" si="38"/>
        <v>-18754.415011812554</v>
      </c>
      <c r="AJ50">
        <f t="shared" si="39"/>
        <v>97.755286643827958</v>
      </c>
      <c r="AK50">
        <f t="shared" si="61"/>
        <v>-105.70661909650586</v>
      </c>
      <c r="AL50">
        <f t="shared" si="40"/>
        <v>-18762.366344265232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-233.20648031450131</v>
      </c>
      <c r="AR50">
        <f t="shared" si="45"/>
        <v>-233.21194902374663</v>
      </c>
      <c r="AS50">
        <f t="shared" si="46"/>
        <v>1.2155911507355952</v>
      </c>
      <c r="AT50">
        <f t="shared" si="47"/>
        <v>-1.3144663082628663</v>
      </c>
      <c r="AU50">
        <f t="shared" si="48"/>
        <v>-233.31082418127389</v>
      </c>
      <c r="AW50">
        <v>47</v>
      </c>
      <c r="AX50">
        <f>IF(Z50&gt;0, (R50*SUMPRODUCT(K50:$K$98, X50:$X$98)-K50*$AZ$3)/Z50, 0)</f>
        <v>-91400.366941465574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2000000</v>
      </c>
      <c r="S51">
        <f t="shared" si="32"/>
        <v>-147593.88104889306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-1607.8498451653402</v>
      </c>
      <c r="AC51">
        <f t="shared" si="33"/>
        <v>-1608.4569298194269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-13035.030109136185</v>
      </c>
      <c r="AI51">
        <f t="shared" si="38"/>
        <v>-13035.302555547647</v>
      </c>
      <c r="AJ51">
        <f t="shared" si="39"/>
        <v>0.60708465408674783</v>
      </c>
      <c r="AK51">
        <f t="shared" si="61"/>
        <v>-112.54948916157382</v>
      </c>
      <c r="AL51">
        <f t="shared" si="40"/>
        <v>-13147.244960055135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-144.72424490352194</v>
      </c>
      <c r="AR51">
        <f t="shared" si="45"/>
        <v>-144.72726979881142</v>
      </c>
      <c r="AS51">
        <f t="shared" si="46"/>
        <v>6.7402888539275308E-3</v>
      </c>
      <c r="AT51">
        <f t="shared" si="47"/>
        <v>-1.2496050792985336</v>
      </c>
      <c r="AU51">
        <f t="shared" si="48"/>
        <v>-145.97013458925605</v>
      </c>
      <c r="AW51">
        <v>48</v>
      </c>
      <c r="AX51">
        <f>IF(Z51&gt;0, (R51*SUMPRODUCT(K51:$K$98, X51:$X$98)-K51*$AZ$3)/Z51, 0)</f>
        <v>-147593.88104889306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2000000</v>
      </c>
      <c r="S52">
        <f t="shared" si="32"/>
        <v>-239311.24760825658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-1608.4569298194269</v>
      </c>
      <c r="AC52">
        <f t="shared" si="33"/>
        <v>-1545.5031428832935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-8661.4958264914621</v>
      </c>
      <c r="AI52">
        <f t="shared" si="38"/>
        <v>-8661.657279740979</v>
      </c>
      <c r="AJ52">
        <f t="shared" si="39"/>
        <v>-62.953786936133383</v>
      </c>
      <c r="AK52">
        <f t="shared" si="61"/>
        <v>-112.5919850873599</v>
      </c>
      <c r="AL52">
        <f t="shared" si="40"/>
        <v>-8837.2030517644725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-85.862619030137211</v>
      </c>
      <c r="AR52">
        <f t="shared" si="45"/>
        <v>-85.864219538771295</v>
      </c>
      <c r="AS52">
        <f t="shared" si="46"/>
        <v>-0.62406969101908827</v>
      </c>
      <c r="AT52">
        <f t="shared" si="47"/>
        <v>-1.1161400888556328</v>
      </c>
      <c r="AU52">
        <f t="shared" si="48"/>
        <v>-87.604429318646027</v>
      </c>
      <c r="AW52">
        <v>49</v>
      </c>
      <c r="AX52">
        <f>IF(Z52&gt;0, (R52*SUMPRODUCT(K52:$K$98, X52:$X$98)-K52*$AZ$3)/Z52, 0)</f>
        <v>-239311.24760825658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2000000</v>
      </c>
      <c r="S53">
        <f t="shared" si="32"/>
        <v>-396107.06498932879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-1545.5031428832935</v>
      </c>
      <c r="AC53">
        <f t="shared" si="33"/>
        <v>-1445.9389477708812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-5486.3492782683106</v>
      </c>
      <c r="AI53">
        <f t="shared" si="38"/>
        <v>-5486.4405376193536</v>
      </c>
      <c r="AJ53">
        <f t="shared" si="39"/>
        <v>-99.564195112412335</v>
      </c>
      <c r="AK53">
        <f t="shared" si="61"/>
        <v>-108.18522000183056</v>
      </c>
      <c r="AL53">
        <f t="shared" si="40"/>
        <v>-5694.1899527335963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-48.559774466915314</v>
      </c>
      <c r="AR53">
        <f t="shared" si="45"/>
        <v>-48.560582205044966</v>
      </c>
      <c r="AS53">
        <f t="shared" si="46"/>
        <v>-0.88124445134939289</v>
      </c>
      <c r="AT53">
        <f t="shared" si="47"/>
        <v>-0.95754929507526454</v>
      </c>
      <c r="AU53">
        <f t="shared" si="48"/>
        <v>-50.399375951469622</v>
      </c>
      <c r="AW53">
        <v>50</v>
      </c>
      <c r="AX53">
        <f>IF(Z53&gt;0, (R53*SUMPRODUCT(K53:$K$98, X53:$X$98)-K53*$AZ$3)/Z53, 0)</f>
        <v>-396107.06498932879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2000000</v>
      </c>
      <c r="S54">
        <f t="shared" si="32"/>
        <v>-677218.91592362546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-1445.9389477708812</v>
      </c>
      <c r="AC54">
        <f t="shared" si="33"/>
        <v>-1328.9390667533776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-3303.0449524418759</v>
      </c>
      <c r="AI54">
        <f t="shared" si="38"/>
        <v>-3303.0940111375025</v>
      </c>
      <c r="AJ54">
        <f t="shared" si="39"/>
        <v>-116.99988101750364</v>
      </c>
      <c r="AK54">
        <f t="shared" si="61"/>
        <v>-101.21572634396169</v>
      </c>
      <c r="AL54">
        <f t="shared" si="40"/>
        <v>-3521.3096184989677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-26.102954710442031</v>
      </c>
      <c r="AR54">
        <f t="shared" si="45"/>
        <v>-26.103342406319179</v>
      </c>
      <c r="AS54">
        <f t="shared" si="46"/>
        <v>-0.92461429962350661</v>
      </c>
      <c r="AT54">
        <f t="shared" si="47"/>
        <v>-0.79987694953643484</v>
      </c>
      <c r="AU54">
        <f t="shared" si="48"/>
        <v>-27.827833655479118</v>
      </c>
      <c r="AW54">
        <v>51</v>
      </c>
      <c r="AX54">
        <f>IF(Z54&gt;0, (R54*SUMPRODUCT(K54:$K$98, X54:$X$98)-K54*$AZ$3)/Z54, 0)</f>
        <v>-677218.91592362546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2000000</v>
      </c>
      <c r="S55">
        <f t="shared" si="32"/>
        <v>-1206749.8991919651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-1328.9390667533776</v>
      </c>
      <c r="AC55">
        <f t="shared" si="33"/>
        <v>-1207.220900495588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-1884.6680823224713</v>
      </c>
      <c r="AI55">
        <f t="shared" si="38"/>
        <v>-1884.6930920801126</v>
      </c>
      <c r="AJ55">
        <f t="shared" si="39"/>
        <v>-121.71816625778956</v>
      </c>
      <c r="AK55">
        <f t="shared" si="61"/>
        <v>-93.025734672736434</v>
      </c>
      <c r="AL55">
        <f t="shared" si="40"/>
        <v>-2099.4369930106386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-13.298174840349612</v>
      </c>
      <c r="AR55">
        <f t="shared" si="45"/>
        <v>-13.298351308626943</v>
      </c>
      <c r="AS55">
        <f t="shared" si="46"/>
        <v>-0.85884059443941752</v>
      </c>
      <c r="AT55">
        <f t="shared" si="47"/>
        <v>-0.65638745407391907</v>
      </c>
      <c r="AU55">
        <f t="shared" si="48"/>
        <v>-14.813579357140281</v>
      </c>
      <c r="AW55">
        <v>52</v>
      </c>
      <c r="AX55">
        <f>IF(Z55&gt;0, (R55*SUMPRODUCT(K55:$K$98, X55:$X$98)-K55*$AZ$3)/Z55, 0)</f>
        <v>-1206749.8991919651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2000000</v>
      </c>
      <c r="S56">
        <f t="shared" si="32"/>
        <v>-2258133.5750421346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-1207.220900495588</v>
      </c>
      <c r="AC56">
        <f t="shared" si="33"/>
        <v>-1088.5359316143026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-1016.6704654090676</v>
      </c>
      <c r="AI56">
        <f t="shared" si="38"/>
        <v>-1016.6825166883148</v>
      </c>
      <c r="AJ56">
        <f t="shared" si="39"/>
        <v>-118.68496888128539</v>
      </c>
      <c r="AK56">
        <f t="shared" si="61"/>
        <v>-84.505463034691175</v>
      </c>
      <c r="AL56">
        <f t="shared" si="40"/>
        <v>-1219.8729486042914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-6.4050031497971966</v>
      </c>
      <c r="AR56">
        <f t="shared" si="45"/>
        <v>-6.4050790726101079</v>
      </c>
      <c r="AS56">
        <f t="shared" si="46"/>
        <v>-0.74771287785206786</v>
      </c>
      <c r="AT56">
        <f t="shared" si="47"/>
        <v>-0.53238268969924984</v>
      </c>
      <c r="AU56">
        <f t="shared" si="48"/>
        <v>-7.685174640161426</v>
      </c>
      <c r="AW56">
        <v>53</v>
      </c>
      <c r="AX56">
        <f>IF(Z56&gt;0, (R56*SUMPRODUCT(K56:$K$98, X56:$X$98)-K56*$AZ$3)/Z56, 0)</f>
        <v>-2258133.5750421346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2000000</v>
      </c>
      <c r="S57">
        <f t="shared" si="32"/>
        <v>-4467278.1206789538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-1088.5359316143026</v>
      </c>
      <c r="AC57">
        <f t="shared" si="33"/>
        <v>-977.09884215549675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-517.01425543575647</v>
      </c>
      <c r="AI57">
        <f t="shared" si="38"/>
        <v>-517.01972352401822</v>
      </c>
      <c r="AJ57">
        <f t="shared" si="39"/>
        <v>-111.43708945880587</v>
      </c>
      <c r="AK57">
        <f t="shared" si="61"/>
        <v>-76.197515213001196</v>
      </c>
      <c r="AL57">
        <f t="shared" si="40"/>
        <v>-704.65432819582531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-2.9081957506187206</v>
      </c>
      <c r="AR57">
        <f t="shared" si="45"/>
        <v>-2.9082265085153929</v>
      </c>
      <c r="AS57">
        <f t="shared" si="46"/>
        <v>-0.62683159432861579</v>
      </c>
      <c r="AT57">
        <f t="shared" si="47"/>
        <v>-0.42860963236571875</v>
      </c>
      <c r="AU57">
        <f t="shared" si="48"/>
        <v>-3.9636677352097278</v>
      </c>
      <c r="AW57">
        <v>54</v>
      </c>
      <c r="AX57">
        <f>IF(Z57&gt;0, (R57*SUMPRODUCT(K57:$K$98, X57:$X$98)-K57*$AZ$3)/Z57, 0)</f>
        <v>-4467278.1206789538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2000000</v>
      </c>
      <c r="S58">
        <f t="shared" si="32"/>
        <v>-9398093.3494573478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-977.09884215549675</v>
      </c>
      <c r="AC58">
        <f t="shared" si="33"/>
        <v>-874.79088379129178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-246.90910987897789</v>
      </c>
      <c r="AI58">
        <f t="shared" si="38"/>
        <v>-246.91143692248357</v>
      </c>
      <c r="AJ58">
        <f t="shared" si="39"/>
        <v>-102.30795836420498</v>
      </c>
      <c r="AK58">
        <f t="shared" si="61"/>
        <v>-68.396918950884782</v>
      </c>
      <c r="AL58">
        <f t="shared" si="40"/>
        <v>-417.61631423757331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-1.2400528898616183</v>
      </c>
      <c r="AR58">
        <f t="shared" si="45"/>
        <v>-1.2400645769841609</v>
      </c>
      <c r="AS58">
        <f t="shared" si="46"/>
        <v>-0.51382178441110704</v>
      </c>
      <c r="AT58">
        <f t="shared" si="47"/>
        <v>-0.34351019710956754</v>
      </c>
      <c r="AU58">
        <f t="shared" si="48"/>
        <v>-2.0973965585048355</v>
      </c>
      <c r="AW58">
        <v>55</v>
      </c>
      <c r="AX58">
        <f>IF(Z58&gt;0, (R58*SUMPRODUCT(K58:$K$98, X58:$X$98)-K58*$AZ$3)/Z58, 0)</f>
        <v>-9398093.3494573478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2000000</v>
      </c>
      <c r="S59">
        <f t="shared" si="32"/>
        <v>-21136148.635441072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-874.79088379129178</v>
      </c>
      <c r="AC59">
        <f t="shared" si="33"/>
        <v>-782.08794193577489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-110.2970725559794</v>
      </c>
      <c r="AI59">
        <f t="shared" si="38"/>
        <v>-110.29799761564308</v>
      </c>
      <c r="AJ59">
        <f t="shared" si="39"/>
        <v>-92.702941855516883</v>
      </c>
      <c r="AK59">
        <f t="shared" si="61"/>
        <v>-61.235361865390431</v>
      </c>
      <c r="AL59">
        <f t="shared" si="40"/>
        <v>-264.23630133655041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-0.49459424430569421</v>
      </c>
      <c r="AR59">
        <f t="shared" si="45"/>
        <v>-0.49459839245917364</v>
      </c>
      <c r="AS59">
        <f t="shared" si="46"/>
        <v>-0.41569862562466037</v>
      </c>
      <c r="AT59">
        <f t="shared" si="47"/>
        <v>-0.27459167160784825</v>
      </c>
      <c r="AU59">
        <f t="shared" si="48"/>
        <v>-1.1848886896916824</v>
      </c>
      <c r="AW59">
        <v>56</v>
      </c>
      <c r="AX59">
        <f>IF(Z59&gt;0, (R59*SUMPRODUCT(K59:$K$98, X59:$X$98)-K59*$AZ$3)/Z59, 0)</f>
        <v>-21136148.635441072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2000000</v>
      </c>
      <c r="S60">
        <f t="shared" si="32"/>
        <v>-51737832.811004393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-782.08794193577489</v>
      </c>
      <c r="AC60">
        <f t="shared" si="33"/>
        <v>-698.70486230027836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-46.255288581171122</v>
      </c>
      <c r="AI60">
        <f t="shared" si="38"/>
        <v>-46.255626199130909</v>
      </c>
      <c r="AJ60">
        <f t="shared" si="39"/>
        <v>-83.383079635496529</v>
      </c>
      <c r="AK60">
        <f t="shared" si="61"/>
        <v>-54.746155935504248</v>
      </c>
      <c r="AL60">
        <f t="shared" si="40"/>
        <v>-184.38486177013169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-0.18519465342543592</v>
      </c>
      <c r="AR60">
        <f t="shared" si="45"/>
        <v>-0.18519600516364729</v>
      </c>
      <c r="AS60">
        <f t="shared" si="46"/>
        <v>-0.33384508038562388</v>
      </c>
      <c r="AT60">
        <f t="shared" si="47"/>
        <v>-0.21918997126260892</v>
      </c>
      <c r="AU60">
        <f t="shared" si="48"/>
        <v>-0.73823105681188006</v>
      </c>
      <c r="AW60">
        <v>57</v>
      </c>
      <c r="AX60">
        <f>IF(Z60&gt;0, (R60*SUMPRODUCT(K60:$K$98, X60:$X$98)-K60*$AZ$3)/Z60, 0)</f>
        <v>-51737832.811004393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2000000</v>
      </c>
      <c r="S61">
        <f t="shared" si="32"/>
        <v>-138928359.51807609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-698.70486230027836</v>
      </c>
      <c r="AC61">
        <f t="shared" si="33"/>
        <v>-623.99927670388058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-17.756305706676791</v>
      </c>
      <c r="AI61">
        <f t="shared" si="38"/>
        <v>-17.756417994635648</v>
      </c>
      <c r="AJ61">
        <f t="shared" si="39"/>
        <v>-74.705585596397782</v>
      </c>
      <c r="AK61">
        <f t="shared" si="61"/>
        <v>-48.909340361019488</v>
      </c>
      <c r="AL61">
        <f t="shared" si="40"/>
        <v>-141.37134395205294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-6.3474843756311683E-2</v>
      </c>
      <c r="AR61">
        <f t="shared" si="45"/>
        <v>-6.3475245160790852E-2</v>
      </c>
      <c r="AS61">
        <f t="shared" si="46"/>
        <v>-0.26705585338463966</v>
      </c>
      <c r="AT61">
        <f t="shared" si="47"/>
        <v>-0.17484001396037074</v>
      </c>
      <c r="AU61">
        <f t="shared" si="48"/>
        <v>-0.50537111250580136</v>
      </c>
      <c r="AW61">
        <v>58</v>
      </c>
      <c r="AX61">
        <f>IF(Z61&gt;0, (R61*SUMPRODUCT(K61:$K$98, X61:$X$98)-K61*$AZ$3)/Z61, 0)</f>
        <v>-138928359.51807609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2000000</v>
      </c>
      <c r="S62">
        <f t="shared" si="32"/>
        <v>-412931099.28649187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-623.99927670388058</v>
      </c>
      <c r="AC62">
        <f t="shared" si="33"/>
        <v>-557.19598346743726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-6.1944704776228354</v>
      </c>
      <c r="AI62">
        <f t="shared" si="38"/>
        <v>-6.1945042118211333</v>
      </c>
      <c r="AJ62">
        <f t="shared" si="39"/>
        <v>-66.803293236443324</v>
      </c>
      <c r="AK62">
        <f t="shared" si="61"/>
        <v>-43.679949369271647</v>
      </c>
      <c r="AL62">
        <f t="shared" si="40"/>
        <v>-116.6777468175361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-1.9771298444192828E-2</v>
      </c>
      <c r="AR62">
        <f t="shared" si="45"/>
        <v>-1.9771406115850113E-2</v>
      </c>
      <c r="AS62">
        <f t="shared" si="46"/>
        <v>-0.21322046047421139</v>
      </c>
      <c r="AT62">
        <f t="shared" si="47"/>
        <v>-0.1394161644852196</v>
      </c>
      <c r="AU62">
        <f t="shared" si="48"/>
        <v>-0.37240803107528114</v>
      </c>
      <c r="AW62">
        <v>59</v>
      </c>
      <c r="AX62">
        <f>IF(Z62&gt;0, (R62*SUMPRODUCT(K62:$K$98, X62:$X$98)-K62*$AZ$3)/Z62, 0)</f>
        <v>-412931099.28649187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2000000</v>
      </c>
      <c r="S63">
        <f t="shared" si="32"/>
        <v>-1373086293.55494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-557.19598346743726</v>
      </c>
      <c r="AC63">
        <f t="shared" si="33"/>
        <v>-497.51328326570336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-1.9470842424989692</v>
      </c>
      <c r="AI63">
        <f t="shared" si="38"/>
        <v>-1.9470933008022528</v>
      </c>
      <c r="AJ63">
        <f t="shared" si="39"/>
        <v>-59.682700201733894</v>
      </c>
      <c r="AK63">
        <f t="shared" si="61"/>
        <v>-39.003718842720609</v>
      </c>
      <c r="AL63">
        <f t="shared" si="40"/>
        <v>-100.63351234525675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-5.5487827804159874E-3</v>
      </c>
      <c r="AR63">
        <f t="shared" si="45"/>
        <v>-5.5488085946854386E-3</v>
      </c>
      <c r="AS63">
        <f t="shared" si="46"/>
        <v>-0.17008321054618475</v>
      </c>
      <c r="AT63">
        <f t="shared" si="47"/>
        <v>-0.11115243951073642</v>
      </c>
      <c r="AU63">
        <f t="shared" si="48"/>
        <v>-0.28678445865160657</v>
      </c>
      <c r="AW63">
        <v>60</v>
      </c>
      <c r="AX63">
        <f>IF(Z63&gt;0, (R63*SUMPRODUCT(K63:$K$98, X63:$X$98)-K63*$AZ$3)/Z63, 0)</f>
        <v>-1373086293.55494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2000000</v>
      </c>
      <c r="S64">
        <f t="shared" si="32"/>
        <v>-5174885156.4271688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-497.51328326570336</v>
      </c>
      <c r="AC64">
        <f t="shared" si="33"/>
        <v>-444.21305392332482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-0.54573726755648166</v>
      </c>
      <c r="AI64">
        <f t="shared" si="38"/>
        <v>-0.54573941356088806</v>
      </c>
      <c r="AJ64">
        <f t="shared" si="39"/>
        <v>-53.300229342378543</v>
      </c>
      <c r="AK64">
        <f t="shared" si="61"/>
        <v>-34.825929828599236</v>
      </c>
      <c r="AL64">
        <f t="shared" si="40"/>
        <v>-88.671898584538667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-1.3886045086731972E-3</v>
      </c>
      <c r="AR64">
        <f t="shared" si="45"/>
        <v>-1.3886099690871574E-3</v>
      </c>
      <c r="AS64">
        <f t="shared" si="46"/>
        <v>-0.13562009263089631</v>
      </c>
      <c r="AT64">
        <f t="shared" si="47"/>
        <v>-8.8613048904020969E-2</v>
      </c>
      <c r="AU64">
        <f t="shared" si="48"/>
        <v>-0.22562175150400443</v>
      </c>
      <c r="AW64">
        <v>61</v>
      </c>
      <c r="AX64">
        <f>IF(Z64&gt;0, (R64*SUMPRODUCT(K64:$K$98, X64:$X$98)-K64*$AZ$3)/Z64, 0)</f>
        <v>-5174885156.4271688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2000000</v>
      </c>
      <c r="S65">
        <f t="shared" si="32"/>
        <v>-22488187144.608559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-444.21305392332482</v>
      </c>
      <c r="AC65">
        <f t="shared" si="33"/>
        <v>-396.61999777322723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-0.13468991885731368</v>
      </c>
      <c r="AI65">
        <f t="shared" si="38"/>
        <v>-0.13469035977769026</v>
      </c>
      <c r="AJ65">
        <f t="shared" si="39"/>
        <v>-47.593056150097595</v>
      </c>
      <c r="AK65">
        <f t="shared" si="61"/>
        <v>-31.09491377463274</v>
      </c>
      <c r="AL65">
        <f t="shared" si="40"/>
        <v>-78.822660284508032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-3.0599337766948955E-4</v>
      </c>
      <c r="AR65">
        <f t="shared" si="45"/>
        <v>-3.0599437936817985E-4</v>
      </c>
      <c r="AS65">
        <f t="shared" si="46"/>
        <v>-0.10812360812548856</v>
      </c>
      <c r="AT65">
        <f t="shared" si="47"/>
        <v>-7.0642537874873415E-2</v>
      </c>
      <c r="AU65">
        <f t="shared" si="48"/>
        <v>-0.17907214037973018</v>
      </c>
      <c r="AW65">
        <v>62</v>
      </c>
      <c r="AX65">
        <f>IF(Z65&gt;0, (R65*SUMPRODUCT(K65:$K$98, X65:$X$98)-K65*$AZ$3)/Z65, 0)</f>
        <v>-22488187144.608559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2000000</v>
      </c>
      <c r="S66">
        <f t="shared" si="32"/>
        <v>-115386486244.33932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-396.61999777322723</v>
      </c>
      <c r="AC66">
        <f t="shared" si="33"/>
        <v>-354.12526380713507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-2.8782822108976706E-2</v>
      </c>
      <c r="AI66">
        <f t="shared" si="38"/>
        <v>-2.8782898834873154E-2</v>
      </c>
      <c r="AJ66">
        <f t="shared" si="39"/>
        <v>-42.494733966092156</v>
      </c>
      <c r="AK66">
        <f t="shared" si="61"/>
        <v>-27.76339984412591</v>
      </c>
      <c r="AL66">
        <f t="shared" si="40"/>
        <v>-70.286916709052946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-5.8383790436064468E-5</v>
      </c>
      <c r="AR66">
        <f t="shared" si="45"/>
        <v>-5.8383946068776312E-5</v>
      </c>
      <c r="AS66">
        <f t="shared" si="46"/>
        <v>-8.6197372624516433E-2</v>
      </c>
      <c r="AT66">
        <f t="shared" si="47"/>
        <v>-5.6315969023293944E-2</v>
      </c>
      <c r="AU66">
        <f t="shared" si="48"/>
        <v>-0.14257172559387918</v>
      </c>
      <c r="AW66">
        <v>63</v>
      </c>
      <c r="AX66">
        <f>IF(Z66&gt;0, (R66*SUMPRODUCT(K66:$K$98, X66:$X$98)-K66*$AZ$3)/Z66, 0)</f>
        <v>-115386486244.33932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2000000</v>
      </c>
      <c r="S67">
        <f t="shared" si="32"/>
        <v>-722648915306.99878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-354.12526380713507</v>
      </c>
      <c r="AC67">
        <f t="shared" si="33"/>
        <v>-316.18332222711308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-5.2016234091348066E-3</v>
      </c>
      <c r="AI67">
        <f t="shared" ref="AI67:AI69" si="62">SUM(AE67:AH67)</f>
        <v>-5.2016343474796771E-3</v>
      </c>
      <c r="AJ67">
        <f t="shared" si="39"/>
        <v>-37.941941580021989</v>
      </c>
      <c r="AK67">
        <f t="shared" si="61"/>
        <v>-24.788768466499459</v>
      </c>
      <c r="AL67">
        <f t="shared" ref="AL67:AL69" si="63">SUM(AI67:AK67)</f>
        <v>-62.735911680868924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-9.4206267586205414E-6</v>
      </c>
      <c r="AR67">
        <f t="shared" si="45"/>
        <v>-9.4206465689867049E-6</v>
      </c>
      <c r="AS67">
        <f t="shared" si="46"/>
        <v>-6.87164067846706E-2</v>
      </c>
      <c r="AT67">
        <f t="shared" si="47"/>
        <v>-4.4894779410337309E-2</v>
      </c>
      <c r="AU67">
        <f t="shared" si="48"/>
        <v>-0.11362060684157689</v>
      </c>
      <c r="AW67">
        <v>64</v>
      </c>
      <c r="AX67">
        <f>IF(Z67&gt;0, (R67*SUMPRODUCT(K67:$K$98, X67:$X$98)-K67*$AZ$3)/Z67, 0)</f>
        <v>-722648915306.99878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2000000</v>
      </c>
      <c r="S68">
        <f t="shared" si="32"/>
        <v>-5806807334946.8076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-316.18332222711308</v>
      </c>
      <c r="AC68">
        <f t="shared" si="33"/>
        <v>-282.30654596576454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-7.6908394913530089E-4</v>
      </c>
      <c r="AI68">
        <f t="shared" si="62"/>
        <v>-7.6908516454735813E-4</v>
      </c>
      <c r="AJ68">
        <f t="shared" si="39"/>
        <v>-33.876776261348539</v>
      </c>
      <c r="AK68">
        <f t="shared" si="61"/>
        <v>-22.132832555897917</v>
      </c>
      <c r="AL68">
        <f t="shared" si="63"/>
        <v>-56.010377902411008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-1.2436455377506791E-6</v>
      </c>
      <c r="AR68">
        <f t="shared" si="45"/>
        <v>-1.2436475031301194E-6</v>
      </c>
      <c r="AS68">
        <f t="shared" si="46"/>
        <v>-5.4780367836531729E-2</v>
      </c>
      <c r="AT68">
        <f t="shared" si="47"/>
        <v>-3.5789849049473535E-2</v>
      </c>
      <c r="AU68">
        <f t="shared" si="48"/>
        <v>-9.0571460533508397E-2</v>
      </c>
      <c r="AW68">
        <v>65</v>
      </c>
      <c r="AX68">
        <f>IF(Z68&gt;0, (R68*SUMPRODUCT(K68:$K$98, X68:$X$98)-K68*$AZ$3)/Z68, 0)</f>
        <v>-5806807334946.8076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-282.30654596576454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-9.7232964581681124E-5</v>
      </c>
      <c r="AI69">
        <f t="shared" si="62"/>
        <v>-9.7232964581681124E-5</v>
      </c>
      <c r="AJ69">
        <f t="shared" si="39"/>
        <v>-282.30654596576454</v>
      </c>
      <c r="AK69">
        <f t="shared" si="61"/>
        <v>-19.761458217603519</v>
      </c>
      <c r="AL69">
        <f t="shared" si="63"/>
        <v>-302.06810141633264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-1.4038424574112125E-7</v>
      </c>
      <c r="AR69">
        <f t="shared" si="45"/>
        <v>-1.4038424574112125E-7</v>
      </c>
      <c r="AS69">
        <f t="shared" si="46"/>
        <v>-0.40759213394025906</v>
      </c>
      <c r="AT69">
        <f t="shared" si="47"/>
        <v>-2.8531449375818134E-2</v>
      </c>
      <c r="AU69">
        <f t="shared" si="48"/>
        <v>-0.43612372370032293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212392.98630302743</v>
      </c>
      <c r="AO71" s="6">
        <f t="shared" si="70"/>
        <v>-21239.298630302743</v>
      </c>
      <c r="AP71" s="6">
        <f t="shared" si="70"/>
        <v>-435.92376117054755</v>
      </c>
      <c r="AQ71" s="6">
        <f t="shared" si="70"/>
        <v>-174581.4444003244</v>
      </c>
      <c r="AR71" s="6">
        <f t="shared" si="70"/>
        <v>16136.319511229724</v>
      </c>
      <c r="AS71" s="6">
        <f t="shared" si="70"/>
        <v>-24016.497284239013</v>
      </c>
      <c r="AT71" s="6">
        <f t="shared" si="70"/>
        <v>7880.1777730093127</v>
      </c>
      <c r="AU71" s="6">
        <f t="shared" si="70"/>
        <v>1.0254330717884841E-10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0F34-4C08-4780-8DA9-ABE856E5C990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221.5568720785775</v>
      </c>
      <c r="K3">
        <v>1</v>
      </c>
      <c r="L3" s="2">
        <v>0</v>
      </c>
      <c r="O3">
        <f>$C$3</f>
        <v>221.5568720785775</v>
      </c>
      <c r="P3">
        <f>O3*B5</f>
        <v>177.24549766286202</v>
      </c>
      <c r="Q3" s="5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3.7650060000905987</v>
      </c>
      <c r="AE3">
        <f t="shared" ref="AE3:AE23" si="1">$Z3*O3</f>
        <v>221.5568720785775</v>
      </c>
      <c r="AF3">
        <f t="shared" ref="AF3:AF23" si="2">-$Z3*P3</f>
        <v>-177.24549766286202</v>
      </c>
      <c r="AG3">
        <f t="shared" ref="AG3:AG23" si="3">-$Z3*Q3</f>
        <v>-200</v>
      </c>
      <c r="AH3">
        <f t="shared" ref="AH3:AH23" si="4">-X3*R3</f>
        <v>0</v>
      </c>
      <c r="AI3">
        <f t="shared" ref="AI3:AI23" si="5">SUM(AE3:AH3)</f>
        <v>-155.68862558428452</v>
      </c>
      <c r="AJ3">
        <f t="shared" ref="AJ3:AJ23" si="6">AB3-AC3</f>
        <v>-3.7650060000905987</v>
      </c>
      <c r="AL3">
        <f t="shared" ref="AL3:AL23" si="7">SUM(AI3:AK3)</f>
        <v>-159.45363158437513</v>
      </c>
      <c r="AN3">
        <f t="shared" ref="AN3:AN23" si="8">AE3*$K3</f>
        <v>221.5568720785775</v>
      </c>
      <c r="AO3">
        <f t="shared" ref="AO3:AO23" si="9">AF3*$K3</f>
        <v>-177.24549766286202</v>
      </c>
      <c r="AP3">
        <f t="shared" ref="AP3:AP23" si="10">AG3*$K3</f>
        <v>-200</v>
      </c>
      <c r="AQ3">
        <f t="shared" ref="AQ3:AQ23" si="11">AH3*$K3</f>
        <v>0</v>
      </c>
      <c r="AR3">
        <f t="shared" ref="AR3:AR23" si="12">AI3*$K3</f>
        <v>-155.68862558428452</v>
      </c>
      <c r="AS3">
        <f t="shared" ref="AS3:AS23" si="13">AJ3*$K3</f>
        <v>-3.7650060000905987</v>
      </c>
      <c r="AT3">
        <f t="shared" ref="AT3:AT23" si="14">AK3*$K3</f>
        <v>0</v>
      </c>
      <c r="AU3">
        <f t="shared" ref="AU3:AU23" si="15">AL3*$K3</f>
        <v>-159.45363158437513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125.44570283367345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</v>
      </c>
      <c r="S4">
        <f t="shared" ref="S4:S23" si="19">AX4</f>
        <v>3.7650060000905987</v>
      </c>
      <c r="U4">
        <f t="shared" ref="U4:U23" si="20">M4</f>
        <v>2.5950000000000001E-3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23" si="26">AC3</f>
        <v>3.7650060000905987</v>
      </c>
      <c r="AC4">
        <f t="shared" ref="AC4:AC23" si="27">AX5</f>
        <v>9.3528299481528716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-5.5878239480622724</v>
      </c>
      <c r="AK4">
        <f>G4*MAX(0, SUM(AB4:AB4, AE4:AF4))</f>
        <v>8.2453631401984112E-2</v>
      </c>
      <c r="AL4">
        <f t="shared" si="7"/>
        <v>-135.25537031666028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-121.72811708415422</v>
      </c>
      <c r="AR4">
        <f t="shared" si="12"/>
        <v>-121.72811708415422</v>
      </c>
      <c r="AS4">
        <f t="shared" si="13"/>
        <v>-5.2423528924498282</v>
      </c>
      <c r="AT4">
        <f t="shared" si="14"/>
        <v>7.7355878977375087E-2</v>
      </c>
      <c r="AU4">
        <f t="shared" si="15"/>
        <v>-126.89311409762666</v>
      </c>
      <c r="AW4">
        <v>1</v>
      </c>
      <c r="AX4">
        <f>(R4*SUMPRODUCT(K5:$K$23, X5:$X$23)-$AZ$3*SUMPRODUCT(K4:$K$22, W5:$W$23))/Z4</f>
        <v>3.7650060000905987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221.5568720785775</v>
      </c>
      <c r="P5">
        <f t="shared" ref="P5:P23" si="30">O5*$C$5</f>
        <v>11.077843603928876</v>
      </c>
      <c r="Q5" s="5">
        <f t="shared" ref="Q5:Q23" si="31">$C$8</f>
        <v>25</v>
      </c>
      <c r="R5">
        <f t="shared" si="0"/>
        <v>50000</v>
      </c>
      <c r="S5">
        <f t="shared" si="19"/>
        <v>9.3528299481528716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9.3528299481528716</v>
      </c>
      <c r="AC5">
        <f t="shared" si="27"/>
        <v>16.527094733267212</v>
      </c>
      <c r="AE5">
        <f t="shared" si="1"/>
        <v>216.01012586384928</v>
      </c>
      <c r="AF5">
        <f t="shared" si="2"/>
        <v>-10.800506293192466</v>
      </c>
      <c r="AG5">
        <f t="shared" si="3"/>
        <v>-24.374117110125002</v>
      </c>
      <c r="AH5">
        <f t="shared" si="4"/>
        <v>-128.31327974999999</v>
      </c>
      <c r="AI5">
        <f t="shared" si="5"/>
        <v>52.522222710531821</v>
      </c>
      <c r="AJ5">
        <f t="shared" si="6"/>
        <v>-7.1742647851143406</v>
      </c>
      <c r="AK5">
        <f t="shared" ref="AK5:AK23" si="32">G5*SUM(AB5:AB5, AE5:AF5)</f>
        <v>8.7970604302711983</v>
      </c>
      <c r="AL5">
        <f t="shared" si="7"/>
        <v>54.145018355688677</v>
      </c>
      <c r="AN5">
        <f t="shared" si="8"/>
        <v>186.53824685881662</v>
      </c>
      <c r="AO5">
        <f t="shared" si="9"/>
        <v>-9.3269123429408332</v>
      </c>
      <c r="AP5">
        <f t="shared" si="10"/>
        <v>-21.04857379380438</v>
      </c>
      <c r="AQ5">
        <f t="shared" si="11"/>
        <v>-110.80653815440247</v>
      </c>
      <c r="AR5">
        <f t="shared" si="12"/>
        <v>45.356222567668944</v>
      </c>
      <c r="AS5">
        <f t="shared" si="13"/>
        <v>-6.1954261179389603</v>
      </c>
      <c r="AT5">
        <f t="shared" si="14"/>
        <v>7.5968116013606126</v>
      </c>
      <c r="AU5">
        <f t="shared" si="15"/>
        <v>46.757608051090592</v>
      </c>
      <c r="AW5">
        <v>2</v>
      </c>
      <c r="AX5">
        <f>(R5*SUMPRODUCT(K6:$K$23, X6:$X$23)-$AZ$3*SUMPRODUCT(K5:$K$22, W6:$W$23))/Z5</f>
        <v>9.3528299481528716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221.5568720785775</v>
      </c>
      <c r="P6">
        <f t="shared" si="30"/>
        <v>11.077843603928876</v>
      </c>
      <c r="Q6" s="5">
        <f t="shared" si="31"/>
        <v>25</v>
      </c>
      <c r="R6">
        <f t="shared" si="0"/>
        <v>50000</v>
      </c>
      <c r="S6">
        <f t="shared" si="19"/>
        <v>16.527094733267212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16.527094733267212</v>
      </c>
      <c r="AC6">
        <f t="shared" si="27"/>
        <v>22.57866763884677</v>
      </c>
      <c r="AE6">
        <f t="shared" si="1"/>
        <v>213.28775024758718</v>
      </c>
      <c r="AF6">
        <f t="shared" si="2"/>
        <v>-10.664387512379362</v>
      </c>
      <c r="AG6">
        <f t="shared" si="3"/>
        <v>-24.066930112186096</v>
      </c>
      <c r="AH6">
        <f t="shared" si="4"/>
        <v>-126.89165367531076</v>
      </c>
      <c r="AI6">
        <f t="shared" si="5"/>
        <v>51.664778947710957</v>
      </c>
      <c r="AJ6">
        <f t="shared" si="6"/>
        <v>-6.0515729055795582</v>
      </c>
      <c r="AK6">
        <f t="shared" si="32"/>
        <v>12.820301761905789</v>
      </c>
      <c r="AL6">
        <f t="shared" si="7"/>
        <v>58.433507804037184</v>
      </c>
      <c r="AN6">
        <f t="shared" si="8"/>
        <v>166.11409211188217</v>
      </c>
      <c r="AO6">
        <f t="shared" si="9"/>
        <v>-8.3057046055941104</v>
      </c>
      <c r="AP6">
        <f t="shared" si="10"/>
        <v>-18.743956185318417</v>
      </c>
      <c r="AQ6">
        <f t="shared" si="11"/>
        <v>-98.826546870982682</v>
      </c>
      <c r="AR6">
        <f t="shared" si="12"/>
        <v>40.23788444998695</v>
      </c>
      <c r="AS6">
        <f t="shared" si="13"/>
        <v>-4.7131236458366885</v>
      </c>
      <c r="AT6">
        <f t="shared" si="14"/>
        <v>9.9847871493193505</v>
      </c>
      <c r="AU6">
        <f t="shared" si="15"/>
        <v>45.509547953469607</v>
      </c>
      <c r="AW6">
        <v>3</v>
      </c>
      <c r="AX6">
        <f>(R6*SUMPRODUCT(K7:$K$23, X7:$X$23)-$AZ$3*SUMPRODUCT(K6:$K$22, W7:$W$23))/Z6</f>
        <v>16.527094733267212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221.5568720785775</v>
      </c>
      <c r="P7">
        <f t="shared" si="30"/>
        <v>11.077843603928876</v>
      </c>
      <c r="Q7" s="5">
        <f t="shared" si="31"/>
        <v>25</v>
      </c>
      <c r="R7">
        <f t="shared" si="0"/>
        <v>50000</v>
      </c>
      <c r="S7">
        <f t="shared" si="19"/>
        <v>22.57866763884677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22.57866763884677</v>
      </c>
      <c r="AC7">
        <f t="shared" si="27"/>
        <v>25.423941651129113</v>
      </c>
      <c r="AE7">
        <f t="shared" si="1"/>
        <v>210.59861829246563</v>
      </c>
      <c r="AF7">
        <f t="shared" si="2"/>
        <v>-10.529930914623282</v>
      </c>
      <c r="AG7">
        <f t="shared" si="3"/>
        <v>-23.763494257331654</v>
      </c>
      <c r="AH7">
        <f t="shared" si="4"/>
        <v>-125.53310746516269</v>
      </c>
      <c r="AI7">
        <f t="shared" si="5"/>
        <v>50.772085655348008</v>
      </c>
      <c r="AJ7">
        <f t="shared" si="6"/>
        <v>-2.8452740122823421</v>
      </c>
      <c r="AK7">
        <f t="shared" si="32"/>
        <v>10.931985131319435</v>
      </c>
      <c r="AL7">
        <f t="shared" si="7"/>
        <v>58.858796774385098</v>
      </c>
      <c r="AN7">
        <f t="shared" si="8"/>
        <v>148.47445065496115</v>
      </c>
      <c r="AO7">
        <f t="shared" si="9"/>
        <v>-7.4237225327480578</v>
      </c>
      <c r="AP7">
        <f t="shared" si="10"/>
        <v>-16.753537055973499</v>
      </c>
      <c r="AQ7">
        <f t="shared" si="11"/>
        <v>-88.502286107197321</v>
      </c>
      <c r="AR7">
        <f t="shared" si="12"/>
        <v>35.79490495904227</v>
      </c>
      <c r="AS7">
        <f t="shared" si="13"/>
        <v>-2.0059509381480662</v>
      </c>
      <c r="AT7">
        <f t="shared" si="14"/>
        <v>7.7071753846303608</v>
      </c>
      <c r="AU7">
        <f t="shared" si="15"/>
        <v>41.496129405524563</v>
      </c>
      <c r="AW7">
        <v>4</v>
      </c>
      <c r="AX7">
        <f>(R7*SUMPRODUCT(K8:$K$23, X8:$X$23)-$AZ$3*SUMPRODUCT(K7:$K$22, W8:$W$23))/Z7</f>
        <v>22.57866763884677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221.5568720785775</v>
      </c>
      <c r="P8">
        <f t="shared" si="30"/>
        <v>11.077843603928876</v>
      </c>
      <c r="Q8" s="5">
        <f t="shared" si="31"/>
        <v>25</v>
      </c>
      <c r="R8">
        <f t="shared" si="0"/>
        <v>50000</v>
      </c>
      <c r="S8">
        <f t="shared" si="19"/>
        <v>25.423941651129113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25.423941651129113</v>
      </c>
      <c r="AC8">
        <f t="shared" si="27"/>
        <v>26.251364250109049</v>
      </c>
      <c r="AE8">
        <f t="shared" si="1"/>
        <v>207.94212732132445</v>
      </c>
      <c r="AF8">
        <f t="shared" si="2"/>
        <v>-10.397106366066224</v>
      </c>
      <c r="AG8">
        <f t="shared" si="3"/>
        <v>-23.463741540769671</v>
      </c>
      <c r="AH8">
        <f t="shared" si="4"/>
        <v>-124.23554797732989</v>
      </c>
      <c r="AI8">
        <f t="shared" si="5"/>
        <v>49.845731437158676</v>
      </c>
      <c r="AJ8">
        <f t="shared" si="6"/>
        <v>-0.8274225989799362</v>
      </c>
      <c r="AK8">
        <f t="shared" si="32"/>
        <v>4.7492389035160496</v>
      </c>
      <c r="AL8">
        <f t="shared" si="7"/>
        <v>53.767547741694791</v>
      </c>
      <c r="AN8">
        <f t="shared" si="8"/>
        <v>136.69146287589692</v>
      </c>
      <c r="AO8">
        <f t="shared" si="9"/>
        <v>-6.834573143794846</v>
      </c>
      <c r="AP8">
        <f t="shared" si="10"/>
        <v>-15.423970106806012</v>
      </c>
      <c r="AQ8">
        <f t="shared" si="11"/>
        <v>-81.666658954433046</v>
      </c>
      <c r="AR8">
        <f t="shared" si="12"/>
        <v>32.766260670863012</v>
      </c>
      <c r="AS8">
        <f t="shared" si="13"/>
        <v>-0.54390905262007261</v>
      </c>
      <c r="AT8">
        <f t="shared" si="14"/>
        <v>3.1219283058770366</v>
      </c>
      <c r="AU8">
        <f t="shared" si="15"/>
        <v>35.344279924119981</v>
      </c>
      <c r="AW8">
        <v>5</v>
      </c>
      <c r="AX8">
        <f>(R8*SUMPRODUCT(K9:$K$23, X9:$X$23)-$AZ$3*SUMPRODUCT(K8:$K$22, W9:$W$23))/Z8</f>
        <v>25.423941651129113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221.5568720785775</v>
      </c>
      <c r="P9">
        <f t="shared" si="30"/>
        <v>11.077843603928876</v>
      </c>
      <c r="Q9" s="5">
        <f t="shared" si="31"/>
        <v>25</v>
      </c>
      <c r="R9">
        <f t="shared" si="0"/>
        <v>50000</v>
      </c>
      <c r="S9">
        <f t="shared" si="19"/>
        <v>26.251364250109049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26.251364250109049</v>
      </c>
      <c r="AC9">
        <f t="shared" si="27"/>
        <v>26.756586888876683</v>
      </c>
      <c r="AE9">
        <f t="shared" si="1"/>
        <v>205.31706590602005</v>
      </c>
      <c r="AF9">
        <f t="shared" si="2"/>
        <v>-10.265853295301005</v>
      </c>
      <c r="AG9">
        <f t="shared" si="3"/>
        <v>-23.167535267558996</v>
      </c>
      <c r="AH9">
        <f t="shared" si="4"/>
        <v>-123.13771560595924</v>
      </c>
      <c r="AI9">
        <f t="shared" si="5"/>
        <v>48.745961737200787</v>
      </c>
      <c r="AJ9">
        <f t="shared" si="6"/>
        <v>-0.50522263876763418</v>
      </c>
      <c r="AK9">
        <f t="shared" si="32"/>
        <v>1.3056852034788857</v>
      </c>
      <c r="AL9">
        <f t="shared" si="7"/>
        <v>49.54642430191204</v>
      </c>
      <c r="AN9">
        <f t="shared" si="8"/>
        <v>128.27016712464513</v>
      </c>
      <c r="AO9">
        <f t="shared" si="9"/>
        <v>-6.4135083562322581</v>
      </c>
      <c r="AP9">
        <f t="shared" si="10"/>
        <v>-14.47372924175793</v>
      </c>
      <c r="AQ9">
        <f t="shared" si="11"/>
        <v>-76.929286371904539</v>
      </c>
      <c r="AR9">
        <f t="shared" si="12"/>
        <v>30.453643154750388</v>
      </c>
      <c r="AS9">
        <f t="shared" si="13"/>
        <v>-0.31563373470153666</v>
      </c>
      <c r="AT9">
        <f t="shared" si="14"/>
        <v>0.81571621201266298</v>
      </c>
      <c r="AU9">
        <f t="shared" si="15"/>
        <v>30.953725632061516</v>
      </c>
      <c r="AW9">
        <v>6</v>
      </c>
      <c r="AX9">
        <f>(R9*SUMPRODUCT(K10:$K$23, X10:$X$23)-$AZ$3*SUMPRODUCT(K9:$K$22, W10:$W$23))/Z9</f>
        <v>26.251364250109049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221.5568720785775</v>
      </c>
      <c r="P10">
        <f t="shared" si="30"/>
        <v>11.077843603928876</v>
      </c>
      <c r="Q10" s="5">
        <f t="shared" si="31"/>
        <v>25</v>
      </c>
      <c r="R10">
        <f t="shared" si="0"/>
        <v>50000</v>
      </c>
      <c r="S10">
        <f t="shared" si="19"/>
        <v>26.756586888876683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26.756586888876683</v>
      </c>
      <c r="AC10">
        <f t="shared" si="27"/>
        <v>26.845549870943316</v>
      </c>
      <c r="AE10">
        <f t="shared" si="1"/>
        <v>202.72288477829753</v>
      </c>
      <c r="AF10">
        <f t="shared" si="2"/>
        <v>-10.136144238914877</v>
      </c>
      <c r="AG10">
        <f t="shared" si="3"/>
        <v>-22.874813459453392</v>
      </c>
      <c r="AH10">
        <f t="shared" si="4"/>
        <v>-122.09291086003593</v>
      </c>
      <c r="AI10">
        <f t="shared" si="5"/>
        <v>47.619016219893311</v>
      </c>
      <c r="AJ10">
        <f t="shared" si="6"/>
        <v>-8.896298206663289E-2</v>
      </c>
      <c r="AK10">
        <f t="shared" si="32"/>
        <v>0.89930764245586337</v>
      </c>
      <c r="AL10">
        <f t="shared" si="7"/>
        <v>48.429360880282545</v>
      </c>
      <c r="AN10">
        <f t="shared" si="8"/>
        <v>120.33204139004775</v>
      </c>
      <c r="AO10">
        <f t="shared" si="9"/>
        <v>-6.0166020695023885</v>
      </c>
      <c r="AP10">
        <f t="shared" si="10"/>
        <v>-13.578008240178928</v>
      </c>
      <c r="AQ10">
        <f t="shared" si="11"/>
        <v>-72.471784421913824</v>
      </c>
      <c r="AR10">
        <f t="shared" si="12"/>
        <v>28.265646658452603</v>
      </c>
      <c r="AS10">
        <f t="shared" si="13"/>
        <v>-5.2806555372036504E-2</v>
      </c>
      <c r="AT10">
        <f t="shared" si="14"/>
        <v>0.53381010522187589</v>
      </c>
      <c r="AU10">
        <f t="shared" si="15"/>
        <v>28.746650208302441</v>
      </c>
      <c r="AW10">
        <v>7</v>
      </c>
      <c r="AX10">
        <f>(R10*SUMPRODUCT(K11:$K$23, X11:$X$23)-$AZ$3*SUMPRODUCT(K10:$K$22, W11:$W$23))/Z10</f>
        <v>26.756586888876683</v>
      </c>
    </row>
    <row r="11" spans="1:52" x14ac:dyDescent="0.25">
      <c r="A11" t="s">
        <v>33</v>
      </c>
      <c r="C11" s="25">
        <f>AU25</f>
        <v>171.28372298656365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221.5568720785775</v>
      </c>
      <c r="P11">
        <f t="shared" si="30"/>
        <v>11.077843603928876</v>
      </c>
      <c r="Q11" s="5">
        <f t="shared" si="31"/>
        <v>25</v>
      </c>
      <c r="R11">
        <f t="shared" si="0"/>
        <v>50000</v>
      </c>
      <c r="S11">
        <f t="shared" si="19"/>
        <v>26.845549870943316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26.845549870943316</v>
      </c>
      <c r="AC11">
        <f t="shared" si="27"/>
        <v>26.595353294744367</v>
      </c>
      <c r="AE11">
        <f t="shared" si="1"/>
        <v>200.1590484545064</v>
      </c>
      <c r="AF11">
        <f t="shared" si="2"/>
        <v>-10.007952422725321</v>
      </c>
      <c r="AG11">
        <f t="shared" si="3"/>
        <v>-22.585515693631685</v>
      </c>
      <c r="AH11">
        <f t="shared" si="4"/>
        <v>-121.09926245434626</v>
      </c>
      <c r="AI11">
        <f t="shared" si="5"/>
        <v>46.466317883803143</v>
      </c>
      <c r="AJ11">
        <f t="shared" si="6"/>
        <v>0.25019657619894886</v>
      </c>
      <c r="AK11">
        <f t="shared" si="32"/>
        <v>0.52079195016653845</v>
      </c>
      <c r="AL11">
        <f t="shared" si="7"/>
        <v>47.237306410168628</v>
      </c>
      <c r="AN11">
        <f t="shared" si="8"/>
        <v>112.99115745372117</v>
      </c>
      <c r="AO11">
        <f t="shared" si="9"/>
        <v>-5.6495578726860591</v>
      </c>
      <c r="AP11">
        <f t="shared" si="10"/>
        <v>-12.749678716086908</v>
      </c>
      <c r="AQ11">
        <f t="shared" si="11"/>
        <v>-68.361365310040171</v>
      </c>
      <c r="AR11">
        <f t="shared" si="12"/>
        <v>26.230555554908044</v>
      </c>
      <c r="AS11">
        <f t="shared" si="13"/>
        <v>0.14123768550040239</v>
      </c>
      <c r="AT11">
        <f t="shared" si="14"/>
        <v>0.29399063243085183</v>
      </c>
      <c r="AU11">
        <f t="shared" si="15"/>
        <v>26.665783872839295</v>
      </c>
      <c r="AW11">
        <v>8</v>
      </c>
      <c r="AX11">
        <f>(R11*SUMPRODUCT(K12:$K$23, X12:$X$23)-$AZ$3*SUMPRODUCT(K11:$K$22, W12:$W$23))/Z11</f>
        <v>26.845549870943316</v>
      </c>
    </row>
    <row r="12" spans="1:52" x14ac:dyDescent="0.25">
      <c r="A12" t="s">
        <v>40</v>
      </c>
      <c r="C12">
        <v>0.1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221.5568720785775</v>
      </c>
      <c r="P12">
        <f t="shared" si="30"/>
        <v>11.077843603928876</v>
      </c>
      <c r="Q12" s="5">
        <f t="shared" si="31"/>
        <v>25</v>
      </c>
      <c r="R12">
        <f t="shared" si="0"/>
        <v>50000</v>
      </c>
      <c r="S12">
        <f t="shared" si="19"/>
        <v>26.595353294744367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26.595353294744367</v>
      </c>
      <c r="AC12">
        <f t="shared" si="27"/>
        <v>25.970985950507007</v>
      </c>
      <c r="AE12">
        <f t="shared" si="1"/>
        <v>197.62483474202389</v>
      </c>
      <c r="AF12">
        <f t="shared" si="2"/>
        <v>-9.8812417371011971</v>
      </c>
      <c r="AG12">
        <f t="shared" si="3"/>
        <v>-22.299560479434614</v>
      </c>
      <c r="AH12">
        <f t="shared" si="4"/>
        <v>-120.20011452150783</v>
      </c>
      <c r="AI12">
        <f t="shared" si="5"/>
        <v>45.243918003980269</v>
      </c>
      <c r="AJ12">
        <f t="shared" si="6"/>
        <v>0.62436734423735984</v>
      </c>
      <c r="AK12">
        <f t="shared" si="32"/>
        <v>0.49297957648923424</v>
      </c>
      <c r="AL12">
        <f t="shared" si="7"/>
        <v>46.361264924706859</v>
      </c>
      <c r="AN12">
        <f t="shared" si="8"/>
        <v>106.05625668713719</v>
      </c>
      <c r="AO12">
        <f t="shared" si="9"/>
        <v>-5.3028128343568603</v>
      </c>
      <c r="AP12">
        <f t="shared" si="10"/>
        <v>-11.967159457992709</v>
      </c>
      <c r="AQ12">
        <f t="shared" si="11"/>
        <v>-64.505932243573085</v>
      </c>
      <c r="AR12">
        <f t="shared" si="12"/>
        <v>24.280352151214547</v>
      </c>
      <c r="AS12">
        <f t="shared" si="13"/>
        <v>0.33506954434114272</v>
      </c>
      <c r="AT12">
        <f t="shared" si="14"/>
        <v>0.26455970765976095</v>
      </c>
      <c r="AU12">
        <f t="shared" si="15"/>
        <v>24.879981403215446</v>
      </c>
      <c r="AW12">
        <v>9</v>
      </c>
      <c r="AX12">
        <f>(R12*SUMPRODUCT(K13:$K$23, X13:$X$23)-$AZ$3*SUMPRODUCT(K12:$K$22, W13:$W$23))/Z12</f>
        <v>26.595353294744367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221.5568720785775</v>
      </c>
      <c r="P13">
        <f t="shared" si="30"/>
        <v>11.077843603928876</v>
      </c>
      <c r="Q13" s="5">
        <f t="shared" si="31"/>
        <v>25</v>
      </c>
      <c r="R13">
        <f t="shared" si="0"/>
        <v>50000</v>
      </c>
      <c r="S13">
        <f t="shared" si="19"/>
        <v>25.970985950507007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25.970985950507007</v>
      </c>
      <c r="AC13">
        <f t="shared" si="27"/>
        <v>24.949924338061468</v>
      </c>
      <c r="AE13">
        <f t="shared" si="1"/>
        <v>195.11974233683401</v>
      </c>
      <c r="AF13">
        <f t="shared" si="2"/>
        <v>-9.7559871168417018</v>
      </c>
      <c r="AG13">
        <f t="shared" si="3"/>
        <v>-22.0168912507973</v>
      </c>
      <c r="AH13">
        <f t="shared" si="4"/>
        <v>-119.34724768593405</v>
      </c>
      <c r="AI13">
        <f t="shared" si="5"/>
        <v>43.999616283260949</v>
      </c>
      <c r="AJ13">
        <f t="shared" si="6"/>
        <v>1.0210616124455392</v>
      </c>
      <c r="AK13">
        <f t="shared" si="32"/>
        <v>0.42266948234099866</v>
      </c>
      <c r="AL13">
        <f t="shared" si="7"/>
        <v>45.443347378047484</v>
      </c>
      <c r="AN13">
        <f t="shared" si="8"/>
        <v>99.564407699316362</v>
      </c>
      <c r="AO13">
        <f t="shared" si="9"/>
        <v>-4.9782203849658195</v>
      </c>
      <c r="AP13">
        <f t="shared" si="10"/>
        <v>-11.234633207856985</v>
      </c>
      <c r="AQ13">
        <f t="shared" si="11"/>
        <v>-60.899721802012898</v>
      </c>
      <c r="AR13">
        <f t="shared" si="12"/>
        <v>22.451832304480657</v>
      </c>
      <c r="AS13">
        <f t="shared" si="13"/>
        <v>0.52102054589715263</v>
      </c>
      <c r="AT13">
        <f t="shared" si="14"/>
        <v>0.21567697946838638</v>
      </c>
      <c r="AU13">
        <f t="shared" si="15"/>
        <v>23.188529829846196</v>
      </c>
      <c r="AW13">
        <v>10</v>
      </c>
      <c r="AX13">
        <f>(R13*SUMPRODUCT(K14:$K$23, X14:$X$23)-$AZ$3*SUMPRODUCT(K13:$K$22, W14:$W$23))/Z13</f>
        <v>25.970985950507007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221.5568720785775</v>
      </c>
      <c r="P14">
        <f t="shared" si="30"/>
        <v>11.077843603928876</v>
      </c>
      <c r="Q14" s="5">
        <f t="shared" si="31"/>
        <v>25</v>
      </c>
      <c r="R14">
        <f t="shared" si="0"/>
        <v>50000</v>
      </c>
      <c r="S14">
        <f t="shared" si="19"/>
        <v>24.949924338061468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24.949924338061468</v>
      </c>
      <c r="AC14">
        <f t="shared" si="27"/>
        <v>23.451693209575684</v>
      </c>
      <c r="AE14">
        <f t="shared" si="1"/>
        <v>192.64308744735257</v>
      </c>
      <c r="AF14">
        <f t="shared" si="2"/>
        <v>-9.6321543723676299</v>
      </c>
      <c r="AG14">
        <f t="shared" si="3"/>
        <v>-21.737430850150933</v>
      </c>
      <c r="AH14">
        <f t="shared" si="4"/>
        <v>-118.58297627679428</v>
      </c>
      <c r="AI14">
        <f t="shared" si="5"/>
        <v>42.690525948039721</v>
      </c>
      <c r="AJ14">
        <f t="shared" si="6"/>
        <v>1.4982311284857843</v>
      </c>
      <c r="AK14">
        <f t="shared" si="32"/>
        <v>0.37432954334348351</v>
      </c>
      <c r="AL14">
        <f t="shared" si="7"/>
        <v>44.56308661986899</v>
      </c>
      <c r="AN14">
        <f t="shared" si="8"/>
        <v>93.494993981728101</v>
      </c>
      <c r="AO14">
        <f t="shared" si="9"/>
        <v>-4.6747496990864059</v>
      </c>
      <c r="AP14">
        <f t="shared" si="10"/>
        <v>-10.549773643284816</v>
      </c>
      <c r="AQ14">
        <f t="shared" si="11"/>
        <v>-57.551583086853455</v>
      </c>
      <c r="AR14">
        <f t="shared" si="12"/>
        <v>20.718887552503421</v>
      </c>
      <c r="AS14">
        <f t="shared" si="13"/>
        <v>0.72713281435181409</v>
      </c>
      <c r="AT14">
        <f t="shared" si="14"/>
        <v>0.18167243302538227</v>
      </c>
      <c r="AU14">
        <f t="shared" si="15"/>
        <v>21.627692799880617</v>
      </c>
      <c r="AW14">
        <v>11</v>
      </c>
      <c r="AX14">
        <f>(R14*SUMPRODUCT(K15:$K$23, X15:$X$23)-$AZ$3*SUMPRODUCT(K14:$K$22, W15:$W$23))/Z14</f>
        <v>24.949924338061468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221.5568720785775</v>
      </c>
      <c r="P15">
        <f t="shared" si="30"/>
        <v>11.077843603928876</v>
      </c>
      <c r="Q15" s="5">
        <f t="shared" si="31"/>
        <v>25</v>
      </c>
      <c r="R15">
        <f t="shared" si="0"/>
        <v>50000</v>
      </c>
      <c r="S15">
        <f t="shared" si="19"/>
        <v>23.451693209575684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23.451693209575684</v>
      </c>
      <c r="AC15">
        <f t="shared" si="27"/>
        <v>21.56445632912299</v>
      </c>
      <c r="AE15">
        <f t="shared" si="1"/>
        <v>190.1932453042846</v>
      </c>
      <c r="AF15">
        <f t="shared" si="2"/>
        <v>-9.5096622652142315</v>
      </c>
      <c r="AG15">
        <f t="shared" si="3"/>
        <v>-21.460995942029566</v>
      </c>
      <c r="AH15">
        <f t="shared" si="4"/>
        <v>-118.12119923972014</v>
      </c>
      <c r="AI15">
        <f t="shared" si="5"/>
        <v>41.101387857320645</v>
      </c>
      <c r="AJ15">
        <f t="shared" si="6"/>
        <v>1.8872368804526936</v>
      </c>
      <c r="AK15">
        <f t="shared" si="32"/>
        <v>0.83695463261944891</v>
      </c>
      <c r="AL15">
        <f t="shared" si="7"/>
        <v>43.825579370392788</v>
      </c>
      <c r="AN15">
        <f t="shared" si="8"/>
        <v>87.751704670845584</v>
      </c>
      <c r="AO15">
        <f t="shared" si="9"/>
        <v>-4.3875852335422802</v>
      </c>
      <c r="AP15">
        <f t="shared" si="10"/>
        <v>-9.9017132539815229</v>
      </c>
      <c r="AQ15">
        <f t="shared" si="11"/>
        <v>-54.498973265148472</v>
      </c>
      <c r="AR15">
        <f t="shared" si="12"/>
        <v>18.9634329181733</v>
      </c>
      <c r="AS15">
        <f t="shared" si="13"/>
        <v>0.87073677675808558</v>
      </c>
      <c r="AT15">
        <f t="shared" si="14"/>
        <v>0.38615564725769691</v>
      </c>
      <c r="AU15">
        <f t="shared" si="15"/>
        <v>20.220325342189081</v>
      </c>
      <c r="AW15">
        <v>12</v>
      </c>
      <c r="AX15">
        <f>(R15*SUMPRODUCT(K16:$K$23, X16:$X$23)-$AZ$3*SUMPRODUCT(K15:$K$22, W16:$W$23))/Z15</f>
        <v>23.451693209575684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221.5568720785775</v>
      </c>
      <c r="P16">
        <f t="shared" si="30"/>
        <v>11.077843603928876</v>
      </c>
      <c r="Q16" s="5">
        <f t="shared" si="31"/>
        <v>25</v>
      </c>
      <c r="R16">
        <f t="shared" si="0"/>
        <v>50000</v>
      </c>
      <c r="S16">
        <f t="shared" si="19"/>
        <v>21.56445632912299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21.56445632912299</v>
      </c>
      <c r="AC16">
        <f t="shared" si="27"/>
        <v>19.562873984558831</v>
      </c>
      <c r="AE16">
        <f t="shared" si="1"/>
        <v>187.76923239288152</v>
      </c>
      <c r="AF16">
        <f t="shared" si="2"/>
        <v>-9.388461619644076</v>
      </c>
      <c r="AG16">
        <f t="shared" si="3"/>
        <v>-21.187475548748399</v>
      </c>
      <c r="AH16">
        <f t="shared" si="4"/>
        <v>-117.82086772174232</v>
      </c>
      <c r="AI16">
        <f t="shared" si="5"/>
        <v>39.372427502746703</v>
      </c>
      <c r="AJ16">
        <f t="shared" si="6"/>
        <v>2.0015823445641594</v>
      </c>
      <c r="AK16">
        <f t="shared" si="32"/>
        <v>1.4196111124267592</v>
      </c>
      <c r="AL16">
        <f t="shared" si="7"/>
        <v>42.793620959737616</v>
      </c>
      <c r="AN16">
        <f t="shared" si="8"/>
        <v>82.140238167076589</v>
      </c>
      <c r="AO16">
        <f t="shared" si="9"/>
        <v>-4.1070119083538295</v>
      </c>
      <c r="AP16">
        <f t="shared" si="10"/>
        <v>-9.2685274661605472</v>
      </c>
      <c r="AQ16">
        <f t="shared" si="11"/>
        <v>-51.541107200491673</v>
      </c>
      <c r="AR16">
        <f t="shared" si="12"/>
        <v>17.223591592070527</v>
      </c>
      <c r="AS16">
        <f t="shared" si="13"/>
        <v>0.87559845880132881</v>
      </c>
      <c r="AT16">
        <f t="shared" si="14"/>
        <v>0.62101332254145813</v>
      </c>
      <c r="AU16">
        <f t="shared" si="15"/>
        <v>18.720203373413309</v>
      </c>
      <c r="AW16">
        <v>13</v>
      </c>
      <c r="AX16">
        <f>(R16*SUMPRODUCT(K17:$K$23, X17:$X$23)-$AZ$3*SUMPRODUCT(K16:$K$22, W17:$W$23))/Z16</f>
        <v>21.56445632912299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221.5568720785775</v>
      </c>
      <c r="P17">
        <f t="shared" si="30"/>
        <v>11.077843603928876</v>
      </c>
      <c r="Q17" s="5">
        <f t="shared" si="31"/>
        <v>25</v>
      </c>
      <c r="R17">
        <f t="shared" si="0"/>
        <v>50000</v>
      </c>
      <c r="S17">
        <f t="shared" si="19"/>
        <v>19.562873984558831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19.562873984558831</v>
      </c>
      <c r="AC17">
        <f t="shared" si="27"/>
        <v>17.530757881208995</v>
      </c>
      <c r="AE17">
        <f t="shared" si="1"/>
        <v>185.37085598752722</v>
      </c>
      <c r="AF17">
        <f t="shared" si="2"/>
        <v>-9.2685427993763625</v>
      </c>
      <c r="AG17">
        <f t="shared" si="3"/>
        <v>-20.916847923564237</v>
      </c>
      <c r="AH17">
        <f t="shared" si="4"/>
        <v>-117.50573939335862</v>
      </c>
      <c r="AI17">
        <f t="shared" si="5"/>
        <v>37.679725871227987</v>
      </c>
      <c r="AJ17">
        <f t="shared" si="6"/>
        <v>2.0321161033498356</v>
      </c>
      <c r="AK17">
        <f t="shared" si="32"/>
        <v>2.7001795829833939</v>
      </c>
      <c r="AL17">
        <f t="shared" si="7"/>
        <v>42.412021557561218</v>
      </c>
      <c r="AN17">
        <f t="shared" si="8"/>
        <v>76.378507021727899</v>
      </c>
      <c r="AO17">
        <f t="shared" si="9"/>
        <v>-3.8189253510863952</v>
      </c>
      <c r="AP17">
        <f t="shared" si="10"/>
        <v>-8.6183861399974369</v>
      </c>
      <c r="AQ17">
        <f t="shared" si="11"/>
        <v>-48.415986933527734</v>
      </c>
      <c r="AR17">
        <f t="shared" si="12"/>
        <v>15.52520859711632</v>
      </c>
      <c r="AS17">
        <f t="shared" si="13"/>
        <v>0.83729447782835476</v>
      </c>
      <c r="AT17">
        <f t="shared" si="14"/>
        <v>1.1125572255689433</v>
      </c>
      <c r="AU17">
        <f t="shared" si="15"/>
        <v>17.475060300513618</v>
      </c>
      <c r="AW17">
        <v>14</v>
      </c>
      <c r="AX17">
        <f>(R17*SUMPRODUCT(K18:$K$23, X18:$X$23)-$AZ$3*SUMPRODUCT(K17:$K$22, W18:$W$23))/Z17</f>
        <v>19.562873984558831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221.5568720785775</v>
      </c>
      <c r="P18">
        <f t="shared" si="30"/>
        <v>11.077843603928876</v>
      </c>
      <c r="Q18" s="5">
        <f t="shared" si="31"/>
        <v>25</v>
      </c>
      <c r="R18">
        <f t="shared" si="0"/>
        <v>50000</v>
      </c>
      <c r="S18">
        <f t="shared" si="19"/>
        <v>17.530757881208995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17.530757881208995</v>
      </c>
      <c r="AC18">
        <f t="shared" si="27"/>
        <v>15.143669420605981</v>
      </c>
      <c r="AE18">
        <f t="shared" si="1"/>
        <v>182.99773828917492</v>
      </c>
      <c r="AF18">
        <f t="shared" si="2"/>
        <v>-9.1498869144587474</v>
      </c>
      <c r="AG18">
        <f t="shared" si="3"/>
        <v>-20.649070436446767</v>
      </c>
      <c r="AH18">
        <f t="shared" si="4"/>
        <v>-117.21801576365398</v>
      </c>
      <c r="AI18">
        <f t="shared" si="5"/>
        <v>35.980765174615428</v>
      </c>
      <c r="AJ18">
        <f t="shared" si="6"/>
        <v>2.3870884606030138</v>
      </c>
      <c r="AK18">
        <f t="shared" si="32"/>
        <v>4.1337779599279836</v>
      </c>
      <c r="AL18">
        <f t="shared" si="7"/>
        <v>42.501631595146421</v>
      </c>
      <c r="AN18">
        <f t="shared" si="8"/>
        <v>70.46136751222852</v>
      </c>
      <c r="AO18">
        <f t="shared" si="9"/>
        <v>-3.5230683756114267</v>
      </c>
      <c r="AP18">
        <f t="shared" si="10"/>
        <v>-7.9507088689217742</v>
      </c>
      <c r="AQ18">
        <f t="shared" si="11"/>
        <v>-45.133572496538306</v>
      </c>
      <c r="AR18">
        <f t="shared" si="12"/>
        <v>13.854017771157022</v>
      </c>
      <c r="AS18">
        <f t="shared" si="13"/>
        <v>0.91912347594679744</v>
      </c>
      <c r="AT18">
        <f t="shared" si="14"/>
        <v>1.5916680215367769</v>
      </c>
      <c r="AU18">
        <f t="shared" si="15"/>
        <v>16.364809268640595</v>
      </c>
      <c r="AW18">
        <v>15</v>
      </c>
      <c r="AX18">
        <f>(R18*SUMPRODUCT(K19:$K$23, X19:$X$23)-$AZ$3*SUMPRODUCT(K18:$K$22, W19:$W$23))/Z18</f>
        <v>17.530757881208995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221.5568720785775</v>
      </c>
      <c r="P19">
        <f t="shared" si="30"/>
        <v>11.077843603928876</v>
      </c>
      <c r="Q19" s="5">
        <f t="shared" si="31"/>
        <v>25</v>
      </c>
      <c r="R19">
        <f t="shared" si="0"/>
        <v>50000</v>
      </c>
      <c r="S19">
        <f t="shared" si="19"/>
        <v>15.143669420605981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15.143669420605981</v>
      </c>
      <c r="AC19">
        <f t="shared" si="27"/>
        <v>11.448886853562815</v>
      </c>
      <c r="AE19">
        <f t="shared" si="1"/>
        <v>180.64859632275679</v>
      </c>
      <c r="AF19">
        <f t="shared" si="2"/>
        <v>-9.0324298161378405</v>
      </c>
      <c r="AG19">
        <f t="shared" si="3"/>
        <v>-20.383998319254101</v>
      </c>
      <c r="AH19">
        <f t="shared" si="4"/>
        <v>-117.16282565639895</v>
      </c>
      <c r="AI19">
        <f t="shared" si="5"/>
        <v>34.069342530965912</v>
      </c>
      <c r="AJ19">
        <f t="shared" si="6"/>
        <v>3.6947825670431662</v>
      </c>
      <c r="AK19">
        <f t="shared" si="32"/>
        <v>4.1647443411771166</v>
      </c>
      <c r="AL19">
        <f t="shared" si="7"/>
        <v>41.928869439186194</v>
      </c>
      <c r="AN19">
        <f t="shared" si="8"/>
        <v>64.800498357997071</v>
      </c>
      <c r="AO19">
        <f t="shared" si="9"/>
        <v>-3.2400249178998539</v>
      </c>
      <c r="AP19">
        <f t="shared" si="10"/>
        <v>-7.3119485924831613</v>
      </c>
      <c r="AQ19">
        <f t="shared" si="11"/>
        <v>-42.027503374568795</v>
      </c>
      <c r="AR19">
        <f t="shared" si="12"/>
        <v>12.221021473045264</v>
      </c>
      <c r="AS19">
        <f t="shared" si="13"/>
        <v>1.3253562803281855</v>
      </c>
      <c r="AT19">
        <f t="shared" si="14"/>
        <v>1.4939363733540847</v>
      </c>
      <c r="AU19">
        <f t="shared" si="15"/>
        <v>15.040314126727532</v>
      </c>
      <c r="AW19">
        <v>16</v>
      </c>
      <c r="AX19">
        <f>(R19*SUMPRODUCT(K20:$K$23, X20:$X$23)-$AZ$3*SUMPRODUCT(K19:$K$22, W20:$W$23))/Z19</f>
        <v>15.143669420605981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221.5568720785775</v>
      </c>
      <c r="P20">
        <f t="shared" si="30"/>
        <v>11.077843603928876</v>
      </c>
      <c r="Q20" s="5">
        <f t="shared" si="31"/>
        <v>25</v>
      </c>
      <c r="R20">
        <f t="shared" si="0"/>
        <v>50000</v>
      </c>
      <c r="S20">
        <f t="shared" si="19"/>
        <v>11.448886853562815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11.448886853562815</v>
      </c>
      <c r="AC20">
        <f t="shared" si="27"/>
        <v>7.1334427234267119</v>
      </c>
      <c r="AE20">
        <f t="shared" si="1"/>
        <v>178.32346823948657</v>
      </c>
      <c r="AF20">
        <f t="shared" si="2"/>
        <v>-8.9161734119743308</v>
      </c>
      <c r="AG20">
        <f t="shared" si="3"/>
        <v>-20.12163587688698</v>
      </c>
      <c r="AH20">
        <f t="shared" si="4"/>
        <v>-117.04491834915706</v>
      </c>
      <c r="AI20">
        <f t="shared" si="5"/>
        <v>32.24074060146819</v>
      </c>
      <c r="AJ20">
        <f t="shared" si="6"/>
        <v>4.3154441301361031</v>
      </c>
      <c r="AK20">
        <f t="shared" si="32"/>
        <v>0.77768158122862263</v>
      </c>
      <c r="AL20">
        <f t="shared" si="7"/>
        <v>37.33386631283291</v>
      </c>
      <c r="AN20">
        <f t="shared" si="8"/>
        <v>60.671963524263752</v>
      </c>
      <c r="AO20">
        <f t="shared" si="9"/>
        <v>-3.0335981762131885</v>
      </c>
      <c r="AP20">
        <f t="shared" si="10"/>
        <v>-6.8460936186562744</v>
      </c>
      <c r="AQ20">
        <f t="shared" si="11"/>
        <v>-39.822829192865704</v>
      </c>
      <c r="AR20">
        <f t="shared" si="12"/>
        <v>10.969442536528581</v>
      </c>
      <c r="AS20">
        <f t="shared" si="13"/>
        <v>1.4682670286727799</v>
      </c>
      <c r="AT20">
        <f t="shared" si="14"/>
        <v>0.26459483429532588</v>
      </c>
      <c r="AU20">
        <f t="shared" si="15"/>
        <v>12.702304399496684</v>
      </c>
      <c r="AW20">
        <v>17</v>
      </c>
      <c r="AX20">
        <f>(R20*SUMPRODUCT(K21:$K$23, X21:$X$23)-$AZ$3*SUMPRODUCT(K20:$K$22, W21:$W$23))/Z20</f>
        <v>11.448886853562815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221.5568720785775</v>
      </c>
      <c r="P21">
        <f t="shared" si="30"/>
        <v>11.077843603928876</v>
      </c>
      <c r="Q21" s="5">
        <f t="shared" si="31"/>
        <v>25</v>
      </c>
      <c r="R21">
        <f t="shared" si="0"/>
        <v>50000</v>
      </c>
      <c r="S21">
        <f t="shared" si="19"/>
        <v>7.1334427234267119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7.1334427234267119</v>
      </c>
      <c r="AC21">
        <f t="shared" si="27"/>
        <v>3.129133260034159</v>
      </c>
      <c r="AE21">
        <f t="shared" si="1"/>
        <v>176.02131226451482</v>
      </c>
      <c r="AF21">
        <f t="shared" si="2"/>
        <v>-8.8010656132257417</v>
      </c>
      <c r="AG21">
        <f t="shared" si="3"/>
        <v>-19.861865557716371</v>
      </c>
      <c r="AH21">
        <f t="shared" si="4"/>
        <v>-117.10792080348222</v>
      </c>
      <c r="AI21">
        <f t="shared" si="5"/>
        <v>30.250460290090473</v>
      </c>
      <c r="AJ21">
        <f t="shared" si="6"/>
        <v>4.0043094633925529</v>
      </c>
      <c r="AK21">
        <f t="shared" si="32"/>
        <v>0.27896590299954527</v>
      </c>
      <c r="AL21">
        <f t="shared" si="7"/>
        <v>34.53373565648257</v>
      </c>
      <c r="AN21">
        <f t="shared" si="8"/>
        <v>56.966316441706006</v>
      </c>
      <c r="AO21">
        <f t="shared" si="9"/>
        <v>-2.8483158220853007</v>
      </c>
      <c r="AP21">
        <f t="shared" si="10"/>
        <v>-6.4279563873674723</v>
      </c>
      <c r="AQ21">
        <f t="shared" si="11"/>
        <v>-37.899995111366422</v>
      </c>
      <c r="AR21">
        <f t="shared" si="12"/>
        <v>9.7900491208868079</v>
      </c>
      <c r="AS21">
        <f t="shared" si="13"/>
        <v>1.2959269368435697</v>
      </c>
      <c r="AT21">
        <f t="shared" si="14"/>
        <v>9.0282589660718338E-2</v>
      </c>
      <c r="AU21">
        <f t="shared" si="15"/>
        <v>11.176258647391096</v>
      </c>
      <c r="AW21">
        <v>18</v>
      </c>
      <c r="AX21">
        <f>(R21*SUMPRODUCT(K22:$K$23, X22:$X$23)-$AZ$3*SUMPRODUCT(K21:$K$22, W22:$W$23))/Z21</f>
        <v>7.1334427234267119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221.5568720785775</v>
      </c>
      <c r="P22">
        <f t="shared" si="30"/>
        <v>11.077843603928876</v>
      </c>
      <c r="Q22" s="5">
        <f t="shared" si="31"/>
        <v>25</v>
      </c>
      <c r="R22">
        <f t="shared" si="0"/>
        <v>50000</v>
      </c>
      <c r="S22">
        <f t="shared" si="19"/>
        <v>3.129133260034159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3.129133260034159</v>
      </c>
      <c r="AC22">
        <f t="shared" si="27"/>
        <v>3.1703413569923455</v>
      </c>
      <c r="AE22">
        <f t="shared" si="1"/>
        <v>173.74148422806482</v>
      </c>
      <c r="AF22">
        <f t="shared" si="2"/>
        <v>-8.6870742114032424</v>
      </c>
      <c r="AG22">
        <f t="shared" si="3"/>
        <v>-19.604614675012829</v>
      </c>
      <c r="AH22">
        <f t="shared" si="4"/>
        <v>-117.26445425275746</v>
      </c>
      <c r="AI22">
        <f t="shared" si="5"/>
        <v>28.185341088891263</v>
      </c>
      <c r="AJ22">
        <f t="shared" si="6"/>
        <v>-4.1208096958186502E-2</v>
      </c>
      <c r="AK22">
        <f t="shared" si="32"/>
        <v>3.5318544088106107</v>
      </c>
      <c r="AL22">
        <f t="shared" si="7"/>
        <v>31.675987400743686</v>
      </c>
      <c r="AN22">
        <f t="shared" si="8"/>
        <v>52.549989449675728</v>
      </c>
      <c r="AO22">
        <f t="shared" si="9"/>
        <v>-2.627499472483787</v>
      </c>
      <c r="AP22">
        <f t="shared" si="10"/>
        <v>-5.9296275665778397</v>
      </c>
      <c r="AQ22">
        <f t="shared" si="11"/>
        <v>-35.467901412165943</v>
      </c>
      <c r="AR22">
        <f t="shared" si="12"/>
        <v>8.5249609984481545</v>
      </c>
      <c r="AS22">
        <f t="shared" si="13"/>
        <v>-1.2463834242093576E-2</v>
      </c>
      <c r="AT22">
        <f t="shared" si="14"/>
        <v>1.0682475330828798</v>
      </c>
      <c r="AU22">
        <f t="shared" si="15"/>
        <v>9.5807446972889405</v>
      </c>
      <c r="AW22">
        <v>19</v>
      </c>
      <c r="AX22">
        <f>(R22*SUMPRODUCT(K23:$K$23, X23:$X$23)-$AZ$3*SUMPRODUCT(K22:$K$22, W23:$W$23))/Z22</f>
        <v>3.129133260034159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221.5568720785775</v>
      </c>
      <c r="P23">
        <f t="shared" si="30"/>
        <v>11.077843603928876</v>
      </c>
      <c r="Q23" s="5">
        <f t="shared" si="31"/>
        <v>25</v>
      </c>
      <c r="R23">
        <f t="shared" si="0"/>
        <v>50000</v>
      </c>
      <c r="S23">
        <f t="shared" si="19"/>
        <v>3.1703413569923455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3.1703413569923455</v>
      </c>
      <c r="AC23">
        <f t="shared" si="27"/>
        <v>0</v>
      </c>
      <c r="AE23">
        <f t="shared" si="1"/>
        <v>171.48319241606845</v>
      </c>
      <c r="AF23">
        <f t="shared" si="2"/>
        <v>-8.5741596208034228</v>
      </c>
      <c r="AG23">
        <f t="shared" si="3"/>
        <v>-19.349793893467012</v>
      </c>
      <c r="AH23">
        <f t="shared" si="4"/>
        <v>-117.54926959137691</v>
      </c>
      <c r="AI23">
        <f t="shared" si="5"/>
        <v>26.009969310421098</v>
      </c>
      <c r="AJ23">
        <f t="shared" si="6"/>
        <v>3.1703413569923455</v>
      </c>
      <c r="AK23">
        <f t="shared" si="32"/>
        <v>11.625556190658017</v>
      </c>
      <c r="AL23">
        <f t="shared" si="7"/>
        <v>40.805866858071461</v>
      </c>
      <c r="AN23">
        <f t="shared" si="8"/>
        <v>46.985184062694856</v>
      </c>
      <c r="AO23">
        <f t="shared" si="9"/>
        <v>-2.3492592031347428</v>
      </c>
      <c r="AP23">
        <f t="shared" si="10"/>
        <v>-5.3017069186225756</v>
      </c>
      <c r="AQ23">
        <f t="shared" si="11"/>
        <v>-32.207669978440734</v>
      </c>
      <c r="AR23">
        <f t="shared" si="12"/>
        <v>7.1265479624968018</v>
      </c>
      <c r="AS23">
        <f t="shared" si="13"/>
        <v>0.86865114942834043</v>
      </c>
      <c r="AT23">
        <f t="shared" si="14"/>
        <v>3.185320320629192</v>
      </c>
      <c r="AU23">
        <f t="shared" si="15"/>
        <v>11.180519432554334</v>
      </c>
      <c r="AW23">
        <v>20</v>
      </c>
      <c r="AX23">
        <f>(R23*SUMPRODUCT(K$23:$K24, X$23:$X24)-$AZ$3*SUMPRODUCT(K$22:$K23, W$23:$W24))/Z23</f>
        <v>3.1703413569923455</v>
      </c>
    </row>
    <row r="25" spans="5:50" x14ac:dyDescent="0.25">
      <c r="AN25" s="6">
        <f t="shared" ref="AN25:AU25" si="33">SUM(AN3:AN23)</f>
        <v>2118.7899181249463</v>
      </c>
      <c r="AO25" s="6">
        <f t="shared" si="33"/>
        <v>-272.10714996518044</v>
      </c>
      <c r="AP25" s="6">
        <f t="shared" si="33"/>
        <v>-414.07968846182916</v>
      </c>
      <c r="AQ25" s="6">
        <f t="shared" si="33"/>
        <v>-1289.2653593725815</v>
      </c>
      <c r="AR25" s="6">
        <f t="shared" si="33"/>
        <v>143.33772032535481</v>
      </c>
      <c r="AS25" s="6">
        <f t="shared" si="33"/>
        <v>-12.66125759670193</v>
      </c>
      <c r="AT25" s="6">
        <f t="shared" si="33"/>
        <v>40.607260257910731</v>
      </c>
      <c r="AU25" s="7">
        <f t="shared" si="33"/>
        <v>171.28372298656365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A70A-B4D8-4872-89F5-4EDD313D0DEE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287.48753877357046</v>
      </c>
      <c r="K3">
        <v>1</v>
      </c>
      <c r="L3" s="2">
        <v>0</v>
      </c>
      <c r="O3">
        <f>$C$3</f>
        <v>287.48753877357046</v>
      </c>
      <c r="P3">
        <f>O3*B5</f>
        <v>229.99003101885637</v>
      </c>
      <c r="Q3" s="5">
        <f>B8</f>
        <v>200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287.48753877357046</v>
      </c>
      <c r="AF3">
        <f t="shared" ref="AF3:AF23" si="3">-$Z3*P3</f>
        <v>-229.99003101885637</v>
      </c>
      <c r="AG3">
        <f t="shared" ref="AG3:AG23" si="4">-$Z3*Q3</f>
        <v>-200</v>
      </c>
      <c r="AH3">
        <f t="shared" ref="AH3:AH23" si="5">-X3*R3</f>
        <v>0</v>
      </c>
      <c r="AI3">
        <f t="shared" ref="AI3:AI23" si="6">SUM(AE3:AH3)</f>
        <v>-142.50249224528591</v>
      </c>
      <c r="AJ3">
        <f t="shared" ref="AJ3:AJ23" si="7">AB3-AC3</f>
        <v>0</v>
      </c>
      <c r="AL3">
        <f t="shared" ref="AL3:AL23" si="8">SUM(AI3:AK3)</f>
        <v>-142.50249224528591</v>
      </c>
      <c r="AN3">
        <f t="shared" ref="AN3:AN23" si="9">AE3*$K3</f>
        <v>287.48753877357046</v>
      </c>
      <c r="AO3">
        <f t="shared" ref="AO3:AO23" si="10">AF3*$K3</f>
        <v>-229.99003101885637</v>
      </c>
      <c r="AP3">
        <f t="shared" ref="AP3:AP23" si="11">AG3*$K3</f>
        <v>-200</v>
      </c>
      <c r="AQ3">
        <f t="shared" ref="AQ3:AQ23" si="12">AH3*$K3</f>
        <v>0</v>
      </c>
      <c r="AR3">
        <f t="shared" ref="AR3:AR23" si="13">AI3*$K3</f>
        <v>-142.50249224528591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-142.50249224528591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137.28833139428616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</v>
      </c>
      <c r="S4">
        <f t="shared" ref="S4:S23" si="20">AX4</f>
        <v>11.911599782182796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1"/>
        <v>11.760608343343847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-11.760608343343847</v>
      </c>
      <c r="AK4">
        <f t="shared" ref="AK4:AK23" si="28">H4*SUM(AB4:AB4, AE4:AF4)</f>
        <v>0</v>
      </c>
      <c r="AL4">
        <f t="shared" si="8"/>
        <v>-145.56060834334386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-125.52772305094287</v>
      </c>
      <c r="AR4">
        <f t="shared" si="13"/>
        <v>-125.52772305094287</v>
      </c>
      <c r="AS4">
        <f t="shared" si="14"/>
        <v>-11.033500650477386</v>
      </c>
      <c r="AT4">
        <f t="shared" si="15"/>
        <v>0</v>
      </c>
      <c r="AU4">
        <f t="shared" si="16"/>
        <v>-136.56122370142026</v>
      </c>
      <c r="AW4">
        <v>1</v>
      </c>
      <c r="AX4">
        <f>(R4*SUMPRODUCT(K5:$K$23, X5:$X$23)-$AZ$3*SUMPRODUCT(K4:$K$22, W5:$W$23))/Z4</f>
        <v>11.911599782182796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2.6930000000000001E-3</v>
      </c>
      <c r="O5">
        <f t="shared" ref="O5:O23" si="30">$C$3</f>
        <v>287.48753877357046</v>
      </c>
      <c r="P5">
        <f t="shared" ref="P5:P23" si="31">O5*$C$5</f>
        <v>14.374376938678523</v>
      </c>
      <c r="Q5" s="5">
        <f t="shared" ref="Q5:Q23" si="32">$C$8</f>
        <v>25</v>
      </c>
      <c r="R5">
        <f t="shared" si="0"/>
        <v>50000</v>
      </c>
      <c r="S5">
        <f t="shared" si="20"/>
        <v>24.747412437930503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11.760608343343847</v>
      </c>
      <c r="AC5">
        <f t="shared" si="1"/>
        <v>24.123577103046046</v>
      </c>
      <c r="AE5">
        <f t="shared" si="2"/>
        <v>280.24052313200644</v>
      </c>
      <c r="AF5">
        <f t="shared" si="3"/>
        <v>-14.012026156600323</v>
      </c>
      <c r="AG5">
        <f t="shared" si="4"/>
        <v>-24.369797411699999</v>
      </c>
      <c r="AH5">
        <f t="shared" si="5"/>
        <v>-132.94317660000002</v>
      </c>
      <c r="AI5">
        <f t="shared" si="6"/>
        <v>108.91552296370611</v>
      </c>
      <c r="AJ5">
        <f t="shared" si="7"/>
        <v>-12.362968759702198</v>
      </c>
      <c r="AK5">
        <f t="shared" si="28"/>
        <v>24.018258699539999</v>
      </c>
      <c r="AL5">
        <f t="shared" si="8"/>
        <v>120.57081290354391</v>
      </c>
      <c r="AN5">
        <f t="shared" si="9"/>
        <v>242.00521005571429</v>
      </c>
      <c r="AO5">
        <f t="shared" si="10"/>
        <v>-12.100260502785716</v>
      </c>
      <c r="AP5">
        <f t="shared" si="11"/>
        <v>-21.044843464182392</v>
      </c>
      <c r="AQ5">
        <f t="shared" si="12"/>
        <v>-114.80474350742615</v>
      </c>
      <c r="AR5">
        <f t="shared" si="13"/>
        <v>94.05536258132004</v>
      </c>
      <c r="AS5">
        <f t="shared" si="14"/>
        <v>-10.676196355066885</v>
      </c>
      <c r="AT5">
        <f t="shared" si="15"/>
        <v>20.741267810924988</v>
      </c>
      <c r="AU5">
        <f t="shared" si="16"/>
        <v>104.12043403717814</v>
      </c>
      <c r="AW5">
        <v>2</v>
      </c>
      <c r="AX5">
        <f>(R5*SUMPRODUCT(K6:$K$23, X6:$X$23)-$AZ$3*SUMPRODUCT(K5:$K$22, W6:$W$23))/Z5</f>
        <v>24.747412437930503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2.7169999999999998E-3</v>
      </c>
      <c r="O6">
        <f t="shared" si="30"/>
        <v>287.48753877357046</v>
      </c>
      <c r="P6">
        <f t="shared" si="31"/>
        <v>14.374376938678523</v>
      </c>
      <c r="Q6" s="5">
        <f t="shared" si="32"/>
        <v>25</v>
      </c>
      <c r="R6">
        <f t="shared" si="0"/>
        <v>50000</v>
      </c>
      <c r="S6">
        <f t="shared" si="20"/>
        <v>37.983968998607061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24.123577103046046</v>
      </c>
      <c r="AC6">
        <f t="shared" si="1"/>
        <v>36.555599617896632</v>
      </c>
      <c r="AE6">
        <f t="shared" si="2"/>
        <v>276.6767043993367</v>
      </c>
      <c r="AF6">
        <f t="shared" si="3"/>
        <v>-13.833835219966836</v>
      </c>
      <c r="AG6">
        <f t="shared" si="4"/>
        <v>-24.059886698015411</v>
      </c>
      <c r="AH6">
        <f t="shared" si="5"/>
        <v>-132.4254791351778</v>
      </c>
      <c r="AI6">
        <f t="shared" si="6"/>
        <v>106.35750334617666</v>
      </c>
      <c r="AJ6">
        <f t="shared" si="7"/>
        <v>-12.432022514850587</v>
      </c>
      <c r="AK6">
        <f t="shared" si="28"/>
        <v>31.221949355526853</v>
      </c>
      <c r="AL6">
        <f t="shared" si="8"/>
        <v>125.14743018685292</v>
      </c>
      <c r="AN6">
        <f t="shared" si="9"/>
        <v>215.48307160843774</v>
      </c>
      <c r="AO6">
        <f t="shared" si="10"/>
        <v>-10.774153580421888</v>
      </c>
      <c r="AP6">
        <f t="shared" si="11"/>
        <v>-18.738470589690102</v>
      </c>
      <c r="AQ6">
        <f t="shared" si="12"/>
        <v>-103.13643523121134</v>
      </c>
      <c r="AR6">
        <f t="shared" si="13"/>
        <v>82.834012207114412</v>
      </c>
      <c r="AS6">
        <f t="shared" si="14"/>
        <v>-9.6823850913690492</v>
      </c>
      <c r="AT6">
        <f t="shared" si="15"/>
        <v>24.316472770405525</v>
      </c>
      <c r="AU6">
        <f t="shared" si="16"/>
        <v>97.468099886150881</v>
      </c>
      <c r="AW6">
        <v>3</v>
      </c>
      <c r="AX6">
        <f>(R6*SUMPRODUCT(K7:$K$23, X7:$X$23)-$AZ$3*SUMPRODUCT(K6:$K$22, W7:$W$23))/Z6</f>
        <v>37.983968998607061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2.745E-3</v>
      </c>
      <c r="O7">
        <f t="shared" si="30"/>
        <v>287.48753877357046</v>
      </c>
      <c r="P7">
        <f t="shared" si="31"/>
        <v>14.374376938678523</v>
      </c>
      <c r="Q7" s="5">
        <f t="shared" si="32"/>
        <v>25</v>
      </c>
      <c r="R7">
        <f t="shared" si="0"/>
        <v>50000</v>
      </c>
      <c r="S7">
        <f t="shared" si="20"/>
        <v>48.766418828475373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36.555599617896632</v>
      </c>
      <c r="AC7">
        <f t="shared" si="1"/>
        <v>46.334424729188299</v>
      </c>
      <c r="AE7">
        <f t="shared" si="2"/>
        <v>273.15045980176717</v>
      </c>
      <c r="AF7">
        <f t="shared" si="3"/>
        <v>-13.657522990088358</v>
      </c>
      <c r="AG7">
        <f t="shared" si="4"/>
        <v>-23.753243442049204</v>
      </c>
      <c r="AH7">
        <f t="shared" si="5"/>
        <v>-132.08877797210462</v>
      </c>
      <c r="AI7">
        <f t="shared" si="6"/>
        <v>103.65091539752498</v>
      </c>
      <c r="AJ7">
        <f t="shared" si="7"/>
        <v>-9.7788251112916669</v>
      </c>
      <c r="AK7">
        <f t="shared" si="28"/>
        <v>30.996281764176551</v>
      </c>
      <c r="AL7">
        <f t="shared" si="8"/>
        <v>124.86837205040987</v>
      </c>
      <c r="AN7">
        <f t="shared" si="9"/>
        <v>192.57421911902617</v>
      </c>
      <c r="AO7">
        <f t="shared" si="10"/>
        <v>-9.6287109559513091</v>
      </c>
      <c r="AP7">
        <f t="shared" si="11"/>
        <v>-16.746310113175074</v>
      </c>
      <c r="AQ7">
        <f t="shared" si="12"/>
        <v>-93.124109294286853</v>
      </c>
      <c r="AR7">
        <f t="shared" si="13"/>
        <v>73.075088755612938</v>
      </c>
      <c r="AS7">
        <f t="shared" si="14"/>
        <v>-6.8941842934299675</v>
      </c>
      <c r="AT7">
        <f t="shared" si="15"/>
        <v>21.852735524082735</v>
      </c>
      <c r="AU7">
        <f t="shared" si="16"/>
        <v>88.033639986265712</v>
      </c>
      <c r="AW7">
        <v>4</v>
      </c>
      <c r="AX7">
        <f>(R7*SUMPRODUCT(K8:$K$23, X8:$X$23)-$AZ$3*SUMPRODUCT(K7:$K$22, W8:$W$23))/Z7</f>
        <v>48.766418828475373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2.7729999999999999E-3</v>
      </c>
      <c r="O8">
        <f t="shared" si="30"/>
        <v>287.48753877357046</v>
      </c>
      <c r="P8">
        <f t="shared" si="31"/>
        <v>14.374376938678523</v>
      </c>
      <c r="Q8" s="5">
        <f t="shared" si="32"/>
        <v>25</v>
      </c>
      <c r="R8">
        <f t="shared" si="0"/>
        <v>50000</v>
      </c>
      <c r="S8">
        <f t="shared" si="20"/>
        <v>55.118250671903084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46.334424729188299</v>
      </c>
      <c r="AC8">
        <f t="shared" si="1"/>
        <v>51.700573568718141</v>
      </c>
      <c r="AE8">
        <f t="shared" si="2"/>
        <v>269.66150897871921</v>
      </c>
      <c r="AF8">
        <f t="shared" si="3"/>
        <v>-13.48307544893596</v>
      </c>
      <c r="AG8">
        <f t="shared" si="4"/>
        <v>-23.44984326356391</v>
      </c>
      <c r="AH8">
        <f t="shared" si="5"/>
        <v>-131.7354881296049</v>
      </c>
      <c r="AI8">
        <f t="shared" si="6"/>
        <v>100.99310213661445</v>
      </c>
      <c r="AJ8">
        <f t="shared" si="7"/>
        <v>-5.366148839529842</v>
      </c>
      <c r="AK8">
        <f t="shared" si="28"/>
        <v>21.932182223775442</v>
      </c>
      <c r="AL8">
        <f t="shared" si="8"/>
        <v>117.55913552086005</v>
      </c>
      <c r="AN8">
        <f t="shared" si="9"/>
        <v>177.26290780253504</v>
      </c>
      <c r="AO8">
        <f t="shared" si="10"/>
        <v>-8.8631453901267516</v>
      </c>
      <c r="AP8">
        <f t="shared" si="11"/>
        <v>-15.414834027132388</v>
      </c>
      <c r="AQ8">
        <f t="shared" si="12"/>
        <v>-86.596770058432597</v>
      </c>
      <c r="AR8">
        <f t="shared" si="13"/>
        <v>66.388158326843325</v>
      </c>
      <c r="AS8">
        <f t="shared" si="14"/>
        <v>-3.5274561452940838</v>
      </c>
      <c r="AT8">
        <f t="shared" si="15"/>
        <v>14.41719439368825</v>
      </c>
      <c r="AU8">
        <f t="shared" si="16"/>
        <v>77.277896575237492</v>
      </c>
      <c r="AW8">
        <v>5</v>
      </c>
      <c r="AX8">
        <f>(R8*SUMPRODUCT(K9:$K$23, X9:$X$23)-$AZ$3*SUMPRODUCT(K8:$K$22, W9:$W$23))/Z8</f>
        <v>55.118250671903084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2.8019999999999998E-3</v>
      </c>
      <c r="O9">
        <f t="shared" si="30"/>
        <v>287.48753877357046</v>
      </c>
      <c r="P9">
        <f t="shared" si="31"/>
        <v>14.374376938678523</v>
      </c>
      <c r="Q9" s="5">
        <f t="shared" si="32"/>
        <v>25</v>
      </c>
      <c r="R9">
        <f t="shared" si="0"/>
        <v>50000</v>
      </c>
      <c r="S9">
        <f t="shared" si="20"/>
        <v>58.588920857798385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51.700573568718141</v>
      </c>
      <c r="AC9">
        <f t="shared" si="1"/>
        <v>54.252493214106494</v>
      </c>
      <c r="AE9">
        <f t="shared" si="2"/>
        <v>266.20930234077366</v>
      </c>
      <c r="AF9">
        <f t="shared" si="3"/>
        <v>-13.310465117038683</v>
      </c>
      <c r="AG9">
        <f t="shared" si="4"/>
        <v>-23.149638370103766</v>
      </c>
      <c r="AH9">
        <f t="shared" si="5"/>
        <v>-131.41292164901213</v>
      </c>
      <c r="AI9">
        <f t="shared" si="6"/>
        <v>98.33627720461908</v>
      </c>
      <c r="AJ9">
        <f t="shared" si="7"/>
        <v>-2.5519196453883524</v>
      </c>
      <c r="AK9">
        <f t="shared" si="28"/>
        <v>15.900089243366054</v>
      </c>
      <c r="AL9">
        <f t="shared" si="8"/>
        <v>111.68444680259678</v>
      </c>
      <c r="AN9">
        <f t="shared" si="9"/>
        <v>166.31209661361626</v>
      </c>
      <c r="AO9">
        <f t="shared" si="10"/>
        <v>-8.3156048306808135</v>
      </c>
      <c r="AP9">
        <f t="shared" si="11"/>
        <v>-14.462548300624446</v>
      </c>
      <c r="AQ9">
        <f t="shared" si="12"/>
        <v>-82.099154046806589</v>
      </c>
      <c r="AR9">
        <f t="shared" si="13"/>
        <v>61.434789435504399</v>
      </c>
      <c r="AS9">
        <f t="shared" si="14"/>
        <v>-1.5942910442352634</v>
      </c>
      <c r="AT9">
        <f t="shared" si="15"/>
        <v>9.9334514427401821</v>
      </c>
      <c r="AU9">
        <f t="shared" si="16"/>
        <v>69.773949834009315</v>
      </c>
      <c r="AW9">
        <v>6</v>
      </c>
      <c r="AX9">
        <f>(R9*SUMPRODUCT(K10:$K$23, X10:$X$23)-$AZ$3*SUMPRODUCT(K9:$K$22, W10:$W$23))/Z9</f>
        <v>58.588920857798385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2.8370000000000001E-3</v>
      </c>
      <c r="O10">
        <f t="shared" si="30"/>
        <v>287.48753877357046</v>
      </c>
      <c r="P10">
        <f t="shared" si="31"/>
        <v>14.374376938678523</v>
      </c>
      <c r="Q10" s="5">
        <f t="shared" si="32"/>
        <v>25</v>
      </c>
      <c r="R10">
        <f t="shared" si="0"/>
        <v>50000</v>
      </c>
      <c r="S10">
        <f t="shared" si="20"/>
        <v>60.941822466533253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54.252493214106494</v>
      </c>
      <c r="AC10">
        <f t="shared" si="1"/>
        <v>55.706838162829627</v>
      </c>
      <c r="AE10">
        <f t="shared" si="2"/>
        <v>262.79197352662516</v>
      </c>
      <c r="AF10">
        <f t="shared" si="3"/>
        <v>-13.139598676331257</v>
      </c>
      <c r="AG10">
        <f t="shared" si="4"/>
        <v>-22.852466462346747</v>
      </c>
      <c r="AH10">
        <f t="shared" si="5"/>
        <v>-131.35104811196879</v>
      </c>
      <c r="AI10">
        <f t="shared" si="6"/>
        <v>95.448860275978376</v>
      </c>
      <c r="AJ10">
        <f t="shared" si="7"/>
        <v>-1.4543449487231328</v>
      </c>
      <c r="AK10">
        <f t="shared" si="28"/>
        <v>15.955005573381021</v>
      </c>
      <c r="AL10">
        <f t="shared" si="8"/>
        <v>109.94952090063626</v>
      </c>
      <c r="AN10">
        <f t="shared" si="9"/>
        <v>155.98778929157933</v>
      </c>
      <c r="AO10">
        <f t="shared" si="10"/>
        <v>-7.799389464578967</v>
      </c>
      <c r="AP10">
        <f t="shared" si="11"/>
        <v>-13.564743532626443</v>
      </c>
      <c r="AQ10">
        <f t="shared" si="12"/>
        <v>-77.967220007356886</v>
      </c>
      <c r="AR10">
        <f t="shared" si="13"/>
        <v>56.656436287017058</v>
      </c>
      <c r="AS10">
        <f t="shared" si="14"/>
        <v>-0.86326857846635163</v>
      </c>
      <c r="AT10">
        <f t="shared" si="15"/>
        <v>9.4705557941037259</v>
      </c>
      <c r="AU10">
        <f t="shared" si="16"/>
        <v>65.263723502654429</v>
      </c>
      <c r="AW10">
        <v>7</v>
      </c>
      <c r="AX10">
        <f>(R10*SUMPRODUCT(K11:$K$23, X11:$X$23)-$AZ$3*SUMPRODUCT(K10:$K$22, W11:$W$23))/Z10</f>
        <v>60.941822466533253</v>
      </c>
    </row>
    <row r="11" spans="1:52" x14ac:dyDescent="0.25">
      <c r="A11" t="s">
        <v>33</v>
      </c>
      <c r="C11" s="25">
        <f>AU25</f>
        <v>729.87990506453775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2.8709999999999999E-3</v>
      </c>
      <c r="O11">
        <f t="shared" si="30"/>
        <v>287.48753877357046</v>
      </c>
      <c r="P11">
        <f t="shared" si="31"/>
        <v>14.374376938678523</v>
      </c>
      <c r="Q11" s="5">
        <f t="shared" si="32"/>
        <v>25</v>
      </c>
      <c r="R11">
        <f t="shared" si="0"/>
        <v>50000</v>
      </c>
      <c r="S11">
        <f t="shared" si="20"/>
        <v>62.198890054358259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55.706838162829627</v>
      </c>
      <c r="AC11">
        <f t="shared" si="1"/>
        <v>56.124129386968775</v>
      </c>
      <c r="AE11">
        <f t="shared" si="2"/>
        <v>259.40957803536395</v>
      </c>
      <c r="AF11">
        <f t="shared" si="3"/>
        <v>-12.970478901768198</v>
      </c>
      <c r="AG11">
        <f t="shared" si="4"/>
        <v>-22.55833236650988</v>
      </c>
      <c r="AH11">
        <f t="shared" si="5"/>
        <v>-131.218862426795</v>
      </c>
      <c r="AI11">
        <f t="shared" si="6"/>
        <v>92.661904340290874</v>
      </c>
      <c r="AJ11">
        <f t="shared" si="7"/>
        <v>-0.41729122413914865</v>
      </c>
      <c r="AK11">
        <f t="shared" si="28"/>
        <v>15.560515770765907</v>
      </c>
      <c r="AL11">
        <f t="shared" si="8"/>
        <v>107.80512888691763</v>
      </c>
      <c r="AN11">
        <f t="shared" si="9"/>
        <v>146.43848830775786</v>
      </c>
      <c r="AO11">
        <f t="shared" si="10"/>
        <v>-7.321924415387894</v>
      </c>
      <c r="AP11">
        <f t="shared" si="11"/>
        <v>-12.734333541243943</v>
      </c>
      <c r="AQ11">
        <f t="shared" si="12"/>
        <v>-74.073948991289598</v>
      </c>
      <c r="AR11">
        <f t="shared" si="13"/>
        <v>52.308281359836435</v>
      </c>
      <c r="AS11">
        <f t="shared" si="14"/>
        <v>-0.23556376179255889</v>
      </c>
      <c r="AT11">
        <f t="shared" si="15"/>
        <v>8.7840180151302967</v>
      </c>
      <c r="AU11">
        <f t="shared" si="16"/>
        <v>60.856735613174173</v>
      </c>
      <c r="AW11">
        <v>8</v>
      </c>
      <c r="AX11">
        <f>(R11*SUMPRODUCT(K12:$K$23, X12:$X$23)-$AZ$3*SUMPRODUCT(K11:$K$22, W12:$W$23))/Z11</f>
        <v>62.198890054358259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2.9099999999999998E-3</v>
      </c>
      <c r="O12">
        <f t="shared" si="30"/>
        <v>287.48753877357046</v>
      </c>
      <c r="P12">
        <f t="shared" si="31"/>
        <v>14.374376938678523</v>
      </c>
      <c r="Q12" s="5">
        <f t="shared" si="32"/>
        <v>25</v>
      </c>
      <c r="R12">
        <f t="shared" si="0"/>
        <v>50000</v>
      </c>
      <c r="S12">
        <f t="shared" si="20"/>
        <v>62.421730895095799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56.124129386968775</v>
      </c>
      <c r="AC12">
        <f t="shared" si="1"/>
        <v>55.598047686264408</v>
      </c>
      <c r="AE12">
        <f t="shared" si="2"/>
        <v>256.06060038292742</v>
      </c>
      <c r="AF12">
        <f t="shared" si="3"/>
        <v>-12.80303001914637</v>
      </c>
      <c r="AG12">
        <f t="shared" si="4"/>
        <v>-22.267104295658239</v>
      </c>
      <c r="AH12">
        <f t="shared" si="5"/>
        <v>-131.28949437308748</v>
      </c>
      <c r="AI12">
        <f t="shared" si="6"/>
        <v>89.700971695035321</v>
      </c>
      <c r="AJ12">
        <f t="shared" si="7"/>
        <v>0.52608170070436699</v>
      </c>
      <c r="AK12">
        <f t="shared" si="28"/>
        <v>15.537910217063915</v>
      </c>
      <c r="AL12">
        <f t="shared" si="8"/>
        <v>105.7649636128036</v>
      </c>
      <c r="AN12">
        <f t="shared" si="9"/>
        <v>137.41607322340977</v>
      </c>
      <c r="AO12">
        <f t="shared" si="10"/>
        <v>-6.8708036611704877</v>
      </c>
      <c r="AP12">
        <f t="shared" si="11"/>
        <v>-11.949741700947317</v>
      </c>
      <c r="AQ12">
        <f t="shared" si="12"/>
        <v>-70.45709783253136</v>
      </c>
      <c r="AR12">
        <f t="shared" si="13"/>
        <v>48.138430028760595</v>
      </c>
      <c r="AS12">
        <f t="shared" si="14"/>
        <v>0.2823241115477258</v>
      </c>
      <c r="AT12">
        <f t="shared" si="15"/>
        <v>8.3384894237293263</v>
      </c>
      <c r="AU12">
        <f t="shared" si="16"/>
        <v>56.759243564037646</v>
      </c>
      <c r="AW12">
        <v>9</v>
      </c>
      <c r="AX12">
        <f>(R12*SUMPRODUCT(K13:$K$23, X13:$X$23)-$AZ$3*SUMPRODUCT(K12:$K$22, W13:$W$23))/Z12</f>
        <v>62.421730895095799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2.9520000000000002E-3</v>
      </c>
      <c r="O13">
        <f t="shared" si="30"/>
        <v>287.48753877357046</v>
      </c>
      <c r="P13">
        <f t="shared" si="31"/>
        <v>14.374376938678523</v>
      </c>
      <c r="Q13" s="5">
        <f t="shared" si="32"/>
        <v>25</v>
      </c>
      <c r="R13">
        <f t="shared" si="0"/>
        <v>50000</v>
      </c>
      <c r="S13">
        <f t="shared" si="20"/>
        <v>61.579358632430576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55.598047686264408</v>
      </c>
      <c r="AC13">
        <f t="shared" si="1"/>
        <v>54.137371857018536</v>
      </c>
      <c r="AE13">
        <f t="shared" si="2"/>
        <v>252.74410348676776</v>
      </c>
      <c r="AF13">
        <f t="shared" si="3"/>
        <v>-12.637205174338387</v>
      </c>
      <c r="AG13">
        <f t="shared" si="4"/>
        <v>-21.978700760820875</v>
      </c>
      <c r="AH13">
        <f t="shared" si="5"/>
        <v>-131.46498376156626</v>
      </c>
      <c r="AI13">
        <f t="shared" si="6"/>
        <v>86.663213790042221</v>
      </c>
      <c r="AJ13">
        <f t="shared" si="7"/>
        <v>1.4606758292458721</v>
      </c>
      <c r="AK13">
        <f t="shared" si="28"/>
        <v>15.287945708132471</v>
      </c>
      <c r="AL13">
        <f t="shared" si="8"/>
        <v>103.41183532742056</v>
      </c>
      <c r="AN13">
        <f t="shared" si="9"/>
        <v>128.96858442808801</v>
      </c>
      <c r="AO13">
        <f t="shared" si="10"/>
        <v>-6.4484292214043997</v>
      </c>
      <c r="AP13">
        <f t="shared" si="11"/>
        <v>-11.215145617986733</v>
      </c>
      <c r="AQ13">
        <f t="shared" si="12"/>
        <v>-67.083079777876733</v>
      </c>
      <c r="AR13">
        <f t="shared" si="13"/>
        <v>44.221929810820122</v>
      </c>
      <c r="AS13">
        <f t="shared" si="14"/>
        <v>0.74534397205443126</v>
      </c>
      <c r="AT13">
        <f t="shared" si="15"/>
        <v>7.8010315160311272</v>
      </c>
      <c r="AU13">
        <f t="shared" si="16"/>
        <v>52.768305298905673</v>
      </c>
      <c r="AW13">
        <v>10</v>
      </c>
      <c r="AX13">
        <f>(R13*SUMPRODUCT(K14:$K$23, X14:$X$23)-$AZ$3*SUMPRODUCT(K13:$K$22, W14:$W$23))/Z13</f>
        <v>61.579358632430576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2.9979999999999998E-3</v>
      </c>
      <c r="O14">
        <f t="shared" si="30"/>
        <v>287.48753877357046</v>
      </c>
      <c r="P14">
        <f t="shared" si="31"/>
        <v>14.374376938678523</v>
      </c>
      <c r="Q14" s="5">
        <f t="shared" si="32"/>
        <v>25</v>
      </c>
      <c r="R14">
        <f t="shared" si="0"/>
        <v>50000</v>
      </c>
      <c r="S14">
        <f t="shared" si="20"/>
        <v>59.658785617276472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54.137371857018536</v>
      </c>
      <c r="AC14">
        <f t="shared" si="1"/>
        <v>51.767173020896337</v>
      </c>
      <c r="AE14">
        <f t="shared" si="2"/>
        <v>249.45893562964676</v>
      </c>
      <c r="AF14">
        <f t="shared" si="3"/>
        <v>-12.472946781482337</v>
      </c>
      <c r="AG14">
        <f t="shared" si="4"/>
        <v>-21.693021608331726</v>
      </c>
      <c r="AH14">
        <f t="shared" si="5"/>
        <v>-131.78428976188195</v>
      </c>
      <c r="AI14">
        <f t="shared" si="6"/>
        <v>83.508677477950755</v>
      </c>
      <c r="AJ14">
        <f t="shared" si="7"/>
        <v>2.3701988361221993</v>
      </c>
      <c r="AK14">
        <f t="shared" si="28"/>
        <v>14.963740740246404</v>
      </c>
      <c r="AL14">
        <f t="shared" si="8"/>
        <v>100.84261705431936</v>
      </c>
      <c r="AN14">
        <f t="shared" si="9"/>
        <v>121.06928929778552</v>
      </c>
      <c r="AO14">
        <f t="shared" si="10"/>
        <v>-6.0534644648892755</v>
      </c>
      <c r="AP14">
        <f t="shared" si="11"/>
        <v>-10.528220615602187</v>
      </c>
      <c r="AQ14">
        <f t="shared" si="12"/>
        <v>-63.958543965615782</v>
      </c>
      <c r="AR14">
        <f t="shared" si="13"/>
        <v>40.529060251678274</v>
      </c>
      <c r="AS14">
        <f t="shared" si="14"/>
        <v>1.1503227489504677</v>
      </c>
      <c r="AT14">
        <f t="shared" si="15"/>
        <v>7.2623153469538293</v>
      </c>
      <c r="AU14">
        <f t="shared" si="16"/>
        <v>48.941698347582573</v>
      </c>
      <c r="AW14">
        <v>11</v>
      </c>
      <c r="AX14">
        <f>(R14*SUMPRODUCT(K15:$K$23, X15:$X$23)-$AZ$3*SUMPRODUCT(K14:$K$22, W15:$W$23))/Z14</f>
        <v>59.658785617276472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3.0469999999999998E-3</v>
      </c>
      <c r="O15">
        <f t="shared" si="30"/>
        <v>287.48753877357046</v>
      </c>
      <c r="P15">
        <f t="shared" si="31"/>
        <v>14.374376938678523</v>
      </c>
      <c r="Q15" s="5">
        <f t="shared" si="32"/>
        <v>25</v>
      </c>
      <c r="R15">
        <f t="shared" si="0"/>
        <v>50000</v>
      </c>
      <c r="S15">
        <f t="shared" si="20"/>
        <v>56.737324920230179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51.767173020896337</v>
      </c>
      <c r="AC15">
        <f t="shared" si="1"/>
        <v>48.589828620133915</v>
      </c>
      <c r="AE15">
        <f t="shared" si="2"/>
        <v>246.20424489648676</v>
      </c>
      <c r="AF15">
        <f t="shared" si="3"/>
        <v>-12.310212244824339</v>
      </c>
      <c r="AG15">
        <f t="shared" si="4"/>
        <v>-21.409992755407821</v>
      </c>
      <c r="AH15">
        <f t="shared" si="5"/>
        <v>-132.19727368117353</v>
      </c>
      <c r="AI15">
        <f t="shared" si="6"/>
        <v>80.286766215081087</v>
      </c>
      <c r="AJ15">
        <f t="shared" si="7"/>
        <v>3.1773444007624221</v>
      </c>
      <c r="AK15">
        <f t="shared" si="28"/>
        <v>14.825816574405797</v>
      </c>
      <c r="AL15">
        <f t="shared" si="8"/>
        <v>98.289927190249301</v>
      </c>
      <c r="AN15">
        <f t="shared" si="9"/>
        <v>113.59416130841079</v>
      </c>
      <c r="AO15">
        <f t="shared" si="10"/>
        <v>-5.6797080654205399</v>
      </c>
      <c r="AP15">
        <f t="shared" si="11"/>
        <v>-9.8781813111801746</v>
      </c>
      <c r="AQ15">
        <f t="shared" si="12"/>
        <v>-60.993418035440371</v>
      </c>
      <c r="AR15">
        <f t="shared" si="13"/>
        <v>37.042853896369706</v>
      </c>
      <c r="AS15">
        <f t="shared" si="14"/>
        <v>1.4659689256955322</v>
      </c>
      <c r="AT15">
        <f t="shared" si="15"/>
        <v>6.8403621561847174</v>
      </c>
      <c r="AU15">
        <f t="shared" si="16"/>
        <v>45.349184978249951</v>
      </c>
      <c r="AW15">
        <v>12</v>
      </c>
      <c r="AX15">
        <f>(R15*SUMPRODUCT(K16:$K$23, X16:$X$23)-$AZ$3*SUMPRODUCT(K15:$K$22, W16:$W$23))/Z15</f>
        <v>56.737324920230179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3.104E-3</v>
      </c>
      <c r="O16">
        <f t="shared" si="30"/>
        <v>287.48753877357046</v>
      </c>
      <c r="P16">
        <f t="shared" si="31"/>
        <v>14.374376938678523</v>
      </c>
      <c r="Q16" s="5">
        <f t="shared" si="32"/>
        <v>25</v>
      </c>
      <c r="R16">
        <f t="shared" si="0"/>
        <v>50000</v>
      </c>
      <c r="S16">
        <f t="shared" si="20"/>
        <v>52.879876746846783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48.589828620133915</v>
      </c>
      <c r="AC16">
        <f t="shared" si="1"/>
        <v>44.69287930132765</v>
      </c>
      <c r="AE16">
        <f t="shared" si="2"/>
        <v>242.97798447136319</v>
      </c>
      <c r="AF16">
        <f t="shared" si="3"/>
        <v>-12.14889922356816</v>
      </c>
      <c r="AG16">
        <f t="shared" si="4"/>
        <v>-21.129436210340955</v>
      </c>
      <c r="AH16">
        <f t="shared" si="5"/>
        <v>-132.91323502557177</v>
      </c>
      <c r="AI16">
        <f t="shared" si="6"/>
        <v>76.786414011882329</v>
      </c>
      <c r="AJ16">
        <f t="shared" si="7"/>
        <v>3.8969493188062643</v>
      </c>
      <c r="AK16">
        <f t="shared" si="28"/>
        <v>15.284214588575715</v>
      </c>
      <c r="AL16">
        <f t="shared" si="8"/>
        <v>95.967577919264301</v>
      </c>
      <c r="AN16">
        <f t="shared" si="9"/>
        <v>106.29147949049528</v>
      </c>
      <c r="AO16">
        <f t="shared" si="10"/>
        <v>-5.3145739745247642</v>
      </c>
      <c r="AP16">
        <f t="shared" si="11"/>
        <v>-9.243137975991722</v>
      </c>
      <c r="AQ16">
        <f t="shared" si="12"/>
        <v>-58.14331049569217</v>
      </c>
      <c r="AR16">
        <f t="shared" si="13"/>
        <v>33.590457044286637</v>
      </c>
      <c r="AS16">
        <f t="shared" si="14"/>
        <v>1.7047326715487416</v>
      </c>
      <c r="AT16">
        <f t="shared" si="15"/>
        <v>6.6861274901282002</v>
      </c>
      <c r="AU16">
        <f t="shared" si="16"/>
        <v>41.98131720596357</v>
      </c>
      <c r="AW16">
        <v>13</v>
      </c>
      <c r="AX16">
        <f>(R16*SUMPRODUCT(K17:$K$23, X17:$X$23)-$AZ$3*SUMPRODUCT(K16:$K$22, W17:$W$23))/Z16</f>
        <v>52.879876746846783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3.1700000000000001E-3</v>
      </c>
      <c r="O17">
        <f t="shared" si="30"/>
        <v>287.48753877357046</v>
      </c>
      <c r="P17">
        <f t="shared" si="31"/>
        <v>14.374376938678523</v>
      </c>
      <c r="Q17" s="5">
        <f t="shared" si="32"/>
        <v>25</v>
      </c>
      <c r="R17">
        <f t="shared" si="0"/>
        <v>50000</v>
      </c>
      <c r="S17">
        <f t="shared" si="20"/>
        <v>48.265862225009258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44.69287930132765</v>
      </c>
      <c r="AC17">
        <f t="shared" si="1"/>
        <v>40.255971596059169</v>
      </c>
      <c r="AE17">
        <f t="shared" si="2"/>
        <v>239.77796441587535</v>
      </c>
      <c r="AF17">
        <f t="shared" si="3"/>
        <v>-11.988898220793768</v>
      </c>
      <c r="AG17">
        <f t="shared" si="4"/>
        <v>-20.851161535450768</v>
      </c>
      <c r="AH17">
        <f t="shared" si="5"/>
        <v>-133.96062557356166</v>
      </c>
      <c r="AI17">
        <f t="shared" si="6"/>
        <v>72.97727908606916</v>
      </c>
      <c r="AJ17">
        <f t="shared" si="7"/>
        <v>4.4369077052684815</v>
      </c>
      <c r="AK17">
        <f t="shared" si="28"/>
        <v>16.812136037128454</v>
      </c>
      <c r="AL17">
        <f t="shared" si="8"/>
        <v>94.226322828466095</v>
      </c>
      <c r="AN17">
        <f t="shared" si="9"/>
        <v>98.795912880856605</v>
      </c>
      <c r="AO17">
        <f t="shared" si="10"/>
        <v>-4.9397956440428308</v>
      </c>
      <c r="AP17">
        <f t="shared" si="11"/>
        <v>-8.5913213232060954</v>
      </c>
      <c r="AQ17">
        <f t="shared" si="12"/>
        <v>-55.195907288111066</v>
      </c>
      <c r="AR17">
        <f t="shared" si="13"/>
        <v>30.068888625496623</v>
      </c>
      <c r="AS17">
        <f t="shared" si="14"/>
        <v>1.8281427493888756</v>
      </c>
      <c r="AT17">
        <f t="shared" si="15"/>
        <v>6.9271183084381969</v>
      </c>
      <c r="AU17">
        <f t="shared" si="16"/>
        <v>38.824149683323697</v>
      </c>
      <c r="AW17">
        <v>14</v>
      </c>
      <c r="AX17">
        <f>(R17*SUMPRODUCT(K18:$K$23, X18:$X$23)-$AZ$3*SUMPRODUCT(K17:$K$22, W18:$W$23))/Z17</f>
        <v>48.265862225009258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3.2390000000000001E-3</v>
      </c>
      <c r="O18">
        <f t="shared" si="30"/>
        <v>287.48753877357046</v>
      </c>
      <c r="P18">
        <f t="shared" si="31"/>
        <v>14.374376938678523</v>
      </c>
      <c r="Q18" s="5">
        <f t="shared" si="32"/>
        <v>25</v>
      </c>
      <c r="R18">
        <f t="shared" si="0"/>
        <v>50000</v>
      </c>
      <c r="S18">
        <f t="shared" si="20"/>
        <v>43.045611999257304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40.255971596059169</v>
      </c>
      <c r="AC18">
        <f t="shared" si="1"/>
        <v>35.426733255128028</v>
      </c>
      <c r="AE18">
        <f t="shared" si="2"/>
        <v>236.60354394497358</v>
      </c>
      <c r="AF18">
        <f t="shared" si="3"/>
        <v>-11.830177197248679</v>
      </c>
      <c r="AG18">
        <f t="shared" si="4"/>
        <v>-20.575113007882937</v>
      </c>
      <c r="AH18">
        <f t="shared" si="5"/>
        <v>-135.07382442665008</v>
      </c>
      <c r="AI18">
        <f t="shared" si="6"/>
        <v>69.124429313191882</v>
      </c>
      <c r="AJ18">
        <f t="shared" si="7"/>
        <v>4.8292383409311412</v>
      </c>
      <c r="AK18">
        <f t="shared" si="28"/>
        <v>18.57855661789926</v>
      </c>
      <c r="AL18">
        <f t="shared" si="8"/>
        <v>92.53222427202229</v>
      </c>
      <c r="AN18">
        <f t="shared" si="9"/>
        <v>91.101723007407685</v>
      </c>
      <c r="AO18">
        <f t="shared" si="10"/>
        <v>-4.5550861503703839</v>
      </c>
      <c r="AP18">
        <f t="shared" si="11"/>
        <v>-7.9222323336213174</v>
      </c>
      <c r="AQ18">
        <f t="shared" si="12"/>
        <v>-52.008765098335758</v>
      </c>
      <c r="AR18">
        <f t="shared" si="13"/>
        <v>26.615639425080218</v>
      </c>
      <c r="AS18">
        <f t="shared" si="14"/>
        <v>1.8594477763806472</v>
      </c>
      <c r="AT18">
        <f t="shared" si="15"/>
        <v>7.1534791519222951</v>
      </c>
      <c r="AU18">
        <f t="shared" si="16"/>
        <v>35.628566353383164</v>
      </c>
      <c r="AW18">
        <v>15</v>
      </c>
      <c r="AX18">
        <f>(R18*SUMPRODUCT(K19:$K$23, X19:$X$23)-$AZ$3*SUMPRODUCT(K18:$K$22, W19:$W$23))/Z18</f>
        <v>43.045611999257304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3.3149999999999998E-3</v>
      </c>
      <c r="O19">
        <f t="shared" si="30"/>
        <v>287.48753877357046</v>
      </c>
      <c r="P19">
        <f t="shared" si="31"/>
        <v>14.374376938678523</v>
      </c>
      <c r="Q19" s="5">
        <f t="shared" si="32"/>
        <v>25</v>
      </c>
      <c r="R19">
        <f t="shared" si="0"/>
        <v>50000</v>
      </c>
      <c r="S19">
        <f t="shared" si="20"/>
        <v>36.942722683463565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35.426733255128028</v>
      </c>
      <c r="AC19">
        <f t="shared" si="1"/>
        <v>29.999198131604743</v>
      </c>
      <c r="AE19">
        <f t="shared" si="2"/>
        <v>233.45316775734625</v>
      </c>
      <c r="AF19">
        <f t="shared" si="3"/>
        <v>-11.672658387867314</v>
      </c>
      <c r="AG19">
        <f t="shared" si="4"/>
        <v>-20.301155378182976</v>
      </c>
      <c r="AH19">
        <f t="shared" si="5"/>
        <v>-136.41299924226385</v>
      </c>
      <c r="AI19">
        <f t="shared" si="6"/>
        <v>65.066354749032115</v>
      </c>
      <c r="AJ19">
        <f t="shared" si="7"/>
        <v>5.4275351235232847</v>
      </c>
      <c r="AK19">
        <f t="shared" si="28"/>
        <v>18.879011608646152</v>
      </c>
      <c r="AL19">
        <f t="shared" si="8"/>
        <v>89.372901481201552</v>
      </c>
      <c r="AN19">
        <f t="shared" si="9"/>
        <v>83.742037977980289</v>
      </c>
      <c r="AO19">
        <f t="shared" si="10"/>
        <v>-4.187101898899015</v>
      </c>
      <c r="AP19">
        <f t="shared" si="11"/>
        <v>-7.2822319825779296</v>
      </c>
      <c r="AQ19">
        <f t="shared" si="12"/>
        <v>-48.932737443552568</v>
      </c>
      <c r="AR19">
        <f t="shared" si="13"/>
        <v>23.339966652950778</v>
      </c>
      <c r="AS19">
        <f t="shared" si="14"/>
        <v>1.9469123370959542</v>
      </c>
      <c r="AT19">
        <f t="shared" si="15"/>
        <v>6.7720944731889476</v>
      </c>
      <c r="AU19">
        <f t="shared" si="16"/>
        <v>32.058973463235681</v>
      </c>
      <c r="AW19">
        <v>16</v>
      </c>
      <c r="AX19">
        <f>(R19*SUMPRODUCT(K20:$K$23, X20:$X$23)-$AZ$3*SUMPRODUCT(K19:$K$22, W20:$W$23))/Z19</f>
        <v>36.942722683463565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3.3969999999999998E-3</v>
      </c>
      <c r="O20">
        <f t="shared" si="30"/>
        <v>287.48753877357046</v>
      </c>
      <c r="P20">
        <f t="shared" si="31"/>
        <v>14.374376938678523</v>
      </c>
      <c r="Q20" s="5">
        <f t="shared" si="32"/>
        <v>25</v>
      </c>
      <c r="R20">
        <f t="shared" si="0"/>
        <v>50000</v>
      </c>
      <c r="S20">
        <f t="shared" si="20"/>
        <v>28.786108882769756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29.999198131604743</v>
      </c>
      <c r="AC20">
        <f t="shared" si="1"/>
        <v>23.062487173177331</v>
      </c>
      <c r="AE20">
        <f t="shared" si="2"/>
        <v>230.32559566890112</v>
      </c>
      <c r="AF20">
        <f t="shared" si="3"/>
        <v>-11.516279783445055</v>
      </c>
      <c r="AG20">
        <f t="shared" si="4"/>
        <v>-20.029180799581457</v>
      </c>
      <c r="AH20">
        <f t="shared" si="5"/>
        <v>-137.92604963937512</v>
      </c>
      <c r="AI20">
        <f t="shared" si="6"/>
        <v>60.854085446499482</v>
      </c>
      <c r="AJ20">
        <f t="shared" si="7"/>
        <v>6.9367109584274118</v>
      </c>
      <c r="AK20">
        <f t="shared" si="28"/>
        <v>13.510302311126402</v>
      </c>
      <c r="AL20">
        <f t="shared" si="8"/>
        <v>81.301098716053303</v>
      </c>
      <c r="AN20">
        <f t="shared" si="9"/>
        <v>78.364930186084891</v>
      </c>
      <c r="AO20">
        <f t="shared" si="10"/>
        <v>-3.918246509304244</v>
      </c>
      <c r="AP20">
        <f t="shared" si="11"/>
        <v>-6.8146371248291118</v>
      </c>
      <c r="AQ20">
        <f t="shared" si="12"/>
        <v>-46.927330066996532</v>
      </c>
      <c r="AR20">
        <f t="shared" si="13"/>
        <v>20.704716484954997</v>
      </c>
      <c r="AS20">
        <f t="shared" si="14"/>
        <v>2.3601148990824514</v>
      </c>
      <c r="AT20">
        <f t="shared" si="15"/>
        <v>4.5966836396519239</v>
      </c>
      <c r="AU20">
        <f t="shared" si="16"/>
        <v>27.661515023689375</v>
      </c>
      <c r="AW20">
        <v>17</v>
      </c>
      <c r="AX20">
        <f>(R20*SUMPRODUCT(K21:$K$23, X21:$X$23)-$AZ$3*SUMPRODUCT(K20:$K$22, W21:$W$23))/Z20</f>
        <v>28.786108882769756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3.4910000000000002E-3</v>
      </c>
      <c r="O21">
        <f t="shared" si="30"/>
        <v>287.48753877357046</v>
      </c>
      <c r="P21">
        <f t="shared" si="31"/>
        <v>14.374376938678523</v>
      </c>
      <c r="Q21" s="5">
        <f t="shared" si="32"/>
        <v>25</v>
      </c>
      <c r="R21">
        <f t="shared" si="0"/>
        <v>50000</v>
      </c>
      <c r="S21">
        <f t="shared" si="20"/>
        <v>19.266234221578927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23.062487173177331</v>
      </c>
      <c r="AC21">
        <f t="shared" si="1"/>
        <v>15.227235541505806</v>
      </c>
      <c r="AE21">
        <f t="shared" si="2"/>
        <v>227.21827305773198</v>
      </c>
      <c r="AF21">
        <f t="shared" si="3"/>
        <v>-11.360913652886598</v>
      </c>
      <c r="AG21">
        <f t="shared" si="4"/>
        <v>-19.758967121414305</v>
      </c>
      <c r="AH21">
        <f t="shared" si="5"/>
        <v>-139.84374034267773</v>
      </c>
      <c r="AI21">
        <f t="shared" si="6"/>
        <v>56.25465194075332</v>
      </c>
      <c r="AJ21">
        <f t="shared" si="7"/>
        <v>7.8352516316715253</v>
      </c>
      <c r="AK21">
        <f t="shared" si="28"/>
        <v>12.256588129452567</v>
      </c>
      <c r="AL21">
        <f t="shared" si="8"/>
        <v>76.346491701877412</v>
      </c>
      <c r="AN21">
        <f t="shared" si="9"/>
        <v>73.53534567958188</v>
      </c>
      <c r="AO21">
        <f t="shared" si="10"/>
        <v>-3.6767672839790939</v>
      </c>
      <c r="AP21">
        <f t="shared" si="11"/>
        <v>-6.3946550512489715</v>
      </c>
      <c r="AQ21">
        <f t="shared" si="12"/>
        <v>-45.258058028685305</v>
      </c>
      <c r="AR21">
        <f t="shared" si="13"/>
        <v>18.2058653156685</v>
      </c>
      <c r="AS21">
        <f t="shared" si="14"/>
        <v>2.5357464849452489</v>
      </c>
      <c r="AT21">
        <f t="shared" si="15"/>
        <v>3.9666371582823912</v>
      </c>
      <c r="AU21">
        <f t="shared" si="16"/>
        <v>24.708248958896139</v>
      </c>
      <c r="AW21">
        <v>18</v>
      </c>
      <c r="AX21">
        <f>(R21*SUMPRODUCT(K22:$K$23, X22:$X$23)-$AZ$3*SUMPRODUCT(K21:$K$22, W22:$W$23))/Z21</f>
        <v>19.266234221578927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3.5990000000000002E-3</v>
      </c>
      <c r="O22">
        <f t="shared" si="30"/>
        <v>287.48753877357046</v>
      </c>
      <c r="P22">
        <f t="shared" si="31"/>
        <v>14.374376938678523</v>
      </c>
      <c r="Q22" s="5">
        <f t="shared" si="32"/>
        <v>25</v>
      </c>
      <c r="R22">
        <f t="shared" si="0"/>
        <v>50000</v>
      </c>
      <c r="S22">
        <f t="shared" si="20"/>
        <v>9.3972484695189102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15.227235541505806</v>
      </c>
      <c r="AC22">
        <f t="shared" si="1"/>
        <v>7.3261944904300478</v>
      </c>
      <c r="AE22">
        <f t="shared" si="2"/>
        <v>224.12833176241989</v>
      </c>
      <c r="AF22">
        <f t="shared" si="3"/>
        <v>-11.206416588120995</v>
      </c>
      <c r="AG22">
        <f t="shared" si="4"/>
        <v>-19.490264927530195</v>
      </c>
      <c r="AH22">
        <f t="shared" si="5"/>
        <v>-142.22504533994018</v>
      </c>
      <c r="AI22">
        <f t="shared" si="6"/>
        <v>51.206604906828517</v>
      </c>
      <c r="AJ22">
        <f t="shared" si="7"/>
        <v>7.901041051075758</v>
      </c>
      <c r="AK22">
        <f t="shared" si="28"/>
        <v>15.97044055010633</v>
      </c>
      <c r="AL22">
        <f t="shared" si="8"/>
        <v>75.0780865080106</v>
      </c>
      <c r="AN22">
        <f t="shared" si="9"/>
        <v>67.790035994098361</v>
      </c>
      <c r="AO22">
        <f t="shared" si="10"/>
        <v>-3.3895017997049179</v>
      </c>
      <c r="AP22">
        <f t="shared" si="11"/>
        <v>-5.8950412497262032</v>
      </c>
      <c r="AQ22">
        <f t="shared" si="12"/>
        <v>-43.017501924196353</v>
      </c>
      <c r="AR22">
        <f t="shared" si="13"/>
        <v>15.487991020470886</v>
      </c>
      <c r="AS22">
        <f t="shared" si="14"/>
        <v>2.3897552488412428</v>
      </c>
      <c r="AT22">
        <f t="shared" si="15"/>
        <v>4.8304323296393017</v>
      </c>
      <c r="AU22">
        <f t="shared" si="16"/>
        <v>22.708178598951431</v>
      </c>
      <c r="AW22">
        <v>19</v>
      </c>
      <c r="AX22">
        <f>(R22*SUMPRODUCT(K23:$K$23, X23:$X$23)-$AZ$3*SUMPRODUCT(K22:$K$22, W23:$W$23))/Z22</f>
        <v>9.3972484695189102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3.7169999999999998E-3</v>
      </c>
      <c r="O23">
        <f t="shared" si="30"/>
        <v>287.48753877357046</v>
      </c>
      <c r="P23">
        <f t="shared" si="31"/>
        <v>14.374376938678523</v>
      </c>
      <c r="Q23" s="5">
        <f t="shared" si="32"/>
        <v>25</v>
      </c>
      <c r="R23">
        <f t="shared" si="0"/>
        <v>50000</v>
      </c>
      <c r="S23">
        <f t="shared" si="20"/>
        <v>9.5279432673166937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7.3261944904300478</v>
      </c>
      <c r="AC23">
        <f t="shared" si="1"/>
        <v>7.3261944904300478</v>
      </c>
      <c r="AE23">
        <f t="shared" si="2"/>
        <v>221.05396343563476</v>
      </c>
      <c r="AF23">
        <f t="shared" si="3"/>
        <v>-11.052698171781737</v>
      </c>
      <c r="AG23">
        <f t="shared" si="4"/>
        <v>-19.22291696351926</v>
      </c>
      <c r="AH23">
        <f t="shared" si="5"/>
        <v>-144.89062947125944</v>
      </c>
      <c r="AI23">
        <f t="shared" si="6"/>
        <v>45.887718829074316</v>
      </c>
      <c r="AJ23">
        <f t="shared" si="7"/>
        <v>0</v>
      </c>
      <c r="AK23">
        <f t="shared" si="28"/>
        <v>22.580323068470012</v>
      </c>
      <c r="AL23">
        <f t="shared" si="8"/>
        <v>68.468041897544325</v>
      </c>
      <c r="AN23">
        <f t="shared" si="9"/>
        <v>60.567225355890308</v>
      </c>
      <c r="AO23">
        <f t="shared" si="10"/>
        <v>-3.0283612677945149</v>
      </c>
      <c r="AP23">
        <f t="shared" si="11"/>
        <v>-5.2669435355591157</v>
      </c>
      <c r="AQ23">
        <f t="shared" si="12"/>
        <v>-39.699009557445954</v>
      </c>
      <c r="AR23">
        <f t="shared" si="13"/>
        <v>12.572910995090723</v>
      </c>
      <c r="AS23">
        <f t="shared" si="14"/>
        <v>0</v>
      </c>
      <c r="AT23">
        <f t="shared" si="15"/>
        <v>6.1868491052640628</v>
      </c>
      <c r="AU23">
        <f t="shared" si="16"/>
        <v>18.759760100354786</v>
      </c>
      <c r="AW23">
        <v>20</v>
      </c>
      <c r="AX23">
        <f>(R23*SUMPRODUCT(K$23:$K24, X$23:$X24)-$AZ$3*SUMPRODUCT(K$22:$K23, W$23:$W24))/Z23</f>
        <v>9.5279432673166937</v>
      </c>
    </row>
    <row r="25" spans="5:50" x14ac:dyDescent="0.25">
      <c r="AN25" s="6">
        <f t="shared" ref="AN25:AU25" si="33">SUM(AN3:AN23)</f>
        <v>2744.7881204023265</v>
      </c>
      <c r="AO25" s="6">
        <f t="shared" si="33"/>
        <v>-352.85506010029417</v>
      </c>
      <c r="AP25" s="6">
        <f t="shared" si="33"/>
        <v>-413.6875733911516</v>
      </c>
      <c r="AQ25" s="6">
        <f t="shared" si="33"/>
        <v>-1409.004863702233</v>
      </c>
      <c r="AR25" s="6">
        <f t="shared" si="33"/>
        <v>569.240623208648</v>
      </c>
      <c r="AS25" s="6">
        <f t="shared" si="33"/>
        <v>-26.238033994600237</v>
      </c>
      <c r="AT25" s="6">
        <f t="shared" si="33"/>
        <v>186.87731585049005</v>
      </c>
      <c r="AU25" s="7">
        <f t="shared" si="33"/>
        <v>729.87990506453775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CE2E-7419-4460-A414-CB2C7F9E436A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345.41330672722711</v>
      </c>
      <c r="K3">
        <v>1</v>
      </c>
      <c r="L3" s="2">
        <v>0</v>
      </c>
      <c r="O3">
        <f>$C$3</f>
        <v>345.41330672722711</v>
      </c>
      <c r="P3">
        <f>O3*B5</f>
        <v>276.33064538178172</v>
      </c>
      <c r="Q3" s="5">
        <f>B8</f>
        <v>200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345.41330672722711</v>
      </c>
      <c r="AF3">
        <f t="shared" ref="AF3:AF23" si="3">-$Z3*P3</f>
        <v>-276.33064538178172</v>
      </c>
      <c r="AG3">
        <f t="shared" ref="AG3:AG23" si="4">-$Z3*Q3</f>
        <v>-200</v>
      </c>
      <c r="AH3">
        <f t="shared" ref="AH3:AH23" si="5">-X3*R3</f>
        <v>0</v>
      </c>
      <c r="AI3">
        <f t="shared" ref="AI3:AI23" si="6">SUM(AE3:AH3)</f>
        <v>-130.91733865455461</v>
      </c>
      <c r="AJ3">
        <f t="shared" ref="AJ3:AJ23" si="7">AB3-AC3</f>
        <v>-2.2737367544323206E-13</v>
      </c>
      <c r="AL3">
        <f t="shared" ref="AL3:AL23" si="8">SUM(AI3:AK3)</f>
        <v>-130.91733865455484</v>
      </c>
      <c r="AN3">
        <f t="shared" ref="AN3:AN23" si="9">AE3*$K3</f>
        <v>345.41330672722711</v>
      </c>
      <c r="AO3">
        <f t="shared" ref="AO3:AO23" si="10">AF3*$K3</f>
        <v>-276.33064538178172</v>
      </c>
      <c r="AP3">
        <f t="shared" ref="AP3:AP23" si="11">AG3*$K3</f>
        <v>-200</v>
      </c>
      <c r="AQ3">
        <f t="shared" ref="AQ3:AQ23" si="12">AH3*$K3</f>
        <v>0</v>
      </c>
      <c r="AR3">
        <f t="shared" ref="AR3:AR23" si="13">AI3*$K3</f>
        <v>-130.91733865455461</v>
      </c>
      <c r="AS3">
        <f t="shared" ref="AS3:AS23" si="14">AJ3*$K3</f>
        <v>-2.2737367544323206E-13</v>
      </c>
      <c r="AT3">
        <f t="shared" ref="AT3:AT23" si="15">AK3*$K3</f>
        <v>0</v>
      </c>
      <c r="AU3">
        <f t="shared" ref="AU3:AU23" si="16">AL3*$K3</f>
        <v>-130.91733865455484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172.45678260377412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</v>
      </c>
      <c r="S4">
        <f t="shared" ref="S4:S23" si="20">AX4</f>
        <v>32.243554842802254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2.2737367544323206E-13</v>
      </c>
      <c r="AC4">
        <f t="shared" si="1"/>
        <v>31.82445311695551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-31.824453116955283</v>
      </c>
      <c r="AK4">
        <f t="shared" ref="AK4:AK23" si="28">H4*SUM(AB4:AB4, AE4:AF4)</f>
        <v>1.4983925211708993E-14</v>
      </c>
      <c r="AL4">
        <f t="shared" si="8"/>
        <v>-181.72445311695523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-140.63232948681861</v>
      </c>
      <c r="AR4">
        <f t="shared" si="13"/>
        <v>-140.63232948681861</v>
      </c>
      <c r="AS4">
        <f t="shared" si="14"/>
        <v>-29.856884432831674</v>
      </c>
      <c r="AT4">
        <f t="shared" si="15"/>
        <v>1.405753373835162E-14</v>
      </c>
      <c r="AU4">
        <f t="shared" si="16"/>
        <v>-170.48921391965027</v>
      </c>
      <c r="AW4">
        <v>1</v>
      </c>
      <c r="AX4">
        <f>(R4*SUMPRODUCT(K5:$K$23, X5:$X$23)-$AZ$3*SUMPRODUCT(K4:$K$22, W5:$W$23))/Z4</f>
        <v>32.243554842802254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3.0469999999999998E-3</v>
      </c>
      <c r="O5">
        <f t="shared" ref="O5:O23" si="30">$C$3</f>
        <v>345.41330672722711</v>
      </c>
      <c r="P5">
        <f t="shared" ref="P5:P23" si="31">O5*$C$5</f>
        <v>17.270665336361358</v>
      </c>
      <c r="Q5" s="5">
        <f t="shared" ref="Q5:Q23" si="32">$C$8</f>
        <v>25</v>
      </c>
      <c r="R5">
        <f t="shared" si="0"/>
        <v>50000</v>
      </c>
      <c r="S5">
        <f t="shared" si="20"/>
        <v>63.300207486471621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31.82445311695551</v>
      </c>
      <c r="AC5">
        <f t="shared" si="1"/>
        <v>61.662288342222837</v>
      </c>
      <c r="AE5">
        <f t="shared" si="2"/>
        <v>336.47559403666895</v>
      </c>
      <c r="AF5">
        <f t="shared" si="3"/>
        <v>-16.823779701833448</v>
      </c>
      <c r="AG5">
        <f t="shared" si="4"/>
        <v>-24.353114622650001</v>
      </c>
      <c r="AH5">
        <f t="shared" si="5"/>
        <v>-150.36975469999999</v>
      </c>
      <c r="AI5">
        <f t="shared" si="6"/>
        <v>144.92894501218547</v>
      </c>
      <c r="AJ5">
        <f t="shared" si="7"/>
        <v>-29.837835225267327</v>
      </c>
      <c r="AK5">
        <f t="shared" si="28"/>
        <v>30.367549507834742</v>
      </c>
      <c r="AL5">
        <f t="shared" si="8"/>
        <v>145.45865929475289</v>
      </c>
      <c r="AN5">
        <f t="shared" si="9"/>
        <v>290.56770913572876</v>
      </c>
      <c r="AO5">
        <f t="shared" si="10"/>
        <v>-14.52838545678644</v>
      </c>
      <c r="AP5">
        <f t="shared" si="11"/>
        <v>-21.030436832967041</v>
      </c>
      <c r="AQ5">
        <f t="shared" si="12"/>
        <v>-129.85368306302442</v>
      </c>
      <c r="AR5">
        <f t="shared" si="13"/>
        <v>125.15520378295082</v>
      </c>
      <c r="AS5">
        <f t="shared" si="14"/>
        <v>-25.766835932921886</v>
      </c>
      <c r="AT5">
        <f t="shared" si="15"/>
        <v>26.224277329296434</v>
      </c>
      <c r="AU5">
        <f t="shared" si="16"/>
        <v>125.61264517932538</v>
      </c>
      <c r="AW5">
        <v>2</v>
      </c>
      <c r="AX5">
        <f>(R5*SUMPRODUCT(K6:$K$23, X6:$X$23)-$AZ$3*SUMPRODUCT(K5:$K$22, W6:$W$23))/Z5</f>
        <v>63.300207486471621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3.104E-3</v>
      </c>
      <c r="O6">
        <f t="shared" si="30"/>
        <v>345.41330672722711</v>
      </c>
      <c r="P6">
        <f t="shared" si="31"/>
        <v>17.270665336361358</v>
      </c>
      <c r="Q6" s="5">
        <f t="shared" si="32"/>
        <v>25</v>
      </c>
      <c r="R6">
        <f t="shared" si="0"/>
        <v>50000</v>
      </c>
      <c r="S6">
        <f t="shared" si="20"/>
        <v>92.566583140252959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61.662288342222837</v>
      </c>
      <c r="AC6">
        <f t="shared" si="1"/>
        <v>88.98977855678072</v>
      </c>
      <c r="AE6">
        <f t="shared" si="2"/>
        <v>332.06641785241243</v>
      </c>
      <c r="AF6">
        <f t="shared" si="3"/>
        <v>-16.603320892620626</v>
      </c>
      <c r="AG6">
        <f t="shared" si="4"/>
        <v>-24.033991408634794</v>
      </c>
      <c r="AH6">
        <f t="shared" si="5"/>
        <v>-151.18413557741118</v>
      </c>
      <c r="AI6">
        <f t="shared" si="6"/>
        <v>140.24496997374584</v>
      </c>
      <c r="AJ6">
        <f t="shared" si="7"/>
        <v>-27.327490214557884</v>
      </c>
      <c r="AK6">
        <f t="shared" si="28"/>
        <v>41.031241920859195</v>
      </c>
      <c r="AL6">
        <f t="shared" si="8"/>
        <v>153.94872168004716</v>
      </c>
      <c r="AN6">
        <f t="shared" si="9"/>
        <v>258.62203271574151</v>
      </c>
      <c r="AO6">
        <f t="shared" si="10"/>
        <v>-12.931101635787078</v>
      </c>
      <c r="AP6">
        <f t="shared" si="11"/>
        <v>-18.718302659368543</v>
      </c>
      <c r="AQ6">
        <f t="shared" si="12"/>
        <v>-117.74616870405788</v>
      </c>
      <c r="AR6">
        <f t="shared" si="13"/>
        <v>109.226459716528</v>
      </c>
      <c r="AS6">
        <f t="shared" si="14"/>
        <v>-21.283365882091861</v>
      </c>
      <c r="AT6">
        <f t="shared" si="15"/>
        <v>31.956207011394596</v>
      </c>
      <c r="AU6">
        <f t="shared" si="16"/>
        <v>119.89930084583074</v>
      </c>
      <c r="AW6">
        <v>3</v>
      </c>
      <c r="AX6">
        <f>(R6*SUMPRODUCT(K7:$K$23, X7:$X$23)-$AZ$3*SUMPRODUCT(K6:$K$22, W7:$W$23))/Z6</f>
        <v>92.566583140252959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3.1700000000000001E-3</v>
      </c>
      <c r="O7">
        <f t="shared" si="30"/>
        <v>345.41330672722711</v>
      </c>
      <c r="P7">
        <f t="shared" si="31"/>
        <v>17.270665336361358</v>
      </c>
      <c r="Q7" s="5">
        <f t="shared" si="32"/>
        <v>25</v>
      </c>
      <c r="R7">
        <f t="shared" si="0"/>
        <v>50000</v>
      </c>
      <c r="S7">
        <f t="shared" si="20"/>
        <v>116.67270166614608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88.98977855678072</v>
      </c>
      <c r="AC7">
        <f t="shared" si="1"/>
        <v>110.68722285690774</v>
      </c>
      <c r="AE7">
        <f t="shared" si="2"/>
        <v>327.69310312929616</v>
      </c>
      <c r="AF7">
        <f t="shared" si="3"/>
        <v>-16.38465515646481</v>
      </c>
      <c r="AG7">
        <f t="shared" si="4"/>
        <v>-23.717463741783074</v>
      </c>
      <c r="AH7">
        <f t="shared" si="5"/>
        <v>-152.37550553074459</v>
      </c>
      <c r="AI7">
        <f t="shared" si="6"/>
        <v>135.21547870030366</v>
      </c>
      <c r="AJ7">
        <f t="shared" si="7"/>
        <v>-21.697444300127017</v>
      </c>
      <c r="AK7">
        <f t="shared" si="28"/>
        <v>41.911224317650387</v>
      </c>
      <c r="AL7">
        <f t="shared" si="8"/>
        <v>155.42925871782703</v>
      </c>
      <c r="AN7">
        <f t="shared" si="9"/>
        <v>231.02741064983724</v>
      </c>
      <c r="AO7">
        <f t="shared" si="10"/>
        <v>-11.551370532491863</v>
      </c>
      <c r="AP7">
        <f t="shared" si="11"/>
        <v>-16.721085012532509</v>
      </c>
      <c r="AQ7">
        <f t="shared" si="12"/>
        <v>-107.42648579740795</v>
      </c>
      <c r="AR7">
        <f t="shared" si="13"/>
        <v>95.328469307404887</v>
      </c>
      <c r="AS7">
        <f t="shared" si="14"/>
        <v>-15.296948048368225</v>
      </c>
      <c r="AT7">
        <f t="shared" si="15"/>
        <v>29.547895695109673</v>
      </c>
      <c r="AU7">
        <f t="shared" si="16"/>
        <v>109.57941695414632</v>
      </c>
      <c r="AW7">
        <v>4</v>
      </c>
      <c r="AX7">
        <f>(R7*SUMPRODUCT(K8:$K$23, X8:$X$23)-$AZ$3*SUMPRODUCT(K7:$K$22, W8:$W$23))/Z7</f>
        <v>116.67270166614608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3.2390000000000001E-3</v>
      </c>
      <c r="O8">
        <f t="shared" si="30"/>
        <v>345.41330672722711</v>
      </c>
      <c r="P8">
        <f t="shared" si="31"/>
        <v>17.270665336361358</v>
      </c>
      <c r="Q8" s="5">
        <f t="shared" si="32"/>
        <v>25</v>
      </c>
      <c r="R8">
        <f t="shared" si="0"/>
        <v>50000</v>
      </c>
      <c r="S8">
        <f t="shared" si="20"/>
        <v>133.56662562080291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110.68722285690774</v>
      </c>
      <c r="AC8">
        <f t="shared" si="1"/>
        <v>125.03689122190734</v>
      </c>
      <c r="AE8">
        <f t="shared" si="2"/>
        <v>323.35477413696742</v>
      </c>
      <c r="AF8">
        <f t="shared" si="3"/>
        <v>-16.167738706848375</v>
      </c>
      <c r="AG8">
        <f t="shared" si="4"/>
        <v>-23.403468239305607</v>
      </c>
      <c r="AH8">
        <f t="shared" si="5"/>
        <v>-153.64173011927076</v>
      </c>
      <c r="AI8">
        <f t="shared" si="6"/>
        <v>130.14183707154271</v>
      </c>
      <c r="AJ8">
        <f t="shared" si="7"/>
        <v>-14.349668364999602</v>
      </c>
      <c r="AK8">
        <f t="shared" si="28"/>
        <v>30.295883725809446</v>
      </c>
      <c r="AL8">
        <f t="shared" si="8"/>
        <v>146.08805243235255</v>
      </c>
      <c r="AN8">
        <f t="shared" si="9"/>
        <v>212.55835781840932</v>
      </c>
      <c r="AO8">
        <f t="shared" si="10"/>
        <v>-10.62791789092047</v>
      </c>
      <c r="AP8">
        <f t="shared" si="11"/>
        <v>-15.384349247600547</v>
      </c>
      <c r="AQ8">
        <f t="shared" si="12"/>
        <v>-100.99691255122198</v>
      </c>
      <c r="AR8">
        <f t="shared" si="13"/>
        <v>85.549178128666355</v>
      </c>
      <c r="AS8">
        <f t="shared" si="14"/>
        <v>-9.4328031835741744</v>
      </c>
      <c r="AT8">
        <f t="shared" si="15"/>
        <v>19.915101951418254</v>
      </c>
      <c r="AU8">
        <f t="shared" si="16"/>
        <v>96.031476896510441</v>
      </c>
      <c r="AW8">
        <v>5</v>
      </c>
      <c r="AX8">
        <f>(R8*SUMPRODUCT(K9:$K$23, X9:$X$23)-$AZ$3*SUMPRODUCT(K8:$K$22, W9:$W$23))/Z8</f>
        <v>133.56662562080291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3.3149999999999998E-3</v>
      </c>
      <c r="O9">
        <f t="shared" si="30"/>
        <v>345.41330672722711</v>
      </c>
      <c r="P9">
        <f t="shared" si="31"/>
        <v>17.270665336361358</v>
      </c>
      <c r="Q9" s="5">
        <f t="shared" si="32"/>
        <v>25</v>
      </c>
      <c r="R9">
        <f t="shared" si="0"/>
        <v>50000</v>
      </c>
      <c r="S9">
        <f t="shared" si="20"/>
        <v>145.3155893377976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125.03689122190734</v>
      </c>
      <c r="AC9">
        <f t="shared" si="1"/>
        <v>134.22423782563374</v>
      </c>
      <c r="AE9">
        <f t="shared" si="2"/>
        <v>319.04930531933371</v>
      </c>
      <c r="AF9">
        <f t="shared" si="3"/>
        <v>-15.952465265966687</v>
      </c>
      <c r="AG9">
        <f t="shared" si="4"/>
        <v>-23.091851059699252</v>
      </c>
      <c r="AH9">
        <f t="shared" si="5"/>
        <v>-155.16499442659617</v>
      </c>
      <c r="AI9">
        <f t="shared" si="6"/>
        <v>124.83999456707161</v>
      </c>
      <c r="AJ9">
        <f t="shared" si="7"/>
        <v>-9.1873466037263967</v>
      </c>
      <c r="AK9">
        <f t="shared" si="28"/>
        <v>22.348580772569324</v>
      </c>
      <c r="AL9">
        <f t="shared" si="8"/>
        <v>138.00122873591454</v>
      </c>
      <c r="AN9">
        <f t="shared" si="9"/>
        <v>199.32345873793693</v>
      </c>
      <c r="AO9">
        <f t="shared" si="10"/>
        <v>-9.9661729368968484</v>
      </c>
      <c r="AP9">
        <f t="shared" si="11"/>
        <v>-14.426446148421162</v>
      </c>
      <c r="AQ9">
        <f t="shared" si="12"/>
        <v>-96.938068344033098</v>
      </c>
      <c r="AR9">
        <f t="shared" si="13"/>
        <v>77.99277130858583</v>
      </c>
      <c r="AS9">
        <f t="shared" si="14"/>
        <v>-5.7397200719371488</v>
      </c>
      <c r="AT9">
        <f t="shared" si="15"/>
        <v>13.962094081396307</v>
      </c>
      <c r="AU9">
        <f t="shared" si="16"/>
        <v>86.215145318044989</v>
      </c>
      <c r="AW9">
        <v>6</v>
      </c>
      <c r="AX9">
        <f>(R9*SUMPRODUCT(K10:$K$23, X10:$X$23)-$AZ$3*SUMPRODUCT(K9:$K$22, W10:$W$23))/Z9</f>
        <v>145.3155893377976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3.3969999999999998E-3</v>
      </c>
      <c r="O10">
        <f t="shared" si="30"/>
        <v>345.41330672722711</v>
      </c>
      <c r="P10">
        <f t="shared" si="31"/>
        <v>17.270665336361358</v>
      </c>
      <c r="Q10" s="5">
        <f t="shared" si="32"/>
        <v>25</v>
      </c>
      <c r="R10">
        <f t="shared" si="0"/>
        <v>50000</v>
      </c>
      <c r="S10">
        <f t="shared" si="20"/>
        <v>154.30438935707855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134.22423782563374</v>
      </c>
      <c r="AC10">
        <f t="shared" si="1"/>
        <v>140.61752540492341</v>
      </c>
      <c r="AE10">
        <f t="shared" si="2"/>
        <v>314.77500177597062</v>
      </c>
      <c r="AF10">
        <f t="shared" si="3"/>
        <v>-15.738750088798533</v>
      </c>
      <c r="AG10">
        <f t="shared" si="4"/>
        <v>-22.782489531052462</v>
      </c>
      <c r="AH10">
        <f t="shared" si="5"/>
        <v>-156.88603609959671</v>
      </c>
      <c r="AI10">
        <f t="shared" si="6"/>
        <v>119.36772605652288</v>
      </c>
      <c r="AJ10">
        <f t="shared" si="7"/>
        <v>-6.3932875792896766</v>
      </c>
      <c r="AK10">
        <f t="shared" si="28"/>
        <v>22.746175699422306</v>
      </c>
      <c r="AL10">
        <f t="shared" si="8"/>
        <v>135.72061417665552</v>
      </c>
      <c r="AN10">
        <f t="shared" si="9"/>
        <v>186.84382172087868</v>
      </c>
      <c r="AO10">
        <f t="shared" si="10"/>
        <v>-9.3421910860439343</v>
      </c>
      <c r="AP10">
        <f t="shared" si="11"/>
        <v>-13.523206697739443</v>
      </c>
      <c r="AQ10">
        <f t="shared" si="12"/>
        <v>-93.124251907243107</v>
      </c>
      <c r="AR10">
        <f t="shared" si="13"/>
        <v>70.854172029852165</v>
      </c>
      <c r="AS10">
        <f t="shared" si="14"/>
        <v>-3.7949210640471449</v>
      </c>
      <c r="AT10">
        <f t="shared" si="15"/>
        <v>13.501651570919252</v>
      </c>
      <c r="AU10">
        <f t="shared" si="16"/>
        <v>80.560902536724285</v>
      </c>
      <c r="AW10">
        <v>7</v>
      </c>
      <c r="AX10">
        <f>(R10*SUMPRODUCT(K11:$K$23, X11:$X$23)-$AZ$3*SUMPRODUCT(K10:$K$22, W11:$W$23))/Z10</f>
        <v>154.30438935707855</v>
      </c>
    </row>
    <row r="11" spans="1:52" x14ac:dyDescent="0.25">
      <c r="A11" t="s">
        <v>33</v>
      </c>
      <c r="C11" s="25">
        <f>AU25</f>
        <v>872.25766199980001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3.4910000000000002E-3</v>
      </c>
      <c r="O11">
        <f t="shared" si="30"/>
        <v>345.41330672722711</v>
      </c>
      <c r="P11">
        <f t="shared" si="31"/>
        <v>17.270665336361358</v>
      </c>
      <c r="Q11" s="5">
        <f t="shared" si="32"/>
        <v>25</v>
      </c>
      <c r="R11">
        <f t="shared" si="0"/>
        <v>50000</v>
      </c>
      <c r="S11">
        <f t="shared" si="20"/>
        <v>160.29902943163165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140.61752540492341</v>
      </c>
      <c r="AC11">
        <f t="shared" si="1"/>
        <v>144.10966720017973</v>
      </c>
      <c r="AE11">
        <f t="shared" si="2"/>
        <v>310.52837222701095</v>
      </c>
      <c r="AF11">
        <f t="shared" si="3"/>
        <v>-15.52641861135055</v>
      </c>
      <c r="AG11">
        <f t="shared" si="4"/>
        <v>-22.475130964789034</v>
      </c>
      <c r="AH11">
        <f t="shared" si="5"/>
        <v>-159.06734190580832</v>
      </c>
      <c r="AI11">
        <f t="shared" si="6"/>
        <v>113.45948074506302</v>
      </c>
      <c r="AJ11">
        <f t="shared" si="7"/>
        <v>-3.4921417952563161</v>
      </c>
      <c r="AK11">
        <f t="shared" si="28"/>
        <v>22.434403169560067</v>
      </c>
      <c r="AL11">
        <f t="shared" si="8"/>
        <v>132.40174211936676</v>
      </c>
      <c r="AN11">
        <f t="shared" si="9"/>
        <v>175.2953986895314</v>
      </c>
      <c r="AO11">
        <f t="shared" si="10"/>
        <v>-8.7647699344765719</v>
      </c>
      <c r="AP11">
        <f t="shared" si="11"/>
        <v>-12.687365778583205</v>
      </c>
      <c r="AQ11">
        <f t="shared" si="12"/>
        <v>-89.794606907861919</v>
      </c>
      <c r="AR11">
        <f t="shared" si="13"/>
        <v>64.048656068609688</v>
      </c>
      <c r="AS11">
        <f t="shared" si="14"/>
        <v>-1.9713380258610202</v>
      </c>
      <c r="AT11">
        <f t="shared" si="15"/>
        <v>12.664374658476511</v>
      </c>
      <c r="AU11">
        <f t="shared" si="16"/>
        <v>74.741692701225176</v>
      </c>
      <c r="AW11">
        <v>8</v>
      </c>
      <c r="AX11">
        <f>(R11*SUMPRODUCT(K12:$K$23, X12:$X$23)-$AZ$3*SUMPRODUCT(K11:$K$22, W12:$W$23))/Z11</f>
        <v>160.29902943163165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3.5990000000000002E-3</v>
      </c>
      <c r="O12">
        <f t="shared" si="30"/>
        <v>345.41330672722711</v>
      </c>
      <c r="P12">
        <f t="shared" si="31"/>
        <v>17.270665336361358</v>
      </c>
      <c r="Q12" s="5">
        <f t="shared" si="32"/>
        <v>25</v>
      </c>
      <c r="R12">
        <f t="shared" si="0"/>
        <v>50000</v>
      </c>
      <c r="S12">
        <f t="shared" si="20"/>
        <v>163.30183207752552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144.10966720017973</v>
      </c>
      <c r="AC12">
        <f t="shared" si="1"/>
        <v>144.812744164371</v>
      </c>
      <c r="AE12">
        <f t="shared" si="2"/>
        <v>306.30549689309584</v>
      </c>
      <c r="AF12">
        <f t="shared" si="3"/>
        <v>-15.315274844654793</v>
      </c>
      <c r="AG12">
        <f t="shared" si="4"/>
        <v>-22.169491658798865</v>
      </c>
      <c r="AH12">
        <f t="shared" si="5"/>
        <v>-161.77599268455148</v>
      </c>
      <c r="AI12">
        <f t="shared" si="6"/>
        <v>107.04473770509074</v>
      </c>
      <c r="AJ12">
        <f t="shared" si="7"/>
        <v>-0.70307696419126842</v>
      </c>
      <c r="AK12">
        <f t="shared" si="28"/>
        <v>22.58168425200342</v>
      </c>
      <c r="AL12">
        <f t="shared" si="8"/>
        <v>128.92334499290288</v>
      </c>
      <c r="AN12">
        <f t="shared" si="9"/>
        <v>164.3802229895926</v>
      </c>
      <c r="AO12">
        <f t="shared" si="10"/>
        <v>-8.2190111494796305</v>
      </c>
      <c r="AP12">
        <f t="shared" si="11"/>
        <v>-11.897357440213186</v>
      </c>
      <c r="AQ12">
        <f t="shared" si="12"/>
        <v>-86.817814311476297</v>
      </c>
      <c r="AR12">
        <f t="shared" si="13"/>
        <v>57.446040088423509</v>
      </c>
      <c r="AS12">
        <f t="shared" si="14"/>
        <v>-0.37730941600745238</v>
      </c>
      <c r="AT12">
        <f t="shared" si="15"/>
        <v>12.11856244982903</v>
      </c>
      <c r="AU12">
        <f t="shared" si="16"/>
        <v>69.18729312224508</v>
      </c>
      <c r="AW12">
        <v>9</v>
      </c>
      <c r="AX12">
        <f>(R12*SUMPRODUCT(K13:$K$23, X13:$X$23)-$AZ$3*SUMPRODUCT(K12:$K$22, W13:$W$23))/Z12</f>
        <v>163.30183207752552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3.7169999999999998E-3</v>
      </c>
      <c r="O13">
        <f t="shared" si="30"/>
        <v>345.41330672722711</v>
      </c>
      <c r="P13">
        <f t="shared" si="31"/>
        <v>17.270665336361358</v>
      </c>
      <c r="Q13" s="5">
        <f t="shared" si="32"/>
        <v>25</v>
      </c>
      <c r="R13">
        <f t="shared" si="0"/>
        <v>50000</v>
      </c>
      <c r="S13">
        <f t="shared" si="20"/>
        <v>163.25662642217449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144.812744164371</v>
      </c>
      <c r="AC13">
        <f t="shared" si="1"/>
        <v>142.78681017633244</v>
      </c>
      <c r="AE13">
        <f t="shared" si="2"/>
        <v>302.10390439221322</v>
      </c>
      <c r="AF13">
        <f t="shared" si="3"/>
        <v>-15.105195219610662</v>
      </c>
      <c r="AG13">
        <f t="shared" si="4"/>
        <v>-21.865392741715119</v>
      </c>
      <c r="AH13">
        <f t="shared" si="5"/>
        <v>-164.80800099151074</v>
      </c>
      <c r="AI13">
        <f t="shared" si="6"/>
        <v>100.32531543937668</v>
      </c>
      <c r="AJ13">
        <f t="shared" si="7"/>
        <v>2.0259339880385596</v>
      </c>
      <c r="AK13">
        <f t="shared" si="28"/>
        <v>22.324652137521536</v>
      </c>
      <c r="AL13">
        <f t="shared" si="8"/>
        <v>124.67590156493678</v>
      </c>
      <c r="AN13">
        <f t="shared" si="9"/>
        <v>154.15557618222337</v>
      </c>
      <c r="AO13">
        <f t="shared" si="10"/>
        <v>-7.7077788091111694</v>
      </c>
      <c r="AP13">
        <f t="shared" si="11"/>
        <v>-11.157327553680497</v>
      </c>
      <c r="AQ13">
        <f t="shared" si="12"/>
        <v>-84.097133413088144</v>
      </c>
      <c r="AR13">
        <f t="shared" si="13"/>
        <v>51.193336406343555</v>
      </c>
      <c r="AS13">
        <f t="shared" si="14"/>
        <v>1.0337801554122636</v>
      </c>
      <c r="AT13">
        <f t="shared" si="15"/>
        <v>11.391675391455291</v>
      </c>
      <c r="AU13">
        <f t="shared" si="16"/>
        <v>63.618791953211115</v>
      </c>
      <c r="AW13">
        <v>10</v>
      </c>
      <c r="AX13">
        <f>(R13*SUMPRODUCT(K14:$K$23, X14:$X$23)-$AZ$3*SUMPRODUCT(K13:$K$22, W14:$W$23))/Z13</f>
        <v>163.25662642217449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3.852E-3</v>
      </c>
      <c r="O14">
        <f t="shared" si="30"/>
        <v>345.41330672722711</v>
      </c>
      <c r="P14">
        <f t="shared" si="31"/>
        <v>17.270665336361358</v>
      </c>
      <c r="Q14" s="5">
        <f t="shared" si="32"/>
        <v>25</v>
      </c>
      <c r="R14">
        <f t="shared" si="0"/>
        <v>50000</v>
      </c>
      <c r="S14">
        <f t="shared" si="20"/>
        <v>159.99895240594674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142.78681017633244</v>
      </c>
      <c r="AC14">
        <f t="shared" si="1"/>
        <v>137.99918170689489</v>
      </c>
      <c r="AE14">
        <f t="shared" si="2"/>
        <v>297.91916110857227</v>
      </c>
      <c r="AF14">
        <f t="shared" si="3"/>
        <v>-14.895958055428617</v>
      </c>
      <c r="AG14">
        <f t="shared" si="4"/>
        <v>-21.562513321456883</v>
      </c>
      <c r="AH14">
        <f t="shared" si="5"/>
        <v>-168.45098568217327</v>
      </c>
      <c r="AI14">
        <f t="shared" si="6"/>
        <v>93.009704049513516</v>
      </c>
      <c r="AJ14">
        <f t="shared" si="7"/>
        <v>4.7876284694375499</v>
      </c>
      <c r="AK14">
        <f t="shared" si="28"/>
        <v>21.886634679995073</v>
      </c>
      <c r="AL14">
        <f t="shared" si="8"/>
        <v>119.68396719894614</v>
      </c>
      <c r="AN14">
        <f t="shared" si="9"/>
        <v>144.58837087782689</v>
      </c>
      <c r="AO14">
        <f t="shared" si="10"/>
        <v>-7.2294185438913452</v>
      </c>
      <c r="AP14">
        <f t="shared" si="11"/>
        <v>-10.4648813509672</v>
      </c>
      <c r="AQ14">
        <f t="shared" si="12"/>
        <v>-81.753900964004686</v>
      </c>
      <c r="AR14">
        <f t="shared" si="13"/>
        <v>45.140170018963651</v>
      </c>
      <c r="AS14">
        <f t="shared" si="14"/>
        <v>2.3235679040865858</v>
      </c>
      <c r="AT14">
        <f t="shared" si="15"/>
        <v>10.622186369628507</v>
      </c>
      <c r="AU14">
        <f t="shared" si="16"/>
        <v>58.085924292678747</v>
      </c>
      <c r="AW14">
        <v>11</v>
      </c>
      <c r="AX14">
        <f>(R14*SUMPRODUCT(K15:$K$23, X15:$X$23)-$AZ$3*SUMPRODUCT(K14:$K$22, W15:$W$23))/Z14</f>
        <v>159.99895240594674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4.0049999999999999E-3</v>
      </c>
      <c r="O15">
        <f t="shared" si="30"/>
        <v>345.41330672722711</v>
      </c>
      <c r="P15">
        <f t="shared" si="31"/>
        <v>17.270665336361358</v>
      </c>
      <c r="Q15" s="5">
        <f t="shared" si="32"/>
        <v>25</v>
      </c>
      <c r="R15">
        <f t="shared" si="0"/>
        <v>50000</v>
      </c>
      <c r="S15">
        <f t="shared" si="20"/>
        <v>153.45439733113912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137.99918170689489</v>
      </c>
      <c r="AC15">
        <f t="shared" si="1"/>
        <v>130.50087470250992</v>
      </c>
      <c r="AE15">
        <f t="shared" si="2"/>
        <v>293.74680325724671</v>
      </c>
      <c r="AF15">
        <f t="shared" si="3"/>
        <v>-14.687340162862338</v>
      </c>
      <c r="AG15">
        <f t="shared" si="4"/>
        <v>-21.260530322389879</v>
      </c>
      <c r="AH15">
        <f t="shared" si="5"/>
        <v>-172.71573170486963</v>
      </c>
      <c r="AI15">
        <f t="shared" si="6"/>
        <v>85.083201067124918</v>
      </c>
      <c r="AJ15">
        <f t="shared" si="7"/>
        <v>7.4983070043849693</v>
      </c>
      <c r="AK15">
        <f t="shared" si="28"/>
        <v>21.645343665186395</v>
      </c>
      <c r="AL15">
        <f t="shared" si="8"/>
        <v>114.22685173669629</v>
      </c>
      <c r="AN15">
        <f t="shared" si="9"/>
        <v>135.52943316254672</v>
      </c>
      <c r="AO15">
        <f t="shared" si="10"/>
        <v>-6.7764716581273374</v>
      </c>
      <c r="AP15">
        <f t="shared" si="11"/>
        <v>-9.8092220625980637</v>
      </c>
      <c r="AQ15">
        <f t="shared" si="12"/>
        <v>-79.687897729106624</v>
      </c>
      <c r="AR15">
        <f t="shared" si="13"/>
        <v>39.255841712714727</v>
      </c>
      <c r="AS15">
        <f t="shared" si="14"/>
        <v>3.4595824932027686</v>
      </c>
      <c r="AT15">
        <f t="shared" si="15"/>
        <v>9.9867679410358399</v>
      </c>
      <c r="AU15">
        <f t="shared" si="16"/>
        <v>52.702192146953337</v>
      </c>
      <c r="AW15">
        <v>12</v>
      </c>
      <c r="AX15">
        <f>(R15*SUMPRODUCT(K16:$K$23, X16:$X$23)-$AZ$3*SUMPRODUCT(K15:$K$22, W16:$W$23))/Z15</f>
        <v>153.45439733113912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4.1640000000000002E-3</v>
      </c>
      <c r="O16">
        <f t="shared" si="30"/>
        <v>345.41330672722711</v>
      </c>
      <c r="P16">
        <f t="shared" si="31"/>
        <v>17.270665336361358</v>
      </c>
      <c r="Q16" s="5">
        <f t="shared" si="32"/>
        <v>25</v>
      </c>
      <c r="R16">
        <f t="shared" si="0"/>
        <v>50000</v>
      </c>
      <c r="S16">
        <f t="shared" si="20"/>
        <v>143.98447538670609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130.50087470250992</v>
      </c>
      <c r="AC16">
        <f t="shared" si="1"/>
        <v>120.71310648358737</v>
      </c>
      <c r="AE16">
        <f t="shared" si="2"/>
        <v>289.58617353591109</v>
      </c>
      <c r="AF16">
        <f t="shared" si="3"/>
        <v>-14.479308676795556</v>
      </c>
      <c r="AG16">
        <f t="shared" si="4"/>
        <v>-20.959396170903549</v>
      </c>
      <c r="AH16">
        <f t="shared" si="5"/>
        <v>-177.05769652486291</v>
      </c>
      <c r="AI16">
        <f t="shared" si="6"/>
        <v>77.089772163349096</v>
      </c>
      <c r="AJ16">
        <f t="shared" si="7"/>
        <v>9.787768218922551</v>
      </c>
      <c r="AK16">
        <f t="shared" si="28"/>
        <v>22.186743354020916</v>
      </c>
      <c r="AL16">
        <f t="shared" si="8"/>
        <v>109.06428373629257</v>
      </c>
      <c r="AN16">
        <f t="shared" si="9"/>
        <v>126.68037761565606</v>
      </c>
      <c r="AO16">
        <f t="shared" si="10"/>
        <v>-6.3340188807828035</v>
      </c>
      <c r="AP16">
        <f t="shared" si="11"/>
        <v>-9.1687534287507599</v>
      </c>
      <c r="AQ16">
        <f t="shared" si="12"/>
        <v>-77.4544432893872</v>
      </c>
      <c r="AR16">
        <f t="shared" si="13"/>
        <v>33.723162016735301</v>
      </c>
      <c r="AS16">
        <f t="shared" si="14"/>
        <v>4.2816898294830565</v>
      </c>
      <c r="AT16">
        <f t="shared" si="15"/>
        <v>9.705660293896857</v>
      </c>
      <c r="AU16">
        <f t="shared" si="16"/>
        <v>47.710512140115213</v>
      </c>
      <c r="AW16">
        <v>13</v>
      </c>
      <c r="AX16">
        <f>(R16*SUMPRODUCT(K17:$K$23, X17:$X$23)-$AZ$3*SUMPRODUCT(K16:$K$22, W17:$W$23))/Z16</f>
        <v>143.98447538670609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4.3350000000000003E-3</v>
      </c>
      <c r="O17">
        <f t="shared" si="30"/>
        <v>345.41330672722711</v>
      </c>
      <c r="P17">
        <f t="shared" si="31"/>
        <v>17.270665336361358</v>
      </c>
      <c r="Q17" s="5">
        <f t="shared" si="32"/>
        <v>25</v>
      </c>
      <c r="R17">
        <f t="shared" si="0"/>
        <v>50000</v>
      </c>
      <c r="S17">
        <f t="shared" si="20"/>
        <v>132.01092949367208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120.71310648358737</v>
      </c>
      <c r="AC17">
        <f t="shared" si="1"/>
        <v>109.08825190904122</v>
      </c>
      <c r="AE17">
        <f t="shared" si="2"/>
        <v>285.4349557382738</v>
      </c>
      <c r="AF17">
        <f t="shared" si="3"/>
        <v>-14.271747786913691</v>
      </c>
      <c r="AG17">
        <f t="shared" si="4"/>
        <v>-20.658943226793646</v>
      </c>
      <c r="AH17">
        <f t="shared" si="5"/>
        <v>-181.71796480173379</v>
      </c>
      <c r="AI17">
        <f t="shared" si="6"/>
        <v>68.786299922832683</v>
      </c>
      <c r="AJ17">
        <f t="shared" si="7"/>
        <v>11.624854574546148</v>
      </c>
      <c r="AK17">
        <f t="shared" si="28"/>
        <v>24.178768600636261</v>
      </c>
      <c r="AL17">
        <f t="shared" si="8"/>
        <v>104.58992309801509</v>
      </c>
      <c r="AN17">
        <f t="shared" si="9"/>
        <v>117.60800075589678</v>
      </c>
      <c r="AO17">
        <f t="shared" si="10"/>
        <v>-5.88040003779484</v>
      </c>
      <c r="AP17">
        <f t="shared" si="11"/>
        <v>-8.5121214546007504</v>
      </c>
      <c r="AQ17">
        <f t="shared" si="12"/>
        <v>-74.873403246933307</v>
      </c>
      <c r="AR17">
        <f t="shared" si="13"/>
        <v>28.342076016567898</v>
      </c>
      <c r="AS17">
        <f t="shared" si="14"/>
        <v>4.78979843955773</v>
      </c>
      <c r="AT17">
        <f t="shared" si="15"/>
        <v>9.9623980129038703</v>
      </c>
      <c r="AU17">
        <f t="shared" si="16"/>
        <v>43.094272469029498</v>
      </c>
      <c r="AW17">
        <v>14</v>
      </c>
      <c r="AX17">
        <f>(R17*SUMPRODUCT(K18:$K$23, X18:$X$23)-$AZ$3*SUMPRODUCT(K17:$K$22, W18:$W$23))/Z17</f>
        <v>132.01092949367208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4.522E-3</v>
      </c>
      <c r="O18">
        <f t="shared" si="30"/>
        <v>345.41330672722711</v>
      </c>
      <c r="P18">
        <f t="shared" si="31"/>
        <v>17.270665336361358</v>
      </c>
      <c r="Q18" s="5">
        <f t="shared" si="32"/>
        <v>25</v>
      </c>
      <c r="R18">
        <f t="shared" si="0"/>
        <v>50000</v>
      </c>
      <c r="S18">
        <f t="shared" si="20"/>
        <v>117.72053465581889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109.08825190904122</v>
      </c>
      <c r="AC18">
        <f t="shared" si="1"/>
        <v>95.866584070865457</v>
      </c>
      <c r="AE18">
        <f t="shared" si="2"/>
        <v>281.28986931104259</v>
      </c>
      <c r="AF18">
        <f t="shared" si="3"/>
        <v>-14.064493465552131</v>
      </c>
      <c r="AG18">
        <f t="shared" si="4"/>
        <v>-20.358934053254149</v>
      </c>
      <c r="AH18">
        <f t="shared" si="5"/>
        <v>-186.83948254312173</v>
      </c>
      <c r="AI18">
        <f t="shared" si="6"/>
        <v>60.026959249114583</v>
      </c>
      <c r="AJ18">
        <f t="shared" si="7"/>
        <v>13.221667838175762</v>
      </c>
      <c r="AK18">
        <f t="shared" si="28"/>
        <v>26.37958530559267</v>
      </c>
      <c r="AL18">
        <f t="shared" si="8"/>
        <v>99.628212392883015</v>
      </c>
      <c r="AN18">
        <f t="shared" si="9"/>
        <v>108.3077257909725</v>
      </c>
      <c r="AO18">
        <f t="shared" si="10"/>
        <v>-5.4153862895486249</v>
      </c>
      <c r="AP18">
        <f t="shared" si="11"/>
        <v>-7.8389948853724309</v>
      </c>
      <c r="AQ18">
        <f t="shared" si="12"/>
        <v>-71.940591005895882</v>
      </c>
      <c r="AR18">
        <f t="shared" si="13"/>
        <v>23.112753610155551</v>
      </c>
      <c r="AS18">
        <f t="shared" si="14"/>
        <v>5.0908650859835429</v>
      </c>
      <c r="AT18">
        <f t="shared" si="15"/>
        <v>10.157183757650303</v>
      </c>
      <c r="AU18">
        <f t="shared" si="16"/>
        <v>38.360802453789397</v>
      </c>
      <c r="AW18">
        <v>15</v>
      </c>
      <c r="AX18">
        <f>(R18*SUMPRODUCT(K19:$K$23, X19:$X$23)-$AZ$3*SUMPRODUCT(K18:$K$22, W19:$W$23))/Z18</f>
        <v>117.72053465581889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4.7470000000000004E-3</v>
      </c>
      <c r="O19">
        <f t="shared" si="30"/>
        <v>345.41330672722711</v>
      </c>
      <c r="P19">
        <f t="shared" si="31"/>
        <v>17.270665336361358</v>
      </c>
      <c r="Q19" s="5">
        <f t="shared" si="32"/>
        <v>25</v>
      </c>
      <c r="R19">
        <f t="shared" si="0"/>
        <v>50000</v>
      </c>
      <c r="S19">
        <f t="shared" si="20"/>
        <v>100.46490165556786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95.866584070865457</v>
      </c>
      <c r="AC19">
        <f t="shared" si="1"/>
        <v>80.60781634048297</v>
      </c>
      <c r="AE19">
        <f t="shared" si="2"/>
        <v>277.14168760831262</v>
      </c>
      <c r="AF19">
        <f t="shared" si="3"/>
        <v>-13.857084380415632</v>
      </c>
      <c r="AG19">
        <f t="shared" si="4"/>
        <v>-20.058700852770809</v>
      </c>
      <c r="AH19">
        <f t="shared" si="5"/>
        <v>-193.2877199015949</v>
      </c>
      <c r="AI19">
        <f t="shared" si="6"/>
        <v>49.93818247353127</v>
      </c>
      <c r="AJ19">
        <f t="shared" si="7"/>
        <v>15.258767730382488</v>
      </c>
      <c r="AK19">
        <f t="shared" si="28"/>
        <v>26.361697147729164</v>
      </c>
      <c r="AL19">
        <f t="shared" si="8"/>
        <v>91.558647351642918</v>
      </c>
      <c r="AN19">
        <f t="shared" si="9"/>
        <v>99.413556697161368</v>
      </c>
      <c r="AO19">
        <f t="shared" si="10"/>
        <v>-4.9706778348580682</v>
      </c>
      <c r="AP19">
        <f t="shared" si="11"/>
        <v>-7.1952610655839795</v>
      </c>
      <c r="AQ19">
        <f t="shared" si="12"/>
        <v>-69.334281201533315</v>
      </c>
      <c r="AR19">
        <f t="shared" si="13"/>
        <v>17.913336595185992</v>
      </c>
      <c r="AS19">
        <f t="shared" si="14"/>
        <v>5.4734759825706449</v>
      </c>
      <c r="AT19">
        <f t="shared" si="15"/>
        <v>9.4562102751320776</v>
      </c>
      <c r="AU19">
        <f t="shared" si="16"/>
        <v>32.843022852888716</v>
      </c>
      <c r="AW19">
        <v>16</v>
      </c>
      <c r="AX19">
        <f>(R19*SUMPRODUCT(K20:$K$23, X20:$X$23)-$AZ$3*SUMPRODUCT(K19:$K$22, W20:$W$23))/Z19</f>
        <v>100.46490165556786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4.9870000000000001E-3</v>
      </c>
      <c r="O20">
        <f t="shared" si="30"/>
        <v>345.41330672722711</v>
      </c>
      <c r="P20">
        <f t="shared" si="31"/>
        <v>17.270665336361358</v>
      </c>
      <c r="Q20" s="5">
        <f t="shared" si="32"/>
        <v>25</v>
      </c>
      <c r="R20">
        <f t="shared" si="0"/>
        <v>50000</v>
      </c>
      <c r="S20">
        <f t="shared" si="20"/>
        <v>78.668206344288052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80.60781634048297</v>
      </c>
      <c r="AC20">
        <f t="shared" si="1"/>
        <v>62.173312047403556</v>
      </c>
      <c r="AE20">
        <f t="shared" si="2"/>
        <v>272.98816513612684</v>
      </c>
      <c r="AF20">
        <f t="shared" si="3"/>
        <v>-13.649408256806344</v>
      </c>
      <c r="AG20">
        <f t="shared" si="4"/>
        <v>-19.758081103090333</v>
      </c>
      <c r="AH20">
        <f t="shared" si="5"/>
        <v>-200.06548230553605</v>
      </c>
      <c r="AI20">
        <f t="shared" si="6"/>
        <v>39.515193470694129</v>
      </c>
      <c r="AJ20">
        <f t="shared" si="7"/>
        <v>18.434504293079414</v>
      </c>
      <c r="AK20">
        <f t="shared" si="28"/>
        <v>18.459098925835331</v>
      </c>
      <c r="AL20">
        <f t="shared" si="8"/>
        <v>76.408796689608877</v>
      </c>
      <c r="AN20">
        <f t="shared" si="9"/>
        <v>92.880248243328282</v>
      </c>
      <c r="AO20">
        <f t="shared" si="10"/>
        <v>-4.6440124121664148</v>
      </c>
      <c r="AP20">
        <f t="shared" si="11"/>
        <v>-6.7223994005445054</v>
      </c>
      <c r="AQ20">
        <f t="shared" si="12"/>
        <v>-68.069367227672018</v>
      </c>
      <c r="AR20">
        <f t="shared" si="13"/>
        <v>13.444469202945344</v>
      </c>
      <c r="AS20">
        <f t="shared" si="14"/>
        <v>6.2720716633635725</v>
      </c>
      <c r="AT20">
        <f t="shared" si="15"/>
        <v>6.2804396290396083</v>
      </c>
      <c r="AU20">
        <f t="shared" si="16"/>
        <v>25.996980495348527</v>
      </c>
      <c r="AW20">
        <v>17</v>
      </c>
      <c r="AX20">
        <f>(R20*SUMPRODUCT(K21:$K$23, X21:$X$23)-$AZ$3*SUMPRODUCT(K20:$K$22, W21:$W$23))/Z20</f>
        <v>78.668206344288052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5.2249999999999996E-3</v>
      </c>
      <c r="O21">
        <f t="shared" si="30"/>
        <v>345.41330672722711</v>
      </c>
      <c r="P21">
        <f t="shared" si="31"/>
        <v>17.270665336361358</v>
      </c>
      <c r="Q21" s="5">
        <f t="shared" si="32"/>
        <v>25</v>
      </c>
      <c r="R21">
        <f t="shared" si="0"/>
        <v>50000</v>
      </c>
      <c r="S21">
        <f t="shared" si="20"/>
        <v>53.611208444455791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62.173312047403556</v>
      </c>
      <c r="AC21">
        <f t="shared" si="1"/>
        <v>41.72509812508109</v>
      </c>
      <c r="AE21">
        <f t="shared" si="2"/>
        <v>268.83192032192932</v>
      </c>
      <c r="AF21">
        <f t="shared" si="3"/>
        <v>-13.441596016096467</v>
      </c>
      <c r="AG21">
        <f t="shared" si="4"/>
        <v>-19.457264318295785</v>
      </c>
      <c r="AH21">
        <f t="shared" si="5"/>
        <v>-206.47194752729396</v>
      </c>
      <c r="AI21">
        <f t="shared" si="6"/>
        <v>29.4611124602431</v>
      </c>
      <c r="AJ21">
        <f t="shared" si="7"/>
        <v>20.448213922322466</v>
      </c>
      <c r="AK21">
        <f t="shared" si="28"/>
        <v>16.29101454492103</v>
      </c>
      <c r="AL21">
        <f t="shared" si="8"/>
        <v>66.200340927486593</v>
      </c>
      <c r="AN21">
        <f t="shared" si="9"/>
        <v>87.002897806357481</v>
      </c>
      <c r="AO21">
        <f t="shared" si="10"/>
        <v>-4.3501448903178748</v>
      </c>
      <c r="AP21">
        <f t="shared" si="11"/>
        <v>-6.29701404895959</v>
      </c>
      <c r="AQ21">
        <f t="shared" si="12"/>
        <v>-66.821148802140286</v>
      </c>
      <c r="AR21">
        <f t="shared" si="13"/>
        <v>9.5345900649397262</v>
      </c>
      <c r="AS21">
        <f t="shared" si="14"/>
        <v>6.6177181045908551</v>
      </c>
      <c r="AT21">
        <f t="shared" si="15"/>
        <v>5.2723109365745566</v>
      </c>
      <c r="AU21">
        <f t="shared" si="16"/>
        <v>21.424619106105137</v>
      </c>
      <c r="AW21">
        <v>18</v>
      </c>
      <c r="AX21">
        <f>(R21*SUMPRODUCT(K22:$K$23, X22:$X$23)-$AZ$3*SUMPRODUCT(K21:$K$22, W22:$W$23))/Z21</f>
        <v>53.611208444455791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5.4879999999999998E-3</v>
      </c>
      <c r="O22">
        <f t="shared" si="30"/>
        <v>345.41330672722711</v>
      </c>
      <c r="P22">
        <f t="shared" si="31"/>
        <v>17.270665336361358</v>
      </c>
      <c r="Q22" s="5">
        <f t="shared" si="32"/>
        <v>25</v>
      </c>
      <c r="R22">
        <f t="shared" si="0"/>
        <v>50000</v>
      </c>
      <c r="S22">
        <f t="shared" si="20"/>
        <v>26.84444670900438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41.72509812508109</v>
      </c>
      <c r="AC22">
        <f t="shared" si="1"/>
        <v>20.569192430218578</v>
      </c>
      <c r="AE22">
        <f t="shared" si="2"/>
        <v>264.66825153998326</v>
      </c>
      <c r="AF22">
        <f t="shared" si="3"/>
        <v>-13.233412576999166</v>
      </c>
      <c r="AG22">
        <f t="shared" si="4"/>
        <v>-19.155910208534017</v>
      </c>
      <c r="AH22">
        <f t="shared" si="5"/>
        <v>-213.56293315761451</v>
      </c>
      <c r="AI22">
        <f t="shared" si="6"/>
        <v>18.715995596835569</v>
      </c>
      <c r="AJ22">
        <f t="shared" si="7"/>
        <v>21.155905694862511</v>
      </c>
      <c r="AK22">
        <f t="shared" si="28"/>
        <v>20.521195596164567</v>
      </c>
      <c r="AL22">
        <f t="shared" si="8"/>
        <v>60.393096887862647</v>
      </c>
      <c r="AN22">
        <f t="shared" si="9"/>
        <v>80.051772827226742</v>
      </c>
      <c r="AO22">
        <f t="shared" si="10"/>
        <v>-4.0025886413613376</v>
      </c>
      <c r="AP22">
        <f t="shared" si="11"/>
        <v>-5.7939120517470126</v>
      </c>
      <c r="AQ22">
        <f t="shared" si="12"/>
        <v>-64.594417010635937</v>
      </c>
      <c r="AR22">
        <f t="shared" si="13"/>
        <v>5.6608551234824533</v>
      </c>
      <c r="AS22">
        <f t="shared" si="14"/>
        <v>6.3988322996251785</v>
      </c>
      <c r="AT22">
        <f t="shared" si="15"/>
        <v>6.2068573712517283</v>
      </c>
      <c r="AU22">
        <f t="shared" si="16"/>
        <v>18.266544794359358</v>
      </c>
      <c r="AW22">
        <v>19</v>
      </c>
      <c r="AX22">
        <f>(R22*SUMPRODUCT(K23:$K$23, X23:$X$23)-$AZ$3*SUMPRODUCT(K22:$K$22, W23:$W$23))/Z22</f>
        <v>26.84444670900438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5.7670000000000004E-3</v>
      </c>
      <c r="O23">
        <f t="shared" si="30"/>
        <v>345.41330672722711</v>
      </c>
      <c r="P23">
        <f t="shared" si="31"/>
        <v>17.270665336361358</v>
      </c>
      <c r="Q23" s="5">
        <f t="shared" si="32"/>
        <v>25</v>
      </c>
      <c r="R23">
        <f t="shared" si="0"/>
        <v>50000</v>
      </c>
      <c r="S23">
        <f t="shared" si="20"/>
        <v>27.274483490194271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20.569192430218578</v>
      </c>
      <c r="AC23">
        <f t="shared" si="1"/>
        <v>20.569192430218578</v>
      </c>
      <c r="AE23">
        <f t="shared" si="2"/>
        <v>260.49522721795239</v>
      </c>
      <c r="AF23">
        <f t="shared" si="3"/>
        <v>-13.024761360897621</v>
      </c>
      <c r="AG23">
        <f t="shared" si="4"/>
        <v>-18.853878972276064</v>
      </c>
      <c r="AH23">
        <f t="shared" si="5"/>
        <v>-220.94426834523142</v>
      </c>
      <c r="AI23">
        <f t="shared" si="6"/>
        <v>7.672318539547291</v>
      </c>
      <c r="AJ23">
        <f t="shared" si="7"/>
        <v>0</v>
      </c>
      <c r="AK23">
        <f t="shared" si="28"/>
        <v>27.849320496047703</v>
      </c>
      <c r="AL23">
        <f t="shared" si="8"/>
        <v>35.521639035594994</v>
      </c>
      <c r="AN23">
        <f t="shared" si="9"/>
        <v>71.373853179690073</v>
      </c>
      <c r="AO23">
        <f t="shared" si="10"/>
        <v>-3.5686926589845038</v>
      </c>
      <c r="AP23">
        <f t="shared" si="11"/>
        <v>-5.1658297313408079</v>
      </c>
      <c r="AQ23">
        <f t="shared" si="12"/>
        <v>-60.537169675559433</v>
      </c>
      <c r="AR23">
        <f t="shared" si="13"/>
        <v>2.1021611138053271</v>
      </c>
      <c r="AS23">
        <f t="shared" si="14"/>
        <v>0</v>
      </c>
      <c r="AT23">
        <f t="shared" si="15"/>
        <v>7.6305172016681624</v>
      </c>
      <c r="AU23">
        <f t="shared" si="16"/>
        <v>9.7326783154734891</v>
      </c>
      <c r="AW23">
        <v>20</v>
      </c>
      <c r="AX23">
        <f>(R23*SUMPRODUCT(K$23:$K24, X$23:$X24)-$AZ$3*SUMPRODUCT(K$22:$K23, W$23:$W24))/Z23</f>
        <v>27.274483490194271</v>
      </c>
    </row>
    <row r="25" spans="5:50" x14ac:dyDescent="0.25">
      <c r="AN25" s="6">
        <f t="shared" ref="AN25:AU25" si="33">SUM(AN3:AN23)</f>
        <v>3281.6235323237702</v>
      </c>
      <c r="AO25" s="6">
        <f t="shared" si="33"/>
        <v>-423.14115666160899</v>
      </c>
      <c r="AP25" s="6">
        <f t="shared" si="33"/>
        <v>-412.51426685157111</v>
      </c>
      <c r="AQ25" s="6">
        <f t="shared" si="33"/>
        <v>-1762.4940746391021</v>
      </c>
      <c r="AR25" s="6">
        <f t="shared" si="33"/>
        <v>683.47403417148757</v>
      </c>
      <c r="AS25" s="6">
        <f t="shared" si="33"/>
        <v>-67.778744099764594</v>
      </c>
      <c r="AT25" s="6">
        <f t="shared" si="33"/>
        <v>256.56237192807686</v>
      </c>
      <c r="AU25" s="7">
        <f t="shared" si="33"/>
        <v>872.25766199980001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0EAF-DF2D-4E94-8FE6-306BBBCB2795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495.56727228459897</v>
      </c>
      <c r="K3">
        <v>1</v>
      </c>
      <c r="L3" s="2">
        <v>0</v>
      </c>
      <c r="O3">
        <f>$C$3</f>
        <v>495.56727228459897</v>
      </c>
      <c r="P3">
        <f>O3*B5</f>
        <v>396.45381782767919</v>
      </c>
      <c r="Q3" s="5">
        <f>B8</f>
        <v>200</v>
      </c>
      <c r="R3">
        <f t="shared" ref="R3:R23" si="0">$C$6</f>
        <v>50000</v>
      </c>
      <c r="S3">
        <f>AX3</f>
        <v>-4.5474735088646412E-13</v>
      </c>
      <c r="W3">
        <v>1</v>
      </c>
      <c r="Z3">
        <v>1</v>
      </c>
      <c r="AC3">
        <f t="shared" ref="AC3:AC23" si="1">S3*Z3</f>
        <v>-4.5474735088646412E-13</v>
      </c>
      <c r="AE3">
        <f t="shared" ref="AE3:AE23" si="2">$Z3*O3</f>
        <v>495.56727228459897</v>
      </c>
      <c r="AF3">
        <f t="shared" ref="AF3:AF23" si="3">-$Z3*P3</f>
        <v>-396.45381782767919</v>
      </c>
      <c r="AG3">
        <f t="shared" ref="AG3:AG23" si="4">-$Z3*Q3</f>
        <v>-200</v>
      </c>
      <c r="AH3">
        <f t="shared" ref="AH3:AH23" si="5">-X3*R3</f>
        <v>0</v>
      </c>
      <c r="AI3">
        <f t="shared" ref="AI3:AI23" si="6">SUM(AE3:AH3)</f>
        <v>-100.88654554308022</v>
      </c>
      <c r="AJ3">
        <f t="shared" ref="AJ3:AJ23" si="7">AB3-AC3</f>
        <v>4.5474735088646412E-13</v>
      </c>
      <c r="AL3">
        <f t="shared" ref="AL3:AL23" si="8">SUM(AI3:AK3)</f>
        <v>-100.88654554307976</v>
      </c>
      <c r="AN3">
        <f t="shared" ref="AN3:AN23" si="9">AE3*$K3</f>
        <v>495.56727228459897</v>
      </c>
      <c r="AO3">
        <f t="shared" ref="AO3:AO23" si="10">AF3*$K3</f>
        <v>-396.45381782767919</v>
      </c>
      <c r="AP3">
        <f t="shared" ref="AP3:AP23" si="11">AG3*$K3</f>
        <v>-200</v>
      </c>
      <c r="AQ3">
        <f t="shared" ref="AQ3:AQ23" si="12">AH3*$K3</f>
        <v>0</v>
      </c>
      <c r="AR3">
        <f t="shared" ref="AR3:AR23" si="13">AI3*$K3</f>
        <v>-100.88654554308022</v>
      </c>
      <c r="AS3">
        <f t="shared" ref="AS3:AS23" si="14">AJ3*$K3</f>
        <v>4.5474735088646412E-13</v>
      </c>
      <c r="AT3">
        <f t="shared" ref="AT3:AT23" si="15">AK3*$K3</f>
        <v>0</v>
      </c>
      <c r="AU3">
        <f t="shared" ref="AU3:AU23" si="16">AL3*$K3</f>
        <v>-100.88654554307976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263.23681287749361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</v>
      </c>
      <c r="S4">
        <f t="shared" ref="S4:S23" si="20">AX4</f>
        <v>83.703906750971484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-4.5474735088646412E-13</v>
      </c>
      <c r="AC4">
        <f t="shared" si="1"/>
        <v>82.544440234657031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-82.544440234657486</v>
      </c>
      <c r="AK4">
        <f t="shared" ref="AK4:AK23" si="28">H4*SUM(AB4:AB4, AE4:AF4)</f>
        <v>-2.9967850423417986E-14</v>
      </c>
      <c r="AL4">
        <f t="shared" si="8"/>
        <v>-275.14444023465757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-180.692372642837</v>
      </c>
      <c r="AR4">
        <f t="shared" si="13"/>
        <v>-180.692372642837</v>
      </c>
      <c r="AS4">
        <f t="shared" si="14"/>
        <v>-77.441073491563444</v>
      </c>
      <c r="AT4">
        <f t="shared" si="15"/>
        <v>-2.8115067476703239E-14</v>
      </c>
      <c r="AU4">
        <f t="shared" si="16"/>
        <v>-258.13344613440051</v>
      </c>
      <c r="AW4">
        <v>1</v>
      </c>
      <c r="AX4">
        <f>(R4*SUMPRODUCT(K5:$K$23, X5:$X$23)-$AZ$3*SUMPRODUCT(K4:$K$22, W5:$W$23))/Z4</f>
        <v>83.703906750971484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4.0049999999999999E-3</v>
      </c>
      <c r="O5">
        <f t="shared" ref="O5:O23" si="30">$C$3</f>
        <v>495.56727228459897</v>
      </c>
      <c r="P5">
        <f t="shared" ref="P5:P23" si="31">O5*$C$5</f>
        <v>24.778363614229949</v>
      </c>
      <c r="Q5" s="5">
        <f t="shared" ref="Q5:Q23" si="32">$C$8</f>
        <v>25</v>
      </c>
      <c r="R5">
        <f t="shared" si="0"/>
        <v>50000</v>
      </c>
      <c r="S5">
        <f t="shared" si="20"/>
        <v>159.97802198857318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82.544440234657031</v>
      </c>
      <c r="AC5">
        <f t="shared" si="1"/>
        <v>155.55254952796349</v>
      </c>
      <c r="AE5">
        <f t="shared" si="2"/>
        <v>481.85839347353578</v>
      </c>
      <c r="AF5">
        <f t="shared" si="3"/>
        <v>-24.092919673676789</v>
      </c>
      <c r="AG5">
        <f t="shared" si="4"/>
        <v>-24.308424931499999</v>
      </c>
      <c r="AH5">
        <f t="shared" si="5"/>
        <v>-197.47613699999999</v>
      </c>
      <c r="AI5">
        <f t="shared" si="6"/>
        <v>235.98091186835904</v>
      </c>
      <c r="AJ5">
        <f t="shared" si="7"/>
        <v>-73.008109293306461</v>
      </c>
      <c r="AK5">
        <f t="shared" si="28"/>
        <v>46.682776572582192</v>
      </c>
      <c r="AL5">
        <f t="shared" si="8"/>
        <v>209.65557914763477</v>
      </c>
      <c r="AN5">
        <f t="shared" si="9"/>
        <v>416.11484458563552</v>
      </c>
      <c r="AO5">
        <f t="shared" si="10"/>
        <v>-20.805742229281776</v>
      </c>
      <c r="AP5">
        <f t="shared" si="11"/>
        <v>-20.991844491027305</v>
      </c>
      <c r="AQ5">
        <f t="shared" si="12"/>
        <v>-170.53298888242711</v>
      </c>
      <c r="AR5">
        <f t="shared" si="13"/>
        <v>203.78426898289936</v>
      </c>
      <c r="AS5">
        <f t="shared" si="14"/>
        <v>-63.047066240932466</v>
      </c>
      <c r="AT5">
        <f t="shared" si="15"/>
        <v>40.313495793433454</v>
      </c>
      <c r="AU5">
        <f t="shared" si="16"/>
        <v>181.05069853540036</v>
      </c>
      <c r="AW5">
        <v>2</v>
      </c>
      <c r="AX5">
        <f>(R5*SUMPRODUCT(K6:$K$23, X6:$X$23)-$AZ$3*SUMPRODUCT(K5:$K$22, W6:$W$23))/Z5</f>
        <v>159.97802198857318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4.1640000000000002E-3</v>
      </c>
      <c r="O6">
        <f t="shared" si="30"/>
        <v>495.56727228459897</v>
      </c>
      <c r="P6">
        <f t="shared" si="31"/>
        <v>24.778363614229949</v>
      </c>
      <c r="Q6" s="5">
        <f t="shared" si="32"/>
        <v>25</v>
      </c>
      <c r="R6">
        <f t="shared" si="0"/>
        <v>50000</v>
      </c>
      <c r="S6">
        <f t="shared" si="20"/>
        <v>228.38265845922089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155.55254952796349</v>
      </c>
      <c r="AC6">
        <f t="shared" si="1"/>
        <v>218.91958099059025</v>
      </c>
      <c r="AE6">
        <f t="shared" si="2"/>
        <v>475.03335118837663</v>
      </c>
      <c r="AF6">
        <f t="shared" si="3"/>
        <v>-23.751667559418831</v>
      </c>
      <c r="AG6">
        <f t="shared" si="4"/>
        <v>-23.964120400770234</v>
      </c>
      <c r="AH6">
        <f t="shared" si="5"/>
        <v>-202.44056282953201</v>
      </c>
      <c r="AI6">
        <f t="shared" si="6"/>
        <v>224.87700039865555</v>
      </c>
      <c r="AJ6">
        <f t="shared" si="7"/>
        <v>-63.367031462626755</v>
      </c>
      <c r="AK6">
        <f t="shared" si="28"/>
        <v>66.023564567473045</v>
      </c>
      <c r="AL6">
        <f t="shared" si="8"/>
        <v>227.53353350350184</v>
      </c>
      <c r="AN6">
        <f t="shared" si="9"/>
        <v>369.968428866274</v>
      </c>
      <c r="AO6">
        <f t="shared" si="10"/>
        <v>-18.498421443313699</v>
      </c>
      <c r="AP6">
        <f t="shared" si="11"/>
        <v>-18.663885286486646</v>
      </c>
      <c r="AQ6">
        <f t="shared" si="12"/>
        <v>-157.66601814689341</v>
      </c>
      <c r="AR6">
        <f t="shared" si="13"/>
        <v>175.14010398958021</v>
      </c>
      <c r="AS6">
        <f t="shared" si="14"/>
        <v>-49.351905531472937</v>
      </c>
      <c r="AT6">
        <f t="shared" si="15"/>
        <v>51.42088316551169</v>
      </c>
      <c r="AU6">
        <f t="shared" si="16"/>
        <v>177.20908162361897</v>
      </c>
      <c r="AW6">
        <v>3</v>
      </c>
      <c r="AX6">
        <f>(R6*SUMPRODUCT(K7:$K$23, X7:$X$23)-$AZ$3*SUMPRODUCT(K6:$K$22, W7:$W$23))/Z6</f>
        <v>228.38265845922089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4.3350000000000003E-3</v>
      </c>
      <c r="O7">
        <f t="shared" si="30"/>
        <v>495.56727228459897</v>
      </c>
      <c r="P7">
        <f t="shared" si="31"/>
        <v>24.778363614229949</v>
      </c>
      <c r="Q7" s="5">
        <f t="shared" si="32"/>
        <v>25</v>
      </c>
      <c r="R7">
        <f t="shared" si="0"/>
        <v>50000</v>
      </c>
      <c r="S7">
        <f t="shared" si="20"/>
        <v>284.66785833378231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218.91958099059025</v>
      </c>
      <c r="AC7">
        <f t="shared" si="1"/>
        <v>268.96096462931609</v>
      </c>
      <c r="AE7">
        <f t="shared" si="2"/>
        <v>468.22374809909127</v>
      </c>
      <c r="AF7">
        <f t="shared" si="3"/>
        <v>-23.411187404954564</v>
      </c>
      <c r="AG7">
        <f t="shared" si="4"/>
        <v>-23.620594734825193</v>
      </c>
      <c r="AH7">
        <f t="shared" si="5"/>
        <v>-207.76892387467794</v>
      </c>
      <c r="AI7">
        <f t="shared" si="6"/>
        <v>213.42304208463358</v>
      </c>
      <c r="AJ7">
        <f t="shared" si="7"/>
        <v>-50.041383638725847</v>
      </c>
      <c r="AK7">
        <f t="shared" si="28"/>
        <v>69.492755234390913</v>
      </c>
      <c r="AL7">
        <f t="shared" si="8"/>
        <v>232.87441368029863</v>
      </c>
      <c r="AN7">
        <f t="shared" si="9"/>
        <v>330.10313337419745</v>
      </c>
      <c r="AO7">
        <f t="shared" si="10"/>
        <v>-16.505156668709873</v>
      </c>
      <c r="AP7">
        <f t="shared" si="11"/>
        <v>-16.652791247311363</v>
      </c>
      <c r="AQ7">
        <f t="shared" si="12"/>
        <v>-146.47948351030982</v>
      </c>
      <c r="AR7">
        <f t="shared" si="13"/>
        <v>150.46570194786642</v>
      </c>
      <c r="AS7">
        <f t="shared" si="14"/>
        <v>-35.279751624276408</v>
      </c>
      <c r="AT7">
        <f t="shared" si="15"/>
        <v>48.993192555504052</v>
      </c>
      <c r="AU7">
        <f t="shared" si="16"/>
        <v>164.17914287909406</v>
      </c>
      <c r="AW7">
        <v>4</v>
      </c>
      <c r="AX7">
        <f>(R7*SUMPRODUCT(K8:$K$23, X8:$X$23)-$AZ$3*SUMPRODUCT(K7:$K$22, W8:$W$23))/Z7</f>
        <v>284.66785833378231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4.522E-3</v>
      </c>
      <c r="O8">
        <f t="shared" si="30"/>
        <v>495.56727228459897</v>
      </c>
      <c r="P8">
        <f t="shared" si="31"/>
        <v>24.778363614229949</v>
      </c>
      <c r="Q8" s="5">
        <f t="shared" si="32"/>
        <v>25</v>
      </c>
      <c r="R8">
        <f t="shared" si="0"/>
        <v>50000</v>
      </c>
      <c r="S8">
        <f t="shared" si="20"/>
        <v>326.36470843981061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268.96096462931609</v>
      </c>
      <c r="AC8">
        <f t="shared" si="1"/>
        <v>303.87917815714627</v>
      </c>
      <c r="AE8">
        <f t="shared" si="2"/>
        <v>461.42420282919625</v>
      </c>
      <c r="AF8">
        <f t="shared" si="3"/>
        <v>-23.071210141459812</v>
      </c>
      <c r="AG8">
        <f t="shared" si="4"/>
        <v>-23.27757645808606</v>
      </c>
      <c r="AH8">
        <f t="shared" si="5"/>
        <v>-213.62465878175902</v>
      </c>
      <c r="AI8">
        <f t="shared" si="6"/>
        <v>201.45075744789136</v>
      </c>
      <c r="AJ8">
        <f t="shared" si="7"/>
        <v>-34.918213527830176</v>
      </c>
      <c r="AK8">
        <f t="shared" si="28"/>
        <v>51.280261905486313</v>
      </c>
      <c r="AL8">
        <f t="shared" si="8"/>
        <v>217.81280582554751</v>
      </c>
      <c r="AN8">
        <f t="shared" si="9"/>
        <v>303.31876519472013</v>
      </c>
      <c r="AO8">
        <f t="shared" si="10"/>
        <v>-15.165938259736006</v>
      </c>
      <c r="AP8">
        <f t="shared" si="11"/>
        <v>-15.301593858105271</v>
      </c>
      <c r="AQ8">
        <f t="shared" si="12"/>
        <v>-140.42689421042792</v>
      </c>
      <c r="AR8">
        <f t="shared" si="13"/>
        <v>132.42433886645094</v>
      </c>
      <c r="AS8">
        <f t="shared" si="14"/>
        <v>-22.953606128865292</v>
      </c>
      <c r="AT8">
        <f t="shared" si="15"/>
        <v>33.709254141121896</v>
      </c>
      <c r="AU8">
        <f t="shared" si="16"/>
        <v>143.17998687870755</v>
      </c>
      <c r="AW8">
        <v>5</v>
      </c>
      <c r="AX8">
        <f>(R8*SUMPRODUCT(K9:$K$23, X9:$X$23)-$AZ$3*SUMPRODUCT(K8:$K$22, W9:$W$23))/Z8</f>
        <v>326.36470843981061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4.7470000000000004E-3</v>
      </c>
      <c r="O9">
        <f t="shared" si="30"/>
        <v>495.56727228459897</v>
      </c>
      <c r="P9">
        <f t="shared" si="31"/>
        <v>24.778363614229949</v>
      </c>
      <c r="Q9" s="5">
        <f t="shared" si="32"/>
        <v>25</v>
      </c>
      <c r="R9">
        <f t="shared" si="0"/>
        <v>50000</v>
      </c>
      <c r="S9">
        <f t="shared" si="20"/>
        <v>356.37733483730705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303.87917815714627</v>
      </c>
      <c r="AC9">
        <f t="shared" si="1"/>
        <v>326.93061746708668</v>
      </c>
      <c r="AE9">
        <f t="shared" si="2"/>
        <v>454.61958011007408</v>
      </c>
      <c r="AF9">
        <f t="shared" si="3"/>
        <v>-22.730979005503706</v>
      </c>
      <c r="AG9">
        <f t="shared" si="4"/>
        <v>-22.934302038058664</v>
      </c>
      <c r="AH9">
        <f t="shared" si="5"/>
        <v>-220.99731089306908</v>
      </c>
      <c r="AI9">
        <f t="shared" si="6"/>
        <v>187.95698817344265</v>
      </c>
      <c r="AJ9">
        <f t="shared" si="7"/>
        <v>-23.051439309940406</v>
      </c>
      <c r="AK9">
        <f t="shared" si="28"/>
        <v>38.407078077461613</v>
      </c>
      <c r="AL9">
        <f t="shared" si="8"/>
        <v>203.31262694096387</v>
      </c>
      <c r="AN9">
        <f t="shared" si="9"/>
        <v>284.01988534916711</v>
      </c>
      <c r="AO9">
        <f t="shared" si="10"/>
        <v>-14.200994267458356</v>
      </c>
      <c r="AP9">
        <f t="shared" si="11"/>
        <v>-14.328018678463975</v>
      </c>
      <c r="AQ9">
        <f t="shared" si="12"/>
        <v>-138.06627265619795</v>
      </c>
      <c r="AR9">
        <f t="shared" si="13"/>
        <v>117.42459974704683</v>
      </c>
      <c r="AS9">
        <f t="shared" si="14"/>
        <v>-14.40119923641951</v>
      </c>
      <c r="AT9">
        <f t="shared" si="15"/>
        <v>23.994509672275846</v>
      </c>
      <c r="AU9">
        <f t="shared" si="16"/>
        <v>127.01791018290317</v>
      </c>
      <c r="AW9">
        <v>6</v>
      </c>
      <c r="AX9">
        <f>(R9*SUMPRODUCT(K10:$K$23, X10:$X$23)-$AZ$3*SUMPRODUCT(K9:$K$22, W10:$W$23))/Z9</f>
        <v>356.37733483730705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4.9870000000000001E-3</v>
      </c>
      <c r="O10">
        <f t="shared" si="30"/>
        <v>495.56727228459897</v>
      </c>
      <c r="P10">
        <f t="shared" si="31"/>
        <v>24.778363614229949</v>
      </c>
      <c r="Q10" s="5">
        <f t="shared" si="32"/>
        <v>25</v>
      </c>
      <c r="R10">
        <f t="shared" si="0"/>
        <v>50000</v>
      </c>
      <c r="S10">
        <f t="shared" si="20"/>
        <v>378.49599584871123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326.93061746708668</v>
      </c>
      <c r="AC10">
        <f t="shared" si="1"/>
        <v>342.01784854778589</v>
      </c>
      <c r="AE10">
        <f t="shared" si="2"/>
        <v>447.80619646296441</v>
      </c>
      <c r="AF10">
        <f t="shared" si="3"/>
        <v>-22.390309823148222</v>
      </c>
      <c r="AG10">
        <f t="shared" si="4"/>
        <v>-22.59058565341428</v>
      </c>
      <c r="AH10">
        <f t="shared" si="5"/>
        <v>-228.74672852759713</v>
      </c>
      <c r="AI10">
        <f t="shared" si="6"/>
        <v>174.07857245880476</v>
      </c>
      <c r="AJ10">
        <f t="shared" si="7"/>
        <v>-15.087231080699212</v>
      </c>
      <c r="AK10">
        <f t="shared" si="28"/>
        <v>39.498191465612408</v>
      </c>
      <c r="AL10">
        <f t="shared" si="8"/>
        <v>198.48953284371794</v>
      </c>
      <c r="AN10">
        <f t="shared" si="9"/>
        <v>265.80834140374265</v>
      </c>
      <c r="AO10">
        <f t="shared" si="10"/>
        <v>-13.290417070187132</v>
      </c>
      <c r="AP10">
        <f t="shared" si="11"/>
        <v>-13.409296591477279</v>
      </c>
      <c r="AQ10">
        <f t="shared" si="12"/>
        <v>-135.77924779002345</v>
      </c>
      <c r="AR10">
        <f t="shared" si="13"/>
        <v>103.32937995205475</v>
      </c>
      <c r="AS10">
        <f t="shared" si="14"/>
        <v>-8.955463103484151</v>
      </c>
      <c r="AT10">
        <f t="shared" si="15"/>
        <v>23.445295855324787</v>
      </c>
      <c r="AU10">
        <f t="shared" si="16"/>
        <v>117.81921270389537</v>
      </c>
      <c r="AW10">
        <v>7</v>
      </c>
      <c r="AX10">
        <f>(R10*SUMPRODUCT(K11:$K$23, X11:$X$23)-$AZ$3*SUMPRODUCT(K10:$K$22, W11:$W$23))/Z10</f>
        <v>378.49599584871123</v>
      </c>
    </row>
    <row r="11" spans="1:52" x14ac:dyDescent="0.25">
      <c r="A11" t="s">
        <v>33</v>
      </c>
      <c r="C11" s="25">
        <f>AU25</f>
        <v>1233.9040932068913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5.2249999999999996E-3</v>
      </c>
      <c r="O11">
        <f t="shared" si="30"/>
        <v>495.56727228459897</v>
      </c>
      <c r="P11">
        <f t="shared" si="31"/>
        <v>24.778363614229949</v>
      </c>
      <c r="Q11" s="5">
        <f t="shared" si="32"/>
        <v>25</v>
      </c>
      <c r="R11">
        <f t="shared" si="0"/>
        <v>50000</v>
      </c>
      <c r="S11">
        <f t="shared" si="20"/>
        <v>393.25776271591354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342.01784854778589</v>
      </c>
      <c r="AC11">
        <f t="shared" si="1"/>
        <v>349.9466176881017</v>
      </c>
      <c r="AE11">
        <f t="shared" si="2"/>
        <v>440.98834712181582</v>
      </c>
      <c r="AF11">
        <f t="shared" si="3"/>
        <v>-22.049417356090789</v>
      </c>
      <c r="AG11">
        <f t="shared" si="4"/>
        <v>-22.24664398684105</v>
      </c>
      <c r="AH11">
        <f t="shared" si="5"/>
        <v>-236.07162007817919</v>
      </c>
      <c r="AI11">
        <f t="shared" si="6"/>
        <v>160.62066570070482</v>
      </c>
      <c r="AJ11">
        <f t="shared" si="7"/>
        <v>-7.9287691403158078</v>
      </c>
      <c r="AK11">
        <f t="shared" si="28"/>
        <v>39.189274083145818</v>
      </c>
      <c r="AL11">
        <f t="shared" si="8"/>
        <v>191.88117064353483</v>
      </c>
      <c r="AN11">
        <f t="shared" si="9"/>
        <v>248.94095045731873</v>
      </c>
      <c r="AO11">
        <f t="shared" si="10"/>
        <v>-12.447047522865937</v>
      </c>
      <c r="AP11">
        <f t="shared" si="11"/>
        <v>-12.558383310387102</v>
      </c>
      <c r="AQ11">
        <f t="shared" si="12"/>
        <v>-133.26405076646461</v>
      </c>
      <c r="AR11">
        <f t="shared" si="13"/>
        <v>90.671468857601113</v>
      </c>
      <c r="AS11">
        <f t="shared" si="14"/>
        <v>-4.4758446308823814</v>
      </c>
      <c r="AT11">
        <f t="shared" si="15"/>
        <v>22.122614354015582</v>
      </c>
      <c r="AU11">
        <f t="shared" si="16"/>
        <v>108.31823858073432</v>
      </c>
      <c r="AW11">
        <v>8</v>
      </c>
      <c r="AX11">
        <f>(R11*SUMPRODUCT(K12:$K$23, X12:$X$23)-$AZ$3*SUMPRODUCT(K11:$K$22, W12:$W$23))/Z11</f>
        <v>393.25776271591354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5.4879999999999998E-3</v>
      </c>
      <c r="O12">
        <f t="shared" si="30"/>
        <v>495.56727228459897</v>
      </c>
      <c r="P12">
        <f t="shared" si="31"/>
        <v>24.778363614229949</v>
      </c>
      <c r="Q12" s="5">
        <f t="shared" si="32"/>
        <v>25</v>
      </c>
      <c r="R12">
        <f t="shared" si="0"/>
        <v>50000</v>
      </c>
      <c r="S12">
        <f t="shared" si="20"/>
        <v>400.80644709062068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349.9466176881017</v>
      </c>
      <c r="AC12">
        <f t="shared" si="1"/>
        <v>351.13992244107408</v>
      </c>
      <c r="AE12">
        <f t="shared" si="2"/>
        <v>434.15831960159312</v>
      </c>
      <c r="AF12">
        <f t="shared" si="3"/>
        <v>-21.707915980079658</v>
      </c>
      <c r="AG12">
        <f t="shared" si="4"/>
        <v>-21.902087964772857</v>
      </c>
      <c r="AH12">
        <f t="shared" si="5"/>
        <v>-244.17916439956736</v>
      </c>
      <c r="AI12">
        <f t="shared" si="6"/>
        <v>146.36915125717326</v>
      </c>
      <c r="AJ12">
        <f t="shared" si="7"/>
        <v>-1.1933047529723808</v>
      </c>
      <c r="AK12">
        <f t="shared" si="28"/>
        <v>39.568405405969031</v>
      </c>
      <c r="AL12">
        <f t="shared" si="8"/>
        <v>184.74425191016991</v>
      </c>
      <c r="AN12">
        <f t="shared" si="9"/>
        <v>232.99301551158453</v>
      </c>
      <c r="AO12">
        <f t="shared" si="10"/>
        <v>-11.649650775579229</v>
      </c>
      <c r="AP12">
        <f t="shared" si="11"/>
        <v>-11.753854044753139</v>
      </c>
      <c r="AQ12">
        <f t="shared" si="12"/>
        <v>-131.03984714783613</v>
      </c>
      <c r="AR12">
        <f t="shared" si="13"/>
        <v>78.549663543416045</v>
      </c>
      <c r="AS12">
        <f t="shared" si="14"/>
        <v>-0.64039236441323566</v>
      </c>
      <c r="AT12">
        <f t="shared" si="15"/>
        <v>21.234562781110824</v>
      </c>
      <c r="AU12">
        <f t="shared" si="16"/>
        <v>99.143833960113639</v>
      </c>
      <c r="AW12">
        <v>9</v>
      </c>
      <c r="AX12">
        <f>(R12*SUMPRODUCT(K13:$K$23, X13:$X$23)-$AZ$3*SUMPRODUCT(K12:$K$22, W13:$W$23))/Z12</f>
        <v>400.80644709062068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5.7670000000000004E-3</v>
      </c>
      <c r="O13">
        <f t="shared" si="30"/>
        <v>495.56727228459897</v>
      </c>
      <c r="P13">
        <f t="shared" si="31"/>
        <v>24.778363614229949</v>
      </c>
      <c r="Q13" s="5">
        <f t="shared" si="32"/>
        <v>25</v>
      </c>
      <c r="R13">
        <f t="shared" si="0"/>
        <v>50000</v>
      </c>
      <c r="S13">
        <f t="shared" si="20"/>
        <v>401.26305655597213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351.13992244107408</v>
      </c>
      <c r="AC13">
        <f t="shared" si="1"/>
        <v>345.99722006907052</v>
      </c>
      <c r="AE13">
        <f t="shared" si="2"/>
        <v>427.31294537643481</v>
      </c>
      <c r="AF13">
        <f t="shared" si="3"/>
        <v>-21.365647268821743</v>
      </c>
      <c r="AG13">
        <f t="shared" si="4"/>
        <v>-21.556757743832282</v>
      </c>
      <c r="AH13">
        <f t="shared" si="5"/>
        <v>-252.61868258569018</v>
      </c>
      <c r="AI13">
        <f t="shared" si="6"/>
        <v>131.77185777809058</v>
      </c>
      <c r="AJ13">
        <f t="shared" si="7"/>
        <v>5.142702372003555</v>
      </c>
      <c r="AK13">
        <f t="shared" si="28"/>
        <v>39.14140930236713</v>
      </c>
      <c r="AL13">
        <f t="shared" si="8"/>
        <v>176.05596945246126</v>
      </c>
      <c r="AN13">
        <f t="shared" si="9"/>
        <v>218.04641498147129</v>
      </c>
      <c r="AO13">
        <f t="shared" si="10"/>
        <v>-10.902320749073565</v>
      </c>
      <c r="AP13">
        <f t="shared" si="11"/>
        <v>-10.999839334439017</v>
      </c>
      <c r="AQ13">
        <f t="shared" si="12"/>
        <v>-128.90458548272579</v>
      </c>
      <c r="AR13">
        <f t="shared" si="13"/>
        <v>67.23966941523291</v>
      </c>
      <c r="AS13">
        <f t="shared" si="14"/>
        <v>2.6241840498051134</v>
      </c>
      <c r="AT13">
        <f t="shared" si="15"/>
        <v>19.9728186755145</v>
      </c>
      <c r="AU13">
        <f t="shared" si="16"/>
        <v>89.836672140552508</v>
      </c>
      <c r="AW13">
        <v>10</v>
      </c>
      <c r="AX13">
        <f>(R13*SUMPRODUCT(K14:$K$23, X14:$X$23)-$AZ$3*SUMPRODUCT(K13:$K$22, W14:$W$23))/Z13</f>
        <v>401.26305655597213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6.0780000000000001E-3</v>
      </c>
      <c r="O14">
        <f t="shared" si="30"/>
        <v>495.56727228459897</v>
      </c>
      <c r="P14">
        <f t="shared" si="31"/>
        <v>24.778363614229949</v>
      </c>
      <c r="Q14" s="5">
        <f t="shared" si="32"/>
        <v>25</v>
      </c>
      <c r="R14">
        <f t="shared" si="0"/>
        <v>50000</v>
      </c>
      <c r="S14">
        <f t="shared" si="20"/>
        <v>394.43650459451499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345.99722006907052</v>
      </c>
      <c r="AC14">
        <f t="shared" si="1"/>
        <v>334.64258415361689</v>
      </c>
      <c r="AE14">
        <f t="shared" si="2"/>
        <v>420.44260784067251</v>
      </c>
      <c r="AF14">
        <f t="shared" si="3"/>
        <v>-21.022130392033624</v>
      </c>
      <c r="AG14">
        <f t="shared" si="4"/>
        <v>-21.210168192826949</v>
      </c>
      <c r="AH14">
        <f t="shared" si="5"/>
        <v>-262.04394713402525</v>
      </c>
      <c r="AI14">
        <f t="shared" si="6"/>
        <v>116.16636212178673</v>
      </c>
      <c r="AJ14">
        <f t="shared" si="7"/>
        <v>11.354635915453628</v>
      </c>
      <c r="AK14">
        <f t="shared" si="28"/>
        <v>38.31446965241026</v>
      </c>
      <c r="AL14">
        <f t="shared" si="8"/>
        <v>165.83546768965061</v>
      </c>
      <c r="AN14">
        <f t="shared" si="9"/>
        <v>204.05237276146011</v>
      </c>
      <c r="AO14">
        <f t="shared" si="10"/>
        <v>-10.202618638073005</v>
      </c>
      <c r="AP14">
        <f t="shared" si="11"/>
        <v>-10.293878559653704</v>
      </c>
      <c r="AQ14">
        <f t="shared" si="12"/>
        <v>-127.17714185794243</v>
      </c>
      <c r="AR14">
        <f t="shared" si="13"/>
        <v>56.378733705790992</v>
      </c>
      <c r="AS14">
        <f t="shared" si="14"/>
        <v>5.510717413466371</v>
      </c>
      <c r="AT14">
        <f t="shared" si="15"/>
        <v>18.595066955330974</v>
      </c>
      <c r="AU14">
        <f t="shared" si="16"/>
        <v>80.484518074588337</v>
      </c>
      <c r="AW14">
        <v>11</v>
      </c>
      <c r="AX14">
        <f>(R14*SUMPRODUCT(K15:$K$23, X15:$X$23)-$AZ$3*SUMPRODUCT(K14:$K$22, W15:$W$23))/Z14</f>
        <v>394.43650459451499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6.4359999999999999E-3</v>
      </c>
      <c r="O15">
        <f t="shared" si="30"/>
        <v>495.56727228459897</v>
      </c>
      <c r="P15">
        <f t="shared" si="31"/>
        <v>24.778363614229949</v>
      </c>
      <c r="Q15" s="5">
        <f t="shared" si="32"/>
        <v>25</v>
      </c>
      <c r="R15">
        <f t="shared" si="0"/>
        <v>50000</v>
      </c>
      <c r="S15">
        <f t="shared" si="20"/>
        <v>379.96501402382881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334.64258415361689</v>
      </c>
      <c r="AC15">
        <f t="shared" si="1"/>
        <v>317.06648512116749</v>
      </c>
      <c r="AE15">
        <f t="shared" si="2"/>
        <v>413.53221313820319</v>
      </c>
      <c r="AF15">
        <f t="shared" si="3"/>
        <v>-20.67661065691016</v>
      </c>
      <c r="AG15">
        <f t="shared" si="4"/>
        <v>-20.861557868409644</v>
      </c>
      <c r="AH15">
        <f t="shared" si="5"/>
        <v>-273.01728497806846</v>
      </c>
      <c r="AI15">
        <f t="shared" si="6"/>
        <v>98.976759634814925</v>
      </c>
      <c r="AJ15">
        <f t="shared" si="7"/>
        <v>17.576099032449406</v>
      </c>
      <c r="AK15">
        <f t="shared" si="28"/>
        <v>37.757155886351832</v>
      </c>
      <c r="AL15">
        <f t="shared" si="8"/>
        <v>154.31001455361616</v>
      </c>
      <c r="AN15">
        <f t="shared" si="9"/>
        <v>190.79624295346775</v>
      </c>
      <c r="AO15">
        <f t="shared" si="10"/>
        <v>-9.5398121476733877</v>
      </c>
      <c r="AP15">
        <f t="shared" si="11"/>
        <v>-9.6251434277471581</v>
      </c>
      <c r="AQ15">
        <f t="shared" si="12"/>
        <v>-125.96521040009742</v>
      </c>
      <c r="AR15">
        <f t="shared" si="13"/>
        <v>45.6660769779498</v>
      </c>
      <c r="AS15">
        <f t="shared" si="14"/>
        <v>8.1092924677398628</v>
      </c>
      <c r="AT15">
        <f t="shared" si="15"/>
        <v>17.420465102477461</v>
      </c>
      <c r="AU15">
        <f t="shared" si="16"/>
        <v>71.195834548167113</v>
      </c>
      <c r="AW15">
        <v>12</v>
      </c>
      <c r="AX15">
        <f>(R15*SUMPRODUCT(K16:$K$23, X16:$X$23)-$AZ$3*SUMPRODUCT(K15:$K$22, W16:$W$23))/Z15</f>
        <v>379.96501402382881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6.8199999999999997E-3</v>
      </c>
      <c r="O16">
        <f t="shared" si="30"/>
        <v>495.56727228459897</v>
      </c>
      <c r="P16">
        <f t="shared" si="31"/>
        <v>24.778363614229949</v>
      </c>
      <c r="Q16" s="5">
        <f t="shared" si="32"/>
        <v>25</v>
      </c>
      <c r="R16">
        <f t="shared" si="0"/>
        <v>50000</v>
      </c>
      <c r="S16">
        <f t="shared" si="20"/>
        <v>358.27231595524762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317.06648512116749</v>
      </c>
      <c r="AC16">
        <f t="shared" si="1"/>
        <v>293.93615904895</v>
      </c>
      <c r="AE16">
        <f t="shared" si="2"/>
        <v>406.57660131321865</v>
      </c>
      <c r="AF16">
        <f t="shared" si="3"/>
        <v>-20.328830065660931</v>
      </c>
      <c r="AG16">
        <f t="shared" si="4"/>
        <v>-20.510666465062993</v>
      </c>
      <c r="AH16">
        <f t="shared" si="5"/>
        <v>-284.55164932510752</v>
      </c>
      <c r="AI16">
        <f t="shared" si="6"/>
        <v>81.185455457387206</v>
      </c>
      <c r="AJ16">
        <f t="shared" si="7"/>
        <v>23.130326072217485</v>
      </c>
      <c r="AK16">
        <f t="shared" si="28"/>
        <v>38.471289823369268</v>
      </c>
      <c r="AL16">
        <f t="shared" si="8"/>
        <v>142.78707135297395</v>
      </c>
      <c r="AN16">
        <f t="shared" si="9"/>
        <v>177.85820626433153</v>
      </c>
      <c r="AO16">
        <f t="shared" si="10"/>
        <v>-8.892910313216575</v>
      </c>
      <c r="AP16">
        <f t="shared" si="11"/>
        <v>-8.9724552150302941</v>
      </c>
      <c r="AQ16">
        <f t="shared" si="12"/>
        <v>-124.47800924857422</v>
      </c>
      <c r="AR16">
        <f t="shared" si="13"/>
        <v>35.514831487510435</v>
      </c>
      <c r="AS16">
        <f t="shared" si="14"/>
        <v>10.118433506074838</v>
      </c>
      <c r="AT16">
        <f t="shared" si="15"/>
        <v>16.829386094917972</v>
      </c>
      <c r="AU16">
        <f t="shared" si="16"/>
        <v>62.462651088503243</v>
      </c>
      <c r="AW16">
        <v>13</v>
      </c>
      <c r="AX16">
        <f>(R16*SUMPRODUCT(K17:$K$23, X17:$X$23)-$AZ$3*SUMPRODUCT(K16:$K$22, W17:$W$23))/Z16</f>
        <v>358.27231595524762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7.2269999999999999E-3</v>
      </c>
      <c r="O17">
        <f t="shared" si="30"/>
        <v>495.56727228459897</v>
      </c>
      <c r="P17">
        <f t="shared" si="31"/>
        <v>24.778363614229949</v>
      </c>
      <c r="Q17" s="5">
        <f t="shared" si="32"/>
        <v>25</v>
      </c>
      <c r="R17">
        <f t="shared" si="0"/>
        <v>50000</v>
      </c>
      <c r="S17">
        <f t="shared" si="20"/>
        <v>330.2275745455845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293.93615904895</v>
      </c>
      <c r="AC17">
        <f t="shared" si="1"/>
        <v>266.26023742451719</v>
      </c>
      <c r="AE17">
        <f t="shared" si="2"/>
        <v>399.57250620239574</v>
      </c>
      <c r="AF17">
        <f t="shared" si="3"/>
        <v>-19.978625310119789</v>
      </c>
      <c r="AG17">
        <f t="shared" si="4"/>
        <v>-20.157329213869353</v>
      </c>
      <c r="AH17">
        <f t="shared" si="5"/>
        <v>-296.46117308602049</v>
      </c>
      <c r="AI17">
        <f t="shared" si="6"/>
        <v>62.975378592386107</v>
      </c>
      <c r="AJ17">
        <f t="shared" si="7"/>
        <v>27.675921624432817</v>
      </c>
      <c r="AK17">
        <f t="shared" si="28"/>
        <v>41.556803464373644</v>
      </c>
      <c r="AL17">
        <f t="shared" si="8"/>
        <v>132.20810368119257</v>
      </c>
      <c r="AN17">
        <f t="shared" si="9"/>
        <v>164.63619002073642</v>
      </c>
      <c r="AO17">
        <f t="shared" si="10"/>
        <v>-8.2318095010368211</v>
      </c>
      <c r="AP17">
        <f t="shared" si="11"/>
        <v>-8.30544101821698</v>
      </c>
      <c r="AQ17">
        <f t="shared" si="12"/>
        <v>-122.15114220405752</v>
      </c>
      <c r="AR17">
        <f t="shared" si="13"/>
        <v>25.947797297425094</v>
      </c>
      <c r="AS17">
        <f t="shared" si="14"/>
        <v>11.403332864076347</v>
      </c>
      <c r="AT17">
        <f t="shared" si="15"/>
        <v>17.122684082646714</v>
      </c>
      <c r="AU17">
        <f t="shared" si="16"/>
        <v>54.473814244148151</v>
      </c>
      <c r="AW17">
        <v>14</v>
      </c>
      <c r="AX17">
        <f>(R17*SUMPRODUCT(K18:$K$23, X18:$X$23)-$AZ$3*SUMPRODUCT(K17:$K$22, W18:$W$23))/Z17</f>
        <v>330.2275745455845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7.6860000000000001E-3</v>
      </c>
      <c r="O18">
        <f t="shared" si="30"/>
        <v>495.56727228459897</v>
      </c>
      <c r="P18">
        <f t="shared" si="31"/>
        <v>24.778363614229949</v>
      </c>
      <c r="Q18" s="5">
        <f t="shared" si="32"/>
        <v>25</v>
      </c>
      <c r="R18">
        <f t="shared" si="0"/>
        <v>50000</v>
      </c>
      <c r="S18">
        <f t="shared" si="20"/>
        <v>295.95277639596526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266.26023742451719</v>
      </c>
      <c r="AC18">
        <f t="shared" si="1"/>
        <v>234.40438534644582</v>
      </c>
      <c r="AE18">
        <f t="shared" si="2"/>
        <v>392.50566685770019</v>
      </c>
      <c r="AF18">
        <f t="shared" si="3"/>
        <v>-19.625283342885012</v>
      </c>
      <c r="AG18">
        <f t="shared" si="4"/>
        <v>-19.80082668939286</v>
      </c>
      <c r="AH18">
        <f t="shared" si="5"/>
        <v>-309.85846467559969</v>
      </c>
      <c r="AI18">
        <f t="shared" si="6"/>
        <v>43.221092149822653</v>
      </c>
      <c r="AJ18">
        <f t="shared" si="7"/>
        <v>31.855852078071365</v>
      </c>
      <c r="AK18">
        <f t="shared" si="28"/>
        <v>44.803757527847196</v>
      </c>
      <c r="AL18">
        <f t="shared" si="8"/>
        <v>119.88070175574121</v>
      </c>
      <c r="AN18">
        <f t="shared" si="9"/>
        <v>151.13020686293774</v>
      </c>
      <c r="AO18">
        <f t="shared" si="10"/>
        <v>-7.556510343146889</v>
      </c>
      <c r="AP18">
        <f t="shared" si="11"/>
        <v>-7.624101474973175</v>
      </c>
      <c r="AQ18">
        <f t="shared" si="12"/>
        <v>-119.30776500516906</v>
      </c>
      <c r="AR18">
        <f t="shared" si="13"/>
        <v>16.641830039648628</v>
      </c>
      <c r="AS18">
        <f t="shared" si="14"/>
        <v>12.265763072662812</v>
      </c>
      <c r="AT18">
        <f t="shared" si="15"/>
        <v>17.25121881074725</v>
      </c>
      <c r="AU18">
        <f t="shared" si="16"/>
        <v>46.158811923058693</v>
      </c>
      <c r="AW18">
        <v>15</v>
      </c>
      <c r="AX18">
        <f>(R18*SUMPRODUCT(K19:$K$23, X19:$X$23)-$AZ$3*SUMPRODUCT(K18:$K$22, W19:$W$23))/Z18</f>
        <v>295.95277639596526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8.2030000000000002E-3</v>
      </c>
      <c r="O19">
        <f t="shared" si="30"/>
        <v>495.56727228459897</v>
      </c>
      <c r="P19">
        <f t="shared" si="31"/>
        <v>24.778363614229949</v>
      </c>
      <c r="Q19" s="5">
        <f t="shared" si="32"/>
        <v>25</v>
      </c>
      <c r="R19">
        <f t="shared" si="0"/>
        <v>50000</v>
      </c>
      <c r="S19">
        <f t="shared" si="20"/>
        <v>254.82290456366522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234.40438534644582</v>
      </c>
      <c r="AC19">
        <f t="shared" si="1"/>
        <v>198.15428867003283</v>
      </c>
      <c r="AE19">
        <f t="shared" si="2"/>
        <v>385.36088620388949</v>
      </c>
      <c r="AF19">
        <f t="shared" si="3"/>
        <v>-19.268044310194476</v>
      </c>
      <c r="AG19">
        <f t="shared" si="4"/>
        <v>-19.440392241165842</v>
      </c>
      <c r="AH19">
        <f t="shared" si="5"/>
        <v>-324.85236266617926</v>
      </c>
      <c r="AI19">
        <f t="shared" si="6"/>
        <v>21.800086986349925</v>
      </c>
      <c r="AJ19">
        <f t="shared" si="7"/>
        <v>36.250096676412994</v>
      </c>
      <c r="AK19">
        <f t="shared" si="28"/>
        <v>44.076496479426346</v>
      </c>
      <c r="AL19">
        <f t="shared" si="8"/>
        <v>102.12668014218926</v>
      </c>
      <c r="AN19">
        <f t="shared" si="9"/>
        <v>138.23288961003513</v>
      </c>
      <c r="AO19">
        <f t="shared" si="10"/>
        <v>-6.9116444805017565</v>
      </c>
      <c r="AP19">
        <f t="shared" si="11"/>
        <v>-6.9734674453365368</v>
      </c>
      <c r="AQ19">
        <f t="shared" si="12"/>
        <v>-116.52786360947448</v>
      </c>
      <c r="AR19">
        <f t="shared" si="13"/>
        <v>7.8199140747223472</v>
      </c>
      <c r="AS19">
        <f t="shared" si="14"/>
        <v>13.003280279910054</v>
      </c>
      <c r="AT19">
        <f t="shared" si="15"/>
        <v>15.810689902280354</v>
      </c>
      <c r="AU19">
        <f t="shared" si="16"/>
        <v>36.633884256912751</v>
      </c>
      <c r="AW19">
        <v>16</v>
      </c>
      <c r="AX19">
        <f>(R19*SUMPRODUCT(K20:$K$23, X20:$X$23)-$AZ$3*SUMPRODUCT(K19:$K$22, W20:$W$23))/Z19</f>
        <v>254.82290456366522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8.7950000000000007E-3</v>
      </c>
      <c r="O20">
        <f t="shared" si="30"/>
        <v>495.56727228459897</v>
      </c>
      <c r="P20">
        <f t="shared" si="31"/>
        <v>24.778363614229949</v>
      </c>
      <c r="Q20" s="5">
        <f t="shared" si="32"/>
        <v>25</v>
      </c>
      <c r="R20">
        <f t="shared" si="0"/>
        <v>50000</v>
      </c>
      <c r="S20">
        <f t="shared" si="20"/>
        <v>203.45402457157795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198.15428867003283</v>
      </c>
      <c r="AC20">
        <f t="shared" si="1"/>
        <v>155.23550269120099</v>
      </c>
      <c r="AE20">
        <f t="shared" si="2"/>
        <v>378.11802834768741</v>
      </c>
      <c r="AF20">
        <f t="shared" si="3"/>
        <v>-18.905901417384371</v>
      </c>
      <c r="AG20">
        <f t="shared" si="4"/>
        <v>-19.07501006899313</v>
      </c>
      <c r="AH20">
        <f t="shared" si="5"/>
        <v>-341.95649952210715</v>
      </c>
      <c r="AI20">
        <f t="shared" si="6"/>
        <v>-1.8193826607972596</v>
      </c>
      <c r="AJ20">
        <f t="shared" si="7"/>
        <v>42.918785978831835</v>
      </c>
      <c r="AK20">
        <f t="shared" si="28"/>
        <v>30.264996367098242</v>
      </c>
      <c r="AL20">
        <f t="shared" si="8"/>
        <v>71.36439968513281</v>
      </c>
      <c r="AN20">
        <f t="shared" si="9"/>
        <v>128.64915341915443</v>
      </c>
      <c r="AO20">
        <f t="shared" si="10"/>
        <v>-6.4324576709577217</v>
      </c>
      <c r="AP20">
        <f t="shared" si="11"/>
        <v>-6.489994427299095</v>
      </c>
      <c r="AQ20">
        <f t="shared" si="12"/>
        <v>-116.34571977944576</v>
      </c>
      <c r="AR20">
        <f t="shared" si="13"/>
        <v>-0.61901845854816295</v>
      </c>
      <c r="AS20">
        <f t="shared" si="14"/>
        <v>14.602491994582939</v>
      </c>
      <c r="AT20">
        <f t="shared" si="15"/>
        <v>10.297224329332316</v>
      </c>
      <c r="AU20">
        <f t="shared" si="16"/>
        <v>24.280697865367088</v>
      </c>
      <c r="AW20">
        <v>17</v>
      </c>
      <c r="AX20">
        <f>(R20*SUMPRODUCT(K21:$K$23, X21:$X$23)-$AZ$3*SUMPRODUCT(K20:$K$22, W21:$W$23))/Z20</f>
        <v>203.45402457157795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9.4780000000000003E-3</v>
      </c>
      <c r="O21">
        <f t="shared" si="30"/>
        <v>495.56727228459897</v>
      </c>
      <c r="P21">
        <f t="shared" si="31"/>
        <v>24.778363614229949</v>
      </c>
      <c r="Q21" s="5">
        <f t="shared" si="32"/>
        <v>25</v>
      </c>
      <c r="R21">
        <f t="shared" si="0"/>
        <v>50000</v>
      </c>
      <c r="S21">
        <f t="shared" si="20"/>
        <v>142.42088259176305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155.23550269120099</v>
      </c>
      <c r="AC21">
        <f t="shared" si="1"/>
        <v>106.55057123691911</v>
      </c>
      <c r="AE21">
        <f t="shared" si="2"/>
        <v>370.75304539153115</v>
      </c>
      <c r="AF21">
        <f t="shared" si="3"/>
        <v>-18.537652269576558</v>
      </c>
      <c r="AG21">
        <f t="shared" si="4"/>
        <v>-18.70346702286928</v>
      </c>
      <c r="AH21">
        <f t="shared" si="5"/>
        <v>-361.58589086783377</v>
      </c>
      <c r="AI21">
        <f t="shared" si="6"/>
        <v>-28.073964768748453</v>
      </c>
      <c r="AJ21">
        <f t="shared" si="7"/>
        <v>48.68493145428188</v>
      </c>
      <c r="AK21">
        <f t="shared" si="28"/>
        <v>26.032230955214882</v>
      </c>
      <c r="AL21">
        <f t="shared" si="8"/>
        <v>46.643197640748312</v>
      </c>
      <c r="AN21">
        <f t="shared" si="9"/>
        <v>119.98794369719029</v>
      </c>
      <c r="AO21">
        <f t="shared" si="10"/>
        <v>-5.9993971848595145</v>
      </c>
      <c r="AP21">
        <f t="shared" si="11"/>
        <v>-6.0530603213584744</v>
      </c>
      <c r="AQ21">
        <f t="shared" si="12"/>
        <v>-117.02114939967818</v>
      </c>
      <c r="AR21">
        <f t="shared" si="13"/>
        <v>-9.0856632087058742</v>
      </c>
      <c r="AS21">
        <f t="shared" si="14"/>
        <v>15.756053488566648</v>
      </c>
      <c r="AT21">
        <f t="shared" si="15"/>
        <v>8.4248906407982993</v>
      </c>
      <c r="AU21">
        <f t="shared" si="16"/>
        <v>15.095280920659073</v>
      </c>
      <c r="AW21">
        <v>18</v>
      </c>
      <c r="AX21">
        <f>(R21*SUMPRODUCT(K22:$K$23, X22:$X$23)-$AZ$3*SUMPRODUCT(K21:$K$22, W22:$W$23))/Z21</f>
        <v>142.42088259176305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1.0265E-2</v>
      </c>
      <c r="O22">
        <f t="shared" si="30"/>
        <v>495.56727228459897</v>
      </c>
      <c r="P22">
        <f t="shared" si="31"/>
        <v>24.778363614229949</v>
      </c>
      <c r="Q22" s="5">
        <f t="shared" si="32"/>
        <v>25</v>
      </c>
      <c r="R22">
        <f t="shared" si="0"/>
        <v>50000</v>
      </c>
      <c r="S22">
        <f t="shared" si="20"/>
        <v>73.872026292448695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106.55057123691911</v>
      </c>
      <c r="AC22">
        <f t="shared" si="1"/>
        <v>54.14654427291385</v>
      </c>
      <c r="AE22">
        <f t="shared" si="2"/>
        <v>363.23973492667176</v>
      </c>
      <c r="AF22">
        <f t="shared" si="3"/>
        <v>-18.161986746333589</v>
      </c>
      <c r="AG22">
        <f t="shared" si="4"/>
        <v>-18.324441263650833</v>
      </c>
      <c r="AH22">
        <f t="shared" si="5"/>
        <v>-383.98217797950628</v>
      </c>
      <c r="AI22">
        <f t="shared" si="6"/>
        <v>-57.228871062818939</v>
      </c>
      <c r="AJ22">
        <f t="shared" si="7"/>
        <v>52.404026964005261</v>
      </c>
      <c r="AK22">
        <f t="shared" si="28"/>
        <v>31.613982359208013</v>
      </c>
      <c r="AL22">
        <f t="shared" si="8"/>
        <v>26.789138260394335</v>
      </c>
      <c r="AN22">
        <f t="shared" si="9"/>
        <v>109.86578319454834</v>
      </c>
      <c r="AO22">
        <f t="shared" si="10"/>
        <v>-5.4932891597274178</v>
      </c>
      <c r="AP22">
        <f t="shared" si="11"/>
        <v>-5.5424252840618173</v>
      </c>
      <c r="AQ22">
        <f t="shared" si="12"/>
        <v>-116.13955924999016</v>
      </c>
      <c r="AR22">
        <f t="shared" si="13"/>
        <v>-17.309490499231043</v>
      </c>
      <c r="AS22">
        <f t="shared" si="14"/>
        <v>15.850164261657476</v>
      </c>
      <c r="AT22">
        <f t="shared" si="15"/>
        <v>9.5619906024163015</v>
      </c>
      <c r="AU22">
        <f t="shared" si="16"/>
        <v>8.1026643648427346</v>
      </c>
      <c r="AW22">
        <v>19</v>
      </c>
      <c r="AX22">
        <f>(R22*SUMPRODUCT(K23:$K$23, X23:$X$23)-$AZ$3*SUMPRODUCT(K22:$K$22, W23:$W$23))/Z22</f>
        <v>73.872026292448695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1.1204E-2</v>
      </c>
      <c r="O23">
        <f t="shared" si="30"/>
        <v>495.56727228459897</v>
      </c>
      <c r="P23">
        <f t="shared" si="31"/>
        <v>24.778363614229949</v>
      </c>
      <c r="Q23" s="5">
        <f t="shared" si="32"/>
        <v>25</v>
      </c>
      <c r="R23">
        <f t="shared" si="0"/>
        <v>50000</v>
      </c>
      <c r="S23">
        <f t="shared" si="20"/>
        <v>75.472341828581932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54.14654427291385</v>
      </c>
      <c r="AC23">
        <f t="shared" si="1"/>
        <v>54.146544272913843</v>
      </c>
      <c r="AE23">
        <f t="shared" si="2"/>
        <v>355.53759958728665</v>
      </c>
      <c r="AF23">
        <f t="shared" si="3"/>
        <v>-17.776879979364331</v>
      </c>
      <c r="AG23">
        <f t="shared" si="4"/>
        <v>-17.935889811096384</v>
      </c>
      <c r="AH23">
        <f t="shared" si="5"/>
        <v>-410.61407983588794</v>
      </c>
      <c r="AI23">
        <f t="shared" si="6"/>
        <v>-90.789250039061983</v>
      </c>
      <c r="AJ23">
        <f t="shared" si="7"/>
        <v>0</v>
      </c>
      <c r="AK23">
        <f t="shared" si="28"/>
        <v>40.719164717218881</v>
      </c>
      <c r="AL23">
        <f t="shared" si="8"/>
        <v>-50.070085321843102</v>
      </c>
      <c r="AN23">
        <f t="shared" si="9"/>
        <v>97.414792216406511</v>
      </c>
      <c r="AO23">
        <f t="shared" si="10"/>
        <v>-4.8707396108203254</v>
      </c>
      <c r="AP23">
        <f t="shared" si="11"/>
        <v>-4.9143071821166515</v>
      </c>
      <c r="AQ23">
        <f t="shared" si="12"/>
        <v>-112.50535896843665</v>
      </c>
      <c r="AR23">
        <f t="shared" si="13"/>
        <v>-24.875613544967109</v>
      </c>
      <c r="AS23">
        <f t="shared" si="14"/>
        <v>0</v>
      </c>
      <c r="AT23">
        <f t="shared" si="15"/>
        <v>11.156763658071759</v>
      </c>
      <c r="AU23">
        <f t="shared" si="16"/>
        <v>-13.718849886895349</v>
      </c>
      <c r="AW23">
        <v>20</v>
      </c>
      <c r="AX23">
        <f>(R23*SUMPRODUCT(K$23:$K24, X$23:$X24)-$AZ$3*SUMPRODUCT(K$22:$K23, W$23:$W24))/Z23</f>
        <v>75.472341828581932</v>
      </c>
    </row>
    <row r="25" spans="5:50" x14ac:dyDescent="0.25">
      <c r="AN25" s="6">
        <f t="shared" ref="AN25:AU25" si="33">SUM(AN3:AN23)</f>
        <v>4647.5048330089785</v>
      </c>
      <c r="AO25" s="6">
        <f t="shared" si="33"/>
        <v>-604.050695863898</v>
      </c>
      <c r="AP25" s="6">
        <f t="shared" si="33"/>
        <v>-409.45378119824511</v>
      </c>
      <c r="AQ25" s="6">
        <f t="shared" si="33"/>
        <v>-2660.4706809590093</v>
      </c>
      <c r="AR25" s="6">
        <f t="shared" si="33"/>
        <v>973.52967498782618</v>
      </c>
      <c r="AS25" s="6">
        <f t="shared" si="33"/>
        <v>-167.30258895376687</v>
      </c>
      <c r="AT25" s="6">
        <f t="shared" si="33"/>
        <v>427.67700717283202</v>
      </c>
      <c r="AU25" s="7">
        <f t="shared" si="33"/>
        <v>1233.9040932068913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CAFF-3FC2-4B90-ABDE-832E8ED547A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495.52669693524768</v>
      </c>
      <c r="K3">
        <v>1</v>
      </c>
      <c r="L3" s="2">
        <v>0</v>
      </c>
      <c r="O3">
        <f>$C$3</f>
        <v>495.52669693524768</v>
      </c>
      <c r="P3">
        <f>O3*B5</f>
        <v>396.42135754819816</v>
      </c>
      <c r="Q3" s="5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495.52669693524768</v>
      </c>
      <c r="AF3">
        <f t="shared" ref="AF3:AF23" si="4">-$Z3*P3</f>
        <v>-396.42135754819816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-100.89466061295047</v>
      </c>
      <c r="AJ3">
        <f t="shared" ref="AJ3:AJ23" si="8">AB3-AC3</f>
        <v>0</v>
      </c>
      <c r="AL3">
        <f t="shared" ref="AL3:AL23" si="9">SUM(AI3:AK3)</f>
        <v>-100.89466061295047</v>
      </c>
      <c r="AN3">
        <f t="shared" ref="AN3:AN23" si="10">AE3*$K3</f>
        <v>495.52669693524768</v>
      </c>
      <c r="AO3">
        <f t="shared" ref="AO3:AO23" si="11">AF3*$K3</f>
        <v>-396.42135754819816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-100.89466061295047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-100.89466061295047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250.8914056673469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</v>
      </c>
      <c r="S4">
        <f t="shared" si="1"/>
        <v>7.5300120001811974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7.4351714990389155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-7.4351714990389155</v>
      </c>
      <c r="AK4">
        <f>G4*MAX(0, SUM(AB4, AE4:AF4))</f>
        <v>0</v>
      </c>
      <c r="AL4">
        <f t="shared" si="9"/>
        <v>-266.93517149903892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-243.45623416830844</v>
      </c>
      <c r="AR4">
        <f t="shared" si="14"/>
        <v>-243.45623416830844</v>
      </c>
      <c r="AS4">
        <f t="shared" si="15"/>
        <v>-6.9754869115666711</v>
      </c>
      <c r="AT4">
        <f t="shared" si="16"/>
        <v>0</v>
      </c>
      <c r="AU4">
        <f t="shared" si="17"/>
        <v>-250.4317210798751</v>
      </c>
      <c r="AW4">
        <v>1</v>
      </c>
      <c r="AX4">
        <f>(R4*SUMPRODUCT(K5:$K$23, X5:$X$23)-$AZ$3*SUMPRODUCT(K4:$K$22, W5:$W$23))/Z4</f>
        <v>7.5300120001811974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495.52669693524768</v>
      </c>
      <c r="P5">
        <f t="shared" ref="P5:P23" si="30">O5*$C$5</f>
        <v>24.776334846762385</v>
      </c>
      <c r="Q5" s="5">
        <f t="shared" ref="Q5:Q23" si="31">$C$8</f>
        <v>25</v>
      </c>
      <c r="R5">
        <f t="shared" si="0"/>
        <v>100000</v>
      </c>
      <c r="S5">
        <f t="shared" si="1"/>
        <v>18.705659896305743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7.4351714990389155</v>
      </c>
      <c r="AC5">
        <f t="shared" si="2"/>
        <v>18.237357797388995</v>
      </c>
      <c r="AE5">
        <f t="shared" si="3"/>
        <v>483.12102969172588</v>
      </c>
      <c r="AF5">
        <f t="shared" si="4"/>
        <v>-24.156051484586293</v>
      </c>
      <c r="AG5">
        <f t="shared" si="5"/>
        <v>-24.374117110125002</v>
      </c>
      <c r="AH5">
        <f t="shared" si="6"/>
        <v>-256.62655949999998</v>
      </c>
      <c r="AI5">
        <f t="shared" si="7"/>
        <v>177.96430159701464</v>
      </c>
      <c r="AJ5">
        <f t="shared" si="8"/>
        <v>-10.80218629835008</v>
      </c>
      <c r="AK5">
        <f>G5*SUM(AB5, AE5:AF5)</f>
        <v>19.12240613795332</v>
      </c>
      <c r="AL5">
        <f t="shared" si="9"/>
        <v>186.28452143661787</v>
      </c>
      <c r="AN5">
        <f t="shared" si="10"/>
        <v>417.20520988966797</v>
      </c>
      <c r="AO5">
        <f t="shared" si="11"/>
        <v>-20.860260494483398</v>
      </c>
      <c r="AP5">
        <f t="shared" si="12"/>
        <v>-21.04857379380438</v>
      </c>
      <c r="AQ5">
        <f t="shared" si="13"/>
        <v>-221.61307630880495</v>
      </c>
      <c r="AR5">
        <f t="shared" si="14"/>
        <v>153.6832992925753</v>
      </c>
      <c r="AS5">
        <f t="shared" si="15"/>
        <v>-9.3283631324145286</v>
      </c>
      <c r="AT5">
        <f t="shared" si="16"/>
        <v>16.51339307558386</v>
      </c>
      <c r="AU5">
        <f t="shared" si="17"/>
        <v>160.86832923574462</v>
      </c>
      <c r="AW5">
        <v>2</v>
      </c>
      <c r="AX5">
        <f>(R5*SUMPRODUCT(K6:$K$23, X6:$X$23)-$AZ$3*SUMPRODUCT(K5:$K$22, W6:$W$23))/Z5</f>
        <v>18.705659896305743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495.52669693524768</v>
      </c>
      <c r="P6">
        <f t="shared" si="30"/>
        <v>24.776334846762385</v>
      </c>
      <c r="Q6" s="5">
        <f t="shared" si="31"/>
        <v>25</v>
      </c>
      <c r="R6">
        <f t="shared" si="0"/>
        <v>100000</v>
      </c>
      <c r="S6">
        <f t="shared" si="1"/>
        <v>33.054189466534424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18.237357797388995</v>
      </c>
      <c r="AC6">
        <f t="shared" si="2"/>
        <v>31.820514712241675</v>
      </c>
      <c r="AE6">
        <f t="shared" si="3"/>
        <v>477.03225535452106</v>
      </c>
      <c r="AF6">
        <f t="shared" si="4"/>
        <v>-23.851612767726053</v>
      </c>
      <c r="AG6">
        <f t="shared" si="5"/>
        <v>-24.066930112186096</v>
      </c>
      <c r="AH6">
        <f t="shared" si="6"/>
        <v>-253.78330735062153</v>
      </c>
      <c r="AI6">
        <f t="shared" si="7"/>
        <v>175.33040512398739</v>
      </c>
      <c r="AJ6">
        <f t="shared" si="8"/>
        <v>-13.58315691485268</v>
      </c>
      <c r="AK6">
        <f>G6*SUM(AB6, AE6:AF6)</f>
        <v>27.577953022474766</v>
      </c>
      <c r="AL6">
        <f t="shared" si="9"/>
        <v>189.32520123160947</v>
      </c>
      <c r="AN6">
        <f t="shared" si="10"/>
        <v>371.52522784039365</v>
      </c>
      <c r="AO6">
        <f t="shared" si="11"/>
        <v>-18.576261392019681</v>
      </c>
      <c r="AP6">
        <f t="shared" si="12"/>
        <v>-18.743956185318417</v>
      </c>
      <c r="AQ6">
        <f t="shared" si="13"/>
        <v>-197.65309374196536</v>
      </c>
      <c r="AR6">
        <f t="shared" si="14"/>
        <v>136.55191652109019</v>
      </c>
      <c r="AS6">
        <f t="shared" si="15"/>
        <v>-10.578918743832135</v>
      </c>
      <c r="AT6">
        <f t="shared" si="16"/>
        <v>21.478432883814229</v>
      </c>
      <c r="AU6">
        <f t="shared" si="17"/>
        <v>147.45143066107227</v>
      </c>
      <c r="AW6">
        <v>3</v>
      </c>
      <c r="AX6">
        <f>(R6*SUMPRODUCT(K7:$K$23, X7:$X$23)-$AZ$3*SUMPRODUCT(K6:$K$22, W7:$W$23))/Z6</f>
        <v>33.054189466534424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495.52669693524768</v>
      </c>
      <c r="P7">
        <f t="shared" si="30"/>
        <v>24.776334846762385</v>
      </c>
      <c r="Q7" s="5">
        <f t="shared" si="31"/>
        <v>25</v>
      </c>
      <c r="R7">
        <f t="shared" si="0"/>
        <v>100000</v>
      </c>
      <c r="S7">
        <f t="shared" si="1"/>
        <v>45.157335277693541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31.820514712241675</v>
      </c>
      <c r="AC7">
        <f t="shared" si="2"/>
        <v>42.923843101914827</v>
      </c>
      <c r="AE7">
        <f t="shared" si="3"/>
        <v>471.01783267901129</v>
      </c>
      <c r="AF7">
        <f t="shared" si="4"/>
        <v>-23.550891633950563</v>
      </c>
      <c r="AG7">
        <f t="shared" si="5"/>
        <v>-23.763494257331654</v>
      </c>
      <c r="AH7">
        <f t="shared" si="6"/>
        <v>-251.06621493032537</v>
      </c>
      <c r="AI7">
        <f t="shared" si="7"/>
        <v>172.63723185740366</v>
      </c>
      <c r="AJ7">
        <f t="shared" si="8"/>
        <v>-11.103328389673152</v>
      </c>
      <c r="AK7">
        <f>G7*SUM(AB7, AE7:AF7)</f>
        <v>23.533014077683546</v>
      </c>
      <c r="AL7">
        <f t="shared" si="9"/>
        <v>185.06691754541407</v>
      </c>
      <c r="AN7">
        <f t="shared" si="10"/>
        <v>332.07299517315289</v>
      </c>
      <c r="AO7">
        <f t="shared" si="11"/>
        <v>-16.603649758657646</v>
      </c>
      <c r="AP7">
        <f t="shared" si="12"/>
        <v>-16.753537055973499</v>
      </c>
      <c r="AQ7">
        <f t="shared" si="13"/>
        <v>-177.00457221439464</v>
      </c>
      <c r="AR7">
        <f t="shared" si="14"/>
        <v>121.71123614412708</v>
      </c>
      <c r="AS7">
        <f t="shared" si="15"/>
        <v>-7.827974354556031</v>
      </c>
      <c r="AT7">
        <f t="shared" si="16"/>
        <v>16.591045875653471</v>
      </c>
      <c r="AU7">
        <f t="shared" si="17"/>
        <v>130.47430766522453</v>
      </c>
      <c r="AW7">
        <v>4</v>
      </c>
      <c r="AX7">
        <f>(R7*SUMPRODUCT(K8:$K$23, X8:$X$23)-$AZ$3*SUMPRODUCT(K7:$K$22, W8:$W$23))/Z7</f>
        <v>45.157335277693541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495.52669693524768</v>
      </c>
      <c r="P8">
        <f t="shared" si="30"/>
        <v>24.776334846762385</v>
      </c>
      <c r="Q8" s="5">
        <f t="shared" si="31"/>
        <v>25</v>
      </c>
      <c r="R8">
        <f t="shared" si="0"/>
        <v>100000</v>
      </c>
      <c r="S8">
        <f t="shared" si="1"/>
        <v>50.847883302258225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42.923843101914827</v>
      </c>
      <c r="AC8">
        <f t="shared" si="2"/>
        <v>47.723263667976198</v>
      </c>
      <c r="AE8">
        <f t="shared" si="3"/>
        <v>465.07641373759822</v>
      </c>
      <c r="AF8">
        <f t="shared" si="4"/>
        <v>-23.253820686879912</v>
      </c>
      <c r="AG8">
        <f t="shared" si="5"/>
        <v>-23.463741540769671</v>
      </c>
      <c r="AH8">
        <f t="shared" si="6"/>
        <v>-248.47109595465977</v>
      </c>
      <c r="AI8">
        <f t="shared" si="7"/>
        <v>169.88775555528886</v>
      </c>
      <c r="AJ8">
        <f t="shared" si="8"/>
        <v>-4.7994205660613716</v>
      </c>
      <c r="AK8">
        <f t="shared" ref="AK8:AK23" si="32">G8*SUM(AB8:AB8, AE8:AF8)</f>
        <v>10.325099090051085</v>
      </c>
      <c r="AL8">
        <f t="shared" si="9"/>
        <v>175.41343407927857</v>
      </c>
      <c r="AN8">
        <f t="shared" si="10"/>
        <v>305.71955842614329</v>
      </c>
      <c r="AO8">
        <f t="shared" si="11"/>
        <v>-15.285977921307166</v>
      </c>
      <c r="AP8">
        <f t="shared" si="12"/>
        <v>-15.423970106806012</v>
      </c>
      <c r="AQ8">
        <f t="shared" si="13"/>
        <v>-163.33331790886609</v>
      </c>
      <c r="AR8">
        <f t="shared" si="14"/>
        <v>111.67629248916404</v>
      </c>
      <c r="AS8">
        <f t="shared" si="15"/>
        <v>-3.1549153920015578</v>
      </c>
      <c r="AT8">
        <f t="shared" si="16"/>
        <v>6.7872389166086053</v>
      </c>
      <c r="AU8">
        <f t="shared" si="17"/>
        <v>115.30861601377109</v>
      </c>
      <c r="AW8">
        <v>5</v>
      </c>
      <c r="AX8">
        <f>(R8*SUMPRODUCT(K9:$K$23, X9:$X$23)-$AZ$3*SUMPRODUCT(K8:$K$22, W9:$W$23))/Z8</f>
        <v>50.847883302258225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495.52669693524768</v>
      </c>
      <c r="P9">
        <f t="shared" si="30"/>
        <v>24.776334846762385</v>
      </c>
      <c r="Q9" s="5">
        <f t="shared" si="31"/>
        <v>25</v>
      </c>
      <c r="R9">
        <f t="shared" si="0"/>
        <v>100000</v>
      </c>
      <c r="S9">
        <f t="shared" si="1"/>
        <v>52.502728500218097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47.723263667976198</v>
      </c>
      <c r="AC9">
        <f t="shared" si="2"/>
        <v>48.654352566875104</v>
      </c>
      <c r="AE9">
        <f t="shared" si="3"/>
        <v>459.20528909057481</v>
      </c>
      <c r="AF9">
        <f t="shared" si="4"/>
        <v>-22.96026445452874</v>
      </c>
      <c r="AG9">
        <f t="shared" si="5"/>
        <v>-23.167535267558996</v>
      </c>
      <c r="AH9">
        <f t="shared" si="6"/>
        <v>-246.27543121191849</v>
      </c>
      <c r="AI9">
        <f t="shared" si="7"/>
        <v>166.80205815656859</v>
      </c>
      <c r="AJ9">
        <f t="shared" si="8"/>
        <v>-0.93108889889890634</v>
      </c>
      <c r="AK9">
        <f t="shared" si="32"/>
        <v>2.8554129009937315</v>
      </c>
      <c r="AL9">
        <f t="shared" si="9"/>
        <v>168.72638215866343</v>
      </c>
      <c r="AN9">
        <f t="shared" si="10"/>
        <v>286.88476974013662</v>
      </c>
      <c r="AO9">
        <f t="shared" si="11"/>
        <v>-14.34423848700683</v>
      </c>
      <c r="AP9">
        <f t="shared" si="12"/>
        <v>-14.47372924175793</v>
      </c>
      <c r="AQ9">
        <f t="shared" si="13"/>
        <v>-153.85857274380908</v>
      </c>
      <c r="AR9">
        <f t="shared" si="14"/>
        <v>104.20822926756276</v>
      </c>
      <c r="AS9">
        <f t="shared" si="15"/>
        <v>-0.58169021723859893</v>
      </c>
      <c r="AT9">
        <f t="shared" si="16"/>
        <v>1.7838959874284595</v>
      </c>
      <c r="AU9">
        <f t="shared" si="17"/>
        <v>105.41043503775262</v>
      </c>
      <c r="AW9">
        <v>6</v>
      </c>
      <c r="AX9">
        <f>(R9*SUMPRODUCT(K10:$K$23, X10:$X$23)-$AZ$3*SUMPRODUCT(K9:$K$22, W10:$W$23))/Z9</f>
        <v>52.502728500218097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495.52669693524768</v>
      </c>
      <c r="P10">
        <f t="shared" si="30"/>
        <v>24.776334846762385</v>
      </c>
      <c r="Q10" s="5">
        <f t="shared" si="31"/>
        <v>25</v>
      </c>
      <c r="R10">
        <f t="shared" si="0"/>
        <v>100000</v>
      </c>
      <c r="S10">
        <f t="shared" si="1"/>
        <v>53.513173777753366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48.654352566875104</v>
      </c>
      <c r="AC10">
        <f t="shared" si="2"/>
        <v>48.964154711576839</v>
      </c>
      <c r="AE10">
        <f t="shared" si="3"/>
        <v>453.40323026291543</v>
      </c>
      <c r="AF10">
        <f t="shared" si="4"/>
        <v>-22.670161513145771</v>
      </c>
      <c r="AG10">
        <f t="shared" si="5"/>
        <v>-22.874813459453392</v>
      </c>
      <c r="AH10">
        <f t="shared" si="6"/>
        <v>-244.18582172007186</v>
      </c>
      <c r="AI10">
        <f t="shared" si="7"/>
        <v>163.67243357024441</v>
      </c>
      <c r="AJ10">
        <f t="shared" si="8"/>
        <v>-0.30980214470173451</v>
      </c>
      <c r="AK10">
        <f t="shared" si="32"/>
        <v>1.9654884273982436</v>
      </c>
      <c r="AL10">
        <f t="shared" si="9"/>
        <v>165.32811985294092</v>
      </c>
      <c r="AN10">
        <f t="shared" si="10"/>
        <v>269.13062296861756</v>
      </c>
      <c r="AO10">
        <f t="shared" si="11"/>
        <v>-13.456531148430878</v>
      </c>
      <c r="AP10">
        <f t="shared" si="12"/>
        <v>-13.578008240178928</v>
      </c>
      <c r="AQ10">
        <f t="shared" si="13"/>
        <v>-144.94356884382765</v>
      </c>
      <c r="AR10">
        <f t="shared" si="14"/>
        <v>97.152514736180109</v>
      </c>
      <c r="AS10">
        <f t="shared" si="15"/>
        <v>-0.1838920383347149</v>
      </c>
      <c r="AT10">
        <f t="shared" si="16"/>
        <v>1.1666725986856368</v>
      </c>
      <c r="AU10">
        <f t="shared" si="17"/>
        <v>98.135295296531027</v>
      </c>
      <c r="AW10">
        <v>7</v>
      </c>
      <c r="AX10">
        <f>(R10*SUMPRODUCT(K11:$K$23, X11:$X$23)-$AZ$3*SUMPRODUCT(K10:$K$22, W11:$W$23))/Z10</f>
        <v>53.513173777753366</v>
      </c>
    </row>
    <row r="11" spans="1:52" x14ac:dyDescent="0.25">
      <c r="A11" t="s">
        <v>33</v>
      </c>
      <c r="C11" s="25">
        <f>AU25</f>
        <v>1203.9891333340859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495.52669693524768</v>
      </c>
      <c r="P11">
        <f t="shared" si="30"/>
        <v>24.776334846762385</v>
      </c>
      <c r="Q11" s="5">
        <f t="shared" si="31"/>
        <v>25</v>
      </c>
      <c r="R11">
        <f t="shared" si="0"/>
        <v>100000</v>
      </c>
      <c r="S11">
        <f t="shared" si="1"/>
        <v>53.691099741886632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48.964154711576839</v>
      </c>
      <c r="AC11">
        <f t="shared" si="2"/>
        <v>48.505647033148989</v>
      </c>
      <c r="AE11">
        <f t="shared" si="3"/>
        <v>447.66903960978033</v>
      </c>
      <c r="AF11">
        <f t="shared" si="4"/>
        <v>-22.383451980489017</v>
      </c>
      <c r="AG11">
        <f t="shared" si="5"/>
        <v>-22.585515693631685</v>
      </c>
      <c r="AH11">
        <f t="shared" si="6"/>
        <v>-242.19852490869252</v>
      </c>
      <c r="AI11">
        <f t="shared" si="7"/>
        <v>160.50154702696707</v>
      </c>
      <c r="AJ11">
        <f t="shared" si="8"/>
        <v>0.4585076784278499</v>
      </c>
      <c r="AK11">
        <f t="shared" si="32"/>
        <v>1.1381993816180833</v>
      </c>
      <c r="AL11">
        <f t="shared" si="9"/>
        <v>162.098254087013</v>
      </c>
      <c r="AN11">
        <f t="shared" si="10"/>
        <v>252.712247246727</v>
      </c>
      <c r="AO11">
        <f t="shared" si="11"/>
        <v>-12.635612362336349</v>
      </c>
      <c r="AP11">
        <f t="shared" si="12"/>
        <v>-12.749678716086908</v>
      </c>
      <c r="AQ11">
        <f t="shared" si="13"/>
        <v>-136.72273062008034</v>
      </c>
      <c r="AR11">
        <f t="shared" si="14"/>
        <v>90.604225548223383</v>
      </c>
      <c r="AS11">
        <f t="shared" si="15"/>
        <v>0.25883073329436057</v>
      </c>
      <c r="AT11">
        <f t="shared" si="16"/>
        <v>0.64252136755819722</v>
      </c>
      <c r="AU11">
        <f t="shared" si="17"/>
        <v>91.505577649075931</v>
      </c>
      <c r="AW11">
        <v>8</v>
      </c>
      <c r="AX11">
        <f>(R11*SUMPRODUCT(K12:$K$23, X12:$X$23)-$AZ$3*SUMPRODUCT(K11:$K$22, W12:$W$23))/Z11</f>
        <v>53.691099741886632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495.52669693524768</v>
      </c>
      <c r="P12">
        <f t="shared" si="30"/>
        <v>24.776334846762385</v>
      </c>
      <c r="Q12" s="5">
        <f t="shared" si="31"/>
        <v>25</v>
      </c>
      <c r="R12">
        <f t="shared" si="0"/>
        <v>100000</v>
      </c>
      <c r="S12">
        <f t="shared" si="1"/>
        <v>53.190706589488734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48.505647033148989</v>
      </c>
      <c r="AC12">
        <f t="shared" si="2"/>
        <v>47.445175141446612</v>
      </c>
      <c r="AE12">
        <f t="shared" si="3"/>
        <v>442.00110189928091</v>
      </c>
      <c r="AF12">
        <f t="shared" si="4"/>
        <v>-22.100055094964048</v>
      </c>
      <c r="AG12">
        <f t="shared" si="5"/>
        <v>-22.299560479434614</v>
      </c>
      <c r="AH12">
        <f t="shared" si="6"/>
        <v>-240.40022904301566</v>
      </c>
      <c r="AI12">
        <f t="shared" si="7"/>
        <v>157.20125728186662</v>
      </c>
      <c r="AJ12">
        <f t="shared" si="8"/>
        <v>1.0604718917023774</v>
      </c>
      <c r="AK12">
        <f t="shared" si="32"/>
        <v>1.0773353958261715</v>
      </c>
      <c r="AL12">
        <f t="shared" si="9"/>
        <v>159.33906456939516</v>
      </c>
      <c r="AN12">
        <f t="shared" si="10"/>
        <v>237.20187991666145</v>
      </c>
      <c r="AO12">
        <f t="shared" si="11"/>
        <v>-11.860093995833074</v>
      </c>
      <c r="AP12">
        <f t="shared" si="12"/>
        <v>-11.967159457992709</v>
      </c>
      <c r="AQ12">
        <f t="shared" si="13"/>
        <v>-129.01186448714617</v>
      </c>
      <c r="AR12">
        <f t="shared" si="14"/>
        <v>84.362761975689523</v>
      </c>
      <c r="AS12">
        <f t="shared" si="15"/>
        <v>0.56910701179179879</v>
      </c>
      <c r="AT12">
        <f t="shared" si="16"/>
        <v>0.57815688714948021</v>
      </c>
      <c r="AU12">
        <f t="shared" si="17"/>
        <v>85.510025874630799</v>
      </c>
      <c r="AW12">
        <v>9</v>
      </c>
      <c r="AX12">
        <f>(R12*SUMPRODUCT(K13:$K$23, X13:$X$23)-$AZ$3*SUMPRODUCT(K12:$K$22, W13:$W$23))/Z12</f>
        <v>53.190706589488734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495.52669693524768</v>
      </c>
      <c r="P13">
        <f t="shared" si="30"/>
        <v>24.776334846762385</v>
      </c>
      <c r="Q13" s="5">
        <f t="shared" si="31"/>
        <v>25</v>
      </c>
      <c r="R13">
        <f t="shared" si="0"/>
        <v>100000</v>
      </c>
      <c r="S13">
        <f t="shared" si="1"/>
        <v>51.941971901014014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47.445175141446612</v>
      </c>
      <c r="AC13">
        <f t="shared" si="2"/>
        <v>45.744029867863787</v>
      </c>
      <c r="AE13">
        <f t="shared" si="3"/>
        <v>436.39829593160562</v>
      </c>
      <c r="AF13">
        <f t="shared" si="4"/>
        <v>-21.819914796580282</v>
      </c>
      <c r="AG13">
        <f t="shared" si="5"/>
        <v>-22.0168912507973</v>
      </c>
      <c r="AH13">
        <f t="shared" si="6"/>
        <v>-238.6944953718681</v>
      </c>
      <c r="AI13">
        <f t="shared" si="7"/>
        <v>153.86699451235992</v>
      </c>
      <c r="AJ13">
        <f t="shared" si="8"/>
        <v>1.7011452735828243</v>
      </c>
      <c r="AK13">
        <f t="shared" si="32"/>
        <v>0.92404711255294392</v>
      </c>
      <c r="AL13">
        <f t="shared" si="9"/>
        <v>156.4921868984957</v>
      </c>
      <c r="AN13">
        <f t="shared" si="10"/>
        <v>222.68242739073673</v>
      </c>
      <c r="AO13">
        <f t="shared" si="11"/>
        <v>-11.134121369536837</v>
      </c>
      <c r="AP13">
        <f t="shared" si="12"/>
        <v>-11.234633207856985</v>
      </c>
      <c r="AQ13">
        <f t="shared" si="13"/>
        <v>-121.7994436040258</v>
      </c>
      <c r="AR13">
        <f t="shared" si="14"/>
        <v>78.514229209317094</v>
      </c>
      <c r="AS13">
        <f t="shared" si="15"/>
        <v>0.86804912484138552</v>
      </c>
      <c r="AT13">
        <f t="shared" si="16"/>
        <v>0.47151663048413905</v>
      </c>
      <c r="AU13">
        <f t="shared" si="17"/>
        <v>79.853794964642617</v>
      </c>
      <c r="AW13">
        <v>10</v>
      </c>
      <c r="AX13">
        <f>(R13*SUMPRODUCT(K14:$K$23, X14:$X$23)-$AZ$3*SUMPRODUCT(K13:$K$22, W14:$W$23))/Z13</f>
        <v>51.941971901014014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495.52669693524768</v>
      </c>
      <c r="P14">
        <f t="shared" si="30"/>
        <v>24.776334846762385</v>
      </c>
      <c r="Q14" s="5">
        <f t="shared" si="31"/>
        <v>25</v>
      </c>
      <c r="R14">
        <f t="shared" si="0"/>
        <v>100000</v>
      </c>
      <c r="S14">
        <f t="shared" si="1"/>
        <v>49.899848676122936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45.744029867863787</v>
      </c>
      <c r="AC14">
        <f t="shared" si="2"/>
        <v>43.387780401208715</v>
      </c>
      <c r="AE14">
        <f t="shared" si="3"/>
        <v>430.8590923613458</v>
      </c>
      <c r="AF14">
        <f t="shared" si="4"/>
        <v>-21.542954618067288</v>
      </c>
      <c r="AG14">
        <f t="shared" si="5"/>
        <v>-21.737430850150933</v>
      </c>
      <c r="AH14">
        <f t="shared" si="6"/>
        <v>-237.16595255358857</v>
      </c>
      <c r="AI14">
        <f t="shared" si="7"/>
        <v>150.41275433953899</v>
      </c>
      <c r="AJ14">
        <f t="shared" si="8"/>
        <v>2.356249466655072</v>
      </c>
      <c r="AK14">
        <f t="shared" si="32"/>
        <v>0.81910830170005611</v>
      </c>
      <c r="AL14">
        <f t="shared" si="9"/>
        <v>153.58811210789412</v>
      </c>
      <c r="AN14">
        <f t="shared" si="10"/>
        <v>209.10777947485838</v>
      </c>
      <c r="AO14">
        <f t="shared" si="11"/>
        <v>-10.455388973742917</v>
      </c>
      <c r="AP14">
        <f t="shared" si="12"/>
        <v>-10.549773643284816</v>
      </c>
      <c r="AQ14">
        <f t="shared" si="13"/>
        <v>-115.10316617370691</v>
      </c>
      <c r="AR14">
        <f t="shared" si="14"/>
        <v>72.999450684123715</v>
      </c>
      <c r="AS14">
        <f t="shared" si="15"/>
        <v>1.1435527359089441</v>
      </c>
      <c r="AT14">
        <f t="shared" si="16"/>
        <v>0.3975358096290868</v>
      </c>
      <c r="AU14">
        <f t="shared" si="17"/>
        <v>74.540539229661746</v>
      </c>
      <c r="AW14">
        <v>11</v>
      </c>
      <c r="AX14">
        <f>(R14*SUMPRODUCT(K15:$K$23, X15:$X$23)-$AZ$3*SUMPRODUCT(K14:$K$22, W15:$W$23))/Z14</f>
        <v>49.899848676122936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495.52669693524768</v>
      </c>
      <c r="P15">
        <f t="shared" si="30"/>
        <v>24.776334846762385</v>
      </c>
      <c r="Q15" s="5">
        <f t="shared" si="31"/>
        <v>25</v>
      </c>
      <c r="R15">
        <f t="shared" si="0"/>
        <v>100000</v>
      </c>
      <c r="S15">
        <f t="shared" si="1"/>
        <v>46.903386419151367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43.387780401208715</v>
      </c>
      <c r="AC15">
        <f t="shared" si="2"/>
        <v>40.263735424354081</v>
      </c>
      <c r="AE15">
        <f t="shared" si="3"/>
        <v>425.37985728378658</v>
      </c>
      <c r="AF15">
        <f t="shared" si="4"/>
        <v>-21.268992864189329</v>
      </c>
      <c r="AG15">
        <f t="shared" si="5"/>
        <v>-21.460995942029566</v>
      </c>
      <c r="AH15">
        <f t="shared" si="6"/>
        <v>-236.24239847944028</v>
      </c>
      <c r="AI15">
        <f t="shared" si="7"/>
        <v>146.4074699981274</v>
      </c>
      <c r="AJ15">
        <f t="shared" si="8"/>
        <v>3.1240449768546341</v>
      </c>
      <c r="AK15">
        <f t="shared" si="32"/>
        <v>1.8347444437653047</v>
      </c>
      <c r="AL15">
        <f t="shared" si="9"/>
        <v>151.36625941874735</v>
      </c>
      <c r="AN15">
        <f t="shared" si="10"/>
        <v>196.26253050981708</v>
      </c>
      <c r="AO15">
        <f t="shared" si="11"/>
        <v>-9.8131265254908548</v>
      </c>
      <c r="AP15">
        <f t="shared" si="12"/>
        <v>-9.9017132539815229</v>
      </c>
      <c r="AQ15">
        <f t="shared" si="13"/>
        <v>-108.99794653029694</v>
      </c>
      <c r="AR15">
        <f t="shared" si="14"/>
        <v>67.549744200047769</v>
      </c>
      <c r="AS15">
        <f t="shared" si="15"/>
        <v>1.441377540768062</v>
      </c>
      <c r="AT15">
        <f t="shared" si="16"/>
        <v>0.84651772105883971</v>
      </c>
      <c r="AU15">
        <f t="shared" si="17"/>
        <v>69.837639461874673</v>
      </c>
      <c r="AW15">
        <v>12</v>
      </c>
      <c r="AX15">
        <f>(R15*SUMPRODUCT(K16:$K$23, X16:$X$23)-$AZ$3*SUMPRODUCT(K15:$K$22, W16:$W$23))/Z15</f>
        <v>46.903386419151367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495.52669693524768</v>
      </c>
      <c r="P16">
        <f t="shared" si="30"/>
        <v>24.776334846762385</v>
      </c>
      <c r="Q16" s="5">
        <f t="shared" si="31"/>
        <v>25</v>
      </c>
      <c r="R16">
        <f t="shared" si="0"/>
        <v>100000</v>
      </c>
      <c r="S16">
        <f t="shared" si="1"/>
        <v>43.12891265824598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40.263735424354081</v>
      </c>
      <c r="AC16">
        <f t="shared" si="2"/>
        <v>36.551711295627683</v>
      </c>
      <c r="AE16">
        <f t="shared" si="3"/>
        <v>419.95839100270473</v>
      </c>
      <c r="AF16">
        <f t="shared" si="4"/>
        <v>-20.997919550135236</v>
      </c>
      <c r="AG16">
        <f t="shared" si="5"/>
        <v>-21.187475548748399</v>
      </c>
      <c r="AH16">
        <f t="shared" si="6"/>
        <v>-235.64173544348463</v>
      </c>
      <c r="AI16">
        <f t="shared" si="7"/>
        <v>142.13126046033645</v>
      </c>
      <c r="AJ16">
        <f t="shared" si="8"/>
        <v>3.712024128726398</v>
      </c>
      <c r="AK16">
        <f t="shared" si="32"/>
        <v>3.1184918688261574</v>
      </c>
      <c r="AL16">
        <f t="shared" si="9"/>
        <v>148.96177645788902</v>
      </c>
      <c r="AN16">
        <f t="shared" si="10"/>
        <v>183.71211203040627</v>
      </c>
      <c r="AO16">
        <f t="shared" si="11"/>
        <v>-9.1856056015203134</v>
      </c>
      <c r="AP16">
        <f t="shared" si="12"/>
        <v>-9.2685274661605472</v>
      </c>
      <c r="AQ16">
        <f t="shared" si="13"/>
        <v>-103.08221440098335</v>
      </c>
      <c r="AR16">
        <f t="shared" si="14"/>
        <v>62.175764561742056</v>
      </c>
      <c r="AS16">
        <f t="shared" si="15"/>
        <v>1.6238365685893943</v>
      </c>
      <c r="AT16">
        <f t="shared" si="16"/>
        <v>1.3641940245647151</v>
      </c>
      <c r="AU16">
        <f t="shared" si="17"/>
        <v>65.163795154896164</v>
      </c>
      <c r="AW16">
        <v>13</v>
      </c>
      <c r="AX16">
        <f>(R16*SUMPRODUCT(K17:$K$23, X17:$X$23)-$AZ$3*SUMPRODUCT(K16:$K$22, W17:$W$23))/Z16</f>
        <v>43.12891265824598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495.52669693524768</v>
      </c>
      <c r="P17">
        <f t="shared" si="30"/>
        <v>24.776334846762385</v>
      </c>
      <c r="Q17" s="5">
        <f t="shared" si="31"/>
        <v>25</v>
      </c>
      <c r="R17">
        <f t="shared" si="0"/>
        <v>100000</v>
      </c>
      <c r="S17">
        <f t="shared" si="1"/>
        <v>39.125747969117661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36.551711295627683</v>
      </c>
      <c r="AC17">
        <f t="shared" si="2"/>
        <v>32.735492806629452</v>
      </c>
      <c r="AE17">
        <f t="shared" si="3"/>
        <v>414.59426247442718</v>
      </c>
      <c r="AF17">
        <f t="shared" si="4"/>
        <v>-20.729713123721361</v>
      </c>
      <c r="AG17">
        <f t="shared" si="5"/>
        <v>-20.916847923564237</v>
      </c>
      <c r="AH17">
        <f t="shared" si="6"/>
        <v>-235.01147878671725</v>
      </c>
      <c r="AI17">
        <f t="shared" si="7"/>
        <v>137.93622264042432</v>
      </c>
      <c r="AJ17">
        <f t="shared" si="8"/>
        <v>3.8162184889982314</v>
      </c>
      <c r="AK17">
        <f t="shared" si="32"/>
        <v>5.9397443969194024</v>
      </c>
      <c r="AL17">
        <f t="shared" si="9"/>
        <v>147.69218552634194</v>
      </c>
      <c r="AN17">
        <f t="shared" si="10"/>
        <v>170.82561667461795</v>
      </c>
      <c r="AO17">
        <f t="shared" si="11"/>
        <v>-8.5412808337308981</v>
      </c>
      <c r="AP17">
        <f t="shared" si="12"/>
        <v>-8.6183861399974369</v>
      </c>
      <c r="AQ17">
        <f t="shared" si="13"/>
        <v>-96.831973867055467</v>
      </c>
      <c r="AR17">
        <f t="shared" si="14"/>
        <v>56.833975833834138</v>
      </c>
      <c r="AS17">
        <f t="shared" si="15"/>
        <v>1.5723996585418551</v>
      </c>
      <c r="AT17">
        <f t="shared" si="16"/>
        <v>2.4473577937078894</v>
      </c>
      <c r="AU17">
        <f t="shared" si="17"/>
        <v>60.85373328608388</v>
      </c>
      <c r="AW17">
        <v>14</v>
      </c>
      <c r="AX17">
        <f>(R17*SUMPRODUCT(K18:$K$23, X18:$X$23)-$AZ$3*SUMPRODUCT(K17:$K$22, W18:$W$23))/Z17</f>
        <v>39.125747969117661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495.52669693524768</v>
      </c>
      <c r="P18">
        <f t="shared" si="30"/>
        <v>24.776334846762385</v>
      </c>
      <c r="Q18" s="5">
        <f t="shared" si="31"/>
        <v>25</v>
      </c>
      <c r="R18">
        <f t="shared" si="0"/>
        <v>100000</v>
      </c>
      <c r="S18">
        <f t="shared" si="1"/>
        <v>35.06151576241799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32.735492806629452</v>
      </c>
      <c r="AC18">
        <f t="shared" si="2"/>
        <v>28.959508343470308</v>
      </c>
      <c r="AE18">
        <f t="shared" si="3"/>
        <v>409.2866267262296</v>
      </c>
      <c r="AF18">
        <f t="shared" si="4"/>
        <v>-20.464331336311481</v>
      </c>
      <c r="AG18">
        <f t="shared" si="5"/>
        <v>-20.649070436446767</v>
      </c>
      <c r="AH18">
        <f t="shared" si="6"/>
        <v>-234.43603152730796</v>
      </c>
      <c r="AI18">
        <f t="shared" si="7"/>
        <v>133.73719342616337</v>
      </c>
      <c r="AJ18">
        <f t="shared" si="8"/>
        <v>3.7759844631591442</v>
      </c>
      <c r="AK18">
        <f t="shared" si="32"/>
        <v>9.105648225045428</v>
      </c>
      <c r="AL18">
        <f t="shared" si="9"/>
        <v>146.61882611436795</v>
      </c>
      <c r="AN18">
        <f t="shared" si="10"/>
        <v>157.59154016442344</v>
      </c>
      <c r="AO18">
        <f t="shared" si="11"/>
        <v>-7.8795770082211725</v>
      </c>
      <c r="AP18">
        <f t="shared" si="12"/>
        <v>-7.9507088689217742</v>
      </c>
      <c r="AQ18">
        <f t="shared" si="13"/>
        <v>-90.267144993076613</v>
      </c>
      <c r="AR18">
        <f t="shared" si="14"/>
        <v>51.494109294203874</v>
      </c>
      <c r="AS18">
        <f t="shared" si="15"/>
        <v>1.4539033731591207</v>
      </c>
      <c r="AT18">
        <f t="shared" si="16"/>
        <v>3.50603473037541</v>
      </c>
      <c r="AU18">
        <f t="shared" si="17"/>
        <v>56.454047397738407</v>
      </c>
      <c r="AW18">
        <v>15</v>
      </c>
      <c r="AX18">
        <f>(R18*SUMPRODUCT(K19:$K$23, X19:$X$23)-$AZ$3*SUMPRODUCT(K18:$K$22, W19:$W$23))/Z18</f>
        <v>35.06151576241799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495.52669693524768</v>
      </c>
      <c r="P19">
        <f t="shared" si="30"/>
        <v>24.776334846762385</v>
      </c>
      <c r="Q19" s="5">
        <f t="shared" si="31"/>
        <v>25</v>
      </c>
      <c r="R19">
        <f t="shared" si="0"/>
        <v>100000</v>
      </c>
      <c r="S19">
        <f t="shared" si="1"/>
        <v>30.287338841211962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28.959508343470308</v>
      </c>
      <c r="AC19">
        <f t="shared" si="2"/>
        <v>24.695082561357765</v>
      </c>
      <c r="AE19">
        <f t="shared" si="3"/>
        <v>404.03261429894502</v>
      </c>
      <c r="AF19">
        <f t="shared" si="4"/>
        <v>-20.20163071494725</v>
      </c>
      <c r="AG19">
        <f t="shared" si="5"/>
        <v>-20.383998319254101</v>
      </c>
      <c r="AH19">
        <f t="shared" si="6"/>
        <v>-234.3256513127979</v>
      </c>
      <c r="AI19">
        <f t="shared" si="7"/>
        <v>129.12133395194576</v>
      </c>
      <c r="AJ19">
        <f t="shared" si="8"/>
        <v>4.2644257821125429</v>
      </c>
      <c r="AK19">
        <f t="shared" si="32"/>
        <v>9.2052279699825377</v>
      </c>
      <c r="AL19">
        <f t="shared" si="9"/>
        <v>142.59098770404083</v>
      </c>
      <c r="AN19">
        <f t="shared" si="10"/>
        <v>144.93062936774058</v>
      </c>
      <c r="AO19">
        <f t="shared" si="11"/>
        <v>-7.2465314683870288</v>
      </c>
      <c r="AP19">
        <f t="shared" si="12"/>
        <v>-7.3119485924831613</v>
      </c>
      <c r="AQ19">
        <f t="shared" si="13"/>
        <v>-84.05500674913759</v>
      </c>
      <c r="AR19">
        <f t="shared" si="14"/>
        <v>46.317142557732801</v>
      </c>
      <c r="AS19">
        <f t="shared" si="15"/>
        <v>1.5296931253086814</v>
      </c>
      <c r="AT19">
        <f t="shared" si="16"/>
        <v>3.3020093822821415</v>
      </c>
      <c r="AU19">
        <f t="shared" si="17"/>
        <v>51.14884506532362</v>
      </c>
      <c r="AW19">
        <v>16</v>
      </c>
      <c r="AX19">
        <f>(R19*SUMPRODUCT(K20:$K$23, X20:$X$23)-$AZ$3*SUMPRODUCT(K19:$K$22, W20:$W$23))/Z19</f>
        <v>30.287338841211962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495.52669693524768</v>
      </c>
      <c r="P20">
        <f t="shared" si="30"/>
        <v>24.776334846762385</v>
      </c>
      <c r="Q20" s="5">
        <f t="shared" si="31"/>
        <v>25</v>
      </c>
      <c r="R20">
        <f t="shared" si="0"/>
        <v>100000</v>
      </c>
      <c r="S20">
        <f t="shared" si="1"/>
        <v>22.89777370712563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24.695082561357765</v>
      </c>
      <c r="AC20">
        <f t="shared" si="2"/>
        <v>18.429626597045541</v>
      </c>
      <c r="AE20">
        <f t="shared" si="3"/>
        <v>398.83231052030328</v>
      </c>
      <c r="AF20">
        <f t="shared" si="4"/>
        <v>-19.941615526015166</v>
      </c>
      <c r="AG20">
        <f t="shared" si="5"/>
        <v>-20.12163587688698</v>
      </c>
      <c r="AH20">
        <f t="shared" si="6"/>
        <v>-234.08983669831412</v>
      </c>
      <c r="AI20">
        <f t="shared" si="7"/>
        <v>124.67922241908707</v>
      </c>
      <c r="AJ20">
        <f t="shared" si="8"/>
        <v>6.2654559643122241</v>
      </c>
      <c r="AK20">
        <f t="shared" si="32"/>
        <v>1.7354188434892774</v>
      </c>
      <c r="AL20">
        <f t="shared" si="9"/>
        <v>132.68009722688856</v>
      </c>
      <c r="AN20">
        <f t="shared" si="10"/>
        <v>135.69688631048885</v>
      </c>
      <c r="AO20">
        <f t="shared" si="11"/>
        <v>-6.7848443155244427</v>
      </c>
      <c r="AP20">
        <f t="shared" si="12"/>
        <v>-6.8460936186562744</v>
      </c>
      <c r="AQ20">
        <f t="shared" si="13"/>
        <v>-79.645658385731409</v>
      </c>
      <c r="AR20">
        <f t="shared" si="14"/>
        <v>42.420289990576727</v>
      </c>
      <c r="AS20">
        <f t="shared" si="15"/>
        <v>2.1317301613891408</v>
      </c>
      <c r="AT20">
        <f t="shared" si="16"/>
        <v>0.59045099229505982</v>
      </c>
      <c r="AU20">
        <f t="shared" si="17"/>
        <v>45.142471144260924</v>
      </c>
      <c r="AW20">
        <v>17</v>
      </c>
      <c r="AX20">
        <f>(R20*SUMPRODUCT(K21:$K$23, X21:$X$23)-$AZ$3*SUMPRODUCT(K20:$K$22, W21:$W$23))/Z20</f>
        <v>22.89777370712563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495.52669693524768</v>
      </c>
      <c r="P21">
        <f t="shared" si="30"/>
        <v>24.776334846762385</v>
      </c>
      <c r="Q21" s="5">
        <f t="shared" si="31"/>
        <v>25</v>
      </c>
      <c r="R21">
        <f t="shared" si="0"/>
        <v>100000</v>
      </c>
      <c r="S21">
        <f t="shared" si="1"/>
        <v>14.266885446853424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18.429626597045541</v>
      </c>
      <c r="AC21">
        <f t="shared" si="2"/>
        <v>11.334678426909718</v>
      </c>
      <c r="AE21">
        <f t="shared" si="3"/>
        <v>393.68338539148618</v>
      </c>
      <c r="AF21">
        <f t="shared" si="4"/>
        <v>-19.684169269574308</v>
      </c>
      <c r="AG21">
        <f t="shared" si="5"/>
        <v>-19.861865557716371</v>
      </c>
      <c r="AH21">
        <f t="shared" si="6"/>
        <v>-234.21584160696443</v>
      </c>
      <c r="AI21">
        <f t="shared" si="7"/>
        <v>119.92150895723108</v>
      </c>
      <c r="AJ21">
        <f t="shared" si="8"/>
        <v>7.0949481701358224</v>
      </c>
      <c r="AK21">
        <f t="shared" si="32"/>
        <v>0.62788614835033196</v>
      </c>
      <c r="AL21">
        <f t="shared" si="9"/>
        <v>127.64434327571723</v>
      </c>
      <c r="AN21">
        <f t="shared" si="10"/>
        <v>127.40895986704125</v>
      </c>
      <c r="AO21">
        <f t="shared" si="11"/>
        <v>-6.3704479933520615</v>
      </c>
      <c r="AP21">
        <f t="shared" si="12"/>
        <v>-6.4279563873674723</v>
      </c>
      <c r="AQ21">
        <f t="shared" si="13"/>
        <v>-75.799990222732845</v>
      </c>
      <c r="AR21">
        <f t="shared" si="14"/>
        <v>38.810565263588863</v>
      </c>
      <c r="AS21">
        <f t="shared" si="15"/>
        <v>2.2961598081378463</v>
      </c>
      <c r="AT21">
        <f t="shared" si="16"/>
        <v>0.20320471740682353</v>
      </c>
      <c r="AU21">
        <f t="shared" si="17"/>
        <v>41.309929789133534</v>
      </c>
      <c r="AW21">
        <v>18</v>
      </c>
      <c r="AX21">
        <f>(R21*SUMPRODUCT(K22:$K$23, X22:$X$23)-$AZ$3*SUMPRODUCT(K21:$K$22, W22:$W$23))/Z21</f>
        <v>14.266885446853424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495.52669693524768</v>
      </c>
      <c r="P22">
        <f t="shared" si="30"/>
        <v>24.776334846762385</v>
      </c>
      <c r="Q22" s="5">
        <f t="shared" si="31"/>
        <v>25</v>
      </c>
      <c r="R22">
        <f t="shared" si="0"/>
        <v>100000</v>
      </c>
      <c r="S22">
        <f t="shared" si="1"/>
        <v>6.2582665200683181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11.334678426909718</v>
      </c>
      <c r="AC22">
        <f t="shared" si="2"/>
        <v>4.9076361463789127</v>
      </c>
      <c r="AE22">
        <f t="shared" si="3"/>
        <v>388.58439818389564</v>
      </c>
      <c r="AF22">
        <f t="shared" si="4"/>
        <v>-19.429219909194785</v>
      </c>
      <c r="AG22">
        <f t="shared" si="5"/>
        <v>-19.604614675012829</v>
      </c>
      <c r="AH22">
        <f t="shared" si="6"/>
        <v>-234.52890850551492</v>
      </c>
      <c r="AI22">
        <f t="shared" si="7"/>
        <v>115.0216550941731</v>
      </c>
      <c r="AJ22">
        <f t="shared" si="8"/>
        <v>6.4270422805308058</v>
      </c>
      <c r="AK22">
        <f t="shared" si="32"/>
        <v>7.9902869907338223</v>
      </c>
      <c r="AL22">
        <f t="shared" si="9"/>
        <v>129.43898436543773</v>
      </c>
      <c r="AN22">
        <f t="shared" si="10"/>
        <v>117.53155048490029</v>
      </c>
      <c r="AO22">
        <f t="shared" si="11"/>
        <v>-5.8765775242450156</v>
      </c>
      <c r="AP22">
        <f t="shared" si="12"/>
        <v>-5.9296275665778397</v>
      </c>
      <c r="AQ22">
        <f t="shared" si="13"/>
        <v>-70.935802824331887</v>
      </c>
      <c r="AR22">
        <f t="shared" si="14"/>
        <v>34.789542569745556</v>
      </c>
      <c r="AS22">
        <f t="shared" si="15"/>
        <v>1.9439283918581702</v>
      </c>
      <c r="AT22">
        <f t="shared" si="16"/>
        <v>2.4167486477309486</v>
      </c>
      <c r="AU22">
        <f t="shared" si="17"/>
        <v>39.150219609334677</v>
      </c>
      <c r="AW22">
        <v>19</v>
      </c>
      <c r="AX22">
        <f>(R22*SUMPRODUCT(K23:$K$23, X23:$X$23)-$AZ$3*SUMPRODUCT(K22:$K$22, W23:$W$23))/Z22</f>
        <v>6.2582665200683181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495.52669693524768</v>
      </c>
      <c r="P23">
        <f t="shared" si="30"/>
        <v>24.776334846762385</v>
      </c>
      <c r="Q23" s="5">
        <f t="shared" si="31"/>
        <v>25</v>
      </c>
      <c r="R23">
        <f t="shared" si="0"/>
        <v>100000</v>
      </c>
      <c r="S23">
        <f t="shared" si="1"/>
        <v>6.3406827139846911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4.9076361463789127</v>
      </c>
      <c r="AC23">
        <f t="shared" si="2"/>
        <v>4.9076361463789127</v>
      </c>
      <c r="AE23">
        <f t="shared" si="3"/>
        <v>383.53357817630138</v>
      </c>
      <c r="AF23">
        <f t="shared" si="4"/>
        <v>-19.17667890881507</v>
      </c>
      <c r="AG23">
        <f t="shared" si="5"/>
        <v>-19.349793893467012</v>
      </c>
      <c r="AH23">
        <f t="shared" si="6"/>
        <v>-235.09853918275383</v>
      </c>
      <c r="AI23">
        <f t="shared" si="7"/>
        <v>109.90856619126549</v>
      </c>
      <c r="AJ23">
        <f t="shared" si="8"/>
        <v>0</v>
      </c>
      <c r="AK23">
        <f t="shared" si="32"/>
        <v>25.848517478970571</v>
      </c>
      <c r="AL23">
        <f t="shared" si="9"/>
        <v>135.75708367023606</v>
      </c>
      <c r="AN23">
        <f t="shared" si="10"/>
        <v>105.08549270015179</v>
      </c>
      <c r="AO23">
        <f t="shared" si="11"/>
        <v>-5.2542746350075902</v>
      </c>
      <c r="AP23">
        <f t="shared" si="12"/>
        <v>-5.3017069186225756</v>
      </c>
      <c r="AQ23">
        <f t="shared" si="13"/>
        <v>-64.415339956881468</v>
      </c>
      <c r="AR23">
        <f t="shared" si="14"/>
        <v>30.114171189640167</v>
      </c>
      <c r="AS23">
        <f t="shared" si="15"/>
        <v>0</v>
      </c>
      <c r="AT23">
        <f t="shared" si="16"/>
        <v>7.0823113005179605</v>
      </c>
      <c r="AU23">
        <f t="shared" si="17"/>
        <v>37.196482490158125</v>
      </c>
      <c r="AW23">
        <v>20</v>
      </c>
      <c r="AX23">
        <f>(R23*SUMPRODUCT(K$23:$K24, X$23:$X24)-$AZ$3*SUMPRODUCT(K$22:$K23, W$23:$W24))/Z23</f>
        <v>6.3406827139846911</v>
      </c>
    </row>
    <row r="25" spans="5:50" x14ac:dyDescent="0.25">
      <c r="AN25" s="6">
        <f t="shared" ref="AN25:AU25" si="33">SUM(AN3:AN23)</f>
        <v>4738.8147331119317</v>
      </c>
      <c r="AO25" s="6">
        <f t="shared" si="33"/>
        <v>-608.58575935703232</v>
      </c>
      <c r="AP25" s="6">
        <f t="shared" si="33"/>
        <v>-414.07968846182916</v>
      </c>
      <c r="AQ25" s="6">
        <f t="shared" si="33"/>
        <v>-2578.5307187451631</v>
      </c>
      <c r="AR25" s="6">
        <f t="shared" si="33"/>
        <v>1137.6185665479068</v>
      </c>
      <c r="AS25" s="6">
        <f t="shared" si="33"/>
        <v>-21.798672556355481</v>
      </c>
      <c r="AT25" s="6">
        <f t="shared" si="33"/>
        <v>88.169239342534965</v>
      </c>
      <c r="AU25" s="7">
        <f t="shared" si="33"/>
        <v>1203.9891333340859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CCBF-A43C-47AC-AD6A-E150C1087554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'T.35.04.B'!C3*(1+C12)</f>
        <v>539.84660812351785</v>
      </c>
      <c r="K3">
        <v>1</v>
      </c>
      <c r="L3" s="2">
        <v>0</v>
      </c>
      <c r="O3">
        <f>$C$3</f>
        <v>539.84660812351785</v>
      </c>
      <c r="P3">
        <f>O3*B5</f>
        <v>431.87728649881433</v>
      </c>
      <c r="Q3" s="5">
        <f>B8</f>
        <v>200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539.84660812351785</v>
      </c>
      <c r="AF3">
        <f t="shared" ref="AF3:AF23" si="4">-$Z3*P3</f>
        <v>-431.87728649881433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-92.030678375296475</v>
      </c>
      <c r="AJ3">
        <f t="shared" ref="AJ3:AJ23" si="8">AB3-AC3</f>
        <v>0</v>
      </c>
      <c r="AL3">
        <f t="shared" ref="AL3:AL23" si="9">SUM(AI3:AK3)</f>
        <v>-92.030678375296475</v>
      </c>
      <c r="AN3">
        <f t="shared" ref="AN3:AN23" si="10">AE3*$K3</f>
        <v>539.84660812351785</v>
      </c>
      <c r="AO3">
        <f t="shared" ref="AO3:AO23" si="11">AF3*$K3</f>
        <v>-431.87728649881433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-92.030678375296475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-92.030678375296475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274.57666278857232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</v>
      </c>
      <c r="S4">
        <f t="shared" si="1"/>
        <v>23.823199564365591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0</v>
      </c>
      <c r="AC4">
        <f t="shared" si="2"/>
        <v>23.521216686687694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-23.521216686687694</v>
      </c>
      <c r="AK4">
        <f>G4*MAX(0, SUM(AB4, AE4:AF4))</f>
        <v>0</v>
      </c>
      <c r="AL4">
        <f t="shared" si="9"/>
        <v>-291.12121668668772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-251.05544610188574</v>
      </c>
      <c r="AR4">
        <f t="shared" si="14"/>
        <v>-251.05544610188574</v>
      </c>
      <c r="AS4">
        <f t="shared" si="15"/>
        <v>-22.067001300954772</v>
      </c>
      <c r="AT4">
        <f t="shared" si="16"/>
        <v>0</v>
      </c>
      <c r="AU4">
        <f t="shared" si="17"/>
        <v>-273.12244740284052</v>
      </c>
      <c r="AW4">
        <v>1</v>
      </c>
      <c r="AX4">
        <f>(R4*SUMPRODUCT(K5:$K$23, X5:$X$23)-$AZ$3*SUMPRODUCT(K4:$K$22, W5:$W$23))/Z4</f>
        <v>23.823199564365591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539.84660812351785</v>
      </c>
      <c r="P5">
        <f t="shared" ref="P5:P23" si="30">O5*$C$5</f>
        <v>26.992330406175896</v>
      </c>
      <c r="Q5" s="5">
        <f t="shared" ref="Q5:Q23" si="31">$C$8</f>
        <v>25</v>
      </c>
      <c r="R5">
        <f t="shared" si="0"/>
        <v>100000</v>
      </c>
      <c r="S5">
        <f t="shared" si="1"/>
        <v>49.494824875861006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23.521216686687694</v>
      </c>
      <c r="AC5">
        <f t="shared" si="2"/>
        <v>48.247154206092091</v>
      </c>
      <c r="AE5">
        <f t="shared" si="3"/>
        <v>526.2380989345412</v>
      </c>
      <c r="AF5">
        <f t="shared" si="4"/>
        <v>-26.311904946727061</v>
      </c>
      <c r="AG5">
        <f t="shared" si="5"/>
        <v>-24.369797411699999</v>
      </c>
      <c r="AH5">
        <f t="shared" si="6"/>
        <v>-265.88635320000003</v>
      </c>
      <c r="AI5">
        <f t="shared" si="7"/>
        <v>209.67004337611411</v>
      </c>
      <c r="AJ5">
        <f t="shared" si="8"/>
        <v>-24.725937519404397</v>
      </c>
      <c r="AK5">
        <f>G5*SUM(AB5, AE5:AF5)</f>
        <v>21.461343837654578</v>
      </c>
      <c r="AL5">
        <f t="shared" si="9"/>
        <v>206.40544969436428</v>
      </c>
      <c r="AN5">
        <f t="shared" si="10"/>
        <v>454.43949450516999</v>
      </c>
      <c r="AO5">
        <f t="shared" si="11"/>
        <v>-22.721974725258502</v>
      </c>
      <c r="AP5">
        <f t="shared" si="12"/>
        <v>-21.044843464182392</v>
      </c>
      <c r="AQ5">
        <f t="shared" si="13"/>
        <v>-229.60948701485231</v>
      </c>
      <c r="AR5">
        <f t="shared" si="14"/>
        <v>181.06318930087679</v>
      </c>
      <c r="AS5">
        <f t="shared" si="15"/>
        <v>-21.35239271013377</v>
      </c>
      <c r="AT5">
        <f t="shared" si="16"/>
        <v>18.533211990412259</v>
      </c>
      <c r="AU5">
        <f t="shared" si="17"/>
        <v>178.24400858115527</v>
      </c>
      <c r="AW5">
        <v>2</v>
      </c>
      <c r="AX5">
        <f>(R5*SUMPRODUCT(K6:$K$23, X6:$X$23)-$AZ$3*SUMPRODUCT(K5:$K$22, W6:$W$23))/Z5</f>
        <v>49.494824875861006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539.84660812351785</v>
      </c>
      <c r="P6">
        <f t="shared" si="30"/>
        <v>26.992330406175896</v>
      </c>
      <c r="Q6" s="5">
        <f t="shared" si="31"/>
        <v>25</v>
      </c>
      <c r="R6">
        <f t="shared" si="0"/>
        <v>100000</v>
      </c>
      <c r="S6">
        <f t="shared" si="1"/>
        <v>75.967937997214122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48.247154206092091</v>
      </c>
      <c r="AC6">
        <f t="shared" si="2"/>
        <v>73.111199235793265</v>
      </c>
      <c r="AE6">
        <f t="shared" si="3"/>
        <v>519.54592903039065</v>
      </c>
      <c r="AF6">
        <f t="shared" si="4"/>
        <v>-25.977296451519535</v>
      </c>
      <c r="AG6">
        <f t="shared" si="5"/>
        <v>-24.059886698015411</v>
      </c>
      <c r="AH6">
        <f t="shared" si="6"/>
        <v>-264.85095827035559</v>
      </c>
      <c r="AI6">
        <f t="shared" si="7"/>
        <v>204.65778761050012</v>
      </c>
      <c r="AJ6">
        <f t="shared" si="8"/>
        <v>-24.864045029701174</v>
      </c>
      <c r="AK6">
        <f>G6*SUM(AB6, AE6:AF6)</f>
        <v>31.696223526920345</v>
      </c>
      <c r="AL6">
        <f t="shared" si="9"/>
        <v>211.48996610771928</v>
      </c>
      <c r="AN6">
        <f t="shared" si="10"/>
        <v>404.63599157065994</v>
      </c>
      <c r="AO6">
        <f t="shared" si="11"/>
        <v>-20.231799578533</v>
      </c>
      <c r="AP6">
        <f t="shared" si="12"/>
        <v>-18.738470589690102</v>
      </c>
      <c r="AQ6">
        <f t="shared" si="13"/>
        <v>-206.27287046242267</v>
      </c>
      <c r="AR6">
        <f t="shared" si="14"/>
        <v>159.39285094001417</v>
      </c>
      <c r="AS6">
        <f t="shared" si="15"/>
        <v>-19.364770182738098</v>
      </c>
      <c r="AT6">
        <f t="shared" si="16"/>
        <v>24.68584993014251</v>
      </c>
      <c r="AU6">
        <f t="shared" si="17"/>
        <v>164.71393068741858</v>
      </c>
      <c r="AW6">
        <v>3</v>
      </c>
      <c r="AX6">
        <f>(R6*SUMPRODUCT(K7:$K$23, X7:$X$23)-$AZ$3*SUMPRODUCT(K6:$K$22, W7:$W$23))/Z6</f>
        <v>75.967937997214122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539.84660812351785</v>
      </c>
      <c r="P7">
        <f t="shared" si="30"/>
        <v>26.992330406175896</v>
      </c>
      <c r="Q7" s="5">
        <f t="shared" si="31"/>
        <v>25</v>
      </c>
      <c r="R7">
        <f t="shared" si="0"/>
        <v>100000</v>
      </c>
      <c r="S7">
        <f t="shared" si="1"/>
        <v>97.532837656950747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73.111199235793265</v>
      </c>
      <c r="AC7">
        <f t="shared" si="2"/>
        <v>92.668849458376599</v>
      </c>
      <c r="AE7">
        <f t="shared" si="3"/>
        <v>512.9243161648983</v>
      </c>
      <c r="AF7">
        <f t="shared" si="4"/>
        <v>-25.646215808244918</v>
      </c>
      <c r="AG7">
        <f t="shared" si="5"/>
        <v>-23.753243442049204</v>
      </c>
      <c r="AH7">
        <f t="shared" si="6"/>
        <v>-264.17755594420925</v>
      </c>
      <c r="AI7">
        <f t="shared" si="7"/>
        <v>199.34730097039494</v>
      </c>
      <c r="AJ7">
        <f t="shared" si="8"/>
        <v>-19.557650222583334</v>
      </c>
      <c r="AK7">
        <f>G7*SUM(AB7, AE7:AF7)</f>
        <v>27.515114609989126</v>
      </c>
      <c r="AL7">
        <f t="shared" si="9"/>
        <v>207.30476535780073</v>
      </c>
      <c r="AN7">
        <f t="shared" si="10"/>
        <v>361.61754852728512</v>
      </c>
      <c r="AO7">
        <f t="shared" si="11"/>
        <v>-18.080877426364257</v>
      </c>
      <c r="AP7">
        <f t="shared" si="12"/>
        <v>-16.746310113175074</v>
      </c>
      <c r="AQ7">
        <f t="shared" si="13"/>
        <v>-186.24821858857371</v>
      </c>
      <c r="AR7">
        <f t="shared" si="14"/>
        <v>140.54214239917209</v>
      </c>
      <c r="AS7">
        <f t="shared" si="15"/>
        <v>-13.788368586859935</v>
      </c>
      <c r="AT7">
        <f t="shared" si="16"/>
        <v>19.398472599440538</v>
      </c>
      <c r="AU7">
        <f t="shared" si="17"/>
        <v>146.15224641175269</v>
      </c>
      <c r="AW7">
        <v>4</v>
      </c>
      <c r="AX7">
        <f>(R7*SUMPRODUCT(K8:$K$23, X8:$X$23)-$AZ$3*SUMPRODUCT(K7:$K$22, W8:$W$23))/Z7</f>
        <v>97.532837656950747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539.84660812351785</v>
      </c>
      <c r="P8">
        <f t="shared" si="30"/>
        <v>26.992330406175896</v>
      </c>
      <c r="Q8" s="5">
        <f t="shared" si="31"/>
        <v>25</v>
      </c>
      <c r="R8">
        <f t="shared" si="0"/>
        <v>100000</v>
      </c>
      <c r="S8">
        <f t="shared" si="1"/>
        <v>110.23650134380617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92.668849458376599</v>
      </c>
      <c r="AC8">
        <f t="shared" si="2"/>
        <v>103.40114713743628</v>
      </c>
      <c r="AE8">
        <f t="shared" si="3"/>
        <v>506.37273387452404</v>
      </c>
      <c r="AF8">
        <f t="shared" si="4"/>
        <v>-25.318636693726205</v>
      </c>
      <c r="AG8">
        <f t="shared" si="5"/>
        <v>-23.44984326356391</v>
      </c>
      <c r="AH8">
        <f t="shared" si="6"/>
        <v>-263.47097625920981</v>
      </c>
      <c r="AI8">
        <f t="shared" si="7"/>
        <v>194.1332776580241</v>
      </c>
      <c r="AJ8">
        <f t="shared" si="8"/>
        <v>-10.732297679059684</v>
      </c>
      <c r="AK8">
        <f t="shared" ref="AK8:AK23" si="32">G8*SUM(AB8:AB8, AE8:AF8)</f>
        <v>12.220298763414418</v>
      </c>
      <c r="AL8">
        <f t="shared" si="9"/>
        <v>195.62127874237882</v>
      </c>
      <c r="AN8">
        <f t="shared" si="10"/>
        <v>332.86583457337628</v>
      </c>
      <c r="AO8">
        <f t="shared" si="11"/>
        <v>-16.643291728668817</v>
      </c>
      <c r="AP8">
        <f t="shared" si="12"/>
        <v>-15.414834027132388</v>
      </c>
      <c r="AQ8">
        <f t="shared" si="13"/>
        <v>-173.19354011686519</v>
      </c>
      <c r="AR8">
        <f t="shared" si="14"/>
        <v>127.61416870070987</v>
      </c>
      <c r="AS8">
        <f t="shared" si="15"/>
        <v>-7.0549122905881676</v>
      </c>
      <c r="AT8">
        <f t="shared" si="16"/>
        <v>8.0330548517011842</v>
      </c>
      <c r="AU8">
        <f t="shared" si="17"/>
        <v>128.59231126182289</v>
      </c>
      <c r="AW8">
        <v>5</v>
      </c>
      <c r="AX8">
        <f>(R8*SUMPRODUCT(K9:$K$23, X9:$X$23)-$AZ$3*SUMPRODUCT(K8:$K$22, W9:$W$23))/Z8</f>
        <v>110.23650134380617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539.84660812351785</v>
      </c>
      <c r="P9">
        <f t="shared" si="30"/>
        <v>26.992330406175896</v>
      </c>
      <c r="Q9" s="5">
        <f t="shared" si="31"/>
        <v>25</v>
      </c>
      <c r="R9">
        <f t="shared" si="0"/>
        <v>100000</v>
      </c>
      <c r="S9">
        <f t="shared" si="1"/>
        <v>117.17784171559677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103.40114713743628</v>
      </c>
      <c r="AC9">
        <f t="shared" si="2"/>
        <v>108.50498642821299</v>
      </c>
      <c r="AE9">
        <f t="shared" si="3"/>
        <v>499.89015013546242</v>
      </c>
      <c r="AF9">
        <f t="shared" si="4"/>
        <v>-24.994507506773125</v>
      </c>
      <c r="AG9">
        <f t="shared" si="5"/>
        <v>-23.149638370103766</v>
      </c>
      <c r="AH9">
        <f t="shared" si="6"/>
        <v>-262.82584329802427</v>
      </c>
      <c r="AI9">
        <f t="shared" si="7"/>
        <v>188.92016096056125</v>
      </c>
      <c r="AJ9">
        <f t="shared" si="8"/>
        <v>-5.1038392907767047</v>
      </c>
      <c r="AK9">
        <f t="shared" si="32"/>
        <v>3.4119510596201401</v>
      </c>
      <c r="AL9">
        <f t="shared" si="9"/>
        <v>187.22827272940469</v>
      </c>
      <c r="AN9">
        <f t="shared" si="10"/>
        <v>312.30230579658615</v>
      </c>
      <c r="AO9">
        <f t="shared" si="11"/>
        <v>-15.615115289829312</v>
      </c>
      <c r="AP9">
        <f t="shared" si="12"/>
        <v>-14.462548300624446</v>
      </c>
      <c r="AQ9">
        <f t="shared" si="13"/>
        <v>-164.19830809361318</v>
      </c>
      <c r="AR9">
        <f t="shared" si="14"/>
        <v>118.02633411251921</v>
      </c>
      <c r="AS9">
        <f t="shared" si="15"/>
        <v>-3.1885820884705267</v>
      </c>
      <c r="AT9">
        <f t="shared" si="16"/>
        <v>2.1315886758235285</v>
      </c>
      <c r="AU9">
        <f t="shared" si="17"/>
        <v>116.96934069987222</v>
      </c>
      <c r="AW9">
        <v>6</v>
      </c>
      <c r="AX9">
        <f>(R9*SUMPRODUCT(K10:$K$23, X10:$X$23)-$AZ$3*SUMPRODUCT(K9:$K$22, W10:$W$23))/Z9</f>
        <v>117.17784171559677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539.84660812351785</v>
      </c>
      <c r="P10">
        <f t="shared" si="30"/>
        <v>26.992330406175896</v>
      </c>
      <c r="Q10" s="5">
        <f t="shared" si="31"/>
        <v>25</v>
      </c>
      <c r="R10">
        <f t="shared" si="0"/>
        <v>100000</v>
      </c>
      <c r="S10">
        <f t="shared" si="1"/>
        <v>121.88364493306651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108.50498642821299</v>
      </c>
      <c r="AC10">
        <f t="shared" si="2"/>
        <v>111.41367632565925</v>
      </c>
      <c r="AE10">
        <f t="shared" si="3"/>
        <v>493.47306027817353</v>
      </c>
      <c r="AF10">
        <f t="shared" si="4"/>
        <v>-24.67365301390868</v>
      </c>
      <c r="AG10">
        <f t="shared" si="5"/>
        <v>-22.852466462346747</v>
      </c>
      <c r="AH10">
        <f t="shared" si="6"/>
        <v>-262.70209622393759</v>
      </c>
      <c r="AI10">
        <f t="shared" si="7"/>
        <v>183.24484457798053</v>
      </c>
      <c r="AJ10">
        <f t="shared" si="8"/>
        <v>-2.9086898974462656</v>
      </c>
      <c r="AK10">
        <f t="shared" si="32"/>
        <v>2.366948014139159</v>
      </c>
      <c r="AL10">
        <f t="shared" si="9"/>
        <v>182.70310269467342</v>
      </c>
      <c r="AN10">
        <f t="shared" si="10"/>
        <v>292.9152314461524</v>
      </c>
      <c r="AO10">
        <f t="shared" si="11"/>
        <v>-14.645761572307622</v>
      </c>
      <c r="AP10">
        <f t="shared" si="12"/>
        <v>-13.564743532626443</v>
      </c>
      <c r="AQ10">
        <f t="shared" si="13"/>
        <v>-155.93444001471377</v>
      </c>
      <c r="AR10">
        <f t="shared" si="14"/>
        <v>108.77028632650459</v>
      </c>
      <c r="AS10">
        <f t="shared" si="15"/>
        <v>-1.7265371569327033</v>
      </c>
      <c r="AT10">
        <f t="shared" si="16"/>
        <v>1.4049705671708947</v>
      </c>
      <c r="AU10">
        <f t="shared" si="17"/>
        <v>108.44871973674277</v>
      </c>
      <c r="AW10">
        <v>7</v>
      </c>
      <c r="AX10">
        <f>(R10*SUMPRODUCT(K11:$K$23, X11:$X$23)-$AZ$3*SUMPRODUCT(K10:$K$22, W11:$W$23))/Z10</f>
        <v>121.88364493306651</v>
      </c>
    </row>
    <row r="11" spans="1:52" x14ac:dyDescent="0.25">
      <c r="A11" t="s">
        <v>33</v>
      </c>
      <c r="C11" s="25">
        <f>AU25</f>
        <v>1309.3371330272566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539.84660812351785</v>
      </c>
      <c r="P11">
        <f t="shared" si="30"/>
        <v>26.992330406175896</v>
      </c>
      <c r="Q11" s="5">
        <f t="shared" si="31"/>
        <v>25</v>
      </c>
      <c r="R11">
        <f t="shared" si="0"/>
        <v>100000</v>
      </c>
      <c r="S11">
        <f t="shared" si="1"/>
        <v>124.39778010871652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111.41367632565925</v>
      </c>
      <c r="AC11">
        <f t="shared" si="2"/>
        <v>112.24825877393755</v>
      </c>
      <c r="AE11">
        <f t="shared" si="3"/>
        <v>487.12156851933315</v>
      </c>
      <c r="AF11">
        <f t="shared" si="4"/>
        <v>-24.356078425966661</v>
      </c>
      <c r="AG11">
        <f t="shared" si="5"/>
        <v>-22.55833236650988</v>
      </c>
      <c r="AH11">
        <f t="shared" si="6"/>
        <v>-262.43772485359</v>
      </c>
      <c r="AI11">
        <f t="shared" si="7"/>
        <v>177.76943287326662</v>
      </c>
      <c r="AJ11">
        <f t="shared" si="8"/>
        <v>-0.83458244827829731</v>
      </c>
      <c r="AK11">
        <f t="shared" si="32"/>
        <v>1.3780299994056615</v>
      </c>
      <c r="AL11">
        <f t="shared" si="9"/>
        <v>178.312880424394</v>
      </c>
      <c r="AN11">
        <f t="shared" si="10"/>
        <v>274.98347075816355</v>
      </c>
      <c r="AO11">
        <f t="shared" si="11"/>
        <v>-13.749173537908179</v>
      </c>
      <c r="AP11">
        <f t="shared" si="12"/>
        <v>-12.734333541243943</v>
      </c>
      <c r="AQ11">
        <f t="shared" si="13"/>
        <v>-148.1478979825792</v>
      </c>
      <c r="AR11">
        <f t="shared" si="14"/>
        <v>100.35206569643222</v>
      </c>
      <c r="AS11">
        <f t="shared" si="15"/>
        <v>-0.47112752358511778</v>
      </c>
      <c r="AT11">
        <f t="shared" si="16"/>
        <v>0.77790739834670131</v>
      </c>
      <c r="AU11">
        <f t="shared" si="17"/>
        <v>100.65884557119381</v>
      </c>
      <c r="AW11">
        <v>8</v>
      </c>
      <c r="AX11">
        <f>(R11*SUMPRODUCT(K12:$K$23, X12:$X$23)-$AZ$3*SUMPRODUCT(K11:$K$22, W12:$W$23))/Z11</f>
        <v>124.39778010871652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539.84660812351785</v>
      </c>
      <c r="P12">
        <f t="shared" si="30"/>
        <v>26.992330406175896</v>
      </c>
      <c r="Q12" s="5">
        <f t="shared" si="31"/>
        <v>25</v>
      </c>
      <c r="R12">
        <f t="shared" si="0"/>
        <v>100000</v>
      </c>
      <c r="S12">
        <f t="shared" si="1"/>
        <v>124.8434617901916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112.24825877393755</v>
      </c>
      <c r="AC12">
        <f t="shared" si="2"/>
        <v>111.19609537252882</v>
      </c>
      <c r="AE12">
        <f t="shared" si="3"/>
        <v>480.83282906974858</v>
      </c>
      <c r="AF12">
        <f t="shared" si="4"/>
        <v>-24.041641453487429</v>
      </c>
      <c r="AG12">
        <f t="shared" si="5"/>
        <v>-22.267104295658239</v>
      </c>
      <c r="AH12">
        <f t="shared" si="6"/>
        <v>-262.57898874617496</v>
      </c>
      <c r="AI12">
        <f t="shared" si="7"/>
        <v>171.94509457442797</v>
      </c>
      <c r="AJ12">
        <f t="shared" si="8"/>
        <v>1.052163401408734</v>
      </c>
      <c r="AK12">
        <f t="shared" si="32"/>
        <v>1.3087907266974572</v>
      </c>
      <c r="AL12">
        <f t="shared" si="9"/>
        <v>174.30604870253416</v>
      </c>
      <c r="AN12">
        <f t="shared" si="10"/>
        <v>258.04110100834265</v>
      </c>
      <c r="AO12">
        <f t="shared" si="11"/>
        <v>-12.902055050417134</v>
      </c>
      <c r="AP12">
        <f t="shared" si="12"/>
        <v>-11.949741700947317</v>
      </c>
      <c r="AQ12">
        <f t="shared" si="13"/>
        <v>-140.91419566506272</v>
      </c>
      <c r="AR12">
        <f t="shared" si="14"/>
        <v>92.275108591915512</v>
      </c>
      <c r="AS12">
        <f t="shared" si="15"/>
        <v>0.5646482230954516</v>
      </c>
      <c r="AT12">
        <f t="shared" si="16"/>
        <v>0.70236843178927688</v>
      </c>
      <c r="AU12">
        <f t="shared" si="17"/>
        <v>93.542125246800239</v>
      </c>
      <c r="AW12">
        <v>9</v>
      </c>
      <c r="AX12">
        <f>(R12*SUMPRODUCT(K13:$K$23, X13:$X$23)-$AZ$3*SUMPRODUCT(K12:$K$22, W13:$W$23))/Z12</f>
        <v>124.8434617901916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539.84660812351785</v>
      </c>
      <c r="P13">
        <f t="shared" si="30"/>
        <v>26.992330406175896</v>
      </c>
      <c r="Q13" s="5">
        <f t="shared" si="31"/>
        <v>25</v>
      </c>
      <c r="R13">
        <f t="shared" si="0"/>
        <v>100000</v>
      </c>
      <c r="S13">
        <f t="shared" si="1"/>
        <v>123.15871726486115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111.19609537252882</v>
      </c>
      <c r="AC13">
        <f t="shared" si="2"/>
        <v>108.27474371403707</v>
      </c>
      <c r="AE13">
        <f t="shared" si="3"/>
        <v>474.60508226763721</v>
      </c>
      <c r="AF13">
        <f t="shared" si="4"/>
        <v>-23.730254113381864</v>
      </c>
      <c r="AG13">
        <f t="shared" si="5"/>
        <v>-21.978700760820875</v>
      </c>
      <c r="AH13">
        <f t="shared" si="6"/>
        <v>-262.92996752313252</v>
      </c>
      <c r="AI13">
        <f t="shared" si="7"/>
        <v>165.96615987030196</v>
      </c>
      <c r="AJ13">
        <f t="shared" si="8"/>
        <v>2.9213516584917443</v>
      </c>
      <c r="AK13">
        <f t="shared" si="32"/>
        <v>1.1241418470535685</v>
      </c>
      <c r="AL13">
        <f t="shared" si="9"/>
        <v>170.01165337584729</v>
      </c>
      <c r="AN13">
        <f t="shared" si="10"/>
        <v>242.17833285925889</v>
      </c>
      <c r="AO13">
        <f t="shared" si="11"/>
        <v>-12.108916642962948</v>
      </c>
      <c r="AP13">
        <f t="shared" si="12"/>
        <v>-11.215145617986733</v>
      </c>
      <c r="AQ13">
        <f t="shared" si="13"/>
        <v>-134.16615955575347</v>
      </c>
      <c r="AR13">
        <f t="shared" si="14"/>
        <v>84.688111042555747</v>
      </c>
      <c r="AS13">
        <f t="shared" si="15"/>
        <v>1.4906879441088625</v>
      </c>
      <c r="AT13">
        <f t="shared" si="16"/>
        <v>0.57361964418079969</v>
      </c>
      <c r="AU13">
        <f t="shared" si="17"/>
        <v>86.752418630845412</v>
      </c>
      <c r="AW13">
        <v>10</v>
      </c>
      <c r="AX13">
        <f>(R13*SUMPRODUCT(K14:$K$23, X14:$X$23)-$AZ$3*SUMPRODUCT(K13:$K$22, W14:$W$23))/Z13</f>
        <v>123.15871726486115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539.84660812351785</v>
      </c>
      <c r="P14">
        <f t="shared" si="30"/>
        <v>26.992330406175896</v>
      </c>
      <c r="Q14" s="5">
        <f t="shared" si="31"/>
        <v>25</v>
      </c>
      <c r="R14">
        <f t="shared" si="0"/>
        <v>100000</v>
      </c>
      <c r="S14">
        <f t="shared" si="1"/>
        <v>119.31757123455294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108.27474371403707</v>
      </c>
      <c r="AC14">
        <f t="shared" si="2"/>
        <v>103.53434604179267</v>
      </c>
      <c r="AE14">
        <f t="shared" si="3"/>
        <v>468.43616540832249</v>
      </c>
      <c r="AF14">
        <f t="shared" si="4"/>
        <v>-23.421808270416125</v>
      </c>
      <c r="AG14">
        <f t="shared" si="5"/>
        <v>-21.693021608331726</v>
      </c>
      <c r="AH14">
        <f t="shared" si="6"/>
        <v>-263.5685795237639</v>
      </c>
      <c r="AI14">
        <f t="shared" si="7"/>
        <v>159.75275600581074</v>
      </c>
      <c r="AJ14">
        <f t="shared" si="8"/>
        <v>4.7403976722443986</v>
      </c>
      <c r="AK14">
        <f t="shared" si="32"/>
        <v>0.99592038153349816</v>
      </c>
      <c r="AL14">
        <f t="shared" si="9"/>
        <v>165.48907405958863</v>
      </c>
      <c r="AN14">
        <f t="shared" si="10"/>
        <v>227.34496755635746</v>
      </c>
      <c r="AO14">
        <f t="shared" si="11"/>
        <v>-11.367248377817873</v>
      </c>
      <c r="AP14">
        <f t="shared" si="12"/>
        <v>-10.528220615602187</v>
      </c>
      <c r="AQ14">
        <f t="shared" si="13"/>
        <v>-127.91708793123156</v>
      </c>
      <c r="AR14">
        <f t="shared" si="14"/>
        <v>77.532410631705815</v>
      </c>
      <c r="AS14">
        <f t="shared" si="15"/>
        <v>2.3006454979009354</v>
      </c>
      <c r="AT14">
        <f t="shared" si="16"/>
        <v>0.48334757977340748</v>
      </c>
      <c r="AU14">
        <f t="shared" si="17"/>
        <v>80.316403709380168</v>
      </c>
      <c r="AW14">
        <v>11</v>
      </c>
      <c r="AX14">
        <f>(R14*SUMPRODUCT(K15:$K$23, X15:$X$23)-$AZ$3*SUMPRODUCT(K14:$K$22, W15:$W$23))/Z14</f>
        <v>119.31757123455294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539.84660812351785</v>
      </c>
      <c r="P15">
        <f t="shared" si="30"/>
        <v>26.992330406175896</v>
      </c>
      <c r="Q15" s="5">
        <f t="shared" si="31"/>
        <v>25</v>
      </c>
      <c r="R15">
        <f t="shared" si="0"/>
        <v>100000</v>
      </c>
      <c r="S15">
        <f t="shared" si="1"/>
        <v>113.47464984046036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103.53434604179267</v>
      </c>
      <c r="AC15">
        <f t="shared" si="2"/>
        <v>97.179657240267829</v>
      </c>
      <c r="AE15">
        <f t="shared" si="3"/>
        <v>462.3244787582401</v>
      </c>
      <c r="AF15">
        <f t="shared" si="4"/>
        <v>-23.116223937912007</v>
      </c>
      <c r="AG15">
        <f t="shared" si="5"/>
        <v>-21.409992755407821</v>
      </c>
      <c r="AH15">
        <f t="shared" si="6"/>
        <v>-264.39454736234705</v>
      </c>
      <c r="AI15">
        <f t="shared" si="7"/>
        <v>153.40371470257321</v>
      </c>
      <c r="AJ15">
        <f t="shared" si="8"/>
        <v>6.3546888015248442</v>
      </c>
      <c r="AK15">
        <f t="shared" si="32"/>
        <v>2.2252446635346956</v>
      </c>
      <c r="AL15">
        <f t="shared" si="9"/>
        <v>161.98364816763274</v>
      </c>
      <c r="AN15">
        <f t="shared" si="10"/>
        <v>213.30810701078966</v>
      </c>
      <c r="AO15">
        <f t="shared" si="11"/>
        <v>-10.665405350539483</v>
      </c>
      <c r="AP15">
        <f t="shared" si="12"/>
        <v>-9.8781813111801746</v>
      </c>
      <c r="AQ15">
        <f t="shared" si="13"/>
        <v>-121.98683607088074</v>
      </c>
      <c r="AR15">
        <f t="shared" si="14"/>
        <v>70.777684278189255</v>
      </c>
      <c r="AS15">
        <f t="shared" si="15"/>
        <v>2.9319378513910643</v>
      </c>
      <c r="AT15">
        <f t="shared" si="16"/>
        <v>1.0266874211145962</v>
      </c>
      <c r="AU15">
        <f t="shared" si="17"/>
        <v>74.736309550694912</v>
      </c>
      <c r="AW15">
        <v>12</v>
      </c>
      <c r="AX15">
        <f>(R15*SUMPRODUCT(K16:$K$23, X16:$X$23)-$AZ$3*SUMPRODUCT(K15:$K$22, W16:$W$23))/Z15</f>
        <v>113.47464984046036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539.84660812351785</v>
      </c>
      <c r="P16">
        <f t="shared" si="30"/>
        <v>26.992330406175896</v>
      </c>
      <c r="Q16" s="5">
        <f t="shared" si="31"/>
        <v>25</v>
      </c>
      <c r="R16">
        <f t="shared" si="0"/>
        <v>100000</v>
      </c>
      <c r="S16">
        <f t="shared" si="1"/>
        <v>105.75975349369357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97.179657240267829</v>
      </c>
      <c r="AC16">
        <f t="shared" si="2"/>
        <v>89.385758602655301</v>
      </c>
      <c r="AE16">
        <f t="shared" si="3"/>
        <v>456.26617878859213</v>
      </c>
      <c r="AF16">
        <f t="shared" si="4"/>
        <v>-22.813308939429607</v>
      </c>
      <c r="AG16">
        <f t="shared" si="5"/>
        <v>-21.129436210340955</v>
      </c>
      <c r="AH16">
        <f t="shared" si="6"/>
        <v>-265.82647005114353</v>
      </c>
      <c r="AI16">
        <f t="shared" si="7"/>
        <v>146.49696358767807</v>
      </c>
      <c r="AJ16">
        <f t="shared" si="8"/>
        <v>7.7938986376125285</v>
      </c>
      <c r="AK16">
        <f t="shared" si="32"/>
        <v>3.7674909423349559</v>
      </c>
      <c r="AL16">
        <f t="shared" si="9"/>
        <v>158.05835316762554</v>
      </c>
      <c r="AN16">
        <f t="shared" si="10"/>
        <v>199.59506739027239</v>
      </c>
      <c r="AO16">
        <f t="shared" si="11"/>
        <v>-9.9797533695136202</v>
      </c>
      <c r="AP16">
        <f t="shared" si="12"/>
        <v>-9.243137975991722</v>
      </c>
      <c r="AQ16">
        <f t="shared" si="13"/>
        <v>-116.28662099138434</v>
      </c>
      <c r="AR16">
        <f t="shared" si="14"/>
        <v>64.08555505338272</v>
      </c>
      <c r="AS16">
        <f t="shared" si="15"/>
        <v>3.4094653430974833</v>
      </c>
      <c r="AT16">
        <f t="shared" si="16"/>
        <v>1.6481006997365188</v>
      </c>
      <c r="AU16">
        <f t="shared" si="17"/>
        <v>69.143121096216717</v>
      </c>
      <c r="AW16">
        <v>13</v>
      </c>
      <c r="AX16">
        <f>(R16*SUMPRODUCT(K17:$K$23, X17:$X$23)-$AZ$3*SUMPRODUCT(K16:$K$22, W17:$W$23))/Z16</f>
        <v>105.75975349369357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539.84660812351785</v>
      </c>
      <c r="P17">
        <f t="shared" si="30"/>
        <v>26.992330406175896</v>
      </c>
      <c r="Q17" s="5">
        <f t="shared" si="31"/>
        <v>25</v>
      </c>
      <c r="R17">
        <f t="shared" si="0"/>
        <v>100000</v>
      </c>
      <c r="S17">
        <f t="shared" si="1"/>
        <v>96.531724450018515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89.385758602655301</v>
      </c>
      <c r="AC17">
        <f t="shared" si="2"/>
        <v>80.511943192118338</v>
      </c>
      <c r="AE17">
        <f t="shared" si="3"/>
        <v>450.25715321394637</v>
      </c>
      <c r="AF17">
        <f t="shared" si="4"/>
        <v>-22.512857660697321</v>
      </c>
      <c r="AG17">
        <f t="shared" si="5"/>
        <v>-20.851161535450768</v>
      </c>
      <c r="AH17">
        <f t="shared" si="6"/>
        <v>-267.92125114712331</v>
      </c>
      <c r="AI17">
        <f t="shared" si="7"/>
        <v>138.97188287067496</v>
      </c>
      <c r="AJ17">
        <f t="shared" si="8"/>
        <v>8.8738154105369631</v>
      </c>
      <c r="AK17">
        <f t="shared" si="32"/>
        <v>7.1363947473514795</v>
      </c>
      <c r="AL17">
        <f t="shared" si="9"/>
        <v>154.98209302856341</v>
      </c>
      <c r="AN17">
        <f t="shared" si="10"/>
        <v>185.51982702528255</v>
      </c>
      <c r="AO17">
        <f t="shared" si="11"/>
        <v>-9.2759913512641301</v>
      </c>
      <c r="AP17">
        <f t="shared" si="12"/>
        <v>-8.5913213232060954</v>
      </c>
      <c r="AQ17">
        <f t="shared" si="13"/>
        <v>-110.39181457622213</v>
      </c>
      <c r="AR17">
        <f t="shared" si="14"/>
        <v>57.260699774590208</v>
      </c>
      <c r="AS17">
        <f t="shared" si="15"/>
        <v>3.6562854987777511</v>
      </c>
      <c r="AT17">
        <f t="shared" si="16"/>
        <v>2.9404146267581686</v>
      </c>
      <c r="AU17">
        <f t="shared" si="17"/>
        <v>63.857399900126133</v>
      </c>
      <c r="AW17">
        <v>14</v>
      </c>
      <c r="AX17">
        <f>(R17*SUMPRODUCT(K18:$K$23, X18:$X$23)-$AZ$3*SUMPRODUCT(K17:$K$22, W18:$W$23))/Z17</f>
        <v>96.531724450018515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539.84660812351785</v>
      </c>
      <c r="P18">
        <f t="shared" si="30"/>
        <v>26.992330406175896</v>
      </c>
      <c r="Q18" s="5">
        <f t="shared" si="31"/>
        <v>25</v>
      </c>
      <c r="R18">
        <f t="shared" si="0"/>
        <v>100000</v>
      </c>
      <c r="S18">
        <f t="shared" si="1"/>
        <v>86.091223998514607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80.511943192118338</v>
      </c>
      <c r="AC18">
        <f t="shared" si="2"/>
        <v>70.853466510256055</v>
      </c>
      <c r="AE18">
        <f t="shared" si="3"/>
        <v>444.29619876254696</v>
      </c>
      <c r="AF18">
        <f t="shared" si="4"/>
        <v>-22.214809938127352</v>
      </c>
      <c r="AG18">
        <f t="shared" si="5"/>
        <v>-20.575113007882937</v>
      </c>
      <c r="AH18">
        <f t="shared" si="6"/>
        <v>-270.14764885330015</v>
      </c>
      <c r="AI18">
        <f t="shared" si="7"/>
        <v>131.35862696323653</v>
      </c>
      <c r="AJ18">
        <f t="shared" si="8"/>
        <v>9.6584766818622825</v>
      </c>
      <c r="AK18">
        <f t="shared" si="32"/>
        <v>10.85601597155722</v>
      </c>
      <c r="AL18">
        <f t="shared" si="9"/>
        <v>151.87311961665603</v>
      </c>
      <c r="AN18">
        <f t="shared" si="10"/>
        <v>171.07161016287719</v>
      </c>
      <c r="AO18">
        <f t="shared" si="11"/>
        <v>-8.5535805081438614</v>
      </c>
      <c r="AP18">
        <f t="shared" si="12"/>
        <v>-7.9222323336213174</v>
      </c>
      <c r="AQ18">
        <f t="shared" si="13"/>
        <v>-104.01753019667152</v>
      </c>
      <c r="AR18">
        <f t="shared" si="14"/>
        <v>50.578267124440494</v>
      </c>
      <c r="AS18">
        <f t="shared" si="15"/>
        <v>3.7188955527612944</v>
      </c>
      <c r="AT18">
        <f t="shared" si="16"/>
        <v>4.1799955466212699</v>
      </c>
      <c r="AU18">
        <f t="shared" si="17"/>
        <v>58.477158223823054</v>
      </c>
      <c r="AW18">
        <v>15</v>
      </c>
      <c r="AX18">
        <f>(R18*SUMPRODUCT(K19:$K$23, X19:$X$23)-$AZ$3*SUMPRODUCT(K18:$K$22, W19:$W$23))/Z18</f>
        <v>86.091223998514607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539.84660812351785</v>
      </c>
      <c r="P19">
        <f t="shared" si="30"/>
        <v>26.992330406175896</v>
      </c>
      <c r="Q19" s="5">
        <f t="shared" si="31"/>
        <v>25</v>
      </c>
      <c r="R19">
        <f t="shared" si="0"/>
        <v>100000</v>
      </c>
      <c r="S19">
        <f t="shared" si="1"/>
        <v>73.885445366927129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70.853466510256055</v>
      </c>
      <c r="AC19">
        <f t="shared" si="2"/>
        <v>59.998396263209486</v>
      </c>
      <c r="AE19">
        <f t="shared" si="3"/>
        <v>438.38039487602367</v>
      </c>
      <c r="AF19">
        <f t="shared" si="4"/>
        <v>-21.919019743801186</v>
      </c>
      <c r="AG19">
        <f t="shared" si="5"/>
        <v>-20.301155378182976</v>
      </c>
      <c r="AH19">
        <f t="shared" si="6"/>
        <v>-272.8259984845277</v>
      </c>
      <c r="AI19">
        <f t="shared" si="7"/>
        <v>123.33422126951183</v>
      </c>
      <c r="AJ19">
        <f t="shared" si="8"/>
        <v>10.855070247046569</v>
      </c>
      <c r="AK19">
        <f t="shared" si="32"/>
        <v>10.867120968627273</v>
      </c>
      <c r="AL19">
        <f t="shared" si="9"/>
        <v>145.05641248518566</v>
      </c>
      <c r="AN19">
        <f t="shared" si="10"/>
        <v>157.25152941453183</v>
      </c>
      <c r="AO19">
        <f t="shared" si="11"/>
        <v>-7.8625764707265935</v>
      </c>
      <c r="AP19">
        <f t="shared" si="12"/>
        <v>-7.2822319825779296</v>
      </c>
      <c r="AQ19">
        <f t="shared" si="13"/>
        <v>-97.865474887105137</v>
      </c>
      <c r="AR19">
        <f t="shared" si="14"/>
        <v>44.241246074122188</v>
      </c>
      <c r="AS19">
        <f t="shared" si="15"/>
        <v>3.8938246741919085</v>
      </c>
      <c r="AT19">
        <f t="shared" si="16"/>
        <v>3.8981473912231985</v>
      </c>
      <c r="AU19">
        <f t="shared" si="17"/>
        <v>52.033218139537297</v>
      </c>
      <c r="AW19">
        <v>16</v>
      </c>
      <c r="AX19">
        <f>(R19*SUMPRODUCT(K20:$K$23, X20:$X$23)-$AZ$3*SUMPRODUCT(K19:$K$22, W20:$W$23))/Z19</f>
        <v>73.885445366927129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539.84660812351785</v>
      </c>
      <c r="P20">
        <f t="shared" si="30"/>
        <v>26.992330406175896</v>
      </c>
      <c r="Q20" s="5">
        <f t="shared" si="31"/>
        <v>25</v>
      </c>
      <c r="R20">
        <f t="shared" si="0"/>
        <v>100000</v>
      </c>
      <c r="S20">
        <f t="shared" si="1"/>
        <v>57.572217765539513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59.998396263209486</v>
      </c>
      <c r="AC20">
        <f t="shared" si="2"/>
        <v>46.124974346354662</v>
      </c>
      <c r="AE20">
        <f t="shared" si="3"/>
        <v>432.50741272586959</v>
      </c>
      <c r="AF20">
        <f t="shared" si="4"/>
        <v>-21.625370636293482</v>
      </c>
      <c r="AG20">
        <f t="shared" si="5"/>
        <v>-20.029180799581457</v>
      </c>
      <c r="AH20">
        <f t="shared" si="6"/>
        <v>-275.85209927875025</v>
      </c>
      <c r="AI20">
        <f t="shared" si="7"/>
        <v>115.00076201124438</v>
      </c>
      <c r="AJ20">
        <f t="shared" si="8"/>
        <v>13.873421916854824</v>
      </c>
      <c r="AK20">
        <f t="shared" si="32"/>
        <v>2.024785884916978</v>
      </c>
      <c r="AL20">
        <f t="shared" si="9"/>
        <v>130.89896981301618</v>
      </c>
      <c r="AN20">
        <f t="shared" si="10"/>
        <v>147.15434949726392</v>
      </c>
      <c r="AO20">
        <f t="shared" si="11"/>
        <v>-7.3577174748631968</v>
      </c>
      <c r="AP20">
        <f t="shared" si="12"/>
        <v>-6.8146371248291118</v>
      </c>
      <c r="AQ20">
        <f t="shared" si="13"/>
        <v>-93.854660133993065</v>
      </c>
      <c r="AR20">
        <f t="shared" si="14"/>
        <v>39.127334763578538</v>
      </c>
      <c r="AS20">
        <f t="shared" si="15"/>
        <v>4.7202297981649028</v>
      </c>
      <c r="AT20">
        <f t="shared" si="16"/>
        <v>0.68890391470596435</v>
      </c>
      <c r="AU20">
        <f t="shared" si="17"/>
        <v>44.5364684764494</v>
      </c>
      <c r="AW20">
        <v>17</v>
      </c>
      <c r="AX20">
        <f>(R20*SUMPRODUCT(K21:$K$23, X21:$X$23)-$AZ$3*SUMPRODUCT(K20:$K$22, W21:$W$23))/Z20</f>
        <v>57.572217765539513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539.84660812351785</v>
      </c>
      <c r="P21">
        <f t="shared" si="30"/>
        <v>26.992330406175896</v>
      </c>
      <c r="Q21" s="5">
        <f t="shared" si="31"/>
        <v>25</v>
      </c>
      <c r="R21">
        <f t="shared" si="0"/>
        <v>100000</v>
      </c>
      <c r="S21">
        <f t="shared" si="1"/>
        <v>38.532468443157853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46.124974346354662</v>
      </c>
      <c r="AC21">
        <f t="shared" si="2"/>
        <v>30.454471083011612</v>
      </c>
      <c r="AE21">
        <f t="shared" si="3"/>
        <v>426.67245522078491</v>
      </c>
      <c r="AF21">
        <f t="shared" si="4"/>
        <v>-21.333622761039248</v>
      </c>
      <c r="AG21">
        <f t="shared" si="5"/>
        <v>-19.758967121414305</v>
      </c>
      <c r="AH21">
        <f t="shared" si="6"/>
        <v>-279.68748068535547</v>
      </c>
      <c r="AI21">
        <f t="shared" si="7"/>
        <v>105.89238465297592</v>
      </c>
      <c r="AJ21">
        <f t="shared" si="8"/>
        <v>15.670503263343051</v>
      </c>
      <c r="AK21">
        <f t="shared" si="32"/>
        <v>0.72234209088976065</v>
      </c>
      <c r="AL21">
        <f t="shared" si="9"/>
        <v>122.28523000720872</v>
      </c>
      <c r="AN21">
        <f t="shared" si="10"/>
        <v>138.08531358146712</v>
      </c>
      <c r="AO21">
        <f t="shared" si="11"/>
        <v>-6.9042656790733563</v>
      </c>
      <c r="AP21">
        <f t="shared" si="12"/>
        <v>-6.3946550512489715</v>
      </c>
      <c r="AQ21">
        <f t="shared" si="13"/>
        <v>-90.51611605737061</v>
      </c>
      <c r="AR21">
        <f t="shared" si="14"/>
        <v>34.270276793774173</v>
      </c>
      <c r="AS21">
        <f t="shared" si="15"/>
        <v>5.0714929698904978</v>
      </c>
      <c r="AT21">
        <f t="shared" si="16"/>
        <v>0.23377378340955121</v>
      </c>
      <c r="AU21">
        <f t="shared" si="17"/>
        <v>39.575543547074219</v>
      </c>
      <c r="AW21">
        <v>18</v>
      </c>
      <c r="AX21">
        <f>(R21*SUMPRODUCT(K22:$K$23, X22:$X$23)-$AZ$3*SUMPRODUCT(K21:$K$22, W22:$W$23))/Z21</f>
        <v>38.532468443157853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539.84660812351785</v>
      </c>
      <c r="P22">
        <f t="shared" si="30"/>
        <v>26.992330406175896</v>
      </c>
      <c r="Q22" s="5">
        <f t="shared" si="31"/>
        <v>25</v>
      </c>
      <c r="R22">
        <f t="shared" si="0"/>
        <v>100000</v>
      </c>
      <c r="S22">
        <f t="shared" si="1"/>
        <v>18.79449693903782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30.454471083011612</v>
      </c>
      <c r="AC22">
        <f t="shared" si="2"/>
        <v>14.652388980860096</v>
      </c>
      <c r="AE22">
        <f t="shared" si="3"/>
        <v>420.87013650223747</v>
      </c>
      <c r="AF22">
        <f t="shared" si="4"/>
        <v>-21.043506825111876</v>
      </c>
      <c r="AG22">
        <f t="shared" si="5"/>
        <v>-19.490264927530195</v>
      </c>
      <c r="AH22">
        <f t="shared" si="6"/>
        <v>-284.45009067988036</v>
      </c>
      <c r="AI22">
        <f t="shared" si="7"/>
        <v>95.886274069715057</v>
      </c>
      <c r="AJ22">
        <f t="shared" si="8"/>
        <v>15.802082102151516</v>
      </c>
      <c r="AK22">
        <f t="shared" si="32"/>
        <v>9.0359031159628813</v>
      </c>
      <c r="AL22">
        <f t="shared" si="9"/>
        <v>120.72425928782945</v>
      </c>
      <c r="AN22">
        <f t="shared" si="10"/>
        <v>127.29672093651658</v>
      </c>
      <c r="AO22">
        <f t="shared" si="11"/>
        <v>-6.3648360468258298</v>
      </c>
      <c r="AP22">
        <f t="shared" si="12"/>
        <v>-5.8950412497262032</v>
      </c>
      <c r="AQ22">
        <f t="shared" si="13"/>
        <v>-86.035003848392705</v>
      </c>
      <c r="AR22">
        <f t="shared" si="14"/>
        <v>29.001839791571843</v>
      </c>
      <c r="AS22">
        <f t="shared" si="15"/>
        <v>4.7795104976824856</v>
      </c>
      <c r="AT22">
        <f t="shared" si="16"/>
        <v>2.7330065443025617</v>
      </c>
      <c r="AU22">
        <f t="shared" si="17"/>
        <v>36.514356833556889</v>
      </c>
      <c r="AW22">
        <v>19</v>
      </c>
      <c r="AX22">
        <f>(R22*SUMPRODUCT(K23:$K$23, X23:$X$23)-$AZ$3*SUMPRODUCT(K22:$K$22, W23:$W$23))/Z22</f>
        <v>18.79449693903782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539.84660812351785</v>
      </c>
      <c r="P23">
        <f t="shared" si="30"/>
        <v>26.992330406175896</v>
      </c>
      <c r="Q23" s="5">
        <f t="shared" si="31"/>
        <v>25</v>
      </c>
      <c r="R23">
        <f t="shared" si="0"/>
        <v>100000</v>
      </c>
      <c r="S23">
        <f t="shared" si="1"/>
        <v>19.055886534633387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14.652388980860096</v>
      </c>
      <c r="AC23">
        <f t="shared" si="2"/>
        <v>14.652388980860096</v>
      </c>
      <c r="AE23">
        <f t="shared" si="3"/>
        <v>415.09706083983622</v>
      </c>
      <c r="AF23">
        <f t="shared" si="4"/>
        <v>-20.754853041991815</v>
      </c>
      <c r="AG23">
        <f t="shared" si="5"/>
        <v>-19.22291696351926</v>
      </c>
      <c r="AH23">
        <f t="shared" si="6"/>
        <v>-289.78125894251889</v>
      </c>
      <c r="AI23">
        <f t="shared" si="7"/>
        <v>85.338031891806281</v>
      </c>
      <c r="AJ23">
        <f t="shared" si="8"/>
        <v>0</v>
      </c>
      <c r="AK23">
        <f t="shared" si="32"/>
        <v>28.629621774509321</v>
      </c>
      <c r="AL23">
        <f t="shared" si="9"/>
        <v>113.9676536663156</v>
      </c>
      <c r="AN23">
        <f t="shared" si="10"/>
        <v>113.7336641139871</v>
      </c>
      <c r="AO23">
        <f t="shared" si="11"/>
        <v>-5.6866832056993566</v>
      </c>
      <c r="AP23">
        <f t="shared" si="12"/>
        <v>-5.2669435355591157</v>
      </c>
      <c r="AQ23">
        <f t="shared" si="13"/>
        <v>-79.398019114891909</v>
      </c>
      <c r="AR23">
        <f t="shared" si="14"/>
        <v>23.38201825783673</v>
      </c>
      <c r="AS23">
        <f t="shared" si="15"/>
        <v>0</v>
      </c>
      <c r="AT23">
        <f t="shared" si="16"/>
        <v>7.8443142430943631</v>
      </c>
      <c r="AU23">
        <f t="shared" si="17"/>
        <v>31.226332500931093</v>
      </c>
      <c r="AW23">
        <v>20</v>
      </c>
      <c r="AX23">
        <f>(R23*SUMPRODUCT(K$23:$K24, X$23:$X24)-$AZ$3*SUMPRODUCT(K$22:$K23, W$23:$W24))/Z23</f>
        <v>19.055886534633387</v>
      </c>
    </row>
    <row r="25" spans="5:50" x14ac:dyDescent="0.25">
      <c r="AN25" s="6">
        <f t="shared" ref="AN25:AU25" si="33">SUM(AN3:AN23)</f>
        <v>5154.1870758578571</v>
      </c>
      <c r="AO25" s="6">
        <f t="shared" si="33"/>
        <v>-662.59430988553163</v>
      </c>
      <c r="AP25" s="6">
        <f t="shared" si="33"/>
        <v>-413.6875733911516</v>
      </c>
      <c r="AQ25" s="6">
        <f t="shared" si="33"/>
        <v>-2818.009727404466</v>
      </c>
      <c r="AR25" s="6">
        <f t="shared" si="33"/>
        <v>1259.8954651767103</v>
      </c>
      <c r="AS25" s="6">
        <f t="shared" si="33"/>
        <v>-52.476067989200473</v>
      </c>
      <c r="AT25" s="6">
        <f t="shared" si="33"/>
        <v>101.91773583974727</v>
      </c>
      <c r="AU25" s="7">
        <f t="shared" si="33"/>
        <v>1309.3371330272566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7749-3214-41A1-95D6-56A3E33972D7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'T.45.04.B'!C3*(1+C12)</f>
        <v>625.48449119269878</v>
      </c>
      <c r="K3">
        <v>1</v>
      </c>
      <c r="L3" s="2">
        <v>0</v>
      </c>
      <c r="O3">
        <f>$C$3</f>
        <v>625.48449119269878</v>
      </c>
      <c r="P3">
        <f>O3*B5</f>
        <v>500.38759295415906</v>
      </c>
      <c r="Q3" s="5">
        <f>B8</f>
        <v>200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625.48449119269878</v>
      </c>
      <c r="AF3">
        <f t="shared" ref="AF3:AF23" si="4">-$Z3*P3</f>
        <v>-500.38759295415906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-74.903101761460277</v>
      </c>
      <c r="AJ3">
        <f t="shared" ref="AJ3:AJ23" si="8">AB3-AC3</f>
        <v>-4.5474735088646412E-13</v>
      </c>
      <c r="AL3">
        <f t="shared" ref="AL3:AL23" si="9">SUM(AI3:AK3)</f>
        <v>-74.903101761460732</v>
      </c>
      <c r="AN3">
        <f t="shared" ref="AN3:AN23" si="10">AE3*$K3</f>
        <v>625.48449119269878</v>
      </c>
      <c r="AO3">
        <f t="shared" ref="AO3:AO23" si="11">AF3*$K3</f>
        <v>-500.38759295415906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-74.903101761460277</v>
      </c>
      <c r="AS3">
        <f t="shared" ref="AS3:AS23" si="15">AJ3*$K3</f>
        <v>-4.5474735088646412E-13</v>
      </c>
      <c r="AT3">
        <f t="shared" ref="AT3:AT23" si="16">AK3*$K3</f>
        <v>0</v>
      </c>
      <c r="AU3">
        <f t="shared" ref="AU3:AU23" si="17">AL3*$K3</f>
        <v>-74.903101761460732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344.91356520754823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</v>
      </c>
      <c r="S4">
        <f t="shared" si="1"/>
        <v>64.487109685604509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4.5474735088646412E-13</v>
      </c>
      <c r="AC4">
        <f t="shared" si="2"/>
        <v>63.648906233911021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-63.648906233910566</v>
      </c>
      <c r="AK4">
        <f>H4*SUM(AB4, AE4:AF4)</f>
        <v>2.9967850423417986E-14</v>
      </c>
      <c r="AL4">
        <f t="shared" si="9"/>
        <v>-363.44890623391046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-281.26465897363721</v>
      </c>
      <c r="AR4">
        <f t="shared" si="14"/>
        <v>-281.26465897363721</v>
      </c>
      <c r="AS4">
        <f t="shared" si="15"/>
        <v>-59.713768865663347</v>
      </c>
      <c r="AT4">
        <f t="shared" si="16"/>
        <v>2.8115067476703239E-14</v>
      </c>
      <c r="AU4">
        <f t="shared" si="17"/>
        <v>-340.97842783930054</v>
      </c>
      <c r="AW4">
        <v>1</v>
      </c>
      <c r="AX4">
        <f>(R4*SUMPRODUCT(K5:$K$23, X5:$X$23)-$AZ$3*SUMPRODUCT(K4:$K$22, W5:$W$23))/Z4</f>
        <v>64.487109685604509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625.48449119269878</v>
      </c>
      <c r="P5">
        <f t="shared" ref="P5:P23" si="30">O5*$C$5</f>
        <v>31.274224559634941</v>
      </c>
      <c r="Q5" s="5">
        <f t="shared" ref="Q5:Q23" si="31">$C$8</f>
        <v>25</v>
      </c>
      <c r="R5">
        <f t="shared" si="0"/>
        <v>100000</v>
      </c>
      <c r="S5">
        <f t="shared" si="1"/>
        <v>126.60041497294324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63.648906233911021</v>
      </c>
      <c r="AC5">
        <f t="shared" si="2"/>
        <v>123.32457668444567</v>
      </c>
      <c r="AE5">
        <f t="shared" si="3"/>
        <v>609.29982034822831</v>
      </c>
      <c r="AF5">
        <f t="shared" si="4"/>
        <v>-30.464991017411418</v>
      </c>
      <c r="AG5">
        <f t="shared" si="5"/>
        <v>-24.353114622650001</v>
      </c>
      <c r="AH5">
        <f t="shared" si="6"/>
        <v>-300.73950939999997</v>
      </c>
      <c r="AI5">
        <f t="shared" si="7"/>
        <v>253.74220530816694</v>
      </c>
      <c r="AJ5">
        <f t="shared" si="8"/>
        <v>-59.675670450534653</v>
      </c>
      <c r="AK5">
        <f>H5*SUM(AB5, AE5:AF5)</f>
        <v>55.510594752792493</v>
      </c>
      <c r="AL5">
        <f t="shared" si="9"/>
        <v>249.57712961042478</v>
      </c>
      <c r="AN5">
        <f t="shared" si="10"/>
        <v>526.16848328114327</v>
      </c>
      <c r="AO5">
        <f t="shared" si="11"/>
        <v>-26.308424164057165</v>
      </c>
      <c r="AP5">
        <f t="shared" si="12"/>
        <v>-21.030436832967041</v>
      </c>
      <c r="AQ5">
        <f t="shared" si="13"/>
        <v>-259.70736612604884</v>
      </c>
      <c r="AR5">
        <f t="shared" si="14"/>
        <v>219.12225615807023</v>
      </c>
      <c r="AS5">
        <f t="shared" si="15"/>
        <v>-51.533671865843772</v>
      </c>
      <c r="AT5">
        <f t="shared" si="16"/>
        <v>47.936868634587881</v>
      </c>
      <c r="AU5">
        <f t="shared" si="17"/>
        <v>215.52545292681435</v>
      </c>
      <c r="AW5">
        <v>2</v>
      </c>
      <c r="AX5">
        <f>(R5*SUMPRODUCT(K6:$K$23, X6:$X$23)-$AZ$3*SUMPRODUCT(K5:$K$22, W6:$W$23))/Z5</f>
        <v>126.60041497294324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625.48449119269878</v>
      </c>
      <c r="P6">
        <f t="shared" si="30"/>
        <v>31.274224559634941</v>
      </c>
      <c r="Q6" s="5">
        <f t="shared" si="31"/>
        <v>25</v>
      </c>
      <c r="R6">
        <f t="shared" si="0"/>
        <v>100000</v>
      </c>
      <c r="S6">
        <f t="shared" si="1"/>
        <v>185.13316628050592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123.32457668444567</v>
      </c>
      <c r="AC6">
        <f t="shared" si="2"/>
        <v>177.97955711356144</v>
      </c>
      <c r="AE6">
        <f t="shared" si="3"/>
        <v>601.31555550238511</v>
      </c>
      <c r="AF6">
        <f t="shared" si="4"/>
        <v>-30.065777775119258</v>
      </c>
      <c r="AG6">
        <f t="shared" si="5"/>
        <v>-24.033991408634794</v>
      </c>
      <c r="AH6">
        <f t="shared" si="6"/>
        <v>-302.36827115482237</v>
      </c>
      <c r="AI6">
        <f t="shared" si="7"/>
        <v>244.84751516380862</v>
      </c>
      <c r="AJ6">
        <f t="shared" si="8"/>
        <v>-54.654980429115767</v>
      </c>
      <c r="AK6">
        <f>H6*SUM(AB6, AE6:AF6)</f>
        <v>75.569689759994219</v>
      </c>
      <c r="AL6">
        <f t="shared" si="9"/>
        <v>265.76222449468708</v>
      </c>
      <c r="AN6">
        <f t="shared" si="10"/>
        <v>468.32032059544292</v>
      </c>
      <c r="AO6">
        <f t="shared" si="11"/>
        <v>-23.416016029772148</v>
      </c>
      <c r="AP6">
        <f t="shared" si="12"/>
        <v>-18.718302659368543</v>
      </c>
      <c r="AQ6">
        <f t="shared" si="13"/>
        <v>-235.49233740811576</v>
      </c>
      <c r="AR6">
        <f t="shared" si="14"/>
        <v>190.69366449818645</v>
      </c>
      <c r="AS6">
        <f t="shared" si="15"/>
        <v>-42.566731764183722</v>
      </c>
      <c r="AT6">
        <f t="shared" si="16"/>
        <v>58.855655756536102</v>
      </c>
      <c r="AU6">
        <f t="shared" si="17"/>
        <v>206.98258849053883</v>
      </c>
      <c r="AW6">
        <v>3</v>
      </c>
      <c r="AX6">
        <f>(R6*SUMPRODUCT(K7:$K$23, X7:$X$23)-$AZ$3*SUMPRODUCT(K6:$K$22, W7:$W$23))/Z6</f>
        <v>185.13316628050592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625.48449119269878</v>
      </c>
      <c r="P7">
        <f t="shared" si="30"/>
        <v>31.274224559634941</v>
      </c>
      <c r="Q7" s="5">
        <f t="shared" si="31"/>
        <v>25</v>
      </c>
      <c r="R7">
        <f t="shared" si="0"/>
        <v>100000</v>
      </c>
      <c r="S7">
        <f t="shared" si="1"/>
        <v>233.34540333229216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177.97955711356144</v>
      </c>
      <c r="AC7">
        <f t="shared" si="2"/>
        <v>221.37444571381548</v>
      </c>
      <c r="AE7">
        <f t="shared" si="3"/>
        <v>593.39622963641875</v>
      </c>
      <c r="AF7">
        <f t="shared" si="4"/>
        <v>-29.669811481820936</v>
      </c>
      <c r="AG7">
        <f t="shared" si="5"/>
        <v>-23.717463741783074</v>
      </c>
      <c r="AH7">
        <f t="shared" si="6"/>
        <v>-304.75101106148918</v>
      </c>
      <c r="AI7">
        <f t="shared" si="7"/>
        <v>235.25794335132559</v>
      </c>
      <c r="AJ7">
        <f t="shared" si="8"/>
        <v>-43.394888600254035</v>
      </c>
      <c r="AK7">
        <f>H7*SUM(AB7, AE7:AF7)</f>
        <v>77.656615610576281</v>
      </c>
      <c r="AL7">
        <f t="shared" si="9"/>
        <v>269.51967036164785</v>
      </c>
      <c r="AN7">
        <f t="shared" si="10"/>
        <v>418.35117405015029</v>
      </c>
      <c r="AO7">
        <f t="shared" si="11"/>
        <v>-20.917558702507513</v>
      </c>
      <c r="AP7">
        <f t="shared" si="12"/>
        <v>-16.721085012532509</v>
      </c>
      <c r="AQ7">
        <f t="shared" si="13"/>
        <v>-214.8529715948159</v>
      </c>
      <c r="AR7">
        <f t="shared" si="14"/>
        <v>165.85955874029437</v>
      </c>
      <c r="AS7">
        <f t="shared" si="15"/>
        <v>-30.593896096736451</v>
      </c>
      <c r="AT7">
        <f t="shared" si="16"/>
        <v>54.748808116545426</v>
      </c>
      <c r="AU7">
        <f t="shared" si="17"/>
        <v>190.01447076010336</v>
      </c>
      <c r="AW7">
        <v>4</v>
      </c>
      <c r="AX7">
        <f>(R7*SUMPRODUCT(K8:$K$23, X8:$X$23)-$AZ$3*SUMPRODUCT(K7:$K$22, W8:$W$23))/Z7</f>
        <v>233.34540333229216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625.48449119269878</v>
      </c>
      <c r="P8">
        <f t="shared" si="30"/>
        <v>31.274224559634941</v>
      </c>
      <c r="Q8" s="5">
        <f t="shared" si="31"/>
        <v>25</v>
      </c>
      <c r="R8">
        <f t="shared" si="0"/>
        <v>100000</v>
      </c>
      <c r="S8">
        <f t="shared" si="1"/>
        <v>267.13325124160582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221.37444571381548</v>
      </c>
      <c r="AC8">
        <f t="shared" si="2"/>
        <v>250.07378244381468</v>
      </c>
      <c r="AE8">
        <f t="shared" si="3"/>
        <v>585.54025695226221</v>
      </c>
      <c r="AF8">
        <f t="shared" si="4"/>
        <v>-29.277012847613111</v>
      </c>
      <c r="AG8">
        <f t="shared" si="5"/>
        <v>-23.403468239305607</v>
      </c>
      <c r="AH8">
        <f t="shared" si="6"/>
        <v>-307.28346023854152</v>
      </c>
      <c r="AI8">
        <f t="shared" si="7"/>
        <v>225.57631562680189</v>
      </c>
      <c r="AJ8">
        <f t="shared" si="8"/>
        <v>-28.699336729999203</v>
      </c>
      <c r="AK8">
        <f t="shared" ref="AK8:AK23" si="32">H8*SUM(AB8:AB8, AE8:AF8)</f>
        <v>56.378732511838685</v>
      </c>
      <c r="AL8">
        <f t="shared" si="9"/>
        <v>253.25571140864136</v>
      </c>
      <c r="AN8">
        <f t="shared" si="10"/>
        <v>384.9068744586483</v>
      </c>
      <c r="AO8">
        <f t="shared" si="11"/>
        <v>-19.245343722932414</v>
      </c>
      <c r="AP8">
        <f t="shared" si="12"/>
        <v>-15.384349247600547</v>
      </c>
      <c r="AQ8">
        <f t="shared" si="13"/>
        <v>-201.99382510244396</v>
      </c>
      <c r="AR8">
        <f t="shared" si="14"/>
        <v>148.28335638567131</v>
      </c>
      <c r="AS8">
        <f t="shared" si="15"/>
        <v>-18.865606367148349</v>
      </c>
      <c r="AT8">
        <f t="shared" si="16"/>
        <v>37.060751091690015</v>
      </c>
      <c r="AU8">
        <f t="shared" si="17"/>
        <v>166.47850111021299</v>
      </c>
      <c r="AW8">
        <v>5</v>
      </c>
      <c r="AX8">
        <f>(R8*SUMPRODUCT(K9:$K$23, X9:$X$23)-$AZ$3*SUMPRODUCT(K8:$K$22, W9:$W$23))/Z8</f>
        <v>267.13325124160582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625.48449119269878</v>
      </c>
      <c r="P9">
        <f t="shared" si="30"/>
        <v>31.274224559634941</v>
      </c>
      <c r="Q9" s="5">
        <f t="shared" si="31"/>
        <v>25</v>
      </c>
      <c r="R9">
        <f t="shared" si="0"/>
        <v>100000</v>
      </c>
      <c r="S9">
        <f t="shared" si="1"/>
        <v>290.63117867559521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250.07378244381468</v>
      </c>
      <c r="AC9">
        <f t="shared" si="2"/>
        <v>268.44847565126747</v>
      </c>
      <c r="AE9">
        <f t="shared" si="3"/>
        <v>577.7437884309428</v>
      </c>
      <c r="AF9">
        <f t="shared" si="4"/>
        <v>-28.887189421547141</v>
      </c>
      <c r="AG9">
        <f t="shared" si="5"/>
        <v>-23.091851059699252</v>
      </c>
      <c r="AH9">
        <f t="shared" si="6"/>
        <v>-310.32998885319233</v>
      </c>
      <c r="AI9">
        <f t="shared" si="7"/>
        <v>215.43475909650402</v>
      </c>
      <c r="AJ9">
        <f t="shared" si="8"/>
        <v>-18.374693207452793</v>
      </c>
      <c r="AK9">
        <f t="shared" si="32"/>
        <v>41.704165911857579</v>
      </c>
      <c r="AL9">
        <f t="shared" si="9"/>
        <v>238.76423180090882</v>
      </c>
      <c r="AN9">
        <f t="shared" si="10"/>
        <v>360.94073315456319</v>
      </c>
      <c r="AO9">
        <f t="shared" si="11"/>
        <v>-18.04703665772816</v>
      </c>
      <c r="AP9">
        <f t="shared" si="12"/>
        <v>-14.426446148421162</v>
      </c>
      <c r="AQ9">
        <f t="shared" si="13"/>
        <v>-193.8761366880662</v>
      </c>
      <c r="AR9">
        <f t="shared" si="14"/>
        <v>134.59111366034765</v>
      </c>
      <c r="AS9">
        <f t="shared" si="15"/>
        <v>-11.479440143874298</v>
      </c>
      <c r="AT9">
        <f t="shared" si="16"/>
        <v>26.054338482298814</v>
      </c>
      <c r="AU9">
        <f t="shared" si="17"/>
        <v>149.16601199877218</v>
      </c>
      <c r="AW9">
        <v>6</v>
      </c>
      <c r="AX9">
        <f>(R9*SUMPRODUCT(K10:$K$23, X10:$X$23)-$AZ$3*SUMPRODUCT(K9:$K$22, W10:$W$23))/Z9</f>
        <v>290.63117867559521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625.48449119269878</v>
      </c>
      <c r="P10">
        <f t="shared" si="30"/>
        <v>31.274224559634941</v>
      </c>
      <c r="Q10" s="5">
        <f t="shared" si="31"/>
        <v>25</v>
      </c>
      <c r="R10">
        <f t="shared" si="0"/>
        <v>100000</v>
      </c>
      <c r="S10">
        <f t="shared" si="1"/>
        <v>308.6087787141571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268.44847565126747</v>
      </c>
      <c r="AC10">
        <f t="shared" si="2"/>
        <v>281.23505080984683</v>
      </c>
      <c r="AE10">
        <f t="shared" si="3"/>
        <v>570.00375489733347</v>
      </c>
      <c r="AF10">
        <f t="shared" si="4"/>
        <v>-28.500187744866675</v>
      </c>
      <c r="AG10">
        <f t="shared" si="5"/>
        <v>-22.782489531052462</v>
      </c>
      <c r="AH10">
        <f t="shared" si="6"/>
        <v>-313.77207219919342</v>
      </c>
      <c r="AI10">
        <f t="shared" si="7"/>
        <v>204.94900542222092</v>
      </c>
      <c r="AJ10">
        <f t="shared" si="8"/>
        <v>-12.786575158579353</v>
      </c>
      <c r="AK10">
        <f t="shared" si="32"/>
        <v>42.522482247196052</v>
      </c>
      <c r="AL10">
        <f t="shared" si="9"/>
        <v>234.68491251083762</v>
      </c>
      <c r="AN10">
        <f t="shared" si="10"/>
        <v>338.34224242517007</v>
      </c>
      <c r="AO10">
        <f t="shared" si="11"/>
        <v>-16.917112121258505</v>
      </c>
      <c r="AP10">
        <f t="shared" si="12"/>
        <v>-13.523206697739443</v>
      </c>
      <c r="AQ10">
        <f t="shared" si="13"/>
        <v>-186.24850381448621</v>
      </c>
      <c r="AR10">
        <f t="shared" si="14"/>
        <v>121.65341979168595</v>
      </c>
      <c r="AS10">
        <f t="shared" si="15"/>
        <v>-7.5898421280942898</v>
      </c>
      <c r="AT10">
        <f t="shared" si="16"/>
        <v>25.240451266136215</v>
      </c>
      <c r="AU10">
        <f t="shared" si="17"/>
        <v>139.30402892972788</v>
      </c>
      <c r="AW10">
        <v>7</v>
      </c>
      <c r="AX10">
        <f>(R10*SUMPRODUCT(K11:$K$23, X11:$X$23)-$AZ$3*SUMPRODUCT(K10:$K$22, W11:$W$23))/Z10</f>
        <v>308.6087787141571</v>
      </c>
    </row>
    <row r="11" spans="1:52" x14ac:dyDescent="0.25">
      <c r="A11" t="s">
        <v>33</v>
      </c>
      <c r="C11" s="25">
        <f>AU25</f>
        <v>1579.5096172589692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625.48449119269878</v>
      </c>
      <c r="P11">
        <f t="shared" si="30"/>
        <v>31.274224559634941</v>
      </c>
      <c r="Q11" s="5">
        <f t="shared" si="31"/>
        <v>25</v>
      </c>
      <c r="R11">
        <f t="shared" si="0"/>
        <v>100000</v>
      </c>
      <c r="S11">
        <f t="shared" si="1"/>
        <v>320.5980588632633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281.23505080984683</v>
      </c>
      <c r="AC11">
        <f t="shared" si="2"/>
        <v>288.21933440035946</v>
      </c>
      <c r="AE11">
        <f t="shared" si="3"/>
        <v>562.31383424001353</v>
      </c>
      <c r="AF11">
        <f t="shared" si="4"/>
        <v>-28.115691712000679</v>
      </c>
      <c r="AG11">
        <f t="shared" si="5"/>
        <v>-22.475130964789034</v>
      </c>
      <c r="AH11">
        <f t="shared" si="6"/>
        <v>-318.13468381161664</v>
      </c>
      <c r="AI11">
        <f t="shared" si="7"/>
        <v>193.58832775160721</v>
      </c>
      <c r="AJ11">
        <f t="shared" si="8"/>
        <v>-6.9842835905126321</v>
      </c>
      <c r="AK11">
        <f t="shared" si="32"/>
        <v>41.99480945689978</v>
      </c>
      <c r="AL11">
        <f t="shared" si="9"/>
        <v>228.59885361799437</v>
      </c>
      <c r="AN11">
        <f t="shared" si="10"/>
        <v>317.43002114371097</v>
      </c>
      <c r="AO11">
        <f t="shared" si="11"/>
        <v>-15.871501057185551</v>
      </c>
      <c r="AP11">
        <f t="shared" si="12"/>
        <v>-12.687365778583205</v>
      </c>
      <c r="AQ11">
        <f t="shared" si="13"/>
        <v>-179.58921381572384</v>
      </c>
      <c r="AR11">
        <f t="shared" si="14"/>
        <v>109.28194049221841</v>
      </c>
      <c r="AS11">
        <f t="shared" si="15"/>
        <v>-3.9426760517220405</v>
      </c>
      <c r="AT11">
        <f t="shared" si="16"/>
        <v>23.706358339638438</v>
      </c>
      <c r="AU11">
        <f t="shared" si="17"/>
        <v>129.04562278013481</v>
      </c>
      <c r="AW11">
        <v>8</v>
      </c>
      <c r="AX11">
        <f>(R11*SUMPRODUCT(K12:$K$23, X12:$X$23)-$AZ$3*SUMPRODUCT(K11:$K$22, W12:$W$23))/Z11</f>
        <v>320.5980588632633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625.48449119269878</v>
      </c>
      <c r="P12">
        <f t="shared" si="30"/>
        <v>31.274224559634941</v>
      </c>
      <c r="Q12" s="5">
        <f t="shared" si="31"/>
        <v>25</v>
      </c>
      <c r="R12">
        <f t="shared" si="0"/>
        <v>100000</v>
      </c>
      <c r="S12">
        <f t="shared" si="1"/>
        <v>326.60366415505104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288.21933440035946</v>
      </c>
      <c r="AC12">
        <f t="shared" si="2"/>
        <v>289.62548832874199</v>
      </c>
      <c r="AE12">
        <f t="shared" si="3"/>
        <v>554.66692840818348</v>
      </c>
      <c r="AF12">
        <f t="shared" si="4"/>
        <v>-27.733346420409177</v>
      </c>
      <c r="AG12">
        <f t="shared" si="5"/>
        <v>-22.169491658798865</v>
      </c>
      <c r="AH12">
        <f t="shared" si="6"/>
        <v>-323.55198536910297</v>
      </c>
      <c r="AI12">
        <f t="shared" si="7"/>
        <v>181.21210495987253</v>
      </c>
      <c r="AJ12">
        <f t="shared" si="8"/>
        <v>-1.4061539283825368</v>
      </c>
      <c r="AK12">
        <f t="shared" si="32"/>
        <v>42.306436360544147</v>
      </c>
      <c r="AL12">
        <f t="shared" si="9"/>
        <v>222.11238739203415</v>
      </c>
      <c r="AN12">
        <f t="shared" si="10"/>
        <v>297.66450260117654</v>
      </c>
      <c r="AO12">
        <f t="shared" si="11"/>
        <v>-14.883225130058827</v>
      </c>
      <c r="AP12">
        <f t="shared" si="12"/>
        <v>-11.897357440213186</v>
      </c>
      <c r="AQ12">
        <f t="shared" si="13"/>
        <v>-173.63562862295259</v>
      </c>
      <c r="AR12">
        <f t="shared" si="14"/>
        <v>97.248291407951953</v>
      </c>
      <c r="AS12">
        <f t="shared" si="15"/>
        <v>-0.75461883201490476</v>
      </c>
      <c r="AT12">
        <f t="shared" si="16"/>
        <v>22.703939411405344</v>
      </c>
      <c r="AU12">
        <f t="shared" si="17"/>
        <v>119.1976119873424</v>
      </c>
      <c r="AW12">
        <v>9</v>
      </c>
      <c r="AX12">
        <f>(R12*SUMPRODUCT(K13:$K$23, X13:$X$23)-$AZ$3*SUMPRODUCT(K12:$K$22, W13:$W$23))/Z12</f>
        <v>326.60366415505104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625.48449119269878</v>
      </c>
      <c r="P13">
        <f t="shared" si="30"/>
        <v>31.274224559634941</v>
      </c>
      <c r="Q13" s="5">
        <f t="shared" si="31"/>
        <v>25</v>
      </c>
      <c r="R13">
        <f t="shared" si="0"/>
        <v>100000</v>
      </c>
      <c r="S13">
        <f t="shared" si="1"/>
        <v>326.51325284434898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289.62548832874199</v>
      </c>
      <c r="AC13">
        <f t="shared" si="2"/>
        <v>285.57362035266488</v>
      </c>
      <c r="AE13">
        <f t="shared" si="3"/>
        <v>547.05856215120843</v>
      </c>
      <c r="AF13">
        <f t="shared" si="4"/>
        <v>-27.352928107560423</v>
      </c>
      <c r="AG13">
        <f t="shared" si="5"/>
        <v>-21.865392741715119</v>
      </c>
      <c r="AH13">
        <f t="shared" si="6"/>
        <v>-329.61600198302148</v>
      </c>
      <c r="AI13">
        <f t="shared" si="7"/>
        <v>168.22423931891143</v>
      </c>
      <c r="AJ13">
        <f t="shared" si="8"/>
        <v>4.0518679760771192</v>
      </c>
      <c r="AK13">
        <f t="shared" si="32"/>
        <v>41.842419026652564</v>
      </c>
      <c r="AL13">
        <f t="shared" si="9"/>
        <v>214.11852632164113</v>
      </c>
      <c r="AN13">
        <f t="shared" si="10"/>
        <v>279.14941391936497</v>
      </c>
      <c r="AO13">
        <f t="shared" si="11"/>
        <v>-13.957470695968249</v>
      </c>
      <c r="AP13">
        <f t="shared" si="12"/>
        <v>-11.157327553680497</v>
      </c>
      <c r="AQ13">
        <f t="shared" si="13"/>
        <v>-168.19426682617629</v>
      </c>
      <c r="AR13">
        <f t="shared" si="14"/>
        <v>85.840348843539957</v>
      </c>
      <c r="AS13">
        <f t="shared" si="15"/>
        <v>2.0675603108245273</v>
      </c>
      <c r="AT13">
        <f t="shared" si="16"/>
        <v>21.351071999180387</v>
      </c>
      <c r="AU13">
        <f t="shared" si="17"/>
        <v>109.25898115354488</v>
      </c>
      <c r="AW13">
        <v>10</v>
      </c>
      <c r="AX13">
        <f>(R13*SUMPRODUCT(K14:$K$23, X14:$X$23)-$AZ$3*SUMPRODUCT(K13:$K$22, W14:$W$23))/Z13</f>
        <v>326.51325284434898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625.48449119269878</v>
      </c>
      <c r="P14">
        <f t="shared" si="30"/>
        <v>31.274224559634941</v>
      </c>
      <c r="Q14" s="5">
        <f t="shared" si="31"/>
        <v>25</v>
      </c>
      <c r="R14">
        <f t="shared" si="0"/>
        <v>100000</v>
      </c>
      <c r="S14">
        <f t="shared" si="1"/>
        <v>319.99790481189348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285.57362035266488</v>
      </c>
      <c r="AC14">
        <f t="shared" si="2"/>
        <v>275.99836341378978</v>
      </c>
      <c r="AE14">
        <f t="shared" si="3"/>
        <v>539.48070694828994</v>
      </c>
      <c r="AF14">
        <f t="shared" si="4"/>
        <v>-26.9740353474145</v>
      </c>
      <c r="AG14">
        <f t="shared" si="5"/>
        <v>-21.562513321456883</v>
      </c>
      <c r="AH14">
        <f t="shared" si="6"/>
        <v>-336.90197136434654</v>
      </c>
      <c r="AI14">
        <f t="shared" si="7"/>
        <v>154.04218691507197</v>
      </c>
      <c r="AJ14">
        <f t="shared" si="8"/>
        <v>9.5752569388750999</v>
      </c>
      <c r="AK14">
        <f t="shared" si="32"/>
        <v>41.021327006411973</v>
      </c>
      <c r="AL14">
        <f t="shared" si="9"/>
        <v>204.63877086035905</v>
      </c>
      <c r="AN14">
        <f t="shared" si="10"/>
        <v>261.82483948806725</v>
      </c>
      <c r="AO14">
        <f t="shared" si="11"/>
        <v>-13.091241974403363</v>
      </c>
      <c r="AP14">
        <f t="shared" si="12"/>
        <v>-10.4648813509672</v>
      </c>
      <c r="AQ14">
        <f t="shared" si="13"/>
        <v>-163.50780192800937</v>
      </c>
      <c r="AR14">
        <f t="shared" si="14"/>
        <v>74.760914234687291</v>
      </c>
      <c r="AS14">
        <f t="shared" si="15"/>
        <v>4.6471358081731715</v>
      </c>
      <c r="AT14">
        <f t="shared" si="16"/>
        <v>19.908779351530761</v>
      </c>
      <c r="AU14">
        <f t="shared" si="17"/>
        <v>99.31682939439122</v>
      </c>
      <c r="AW14">
        <v>11</v>
      </c>
      <c r="AX14">
        <f>(R14*SUMPRODUCT(K15:$K$23, X15:$X$23)-$AZ$3*SUMPRODUCT(K14:$K$22, W15:$W$23))/Z14</f>
        <v>319.99790481189348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625.48449119269878</v>
      </c>
      <c r="P15">
        <f t="shared" si="30"/>
        <v>31.274224559634941</v>
      </c>
      <c r="Q15" s="5">
        <f t="shared" si="31"/>
        <v>25</v>
      </c>
      <c r="R15">
        <f t="shared" si="0"/>
        <v>100000</v>
      </c>
      <c r="S15">
        <f t="shared" si="1"/>
        <v>306.90879466227824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275.99836341378978</v>
      </c>
      <c r="AC15">
        <f t="shared" si="2"/>
        <v>261.00174940501984</v>
      </c>
      <c r="AE15">
        <f t="shared" si="3"/>
        <v>531.9252796474791</v>
      </c>
      <c r="AF15">
        <f t="shared" si="4"/>
        <v>-26.596263982373955</v>
      </c>
      <c r="AG15">
        <f t="shared" si="5"/>
        <v>-21.260530322389879</v>
      </c>
      <c r="AH15">
        <f t="shared" si="6"/>
        <v>-345.43146340973925</v>
      </c>
      <c r="AI15">
        <f t="shared" si="7"/>
        <v>138.63702193297604</v>
      </c>
      <c r="AJ15">
        <f t="shared" si="8"/>
        <v>14.996614008769939</v>
      </c>
      <c r="AK15">
        <f t="shared" si="32"/>
        <v>40.550890974194644</v>
      </c>
      <c r="AL15">
        <f t="shared" si="9"/>
        <v>194.18452691594064</v>
      </c>
      <c r="AN15">
        <f t="shared" si="10"/>
        <v>245.42065083281381</v>
      </c>
      <c r="AO15">
        <f t="shared" si="11"/>
        <v>-12.27103254164069</v>
      </c>
      <c r="AP15">
        <f t="shared" si="12"/>
        <v>-9.8092220625980637</v>
      </c>
      <c r="AQ15">
        <f t="shared" si="13"/>
        <v>-159.37579545821325</v>
      </c>
      <c r="AR15">
        <f t="shared" si="14"/>
        <v>63.964600770361805</v>
      </c>
      <c r="AS15">
        <f t="shared" si="15"/>
        <v>6.9191649864055371</v>
      </c>
      <c r="AT15">
        <f t="shared" si="16"/>
        <v>18.709443667224829</v>
      </c>
      <c r="AU15">
        <f t="shared" si="17"/>
        <v>89.593209423992178</v>
      </c>
      <c r="AW15">
        <v>12</v>
      </c>
      <c r="AX15">
        <f>(R15*SUMPRODUCT(K16:$K$23, X16:$X$23)-$AZ$3*SUMPRODUCT(K15:$K$22, W16:$W$23))/Z15</f>
        <v>306.90879466227824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625.48449119269878</v>
      </c>
      <c r="P16">
        <f t="shared" si="30"/>
        <v>31.274224559634941</v>
      </c>
      <c r="Q16" s="5">
        <f t="shared" si="31"/>
        <v>25</v>
      </c>
      <c r="R16">
        <f t="shared" si="0"/>
        <v>100000</v>
      </c>
      <c r="S16">
        <f t="shared" si="1"/>
        <v>287.96895077341219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261.00174940501984</v>
      </c>
      <c r="AC16">
        <f t="shared" si="2"/>
        <v>241.42621296717473</v>
      </c>
      <c r="AE16">
        <f t="shared" si="3"/>
        <v>524.39108998655217</v>
      </c>
      <c r="AF16">
        <f t="shared" si="4"/>
        <v>-26.219554499327614</v>
      </c>
      <c r="AG16">
        <f t="shared" si="5"/>
        <v>-20.959396170903549</v>
      </c>
      <c r="AH16">
        <f t="shared" si="6"/>
        <v>-354.11539304972581</v>
      </c>
      <c r="AI16">
        <f t="shared" si="7"/>
        <v>123.09674626659518</v>
      </c>
      <c r="AJ16">
        <f t="shared" si="8"/>
        <v>19.575536437845102</v>
      </c>
      <c r="AK16">
        <f t="shared" si="32"/>
        <v>41.52677868360577</v>
      </c>
      <c r="AL16">
        <f t="shared" si="9"/>
        <v>184.19906138804606</v>
      </c>
      <c r="AN16">
        <f t="shared" si="10"/>
        <v>229.39652293013921</v>
      </c>
      <c r="AO16">
        <f t="shared" si="11"/>
        <v>-11.469826146506964</v>
      </c>
      <c r="AP16">
        <f t="shared" si="12"/>
        <v>-9.1687534287507599</v>
      </c>
      <c r="AQ16">
        <f t="shared" si="13"/>
        <v>-154.9088865787744</v>
      </c>
      <c r="AR16">
        <f t="shared" si="14"/>
        <v>53.849056776107091</v>
      </c>
      <c r="AS16">
        <f t="shared" si="15"/>
        <v>8.5633796589661131</v>
      </c>
      <c r="AT16">
        <f t="shared" si="16"/>
        <v>18.166019256263262</v>
      </c>
      <c r="AU16">
        <f t="shared" si="17"/>
        <v>80.578455691336472</v>
      </c>
      <c r="AW16">
        <v>13</v>
      </c>
      <c r="AX16">
        <f>(R16*SUMPRODUCT(K17:$K$23, X17:$X$23)-$AZ$3*SUMPRODUCT(K16:$K$22, W17:$W$23))/Z16</f>
        <v>287.96895077341219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625.48449119269878</v>
      </c>
      <c r="P17">
        <f t="shared" si="30"/>
        <v>31.274224559634941</v>
      </c>
      <c r="Q17" s="5">
        <f t="shared" si="31"/>
        <v>25</v>
      </c>
      <c r="R17">
        <f t="shared" si="0"/>
        <v>100000</v>
      </c>
      <c r="S17">
        <f t="shared" si="1"/>
        <v>264.02185898734416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241.42621296717473</v>
      </c>
      <c r="AC17">
        <f t="shared" si="2"/>
        <v>218.17650381808244</v>
      </c>
      <c r="AE17">
        <f t="shared" si="3"/>
        <v>516.87394371159496</v>
      </c>
      <c r="AF17">
        <f t="shared" si="4"/>
        <v>-25.843697185579753</v>
      </c>
      <c r="AG17">
        <f t="shared" si="5"/>
        <v>-20.658943226793646</v>
      </c>
      <c r="AH17">
        <f t="shared" si="6"/>
        <v>-363.43592960346757</v>
      </c>
      <c r="AI17">
        <f t="shared" si="7"/>
        <v>106.93537369575398</v>
      </c>
      <c r="AJ17">
        <f t="shared" si="8"/>
        <v>23.249709149092297</v>
      </c>
      <c r="AK17">
        <f t="shared" si="32"/>
        <v>45.192563550729815</v>
      </c>
      <c r="AL17">
        <f t="shared" si="9"/>
        <v>175.37764639557611</v>
      </c>
      <c r="AN17">
        <f t="shared" si="10"/>
        <v>212.96799828005621</v>
      </c>
      <c r="AO17">
        <f t="shared" si="11"/>
        <v>-10.648399914002812</v>
      </c>
      <c r="AP17">
        <f t="shared" si="12"/>
        <v>-8.5121214546007504</v>
      </c>
      <c r="AQ17">
        <f t="shared" si="13"/>
        <v>-149.74680649386661</v>
      </c>
      <c r="AR17">
        <f t="shared" si="14"/>
        <v>44.060670417586039</v>
      </c>
      <c r="AS17">
        <f t="shared" si="15"/>
        <v>9.57959687911546</v>
      </c>
      <c r="AT17">
        <f t="shared" si="16"/>
        <v>18.62072931637945</v>
      </c>
      <c r="AU17">
        <f t="shared" si="17"/>
        <v>72.260996613080948</v>
      </c>
      <c r="AW17">
        <v>14</v>
      </c>
      <c r="AX17">
        <f>(R17*SUMPRODUCT(K18:$K$23, X18:$X$23)-$AZ$3*SUMPRODUCT(K17:$K$22, W18:$W$23))/Z17</f>
        <v>264.02185898734416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625.48449119269878</v>
      </c>
      <c r="P18">
        <f t="shared" si="30"/>
        <v>31.274224559634941</v>
      </c>
      <c r="Q18" s="5">
        <f t="shared" si="31"/>
        <v>25</v>
      </c>
      <c r="R18">
        <f t="shared" si="0"/>
        <v>100000</v>
      </c>
      <c r="S18">
        <f t="shared" si="1"/>
        <v>235.44106931163779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218.17650381808244</v>
      </c>
      <c r="AC18">
        <f t="shared" si="2"/>
        <v>191.73316814173091</v>
      </c>
      <c r="AE18">
        <f t="shared" si="3"/>
        <v>509.3679003010152</v>
      </c>
      <c r="AF18">
        <f t="shared" si="4"/>
        <v>-25.468395015050763</v>
      </c>
      <c r="AG18">
        <f t="shared" si="5"/>
        <v>-20.358934053254149</v>
      </c>
      <c r="AH18">
        <f t="shared" si="6"/>
        <v>-373.67896508624347</v>
      </c>
      <c r="AI18">
        <f t="shared" si="7"/>
        <v>89.861606146466841</v>
      </c>
      <c r="AJ18">
        <f t="shared" si="8"/>
        <v>26.443335676351523</v>
      </c>
      <c r="AK18">
        <f t="shared" si="32"/>
        <v>49.215528238193684</v>
      </c>
      <c r="AL18">
        <f t="shared" si="9"/>
        <v>165.52047006101205</v>
      </c>
      <c r="AN18">
        <f t="shared" si="10"/>
        <v>196.12678909357373</v>
      </c>
      <c r="AO18">
        <f t="shared" si="11"/>
        <v>-9.8063394546786871</v>
      </c>
      <c r="AP18">
        <f t="shared" si="12"/>
        <v>-7.8389948853724309</v>
      </c>
      <c r="AQ18">
        <f t="shared" si="13"/>
        <v>-143.88118201179176</v>
      </c>
      <c r="AR18">
        <f t="shared" si="14"/>
        <v>34.600272741730848</v>
      </c>
      <c r="AS18">
        <f t="shared" si="15"/>
        <v>10.181730171967086</v>
      </c>
      <c r="AT18">
        <f t="shared" si="16"/>
        <v>18.949925036887521</v>
      </c>
      <c r="AU18">
        <f t="shared" si="17"/>
        <v>63.731927950585451</v>
      </c>
      <c r="AW18">
        <v>15</v>
      </c>
      <c r="AX18">
        <f>(R18*SUMPRODUCT(K19:$K$23, X19:$X$23)-$AZ$3*SUMPRODUCT(K18:$K$22, W19:$W$23))/Z18</f>
        <v>235.44106931163779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625.48449119269878</v>
      </c>
      <c r="P19">
        <f t="shared" si="30"/>
        <v>31.274224559634941</v>
      </c>
      <c r="Q19" s="5">
        <f t="shared" si="31"/>
        <v>25</v>
      </c>
      <c r="R19">
        <f t="shared" si="0"/>
        <v>100000</v>
      </c>
      <c r="S19">
        <f t="shared" si="1"/>
        <v>200.92980331113571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191.73316814173091</v>
      </c>
      <c r="AC19">
        <f t="shared" si="2"/>
        <v>161.21563268096594</v>
      </c>
      <c r="AE19">
        <f t="shared" si="3"/>
        <v>501.85625187527609</v>
      </c>
      <c r="AF19">
        <f t="shared" si="4"/>
        <v>-25.092812593763806</v>
      </c>
      <c r="AG19">
        <f t="shared" si="5"/>
        <v>-20.058700852770809</v>
      </c>
      <c r="AH19">
        <f t="shared" si="6"/>
        <v>-386.57543980318979</v>
      </c>
      <c r="AI19">
        <f t="shared" si="7"/>
        <v>70.129298625551655</v>
      </c>
      <c r="AJ19">
        <f t="shared" si="8"/>
        <v>30.517535460764975</v>
      </c>
      <c r="AK19">
        <f t="shared" si="32"/>
        <v>49.067650984866056</v>
      </c>
      <c r="AL19">
        <f t="shared" si="9"/>
        <v>149.71448507118268</v>
      </c>
      <c r="AN19">
        <f t="shared" si="10"/>
        <v>180.02096826421723</v>
      </c>
      <c r="AO19">
        <f t="shared" si="11"/>
        <v>-9.0010484132108619</v>
      </c>
      <c r="AP19">
        <f t="shared" si="12"/>
        <v>-7.1952610655839795</v>
      </c>
      <c r="AQ19">
        <f t="shared" si="13"/>
        <v>-138.66856240306663</v>
      </c>
      <c r="AR19">
        <f t="shared" si="14"/>
        <v>25.156096382355749</v>
      </c>
      <c r="AS19">
        <f t="shared" si="15"/>
        <v>10.94695196514129</v>
      </c>
      <c r="AT19">
        <f t="shared" si="16"/>
        <v>17.601068050341901</v>
      </c>
      <c r="AU19">
        <f t="shared" si="17"/>
        <v>53.704116397838938</v>
      </c>
      <c r="AW19">
        <v>16</v>
      </c>
      <c r="AX19">
        <f>(R19*SUMPRODUCT(K20:$K$23, X20:$X$23)-$AZ$3*SUMPRODUCT(K19:$K$22, W20:$W$23))/Z19</f>
        <v>200.92980331113571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625.48449119269878</v>
      </c>
      <c r="P20">
        <f t="shared" si="30"/>
        <v>31.274224559634941</v>
      </c>
      <c r="Q20" s="5">
        <f t="shared" si="31"/>
        <v>25</v>
      </c>
      <c r="R20">
        <f t="shared" si="0"/>
        <v>100000</v>
      </c>
      <c r="S20">
        <f t="shared" si="1"/>
        <v>157.3364126885761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161.21563268096594</v>
      </c>
      <c r="AC20">
        <f t="shared" si="2"/>
        <v>124.34662409480711</v>
      </c>
      <c r="AE20">
        <f t="shared" si="3"/>
        <v>494.33493222842134</v>
      </c>
      <c r="AF20">
        <f t="shared" si="4"/>
        <v>-24.716746611421069</v>
      </c>
      <c r="AG20">
        <f t="shared" si="5"/>
        <v>-19.758081103090333</v>
      </c>
      <c r="AH20">
        <f t="shared" si="6"/>
        <v>-400.1309646110721</v>
      </c>
      <c r="AI20">
        <f t="shared" si="7"/>
        <v>49.729139902837858</v>
      </c>
      <c r="AJ20">
        <f t="shared" si="8"/>
        <v>36.869008586158827</v>
      </c>
      <c r="AK20">
        <f t="shared" si="32"/>
        <v>34.254276333579568</v>
      </c>
      <c r="AL20">
        <f t="shared" si="9"/>
        <v>120.85242482257625</v>
      </c>
      <c r="AN20">
        <f t="shared" si="10"/>
        <v>168.19026274574733</v>
      </c>
      <c r="AO20">
        <f t="shared" si="11"/>
        <v>-8.4095131372873677</v>
      </c>
      <c r="AP20">
        <f t="shared" si="12"/>
        <v>-6.7223994005445054</v>
      </c>
      <c r="AQ20">
        <f t="shared" si="13"/>
        <v>-136.13873445534404</v>
      </c>
      <c r="AR20">
        <f t="shared" si="14"/>
        <v>16.919615752571428</v>
      </c>
      <c r="AS20">
        <f t="shared" si="15"/>
        <v>12.544143326727145</v>
      </c>
      <c r="AT20">
        <f t="shared" si="16"/>
        <v>11.654518750554415</v>
      </c>
      <c r="AU20">
        <f t="shared" si="17"/>
        <v>41.118277829852985</v>
      </c>
      <c r="AW20">
        <v>17</v>
      </c>
      <c r="AX20">
        <f>(R20*SUMPRODUCT(K21:$K$23, X21:$X$23)-$AZ$3*SUMPRODUCT(K20:$K$22, W21:$W$23))/Z20</f>
        <v>157.3364126885761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625.48449119269878</v>
      </c>
      <c r="P21">
        <f t="shared" si="30"/>
        <v>31.274224559634941</v>
      </c>
      <c r="Q21" s="5">
        <f t="shared" si="31"/>
        <v>25</v>
      </c>
      <c r="R21">
        <f t="shared" si="0"/>
        <v>100000</v>
      </c>
      <c r="S21">
        <f t="shared" si="1"/>
        <v>107.22241688891158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124.34662409480711</v>
      </c>
      <c r="AC21">
        <f t="shared" si="2"/>
        <v>83.450196250162179</v>
      </c>
      <c r="AE21">
        <f t="shared" si="3"/>
        <v>486.80868288524363</v>
      </c>
      <c r="AF21">
        <f t="shared" si="4"/>
        <v>-24.340434144262183</v>
      </c>
      <c r="AG21">
        <f t="shared" si="5"/>
        <v>-19.457264318295785</v>
      </c>
      <c r="AH21">
        <f t="shared" si="6"/>
        <v>-412.94389505458793</v>
      </c>
      <c r="AI21">
        <f t="shared" si="7"/>
        <v>30.067089368097697</v>
      </c>
      <c r="AJ21">
        <f t="shared" si="8"/>
        <v>40.896427844644933</v>
      </c>
      <c r="AK21">
        <f t="shared" si="32"/>
        <v>30.103602976475951</v>
      </c>
      <c r="AL21">
        <f t="shared" si="9"/>
        <v>101.06712018921858</v>
      </c>
      <c r="AN21">
        <f t="shared" si="10"/>
        <v>157.54738513787061</v>
      </c>
      <c r="AO21">
        <f t="shared" si="11"/>
        <v>-7.8773692568935303</v>
      </c>
      <c r="AP21">
        <f t="shared" si="12"/>
        <v>-6.29701404895959</v>
      </c>
      <c r="AQ21">
        <f t="shared" si="13"/>
        <v>-133.64229760428057</v>
      </c>
      <c r="AR21">
        <f t="shared" si="14"/>
        <v>9.7307042277368794</v>
      </c>
      <c r="AS21">
        <f t="shared" si="15"/>
        <v>13.23543620918171</v>
      </c>
      <c r="AT21">
        <f t="shared" si="16"/>
        <v>9.7425212386575701</v>
      </c>
      <c r="AU21">
        <f t="shared" si="17"/>
        <v>32.70866167557616</v>
      </c>
      <c r="AW21">
        <v>18</v>
      </c>
      <c r="AX21">
        <f>(R21*SUMPRODUCT(K22:$K$23, X22:$X$23)-$AZ$3*SUMPRODUCT(K21:$K$22, W22:$W$23))/Z21</f>
        <v>107.22241688891158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625.48449119269878</v>
      </c>
      <c r="P22">
        <f t="shared" si="30"/>
        <v>31.274224559634941</v>
      </c>
      <c r="Q22" s="5">
        <f t="shared" si="31"/>
        <v>25</v>
      </c>
      <c r="R22">
        <f t="shared" si="0"/>
        <v>100000</v>
      </c>
      <c r="S22">
        <f t="shared" si="1"/>
        <v>53.68889341800876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83.450196250162179</v>
      </c>
      <c r="AC22">
        <f t="shared" si="2"/>
        <v>41.138384860437156</v>
      </c>
      <c r="AE22">
        <f t="shared" si="3"/>
        <v>479.26899000471701</v>
      </c>
      <c r="AF22">
        <f t="shared" si="4"/>
        <v>-23.963449500235853</v>
      </c>
      <c r="AG22">
        <f t="shared" si="5"/>
        <v>-19.155910208534017</v>
      </c>
      <c r="AH22">
        <f t="shared" si="6"/>
        <v>-427.12586631522902</v>
      </c>
      <c r="AI22">
        <f t="shared" si="7"/>
        <v>9.0237639807181154</v>
      </c>
      <c r="AJ22">
        <f t="shared" si="8"/>
        <v>42.311811389725023</v>
      </c>
      <c r="AK22">
        <f t="shared" si="32"/>
        <v>37.712901572825039</v>
      </c>
      <c r="AL22">
        <f t="shared" si="9"/>
        <v>89.048476943268184</v>
      </c>
      <c r="AN22">
        <f t="shared" si="10"/>
        <v>144.96008526808905</v>
      </c>
      <c r="AO22">
        <f t="shared" si="11"/>
        <v>-7.2480042634044528</v>
      </c>
      <c r="AP22">
        <f t="shared" si="12"/>
        <v>-5.7939120517470126</v>
      </c>
      <c r="AQ22">
        <f t="shared" si="13"/>
        <v>-129.18883402127187</v>
      </c>
      <c r="AR22">
        <f t="shared" si="14"/>
        <v>2.7293349316656901</v>
      </c>
      <c r="AS22">
        <f t="shared" si="15"/>
        <v>12.797664599250357</v>
      </c>
      <c r="AT22">
        <f t="shared" si="16"/>
        <v>11.40667462681022</v>
      </c>
      <c r="AU22">
        <f t="shared" si="17"/>
        <v>26.933674157726269</v>
      </c>
      <c r="AW22">
        <v>19</v>
      </c>
      <c r="AX22">
        <f>(R22*SUMPRODUCT(K23:$K$23, X23:$X$23)-$AZ$3*SUMPRODUCT(K22:$K$22, W23:$W$23))/Z22</f>
        <v>53.68889341800876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625.48449119269878</v>
      </c>
      <c r="P23">
        <f t="shared" si="30"/>
        <v>31.274224559634941</v>
      </c>
      <c r="Q23" s="5">
        <f t="shared" si="31"/>
        <v>25</v>
      </c>
      <c r="R23">
        <f t="shared" si="0"/>
        <v>100000</v>
      </c>
      <c r="S23">
        <f t="shared" si="1"/>
        <v>54.548966980388542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41.138384860437156</v>
      </c>
      <c r="AC23">
        <f t="shared" si="2"/>
        <v>41.138384860437156</v>
      </c>
      <c r="AE23">
        <f t="shared" si="3"/>
        <v>471.71235583931269</v>
      </c>
      <c r="AF23">
        <f t="shared" si="4"/>
        <v>-23.585617791965635</v>
      </c>
      <c r="AG23">
        <f t="shared" si="5"/>
        <v>-18.853878972276064</v>
      </c>
      <c r="AH23">
        <f t="shared" si="6"/>
        <v>-441.88853669046284</v>
      </c>
      <c r="AI23">
        <f t="shared" si="7"/>
        <v>-12.61567761539186</v>
      </c>
      <c r="AJ23">
        <f t="shared" si="8"/>
        <v>0</v>
      </c>
      <c r="AK23">
        <f t="shared" si="32"/>
        <v>50.834646270118782</v>
      </c>
      <c r="AL23">
        <f t="shared" si="9"/>
        <v>38.218968654726922</v>
      </c>
      <c r="AN23">
        <f t="shared" si="10"/>
        <v>129.24585524383286</v>
      </c>
      <c r="AO23">
        <f t="shared" si="11"/>
        <v>-6.4622927621916428</v>
      </c>
      <c r="AP23">
        <f t="shared" si="12"/>
        <v>-5.1658297313408079</v>
      </c>
      <c r="AQ23">
        <f t="shared" si="13"/>
        <v>-121.07433935111887</v>
      </c>
      <c r="AR23">
        <f t="shared" si="14"/>
        <v>-3.456606600818469</v>
      </c>
      <c r="AS23">
        <f t="shared" si="15"/>
        <v>0</v>
      </c>
      <c r="AT23">
        <f t="shared" si="16"/>
        <v>13.92833418897623</v>
      </c>
      <c r="AU23">
        <f t="shared" si="17"/>
        <v>10.47172758815776</v>
      </c>
      <c r="AW23">
        <v>20</v>
      </c>
      <c r="AX23">
        <f>(R23*SUMPRODUCT(K$23:$K24, X$23:$X24)-$AZ$3*SUMPRODUCT(K$22:$K23, W$23:$W24))/Z23</f>
        <v>54.548966980388542</v>
      </c>
    </row>
    <row r="25" spans="5:50" x14ac:dyDescent="0.25">
      <c r="AN25" s="6">
        <f t="shared" ref="AN25:AU25" si="33">SUM(AN3:AN23)</f>
        <v>5942.4596141064776</v>
      </c>
      <c r="AO25" s="6">
        <f t="shared" si="33"/>
        <v>-766.23634909984787</v>
      </c>
      <c r="AP25" s="6">
        <f t="shared" si="33"/>
        <v>-412.51426685157111</v>
      </c>
      <c r="AQ25" s="6">
        <f t="shared" si="33"/>
        <v>-3524.9881492782042</v>
      </c>
      <c r="AR25" s="6">
        <f t="shared" si="33"/>
        <v>1238.7208488768529</v>
      </c>
      <c r="AS25" s="6">
        <f t="shared" si="33"/>
        <v>-135.55748819952919</v>
      </c>
      <c r="AT25" s="6">
        <f t="shared" si="33"/>
        <v>476.34625658164475</v>
      </c>
      <c r="AU25" s="7">
        <f t="shared" si="33"/>
        <v>1579.5096172589692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7367-1DBB-4240-AFBC-8D97E4064E9B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'T.55.04.B'!C3*(1+C12)</f>
        <v>925.35572283025192</v>
      </c>
      <c r="K3">
        <v>1</v>
      </c>
      <c r="L3" s="2">
        <v>0</v>
      </c>
      <c r="O3">
        <f>$C$3</f>
        <v>925.35572283025192</v>
      </c>
      <c r="P3">
        <f>O3*B5</f>
        <v>740.28457826420163</v>
      </c>
      <c r="Q3" s="5">
        <f>B8</f>
        <v>200</v>
      </c>
      <c r="R3">
        <f t="shared" ref="R3:R23" si="0">$C$6</f>
        <v>100000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925.35572283025192</v>
      </c>
      <c r="AF3">
        <f t="shared" ref="AF3:AF23" si="4">-$Z3*P3</f>
        <v>-740.28457826420163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-14.928855433949707</v>
      </c>
      <c r="AJ3">
        <f t="shared" ref="AJ3:AJ23" si="8">AB3-AC3</f>
        <v>9.0949470177292824E-13</v>
      </c>
      <c r="AL3">
        <f t="shared" ref="AL3:AL23" si="9">SUM(AI3:AK3)</f>
        <v>-14.928855433948797</v>
      </c>
      <c r="AN3">
        <f t="shared" ref="AN3:AN23" si="10">AE3*$K3</f>
        <v>925.35572283025192</v>
      </c>
      <c r="AO3">
        <f t="shared" ref="AO3:AO23" si="11">AF3*$K3</f>
        <v>-740.28457826420163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-14.928855433949707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-14.928855433948797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526.47362575498721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</v>
      </c>
      <c r="S4">
        <f t="shared" si="1"/>
        <v>167.40781350194297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-9.0949470177292824E-13</v>
      </c>
      <c r="AC4">
        <f t="shared" si="2"/>
        <v>165.08888046931406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-165.08888046931497</v>
      </c>
      <c r="AK4">
        <f>H4*SUM(AB4, AE4:AF4)</f>
        <v>-5.9935700846835971E-14</v>
      </c>
      <c r="AL4">
        <f t="shared" si="9"/>
        <v>-550.28888046931513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-361.384745285674</v>
      </c>
      <c r="AR4">
        <f t="shared" si="14"/>
        <v>-361.384745285674</v>
      </c>
      <c r="AS4">
        <f t="shared" si="15"/>
        <v>-154.88214698312689</v>
      </c>
      <c r="AT4">
        <f t="shared" si="16"/>
        <v>-5.6230134953406478E-14</v>
      </c>
      <c r="AU4">
        <f t="shared" si="17"/>
        <v>-516.26689226880103</v>
      </c>
      <c r="AW4">
        <v>1</v>
      </c>
      <c r="AX4">
        <f>(R4*SUMPRODUCT(K5:$K$23, X5:$X$23)-$AZ$3*SUMPRODUCT(K4:$K$22, W5:$W$23))/Z4</f>
        <v>167.40781350194297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925.35572283025192</v>
      </c>
      <c r="P5">
        <f t="shared" ref="P5:P23" si="30">O5*$C$5</f>
        <v>46.267786141512602</v>
      </c>
      <c r="Q5" s="5">
        <f t="shared" ref="Q5:Q23" si="31">$C$8</f>
        <v>25</v>
      </c>
      <c r="R5">
        <f t="shared" si="0"/>
        <v>100000</v>
      </c>
      <c r="S5">
        <f t="shared" si="1"/>
        <v>319.95604397714635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165.08888046931406</v>
      </c>
      <c r="AC5">
        <f t="shared" si="2"/>
        <v>311.10509905592698</v>
      </c>
      <c r="AE5">
        <f t="shared" si="3"/>
        <v>899.75760493412395</v>
      </c>
      <c r="AF5">
        <f t="shared" si="4"/>
        <v>-44.987880246706204</v>
      </c>
      <c r="AG5">
        <f t="shared" si="5"/>
        <v>-24.308424931499999</v>
      </c>
      <c r="AH5">
        <f t="shared" si="6"/>
        <v>-394.95227399999999</v>
      </c>
      <c r="AI5">
        <f t="shared" si="7"/>
        <v>435.50902575591772</v>
      </c>
      <c r="AJ5">
        <f t="shared" si="8"/>
        <v>-146.01621858661292</v>
      </c>
      <c r="AK5">
        <f>H5*SUM(AB5, AE5:AF5)</f>
        <v>88.115783485541627</v>
      </c>
      <c r="AL5">
        <f t="shared" si="9"/>
        <v>377.60859065484641</v>
      </c>
      <c r="AN5">
        <f t="shared" si="10"/>
        <v>776.99693730139256</v>
      </c>
      <c r="AO5">
        <f t="shared" si="11"/>
        <v>-38.849846865069637</v>
      </c>
      <c r="AP5">
        <f t="shared" si="12"/>
        <v>-20.991844491027305</v>
      </c>
      <c r="AQ5">
        <f t="shared" si="13"/>
        <v>-341.06597776485421</v>
      </c>
      <c r="AR5">
        <f t="shared" si="14"/>
        <v>376.08926818044137</v>
      </c>
      <c r="AS5">
        <f t="shared" si="15"/>
        <v>-126.09413248186493</v>
      </c>
      <c r="AT5">
        <f t="shared" si="16"/>
        <v>76.093487313387257</v>
      </c>
      <c r="AU5">
        <f t="shared" si="17"/>
        <v>326.0886230119637</v>
      </c>
      <c r="AW5">
        <v>2</v>
      </c>
      <c r="AX5">
        <f>(R5*SUMPRODUCT(K6:$K$23, X6:$X$23)-$AZ$3*SUMPRODUCT(K5:$K$22, W6:$W$23))/Z5</f>
        <v>319.95604397714635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925.35572283025192</v>
      </c>
      <c r="P6">
        <f t="shared" si="30"/>
        <v>46.267786141512602</v>
      </c>
      <c r="Q6" s="5">
        <f t="shared" si="31"/>
        <v>25</v>
      </c>
      <c r="R6">
        <f t="shared" si="0"/>
        <v>100000</v>
      </c>
      <c r="S6">
        <f t="shared" si="1"/>
        <v>456.76531691844178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311.10509905592698</v>
      </c>
      <c r="AC6">
        <f t="shared" si="2"/>
        <v>437.8391619811805</v>
      </c>
      <c r="AE6">
        <f t="shared" si="3"/>
        <v>887.01343821783701</v>
      </c>
      <c r="AF6">
        <f t="shared" si="4"/>
        <v>-44.350671910891855</v>
      </c>
      <c r="AG6">
        <f t="shared" si="5"/>
        <v>-23.964120400770234</v>
      </c>
      <c r="AH6">
        <f t="shared" si="6"/>
        <v>-404.88112565906403</v>
      </c>
      <c r="AI6">
        <f t="shared" si="7"/>
        <v>413.81752024711096</v>
      </c>
      <c r="AJ6">
        <f t="shared" si="8"/>
        <v>-126.73406292525351</v>
      </c>
      <c r="AK6">
        <f>H6*SUM(AB6, AE6:AF6)</f>
        <v>125.52994375148052</v>
      </c>
      <c r="AL6">
        <f t="shared" si="9"/>
        <v>412.61340107333797</v>
      </c>
      <c r="AN6">
        <f t="shared" si="10"/>
        <v>690.82932240391017</v>
      </c>
      <c r="AO6">
        <f t="shared" si="11"/>
        <v>-34.541466120195516</v>
      </c>
      <c r="AP6">
        <f t="shared" si="12"/>
        <v>-18.663885286486646</v>
      </c>
      <c r="AQ6">
        <f t="shared" si="13"/>
        <v>-315.33203629378681</v>
      </c>
      <c r="AR6">
        <f t="shared" si="14"/>
        <v>322.29193470344126</v>
      </c>
      <c r="AS6">
        <f t="shared" si="15"/>
        <v>-98.703811062945874</v>
      </c>
      <c r="AT6">
        <f t="shared" si="16"/>
        <v>97.766011479455386</v>
      </c>
      <c r="AU6">
        <f t="shared" si="17"/>
        <v>321.3541351199508</v>
      </c>
      <c r="AW6">
        <v>3</v>
      </c>
      <c r="AX6">
        <f>(R6*SUMPRODUCT(K7:$K$23, X7:$X$23)-$AZ$3*SUMPRODUCT(K6:$K$22, W7:$W$23))/Z6</f>
        <v>456.76531691844178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925.35572283025192</v>
      </c>
      <c r="P7">
        <f t="shared" si="30"/>
        <v>46.267786141512602</v>
      </c>
      <c r="Q7" s="5">
        <f t="shared" si="31"/>
        <v>25</v>
      </c>
      <c r="R7">
        <f t="shared" si="0"/>
        <v>100000</v>
      </c>
      <c r="S7">
        <f t="shared" si="1"/>
        <v>569.33571666756461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437.8391619811805</v>
      </c>
      <c r="AC7">
        <f t="shared" si="2"/>
        <v>537.92192925863219</v>
      </c>
      <c r="AE7">
        <f t="shared" si="3"/>
        <v>874.2981005809844</v>
      </c>
      <c r="AF7">
        <f t="shared" si="4"/>
        <v>-43.71490502904922</v>
      </c>
      <c r="AG7">
        <f t="shared" si="5"/>
        <v>-23.620594734825193</v>
      </c>
      <c r="AH7">
        <f t="shared" si="6"/>
        <v>-415.53784774935588</v>
      </c>
      <c r="AI7">
        <f t="shared" si="7"/>
        <v>391.42475306775412</v>
      </c>
      <c r="AJ7">
        <f t="shared" si="8"/>
        <v>-100.08276727745169</v>
      </c>
      <c r="AK7">
        <f>H7*SUM(AB7, AE7:AF7)</f>
        <v>132.8038208337172</v>
      </c>
      <c r="AL7">
        <f t="shared" si="9"/>
        <v>424.14580662401966</v>
      </c>
      <c r="AN7">
        <f t="shared" si="10"/>
        <v>616.39022727188399</v>
      </c>
      <c r="AO7">
        <f t="shared" si="11"/>
        <v>-30.819511363594199</v>
      </c>
      <c r="AP7">
        <f t="shared" si="12"/>
        <v>-16.652791247311363</v>
      </c>
      <c r="AQ7">
        <f t="shared" si="13"/>
        <v>-292.95896702061964</v>
      </c>
      <c r="AR7">
        <f t="shared" si="14"/>
        <v>275.95895764035879</v>
      </c>
      <c r="AS7">
        <f t="shared" si="15"/>
        <v>-70.559503248552815</v>
      </c>
      <c r="AT7">
        <f t="shared" si="16"/>
        <v>93.628222744476929</v>
      </c>
      <c r="AU7">
        <f t="shared" si="17"/>
        <v>299.02767713628293</v>
      </c>
      <c r="AW7">
        <v>4</v>
      </c>
      <c r="AX7">
        <f>(R7*SUMPRODUCT(K8:$K$23, X8:$X$23)-$AZ$3*SUMPRODUCT(K7:$K$22, W8:$W$23))/Z7</f>
        <v>569.33571666756461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925.35572283025192</v>
      </c>
      <c r="P8">
        <f t="shared" si="30"/>
        <v>46.267786141512602</v>
      </c>
      <c r="Q8" s="5">
        <f t="shared" si="31"/>
        <v>25</v>
      </c>
      <c r="R8">
        <f t="shared" si="0"/>
        <v>100000</v>
      </c>
      <c r="S8">
        <f t="shared" si="1"/>
        <v>652.72941687962123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537.92192925863219</v>
      </c>
      <c r="AC8">
        <f t="shared" si="2"/>
        <v>607.75835631429254</v>
      </c>
      <c r="AE8">
        <f t="shared" si="3"/>
        <v>861.60154356434725</v>
      </c>
      <c r="AF8">
        <f t="shared" si="4"/>
        <v>-43.080077178217373</v>
      </c>
      <c r="AG8">
        <f t="shared" si="5"/>
        <v>-23.27757645808606</v>
      </c>
      <c r="AH8">
        <f t="shared" si="6"/>
        <v>-427.24931756351805</v>
      </c>
      <c r="AI8">
        <f t="shared" si="7"/>
        <v>367.99457236452577</v>
      </c>
      <c r="AJ8">
        <f t="shared" si="8"/>
        <v>-69.836427055660351</v>
      </c>
      <c r="AK8">
        <f t="shared" ref="AK8:AK23" si="32">H8*SUM(AB8:AB8, AE8:AF8)</f>
        <v>98.342146184245252</v>
      </c>
      <c r="AL8">
        <f t="shared" si="9"/>
        <v>396.50029149311069</v>
      </c>
      <c r="AN8">
        <f t="shared" si="10"/>
        <v>566.37669780087788</v>
      </c>
      <c r="AO8">
        <f t="shared" si="11"/>
        <v>-28.318834890043902</v>
      </c>
      <c r="AP8">
        <f t="shared" si="12"/>
        <v>-15.301593858105271</v>
      </c>
      <c r="AQ8">
        <f t="shared" si="13"/>
        <v>-280.85378842085584</v>
      </c>
      <c r="AR8">
        <f t="shared" si="14"/>
        <v>241.90248063187289</v>
      </c>
      <c r="AS8">
        <f t="shared" si="15"/>
        <v>-45.907212257730585</v>
      </c>
      <c r="AT8">
        <f t="shared" si="16"/>
        <v>64.645543437706564</v>
      </c>
      <c r="AU8">
        <f t="shared" si="17"/>
        <v>260.64081181184889</v>
      </c>
      <c r="AW8">
        <v>5</v>
      </c>
      <c r="AX8">
        <f>(R8*SUMPRODUCT(K9:$K$23, X9:$X$23)-$AZ$3*SUMPRODUCT(K8:$K$22, W9:$W$23))/Z8</f>
        <v>652.72941687962123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925.35572283025192</v>
      </c>
      <c r="P9">
        <f t="shared" si="30"/>
        <v>46.267786141512602</v>
      </c>
      <c r="Q9" s="5">
        <f t="shared" si="31"/>
        <v>25</v>
      </c>
      <c r="R9">
        <f t="shared" si="0"/>
        <v>100000</v>
      </c>
      <c r="S9">
        <f t="shared" si="1"/>
        <v>712.75466967461409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607.75835631429254</v>
      </c>
      <c r="AC9">
        <f t="shared" si="2"/>
        <v>653.86123493417335</v>
      </c>
      <c r="AE9">
        <f t="shared" si="3"/>
        <v>848.8955056014039</v>
      </c>
      <c r="AF9">
        <f t="shared" si="4"/>
        <v>-42.444775280070196</v>
      </c>
      <c r="AG9">
        <f t="shared" si="5"/>
        <v>-22.934302038058664</v>
      </c>
      <c r="AH9">
        <f t="shared" si="6"/>
        <v>-441.99462178613817</v>
      </c>
      <c r="AI9">
        <f t="shared" si="7"/>
        <v>341.52180649713682</v>
      </c>
      <c r="AJ9">
        <f t="shared" si="8"/>
        <v>-46.102878619880812</v>
      </c>
      <c r="AK9">
        <f t="shared" si="32"/>
        <v>73.821714322379691</v>
      </c>
      <c r="AL9">
        <f t="shared" si="9"/>
        <v>369.24064219963572</v>
      </c>
      <c r="AN9">
        <f t="shared" si="10"/>
        <v>530.34056323741538</v>
      </c>
      <c r="AO9">
        <f t="shared" si="11"/>
        <v>-26.517028161870769</v>
      </c>
      <c r="AP9">
        <f t="shared" si="12"/>
        <v>-14.328018678463975</v>
      </c>
      <c r="AQ9">
        <f t="shared" si="13"/>
        <v>-276.13254531239591</v>
      </c>
      <c r="AR9">
        <f t="shared" si="14"/>
        <v>213.36297108468469</v>
      </c>
      <c r="AS9">
        <f t="shared" si="15"/>
        <v>-28.80239847283902</v>
      </c>
      <c r="AT9">
        <f t="shared" si="16"/>
        <v>46.119515646564722</v>
      </c>
      <c r="AU9">
        <f t="shared" si="17"/>
        <v>230.68008825841039</v>
      </c>
      <c r="AW9">
        <v>6</v>
      </c>
      <c r="AX9">
        <f>(R9*SUMPRODUCT(K10:$K$23, X10:$X$23)-$AZ$3*SUMPRODUCT(K9:$K$22, W10:$W$23))/Z9</f>
        <v>712.75466967461409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925.35572283025192</v>
      </c>
      <c r="P10">
        <f t="shared" si="30"/>
        <v>46.267786141512602</v>
      </c>
      <c r="Q10" s="5">
        <f t="shared" si="31"/>
        <v>25</v>
      </c>
      <c r="R10">
        <f t="shared" si="0"/>
        <v>100000</v>
      </c>
      <c r="S10">
        <f t="shared" si="1"/>
        <v>756.99199169742246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653.86123493417335</v>
      </c>
      <c r="AC10">
        <f t="shared" si="2"/>
        <v>684.03569709557178</v>
      </c>
      <c r="AE10">
        <f t="shared" si="3"/>
        <v>836.17310865895558</v>
      </c>
      <c r="AF10">
        <f t="shared" si="4"/>
        <v>-41.808655432947788</v>
      </c>
      <c r="AG10">
        <f t="shared" si="5"/>
        <v>-22.59058565341428</v>
      </c>
      <c r="AH10">
        <f t="shared" si="6"/>
        <v>-457.49345705519426</v>
      </c>
      <c r="AI10">
        <f t="shared" si="7"/>
        <v>314.28041051739916</v>
      </c>
      <c r="AJ10">
        <f t="shared" si="8"/>
        <v>-30.174462161398424</v>
      </c>
      <c r="AK10">
        <f t="shared" si="32"/>
        <v>76.031848628409534</v>
      </c>
      <c r="AL10">
        <f t="shared" si="9"/>
        <v>360.13779698441027</v>
      </c>
      <c r="AN10">
        <f t="shared" si="10"/>
        <v>496.33477360206763</v>
      </c>
      <c r="AO10">
        <f t="shared" si="11"/>
        <v>-24.816738680103384</v>
      </c>
      <c r="AP10">
        <f t="shared" si="12"/>
        <v>-13.409296591477279</v>
      </c>
      <c r="AQ10">
        <f t="shared" si="13"/>
        <v>-271.55849558004689</v>
      </c>
      <c r="AR10">
        <f t="shared" si="14"/>
        <v>186.55024275043996</v>
      </c>
      <c r="AS10">
        <f t="shared" si="15"/>
        <v>-17.910926206968302</v>
      </c>
      <c r="AT10">
        <f t="shared" si="16"/>
        <v>45.130906489029371</v>
      </c>
      <c r="AU10">
        <f t="shared" si="17"/>
        <v>213.77022303250104</v>
      </c>
      <c r="AW10">
        <v>7</v>
      </c>
      <c r="AX10">
        <f>(R10*SUMPRODUCT(K11:$K$23, X11:$X$23)-$AZ$3*SUMPRODUCT(K10:$K$22, W11:$W$23))/Z10</f>
        <v>756.99199169742246</v>
      </c>
    </row>
    <row r="11" spans="1:52" x14ac:dyDescent="0.25">
      <c r="A11" t="s">
        <v>33</v>
      </c>
      <c r="C11" s="25">
        <f>AU25</f>
        <v>2304.0266739344834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925.35572283025192</v>
      </c>
      <c r="P11">
        <f t="shared" si="30"/>
        <v>46.267786141512602</v>
      </c>
      <c r="Q11" s="5">
        <f t="shared" si="31"/>
        <v>25</v>
      </c>
      <c r="R11">
        <f t="shared" si="0"/>
        <v>100000</v>
      </c>
      <c r="S11">
        <f t="shared" si="1"/>
        <v>786.51552543182709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684.03569709557178</v>
      </c>
      <c r="AC11">
        <f t="shared" si="2"/>
        <v>699.89323537620339</v>
      </c>
      <c r="AE11">
        <f t="shared" si="3"/>
        <v>823.44237307962305</v>
      </c>
      <c r="AF11">
        <f t="shared" si="4"/>
        <v>-41.172118653981158</v>
      </c>
      <c r="AG11">
        <f t="shared" si="5"/>
        <v>-22.24664398684105</v>
      </c>
      <c r="AH11">
        <f t="shared" si="6"/>
        <v>-472.14324015635839</v>
      </c>
      <c r="AI11">
        <f t="shared" si="7"/>
        <v>287.88037028244253</v>
      </c>
      <c r="AJ11">
        <f t="shared" si="8"/>
        <v>-15.857538280631616</v>
      </c>
      <c r="AK11">
        <f t="shared" si="32"/>
        <v>75.514756503342497</v>
      </c>
      <c r="AL11">
        <f t="shared" si="9"/>
        <v>347.53758850515339</v>
      </c>
      <c r="AN11">
        <f t="shared" si="10"/>
        <v>464.83887463050513</v>
      </c>
      <c r="AO11">
        <f t="shared" si="11"/>
        <v>-23.241943731525261</v>
      </c>
      <c r="AP11">
        <f t="shared" si="12"/>
        <v>-12.558383310387102</v>
      </c>
      <c r="AQ11">
        <f t="shared" si="13"/>
        <v>-266.52810153292921</v>
      </c>
      <c r="AR11">
        <f t="shared" si="14"/>
        <v>162.51044605566358</v>
      </c>
      <c r="AS11">
        <f t="shared" si="15"/>
        <v>-8.9516892617647628</v>
      </c>
      <c r="AT11">
        <f t="shared" si="16"/>
        <v>42.628598647079976</v>
      </c>
      <c r="AU11">
        <f t="shared" si="17"/>
        <v>196.18735544097879</v>
      </c>
      <c r="AW11">
        <v>8</v>
      </c>
      <c r="AX11">
        <f>(R11*SUMPRODUCT(K12:$K$23, X12:$X$23)-$AZ$3*SUMPRODUCT(K11:$K$22, W12:$W$23))/Z11</f>
        <v>786.51552543182709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925.35572283025192</v>
      </c>
      <c r="P12">
        <f t="shared" si="30"/>
        <v>46.267786141512602</v>
      </c>
      <c r="Q12" s="5">
        <f t="shared" si="31"/>
        <v>25</v>
      </c>
      <c r="R12">
        <f t="shared" si="0"/>
        <v>100000</v>
      </c>
      <c r="S12">
        <f t="shared" si="1"/>
        <v>801.61289418124136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699.89323537620339</v>
      </c>
      <c r="AC12">
        <f t="shared" si="2"/>
        <v>702.27984488214815</v>
      </c>
      <c r="AE12">
        <f t="shared" si="3"/>
        <v>810.68889760536592</v>
      </c>
      <c r="AF12">
        <f t="shared" si="4"/>
        <v>-40.534444880268303</v>
      </c>
      <c r="AG12">
        <f t="shared" si="5"/>
        <v>-21.902087964772857</v>
      </c>
      <c r="AH12">
        <f t="shared" si="6"/>
        <v>-488.35832879913471</v>
      </c>
      <c r="AI12">
        <f t="shared" si="7"/>
        <v>259.89403596119007</v>
      </c>
      <c r="AJ12">
        <f t="shared" si="8"/>
        <v>-2.3866095059447616</v>
      </c>
      <c r="AK12">
        <f t="shared" si="32"/>
        <v>76.29547501245753</v>
      </c>
      <c r="AL12">
        <f t="shared" si="9"/>
        <v>333.80290146770284</v>
      </c>
      <c r="AN12">
        <f t="shared" si="10"/>
        <v>435.05984422495283</v>
      </c>
      <c r="AO12">
        <f t="shared" si="11"/>
        <v>-21.752992211247648</v>
      </c>
      <c r="AP12">
        <f t="shared" si="12"/>
        <v>-11.753854044753139</v>
      </c>
      <c r="AQ12">
        <f t="shared" si="13"/>
        <v>-262.07969429567225</v>
      </c>
      <c r="AR12">
        <f t="shared" si="14"/>
        <v>139.47330367327982</v>
      </c>
      <c r="AS12">
        <f t="shared" si="15"/>
        <v>-1.2807847288264713</v>
      </c>
      <c r="AT12">
        <f t="shared" si="16"/>
        <v>40.944309922135602</v>
      </c>
      <c r="AU12">
        <f t="shared" si="17"/>
        <v>179.13682886658893</v>
      </c>
      <c r="AW12">
        <v>9</v>
      </c>
      <c r="AX12">
        <f>(R12*SUMPRODUCT(K13:$K$23, X13:$X$23)-$AZ$3*SUMPRODUCT(K12:$K$22, W13:$W$23))/Z12</f>
        <v>801.61289418124136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925.35572283025192</v>
      </c>
      <c r="P13">
        <f t="shared" si="30"/>
        <v>46.267786141512602</v>
      </c>
      <c r="Q13" s="5">
        <f t="shared" si="31"/>
        <v>25</v>
      </c>
      <c r="R13">
        <f t="shared" si="0"/>
        <v>100000</v>
      </c>
      <c r="S13">
        <f t="shared" si="1"/>
        <v>802.52611311194426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702.27984488214815</v>
      </c>
      <c r="AC13">
        <f t="shared" si="2"/>
        <v>691.99444013814104</v>
      </c>
      <c r="AE13">
        <f t="shared" si="3"/>
        <v>797.9067657568221</v>
      </c>
      <c r="AF13">
        <f t="shared" si="4"/>
        <v>-39.895338287841113</v>
      </c>
      <c r="AG13">
        <f t="shared" si="5"/>
        <v>-21.556757743832282</v>
      </c>
      <c r="AH13">
        <f t="shared" si="6"/>
        <v>-505.23736517138036</v>
      </c>
      <c r="AI13">
        <f t="shared" si="7"/>
        <v>231.21730455376837</v>
      </c>
      <c r="AJ13">
        <f t="shared" si="8"/>
        <v>10.28540474400711</v>
      </c>
      <c r="AK13">
        <f t="shared" si="32"/>
        <v>75.497058780553388</v>
      </c>
      <c r="AL13">
        <f t="shared" si="9"/>
        <v>316.99976807832888</v>
      </c>
      <c r="AN13">
        <f t="shared" si="10"/>
        <v>407.15057113345813</v>
      </c>
      <c r="AO13">
        <f t="shared" si="11"/>
        <v>-20.357528556672911</v>
      </c>
      <c r="AP13">
        <f t="shared" si="12"/>
        <v>-10.999839334439017</v>
      </c>
      <c r="AQ13">
        <f t="shared" si="13"/>
        <v>-257.80917096545159</v>
      </c>
      <c r="AR13">
        <f t="shared" si="14"/>
        <v>117.98403227689467</v>
      </c>
      <c r="AS13">
        <f t="shared" si="15"/>
        <v>5.2483680996102269</v>
      </c>
      <c r="AT13">
        <f t="shared" si="16"/>
        <v>38.524138308618873</v>
      </c>
      <c r="AU13">
        <f t="shared" si="17"/>
        <v>161.75653868512376</v>
      </c>
      <c r="AW13">
        <v>10</v>
      </c>
      <c r="AX13">
        <f>(R13*SUMPRODUCT(K14:$K$23, X14:$X$23)-$AZ$3*SUMPRODUCT(K13:$K$22, W14:$W$23))/Z13</f>
        <v>802.52611311194426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925.35572283025192</v>
      </c>
      <c r="P14">
        <f t="shared" si="30"/>
        <v>46.267786141512602</v>
      </c>
      <c r="Q14" s="5">
        <f t="shared" si="31"/>
        <v>25</v>
      </c>
      <c r="R14">
        <f t="shared" si="0"/>
        <v>100000</v>
      </c>
      <c r="S14">
        <f t="shared" si="1"/>
        <v>788.87300918902997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691.99444013814104</v>
      </c>
      <c r="AC14">
        <f t="shared" si="2"/>
        <v>669.28516830723379</v>
      </c>
      <c r="AE14">
        <f t="shared" si="3"/>
        <v>785.07802077698398</v>
      </c>
      <c r="AF14">
        <f t="shared" si="4"/>
        <v>-39.2539010388492</v>
      </c>
      <c r="AG14">
        <f t="shared" si="5"/>
        <v>-21.210168192826949</v>
      </c>
      <c r="AH14">
        <f t="shared" si="6"/>
        <v>-524.08789426805049</v>
      </c>
      <c r="AI14">
        <f t="shared" si="7"/>
        <v>200.52605727725734</v>
      </c>
      <c r="AJ14">
        <f t="shared" si="8"/>
        <v>22.709271830907255</v>
      </c>
      <c r="AK14">
        <f t="shared" si="32"/>
        <v>73.903873977640586</v>
      </c>
      <c r="AL14">
        <f t="shared" si="9"/>
        <v>297.13920308580521</v>
      </c>
      <c r="AN14">
        <f t="shared" si="10"/>
        <v>381.01997741180747</v>
      </c>
      <c r="AO14">
        <f t="shared" si="11"/>
        <v>-19.050998870590373</v>
      </c>
      <c r="AP14">
        <f t="shared" si="12"/>
        <v>-10.293878559653704</v>
      </c>
      <c r="AQ14">
        <f t="shared" si="13"/>
        <v>-254.35428371588486</v>
      </c>
      <c r="AR14">
        <f t="shared" si="14"/>
        <v>97.320816265678516</v>
      </c>
      <c r="AS14">
        <f t="shared" si="15"/>
        <v>11.021434826932742</v>
      </c>
      <c r="AT14">
        <f t="shared" si="16"/>
        <v>35.867584683796323</v>
      </c>
      <c r="AU14">
        <f t="shared" si="17"/>
        <v>144.2098357764076</v>
      </c>
      <c r="AW14">
        <v>11</v>
      </c>
      <c r="AX14">
        <f>(R14*SUMPRODUCT(K15:$K$23, X15:$X$23)-$AZ$3*SUMPRODUCT(K14:$K$22, W15:$W$23))/Z14</f>
        <v>788.87300918902997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925.35572283025192</v>
      </c>
      <c r="P15">
        <f t="shared" si="30"/>
        <v>46.267786141512602</v>
      </c>
      <c r="Q15" s="5">
        <f t="shared" si="31"/>
        <v>25</v>
      </c>
      <c r="R15">
        <f t="shared" si="0"/>
        <v>100000</v>
      </c>
      <c r="S15">
        <f t="shared" si="1"/>
        <v>759.93002804765763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669.28516830723379</v>
      </c>
      <c r="AC15">
        <f t="shared" si="2"/>
        <v>634.13297024233498</v>
      </c>
      <c r="AE15">
        <f t="shared" si="3"/>
        <v>772.17447842749345</v>
      </c>
      <c r="AF15">
        <f t="shared" si="4"/>
        <v>-38.608723921374676</v>
      </c>
      <c r="AG15">
        <f t="shared" si="5"/>
        <v>-20.861557868409644</v>
      </c>
      <c r="AH15">
        <f t="shared" si="6"/>
        <v>-546.03456995613692</v>
      </c>
      <c r="AI15">
        <f t="shared" si="7"/>
        <v>166.66962668157225</v>
      </c>
      <c r="AJ15">
        <f t="shared" si="8"/>
        <v>35.152198064898812</v>
      </c>
      <c r="AK15">
        <f t="shared" si="32"/>
        <v>72.807962894013016</v>
      </c>
      <c r="AL15">
        <f t="shared" si="9"/>
        <v>274.6297876404841</v>
      </c>
      <c r="AN15">
        <f t="shared" si="10"/>
        <v>356.26726215711284</v>
      </c>
      <c r="AO15">
        <f t="shared" si="11"/>
        <v>-17.813363107855643</v>
      </c>
      <c r="AP15">
        <f t="shared" si="12"/>
        <v>-9.6251434277471581</v>
      </c>
      <c r="AQ15">
        <f t="shared" si="13"/>
        <v>-251.93042080019484</v>
      </c>
      <c r="AR15">
        <f t="shared" si="14"/>
        <v>76.898334821315203</v>
      </c>
      <c r="AS15">
        <f t="shared" si="15"/>
        <v>16.218584935479726</v>
      </c>
      <c r="AT15">
        <f t="shared" si="16"/>
        <v>33.592270047969912</v>
      </c>
      <c r="AU15">
        <f t="shared" si="17"/>
        <v>126.70918980476485</v>
      </c>
      <c r="AW15">
        <v>12</v>
      </c>
      <c r="AX15">
        <f>(R15*SUMPRODUCT(K16:$K$23, X16:$X$23)-$AZ$3*SUMPRODUCT(K15:$K$22, W16:$W$23))/Z15</f>
        <v>759.93002804765763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925.35572283025192</v>
      </c>
      <c r="P16">
        <f t="shared" si="30"/>
        <v>46.267786141512602</v>
      </c>
      <c r="Q16" s="5">
        <f t="shared" si="31"/>
        <v>25</v>
      </c>
      <c r="R16">
        <f t="shared" si="0"/>
        <v>100000</v>
      </c>
      <c r="S16">
        <f t="shared" si="1"/>
        <v>716.54463191049524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634.13297024233498</v>
      </c>
      <c r="AC16">
        <f t="shared" si="2"/>
        <v>587.87231809790001</v>
      </c>
      <c r="AE16">
        <f t="shared" si="3"/>
        <v>759.186503700343</v>
      </c>
      <c r="AF16">
        <f t="shared" si="4"/>
        <v>-37.95932518501715</v>
      </c>
      <c r="AG16">
        <f t="shared" si="5"/>
        <v>-20.510666465062993</v>
      </c>
      <c r="AH16">
        <f t="shared" si="6"/>
        <v>-569.10329865021504</v>
      </c>
      <c r="AI16">
        <f t="shared" si="7"/>
        <v>131.61321340004781</v>
      </c>
      <c r="AJ16">
        <f t="shared" si="8"/>
        <v>46.260652144434971</v>
      </c>
      <c r="AK16">
        <f t="shared" si="32"/>
        <v>74.138200137044066</v>
      </c>
      <c r="AL16">
        <f t="shared" si="9"/>
        <v>252.01206568152685</v>
      </c>
      <c r="AN16">
        <f t="shared" si="10"/>
        <v>332.10851124265685</v>
      </c>
      <c r="AO16">
        <f t="shared" si="11"/>
        <v>-16.605425562132844</v>
      </c>
      <c r="AP16">
        <f t="shared" si="12"/>
        <v>-8.9724552150302941</v>
      </c>
      <c r="AQ16">
        <f t="shared" si="13"/>
        <v>-248.95601849714845</v>
      </c>
      <c r="AR16">
        <f t="shared" si="14"/>
        <v>57.57461196834528</v>
      </c>
      <c r="AS16">
        <f t="shared" si="15"/>
        <v>20.236867012149677</v>
      </c>
      <c r="AT16">
        <f t="shared" si="16"/>
        <v>32.431987599508638</v>
      </c>
      <c r="AU16">
        <f t="shared" si="17"/>
        <v>110.2434665800036</v>
      </c>
      <c r="AW16">
        <v>13</v>
      </c>
      <c r="AX16">
        <f>(R16*SUMPRODUCT(K17:$K$23, X17:$X$23)-$AZ$3*SUMPRODUCT(K16:$K$22, W17:$W$23))/Z16</f>
        <v>716.54463191049524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925.35572283025192</v>
      </c>
      <c r="P17">
        <f t="shared" si="30"/>
        <v>46.267786141512602</v>
      </c>
      <c r="Q17" s="5">
        <f t="shared" si="31"/>
        <v>25</v>
      </c>
      <c r="R17">
        <f t="shared" si="0"/>
        <v>100000</v>
      </c>
      <c r="S17">
        <f t="shared" si="1"/>
        <v>660.45514909116901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587.87231809790001</v>
      </c>
      <c r="AC17">
        <f t="shared" si="2"/>
        <v>532.52047484903437</v>
      </c>
      <c r="AE17">
        <f t="shared" si="3"/>
        <v>746.1079978010971</v>
      </c>
      <c r="AF17">
        <f t="shared" si="4"/>
        <v>-37.305399890054858</v>
      </c>
      <c r="AG17">
        <f t="shared" si="5"/>
        <v>-20.157329213869353</v>
      </c>
      <c r="AH17">
        <f t="shared" si="6"/>
        <v>-592.92234617204099</v>
      </c>
      <c r="AI17">
        <f t="shared" si="7"/>
        <v>95.722922525131821</v>
      </c>
      <c r="AJ17">
        <f t="shared" si="8"/>
        <v>55.351843248865634</v>
      </c>
      <c r="AK17">
        <f t="shared" si="32"/>
        <v>80.004842317751752</v>
      </c>
      <c r="AL17">
        <f t="shared" si="9"/>
        <v>231.07960809174921</v>
      </c>
      <c r="AN17">
        <f t="shared" si="10"/>
        <v>307.41949507344782</v>
      </c>
      <c r="AO17">
        <f t="shared" si="11"/>
        <v>-15.370974753672394</v>
      </c>
      <c r="AP17">
        <f t="shared" si="12"/>
        <v>-8.30544101821698</v>
      </c>
      <c r="AQ17">
        <f t="shared" si="13"/>
        <v>-244.30228440811504</v>
      </c>
      <c r="AR17">
        <f t="shared" si="14"/>
        <v>39.440794893443403</v>
      </c>
      <c r="AS17">
        <f t="shared" si="15"/>
        <v>22.806665728152694</v>
      </c>
      <c r="AT17">
        <f t="shared" si="16"/>
        <v>32.964461312892645</v>
      </c>
      <c r="AU17">
        <f t="shared" si="17"/>
        <v>95.211921934488743</v>
      </c>
      <c r="AW17">
        <v>14</v>
      </c>
      <c r="AX17">
        <f>(R17*SUMPRODUCT(K18:$K$23, X18:$X$23)-$AZ$3*SUMPRODUCT(K17:$K$22, W18:$W$23))/Z17</f>
        <v>660.45514909116901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925.35572283025192</v>
      </c>
      <c r="P18">
        <f t="shared" si="30"/>
        <v>46.267786141512602</v>
      </c>
      <c r="Q18" s="5">
        <f t="shared" si="31"/>
        <v>25</v>
      </c>
      <c r="R18">
        <f t="shared" si="0"/>
        <v>100000</v>
      </c>
      <c r="S18">
        <f t="shared" si="1"/>
        <v>591.90555279193052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532.52047484903437</v>
      </c>
      <c r="AC18">
        <f t="shared" si="2"/>
        <v>468.80877069289164</v>
      </c>
      <c r="AE18">
        <f t="shared" si="3"/>
        <v>732.91233175198693</v>
      </c>
      <c r="AF18">
        <f t="shared" si="4"/>
        <v>-36.645616587599349</v>
      </c>
      <c r="AG18">
        <f t="shared" si="5"/>
        <v>-19.80082668939286</v>
      </c>
      <c r="AH18">
        <f t="shared" si="6"/>
        <v>-619.71692935119938</v>
      </c>
      <c r="AI18">
        <f t="shared" si="7"/>
        <v>56.74895912379543</v>
      </c>
      <c r="AJ18">
        <f t="shared" si="8"/>
        <v>63.71170415614273</v>
      </c>
      <c r="AK18">
        <f t="shared" si="32"/>
        <v>86.137982019940864</v>
      </c>
      <c r="AL18">
        <f t="shared" si="9"/>
        <v>206.59864529987902</v>
      </c>
      <c r="AN18">
        <f t="shared" si="10"/>
        <v>282.20023725219966</v>
      </c>
      <c r="AO18">
        <f t="shared" si="11"/>
        <v>-14.110011862609985</v>
      </c>
      <c r="AP18">
        <f t="shared" si="12"/>
        <v>-7.624101474973175</v>
      </c>
      <c r="AQ18">
        <f t="shared" si="13"/>
        <v>-238.61553001033812</v>
      </c>
      <c r="AR18">
        <f t="shared" si="14"/>
        <v>21.850593904278426</v>
      </c>
      <c r="AS18">
        <f t="shared" si="15"/>
        <v>24.531526145325625</v>
      </c>
      <c r="AT18">
        <f t="shared" si="16"/>
        <v>33.166530169230057</v>
      </c>
      <c r="AU18">
        <f t="shared" si="17"/>
        <v>79.548650218834098</v>
      </c>
      <c r="AW18">
        <v>15</v>
      </c>
      <c r="AX18">
        <f>(R18*SUMPRODUCT(K19:$K$23, X19:$X$23)-$AZ$3*SUMPRODUCT(K18:$K$22, W19:$W$23))/Z18</f>
        <v>591.90555279193052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925.35572283025192</v>
      </c>
      <c r="P19">
        <f t="shared" si="30"/>
        <v>46.267786141512602</v>
      </c>
      <c r="Q19" s="5">
        <f t="shared" si="31"/>
        <v>25</v>
      </c>
      <c r="R19">
        <f t="shared" si="0"/>
        <v>100000</v>
      </c>
      <c r="S19">
        <f t="shared" si="1"/>
        <v>509.64580912733044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468.80877069289164</v>
      </c>
      <c r="AC19">
        <f t="shared" si="2"/>
        <v>396.30857734006565</v>
      </c>
      <c r="AE19">
        <f t="shared" si="3"/>
        <v>719.57112857710547</v>
      </c>
      <c r="AF19">
        <f t="shared" si="4"/>
        <v>-35.978556428855278</v>
      </c>
      <c r="AG19">
        <f t="shared" si="5"/>
        <v>-19.440392241165842</v>
      </c>
      <c r="AH19">
        <f t="shared" si="6"/>
        <v>-649.70472533235852</v>
      </c>
      <c r="AI19">
        <f t="shared" si="7"/>
        <v>14.447454574725839</v>
      </c>
      <c r="AJ19">
        <f t="shared" si="8"/>
        <v>72.500193352825988</v>
      </c>
      <c r="AK19">
        <f t="shared" si="32"/>
        <v>84.586258564539833</v>
      </c>
      <c r="AL19">
        <f t="shared" si="9"/>
        <v>171.53390649209166</v>
      </c>
      <c r="AN19">
        <f t="shared" si="10"/>
        <v>258.11752034050483</v>
      </c>
      <c r="AO19">
        <f t="shared" si="11"/>
        <v>-12.905876017025243</v>
      </c>
      <c r="AP19">
        <f t="shared" si="12"/>
        <v>-6.9734674453365368</v>
      </c>
      <c r="AQ19">
        <f t="shared" si="13"/>
        <v>-233.05572721894896</v>
      </c>
      <c r="AR19">
        <f t="shared" si="14"/>
        <v>5.1824496591940754</v>
      </c>
      <c r="AS19">
        <f t="shared" si="15"/>
        <v>26.006560559820109</v>
      </c>
      <c r="AT19">
        <f t="shared" si="16"/>
        <v>30.341955712888609</v>
      </c>
      <c r="AU19">
        <f t="shared" si="17"/>
        <v>61.530965931902792</v>
      </c>
      <c r="AW19">
        <v>16</v>
      </c>
      <c r="AX19">
        <f>(R19*SUMPRODUCT(K20:$K$23, X20:$X$23)-$AZ$3*SUMPRODUCT(K19:$K$22, W20:$W$23))/Z19</f>
        <v>509.64580912733044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925.35572283025192</v>
      </c>
      <c r="P20">
        <f t="shared" si="30"/>
        <v>46.267786141512602</v>
      </c>
      <c r="Q20" s="5">
        <f t="shared" si="31"/>
        <v>25</v>
      </c>
      <c r="R20">
        <f t="shared" si="0"/>
        <v>100000</v>
      </c>
      <c r="S20">
        <f t="shared" si="1"/>
        <v>406.90804914315589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396.30857734006565</v>
      </c>
      <c r="AC20">
        <f t="shared" si="2"/>
        <v>310.47100538240198</v>
      </c>
      <c r="AE20">
        <f t="shared" si="3"/>
        <v>706.04678921549885</v>
      </c>
      <c r="AF20">
        <f t="shared" si="4"/>
        <v>-35.302339460774945</v>
      </c>
      <c r="AG20">
        <f t="shared" si="5"/>
        <v>-19.07501006899313</v>
      </c>
      <c r="AH20">
        <f t="shared" si="6"/>
        <v>-683.9129990442143</v>
      </c>
      <c r="AI20">
        <f t="shared" si="7"/>
        <v>-32.243559358483594</v>
      </c>
      <c r="AJ20">
        <f t="shared" si="8"/>
        <v>85.83757195766367</v>
      </c>
      <c r="AK20">
        <f t="shared" si="32"/>
        <v>57.940979371247082</v>
      </c>
      <c r="AL20">
        <f t="shared" si="9"/>
        <v>111.53499197042716</v>
      </c>
      <c r="AN20">
        <f t="shared" si="10"/>
        <v>240.22213937750644</v>
      </c>
      <c r="AO20">
        <f t="shared" si="11"/>
        <v>-12.011106968875323</v>
      </c>
      <c r="AP20">
        <f t="shared" si="12"/>
        <v>-6.489994427299095</v>
      </c>
      <c r="AQ20">
        <f t="shared" si="13"/>
        <v>-232.69143955889152</v>
      </c>
      <c r="AR20">
        <f t="shared" si="14"/>
        <v>-10.970401577559528</v>
      </c>
      <c r="AS20">
        <f t="shared" si="15"/>
        <v>29.204983989165878</v>
      </c>
      <c r="AT20">
        <f t="shared" si="16"/>
        <v>19.713574560199138</v>
      </c>
      <c r="AU20">
        <f t="shared" si="17"/>
        <v>37.948156971805489</v>
      </c>
      <c r="AW20">
        <v>17</v>
      </c>
      <c r="AX20">
        <f>(R20*SUMPRODUCT(K21:$K$23, X21:$X$23)-$AZ$3*SUMPRODUCT(K20:$K$22, W21:$W$23))/Z20</f>
        <v>406.90804914315589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925.35572283025192</v>
      </c>
      <c r="P21">
        <f t="shared" si="30"/>
        <v>46.267786141512602</v>
      </c>
      <c r="Q21" s="5">
        <f t="shared" si="31"/>
        <v>25</v>
      </c>
      <c r="R21">
        <f t="shared" si="0"/>
        <v>100000</v>
      </c>
      <c r="S21">
        <f t="shared" si="1"/>
        <v>284.84176518352609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310.47100538240198</v>
      </c>
      <c r="AC21">
        <f t="shared" si="2"/>
        <v>213.10114247383822</v>
      </c>
      <c r="AE21">
        <f t="shared" si="3"/>
        <v>692.2944098551593</v>
      </c>
      <c r="AF21">
        <f t="shared" si="4"/>
        <v>-34.614720492757968</v>
      </c>
      <c r="AG21">
        <f t="shared" si="5"/>
        <v>-18.70346702286928</v>
      </c>
      <c r="AH21">
        <f t="shared" si="6"/>
        <v>-723.17178173566754</v>
      </c>
      <c r="AI21">
        <f t="shared" si="7"/>
        <v>-84.195559396135536</v>
      </c>
      <c r="AJ21">
        <f t="shared" si="8"/>
        <v>97.369862908563761</v>
      </c>
      <c r="AK21">
        <f t="shared" si="32"/>
        <v>49.666130640408412</v>
      </c>
      <c r="AL21">
        <f t="shared" si="9"/>
        <v>62.840434152836636</v>
      </c>
      <c r="AN21">
        <f t="shared" si="10"/>
        <v>224.0493603602315</v>
      </c>
      <c r="AO21">
        <f t="shared" si="11"/>
        <v>-11.202468018011576</v>
      </c>
      <c r="AP21">
        <f t="shared" si="12"/>
        <v>-6.0530603213584744</v>
      </c>
      <c r="AQ21">
        <f t="shared" si="13"/>
        <v>-234.04229879935636</v>
      </c>
      <c r="AR21">
        <f t="shared" si="14"/>
        <v>-27.248466778494908</v>
      </c>
      <c r="AS21">
        <f t="shared" si="15"/>
        <v>31.512106977133296</v>
      </c>
      <c r="AT21">
        <f t="shared" si="16"/>
        <v>16.073601986587342</v>
      </c>
      <c r="AU21">
        <f t="shared" si="17"/>
        <v>20.337242185225726</v>
      </c>
      <c r="AW21">
        <v>18</v>
      </c>
      <c r="AX21">
        <f>(R21*SUMPRODUCT(K22:$K$23, X22:$X$23)-$AZ$3*SUMPRODUCT(K21:$K$22, W22:$W$23))/Z21</f>
        <v>284.84176518352609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925.35572283025192</v>
      </c>
      <c r="P22">
        <f t="shared" si="30"/>
        <v>46.267786141512602</v>
      </c>
      <c r="Q22" s="5">
        <f t="shared" si="31"/>
        <v>25</v>
      </c>
      <c r="R22">
        <f t="shared" si="0"/>
        <v>100000</v>
      </c>
      <c r="S22">
        <f t="shared" si="1"/>
        <v>147.74405258489739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213.10114247383822</v>
      </c>
      <c r="AC22">
        <f t="shared" si="2"/>
        <v>108.2930885458277</v>
      </c>
      <c r="AE22">
        <f t="shared" si="3"/>
        <v>678.26506363944452</v>
      </c>
      <c r="AF22">
        <f t="shared" si="4"/>
        <v>-33.91325318197223</v>
      </c>
      <c r="AG22">
        <f t="shared" si="5"/>
        <v>-18.324441263650833</v>
      </c>
      <c r="AH22">
        <f t="shared" si="6"/>
        <v>-767.96435595901255</v>
      </c>
      <c r="AI22">
        <f t="shared" si="7"/>
        <v>-141.93698676519102</v>
      </c>
      <c r="AJ22">
        <f t="shared" si="8"/>
        <v>104.80805392801052</v>
      </c>
      <c r="AK22">
        <f t="shared" si="32"/>
        <v>60.02170670519174</v>
      </c>
      <c r="AL22">
        <f t="shared" si="9"/>
        <v>22.89277386801124</v>
      </c>
      <c r="AN22">
        <f t="shared" si="10"/>
        <v>205.1485981986275</v>
      </c>
      <c r="AO22">
        <f t="shared" si="11"/>
        <v>-10.257429909931377</v>
      </c>
      <c r="AP22">
        <f t="shared" si="12"/>
        <v>-5.5424252840618173</v>
      </c>
      <c r="AQ22">
        <f t="shared" si="13"/>
        <v>-232.27911849998031</v>
      </c>
      <c r="AR22">
        <f t="shared" si="14"/>
        <v>-42.93037549534597</v>
      </c>
      <c r="AS22">
        <f t="shared" si="15"/>
        <v>31.700328523314951</v>
      </c>
      <c r="AT22">
        <f t="shared" si="16"/>
        <v>18.154213820166401</v>
      </c>
      <c r="AU22">
        <f t="shared" si="17"/>
        <v>6.9241668481353829</v>
      </c>
      <c r="AW22">
        <v>19</v>
      </c>
      <c r="AX22">
        <f>(R22*SUMPRODUCT(K23:$K$23, X23:$X$23)-$AZ$3*SUMPRODUCT(K22:$K$22, W23:$W$23))/Z22</f>
        <v>147.74405258489739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925.35572283025192</v>
      </c>
      <c r="P23">
        <f t="shared" si="30"/>
        <v>46.267786141512602</v>
      </c>
      <c r="Q23" s="5">
        <f t="shared" si="31"/>
        <v>25</v>
      </c>
      <c r="R23">
        <f t="shared" si="0"/>
        <v>100000</v>
      </c>
      <c r="S23">
        <f t="shared" si="1"/>
        <v>150.94468365716386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108.2930885458277</v>
      </c>
      <c r="AC23">
        <f t="shared" si="2"/>
        <v>108.29308854582769</v>
      </c>
      <c r="AE23">
        <f t="shared" si="3"/>
        <v>663.88313123003377</v>
      </c>
      <c r="AF23">
        <f t="shared" si="4"/>
        <v>-33.194156561501693</v>
      </c>
      <c r="AG23">
        <f t="shared" si="5"/>
        <v>-17.935889811096384</v>
      </c>
      <c r="AH23">
        <f t="shared" si="6"/>
        <v>-821.22815967177587</v>
      </c>
      <c r="AI23">
        <f t="shared" si="7"/>
        <v>-208.47507481434013</v>
      </c>
      <c r="AJ23">
        <f t="shared" si="8"/>
        <v>0</v>
      </c>
      <c r="AK23">
        <f t="shared" si="32"/>
        <v>76.78023636797198</v>
      </c>
      <c r="AL23">
        <f t="shared" si="9"/>
        <v>-131.69483844636815</v>
      </c>
      <c r="AN23">
        <f t="shared" si="10"/>
        <v>181.89929098869808</v>
      </c>
      <c r="AO23">
        <f t="shared" si="11"/>
        <v>-9.0949645494349056</v>
      </c>
      <c r="AP23">
        <f t="shared" si="12"/>
        <v>-4.9143071821166515</v>
      </c>
      <c r="AQ23">
        <f t="shared" si="13"/>
        <v>-225.01071793687331</v>
      </c>
      <c r="AR23">
        <f t="shared" si="14"/>
        <v>-57.120698679726765</v>
      </c>
      <c r="AS23">
        <f t="shared" si="15"/>
        <v>0</v>
      </c>
      <c r="AT23">
        <f t="shared" si="16"/>
        <v>21.037242701742151</v>
      </c>
      <c r="AU23">
        <f t="shared" si="17"/>
        <v>-36.083455977984613</v>
      </c>
      <c r="AW23">
        <v>20</v>
      </c>
      <c r="AX23">
        <f>(R23*SUMPRODUCT(K$23:$K24, X$23:$X24)-$AZ$3*SUMPRODUCT(K$22:$K23, W$23:$W24))/Z23</f>
        <v>150.94468365716386</v>
      </c>
    </row>
    <row r="25" spans="5:50" x14ac:dyDescent="0.25">
      <c r="AN25" s="6">
        <f t="shared" ref="AN25:AU25" si="33">SUM(AN3:AN23)</f>
        <v>8678.1259268395097</v>
      </c>
      <c r="AO25" s="6">
        <f t="shared" si="33"/>
        <v>-1127.9230884646649</v>
      </c>
      <c r="AP25" s="6">
        <f t="shared" si="33"/>
        <v>-409.45378119824511</v>
      </c>
      <c r="AQ25" s="6">
        <f t="shared" si="33"/>
        <v>-5320.9413619180186</v>
      </c>
      <c r="AR25" s="6">
        <f t="shared" si="33"/>
        <v>1819.8076952585814</v>
      </c>
      <c r="AS25" s="6">
        <f t="shared" si="33"/>
        <v>-334.60517790753374</v>
      </c>
      <c r="AT25" s="6">
        <f t="shared" si="33"/>
        <v>818.82415658343598</v>
      </c>
      <c r="AU25" s="7">
        <f t="shared" si="33"/>
        <v>2304.0266739344834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9FEF-A521-485E-959D-7B845BEB9E6C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'T.26.04.C'!C3*(1+C12)</f>
        <v>1136.562892393513</v>
      </c>
      <c r="K3">
        <v>1</v>
      </c>
      <c r="L3" s="2">
        <v>0</v>
      </c>
      <c r="O3">
        <f>$C$3</f>
        <v>1136.562892393513</v>
      </c>
      <c r="P3">
        <f>O3*B5</f>
        <v>909.25031391481048</v>
      </c>
      <c r="Q3" s="5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1136.562892393513</v>
      </c>
      <c r="AF3">
        <f t="shared" ref="AF3:AF23" si="4">-$Z3*P3</f>
        <v>-909.25031391481048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27.312578478702562</v>
      </c>
      <c r="AJ3">
        <f t="shared" ref="AJ3:AJ23" si="8">AB3-AC3</f>
        <v>0</v>
      </c>
      <c r="AL3">
        <f t="shared" ref="AL3:AL23" si="9">SUM(AI3:AK3)</f>
        <v>27.312578478702562</v>
      </c>
      <c r="AN3">
        <f t="shared" ref="AN3:AN23" si="10">AE3*$K3</f>
        <v>1136.562892393513</v>
      </c>
      <c r="AO3">
        <f t="shared" ref="AO3:AO23" si="11">AF3*$K3</f>
        <v>-909.25031391481048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27.312578478702562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27.312578478702562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627.22851416836727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250000</v>
      </c>
      <c r="S4">
        <f t="shared" si="1"/>
        <v>18.825030000452994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18.587928747597289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-18.587928747597289</v>
      </c>
      <c r="AK4">
        <f>G4*MAX(0, SUM(AB4, AE4:AF4))</f>
        <v>0</v>
      </c>
      <c r="AL4">
        <f t="shared" si="9"/>
        <v>-667.33792874759729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-608.64058542077112</v>
      </c>
      <c r="AR4">
        <f t="shared" si="14"/>
        <v>-608.64058542077112</v>
      </c>
      <c r="AS4">
        <f t="shared" si="15"/>
        <v>-17.438717278916677</v>
      </c>
      <c r="AT4">
        <f t="shared" si="16"/>
        <v>0</v>
      </c>
      <c r="AU4">
        <f t="shared" si="17"/>
        <v>-626.07930269968779</v>
      </c>
      <c r="AW4">
        <v>1</v>
      </c>
      <c r="AX4">
        <f>(R4*SUMPRODUCT(K5:$K$23, X5:$X$23)-$AZ$3*SUMPRODUCT(K4:$K$22, W5:$W$23))/Z4</f>
        <v>18.825030000452994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1136.562892393513</v>
      </c>
      <c r="P5">
        <f t="shared" ref="P5:P23" si="30">O5*$C$5</f>
        <v>56.828144619675655</v>
      </c>
      <c r="Q5" s="5">
        <f t="shared" ref="Q5:Q23" si="31">$C$8</f>
        <v>25</v>
      </c>
      <c r="R5">
        <f t="shared" si="0"/>
        <v>250000</v>
      </c>
      <c r="S5">
        <f t="shared" si="1"/>
        <v>46.764149740765056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18.587928747597289</v>
      </c>
      <c r="AC5">
        <f t="shared" si="2"/>
        <v>45.59339449347317</v>
      </c>
      <c r="AE5">
        <f t="shared" si="3"/>
        <v>1108.1086816888755</v>
      </c>
      <c r="AF5">
        <f t="shared" si="4"/>
        <v>-55.405434084443776</v>
      </c>
      <c r="AG5">
        <f t="shared" si="5"/>
        <v>-24.374117110125002</v>
      </c>
      <c r="AH5">
        <f t="shared" si="6"/>
        <v>-641.56639875000008</v>
      </c>
      <c r="AI5">
        <f t="shared" si="7"/>
        <v>386.76273174430651</v>
      </c>
      <c r="AJ5">
        <f t="shared" si="8"/>
        <v>-27.005465745875881</v>
      </c>
      <c r="AK5">
        <f>G5*SUM(AB5, AE5:AF5)</f>
        <v>43.922938230433189</v>
      </c>
      <c r="AL5">
        <f t="shared" si="9"/>
        <v>403.68020422886383</v>
      </c>
      <c r="AN5">
        <f t="shared" si="10"/>
        <v>956.92111647378431</v>
      </c>
      <c r="AO5">
        <f t="shared" si="11"/>
        <v>-47.846055823689213</v>
      </c>
      <c r="AP5">
        <f t="shared" si="12"/>
        <v>-21.04857379380438</v>
      </c>
      <c r="AQ5">
        <f t="shared" si="13"/>
        <v>-554.03269077201242</v>
      </c>
      <c r="AR5">
        <f t="shared" si="14"/>
        <v>333.99379608427807</v>
      </c>
      <c r="AS5">
        <f t="shared" si="15"/>
        <v>-23.320907831036912</v>
      </c>
      <c r="AT5">
        <f t="shared" si="16"/>
        <v>37.930202862607118</v>
      </c>
      <c r="AU5">
        <f t="shared" si="17"/>
        <v>348.60309111584831</v>
      </c>
      <c r="AW5">
        <v>2</v>
      </c>
      <c r="AX5">
        <f>(R5*SUMPRODUCT(K6:$K$23, X6:$X$23)-$AZ$3*SUMPRODUCT(K5:$K$22, W6:$W$23))/Z5</f>
        <v>46.764149740765056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1136.562892393513</v>
      </c>
      <c r="P6">
        <f t="shared" si="30"/>
        <v>56.828144619675655</v>
      </c>
      <c r="Q6" s="5">
        <f t="shared" si="31"/>
        <v>25</v>
      </c>
      <c r="R6">
        <f t="shared" si="0"/>
        <v>250000</v>
      </c>
      <c r="S6">
        <f t="shared" si="1"/>
        <v>82.635473666335585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45.59339449347317</v>
      </c>
      <c r="AC6">
        <f t="shared" si="2"/>
        <v>79.551286780603732</v>
      </c>
      <c r="AE6">
        <f t="shared" si="3"/>
        <v>1094.1431879735505</v>
      </c>
      <c r="AF6">
        <f t="shared" si="4"/>
        <v>-54.707159398677533</v>
      </c>
      <c r="AG6">
        <f t="shared" si="5"/>
        <v>-24.066930112186096</v>
      </c>
      <c r="AH6">
        <f t="shared" si="6"/>
        <v>-634.45826837655375</v>
      </c>
      <c r="AI6">
        <f t="shared" si="7"/>
        <v>380.91083008613316</v>
      </c>
      <c r="AJ6">
        <f t="shared" si="8"/>
        <v>-33.957892287130562</v>
      </c>
      <c r="AK6">
        <f>G6*SUM(AB6, AE6:AF6)</f>
        <v>63.474221249498257</v>
      </c>
      <c r="AL6">
        <f t="shared" si="9"/>
        <v>410.42715904850087</v>
      </c>
      <c r="AN6">
        <f t="shared" si="10"/>
        <v>852.14740227531115</v>
      </c>
      <c r="AO6">
        <f t="shared" si="11"/>
        <v>-42.607370113765562</v>
      </c>
      <c r="AP6">
        <f t="shared" si="12"/>
        <v>-18.743956185318417</v>
      </c>
      <c r="AQ6">
        <f t="shared" si="13"/>
        <v>-494.1327343549134</v>
      </c>
      <c r="AR6">
        <f t="shared" si="14"/>
        <v>296.66334162131386</v>
      </c>
      <c r="AS6">
        <f t="shared" si="15"/>
        <v>-26.447296859579453</v>
      </c>
      <c r="AT6">
        <f t="shared" si="16"/>
        <v>49.435387747911328</v>
      </c>
      <c r="AU6">
        <f t="shared" si="17"/>
        <v>319.6514325096457</v>
      </c>
      <c r="AW6">
        <v>3</v>
      </c>
      <c r="AX6">
        <f>(R6*SUMPRODUCT(K7:$K$23, X7:$X$23)-$AZ$3*SUMPRODUCT(K6:$K$22, W7:$W$23))/Z6</f>
        <v>82.635473666335585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1136.562892393513</v>
      </c>
      <c r="P7">
        <f t="shared" si="30"/>
        <v>56.828144619675655</v>
      </c>
      <c r="Q7" s="5">
        <f t="shared" si="31"/>
        <v>25</v>
      </c>
      <c r="R7">
        <f t="shared" si="0"/>
        <v>250000</v>
      </c>
      <c r="S7">
        <f t="shared" si="1"/>
        <v>112.89333819423386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79.551286780603732</v>
      </c>
      <c r="AC7">
        <f t="shared" si="2"/>
        <v>107.30960775478707</v>
      </c>
      <c r="AE7">
        <f t="shared" si="3"/>
        <v>1080.3482306595802</v>
      </c>
      <c r="AF7">
        <f t="shared" si="4"/>
        <v>-54.017411532979011</v>
      </c>
      <c r="AG7">
        <f t="shared" si="5"/>
        <v>-23.763494257331654</v>
      </c>
      <c r="AH7">
        <f t="shared" si="6"/>
        <v>-627.66553732581337</v>
      </c>
      <c r="AI7">
        <f t="shared" si="7"/>
        <v>374.90178754345618</v>
      </c>
      <c r="AJ7">
        <f t="shared" si="8"/>
        <v>-27.758320974183334</v>
      </c>
      <c r="AK7">
        <f>G7*SUM(AB7, AE7:AF7)</f>
        <v>54.298811400043761</v>
      </c>
      <c r="AL7">
        <f t="shared" si="9"/>
        <v>401.44227796931659</v>
      </c>
      <c r="AN7">
        <f t="shared" si="10"/>
        <v>761.65794136636578</v>
      </c>
      <c r="AO7">
        <f t="shared" si="11"/>
        <v>-38.082897068318289</v>
      </c>
      <c r="AP7">
        <f t="shared" si="12"/>
        <v>-16.753537055973499</v>
      </c>
      <c r="AQ7">
        <f t="shared" si="13"/>
        <v>-442.51143053598656</v>
      </c>
      <c r="AR7">
        <f t="shared" si="14"/>
        <v>264.31007670608739</v>
      </c>
      <c r="AS7">
        <f t="shared" si="15"/>
        <v>-19.5699358863904</v>
      </c>
      <c r="AT7">
        <f t="shared" si="16"/>
        <v>38.281287214538501</v>
      </c>
      <c r="AU7">
        <f t="shared" si="17"/>
        <v>283.0214280342355</v>
      </c>
      <c r="AW7">
        <v>4</v>
      </c>
      <c r="AX7">
        <f>(R7*SUMPRODUCT(K8:$K$23, X8:$X$23)-$AZ$3*SUMPRODUCT(K7:$K$22, W8:$W$23))/Z7</f>
        <v>112.89333819423386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1136.562892393513</v>
      </c>
      <c r="P8">
        <f t="shared" si="30"/>
        <v>56.828144619675655</v>
      </c>
      <c r="Q8" s="5">
        <f t="shared" si="31"/>
        <v>25</v>
      </c>
      <c r="R8">
        <f t="shared" si="0"/>
        <v>250000</v>
      </c>
      <c r="S8">
        <f t="shared" si="1"/>
        <v>127.11970825564521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107.30960775478707</v>
      </c>
      <c r="AC8">
        <f t="shared" si="2"/>
        <v>119.30815916994015</v>
      </c>
      <c r="AE8">
        <f t="shared" si="3"/>
        <v>1066.7207180780401</v>
      </c>
      <c r="AF8">
        <f t="shared" si="4"/>
        <v>-53.336035903902008</v>
      </c>
      <c r="AG8">
        <f t="shared" si="5"/>
        <v>-23.463741540769671</v>
      </c>
      <c r="AH8">
        <f t="shared" si="6"/>
        <v>-621.17773988664942</v>
      </c>
      <c r="AI8">
        <f t="shared" si="7"/>
        <v>368.74320074671903</v>
      </c>
      <c r="AJ8">
        <f t="shared" si="8"/>
        <v>-11.998551415153088</v>
      </c>
      <c r="AK8">
        <f t="shared" ref="AK8:AK23" si="32">G8*SUM(AB8:AB8, AE8:AF8)</f>
        <v>23.870788375486107</v>
      </c>
      <c r="AL8">
        <f t="shared" si="9"/>
        <v>380.61543770705202</v>
      </c>
      <c r="AN8">
        <f t="shared" si="10"/>
        <v>701.21248307130088</v>
      </c>
      <c r="AO8">
        <f t="shared" si="11"/>
        <v>-35.060624153565044</v>
      </c>
      <c r="AP8">
        <f t="shared" si="12"/>
        <v>-15.423970106806012</v>
      </c>
      <c r="AQ8">
        <f t="shared" si="13"/>
        <v>-408.33329477216523</v>
      </c>
      <c r="AR8">
        <f t="shared" si="14"/>
        <v>242.39459403876464</v>
      </c>
      <c r="AS8">
        <f t="shared" si="15"/>
        <v>-7.8872884800036696</v>
      </c>
      <c r="AT8">
        <f t="shared" si="16"/>
        <v>15.691543724586765</v>
      </c>
      <c r="AU8">
        <f t="shared" si="17"/>
        <v>250.1988492833477</v>
      </c>
      <c r="AW8">
        <v>5</v>
      </c>
      <c r="AX8">
        <f>(R8*SUMPRODUCT(K9:$K$23, X9:$X$23)-$AZ$3*SUMPRODUCT(K8:$K$22, W9:$W$23))/Z8</f>
        <v>127.11970825564521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1136.562892393513</v>
      </c>
      <c r="P9">
        <f t="shared" si="30"/>
        <v>56.828144619675655</v>
      </c>
      <c r="Q9" s="5">
        <f t="shared" si="31"/>
        <v>25</v>
      </c>
      <c r="R9">
        <f t="shared" si="0"/>
        <v>250000</v>
      </c>
      <c r="S9">
        <f t="shared" si="1"/>
        <v>131.25682125054561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119.30815916994015</v>
      </c>
      <c r="AC9">
        <f t="shared" si="2"/>
        <v>121.63588141718812</v>
      </c>
      <c r="AE9">
        <f t="shared" si="3"/>
        <v>1053.254435733023</v>
      </c>
      <c r="AF9">
        <f t="shared" si="4"/>
        <v>-52.662721786651154</v>
      </c>
      <c r="AG9">
        <f t="shared" si="5"/>
        <v>-23.167535267558996</v>
      </c>
      <c r="AH9">
        <f t="shared" si="6"/>
        <v>-615.68857802979619</v>
      </c>
      <c r="AI9">
        <f t="shared" si="7"/>
        <v>361.73560064901676</v>
      </c>
      <c r="AJ9">
        <f t="shared" si="8"/>
        <v>-2.3277222472479622</v>
      </c>
      <c r="AK9">
        <f t="shared" si="32"/>
        <v>6.6074092513862404</v>
      </c>
      <c r="AL9">
        <f t="shared" si="9"/>
        <v>366.01528765315504</v>
      </c>
      <c r="AN9">
        <f t="shared" si="10"/>
        <v>658.01214282931846</v>
      </c>
      <c r="AO9">
        <f t="shared" si="11"/>
        <v>-32.900607141465926</v>
      </c>
      <c r="AP9">
        <f t="shared" si="12"/>
        <v>-14.47372924175793</v>
      </c>
      <c r="AQ9">
        <f t="shared" si="13"/>
        <v>-384.64643185952269</v>
      </c>
      <c r="AR9">
        <f t="shared" si="14"/>
        <v>225.99137458657199</v>
      </c>
      <c r="AS9">
        <f t="shared" si="15"/>
        <v>-1.4542255430969322</v>
      </c>
      <c r="AT9">
        <f t="shared" si="16"/>
        <v>4.1279251931458125</v>
      </c>
      <c r="AU9">
        <f t="shared" si="17"/>
        <v>228.66507423662088</v>
      </c>
      <c r="AW9">
        <v>6</v>
      </c>
      <c r="AX9">
        <f>(R9*SUMPRODUCT(K10:$K$23, X10:$X$23)-$AZ$3*SUMPRODUCT(K9:$K$22, W10:$W$23))/Z9</f>
        <v>131.25682125054561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1136.562892393513</v>
      </c>
      <c r="P10">
        <f t="shared" si="30"/>
        <v>56.828144619675655</v>
      </c>
      <c r="Q10" s="5">
        <f t="shared" si="31"/>
        <v>25</v>
      </c>
      <c r="R10">
        <f t="shared" si="0"/>
        <v>250000</v>
      </c>
      <c r="S10">
        <f t="shared" si="1"/>
        <v>133.78293444438353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121.63588141718812</v>
      </c>
      <c r="AC10">
        <f t="shared" si="2"/>
        <v>122.4103867789422</v>
      </c>
      <c r="AE10">
        <f t="shared" si="3"/>
        <v>1039.9465659375364</v>
      </c>
      <c r="AF10">
        <f t="shared" si="4"/>
        <v>-51.997328296876823</v>
      </c>
      <c r="AG10">
        <f t="shared" si="5"/>
        <v>-22.874813459453392</v>
      </c>
      <c r="AH10">
        <f t="shared" si="6"/>
        <v>-610.46455430017966</v>
      </c>
      <c r="AI10">
        <f t="shared" si="7"/>
        <v>354.6098698810265</v>
      </c>
      <c r="AJ10">
        <f t="shared" si="8"/>
        <v>-0.77450536175408047</v>
      </c>
      <c r="AK10">
        <f t="shared" si="32"/>
        <v>4.5492989881371768</v>
      </c>
      <c r="AL10">
        <f t="shared" si="9"/>
        <v>358.38466350740958</v>
      </c>
      <c r="AN10">
        <f t="shared" si="10"/>
        <v>617.29041273602866</v>
      </c>
      <c r="AO10">
        <f t="shared" si="11"/>
        <v>-30.864520636801434</v>
      </c>
      <c r="AP10">
        <f t="shared" si="12"/>
        <v>-13.578008240178928</v>
      </c>
      <c r="AQ10">
        <f t="shared" si="13"/>
        <v>-362.35892210956916</v>
      </c>
      <c r="AR10">
        <f t="shared" si="14"/>
        <v>210.4889617494791</v>
      </c>
      <c r="AS10">
        <f t="shared" si="15"/>
        <v>-0.45973009583663543</v>
      </c>
      <c r="AT10">
        <f t="shared" si="16"/>
        <v>2.7003682131640119</v>
      </c>
      <c r="AU10">
        <f t="shared" si="17"/>
        <v>212.72959986680647</v>
      </c>
      <c r="AW10">
        <v>7</v>
      </c>
      <c r="AX10">
        <f>(R10*SUMPRODUCT(K11:$K$23, X11:$X$23)-$AZ$3*SUMPRODUCT(K10:$K$22, W11:$W$23))/Z10</f>
        <v>133.78293444438353</v>
      </c>
    </row>
    <row r="11" spans="1:52" x14ac:dyDescent="0.25">
      <c r="A11" t="s">
        <v>33</v>
      </c>
      <c r="C11" s="25">
        <f>AU25</f>
        <v>2761.5250202581155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1136.562892393513</v>
      </c>
      <c r="P11">
        <f t="shared" si="30"/>
        <v>56.828144619675655</v>
      </c>
      <c r="Q11" s="5">
        <f t="shared" si="31"/>
        <v>25</v>
      </c>
      <c r="R11">
        <f t="shared" si="0"/>
        <v>250000</v>
      </c>
      <c r="S11">
        <f t="shared" si="1"/>
        <v>134.22774935471671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122.4103867789422</v>
      </c>
      <c r="AC11">
        <f t="shared" si="2"/>
        <v>121.26411758287259</v>
      </c>
      <c r="AE11">
        <f t="shared" si="3"/>
        <v>1026.7943617181245</v>
      </c>
      <c r="AF11">
        <f t="shared" si="4"/>
        <v>-51.33971808590622</v>
      </c>
      <c r="AG11">
        <f t="shared" si="5"/>
        <v>-22.585515693631685</v>
      </c>
      <c r="AH11">
        <f t="shared" si="6"/>
        <v>-605.49631227173131</v>
      </c>
      <c r="AI11">
        <f t="shared" si="7"/>
        <v>347.37281566685522</v>
      </c>
      <c r="AJ11">
        <f t="shared" si="8"/>
        <v>1.1462691960696105</v>
      </c>
      <c r="AK11">
        <f t="shared" si="32"/>
        <v>2.6348760729867848</v>
      </c>
      <c r="AL11">
        <f t="shared" si="9"/>
        <v>351.15396093591164</v>
      </c>
      <c r="AN11">
        <f t="shared" si="10"/>
        <v>579.63246874574997</v>
      </c>
      <c r="AO11">
        <f t="shared" si="11"/>
        <v>-28.981623437287496</v>
      </c>
      <c r="AP11">
        <f t="shared" si="12"/>
        <v>-12.749678716086908</v>
      </c>
      <c r="AQ11">
        <f t="shared" si="13"/>
        <v>-341.80682655020087</v>
      </c>
      <c r="AR11">
        <f t="shared" si="14"/>
        <v>196.09434004217471</v>
      </c>
      <c r="AS11">
        <f t="shared" si="15"/>
        <v>0.64707683323589338</v>
      </c>
      <c r="AT11">
        <f t="shared" si="16"/>
        <v>1.4874056383294596</v>
      </c>
      <c r="AU11">
        <f t="shared" si="17"/>
        <v>198.22882251374006</v>
      </c>
      <c r="AW11">
        <v>8</v>
      </c>
      <c r="AX11">
        <f>(R11*SUMPRODUCT(K12:$K$23, X12:$X$23)-$AZ$3*SUMPRODUCT(K11:$K$22, W12:$W$23))/Z11</f>
        <v>134.22774935471671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1136.562892393513</v>
      </c>
      <c r="P12">
        <f t="shared" si="30"/>
        <v>56.828144619675655</v>
      </c>
      <c r="Q12" s="5">
        <f t="shared" si="31"/>
        <v>25</v>
      </c>
      <c r="R12">
        <f t="shared" si="0"/>
        <v>250000</v>
      </c>
      <c r="S12">
        <f t="shared" si="1"/>
        <v>132.97676647372188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121.26411758287259</v>
      </c>
      <c r="AC12">
        <f t="shared" si="2"/>
        <v>118.61293785361657</v>
      </c>
      <c r="AE12">
        <f t="shared" si="3"/>
        <v>1013.7941183044112</v>
      </c>
      <c r="AF12">
        <f t="shared" si="4"/>
        <v>-50.689705915220564</v>
      </c>
      <c r="AG12">
        <f t="shared" si="5"/>
        <v>-22.299560479434614</v>
      </c>
      <c r="AH12">
        <f t="shared" si="6"/>
        <v>-601.0005726075392</v>
      </c>
      <c r="AI12">
        <f t="shared" si="7"/>
        <v>339.80427930221686</v>
      </c>
      <c r="AJ12">
        <f t="shared" si="8"/>
        <v>2.6511797292560146</v>
      </c>
      <c r="AK12">
        <f t="shared" si="32"/>
        <v>2.4940476189357454</v>
      </c>
      <c r="AL12">
        <f t="shared" si="9"/>
        <v>344.94950665040858</v>
      </c>
      <c r="AN12">
        <f t="shared" si="10"/>
        <v>544.05717469242325</v>
      </c>
      <c r="AO12">
        <f t="shared" si="11"/>
        <v>-27.202858734621163</v>
      </c>
      <c r="AP12">
        <f t="shared" si="12"/>
        <v>-11.967159457992709</v>
      </c>
      <c r="AQ12">
        <f t="shared" si="13"/>
        <v>-322.52966121786545</v>
      </c>
      <c r="AR12">
        <f t="shared" si="14"/>
        <v>182.35749528194393</v>
      </c>
      <c r="AS12">
        <f t="shared" si="15"/>
        <v>1.4227675294795352</v>
      </c>
      <c r="AT12">
        <f t="shared" si="16"/>
        <v>1.3384418755318821</v>
      </c>
      <c r="AU12">
        <f t="shared" si="17"/>
        <v>185.11870468695531</v>
      </c>
      <c r="AW12">
        <v>9</v>
      </c>
      <c r="AX12">
        <f>(R12*SUMPRODUCT(K13:$K$23, X13:$X$23)-$AZ$3*SUMPRODUCT(K12:$K$22, W13:$W$23))/Z12</f>
        <v>132.97676647372188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1136.562892393513</v>
      </c>
      <c r="P13">
        <f t="shared" si="30"/>
        <v>56.828144619675655</v>
      </c>
      <c r="Q13" s="5">
        <f t="shared" si="31"/>
        <v>25</v>
      </c>
      <c r="R13">
        <f t="shared" si="0"/>
        <v>250000</v>
      </c>
      <c r="S13">
        <f t="shared" si="1"/>
        <v>129.85492975253536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118.61293785361657</v>
      </c>
      <c r="AC13">
        <f t="shared" si="2"/>
        <v>114.36007466965975</v>
      </c>
      <c r="AE13">
        <f t="shared" si="3"/>
        <v>1000.9432640607845</v>
      </c>
      <c r="AF13">
        <f t="shared" si="4"/>
        <v>-50.047163203039226</v>
      </c>
      <c r="AG13">
        <f t="shared" si="5"/>
        <v>-22.0168912507973</v>
      </c>
      <c r="AH13">
        <f t="shared" si="6"/>
        <v>-596.73623842967027</v>
      </c>
      <c r="AI13">
        <f t="shared" si="7"/>
        <v>332.14297117727779</v>
      </c>
      <c r="AJ13">
        <f t="shared" si="8"/>
        <v>4.2528631839568192</v>
      </c>
      <c r="AK13">
        <f t="shared" si="32"/>
        <v>2.1390180774227239</v>
      </c>
      <c r="AL13">
        <f t="shared" si="9"/>
        <v>338.53485243865737</v>
      </c>
      <c r="AN13">
        <f t="shared" si="10"/>
        <v>510.75468854808594</v>
      </c>
      <c r="AO13">
        <f t="shared" si="11"/>
        <v>-25.537734427404295</v>
      </c>
      <c r="AP13">
        <f t="shared" si="12"/>
        <v>-11.234633207856985</v>
      </c>
      <c r="AQ13">
        <f t="shared" si="13"/>
        <v>-304.49860901006451</v>
      </c>
      <c r="AR13">
        <f t="shared" si="14"/>
        <v>169.48371190276018</v>
      </c>
      <c r="AS13">
        <f t="shared" si="15"/>
        <v>2.1701228121033407</v>
      </c>
      <c r="AT13">
        <f t="shared" si="16"/>
        <v>1.0914839543457115</v>
      </c>
      <c r="AU13">
        <f t="shared" si="17"/>
        <v>172.74531866920924</v>
      </c>
      <c r="AW13">
        <v>10</v>
      </c>
      <c r="AX13">
        <f>(R13*SUMPRODUCT(K14:$K$23, X14:$X$23)-$AZ$3*SUMPRODUCT(K13:$K$22, W14:$W$23))/Z13</f>
        <v>129.85492975253536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1136.562892393513</v>
      </c>
      <c r="P14">
        <f t="shared" si="30"/>
        <v>56.828144619675655</v>
      </c>
      <c r="Q14" s="5">
        <f t="shared" si="31"/>
        <v>25</v>
      </c>
      <c r="R14">
        <f t="shared" si="0"/>
        <v>250000</v>
      </c>
      <c r="S14">
        <f t="shared" si="1"/>
        <v>124.74962169030728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114.36007466965975</v>
      </c>
      <c r="AC14">
        <f t="shared" si="2"/>
        <v>108.46945100302173</v>
      </c>
      <c r="AE14">
        <f t="shared" si="3"/>
        <v>988.23829121006099</v>
      </c>
      <c r="AF14">
        <f t="shared" si="4"/>
        <v>-49.41191456050305</v>
      </c>
      <c r="AG14">
        <f t="shared" si="5"/>
        <v>-21.737430850150933</v>
      </c>
      <c r="AH14">
        <f t="shared" si="6"/>
        <v>-592.91488138397142</v>
      </c>
      <c r="AI14">
        <f t="shared" si="7"/>
        <v>324.17406441543551</v>
      </c>
      <c r="AJ14">
        <f t="shared" si="8"/>
        <v>5.8906236666380209</v>
      </c>
      <c r="AK14">
        <f t="shared" si="32"/>
        <v>1.8957356123745921</v>
      </c>
      <c r="AL14">
        <f t="shared" si="9"/>
        <v>331.96042369444814</v>
      </c>
      <c r="AN14">
        <f t="shared" si="10"/>
        <v>479.61924984434563</v>
      </c>
      <c r="AO14">
        <f t="shared" si="11"/>
        <v>-23.98096249221728</v>
      </c>
      <c r="AP14">
        <f t="shared" si="12"/>
        <v>-10.549773643284816</v>
      </c>
      <c r="AQ14">
        <f t="shared" si="13"/>
        <v>-287.75791543426726</v>
      </c>
      <c r="AR14">
        <f t="shared" si="14"/>
        <v>157.3305982745762</v>
      </c>
      <c r="AS14">
        <f t="shared" si="15"/>
        <v>2.858881839772526</v>
      </c>
      <c r="AT14">
        <f t="shared" si="16"/>
        <v>0.92005268405152885</v>
      </c>
      <c r="AU14">
        <f t="shared" si="17"/>
        <v>161.10953279840027</v>
      </c>
      <c r="AW14">
        <v>11</v>
      </c>
      <c r="AX14">
        <f>(R14*SUMPRODUCT(K15:$K$23, X15:$X$23)-$AZ$3*SUMPRODUCT(K14:$K$22, W15:$W$23))/Z14</f>
        <v>124.74962169030728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1136.562892393513</v>
      </c>
      <c r="P15">
        <f t="shared" si="30"/>
        <v>56.828144619675655</v>
      </c>
      <c r="Q15" s="5">
        <f t="shared" si="31"/>
        <v>25</v>
      </c>
      <c r="R15">
        <f t="shared" si="0"/>
        <v>250000</v>
      </c>
      <c r="S15">
        <f t="shared" si="1"/>
        <v>117.25846604787802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108.46945100302173</v>
      </c>
      <c r="AC15">
        <f t="shared" si="2"/>
        <v>100.65933856088486</v>
      </c>
      <c r="AE15">
        <f t="shared" si="3"/>
        <v>975.67086486074277</v>
      </c>
      <c r="AF15">
        <f t="shared" si="4"/>
        <v>-48.783543243037137</v>
      </c>
      <c r="AG15">
        <f t="shared" si="5"/>
        <v>-21.460995942029566</v>
      </c>
      <c r="AH15">
        <f t="shared" si="6"/>
        <v>-590.60599619860068</v>
      </c>
      <c r="AI15">
        <f t="shared" si="7"/>
        <v>314.82032947707546</v>
      </c>
      <c r="AJ15">
        <f t="shared" si="8"/>
        <v>7.8101124421368695</v>
      </c>
      <c r="AK15">
        <f t="shared" si="32"/>
        <v>4.2449627677449824</v>
      </c>
      <c r="AL15">
        <f t="shared" si="9"/>
        <v>326.87540468695732</v>
      </c>
      <c r="AN15">
        <f t="shared" si="10"/>
        <v>450.15679422385693</v>
      </c>
      <c r="AO15">
        <f t="shared" si="11"/>
        <v>-22.507839711192847</v>
      </c>
      <c r="AP15">
        <f t="shared" si="12"/>
        <v>-9.9017132539815229</v>
      </c>
      <c r="AQ15">
        <f t="shared" si="13"/>
        <v>-272.49486632574235</v>
      </c>
      <c r="AR15">
        <f t="shared" si="14"/>
        <v>145.25237493294026</v>
      </c>
      <c r="AS15">
        <f t="shared" si="15"/>
        <v>3.6034438519202858</v>
      </c>
      <c r="AT15">
        <f t="shared" si="16"/>
        <v>1.958548625309678</v>
      </c>
      <c r="AU15">
        <f t="shared" si="17"/>
        <v>150.81436741017023</v>
      </c>
      <c r="AW15">
        <v>12</v>
      </c>
      <c r="AX15">
        <f>(R15*SUMPRODUCT(K16:$K$23, X16:$X$23)-$AZ$3*SUMPRODUCT(K15:$K$22, W16:$W$23))/Z15</f>
        <v>117.25846604787802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1136.562892393513</v>
      </c>
      <c r="P16">
        <f t="shared" si="30"/>
        <v>56.828144619675655</v>
      </c>
      <c r="Q16" s="5">
        <f t="shared" si="31"/>
        <v>25</v>
      </c>
      <c r="R16">
        <f t="shared" si="0"/>
        <v>250000</v>
      </c>
      <c r="S16">
        <f t="shared" si="1"/>
        <v>107.82228164561468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100.65933856088486</v>
      </c>
      <c r="AC16">
        <f t="shared" si="2"/>
        <v>91.379278239068981</v>
      </c>
      <c r="AE16">
        <f t="shared" si="3"/>
        <v>963.23593968809269</v>
      </c>
      <c r="AF16">
        <f t="shared" si="4"/>
        <v>-48.161796984404631</v>
      </c>
      <c r="AG16">
        <f t="shared" si="5"/>
        <v>-21.187475548748399</v>
      </c>
      <c r="AH16">
        <f t="shared" si="6"/>
        <v>-589.1043386087116</v>
      </c>
      <c r="AI16">
        <f t="shared" si="7"/>
        <v>304.78232854622809</v>
      </c>
      <c r="AJ16">
        <f t="shared" si="8"/>
        <v>9.2800603218158813</v>
      </c>
      <c r="AK16">
        <f t="shared" si="32"/>
        <v>7.2117077169784682</v>
      </c>
      <c r="AL16">
        <f t="shared" si="9"/>
        <v>321.27409658502245</v>
      </c>
      <c r="AN16">
        <f t="shared" si="10"/>
        <v>421.37057540672606</v>
      </c>
      <c r="AO16">
        <f t="shared" si="11"/>
        <v>-21.0685287703363</v>
      </c>
      <c r="AP16">
        <f t="shared" si="12"/>
        <v>-9.2685274661605472</v>
      </c>
      <c r="AQ16">
        <f t="shared" si="13"/>
        <v>-257.70553600245836</v>
      </c>
      <c r="AR16">
        <f t="shared" si="14"/>
        <v>133.32798316777084</v>
      </c>
      <c r="AS16">
        <f t="shared" si="15"/>
        <v>4.0595914214734359</v>
      </c>
      <c r="AT16">
        <f t="shared" si="16"/>
        <v>3.1547841034174287</v>
      </c>
      <c r="AU16">
        <f t="shared" si="17"/>
        <v>140.54235869266171</v>
      </c>
      <c r="AW16">
        <v>13</v>
      </c>
      <c r="AX16">
        <f>(R16*SUMPRODUCT(K17:$K$23, X17:$X$23)-$AZ$3*SUMPRODUCT(K16:$K$22, W17:$W$23))/Z16</f>
        <v>107.82228164561468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1136.562892393513</v>
      </c>
      <c r="P17">
        <f t="shared" si="30"/>
        <v>56.828144619675655</v>
      </c>
      <c r="Q17" s="5">
        <f t="shared" si="31"/>
        <v>25</v>
      </c>
      <c r="R17">
        <f t="shared" si="0"/>
        <v>250000</v>
      </c>
      <c r="S17">
        <f t="shared" si="1"/>
        <v>97.814369922794185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91.379278239068981</v>
      </c>
      <c r="AC17">
        <f t="shared" si="2"/>
        <v>81.838732016573658</v>
      </c>
      <c r="AE17">
        <f t="shared" si="3"/>
        <v>950.93252703045664</v>
      </c>
      <c r="AF17">
        <f t="shared" si="4"/>
        <v>-47.546626351522832</v>
      </c>
      <c r="AG17">
        <f t="shared" si="5"/>
        <v>-20.916847923564237</v>
      </c>
      <c r="AH17">
        <f t="shared" si="6"/>
        <v>-587.52869696679306</v>
      </c>
      <c r="AI17">
        <f t="shared" si="7"/>
        <v>294.94035578857654</v>
      </c>
      <c r="AJ17">
        <f t="shared" si="8"/>
        <v>9.5405462224953226</v>
      </c>
      <c r="AK17">
        <f t="shared" si="32"/>
        <v>13.727759469068438</v>
      </c>
      <c r="AL17">
        <f t="shared" si="9"/>
        <v>318.20866148014028</v>
      </c>
      <c r="AN17">
        <f t="shared" si="10"/>
        <v>391.81351516158605</v>
      </c>
      <c r="AO17">
        <f t="shared" si="11"/>
        <v>-19.590675758079303</v>
      </c>
      <c r="AP17">
        <f t="shared" si="12"/>
        <v>-8.6183861399974369</v>
      </c>
      <c r="AQ17">
        <f t="shared" si="13"/>
        <v>-242.07993466763867</v>
      </c>
      <c r="AR17">
        <f t="shared" si="14"/>
        <v>121.52451859587067</v>
      </c>
      <c r="AS17">
        <f t="shared" si="15"/>
        <v>3.9309991463545328</v>
      </c>
      <c r="AT17">
        <f t="shared" si="16"/>
        <v>5.6562600815275115</v>
      </c>
      <c r="AU17">
        <f t="shared" si="17"/>
        <v>131.1117778237527</v>
      </c>
      <c r="AW17">
        <v>14</v>
      </c>
      <c r="AX17">
        <f>(R17*SUMPRODUCT(K18:$K$23, X18:$X$23)-$AZ$3*SUMPRODUCT(K17:$K$22, W18:$W$23))/Z17</f>
        <v>97.814369922794185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1136.562892393513</v>
      </c>
      <c r="P18">
        <f t="shared" si="30"/>
        <v>56.828144619675655</v>
      </c>
      <c r="Q18" s="5">
        <f t="shared" si="31"/>
        <v>25</v>
      </c>
      <c r="R18">
        <f t="shared" si="0"/>
        <v>250000</v>
      </c>
      <c r="S18">
        <f t="shared" si="1"/>
        <v>87.653789406045007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81.838732016573658</v>
      </c>
      <c r="AC18">
        <f t="shared" si="2"/>
        <v>72.398770858675789</v>
      </c>
      <c r="AE18">
        <f t="shared" si="3"/>
        <v>938.75868881941278</v>
      </c>
      <c r="AF18">
        <f t="shared" si="4"/>
        <v>-46.937934440970643</v>
      </c>
      <c r="AG18">
        <f t="shared" si="5"/>
        <v>-20.649070436446767</v>
      </c>
      <c r="AH18">
        <f t="shared" si="6"/>
        <v>-586.09007881826983</v>
      </c>
      <c r="AI18">
        <f t="shared" si="7"/>
        <v>285.08160512372558</v>
      </c>
      <c r="AJ18">
        <f t="shared" si="8"/>
        <v>9.4399611578978693</v>
      </c>
      <c r="AK18">
        <f t="shared" si="32"/>
        <v>21.031044906132344</v>
      </c>
      <c r="AL18">
        <f t="shared" si="9"/>
        <v>315.55261118775582</v>
      </c>
      <c r="AN18">
        <f t="shared" si="10"/>
        <v>361.45922674561956</v>
      </c>
      <c r="AO18">
        <f t="shared" si="11"/>
        <v>-18.072961337280979</v>
      </c>
      <c r="AP18">
        <f t="shared" si="12"/>
        <v>-7.9507088689217742</v>
      </c>
      <c r="AQ18">
        <f t="shared" si="13"/>
        <v>-225.6678624826915</v>
      </c>
      <c r="AR18">
        <f t="shared" si="14"/>
        <v>109.7676940567253</v>
      </c>
      <c r="AS18">
        <f t="shared" si="15"/>
        <v>3.6347584328978053</v>
      </c>
      <c r="AT18">
        <f t="shared" si="16"/>
        <v>8.0977841483237167</v>
      </c>
      <c r="AU18">
        <f t="shared" si="17"/>
        <v>121.50023663794684</v>
      </c>
      <c r="AW18">
        <v>15</v>
      </c>
      <c r="AX18">
        <f>(R18*SUMPRODUCT(K19:$K$23, X19:$X$23)-$AZ$3*SUMPRODUCT(K18:$K$22, W19:$W$23))/Z18</f>
        <v>87.653789406045007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1136.562892393513</v>
      </c>
      <c r="P19">
        <f t="shared" si="30"/>
        <v>56.828144619675655</v>
      </c>
      <c r="Q19" s="5">
        <f t="shared" si="31"/>
        <v>25</v>
      </c>
      <c r="R19">
        <f t="shared" si="0"/>
        <v>250000</v>
      </c>
      <c r="S19">
        <f t="shared" si="1"/>
        <v>75.718347103029799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72.398770858675789</v>
      </c>
      <c r="AC19">
        <f t="shared" si="2"/>
        <v>61.73770640339432</v>
      </c>
      <c r="AE19">
        <f t="shared" si="3"/>
        <v>926.70784353103795</v>
      </c>
      <c r="AF19">
        <f t="shared" si="4"/>
        <v>-46.335392176551899</v>
      </c>
      <c r="AG19">
        <f t="shared" si="5"/>
        <v>-20.383998319254101</v>
      </c>
      <c r="AH19">
        <f t="shared" si="6"/>
        <v>-585.81412828199473</v>
      </c>
      <c r="AI19">
        <f t="shared" si="7"/>
        <v>274.17432475323722</v>
      </c>
      <c r="AJ19">
        <f t="shared" si="8"/>
        <v>10.661064455281469</v>
      </c>
      <c r="AK19">
        <f t="shared" si="32"/>
        <v>21.246798255353511</v>
      </c>
      <c r="AL19">
        <f t="shared" si="9"/>
        <v>306.08218746387217</v>
      </c>
      <c r="AN19">
        <f t="shared" si="10"/>
        <v>332.41957765221355</v>
      </c>
      <c r="AO19">
        <f t="shared" si="11"/>
        <v>-16.620978882610679</v>
      </c>
      <c r="AP19">
        <f t="shared" si="12"/>
        <v>-7.3119485924831613</v>
      </c>
      <c r="AQ19">
        <f t="shared" si="13"/>
        <v>-210.13751687284397</v>
      </c>
      <c r="AR19">
        <f t="shared" si="14"/>
        <v>98.349133304275739</v>
      </c>
      <c r="AS19">
        <f t="shared" si="15"/>
        <v>3.8242328132717436</v>
      </c>
      <c r="AT19">
        <f t="shared" si="16"/>
        <v>7.6214437503785382</v>
      </c>
      <c r="AU19">
        <f t="shared" si="17"/>
        <v>109.79480986792601</v>
      </c>
      <c r="AW19">
        <v>16</v>
      </c>
      <c r="AX19">
        <f>(R19*SUMPRODUCT(K20:$K$23, X20:$X$23)-$AZ$3*SUMPRODUCT(K19:$K$22, W20:$W$23))/Z19</f>
        <v>75.718347103029799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1136.562892393513</v>
      </c>
      <c r="P20">
        <f t="shared" si="30"/>
        <v>56.828144619675655</v>
      </c>
      <c r="Q20" s="5">
        <f t="shared" si="31"/>
        <v>25</v>
      </c>
      <c r="R20">
        <f t="shared" si="0"/>
        <v>250000</v>
      </c>
      <c r="S20">
        <f t="shared" si="1"/>
        <v>57.244434267814064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61.73770640339432</v>
      </c>
      <c r="AC20">
        <f t="shared" si="2"/>
        <v>46.074066492613838</v>
      </c>
      <c r="AE20">
        <f t="shared" si="3"/>
        <v>914.78018687694998</v>
      </c>
      <c r="AF20">
        <f t="shared" si="4"/>
        <v>-45.739009343847499</v>
      </c>
      <c r="AG20">
        <f t="shared" si="5"/>
        <v>-20.12163587688698</v>
      </c>
      <c r="AH20">
        <f t="shared" si="6"/>
        <v>-585.22459174578523</v>
      </c>
      <c r="AI20">
        <f t="shared" si="7"/>
        <v>263.69494991043018</v>
      </c>
      <c r="AJ20">
        <f t="shared" si="8"/>
        <v>15.663639910780482</v>
      </c>
      <c r="AK20">
        <f t="shared" si="32"/>
        <v>4.0023492009269361</v>
      </c>
      <c r="AL20">
        <f t="shared" si="9"/>
        <v>283.36093902213759</v>
      </c>
      <c r="AN20">
        <f t="shared" si="10"/>
        <v>311.24063859266988</v>
      </c>
      <c r="AO20">
        <f t="shared" si="11"/>
        <v>-15.562031929633495</v>
      </c>
      <c r="AP20">
        <f t="shared" si="12"/>
        <v>-6.8460936186562744</v>
      </c>
      <c r="AQ20">
        <f t="shared" si="13"/>
        <v>-199.11414596432851</v>
      </c>
      <c r="AR20">
        <f t="shared" si="14"/>
        <v>89.718367080051593</v>
      </c>
      <c r="AS20">
        <f t="shared" si="15"/>
        <v>5.3293254034728257</v>
      </c>
      <c r="AT20">
        <f t="shared" si="16"/>
        <v>1.3617410379428385</v>
      </c>
      <c r="AU20">
        <f t="shared" si="17"/>
        <v>96.40943352146725</v>
      </c>
      <c r="AW20">
        <v>17</v>
      </c>
      <c r="AX20">
        <f>(R20*SUMPRODUCT(K21:$K$23, X21:$X$23)-$AZ$3*SUMPRODUCT(K20:$K$22, W21:$W$23))/Z20</f>
        <v>57.244434267814064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1136.562892393513</v>
      </c>
      <c r="P21">
        <f t="shared" si="30"/>
        <v>56.828144619675655</v>
      </c>
      <c r="Q21" s="5">
        <f t="shared" si="31"/>
        <v>25</v>
      </c>
      <c r="R21">
        <f t="shared" si="0"/>
        <v>250000</v>
      </c>
      <c r="S21">
        <f t="shared" si="1"/>
        <v>35.667213617133584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46.074066492613838</v>
      </c>
      <c r="AC21">
        <f t="shared" si="2"/>
        <v>28.336696067274314</v>
      </c>
      <c r="AE21">
        <f t="shared" si="3"/>
        <v>902.97037466436859</v>
      </c>
      <c r="AF21">
        <f t="shared" si="4"/>
        <v>-45.148518733218431</v>
      </c>
      <c r="AG21">
        <f t="shared" si="5"/>
        <v>-19.861865557716371</v>
      </c>
      <c r="AH21">
        <f t="shared" si="6"/>
        <v>-585.53960401741108</v>
      </c>
      <c r="AI21">
        <f t="shared" si="7"/>
        <v>252.42038635602273</v>
      </c>
      <c r="AJ21">
        <f t="shared" si="8"/>
        <v>17.737370425339524</v>
      </c>
      <c r="AK21">
        <f t="shared" si="32"/>
        <v>1.4462334758780224</v>
      </c>
      <c r="AL21">
        <f t="shared" si="9"/>
        <v>271.6039902572403</v>
      </c>
      <c r="AN21">
        <f t="shared" si="10"/>
        <v>292.23106815222923</v>
      </c>
      <c r="AO21">
        <f t="shared" si="11"/>
        <v>-14.611553407611463</v>
      </c>
      <c r="AP21">
        <f t="shared" si="12"/>
        <v>-6.4279563873674723</v>
      </c>
      <c r="AQ21">
        <f t="shared" si="13"/>
        <v>-189.49997555683211</v>
      </c>
      <c r="AR21">
        <f t="shared" si="14"/>
        <v>81.691582800418203</v>
      </c>
      <c r="AS21">
        <f t="shared" si="15"/>
        <v>5.7403995203446048</v>
      </c>
      <c r="AT21">
        <f t="shared" si="16"/>
        <v>0.46804896961369047</v>
      </c>
      <c r="AU21">
        <f t="shared" si="17"/>
        <v>87.900031290376504</v>
      </c>
      <c r="AW21">
        <v>18</v>
      </c>
      <c r="AX21">
        <f>(R21*SUMPRODUCT(K22:$K$23, X22:$X$23)-$AZ$3*SUMPRODUCT(K21:$K$22, W22:$W$23))/Z21</f>
        <v>35.667213617133584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1136.562892393513</v>
      </c>
      <c r="P22">
        <f t="shared" si="30"/>
        <v>56.828144619675655</v>
      </c>
      <c r="Q22" s="5">
        <f t="shared" si="31"/>
        <v>25</v>
      </c>
      <c r="R22">
        <f t="shared" si="0"/>
        <v>250000</v>
      </c>
      <c r="S22">
        <f t="shared" si="1"/>
        <v>15.645666300170754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28.336696067274314</v>
      </c>
      <c r="AC22">
        <f t="shared" si="2"/>
        <v>12.26909036594725</v>
      </c>
      <c r="AE22">
        <f t="shared" si="3"/>
        <v>891.27510237171578</v>
      </c>
      <c r="AF22">
        <f t="shared" si="4"/>
        <v>-44.563755118585789</v>
      </c>
      <c r="AG22">
        <f t="shared" si="5"/>
        <v>-19.604614675012829</v>
      </c>
      <c r="AH22">
        <f t="shared" si="6"/>
        <v>-586.32227126378723</v>
      </c>
      <c r="AI22">
        <f t="shared" si="7"/>
        <v>240.78446131432997</v>
      </c>
      <c r="AJ22">
        <f t="shared" si="8"/>
        <v>16.067605701327064</v>
      </c>
      <c r="AK22">
        <f t="shared" si="32"/>
        <v>18.37600890972849</v>
      </c>
      <c r="AL22">
        <f t="shared" si="9"/>
        <v>275.22807592538555</v>
      </c>
      <c r="AN22">
        <f t="shared" si="10"/>
        <v>269.57578631544072</v>
      </c>
      <c r="AO22">
        <f t="shared" si="11"/>
        <v>-13.478789315772037</v>
      </c>
      <c r="AP22">
        <f t="shared" si="12"/>
        <v>-5.9296275665778397</v>
      </c>
      <c r="AQ22">
        <f t="shared" si="13"/>
        <v>-177.33950706082967</v>
      </c>
      <c r="AR22">
        <f t="shared" si="14"/>
        <v>72.827862372261194</v>
      </c>
      <c r="AS22">
        <f t="shared" si="15"/>
        <v>4.8598209796454404</v>
      </c>
      <c r="AT22">
        <f t="shared" si="16"/>
        <v>5.5580224758860126</v>
      </c>
      <c r="AU22">
        <f t="shared" si="17"/>
        <v>83.245705827792662</v>
      </c>
      <c r="AW22">
        <v>19</v>
      </c>
      <c r="AX22">
        <f>(R22*SUMPRODUCT(K23:$K$23, X23:$X$23)-$AZ$3*SUMPRODUCT(K22:$K$22, W23:$W$23))/Z22</f>
        <v>15.645666300170754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1136.562892393513</v>
      </c>
      <c r="P23">
        <f t="shared" si="30"/>
        <v>56.828144619675655</v>
      </c>
      <c r="Q23" s="5">
        <f t="shared" si="31"/>
        <v>25</v>
      </c>
      <c r="R23">
        <f t="shared" si="0"/>
        <v>250000</v>
      </c>
      <c r="S23">
        <f t="shared" si="1"/>
        <v>15.851706784961685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12.26909036594725</v>
      </c>
      <c r="AC23">
        <f t="shared" si="2"/>
        <v>12.26909036594725</v>
      </c>
      <c r="AE23">
        <f t="shared" si="3"/>
        <v>879.69030859108818</v>
      </c>
      <c r="AF23">
        <f t="shared" si="4"/>
        <v>-43.984515429554413</v>
      </c>
      <c r="AG23">
        <f t="shared" si="5"/>
        <v>-19.349793893467012</v>
      </c>
      <c r="AH23">
        <f t="shared" si="6"/>
        <v>-587.74634795688451</v>
      </c>
      <c r="AI23">
        <f t="shared" si="7"/>
        <v>228.60965131118223</v>
      </c>
      <c r="AJ23">
        <f t="shared" si="8"/>
        <v>0</v>
      </c>
      <c r="AK23">
        <f t="shared" si="32"/>
        <v>59.358241846923676</v>
      </c>
      <c r="AL23">
        <f t="shared" si="9"/>
        <v>287.96789315810588</v>
      </c>
      <c r="AN23">
        <f t="shared" si="10"/>
        <v>241.02893400209499</v>
      </c>
      <c r="AO23">
        <f t="shared" si="11"/>
        <v>-12.05144670010475</v>
      </c>
      <c r="AP23">
        <f t="shared" si="12"/>
        <v>-5.3017069186225756</v>
      </c>
      <c r="AQ23">
        <f t="shared" si="13"/>
        <v>-161.03834989220366</v>
      </c>
      <c r="AR23">
        <f t="shared" si="14"/>
        <v>62.63743049116399</v>
      </c>
      <c r="AS23">
        <f t="shared" si="15"/>
        <v>0</v>
      </c>
      <c r="AT23">
        <f t="shared" si="16"/>
        <v>16.263739201033978</v>
      </c>
      <c r="AU23">
        <f t="shared" si="17"/>
        <v>78.901169692197968</v>
      </c>
      <c r="AW23">
        <v>20</v>
      </c>
      <c r="AX23">
        <f>(R23*SUMPRODUCT(K$23:$K24, X$23:$X24)-$AZ$3*SUMPRODUCT(K$22:$K23, W$23:$W24))/Z23</f>
        <v>15.851706784961685</v>
      </c>
    </row>
    <row r="25" spans="5:50" x14ac:dyDescent="0.25">
      <c r="AN25" s="6">
        <f t="shared" ref="AN25:AU25" si="33">SUM(AN3:AN23)</f>
        <v>10869.164089228665</v>
      </c>
      <c r="AO25" s="6">
        <f t="shared" si="33"/>
        <v>-1395.8803737565681</v>
      </c>
      <c r="AP25" s="6">
        <f t="shared" si="33"/>
        <v>-414.07968846182916</v>
      </c>
      <c r="AQ25" s="6">
        <f t="shared" si="33"/>
        <v>-6446.3267968629089</v>
      </c>
      <c r="AR25" s="6">
        <f t="shared" si="33"/>
        <v>2612.8772301473591</v>
      </c>
      <c r="AS25" s="6">
        <f t="shared" si="33"/>
        <v>-54.496681390888696</v>
      </c>
      <c r="AT25" s="6">
        <f t="shared" si="33"/>
        <v>203.14447150164554</v>
      </c>
      <c r="AU25" s="7">
        <f t="shared" si="33"/>
        <v>2761.5250202581155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3F06-2E73-4159-A236-5513EB434FC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'T.35.04.C'!C3*(1+C12)</f>
        <v>1247.2771788123612</v>
      </c>
      <c r="K3">
        <v>1</v>
      </c>
      <c r="L3" s="2">
        <v>0</v>
      </c>
      <c r="O3">
        <f>$C$3</f>
        <v>1247.2771788123612</v>
      </c>
      <c r="P3">
        <f>O3*B5</f>
        <v>997.82174304988894</v>
      </c>
      <c r="Q3" s="5">
        <f>B8</f>
        <v>200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1247.2771788123612</v>
      </c>
      <c r="AF3">
        <f t="shared" ref="AF3:AF23" si="4">-$Z3*P3</f>
        <v>-997.82174304988894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49.455435762472234</v>
      </c>
      <c r="AJ3">
        <f t="shared" ref="AJ3:AJ23" si="8">AB3-AC3</f>
        <v>9.0949470177292824E-13</v>
      </c>
      <c r="AL3">
        <f t="shared" ref="AL3:AL23" si="9">SUM(AI3:AK3)</f>
        <v>49.455435762473144</v>
      </c>
      <c r="AN3">
        <f t="shared" ref="AN3:AN23" si="10">AE3*$K3</f>
        <v>1247.2771788123612</v>
      </c>
      <c r="AO3">
        <f t="shared" ref="AO3:AO23" si="11">AF3*$K3</f>
        <v>-997.82174304988894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49.455435762472234</v>
      </c>
      <c r="AS3">
        <f t="shared" ref="AS3:AS23" si="15">AJ3*$K3</f>
        <v>9.0949470177292824E-13</v>
      </c>
      <c r="AT3">
        <f t="shared" ref="AT3:AT23" si="16">AK3*$K3</f>
        <v>0</v>
      </c>
      <c r="AU3">
        <f t="shared" ref="AU3:AU23" si="17">AL3*$K3</f>
        <v>49.455435762473144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686.44165697143092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250000</v>
      </c>
      <c r="S4">
        <f t="shared" si="1"/>
        <v>59.557998910913064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-9.0949470177292824E-13</v>
      </c>
      <c r="AC4">
        <f t="shared" si="2"/>
        <v>58.803041716718326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-58.803041716719235</v>
      </c>
      <c r="AK4">
        <f>G4*MAX(0, SUM(AB4, AE4:AF4))</f>
        <v>0</v>
      </c>
      <c r="AL4">
        <f t="shared" si="9"/>
        <v>-727.80304171671924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-627.6386152547143</v>
      </c>
      <c r="AR4">
        <f t="shared" si="14"/>
        <v>-627.6386152547143</v>
      </c>
      <c r="AS4">
        <f t="shared" si="15"/>
        <v>-55.167503252386929</v>
      </c>
      <c r="AT4">
        <f t="shared" si="16"/>
        <v>0</v>
      </c>
      <c r="AU4">
        <f t="shared" si="17"/>
        <v>-682.80611850710113</v>
      </c>
      <c r="AW4">
        <v>1</v>
      </c>
      <c r="AX4">
        <f>(R4*SUMPRODUCT(K5:$K$23, X5:$X$23)-$AZ$3*SUMPRODUCT(K4:$K$22, W5:$W$23))/Z4</f>
        <v>59.557998910913064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1247.2771788123612</v>
      </c>
      <c r="P5">
        <f t="shared" ref="P5:P23" si="30">O5*$C$5</f>
        <v>62.363858940618059</v>
      </c>
      <c r="Q5" s="5">
        <f t="shared" ref="Q5:Q23" si="31">$C$8</f>
        <v>25</v>
      </c>
      <c r="R5">
        <f t="shared" si="0"/>
        <v>250000</v>
      </c>
      <c r="S5">
        <f t="shared" si="1"/>
        <v>123.73706218965251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58.803041716718326</v>
      </c>
      <c r="AC5">
        <f t="shared" si="2"/>
        <v>120.61788551523023</v>
      </c>
      <c r="AE5">
        <f t="shared" si="3"/>
        <v>1215.8356865557582</v>
      </c>
      <c r="AF5">
        <f t="shared" si="4"/>
        <v>-60.791784327787916</v>
      </c>
      <c r="AG5">
        <f t="shared" si="5"/>
        <v>-24.369797411699999</v>
      </c>
      <c r="AH5">
        <f t="shared" si="6"/>
        <v>-664.71588299999996</v>
      </c>
      <c r="AI5">
        <f t="shared" si="7"/>
        <v>465.95822181627057</v>
      </c>
      <c r="AJ5">
        <f t="shared" si="8"/>
        <v>-61.814843798511902</v>
      </c>
      <c r="AK5">
        <f>G5*SUM(AB5, AE5:AF5)</f>
        <v>49.767724701732241</v>
      </c>
      <c r="AL5">
        <f t="shared" si="9"/>
        <v>453.91110271949088</v>
      </c>
      <c r="AN5">
        <f t="shared" si="10"/>
        <v>1049.950119382127</v>
      </c>
      <c r="AO5">
        <f t="shared" si="11"/>
        <v>-52.497505969106349</v>
      </c>
      <c r="AP5">
        <f t="shared" si="12"/>
        <v>-21.044843464182392</v>
      </c>
      <c r="AQ5">
        <f t="shared" si="13"/>
        <v>-574.02371753713066</v>
      </c>
      <c r="AR5">
        <f t="shared" si="14"/>
        <v>402.38405241170773</v>
      </c>
      <c r="AS5">
        <f t="shared" si="15"/>
        <v>-53.380981775335208</v>
      </c>
      <c r="AT5">
        <f t="shared" si="16"/>
        <v>42.97754134852353</v>
      </c>
      <c r="AU5">
        <f t="shared" si="17"/>
        <v>391.98061198489603</v>
      </c>
      <c r="AW5">
        <v>2</v>
      </c>
      <c r="AX5">
        <f>(R5*SUMPRODUCT(K6:$K$23, X6:$X$23)-$AZ$3*SUMPRODUCT(K5:$K$22, W6:$W$23))/Z5</f>
        <v>123.73706218965251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1247.2771788123612</v>
      </c>
      <c r="P6">
        <f t="shared" si="30"/>
        <v>62.363858940618059</v>
      </c>
      <c r="Q6" s="5">
        <f t="shared" si="31"/>
        <v>25</v>
      </c>
      <c r="R6">
        <f t="shared" si="0"/>
        <v>250000</v>
      </c>
      <c r="S6">
        <f t="shared" si="1"/>
        <v>189.91984499303507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120.61788551523023</v>
      </c>
      <c r="AC6">
        <f t="shared" si="2"/>
        <v>182.77799808948294</v>
      </c>
      <c r="AE6">
        <f t="shared" si="3"/>
        <v>1200.3739041298288</v>
      </c>
      <c r="AF6">
        <f t="shared" si="4"/>
        <v>-60.018695206491437</v>
      </c>
      <c r="AG6">
        <f t="shared" si="5"/>
        <v>-24.059886698015411</v>
      </c>
      <c r="AH6">
        <f t="shared" si="6"/>
        <v>-662.12739567588892</v>
      </c>
      <c r="AI6">
        <f t="shared" si="7"/>
        <v>454.1679265494331</v>
      </c>
      <c r="AJ6">
        <f t="shared" si="8"/>
        <v>-62.160112574252707</v>
      </c>
      <c r="AK6">
        <f>G6*SUM(AB6, AE6:AF6)</f>
        <v>73.766926024656215</v>
      </c>
      <c r="AL6">
        <f t="shared" si="9"/>
        <v>465.77473999983658</v>
      </c>
      <c r="AN6">
        <f t="shared" si="10"/>
        <v>934.88266929468307</v>
      </c>
      <c r="AO6">
        <f t="shared" si="11"/>
        <v>-46.744133464734148</v>
      </c>
      <c r="AP6">
        <f t="shared" si="12"/>
        <v>-18.738470589690102</v>
      </c>
      <c r="AQ6">
        <f t="shared" si="13"/>
        <v>-515.68217615605658</v>
      </c>
      <c r="AR6">
        <f t="shared" si="14"/>
        <v>353.71788908420223</v>
      </c>
      <c r="AS6">
        <f t="shared" si="15"/>
        <v>-48.411925456845069</v>
      </c>
      <c r="AT6">
        <f t="shared" si="16"/>
        <v>57.451616092559732</v>
      </c>
      <c r="AU6">
        <f t="shared" si="17"/>
        <v>362.75757971991686</v>
      </c>
      <c r="AW6">
        <v>3</v>
      </c>
      <c r="AX6">
        <f>(R6*SUMPRODUCT(K7:$K$23, X7:$X$23)-$AZ$3*SUMPRODUCT(K6:$K$22, W7:$W$23))/Z6</f>
        <v>189.91984499303507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1247.2771788123612</v>
      </c>
      <c r="P7">
        <f t="shared" si="30"/>
        <v>62.363858940618059</v>
      </c>
      <c r="Q7" s="5">
        <f t="shared" si="31"/>
        <v>25</v>
      </c>
      <c r="R7">
        <f t="shared" si="0"/>
        <v>250000</v>
      </c>
      <c r="S7">
        <f t="shared" si="1"/>
        <v>243.83209414237604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182.77799808948294</v>
      </c>
      <c r="AC7">
        <f t="shared" si="2"/>
        <v>231.6721236459407</v>
      </c>
      <c r="AE7">
        <f t="shared" si="3"/>
        <v>1185.075138721694</v>
      </c>
      <c r="AF7">
        <f t="shared" si="4"/>
        <v>-59.253756936084699</v>
      </c>
      <c r="AG7">
        <f t="shared" si="5"/>
        <v>-23.753243442049204</v>
      </c>
      <c r="AH7">
        <f t="shared" si="6"/>
        <v>-660.44388986052309</v>
      </c>
      <c r="AI7">
        <f t="shared" si="7"/>
        <v>441.62424848303704</v>
      </c>
      <c r="AJ7">
        <f t="shared" si="8"/>
        <v>-48.894125556457766</v>
      </c>
      <c r="AK7">
        <f>G7*SUM(AB7, AE7:AF7)</f>
        <v>64.252229551867018</v>
      </c>
      <c r="AL7">
        <f t="shared" si="9"/>
        <v>456.98235247844627</v>
      </c>
      <c r="AN7">
        <f t="shared" si="10"/>
        <v>835.49161733911671</v>
      </c>
      <c r="AO7">
        <f t="shared" si="11"/>
        <v>-41.774580866955837</v>
      </c>
      <c r="AP7">
        <f t="shared" si="12"/>
        <v>-16.746310113175074</v>
      </c>
      <c r="AQ7">
        <f t="shared" si="13"/>
        <v>-465.62054647143424</v>
      </c>
      <c r="AR7">
        <f t="shared" si="14"/>
        <v>311.35017988755158</v>
      </c>
      <c r="AS7">
        <f t="shared" si="15"/>
        <v>-34.470921467149438</v>
      </c>
      <c r="AT7">
        <f t="shared" si="16"/>
        <v>45.298561611746401</v>
      </c>
      <c r="AU7">
        <f t="shared" si="17"/>
        <v>322.17782003214853</v>
      </c>
      <c r="AW7">
        <v>4</v>
      </c>
      <c r="AX7">
        <f>(R7*SUMPRODUCT(K8:$K$23, X8:$X$23)-$AZ$3*SUMPRODUCT(K7:$K$22, W8:$W$23))/Z7</f>
        <v>243.83209414237604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1247.2771788123612</v>
      </c>
      <c r="P8">
        <f t="shared" si="30"/>
        <v>62.363858940618059</v>
      </c>
      <c r="Q8" s="5">
        <f t="shared" si="31"/>
        <v>25</v>
      </c>
      <c r="R8">
        <f t="shared" si="0"/>
        <v>250000</v>
      </c>
      <c r="S8">
        <f t="shared" si="1"/>
        <v>275.59125335951484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231.6721236459407</v>
      </c>
      <c r="AC8">
        <f t="shared" si="2"/>
        <v>258.50286784359014</v>
      </c>
      <c r="AE8">
        <f t="shared" si="3"/>
        <v>1169.9381739748019</v>
      </c>
      <c r="AF8">
        <f t="shared" si="4"/>
        <v>-58.496908698740093</v>
      </c>
      <c r="AG8">
        <f t="shared" si="5"/>
        <v>-23.44984326356391</v>
      </c>
      <c r="AH8">
        <f t="shared" si="6"/>
        <v>-658.67744064802446</v>
      </c>
      <c r="AI8">
        <f t="shared" si="7"/>
        <v>429.31398136447342</v>
      </c>
      <c r="AJ8">
        <f t="shared" si="8"/>
        <v>-26.830744197649437</v>
      </c>
      <c r="AK8">
        <f t="shared" ref="AK8:AK23" si="32">G8*SUM(AB8:AB8, AE8:AF8)</f>
        <v>28.608315184038652</v>
      </c>
      <c r="AL8">
        <f t="shared" si="9"/>
        <v>431.09155235086263</v>
      </c>
      <c r="AN8">
        <f t="shared" si="10"/>
        <v>769.06282788889894</v>
      </c>
      <c r="AO8">
        <f t="shared" si="11"/>
        <v>-38.453141394444948</v>
      </c>
      <c r="AP8">
        <f t="shared" si="12"/>
        <v>-15.414834027132388</v>
      </c>
      <c r="AQ8">
        <f t="shared" si="13"/>
        <v>-432.98385029216291</v>
      </c>
      <c r="AR8">
        <f t="shared" si="14"/>
        <v>282.21100217515868</v>
      </c>
      <c r="AS8">
        <f t="shared" si="15"/>
        <v>-17.637280726470568</v>
      </c>
      <c r="AT8">
        <f t="shared" si="16"/>
        <v>18.805773045104143</v>
      </c>
      <c r="AU8">
        <f t="shared" si="17"/>
        <v>283.37949449379227</v>
      </c>
      <c r="AW8">
        <v>5</v>
      </c>
      <c r="AX8">
        <f>(R8*SUMPRODUCT(K9:$K$23, X9:$X$23)-$AZ$3*SUMPRODUCT(K8:$K$22, W9:$W$23))/Z8</f>
        <v>275.59125335951484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1247.2771788123612</v>
      </c>
      <c r="P9">
        <f t="shared" si="30"/>
        <v>62.363858940618059</v>
      </c>
      <c r="Q9" s="5">
        <f t="shared" si="31"/>
        <v>25</v>
      </c>
      <c r="R9">
        <f t="shared" si="0"/>
        <v>250000</v>
      </c>
      <c r="S9">
        <f t="shared" si="1"/>
        <v>292.94460428899129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258.50286784359014</v>
      </c>
      <c r="AC9">
        <f t="shared" si="2"/>
        <v>271.2624660705319</v>
      </c>
      <c r="AE9">
        <f t="shared" si="3"/>
        <v>1154.9606254715766</v>
      </c>
      <c r="AF9">
        <f t="shared" si="4"/>
        <v>-57.748031273578825</v>
      </c>
      <c r="AG9">
        <f t="shared" si="5"/>
        <v>-23.149638370103766</v>
      </c>
      <c r="AH9">
        <f t="shared" si="6"/>
        <v>-657.06460824506075</v>
      </c>
      <c r="AI9">
        <f t="shared" si="7"/>
        <v>416.99834758283328</v>
      </c>
      <c r="AJ9">
        <f t="shared" si="8"/>
        <v>-12.759598226941762</v>
      </c>
      <c r="AK9">
        <f t="shared" si="32"/>
        <v>7.9987212260453688</v>
      </c>
      <c r="AL9">
        <f t="shared" si="9"/>
        <v>412.23747058193686</v>
      </c>
      <c r="AN9">
        <f t="shared" si="10"/>
        <v>721.55225771361472</v>
      </c>
      <c r="AO9">
        <f t="shared" si="11"/>
        <v>-36.077612885680736</v>
      </c>
      <c r="AP9">
        <f t="shared" si="12"/>
        <v>-14.462548300624446</v>
      </c>
      <c r="AQ9">
        <f t="shared" si="13"/>
        <v>-410.49577023403305</v>
      </c>
      <c r="AR9">
        <f t="shared" si="14"/>
        <v>260.51632629327656</v>
      </c>
      <c r="AS9">
        <f t="shared" si="15"/>
        <v>-7.971455221176317</v>
      </c>
      <c r="AT9">
        <f t="shared" si="16"/>
        <v>4.9971360340689674</v>
      </c>
      <c r="AU9">
        <f t="shared" si="17"/>
        <v>257.54200710616919</v>
      </c>
      <c r="AW9">
        <v>6</v>
      </c>
      <c r="AX9">
        <f>(R9*SUMPRODUCT(K10:$K$23, X10:$X$23)-$AZ$3*SUMPRODUCT(K9:$K$22, W10:$W$23))/Z9</f>
        <v>292.94460428899129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1247.2771788123612</v>
      </c>
      <c r="P10">
        <f t="shared" si="30"/>
        <v>62.363858940618059</v>
      </c>
      <c r="Q10" s="5">
        <f t="shared" si="31"/>
        <v>25</v>
      </c>
      <c r="R10">
        <f t="shared" si="0"/>
        <v>250000</v>
      </c>
      <c r="S10">
        <f t="shared" si="1"/>
        <v>304.70911233266577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271.2624660705319</v>
      </c>
      <c r="AC10">
        <f t="shared" si="2"/>
        <v>278.53419081414768</v>
      </c>
      <c r="AE10">
        <f t="shared" si="3"/>
        <v>1140.134395922398</v>
      </c>
      <c r="AF10">
        <f t="shared" si="4"/>
        <v>-57.006719796119896</v>
      </c>
      <c r="AG10">
        <f t="shared" si="5"/>
        <v>-22.852466462346747</v>
      </c>
      <c r="AH10">
        <f t="shared" si="6"/>
        <v>-656.75524055984397</v>
      </c>
      <c r="AI10">
        <f t="shared" si="7"/>
        <v>403.51996910408752</v>
      </c>
      <c r="AJ10">
        <f t="shared" si="8"/>
        <v>-7.2717247436157777</v>
      </c>
      <c r="AK10">
        <f t="shared" si="32"/>
        <v>5.5529995830069216</v>
      </c>
      <c r="AL10">
        <f t="shared" si="9"/>
        <v>401.80124394347865</v>
      </c>
      <c r="AN10">
        <f t="shared" si="10"/>
        <v>676.75980178750126</v>
      </c>
      <c r="AO10">
        <f t="shared" si="11"/>
        <v>-33.837990089375062</v>
      </c>
      <c r="AP10">
        <f t="shared" si="12"/>
        <v>-13.564743532626443</v>
      </c>
      <c r="AQ10">
        <f t="shared" si="13"/>
        <v>-389.83610003678439</v>
      </c>
      <c r="AR10">
        <f t="shared" si="14"/>
        <v>239.52096812871542</v>
      </c>
      <c r="AS10">
        <f t="shared" si="15"/>
        <v>-4.3163428923318259</v>
      </c>
      <c r="AT10">
        <f t="shared" si="16"/>
        <v>3.2961437796826445</v>
      </c>
      <c r="AU10">
        <f t="shared" si="17"/>
        <v>238.50076901606624</v>
      </c>
      <c r="AW10">
        <v>7</v>
      </c>
      <c r="AX10">
        <f>(R10*SUMPRODUCT(K11:$K$23, X11:$X$23)-$AZ$3*SUMPRODUCT(K10:$K$22, W11:$W$23))/Z10</f>
        <v>304.70911233266577</v>
      </c>
    </row>
    <row r="11" spans="1:52" x14ac:dyDescent="0.25">
      <c r="A11" t="s">
        <v>33</v>
      </c>
      <c r="C11" s="25">
        <f>AU25</f>
        <v>3025.1302885334499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1247.2771788123612</v>
      </c>
      <c r="P11">
        <f t="shared" si="30"/>
        <v>62.363858940618059</v>
      </c>
      <c r="Q11" s="5">
        <f t="shared" si="31"/>
        <v>25</v>
      </c>
      <c r="R11">
        <f t="shared" si="0"/>
        <v>250000</v>
      </c>
      <c r="S11">
        <f t="shared" si="1"/>
        <v>310.99445027179092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278.53419081414768</v>
      </c>
      <c r="AC11">
        <f t="shared" si="2"/>
        <v>280.62064693484353</v>
      </c>
      <c r="AE11">
        <f t="shared" si="3"/>
        <v>1125.4597261124809</v>
      </c>
      <c r="AF11">
        <f t="shared" si="4"/>
        <v>-56.272986305624038</v>
      </c>
      <c r="AG11">
        <f t="shared" si="5"/>
        <v>-22.55833236650988</v>
      </c>
      <c r="AH11">
        <f t="shared" si="6"/>
        <v>-656.094312133975</v>
      </c>
      <c r="AI11">
        <f t="shared" si="7"/>
        <v>390.53409530637202</v>
      </c>
      <c r="AJ11">
        <f t="shared" si="8"/>
        <v>-2.086456120695857</v>
      </c>
      <c r="AK11">
        <f t="shared" si="32"/>
        <v>3.2345302334904105</v>
      </c>
      <c r="AL11">
        <f t="shared" si="9"/>
        <v>391.6821694191666</v>
      </c>
      <c r="AN11">
        <f t="shared" si="10"/>
        <v>635.32974453513486</v>
      </c>
      <c r="AO11">
        <f t="shared" si="11"/>
        <v>-31.766487226756741</v>
      </c>
      <c r="AP11">
        <f t="shared" si="12"/>
        <v>-12.734333541243943</v>
      </c>
      <c r="AQ11">
        <f t="shared" si="13"/>
        <v>-370.36974495644802</v>
      </c>
      <c r="AR11">
        <f t="shared" si="14"/>
        <v>220.45917881068621</v>
      </c>
      <c r="AS11">
        <f t="shared" si="15"/>
        <v>-1.1778188089628587</v>
      </c>
      <c r="AT11">
        <f t="shared" si="16"/>
        <v>1.8259145300853281</v>
      </c>
      <c r="AU11">
        <f t="shared" si="17"/>
        <v>221.10727453180868</v>
      </c>
      <c r="AW11">
        <v>8</v>
      </c>
      <c r="AX11">
        <f>(R11*SUMPRODUCT(K12:$K$23, X12:$X$23)-$AZ$3*SUMPRODUCT(K11:$K$22, W12:$W$23))/Z11</f>
        <v>310.99445027179092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1247.2771788123612</v>
      </c>
      <c r="P12">
        <f t="shared" si="30"/>
        <v>62.363858940618059</v>
      </c>
      <c r="Q12" s="5">
        <f t="shared" si="31"/>
        <v>25</v>
      </c>
      <c r="R12">
        <f t="shared" si="0"/>
        <v>250000</v>
      </c>
      <c r="S12">
        <f t="shared" si="1"/>
        <v>312.10865447547769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280.62064693484353</v>
      </c>
      <c r="AC12">
        <f t="shared" si="2"/>
        <v>277.9902384313209</v>
      </c>
      <c r="AE12">
        <f t="shared" si="3"/>
        <v>1110.9300410483686</v>
      </c>
      <c r="AF12">
        <f t="shared" si="4"/>
        <v>-55.546502052418433</v>
      </c>
      <c r="AG12">
        <f t="shared" si="5"/>
        <v>-22.267104295658239</v>
      </c>
      <c r="AH12">
        <f t="shared" si="6"/>
        <v>-656.44747186543748</v>
      </c>
      <c r="AI12">
        <f t="shared" si="7"/>
        <v>376.66896283485437</v>
      </c>
      <c r="AJ12">
        <f t="shared" si="8"/>
        <v>2.6304085035226308</v>
      </c>
      <c r="AK12">
        <f t="shared" si="32"/>
        <v>3.0728096276408254</v>
      </c>
      <c r="AL12">
        <f t="shared" si="9"/>
        <v>382.37218096601782</v>
      </c>
      <c r="AN12">
        <f t="shared" si="10"/>
        <v>596.18560465175983</v>
      </c>
      <c r="AO12">
        <f t="shared" si="11"/>
        <v>-29.809280232587994</v>
      </c>
      <c r="AP12">
        <f t="shared" si="12"/>
        <v>-11.949741700947317</v>
      </c>
      <c r="AQ12">
        <f t="shared" si="13"/>
        <v>-352.2854891626568</v>
      </c>
      <c r="AR12">
        <f t="shared" si="14"/>
        <v>202.14109355556766</v>
      </c>
      <c r="AS12">
        <f t="shared" si="15"/>
        <v>1.4116205577390559</v>
      </c>
      <c r="AT12">
        <f t="shared" si="16"/>
        <v>1.649037111379215</v>
      </c>
      <c r="AU12">
        <f t="shared" si="17"/>
        <v>205.20175122468595</v>
      </c>
      <c r="AW12">
        <v>9</v>
      </c>
      <c r="AX12">
        <f>(R12*SUMPRODUCT(K13:$K$23, X13:$X$23)-$AZ$3*SUMPRODUCT(K12:$K$22, W13:$W$23))/Z12</f>
        <v>312.10865447547769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1247.2771788123612</v>
      </c>
      <c r="P13">
        <f t="shared" si="30"/>
        <v>62.363858940618059</v>
      </c>
      <c r="Q13" s="5">
        <f t="shared" si="31"/>
        <v>25</v>
      </c>
      <c r="R13">
        <f t="shared" si="0"/>
        <v>250000</v>
      </c>
      <c r="S13">
        <f t="shared" si="1"/>
        <v>307.89679316215205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277.9902384313209</v>
      </c>
      <c r="AC13">
        <f t="shared" si="2"/>
        <v>270.68685928509194</v>
      </c>
      <c r="AE13">
        <f t="shared" si="3"/>
        <v>1096.5412751567103</v>
      </c>
      <c r="AF13">
        <f t="shared" si="4"/>
        <v>-54.827063757835511</v>
      </c>
      <c r="AG13">
        <f t="shared" si="5"/>
        <v>-21.978700760820875</v>
      </c>
      <c r="AH13">
        <f t="shared" si="6"/>
        <v>-657.3249188078313</v>
      </c>
      <c r="AI13">
        <f t="shared" si="7"/>
        <v>362.41059183022264</v>
      </c>
      <c r="AJ13">
        <f t="shared" si="8"/>
        <v>7.3033791462289628</v>
      </c>
      <c r="AK13">
        <f t="shared" si="32"/>
        <v>2.6394088996603915</v>
      </c>
      <c r="AL13">
        <f t="shared" si="9"/>
        <v>372.353379876112</v>
      </c>
      <c r="AN13">
        <f t="shared" si="10"/>
        <v>559.53580745489228</v>
      </c>
      <c r="AO13">
        <f t="shared" si="11"/>
        <v>-27.976790372744613</v>
      </c>
      <c r="AP13">
        <f t="shared" si="12"/>
        <v>-11.215145617986733</v>
      </c>
      <c r="AQ13">
        <f t="shared" si="13"/>
        <v>-335.41539888938371</v>
      </c>
      <c r="AR13">
        <f t="shared" si="14"/>
        <v>184.92847257477729</v>
      </c>
      <c r="AS13">
        <f t="shared" si="15"/>
        <v>3.7267198602719533</v>
      </c>
      <c r="AT13">
        <f t="shared" si="16"/>
        <v>1.3468200635348135</v>
      </c>
      <c r="AU13">
        <f t="shared" si="17"/>
        <v>190.00201249858407</v>
      </c>
      <c r="AW13">
        <v>10</v>
      </c>
      <c r="AX13">
        <f>(R13*SUMPRODUCT(K14:$K$23, X14:$X$23)-$AZ$3*SUMPRODUCT(K13:$K$22, W14:$W$23))/Z13</f>
        <v>307.89679316215205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1247.2771788123612</v>
      </c>
      <c r="P14">
        <f t="shared" si="30"/>
        <v>62.363858940618059</v>
      </c>
      <c r="Q14" s="5">
        <f t="shared" si="31"/>
        <v>25</v>
      </c>
      <c r="R14">
        <f t="shared" si="0"/>
        <v>250000</v>
      </c>
      <c r="S14">
        <f t="shared" si="1"/>
        <v>298.29392808638204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270.68685928509194</v>
      </c>
      <c r="AC14">
        <f t="shared" si="2"/>
        <v>258.8358651044814</v>
      </c>
      <c r="AE14">
        <f t="shared" si="3"/>
        <v>1082.2884316622233</v>
      </c>
      <c r="AF14">
        <f t="shared" si="4"/>
        <v>-54.114421583111167</v>
      </c>
      <c r="AG14">
        <f t="shared" si="5"/>
        <v>-21.693021608331726</v>
      </c>
      <c r="AH14">
        <f t="shared" si="6"/>
        <v>-658.92144880940975</v>
      </c>
      <c r="AI14">
        <f t="shared" si="7"/>
        <v>347.55953966137065</v>
      </c>
      <c r="AJ14">
        <f t="shared" si="8"/>
        <v>11.850994180610542</v>
      </c>
      <c r="AK14">
        <f t="shared" si="32"/>
        <v>2.3379495648555673</v>
      </c>
      <c r="AL14">
        <f t="shared" si="9"/>
        <v>361.74848340683678</v>
      </c>
      <c r="AN14">
        <f t="shared" si="10"/>
        <v>525.26437229369742</v>
      </c>
      <c r="AO14">
        <f t="shared" si="11"/>
        <v>-26.263218614684874</v>
      </c>
      <c r="AP14">
        <f t="shared" si="12"/>
        <v>-10.528220615602187</v>
      </c>
      <c r="AQ14">
        <f t="shared" si="13"/>
        <v>-319.79271982807893</v>
      </c>
      <c r="AR14">
        <f t="shared" si="14"/>
        <v>168.68021323533148</v>
      </c>
      <c r="AS14">
        <f t="shared" si="15"/>
        <v>5.7516137447521185</v>
      </c>
      <c r="AT14">
        <f t="shared" si="16"/>
        <v>1.1346712897523126</v>
      </c>
      <c r="AU14">
        <f t="shared" si="17"/>
        <v>175.5664982698359</v>
      </c>
      <c r="AW14">
        <v>11</v>
      </c>
      <c r="AX14">
        <f>(R14*SUMPRODUCT(K15:$K$23, X15:$X$23)-$AZ$3*SUMPRODUCT(K14:$K$22, W15:$W$23))/Z14</f>
        <v>298.29392808638204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1247.2771788123612</v>
      </c>
      <c r="P15">
        <f t="shared" si="30"/>
        <v>62.363858940618059</v>
      </c>
      <c r="Q15" s="5">
        <f t="shared" si="31"/>
        <v>25</v>
      </c>
      <c r="R15">
        <f t="shared" si="0"/>
        <v>250000</v>
      </c>
      <c r="S15">
        <f t="shared" si="1"/>
        <v>283.68662460115058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258.8358651044814</v>
      </c>
      <c r="AC15">
        <f t="shared" si="2"/>
        <v>242.94914310066929</v>
      </c>
      <c r="AE15">
        <f t="shared" si="3"/>
        <v>1068.1678144943264</v>
      </c>
      <c r="AF15">
        <f t="shared" si="4"/>
        <v>-53.40839072471632</v>
      </c>
      <c r="AG15">
        <f t="shared" si="5"/>
        <v>-21.409992755407821</v>
      </c>
      <c r="AH15">
        <f t="shared" si="6"/>
        <v>-660.98636840586755</v>
      </c>
      <c r="AI15">
        <f t="shared" si="7"/>
        <v>332.36306260833464</v>
      </c>
      <c r="AJ15">
        <f t="shared" si="8"/>
        <v>15.88672200381211</v>
      </c>
      <c r="AK15">
        <f t="shared" si="32"/>
        <v>5.221740684383775</v>
      </c>
      <c r="AL15">
        <f t="shared" si="9"/>
        <v>353.47152529653056</v>
      </c>
      <c r="AN15">
        <f t="shared" si="10"/>
        <v>492.833204704232</v>
      </c>
      <c r="AO15">
        <f t="shared" si="11"/>
        <v>-24.641660235211599</v>
      </c>
      <c r="AP15">
        <f t="shared" si="12"/>
        <v>-9.8781813111801746</v>
      </c>
      <c r="AQ15">
        <f t="shared" si="13"/>
        <v>-304.96709017720184</v>
      </c>
      <c r="AR15">
        <f t="shared" si="14"/>
        <v>153.34627298063836</v>
      </c>
      <c r="AS15">
        <f t="shared" si="15"/>
        <v>7.3298446284776606</v>
      </c>
      <c r="AT15">
        <f t="shared" si="16"/>
        <v>2.4092161930919089</v>
      </c>
      <c r="AU15">
        <f t="shared" si="17"/>
        <v>163.08533380220794</v>
      </c>
      <c r="AW15">
        <v>12</v>
      </c>
      <c r="AX15">
        <f>(R15*SUMPRODUCT(K16:$K$23, X16:$X$23)-$AZ$3*SUMPRODUCT(K15:$K$22, W16:$W$23))/Z15</f>
        <v>283.68662460115058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1247.2771788123612</v>
      </c>
      <c r="P16">
        <f t="shared" si="30"/>
        <v>62.363858940618059</v>
      </c>
      <c r="Q16" s="5">
        <f t="shared" si="31"/>
        <v>25</v>
      </c>
      <c r="R16">
        <f t="shared" si="0"/>
        <v>250000</v>
      </c>
      <c r="S16">
        <f t="shared" si="1"/>
        <v>264.39938373423388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242.94914310066929</v>
      </c>
      <c r="AC16">
        <f t="shared" si="2"/>
        <v>223.4643965066382</v>
      </c>
      <c r="AE16">
        <f t="shared" si="3"/>
        <v>1054.1705434531927</v>
      </c>
      <c r="AF16">
        <f t="shared" si="4"/>
        <v>-52.708527172659636</v>
      </c>
      <c r="AG16">
        <f t="shared" si="5"/>
        <v>-21.129436210340955</v>
      </c>
      <c r="AH16">
        <f t="shared" si="6"/>
        <v>-664.56617512785886</v>
      </c>
      <c r="AI16">
        <f t="shared" si="7"/>
        <v>315.76640494233334</v>
      </c>
      <c r="AJ16">
        <f t="shared" si="8"/>
        <v>19.484746594031094</v>
      </c>
      <c r="AK16">
        <f t="shared" si="32"/>
        <v>8.8353192316065385</v>
      </c>
      <c r="AL16">
        <f t="shared" si="9"/>
        <v>344.08647076797098</v>
      </c>
      <c r="AN16">
        <f t="shared" si="10"/>
        <v>461.15020232273423</v>
      </c>
      <c r="AO16">
        <f t="shared" si="11"/>
        <v>-23.057510116136708</v>
      </c>
      <c r="AP16">
        <f t="shared" si="12"/>
        <v>-9.243137975991722</v>
      </c>
      <c r="AQ16">
        <f t="shared" si="13"/>
        <v>-290.71655247846087</v>
      </c>
      <c r="AR16">
        <f t="shared" si="14"/>
        <v>138.13300175214491</v>
      </c>
      <c r="AS16">
        <f t="shared" si="15"/>
        <v>8.5236633577436081</v>
      </c>
      <c r="AT16">
        <f t="shared" si="16"/>
        <v>3.8650380401396709</v>
      </c>
      <c r="AU16">
        <f t="shared" si="17"/>
        <v>150.5217031500282</v>
      </c>
      <c r="AW16">
        <v>13</v>
      </c>
      <c r="AX16">
        <f>(R16*SUMPRODUCT(K17:$K$23, X17:$X$23)-$AZ$3*SUMPRODUCT(K16:$K$22, W17:$W$23))/Z16</f>
        <v>264.39938373423388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1247.2771788123612</v>
      </c>
      <c r="P17">
        <f t="shared" si="30"/>
        <v>62.363858940618059</v>
      </c>
      <c r="Q17" s="5">
        <f t="shared" si="31"/>
        <v>25</v>
      </c>
      <c r="R17">
        <f t="shared" si="0"/>
        <v>250000</v>
      </c>
      <c r="S17">
        <f t="shared" si="1"/>
        <v>241.32931112504579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223.4643965066382</v>
      </c>
      <c r="AC17">
        <f t="shared" si="2"/>
        <v>201.27985798029545</v>
      </c>
      <c r="AE17">
        <f t="shared" si="3"/>
        <v>1040.2871173959143</v>
      </c>
      <c r="AF17">
        <f t="shared" si="4"/>
        <v>-52.014355869795708</v>
      </c>
      <c r="AG17">
        <f t="shared" si="5"/>
        <v>-20.851161535450768</v>
      </c>
      <c r="AH17">
        <f t="shared" si="6"/>
        <v>-669.80312786780826</v>
      </c>
      <c r="AI17">
        <f t="shared" si="7"/>
        <v>297.61847212285954</v>
      </c>
      <c r="AJ17">
        <f t="shared" si="8"/>
        <v>22.184538526342749</v>
      </c>
      <c r="AK17">
        <f t="shared" si="32"/>
        <v>16.721972780852042</v>
      </c>
      <c r="AL17">
        <f t="shared" si="9"/>
        <v>336.52498343005436</v>
      </c>
      <c r="AN17">
        <f t="shared" si="10"/>
        <v>428.63036089115928</v>
      </c>
      <c r="AO17">
        <f t="shared" si="11"/>
        <v>-21.431518044557961</v>
      </c>
      <c r="AP17">
        <f t="shared" si="12"/>
        <v>-8.5913213232060954</v>
      </c>
      <c r="AQ17">
        <f t="shared" si="13"/>
        <v>-275.97953644055531</v>
      </c>
      <c r="AR17">
        <f t="shared" si="14"/>
        <v>122.62798508283991</v>
      </c>
      <c r="AS17">
        <f t="shared" si="15"/>
        <v>9.1407137469445185</v>
      </c>
      <c r="AT17">
        <f t="shared" si="16"/>
        <v>6.8899682674248828</v>
      </c>
      <c r="AU17">
        <f t="shared" si="17"/>
        <v>138.65866709720933</v>
      </c>
      <c r="AW17">
        <v>14</v>
      </c>
      <c r="AX17">
        <f>(R17*SUMPRODUCT(K18:$K$23, X18:$X$23)-$AZ$3*SUMPRODUCT(K17:$K$22, W18:$W$23))/Z17</f>
        <v>241.32931112504579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1247.2771788123612</v>
      </c>
      <c r="P18">
        <f t="shared" si="30"/>
        <v>62.363858940618059</v>
      </c>
      <c r="Q18" s="5">
        <f t="shared" si="31"/>
        <v>25</v>
      </c>
      <c r="R18">
        <f t="shared" si="0"/>
        <v>250000</v>
      </c>
      <c r="S18">
        <f t="shared" si="1"/>
        <v>215.22805999628639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201.27985798029545</v>
      </c>
      <c r="AC18">
        <f t="shared" si="2"/>
        <v>177.13366627564005</v>
      </c>
      <c r="AE18">
        <f t="shared" si="3"/>
        <v>1026.5147562487098</v>
      </c>
      <c r="AF18">
        <f t="shared" si="4"/>
        <v>-51.325737812435484</v>
      </c>
      <c r="AG18">
        <f t="shared" si="5"/>
        <v>-20.575113007882937</v>
      </c>
      <c r="AH18">
        <f t="shared" si="6"/>
        <v>-675.36912213325047</v>
      </c>
      <c r="AI18">
        <f t="shared" si="7"/>
        <v>279.24478329514091</v>
      </c>
      <c r="AJ18">
        <f t="shared" si="8"/>
        <v>24.146191704655394</v>
      </c>
      <c r="AK18">
        <f t="shared" si="32"/>
        <v>25.411727730597907</v>
      </c>
      <c r="AL18">
        <f t="shared" si="9"/>
        <v>328.80270273039423</v>
      </c>
      <c r="AN18">
        <f t="shared" si="10"/>
        <v>395.2487837990106</v>
      </c>
      <c r="AO18">
        <f t="shared" si="11"/>
        <v>-19.762439189950531</v>
      </c>
      <c r="AP18">
        <f t="shared" si="12"/>
        <v>-7.9222323336213174</v>
      </c>
      <c r="AQ18">
        <f t="shared" si="13"/>
        <v>-260.04382549167883</v>
      </c>
      <c r="AR18">
        <f t="shared" si="14"/>
        <v>107.52028678375996</v>
      </c>
      <c r="AS18">
        <f t="shared" si="15"/>
        <v>9.2972388819031142</v>
      </c>
      <c r="AT18">
        <f t="shared" si="16"/>
        <v>9.7845203087532706</v>
      </c>
      <c r="AU18">
        <f t="shared" si="17"/>
        <v>126.60204597441634</v>
      </c>
      <c r="AW18">
        <v>15</v>
      </c>
      <c r="AX18">
        <f>(R18*SUMPRODUCT(K19:$K$23, X19:$X$23)-$AZ$3*SUMPRODUCT(K18:$K$22, W19:$W$23))/Z18</f>
        <v>215.22805999628639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1247.2771788123612</v>
      </c>
      <c r="P19">
        <f t="shared" si="30"/>
        <v>62.363858940618059</v>
      </c>
      <c r="Q19" s="5">
        <f t="shared" si="31"/>
        <v>25</v>
      </c>
      <c r="R19">
        <f t="shared" si="0"/>
        <v>250000</v>
      </c>
      <c r="S19">
        <f t="shared" si="1"/>
        <v>184.71361341731773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177.13366627564005</v>
      </c>
      <c r="AC19">
        <f t="shared" si="2"/>
        <v>149.99599065802363</v>
      </c>
      <c r="AE19">
        <f t="shared" si="3"/>
        <v>1012.8467122692582</v>
      </c>
      <c r="AF19">
        <f t="shared" si="4"/>
        <v>-50.642335613462912</v>
      </c>
      <c r="AG19">
        <f t="shared" si="5"/>
        <v>-20.301155378182976</v>
      </c>
      <c r="AH19">
        <f t="shared" si="6"/>
        <v>-682.06499621131934</v>
      </c>
      <c r="AI19">
        <f t="shared" si="7"/>
        <v>259.83822506629292</v>
      </c>
      <c r="AJ19">
        <f t="shared" si="8"/>
        <v>27.137675617616424</v>
      </c>
      <c r="AK19">
        <f t="shared" si="32"/>
        <v>25.407238357371011</v>
      </c>
      <c r="AL19">
        <f t="shared" si="9"/>
        <v>312.38313904128034</v>
      </c>
      <c r="AN19">
        <f t="shared" si="10"/>
        <v>363.31847050747791</v>
      </c>
      <c r="AO19">
        <f t="shared" si="11"/>
        <v>-18.165923525373895</v>
      </c>
      <c r="AP19">
        <f t="shared" si="12"/>
        <v>-7.2822319825779296</v>
      </c>
      <c r="AQ19">
        <f t="shared" si="13"/>
        <v>-244.66368721776288</v>
      </c>
      <c r="AR19">
        <f t="shared" si="14"/>
        <v>93.206627781763189</v>
      </c>
      <c r="AS19">
        <f t="shared" si="15"/>
        <v>9.7345616854797719</v>
      </c>
      <c r="AT19">
        <f t="shared" si="16"/>
        <v>9.1138361491417719</v>
      </c>
      <c r="AU19">
        <f t="shared" si="17"/>
        <v>112.05502561638473</v>
      </c>
      <c r="AW19">
        <v>16</v>
      </c>
      <c r="AX19">
        <f>(R19*SUMPRODUCT(K20:$K$23, X20:$X$23)-$AZ$3*SUMPRODUCT(K19:$K$22, W20:$W$23))/Z19</f>
        <v>184.71361341731773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1247.2771788123612</v>
      </c>
      <c r="P20">
        <f t="shared" si="30"/>
        <v>62.363858940618059</v>
      </c>
      <c r="Q20" s="5">
        <f t="shared" si="31"/>
        <v>25</v>
      </c>
      <c r="R20">
        <f t="shared" si="0"/>
        <v>250000</v>
      </c>
      <c r="S20">
        <f t="shared" si="1"/>
        <v>143.93054441384862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149.99599065802363</v>
      </c>
      <c r="AC20">
        <f t="shared" si="2"/>
        <v>115.31243586588653</v>
      </c>
      <c r="AE20">
        <f t="shared" si="3"/>
        <v>999.27760486498698</v>
      </c>
      <c r="AF20">
        <f t="shared" si="4"/>
        <v>-49.963880243249349</v>
      </c>
      <c r="AG20">
        <f t="shared" si="5"/>
        <v>-20.029180799581457</v>
      </c>
      <c r="AH20">
        <f t="shared" si="6"/>
        <v>-689.63024819687564</v>
      </c>
      <c r="AI20">
        <f t="shared" si="7"/>
        <v>239.6542956252805</v>
      </c>
      <c r="AJ20">
        <f t="shared" si="8"/>
        <v>34.683554792137102</v>
      </c>
      <c r="AK20">
        <f t="shared" si="32"/>
        <v>4.7270317757029732</v>
      </c>
      <c r="AL20">
        <f t="shared" si="9"/>
        <v>279.06488219312058</v>
      </c>
      <c r="AN20">
        <f t="shared" si="10"/>
        <v>339.98965470747339</v>
      </c>
      <c r="AO20">
        <f t="shared" si="11"/>
        <v>-16.999482735373672</v>
      </c>
      <c r="AP20">
        <f t="shared" si="12"/>
        <v>-6.8146371248291118</v>
      </c>
      <c r="AQ20">
        <f t="shared" si="13"/>
        <v>-234.63665033498268</v>
      </c>
      <c r="AR20">
        <f t="shared" si="14"/>
        <v>81.538884512287936</v>
      </c>
      <c r="AS20">
        <f t="shared" si="15"/>
        <v>11.800574495412272</v>
      </c>
      <c r="AT20">
        <f t="shared" si="16"/>
        <v>1.6083037320041318</v>
      </c>
      <c r="AU20">
        <f t="shared" si="17"/>
        <v>94.947762739704345</v>
      </c>
      <c r="AW20">
        <v>17</v>
      </c>
      <c r="AX20">
        <f>(R20*SUMPRODUCT(K21:$K$23, X21:$X$23)-$AZ$3*SUMPRODUCT(K20:$K$22, W21:$W$23))/Z20</f>
        <v>143.93054441384862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1247.2771788123612</v>
      </c>
      <c r="P21">
        <f t="shared" si="30"/>
        <v>62.363858940618059</v>
      </c>
      <c r="Q21" s="5">
        <f t="shared" si="31"/>
        <v>25</v>
      </c>
      <c r="R21">
        <f t="shared" si="0"/>
        <v>250000</v>
      </c>
      <c r="S21">
        <f t="shared" si="1"/>
        <v>96.331171107894576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115.31243586588653</v>
      </c>
      <c r="AC21">
        <f t="shared" si="2"/>
        <v>76.136177707528987</v>
      </c>
      <c r="AE21">
        <f t="shared" si="3"/>
        <v>985.7963506977535</v>
      </c>
      <c r="AF21">
        <f t="shared" si="4"/>
        <v>-49.289817534887675</v>
      </c>
      <c r="AG21">
        <f t="shared" si="5"/>
        <v>-19.758967121414305</v>
      </c>
      <c r="AH21">
        <f t="shared" si="6"/>
        <v>-699.21870171338867</v>
      </c>
      <c r="AI21">
        <f t="shared" si="7"/>
        <v>217.52886432806281</v>
      </c>
      <c r="AJ21">
        <f t="shared" si="8"/>
        <v>39.176258158357541</v>
      </c>
      <c r="AK21">
        <f t="shared" si="32"/>
        <v>1.6829103504460037</v>
      </c>
      <c r="AL21">
        <f t="shared" si="9"/>
        <v>258.38803283686633</v>
      </c>
      <c r="AN21">
        <f t="shared" si="10"/>
        <v>319.03629247200132</v>
      </c>
      <c r="AO21">
        <f t="shared" si="11"/>
        <v>-15.951814623600065</v>
      </c>
      <c r="AP21">
        <f t="shared" si="12"/>
        <v>-6.3946550512489715</v>
      </c>
      <c r="AQ21">
        <f t="shared" si="13"/>
        <v>-226.29029014342655</v>
      </c>
      <c r="AR21">
        <f t="shared" si="14"/>
        <v>70.3995326537257</v>
      </c>
      <c r="AS21">
        <f t="shared" si="15"/>
        <v>12.678732424726215</v>
      </c>
      <c r="AT21">
        <f t="shared" si="16"/>
        <v>0.54464543147174482</v>
      </c>
      <c r="AU21">
        <f t="shared" si="17"/>
        <v>83.622910509923656</v>
      </c>
      <c r="AW21">
        <v>18</v>
      </c>
      <c r="AX21">
        <f>(R21*SUMPRODUCT(K22:$K$23, X22:$X$23)-$AZ$3*SUMPRODUCT(K21:$K$22, W22:$W$23))/Z21</f>
        <v>96.331171107894576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1247.2771788123612</v>
      </c>
      <c r="P22">
        <f t="shared" si="30"/>
        <v>62.363858940618059</v>
      </c>
      <c r="Q22" s="5">
        <f t="shared" si="31"/>
        <v>25</v>
      </c>
      <c r="R22">
        <f t="shared" si="0"/>
        <v>250000</v>
      </c>
      <c r="S22">
        <f t="shared" si="1"/>
        <v>46.986242347594484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76.136177707528987</v>
      </c>
      <c r="AC22">
        <f t="shared" si="2"/>
        <v>36.630972452150189</v>
      </c>
      <c r="AE22">
        <f t="shared" si="3"/>
        <v>972.39050612461472</v>
      </c>
      <c r="AF22">
        <f t="shared" si="4"/>
        <v>-48.619525306230734</v>
      </c>
      <c r="AG22">
        <f t="shared" si="5"/>
        <v>-19.490264927530195</v>
      </c>
      <c r="AH22">
        <f t="shared" si="6"/>
        <v>-711.12522669970099</v>
      </c>
      <c r="AI22">
        <f t="shared" si="7"/>
        <v>193.15548919115281</v>
      </c>
      <c r="AJ22">
        <f t="shared" si="8"/>
        <v>39.505205255378797</v>
      </c>
      <c r="AK22">
        <f t="shared" si="32"/>
        <v>20.998050329044172</v>
      </c>
      <c r="AL22">
        <f t="shared" si="9"/>
        <v>253.65874477557577</v>
      </c>
      <c r="AN22">
        <f t="shared" si="10"/>
        <v>294.11001675763976</v>
      </c>
      <c r="AO22">
        <f t="shared" si="11"/>
        <v>-14.705500837881987</v>
      </c>
      <c r="AP22">
        <f t="shared" si="12"/>
        <v>-5.8950412497262032</v>
      </c>
      <c r="AQ22">
        <f t="shared" si="13"/>
        <v>-215.08750962098179</v>
      </c>
      <c r="AR22">
        <f t="shared" si="14"/>
        <v>58.421965049049767</v>
      </c>
      <c r="AS22">
        <f t="shared" si="15"/>
        <v>11.948776244206217</v>
      </c>
      <c r="AT22">
        <f t="shared" si="16"/>
        <v>6.3510872383625534</v>
      </c>
      <c r="AU22">
        <f t="shared" si="17"/>
        <v>76.721828531618542</v>
      </c>
      <c r="AW22">
        <v>19</v>
      </c>
      <c r="AX22">
        <f>(R22*SUMPRODUCT(K23:$K$23, X23:$X$23)-$AZ$3*SUMPRODUCT(K22:$K$22, W23:$W$23))/Z22</f>
        <v>46.986242347594484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1247.2771788123612</v>
      </c>
      <c r="P23">
        <f t="shared" si="30"/>
        <v>62.363858940618059</v>
      </c>
      <c r="Q23" s="5">
        <f t="shared" si="31"/>
        <v>25</v>
      </c>
      <c r="R23">
        <f t="shared" si="0"/>
        <v>250000</v>
      </c>
      <c r="S23">
        <f t="shared" si="1"/>
        <v>47.639716336583405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36.630972452150189</v>
      </c>
      <c r="AC23">
        <f t="shared" si="2"/>
        <v>36.630972452150189</v>
      </c>
      <c r="AE23">
        <f t="shared" si="3"/>
        <v>959.05222555210332</v>
      </c>
      <c r="AF23">
        <f t="shared" si="4"/>
        <v>-47.952611277605165</v>
      </c>
      <c r="AG23">
        <f t="shared" si="5"/>
        <v>-19.22291696351926</v>
      </c>
      <c r="AH23">
        <f t="shared" si="6"/>
        <v>-724.45314735629722</v>
      </c>
      <c r="AI23">
        <f t="shared" si="7"/>
        <v>167.42354995468168</v>
      </c>
      <c r="AJ23">
        <f t="shared" si="8"/>
        <v>0</v>
      </c>
      <c r="AK23">
        <f t="shared" si="32"/>
        <v>66.34114107086539</v>
      </c>
      <c r="AL23">
        <f t="shared" si="9"/>
        <v>233.76469102554705</v>
      </c>
      <c r="AN23">
        <f t="shared" si="10"/>
        <v>262.77353895984709</v>
      </c>
      <c r="AO23">
        <f t="shared" si="11"/>
        <v>-13.138676947992353</v>
      </c>
      <c r="AP23">
        <f t="shared" si="12"/>
        <v>-5.2669435355591157</v>
      </c>
      <c r="AQ23">
        <f t="shared" si="13"/>
        <v>-198.49504778722977</v>
      </c>
      <c r="AR23">
        <f t="shared" si="14"/>
        <v>45.872870689065849</v>
      </c>
      <c r="AS23">
        <f t="shared" si="15"/>
        <v>0</v>
      </c>
      <c r="AT23">
        <f t="shared" si="16"/>
        <v>18.177004289615379</v>
      </c>
      <c r="AU23">
        <f t="shared" si="17"/>
        <v>64.049874978681217</v>
      </c>
      <c r="AW23">
        <v>20</v>
      </c>
      <c r="AX23">
        <f>(R23*SUMPRODUCT(K$23:$K24, X$23:$X24)-$AZ$3*SUMPRODUCT(K$22:$K23, W$23:$W24))/Z23</f>
        <v>47.639716336583405</v>
      </c>
    </row>
    <row r="25" spans="5:50" x14ac:dyDescent="0.25">
      <c r="AN25" s="6">
        <f t="shared" ref="AN25:AU25" si="33">SUM(AN3:AN23)</f>
        <v>11908.382526275362</v>
      </c>
      <c r="AO25" s="6">
        <f t="shared" si="33"/>
        <v>-1530.8770104230391</v>
      </c>
      <c r="AP25" s="6">
        <f t="shared" si="33"/>
        <v>-413.6875733911516</v>
      </c>
      <c r="AQ25" s="6">
        <f t="shared" si="33"/>
        <v>-7045.024318511164</v>
      </c>
      <c r="AR25" s="6">
        <f t="shared" si="33"/>
        <v>2918.7936239500086</v>
      </c>
      <c r="AS25" s="6">
        <f t="shared" si="33"/>
        <v>-131.19016997300076</v>
      </c>
      <c r="AT25" s="6">
        <f t="shared" si="33"/>
        <v>237.52683455644237</v>
      </c>
      <c r="AU25" s="7">
        <f t="shared" si="33"/>
        <v>3025.1302885334499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E26F-EAC5-45D5-9358-C926DCADB19D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'T.45.04.C'!C3*(1+C12)</f>
        <v>1465.6980445891143</v>
      </c>
      <c r="K3">
        <v>1</v>
      </c>
      <c r="L3" s="2">
        <v>0</v>
      </c>
      <c r="O3">
        <f>$C$3</f>
        <v>1465.6980445891143</v>
      </c>
      <c r="P3">
        <f>O3*B5</f>
        <v>1172.5584356712914</v>
      </c>
      <c r="Q3" s="5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1465.6980445891143</v>
      </c>
      <c r="AF3">
        <f t="shared" ref="AF3:AF23" si="4">-$Z3*P3</f>
        <v>-1172.5584356712914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93.139608917822898</v>
      </c>
      <c r="AJ3">
        <f t="shared" ref="AJ3:AJ23" si="8">AB3-AC3</f>
        <v>0</v>
      </c>
      <c r="AL3">
        <f t="shared" ref="AL3:AL23" si="9">SUM(AI3:AK3)</f>
        <v>93.139608917822898</v>
      </c>
      <c r="AN3">
        <f t="shared" ref="AN3:AN23" si="10">AE3*$K3</f>
        <v>1465.6980445891143</v>
      </c>
      <c r="AO3">
        <f t="shared" ref="AO3:AO23" si="11">AF3*$K3</f>
        <v>-1172.5584356712914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93.139608917822898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93.139608917822898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862.28391301887063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250000</v>
      </c>
      <c r="S4">
        <f t="shared" si="1"/>
        <v>161.21777421401057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159.12226558477687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-159.12226558477687</v>
      </c>
      <c r="AK4">
        <f>H4*SUM(AB4, AE4:AF4)</f>
        <v>0</v>
      </c>
      <c r="AL4">
        <f t="shared" si="9"/>
        <v>-908.62226558477687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-703.1616474340932</v>
      </c>
      <c r="AR4">
        <f t="shared" si="14"/>
        <v>-703.1616474340932</v>
      </c>
      <c r="AS4">
        <f t="shared" si="15"/>
        <v>-149.2844221641588</v>
      </c>
      <c r="AT4">
        <f t="shared" si="16"/>
        <v>0</v>
      </c>
      <c r="AU4">
        <f t="shared" si="17"/>
        <v>-852.44606959825194</v>
      </c>
      <c r="AW4">
        <v>1</v>
      </c>
      <c r="AX4">
        <f>(R4*SUMPRODUCT(K5:$K$23, X5:$X$23)-$AZ$3*SUMPRODUCT(K4:$K$22, W5:$W$23))/Z4</f>
        <v>161.21777421401057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1465.6980445891143</v>
      </c>
      <c r="P5">
        <f t="shared" ref="P5:P23" si="30">O5*$C$5</f>
        <v>73.28490222945571</v>
      </c>
      <c r="Q5" s="5">
        <f t="shared" ref="Q5:Q23" si="31">$C$8</f>
        <v>25</v>
      </c>
      <c r="R5">
        <f t="shared" si="0"/>
        <v>250000</v>
      </c>
      <c r="S5">
        <f t="shared" si="1"/>
        <v>316.50103743235763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159.12226558477687</v>
      </c>
      <c r="AC5">
        <f t="shared" si="2"/>
        <v>308.31144171111373</v>
      </c>
      <c r="AE5">
        <f t="shared" si="3"/>
        <v>1427.7724992829067</v>
      </c>
      <c r="AF5">
        <f t="shared" si="4"/>
        <v>-71.388624964145336</v>
      </c>
      <c r="AG5">
        <f t="shared" si="5"/>
        <v>-24.353114622650001</v>
      </c>
      <c r="AH5">
        <f t="shared" si="6"/>
        <v>-751.84877349999999</v>
      </c>
      <c r="AI5">
        <f t="shared" si="7"/>
        <v>580.18198619611132</v>
      </c>
      <c r="AJ5">
        <f t="shared" si="8"/>
        <v>-149.18917612633686</v>
      </c>
      <c r="AK5">
        <f>H5*SUM(AB5, AE5:AF5)</f>
        <v>130.93973048766571</v>
      </c>
      <c r="AL5">
        <f t="shared" si="9"/>
        <v>561.93254055744023</v>
      </c>
      <c r="AN5">
        <f t="shared" si="10"/>
        <v>1232.9708057173871</v>
      </c>
      <c r="AO5">
        <f t="shared" si="11"/>
        <v>-61.648540285869352</v>
      </c>
      <c r="AP5">
        <f t="shared" si="12"/>
        <v>-21.030436832967041</v>
      </c>
      <c r="AQ5">
        <f t="shared" si="13"/>
        <v>-649.26841531512218</v>
      </c>
      <c r="AR5">
        <f t="shared" si="14"/>
        <v>501.02341328342845</v>
      </c>
      <c r="AS5">
        <f t="shared" si="15"/>
        <v>-128.83417966460962</v>
      </c>
      <c r="AT5">
        <f t="shared" si="16"/>
        <v>113.07464255046219</v>
      </c>
      <c r="AU5">
        <f t="shared" si="17"/>
        <v>485.26387616928105</v>
      </c>
      <c r="AW5">
        <v>2</v>
      </c>
      <c r="AX5">
        <f>(R5*SUMPRODUCT(K6:$K$23, X6:$X$23)-$AZ$3*SUMPRODUCT(K5:$K$22, W6:$W$23))/Z5</f>
        <v>316.50103743235763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1465.6980445891143</v>
      </c>
      <c r="P6">
        <f t="shared" si="30"/>
        <v>73.28490222945571</v>
      </c>
      <c r="Q6" s="5">
        <f t="shared" si="31"/>
        <v>25</v>
      </c>
      <c r="R6">
        <f t="shared" si="0"/>
        <v>250000</v>
      </c>
      <c r="S6">
        <f t="shared" si="1"/>
        <v>462.83291570126408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308.31144171111373</v>
      </c>
      <c r="AC6">
        <f t="shared" si="2"/>
        <v>444.94889278390292</v>
      </c>
      <c r="AE6">
        <f t="shared" si="3"/>
        <v>1409.0629684523035</v>
      </c>
      <c r="AF6">
        <f t="shared" si="4"/>
        <v>-70.453148422615172</v>
      </c>
      <c r="AG6">
        <f t="shared" si="5"/>
        <v>-24.033991408634794</v>
      </c>
      <c r="AH6">
        <f t="shared" si="6"/>
        <v>-755.92067788705594</v>
      </c>
      <c r="AI6">
        <f t="shared" si="7"/>
        <v>558.65515073399752</v>
      </c>
      <c r="AJ6">
        <f t="shared" si="8"/>
        <v>-136.63745107278919</v>
      </c>
      <c r="AK6">
        <f>H6*SUM(AB6, AE6:AF6)</f>
        <v>179.18503327739927</v>
      </c>
      <c r="AL6">
        <f t="shared" si="9"/>
        <v>601.2027329386076</v>
      </c>
      <c r="AN6">
        <f t="shared" si="10"/>
        <v>1097.4151842345475</v>
      </c>
      <c r="AO6">
        <f t="shared" si="11"/>
        <v>-54.870759211727375</v>
      </c>
      <c r="AP6">
        <f t="shared" si="12"/>
        <v>-18.718302659368543</v>
      </c>
      <c r="AQ6">
        <f t="shared" si="13"/>
        <v>-588.73084352028945</v>
      </c>
      <c r="AR6">
        <f t="shared" si="14"/>
        <v>435.09527884316219</v>
      </c>
      <c r="AS6">
        <f t="shared" si="15"/>
        <v>-106.41682941045913</v>
      </c>
      <c r="AT6">
        <f t="shared" si="16"/>
        <v>139.55400199196058</v>
      </c>
      <c r="AU6">
        <f t="shared" si="17"/>
        <v>468.23245142466368</v>
      </c>
      <c r="AW6">
        <v>3</v>
      </c>
      <c r="AX6">
        <f>(R6*SUMPRODUCT(K7:$K$23, X7:$X$23)-$AZ$3*SUMPRODUCT(K6:$K$22, W7:$W$23))/Z6</f>
        <v>462.83291570126408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1465.6980445891143</v>
      </c>
      <c r="P7">
        <f t="shared" si="30"/>
        <v>73.28490222945571</v>
      </c>
      <c r="Q7" s="5">
        <f t="shared" si="31"/>
        <v>25</v>
      </c>
      <c r="R7">
        <f t="shared" si="0"/>
        <v>250000</v>
      </c>
      <c r="S7">
        <f t="shared" si="1"/>
        <v>583.36350833072993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444.94889278390292</v>
      </c>
      <c r="AC7">
        <f t="shared" si="2"/>
        <v>553.43611428453823</v>
      </c>
      <c r="AE7">
        <f t="shared" si="3"/>
        <v>1390.5056091577867</v>
      </c>
      <c r="AF7">
        <f t="shared" si="4"/>
        <v>-69.525280457889338</v>
      </c>
      <c r="AG7">
        <f t="shared" si="5"/>
        <v>-23.717463741783074</v>
      </c>
      <c r="AH7">
        <f t="shared" si="6"/>
        <v>-761.87752765372306</v>
      </c>
      <c r="AI7">
        <f t="shared" si="7"/>
        <v>535.38533730439121</v>
      </c>
      <c r="AJ7">
        <f t="shared" si="8"/>
        <v>-108.48722150063531</v>
      </c>
      <c r="AK7">
        <f>H7*SUM(AB7, AE7:AF7)</f>
        <v>184.8927894893539</v>
      </c>
      <c r="AL7">
        <f t="shared" si="9"/>
        <v>611.79090529310974</v>
      </c>
      <c r="AN7">
        <f t="shared" si="10"/>
        <v>980.32246425108963</v>
      </c>
      <c r="AO7">
        <f t="shared" si="11"/>
        <v>-49.016123212554483</v>
      </c>
      <c r="AP7">
        <f t="shared" si="12"/>
        <v>-16.721085012532509</v>
      </c>
      <c r="AQ7">
        <f t="shared" si="13"/>
        <v>-537.13242898703982</v>
      </c>
      <c r="AR7">
        <f t="shared" si="14"/>
        <v>377.45282703896277</v>
      </c>
      <c r="AS7">
        <f t="shared" si="15"/>
        <v>-76.48474024184128</v>
      </c>
      <c r="AT7">
        <f t="shared" si="16"/>
        <v>130.35154538085263</v>
      </c>
      <c r="AU7">
        <f t="shared" si="17"/>
        <v>431.31963217797403</v>
      </c>
      <c r="AW7">
        <v>4</v>
      </c>
      <c r="AX7">
        <f>(R7*SUMPRODUCT(K8:$K$23, X8:$X$23)-$AZ$3*SUMPRODUCT(K7:$K$22, W8:$W$23))/Z7</f>
        <v>583.36350833072993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1465.6980445891143</v>
      </c>
      <c r="P8">
        <f t="shared" si="30"/>
        <v>73.28490222945571</v>
      </c>
      <c r="Q8" s="5">
        <f t="shared" si="31"/>
        <v>25</v>
      </c>
      <c r="R8">
        <f t="shared" si="0"/>
        <v>250000</v>
      </c>
      <c r="S8">
        <f t="shared" si="1"/>
        <v>667.83312810401458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553.43611428453823</v>
      </c>
      <c r="AC8">
        <f t="shared" si="2"/>
        <v>625.18445610953677</v>
      </c>
      <c r="AE8">
        <f t="shared" si="3"/>
        <v>1372.0967053981469</v>
      </c>
      <c r="AF8">
        <f t="shared" si="4"/>
        <v>-68.60483526990734</v>
      </c>
      <c r="AG8">
        <f t="shared" si="5"/>
        <v>-23.403468239305607</v>
      </c>
      <c r="AH8">
        <f t="shared" si="6"/>
        <v>-768.20865059635378</v>
      </c>
      <c r="AI8">
        <f t="shared" si="7"/>
        <v>511.87975129258018</v>
      </c>
      <c r="AJ8">
        <f t="shared" si="8"/>
        <v>-71.748341824998533</v>
      </c>
      <c r="AK8">
        <f t="shared" ref="AK8:AK23" si="32">H8*SUM(AB8:AB8, AE8:AF8)</f>
        <v>134.62727886992641</v>
      </c>
      <c r="AL8">
        <f t="shared" si="9"/>
        <v>574.75868833750803</v>
      </c>
      <c r="AN8">
        <f t="shared" si="10"/>
        <v>901.95242437936543</v>
      </c>
      <c r="AO8">
        <f t="shared" si="11"/>
        <v>-45.097621218968264</v>
      </c>
      <c r="AP8">
        <f t="shared" si="12"/>
        <v>-15.384349247600547</v>
      </c>
      <c r="AQ8">
        <f t="shared" si="13"/>
        <v>-504.98456275610988</v>
      </c>
      <c r="AR8">
        <f t="shared" si="14"/>
        <v>336.48589115668671</v>
      </c>
      <c r="AS8">
        <f t="shared" si="15"/>
        <v>-47.164015917871211</v>
      </c>
      <c r="AT8">
        <f t="shared" si="16"/>
        <v>88.497698512505323</v>
      </c>
      <c r="AU8">
        <f t="shared" si="17"/>
        <v>377.81957375132083</v>
      </c>
      <c r="AW8">
        <v>5</v>
      </c>
      <c r="AX8">
        <f>(R8*SUMPRODUCT(K9:$K$23, X9:$X$23)-$AZ$3*SUMPRODUCT(K8:$K$22, W9:$W$23))/Z8</f>
        <v>667.83312810401458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1465.6980445891143</v>
      </c>
      <c r="P9">
        <f t="shared" si="30"/>
        <v>73.28490222945571</v>
      </c>
      <c r="Q9" s="5">
        <f t="shared" si="31"/>
        <v>25</v>
      </c>
      <c r="R9">
        <f t="shared" si="0"/>
        <v>250000</v>
      </c>
      <c r="S9">
        <f t="shared" si="1"/>
        <v>726.57794668898862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625.18445610953677</v>
      </c>
      <c r="AC9">
        <f t="shared" si="2"/>
        <v>671.12118912816914</v>
      </c>
      <c r="AE9">
        <f t="shared" si="3"/>
        <v>1353.8272377657704</v>
      </c>
      <c r="AF9">
        <f t="shared" si="4"/>
        <v>-67.691361888288526</v>
      </c>
      <c r="AG9">
        <f t="shared" si="5"/>
        <v>-23.091851059699252</v>
      </c>
      <c r="AH9">
        <f t="shared" si="6"/>
        <v>-775.82497213298086</v>
      </c>
      <c r="AI9">
        <f t="shared" si="7"/>
        <v>487.21905268480157</v>
      </c>
      <c r="AJ9">
        <f t="shared" si="8"/>
        <v>-45.936733018632367</v>
      </c>
      <c r="AK9">
        <f t="shared" si="32"/>
        <v>99.77092132972237</v>
      </c>
      <c r="AL9">
        <f t="shared" si="9"/>
        <v>541.05324099589154</v>
      </c>
      <c r="AN9">
        <f t="shared" si="10"/>
        <v>845.79255640444228</v>
      </c>
      <c r="AO9">
        <f t="shared" si="11"/>
        <v>-42.289627820222115</v>
      </c>
      <c r="AP9">
        <f t="shared" si="12"/>
        <v>-14.426446148421162</v>
      </c>
      <c r="AQ9">
        <f t="shared" si="13"/>
        <v>-484.69034172016552</v>
      </c>
      <c r="AR9">
        <f t="shared" si="14"/>
        <v>304.3861407156333</v>
      </c>
      <c r="AS9">
        <f t="shared" si="15"/>
        <v>-28.698600359685983</v>
      </c>
      <c r="AT9">
        <f t="shared" si="16"/>
        <v>62.331071685006357</v>
      </c>
      <c r="AU9">
        <f t="shared" si="17"/>
        <v>338.01861204095366</v>
      </c>
      <c r="AW9">
        <v>6</v>
      </c>
      <c r="AX9">
        <f>(R9*SUMPRODUCT(K10:$K$23, X10:$X$23)-$AZ$3*SUMPRODUCT(K9:$K$22, W10:$W$23))/Z9</f>
        <v>726.57794668898862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1465.6980445891143</v>
      </c>
      <c r="P10">
        <f t="shared" si="30"/>
        <v>73.28490222945571</v>
      </c>
      <c r="Q10" s="5">
        <f t="shared" si="31"/>
        <v>25</v>
      </c>
      <c r="R10">
        <f t="shared" si="0"/>
        <v>250000</v>
      </c>
      <c r="S10">
        <f t="shared" si="1"/>
        <v>771.52194678539286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671.12118912816914</v>
      </c>
      <c r="AC10">
        <f t="shared" si="2"/>
        <v>703.08762702461718</v>
      </c>
      <c r="AE10">
        <f t="shared" si="3"/>
        <v>1335.6900142614224</v>
      </c>
      <c r="AF10">
        <f t="shared" si="4"/>
        <v>-66.784500713071125</v>
      </c>
      <c r="AG10">
        <f t="shared" si="5"/>
        <v>-22.782489531052462</v>
      </c>
      <c r="AH10">
        <f t="shared" si="6"/>
        <v>-784.43018049798354</v>
      </c>
      <c r="AI10">
        <f t="shared" si="7"/>
        <v>461.69284351931526</v>
      </c>
      <c r="AJ10">
        <f t="shared" si="8"/>
        <v>-31.966437896448042</v>
      </c>
      <c r="AK10">
        <f t="shared" si="32"/>
        <v>101.85140189051734</v>
      </c>
      <c r="AL10">
        <f t="shared" si="9"/>
        <v>531.57780751338453</v>
      </c>
      <c r="AN10">
        <f t="shared" si="10"/>
        <v>792.83750453804464</v>
      </c>
      <c r="AO10">
        <f t="shared" si="11"/>
        <v>-39.641875226902229</v>
      </c>
      <c r="AP10">
        <f t="shared" si="12"/>
        <v>-13.523206697739443</v>
      </c>
      <c r="AQ10">
        <f t="shared" si="13"/>
        <v>-465.62125953621552</v>
      </c>
      <c r="AR10">
        <f t="shared" si="14"/>
        <v>274.05116307718737</v>
      </c>
      <c r="AS10">
        <f t="shared" si="15"/>
        <v>-18.974605320235522</v>
      </c>
      <c r="AT10">
        <f t="shared" si="16"/>
        <v>60.456850351787139</v>
      </c>
      <c r="AU10">
        <f t="shared" si="17"/>
        <v>315.53340810873897</v>
      </c>
      <c r="AW10">
        <v>7</v>
      </c>
      <c r="AX10">
        <f>(R10*SUMPRODUCT(K11:$K$23, X11:$X$23)-$AZ$3*SUMPRODUCT(K10:$K$22, W11:$W$23))/Z10</f>
        <v>771.52194678539286</v>
      </c>
    </row>
    <row r="11" spans="1:52" x14ac:dyDescent="0.25">
      <c r="A11" t="s">
        <v>33</v>
      </c>
      <c r="C11" s="25">
        <f>AU25</f>
        <v>3701.2654830364791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1465.6980445891143</v>
      </c>
      <c r="P11">
        <f t="shared" si="30"/>
        <v>73.28490222945571</v>
      </c>
      <c r="Q11" s="5">
        <f t="shared" si="31"/>
        <v>25</v>
      </c>
      <c r="R11">
        <f t="shared" si="0"/>
        <v>250000</v>
      </c>
      <c r="S11">
        <f t="shared" si="1"/>
        <v>801.49514715815747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703.08762702461718</v>
      </c>
      <c r="AC11">
        <f t="shared" si="2"/>
        <v>720.54833600089796</v>
      </c>
      <c r="AE11">
        <f t="shared" si="3"/>
        <v>1317.6702202790216</v>
      </c>
      <c r="AF11">
        <f t="shared" si="4"/>
        <v>-65.883511013951079</v>
      </c>
      <c r="AG11">
        <f t="shared" si="5"/>
        <v>-22.475130964789034</v>
      </c>
      <c r="AH11">
        <f t="shared" si="6"/>
        <v>-795.33670952904151</v>
      </c>
      <c r="AI11">
        <f t="shared" si="7"/>
        <v>433.97486877123981</v>
      </c>
      <c r="AJ11">
        <f t="shared" si="8"/>
        <v>-17.460708976280785</v>
      </c>
      <c r="AK11">
        <f t="shared" si="32"/>
        <v>100.67602831891892</v>
      </c>
      <c r="AL11">
        <f t="shared" si="9"/>
        <v>517.19018811387798</v>
      </c>
      <c r="AN11">
        <f t="shared" si="10"/>
        <v>743.83388850624988</v>
      </c>
      <c r="AO11">
        <f t="shared" si="11"/>
        <v>-37.191694425312498</v>
      </c>
      <c r="AP11">
        <f t="shared" si="12"/>
        <v>-12.687365778583205</v>
      </c>
      <c r="AQ11">
        <f t="shared" si="13"/>
        <v>-448.97303453930954</v>
      </c>
      <c r="AR11">
        <f t="shared" si="14"/>
        <v>244.98179376304461</v>
      </c>
      <c r="AS11">
        <f t="shared" si="15"/>
        <v>-9.8566901293046527</v>
      </c>
      <c r="AT11">
        <f t="shared" si="16"/>
        <v>56.832309383124219</v>
      </c>
      <c r="AU11">
        <f t="shared" si="17"/>
        <v>291.95741301686422</v>
      </c>
      <c r="AW11">
        <v>8</v>
      </c>
      <c r="AX11">
        <f>(R11*SUMPRODUCT(K12:$K$23, X12:$X$23)-$AZ$3*SUMPRODUCT(K11:$K$22, W12:$W$23))/Z11</f>
        <v>801.49514715815747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1465.6980445891143</v>
      </c>
      <c r="P12">
        <f t="shared" si="30"/>
        <v>73.28490222945571</v>
      </c>
      <c r="Q12" s="5">
        <f t="shared" si="31"/>
        <v>25</v>
      </c>
      <c r="R12">
        <f t="shared" si="0"/>
        <v>250000</v>
      </c>
      <c r="S12">
        <f t="shared" si="1"/>
        <v>816.50916038762762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720.54833600089796</v>
      </c>
      <c r="AC12">
        <f t="shared" si="2"/>
        <v>724.06372082185499</v>
      </c>
      <c r="AE12">
        <f t="shared" si="3"/>
        <v>1299.751222953447</v>
      </c>
      <c r="AF12">
        <f t="shared" si="4"/>
        <v>-64.987561147672352</v>
      </c>
      <c r="AG12">
        <f t="shared" si="5"/>
        <v>-22.169491658798865</v>
      </c>
      <c r="AH12">
        <f t="shared" si="6"/>
        <v>-808.87996342275733</v>
      </c>
      <c r="AI12">
        <f t="shared" si="7"/>
        <v>403.71420672421846</v>
      </c>
      <c r="AJ12">
        <f t="shared" si="8"/>
        <v>-3.5153848209570242</v>
      </c>
      <c r="AK12">
        <f t="shared" si="32"/>
        <v>101.48069268616632</v>
      </c>
      <c r="AL12">
        <f t="shared" si="9"/>
        <v>501.67951458942775</v>
      </c>
      <c r="AN12">
        <f t="shared" si="10"/>
        <v>697.51734143592864</v>
      </c>
      <c r="AO12">
        <f t="shared" si="11"/>
        <v>-34.875867071796435</v>
      </c>
      <c r="AP12">
        <f t="shared" si="12"/>
        <v>-11.897357440213186</v>
      </c>
      <c r="AQ12">
        <f t="shared" si="13"/>
        <v>-434.08907155738143</v>
      </c>
      <c r="AR12">
        <f t="shared" si="14"/>
        <v>216.65504536653756</v>
      </c>
      <c r="AS12">
        <f t="shared" si="15"/>
        <v>-1.8865470800376281</v>
      </c>
      <c r="AT12">
        <f t="shared" si="16"/>
        <v>54.460070296134276</v>
      </c>
      <c r="AU12">
        <f t="shared" si="17"/>
        <v>269.22856858263424</v>
      </c>
      <c r="AW12">
        <v>9</v>
      </c>
      <c r="AX12">
        <f>(R12*SUMPRODUCT(K13:$K$23, X13:$X$23)-$AZ$3*SUMPRODUCT(K12:$K$22, W13:$W$23))/Z12</f>
        <v>816.50916038762762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1465.6980445891143</v>
      </c>
      <c r="P13">
        <f t="shared" si="30"/>
        <v>73.28490222945571</v>
      </c>
      <c r="Q13" s="5">
        <f t="shared" si="31"/>
        <v>25</v>
      </c>
      <c r="R13">
        <f t="shared" si="0"/>
        <v>250000</v>
      </c>
      <c r="S13">
        <f t="shared" si="1"/>
        <v>816.28313211087197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724.06372082185499</v>
      </c>
      <c r="AC13">
        <f t="shared" si="2"/>
        <v>713.93405088166173</v>
      </c>
      <c r="AE13">
        <f t="shared" si="3"/>
        <v>1281.9225354281946</v>
      </c>
      <c r="AF13">
        <f t="shared" si="4"/>
        <v>-64.096126771409729</v>
      </c>
      <c r="AG13">
        <f t="shared" si="5"/>
        <v>-21.865392741715119</v>
      </c>
      <c r="AH13">
        <f t="shared" si="6"/>
        <v>-824.04000495755372</v>
      </c>
      <c r="AI13">
        <f t="shared" si="7"/>
        <v>371.92101095751605</v>
      </c>
      <c r="AJ13">
        <f t="shared" si="8"/>
        <v>10.129669940193253</v>
      </c>
      <c r="AK13">
        <f t="shared" si="32"/>
        <v>100.39571969404568</v>
      </c>
      <c r="AL13">
        <f t="shared" si="9"/>
        <v>482.44640059175498</v>
      </c>
      <c r="AN13">
        <f t="shared" si="10"/>
        <v>654.13092713079004</v>
      </c>
      <c r="AO13">
        <f t="shared" si="11"/>
        <v>-32.706546356539505</v>
      </c>
      <c r="AP13">
        <f t="shared" si="12"/>
        <v>-11.157327553680497</v>
      </c>
      <c r="AQ13">
        <f t="shared" si="13"/>
        <v>-420.48566706544068</v>
      </c>
      <c r="AR13">
        <f t="shared" si="14"/>
        <v>189.78138615512935</v>
      </c>
      <c r="AS13">
        <f t="shared" si="15"/>
        <v>5.16890077706155</v>
      </c>
      <c r="AT13">
        <f t="shared" si="16"/>
        <v>51.229261822355689</v>
      </c>
      <c r="AU13">
        <f t="shared" si="17"/>
        <v>246.1795487545466</v>
      </c>
      <c r="AW13">
        <v>10</v>
      </c>
      <c r="AX13">
        <f>(R13*SUMPRODUCT(K14:$K$23, X14:$X$23)-$AZ$3*SUMPRODUCT(K13:$K$22, W14:$W$23))/Z13</f>
        <v>816.28313211087197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1465.6980445891143</v>
      </c>
      <c r="P14">
        <f t="shared" si="30"/>
        <v>73.28490222945571</v>
      </c>
      <c r="Q14" s="5">
        <f t="shared" si="31"/>
        <v>25</v>
      </c>
      <c r="R14">
        <f t="shared" si="0"/>
        <v>250000</v>
      </c>
      <c r="S14">
        <f t="shared" si="1"/>
        <v>799.99476202973312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713.93405088166173</v>
      </c>
      <c r="AC14">
        <f t="shared" si="2"/>
        <v>689.99590853447398</v>
      </c>
      <c r="AE14">
        <f t="shared" si="3"/>
        <v>1264.1653444674432</v>
      </c>
      <c r="AF14">
        <f t="shared" si="4"/>
        <v>-63.208267223372161</v>
      </c>
      <c r="AG14">
        <f t="shared" si="5"/>
        <v>-21.562513321456883</v>
      </c>
      <c r="AH14">
        <f t="shared" si="6"/>
        <v>-842.25492841086634</v>
      </c>
      <c r="AI14">
        <f t="shared" si="7"/>
        <v>337.13963551174788</v>
      </c>
      <c r="AJ14">
        <f t="shared" si="8"/>
        <v>23.93814234718775</v>
      </c>
      <c r="AK14">
        <f t="shared" si="32"/>
        <v>98.425403985662669</v>
      </c>
      <c r="AL14">
        <f t="shared" si="9"/>
        <v>459.50318184459832</v>
      </c>
      <c r="AN14">
        <f t="shared" si="10"/>
        <v>613.53424531878852</v>
      </c>
      <c r="AO14">
        <f t="shared" si="11"/>
        <v>-30.676712265939425</v>
      </c>
      <c r="AP14">
        <f t="shared" si="12"/>
        <v>-10.4648813509672</v>
      </c>
      <c r="AQ14">
        <f t="shared" si="13"/>
        <v>-408.76950482002343</v>
      </c>
      <c r="AR14">
        <f t="shared" si="14"/>
        <v>163.62314688185847</v>
      </c>
      <c r="AS14">
        <f t="shared" si="15"/>
        <v>11.617839520432929</v>
      </c>
      <c r="AT14">
        <f t="shared" si="16"/>
        <v>47.768558297237526</v>
      </c>
      <c r="AU14">
        <f t="shared" si="17"/>
        <v>223.00954469952893</v>
      </c>
      <c r="AW14">
        <v>11</v>
      </c>
      <c r="AX14">
        <f>(R14*SUMPRODUCT(K15:$K$23, X15:$X$23)-$AZ$3*SUMPRODUCT(K14:$K$22, W15:$W$23))/Z14</f>
        <v>799.99476202973312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1465.6980445891143</v>
      </c>
      <c r="P15">
        <f t="shared" si="30"/>
        <v>73.28490222945571</v>
      </c>
      <c r="Q15" s="5">
        <f t="shared" si="31"/>
        <v>25</v>
      </c>
      <c r="R15">
        <f t="shared" si="0"/>
        <v>250000</v>
      </c>
      <c r="S15">
        <f t="shared" si="1"/>
        <v>767.27198665569517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689.99590853447398</v>
      </c>
      <c r="AC15">
        <f t="shared" si="2"/>
        <v>652.50437351254914</v>
      </c>
      <c r="AE15">
        <f t="shared" si="3"/>
        <v>1246.4607088181767</v>
      </c>
      <c r="AF15">
        <f t="shared" si="4"/>
        <v>-62.323035440908832</v>
      </c>
      <c r="AG15">
        <f t="shared" si="5"/>
        <v>-21.260530322389879</v>
      </c>
      <c r="AH15">
        <f t="shared" si="6"/>
        <v>-863.57865852434816</v>
      </c>
      <c r="AI15">
        <f t="shared" si="7"/>
        <v>299.29848453052978</v>
      </c>
      <c r="AJ15">
        <f t="shared" si="8"/>
        <v>37.491535021924847</v>
      </c>
      <c r="AK15">
        <f t="shared" si="32"/>
        <v>97.267532901219411</v>
      </c>
      <c r="AL15">
        <f t="shared" si="9"/>
        <v>434.05755245367402</v>
      </c>
      <c r="AN15">
        <f t="shared" si="10"/>
        <v>575.09430384361519</v>
      </c>
      <c r="AO15">
        <f t="shared" si="11"/>
        <v>-28.754715192180761</v>
      </c>
      <c r="AP15">
        <f t="shared" si="12"/>
        <v>-9.8092220625980637</v>
      </c>
      <c r="AQ15">
        <f t="shared" si="13"/>
        <v>-398.43948864553317</v>
      </c>
      <c r="AR15">
        <f t="shared" si="14"/>
        <v>138.09087794330324</v>
      </c>
      <c r="AS15">
        <f t="shared" si="15"/>
        <v>17.297912466013841</v>
      </c>
      <c r="AT15">
        <f t="shared" si="16"/>
        <v>44.877470845791805</v>
      </c>
      <c r="AU15">
        <f t="shared" si="17"/>
        <v>200.26626125510887</v>
      </c>
      <c r="AW15">
        <v>12</v>
      </c>
      <c r="AX15">
        <f>(R15*SUMPRODUCT(K16:$K$23, X16:$X$23)-$AZ$3*SUMPRODUCT(K15:$K$22, W16:$W$23))/Z15</f>
        <v>767.27198665569517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1465.6980445891143</v>
      </c>
      <c r="P16">
        <f t="shared" si="30"/>
        <v>73.28490222945571</v>
      </c>
      <c r="Q16" s="5">
        <f t="shared" si="31"/>
        <v>25</v>
      </c>
      <c r="R16">
        <f t="shared" si="0"/>
        <v>250000</v>
      </c>
      <c r="S16">
        <f t="shared" si="1"/>
        <v>719.92237693353047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652.50437351254914</v>
      </c>
      <c r="AC16">
        <f t="shared" si="2"/>
        <v>603.56553241793677</v>
      </c>
      <c r="AE16">
        <f t="shared" si="3"/>
        <v>1228.8058393384761</v>
      </c>
      <c r="AF16">
        <f t="shared" si="4"/>
        <v>-61.440291966923802</v>
      </c>
      <c r="AG16">
        <f t="shared" si="5"/>
        <v>-20.959396170903549</v>
      </c>
      <c r="AH16">
        <f t="shared" si="6"/>
        <v>-885.28848262431461</v>
      </c>
      <c r="AI16">
        <f t="shared" si="7"/>
        <v>261.11766857633415</v>
      </c>
      <c r="AJ16">
        <f t="shared" si="8"/>
        <v>48.938841094612371</v>
      </c>
      <c r="AK16">
        <f t="shared" si="32"/>
        <v>99.546884672360363</v>
      </c>
      <c r="AL16">
        <f t="shared" si="9"/>
        <v>409.60339434330689</v>
      </c>
      <c r="AN16">
        <f t="shared" si="10"/>
        <v>537.54495887358894</v>
      </c>
      <c r="AO16">
        <f t="shared" si="11"/>
        <v>-26.87724794367945</v>
      </c>
      <c r="AP16">
        <f t="shared" si="12"/>
        <v>-9.1687534287507599</v>
      </c>
      <c r="AQ16">
        <f t="shared" si="13"/>
        <v>-387.27221644693606</v>
      </c>
      <c r="AR16">
        <f t="shared" si="14"/>
        <v>114.22674105422279</v>
      </c>
      <c r="AS16">
        <f t="shared" si="15"/>
        <v>21.408449147415116</v>
      </c>
      <c r="AT16">
        <f t="shared" si="16"/>
        <v>43.547096143362488</v>
      </c>
      <c r="AU16">
        <f t="shared" si="17"/>
        <v>179.18228634500039</v>
      </c>
      <c r="AW16">
        <v>13</v>
      </c>
      <c r="AX16">
        <f>(R16*SUMPRODUCT(K17:$K$23, X17:$X$23)-$AZ$3*SUMPRODUCT(K16:$K$22, W17:$W$23))/Z16</f>
        <v>719.92237693353047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1465.6980445891143</v>
      </c>
      <c r="P17">
        <f t="shared" si="30"/>
        <v>73.28490222945571</v>
      </c>
      <c r="Q17" s="5">
        <f t="shared" si="31"/>
        <v>25</v>
      </c>
      <c r="R17">
        <f t="shared" si="0"/>
        <v>250000</v>
      </c>
      <c r="S17">
        <f t="shared" si="1"/>
        <v>660.05464746836037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603.56553241793677</v>
      </c>
      <c r="AC17">
        <f t="shared" si="2"/>
        <v>545.44125954520609</v>
      </c>
      <c r="AE17">
        <f t="shared" si="3"/>
        <v>1211.190907631559</v>
      </c>
      <c r="AF17">
        <f t="shared" si="4"/>
        <v>-60.559545381577948</v>
      </c>
      <c r="AG17">
        <f t="shared" si="5"/>
        <v>-20.658943226793646</v>
      </c>
      <c r="AH17">
        <f t="shared" si="6"/>
        <v>-908.58982400866887</v>
      </c>
      <c r="AI17">
        <f t="shared" si="7"/>
        <v>221.38259501451864</v>
      </c>
      <c r="AJ17">
        <f t="shared" si="8"/>
        <v>58.124272872730671</v>
      </c>
      <c r="AK17">
        <f t="shared" si="32"/>
        <v>108.23394840101054</v>
      </c>
      <c r="AL17">
        <f t="shared" si="9"/>
        <v>387.74081628825985</v>
      </c>
      <c r="AN17">
        <f t="shared" si="10"/>
        <v>499.04799085253467</v>
      </c>
      <c r="AO17">
        <f t="shared" si="11"/>
        <v>-24.952399542626733</v>
      </c>
      <c r="AP17">
        <f t="shared" si="12"/>
        <v>-8.5121214546007504</v>
      </c>
      <c r="AQ17">
        <f t="shared" si="13"/>
        <v>-374.36701623466649</v>
      </c>
      <c r="AR17">
        <f t="shared" si="14"/>
        <v>91.216453620640763</v>
      </c>
      <c r="AS17">
        <f t="shared" si="15"/>
        <v>23.948992197788623</v>
      </c>
      <c r="AT17">
        <f t="shared" si="16"/>
        <v>44.595723226806214</v>
      </c>
      <c r="AU17">
        <f t="shared" si="17"/>
        <v>159.76116904523559</v>
      </c>
      <c r="AW17">
        <v>14</v>
      </c>
      <c r="AX17">
        <f>(R17*SUMPRODUCT(K18:$K$23, X18:$X$23)-$AZ$3*SUMPRODUCT(K17:$K$22, W18:$W$23))/Z17</f>
        <v>660.05464746836037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1465.6980445891143</v>
      </c>
      <c r="P18">
        <f t="shared" si="30"/>
        <v>73.28490222945571</v>
      </c>
      <c r="Q18" s="5">
        <f t="shared" si="31"/>
        <v>25</v>
      </c>
      <c r="R18">
        <f t="shared" si="0"/>
        <v>250000</v>
      </c>
      <c r="S18">
        <f t="shared" si="1"/>
        <v>588.60267327909457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545.44125954520609</v>
      </c>
      <c r="AC18">
        <f t="shared" si="2"/>
        <v>479.33292035432737</v>
      </c>
      <c r="AE18">
        <f t="shared" si="3"/>
        <v>1193.6019932709335</v>
      </c>
      <c r="AF18">
        <f t="shared" si="4"/>
        <v>-59.68009966354667</v>
      </c>
      <c r="AG18">
        <f t="shared" si="5"/>
        <v>-20.358934053254149</v>
      </c>
      <c r="AH18">
        <f t="shared" si="6"/>
        <v>-934.19741271560861</v>
      </c>
      <c r="AI18">
        <f t="shared" si="7"/>
        <v>179.3655468385241</v>
      </c>
      <c r="AJ18">
        <f t="shared" si="8"/>
        <v>66.108339190878723</v>
      </c>
      <c r="AK18">
        <f t="shared" si="32"/>
        <v>117.72335703599676</v>
      </c>
      <c r="AL18">
        <f t="shared" si="9"/>
        <v>363.19724306539956</v>
      </c>
      <c r="AN18">
        <f t="shared" si="10"/>
        <v>459.5839790013776</v>
      </c>
      <c r="AO18">
        <f t="shared" si="11"/>
        <v>-22.979198950068881</v>
      </c>
      <c r="AP18">
        <f t="shared" si="12"/>
        <v>-7.8389948853724309</v>
      </c>
      <c r="AQ18">
        <f t="shared" si="13"/>
        <v>-359.70295502947943</v>
      </c>
      <c r="AR18">
        <f t="shared" si="14"/>
        <v>69.062830136456924</v>
      </c>
      <c r="AS18">
        <f t="shared" si="15"/>
        <v>25.454325429917684</v>
      </c>
      <c r="AT18">
        <f t="shared" si="16"/>
        <v>45.328148874599194</v>
      </c>
      <c r="AU18">
        <f t="shared" si="17"/>
        <v>139.84530444097379</v>
      </c>
      <c r="AW18">
        <v>15</v>
      </c>
      <c r="AX18">
        <f>(R18*SUMPRODUCT(K19:$K$23, X19:$X$23)-$AZ$3*SUMPRODUCT(K18:$K$22, W19:$W$23))/Z18</f>
        <v>588.60267327909457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1465.6980445891143</v>
      </c>
      <c r="P19">
        <f t="shared" si="30"/>
        <v>73.28490222945571</v>
      </c>
      <c r="Q19" s="5">
        <f t="shared" si="31"/>
        <v>25</v>
      </c>
      <c r="R19">
        <f t="shared" si="0"/>
        <v>250000</v>
      </c>
      <c r="S19">
        <f t="shared" si="1"/>
        <v>502.32450827783924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479.33292035432737</v>
      </c>
      <c r="AC19">
        <f t="shared" si="2"/>
        <v>403.03908170241482</v>
      </c>
      <c r="AE19">
        <f t="shared" si="3"/>
        <v>1175.9999446761669</v>
      </c>
      <c r="AF19">
        <f t="shared" si="4"/>
        <v>-58.799997233808341</v>
      </c>
      <c r="AG19">
        <f t="shared" si="5"/>
        <v>-20.058700852770809</v>
      </c>
      <c r="AH19">
        <f t="shared" si="6"/>
        <v>-966.43859950797457</v>
      </c>
      <c r="AI19">
        <f t="shared" si="7"/>
        <v>130.70264708161324</v>
      </c>
      <c r="AJ19">
        <f t="shared" si="8"/>
        <v>76.293838651912552</v>
      </c>
      <c r="AK19">
        <f t="shared" si="32"/>
        <v>117.18551249627676</v>
      </c>
      <c r="AL19">
        <f t="shared" si="9"/>
        <v>324.18199822980256</v>
      </c>
      <c r="AN19">
        <f t="shared" si="10"/>
        <v>421.84320296538499</v>
      </c>
      <c r="AO19">
        <f t="shared" si="11"/>
        <v>-21.092160148269247</v>
      </c>
      <c r="AP19">
        <f t="shared" si="12"/>
        <v>-7.1952610655839795</v>
      </c>
      <c r="AQ19">
        <f t="shared" si="13"/>
        <v>-346.67140600766663</v>
      </c>
      <c r="AR19">
        <f t="shared" si="14"/>
        <v>46.884375743865171</v>
      </c>
      <c r="AS19">
        <f t="shared" si="15"/>
        <v>27.367379912853266</v>
      </c>
      <c r="AT19">
        <f t="shared" si="16"/>
        <v>42.03564137597138</v>
      </c>
      <c r="AU19">
        <f t="shared" si="17"/>
        <v>116.28739703268982</v>
      </c>
      <c r="AW19">
        <v>16</v>
      </c>
      <c r="AX19">
        <f>(R19*SUMPRODUCT(K20:$K$23, X20:$X$23)-$AZ$3*SUMPRODUCT(K19:$K$22, W20:$W$23))/Z19</f>
        <v>502.32450827783924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1465.6980445891143</v>
      </c>
      <c r="P20">
        <f t="shared" si="30"/>
        <v>73.28490222945571</v>
      </c>
      <c r="Q20" s="5">
        <f t="shared" si="31"/>
        <v>25</v>
      </c>
      <c r="R20">
        <f t="shared" si="0"/>
        <v>250000</v>
      </c>
      <c r="S20">
        <f t="shared" si="1"/>
        <v>393.34103172144029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403.03908170241482</v>
      </c>
      <c r="AC20">
        <f t="shared" si="2"/>
        <v>310.86656023701778</v>
      </c>
      <c r="AE20">
        <f t="shared" si="3"/>
        <v>1158.3752335053052</v>
      </c>
      <c r="AF20">
        <f t="shared" si="4"/>
        <v>-57.918761675265259</v>
      </c>
      <c r="AG20">
        <f t="shared" si="5"/>
        <v>-19.758081103090333</v>
      </c>
      <c r="AH20">
        <f t="shared" si="6"/>
        <v>-1000.3274115276803</v>
      </c>
      <c r="AI20">
        <f t="shared" si="7"/>
        <v>80.370979199269527</v>
      </c>
      <c r="AJ20">
        <f t="shared" si="8"/>
        <v>92.17252146539704</v>
      </c>
      <c r="AK20">
        <f t="shared" si="32"/>
        <v>81.639808556812298</v>
      </c>
      <c r="AL20">
        <f t="shared" si="9"/>
        <v>254.18330922147885</v>
      </c>
      <c r="AN20">
        <f t="shared" si="10"/>
        <v>394.12030625300463</v>
      </c>
      <c r="AO20">
        <f t="shared" si="11"/>
        <v>-19.70601531265023</v>
      </c>
      <c r="AP20">
        <f t="shared" si="12"/>
        <v>-6.7223994005445054</v>
      </c>
      <c r="AQ20">
        <f t="shared" si="13"/>
        <v>-340.34683613836012</v>
      </c>
      <c r="AR20">
        <f t="shared" si="14"/>
        <v>27.345055401449844</v>
      </c>
      <c r="AS20">
        <f t="shared" si="15"/>
        <v>31.360358316817855</v>
      </c>
      <c r="AT20">
        <f t="shared" si="16"/>
        <v>27.776756115098838</v>
      </c>
      <c r="AU20">
        <f t="shared" si="17"/>
        <v>86.482169833366527</v>
      </c>
      <c r="AW20">
        <v>17</v>
      </c>
      <c r="AX20">
        <f>(R20*SUMPRODUCT(K21:$K$23, X21:$X$23)-$AZ$3*SUMPRODUCT(K20:$K$22, W21:$W$23))/Z20</f>
        <v>393.34103172144029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1465.6980445891143</v>
      </c>
      <c r="P21">
        <f t="shared" si="30"/>
        <v>73.28490222945571</v>
      </c>
      <c r="Q21" s="5">
        <f t="shared" si="31"/>
        <v>25</v>
      </c>
      <c r="R21">
        <f t="shared" si="0"/>
        <v>250000</v>
      </c>
      <c r="S21">
        <f t="shared" si="1"/>
        <v>268.05604222227885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310.86656023701778</v>
      </c>
      <c r="AC21">
        <f t="shared" si="2"/>
        <v>208.62549062540538</v>
      </c>
      <c r="AE21">
        <f t="shared" si="3"/>
        <v>1140.7389705751871</v>
      </c>
      <c r="AF21">
        <f t="shared" si="4"/>
        <v>-57.036948528759346</v>
      </c>
      <c r="AG21">
        <f t="shared" si="5"/>
        <v>-19.457264318295785</v>
      </c>
      <c r="AH21">
        <f t="shared" si="6"/>
        <v>-1032.3597376364698</v>
      </c>
      <c r="AI21">
        <f t="shared" si="7"/>
        <v>31.885020091662227</v>
      </c>
      <c r="AJ21">
        <f t="shared" si="8"/>
        <v>102.2410696116124</v>
      </c>
      <c r="AK21">
        <f t="shared" si="32"/>
        <v>71.541368271140769</v>
      </c>
      <c r="AL21">
        <f t="shared" si="9"/>
        <v>205.66745797441541</v>
      </c>
      <c r="AN21">
        <f t="shared" si="10"/>
        <v>369.18084713241007</v>
      </c>
      <c r="AO21">
        <f t="shared" si="11"/>
        <v>-18.459042356620504</v>
      </c>
      <c r="AP21">
        <f t="shared" si="12"/>
        <v>-6.29701404895959</v>
      </c>
      <c r="AQ21">
        <f t="shared" si="13"/>
        <v>-334.10574401070147</v>
      </c>
      <c r="AR21">
        <f t="shared" si="14"/>
        <v>10.319046716128577</v>
      </c>
      <c r="AS21">
        <f t="shared" si="15"/>
        <v>33.088590522954298</v>
      </c>
      <c r="AT21">
        <f t="shared" si="16"/>
        <v>23.153152144906631</v>
      </c>
      <c r="AU21">
        <f t="shared" si="17"/>
        <v>66.560789383989515</v>
      </c>
      <c r="AW21">
        <v>18</v>
      </c>
      <c r="AX21">
        <f>(R21*SUMPRODUCT(K22:$K$23, X22:$X$23)-$AZ$3*SUMPRODUCT(K21:$K$22, W22:$W$23))/Z21</f>
        <v>268.05604222227885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1465.6980445891143</v>
      </c>
      <c r="P22">
        <f t="shared" si="30"/>
        <v>73.28490222945571</v>
      </c>
      <c r="Q22" s="5">
        <f t="shared" si="31"/>
        <v>25</v>
      </c>
      <c r="R22">
        <f t="shared" si="0"/>
        <v>250000</v>
      </c>
      <c r="S22">
        <f t="shared" si="1"/>
        <v>134.22223354502191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208.62549062540538</v>
      </c>
      <c r="AC22">
        <f t="shared" si="2"/>
        <v>102.84596215109289</v>
      </c>
      <c r="AE22">
        <f t="shared" si="3"/>
        <v>1123.0712053989184</v>
      </c>
      <c r="AF22">
        <f t="shared" si="4"/>
        <v>-56.153560269945928</v>
      </c>
      <c r="AG22">
        <f t="shared" si="5"/>
        <v>-19.155910208534017</v>
      </c>
      <c r="AH22">
        <f t="shared" si="6"/>
        <v>-1067.8146657880725</v>
      </c>
      <c r="AI22">
        <f t="shared" si="7"/>
        <v>-20.052930867634132</v>
      </c>
      <c r="AJ22">
        <f t="shared" si="8"/>
        <v>105.77952847431249</v>
      </c>
      <c r="AK22">
        <f t="shared" si="32"/>
        <v>89.288019502806449</v>
      </c>
      <c r="AL22">
        <f t="shared" si="9"/>
        <v>175.01461710948479</v>
      </c>
      <c r="AN22">
        <f t="shared" si="10"/>
        <v>339.68502259067594</v>
      </c>
      <c r="AO22">
        <f t="shared" si="11"/>
        <v>-16.984251129533799</v>
      </c>
      <c r="AP22">
        <f t="shared" si="12"/>
        <v>-5.7939120517470126</v>
      </c>
      <c r="AQ22">
        <f t="shared" si="13"/>
        <v>-322.97208505317968</v>
      </c>
      <c r="AR22">
        <f t="shared" si="14"/>
        <v>-6.065225643784566</v>
      </c>
      <c r="AS22">
        <f t="shared" si="15"/>
        <v>31.99416149812587</v>
      </c>
      <c r="AT22">
        <f t="shared" si="16"/>
        <v>27.006126393485694</v>
      </c>
      <c r="AU22">
        <f t="shared" si="17"/>
        <v>52.935062247826991</v>
      </c>
      <c r="AW22">
        <v>19</v>
      </c>
      <c r="AX22">
        <f>(R22*SUMPRODUCT(K23:$K$23, X23:$X$23)-$AZ$3*SUMPRODUCT(K22:$K$22, W23:$W$23))/Z22</f>
        <v>134.22223354502191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1465.6980445891143</v>
      </c>
      <c r="P23">
        <f t="shared" si="30"/>
        <v>73.28490222945571</v>
      </c>
      <c r="Q23" s="5">
        <f t="shared" si="31"/>
        <v>25</v>
      </c>
      <c r="R23">
        <f t="shared" si="0"/>
        <v>250000</v>
      </c>
      <c r="S23">
        <f t="shared" si="1"/>
        <v>136.37241745097137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102.84596215109289</v>
      </c>
      <c r="AC23">
        <f t="shared" si="2"/>
        <v>102.84596215109291</v>
      </c>
      <c r="AE23">
        <f t="shared" si="3"/>
        <v>1105.3637417033938</v>
      </c>
      <c r="AF23">
        <f t="shared" si="4"/>
        <v>-55.268187085169693</v>
      </c>
      <c r="AG23">
        <f t="shared" si="5"/>
        <v>-18.853878972276064</v>
      </c>
      <c r="AH23">
        <f t="shared" si="6"/>
        <v>-1104.7213417261571</v>
      </c>
      <c r="AI23">
        <f t="shared" si="7"/>
        <v>-73.479666080209199</v>
      </c>
      <c r="AJ23">
        <f t="shared" si="8"/>
        <v>0</v>
      </c>
      <c r="AK23">
        <f t="shared" si="32"/>
        <v>119.79062359233203</v>
      </c>
      <c r="AL23">
        <f t="shared" si="9"/>
        <v>46.310957512122826</v>
      </c>
      <c r="AN23">
        <f t="shared" si="10"/>
        <v>302.86186143626128</v>
      </c>
      <c r="AO23">
        <f t="shared" si="11"/>
        <v>-15.143093071813064</v>
      </c>
      <c r="AP23">
        <f t="shared" si="12"/>
        <v>-5.1658297313408079</v>
      </c>
      <c r="AQ23">
        <f t="shared" si="13"/>
        <v>-302.68584837779719</v>
      </c>
      <c r="AR23">
        <f t="shared" si="14"/>
        <v>-20.132909744689826</v>
      </c>
      <c r="AS23">
        <f t="shared" si="15"/>
        <v>0</v>
      </c>
      <c r="AT23">
        <f t="shared" si="16"/>
        <v>32.821785150900432</v>
      </c>
      <c r="AU23">
        <f t="shared" si="17"/>
        <v>12.688875406210606</v>
      </c>
      <c r="AW23">
        <v>20</v>
      </c>
      <c r="AX23">
        <f>(R23*SUMPRODUCT(K$23:$K24, X$23:$X24)-$AZ$3*SUMPRODUCT(K$22:$K23, W$23:$W24))/Z23</f>
        <v>136.37241745097137</v>
      </c>
    </row>
    <row r="25" spans="5:50" x14ac:dyDescent="0.25">
      <c r="AN25" s="6">
        <f t="shared" ref="AN25:AU25" si="33">SUM(AN3:AN23)</f>
        <v>13924.967859454599</v>
      </c>
      <c r="AO25" s="6">
        <f t="shared" si="33"/>
        <v>-1795.5219264145658</v>
      </c>
      <c r="AP25" s="6">
        <f t="shared" si="33"/>
        <v>-412.51426685157111</v>
      </c>
      <c r="AQ25" s="6">
        <f t="shared" si="33"/>
        <v>-8812.4703731955105</v>
      </c>
      <c r="AR25" s="6">
        <f t="shared" si="33"/>
        <v>2904.4612929929531</v>
      </c>
      <c r="AS25" s="6">
        <f t="shared" si="33"/>
        <v>-338.89372049882274</v>
      </c>
      <c r="AT25" s="6">
        <f t="shared" si="33"/>
        <v>1135.6979105423486</v>
      </c>
      <c r="AU25" s="7">
        <f t="shared" si="33"/>
        <v>3701.2654830364791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52EF-0BEF-449F-B93E-E106D8DFD57C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'T.55.04.C'!C3*(1+C12)</f>
        <v>2214.7210744672116</v>
      </c>
      <c r="K3">
        <v>1</v>
      </c>
      <c r="L3" s="2">
        <v>0</v>
      </c>
      <c r="O3">
        <f>$C$3</f>
        <v>2214.7210744672116</v>
      </c>
      <c r="P3">
        <f>O3*B5</f>
        <v>1771.7768595737693</v>
      </c>
      <c r="Q3" s="5">
        <f>B8</f>
        <v>200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2214.7210744672116</v>
      </c>
      <c r="AF3">
        <f t="shared" ref="AF3:AF23" si="4">-$Z3*P3</f>
        <v>-1771.7768595737693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242.94421489344222</v>
      </c>
      <c r="AJ3">
        <f t="shared" ref="AJ3:AJ23" si="8">AB3-AC3</f>
        <v>0</v>
      </c>
      <c r="AL3">
        <f t="shared" ref="AL3:AL23" si="9">SUM(AI3:AK3)</f>
        <v>242.94421489344222</v>
      </c>
      <c r="AN3">
        <f t="shared" ref="AN3:AN23" si="10">AE3*$K3</f>
        <v>2214.7210744672116</v>
      </c>
      <c r="AO3">
        <f t="shared" ref="AO3:AO23" si="11">AF3*$K3</f>
        <v>-1771.7768595737693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242.94421489344222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242.94421489344222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1316.184064387468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250000</v>
      </c>
      <c r="S4">
        <f t="shared" si="1"/>
        <v>418.51953375485698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412.7222011732847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-412.7222011732847</v>
      </c>
      <c r="AK4">
        <f>H4*SUM(AB4, AE4:AF4)</f>
        <v>0</v>
      </c>
      <c r="AL4">
        <f t="shared" si="9"/>
        <v>-1375.7222011732847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-903.46186321418509</v>
      </c>
      <c r="AR4">
        <f t="shared" si="14"/>
        <v>-903.46186321418509</v>
      </c>
      <c r="AS4">
        <f t="shared" si="15"/>
        <v>-387.20536745781465</v>
      </c>
      <c r="AT4">
        <f t="shared" si="16"/>
        <v>0</v>
      </c>
      <c r="AU4">
        <f t="shared" si="17"/>
        <v>-1290.6672306719997</v>
      </c>
      <c r="AW4">
        <v>1</v>
      </c>
      <c r="AX4">
        <f>(R4*SUMPRODUCT(K5:$K$23, X5:$X$23)-$AZ$3*SUMPRODUCT(K4:$K$22, W5:$W$23))/Z4</f>
        <v>418.51953375485698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2214.7210744672116</v>
      </c>
      <c r="P5">
        <f t="shared" ref="P5:P23" si="30">O5*$C$5</f>
        <v>110.73605372336058</v>
      </c>
      <c r="Q5" s="5">
        <f t="shared" ref="Q5:Q23" si="31">$C$8</f>
        <v>25</v>
      </c>
      <c r="R5">
        <f t="shared" si="0"/>
        <v>250000</v>
      </c>
      <c r="S5">
        <f t="shared" si="1"/>
        <v>799.89010994286582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412.7222011732847</v>
      </c>
      <c r="AC5">
        <f t="shared" si="2"/>
        <v>777.76274763981746</v>
      </c>
      <c r="AE5">
        <f t="shared" si="3"/>
        <v>2153.4552393158892</v>
      </c>
      <c r="AF5">
        <f t="shared" si="4"/>
        <v>-107.67276196579448</v>
      </c>
      <c r="AG5">
        <f t="shared" si="5"/>
        <v>-24.308424931499999</v>
      </c>
      <c r="AH5">
        <f t="shared" si="6"/>
        <v>-987.38068499999997</v>
      </c>
      <c r="AI5">
        <f t="shared" si="7"/>
        <v>1034.0933674185949</v>
      </c>
      <c r="AJ5">
        <f t="shared" si="8"/>
        <v>-365.04054646653276</v>
      </c>
      <c r="AK5">
        <f>H5*SUM(AB5, AE5:AF5)</f>
        <v>212.41480422441998</v>
      </c>
      <c r="AL5">
        <f t="shared" si="9"/>
        <v>881.4676251764821</v>
      </c>
      <c r="AN5">
        <f t="shared" si="10"/>
        <v>1859.6432154486645</v>
      </c>
      <c r="AO5">
        <f t="shared" si="11"/>
        <v>-92.982160772433232</v>
      </c>
      <c r="AP5">
        <f t="shared" si="12"/>
        <v>-20.991844491027305</v>
      </c>
      <c r="AQ5">
        <f t="shared" si="13"/>
        <v>-852.66494441213558</v>
      </c>
      <c r="AR5">
        <f t="shared" si="14"/>
        <v>893.00426577306837</v>
      </c>
      <c r="AS5">
        <f t="shared" si="15"/>
        <v>-315.23533120466271</v>
      </c>
      <c r="AT5">
        <f t="shared" si="16"/>
        <v>183.43346187324875</v>
      </c>
      <c r="AU5">
        <f t="shared" si="17"/>
        <v>761.2023964416544</v>
      </c>
      <c r="AW5">
        <v>2</v>
      </c>
      <c r="AX5">
        <f>(R5*SUMPRODUCT(K6:$K$23, X6:$X$23)-$AZ$3*SUMPRODUCT(K5:$K$22, W6:$W$23))/Z5</f>
        <v>799.89010994286582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2214.7210744672116</v>
      </c>
      <c r="P6">
        <f t="shared" si="30"/>
        <v>110.73605372336058</v>
      </c>
      <c r="Q6" s="5">
        <f t="shared" si="31"/>
        <v>25</v>
      </c>
      <c r="R6">
        <f t="shared" si="0"/>
        <v>250000</v>
      </c>
      <c r="S6">
        <f t="shared" si="1"/>
        <v>1141.9132922961057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777.76274763981746</v>
      </c>
      <c r="AC6">
        <f t="shared" si="2"/>
        <v>1094.5979049529524</v>
      </c>
      <c r="AE6">
        <f t="shared" si="3"/>
        <v>2122.9536993062188</v>
      </c>
      <c r="AF6">
        <f t="shared" si="4"/>
        <v>-106.14768496531096</v>
      </c>
      <c r="AG6">
        <f t="shared" si="5"/>
        <v>-23.964120400770234</v>
      </c>
      <c r="AH6">
        <f t="shared" si="6"/>
        <v>-1012.2028141476601</v>
      </c>
      <c r="AI6">
        <f t="shared" si="7"/>
        <v>980.63907979247756</v>
      </c>
      <c r="AJ6">
        <f t="shared" si="8"/>
        <v>-316.83515731313491</v>
      </c>
      <c r="AK6">
        <f>H6*SUM(AB6, AE6:AF6)</f>
        <v>304.04908130350293</v>
      </c>
      <c r="AL6">
        <f t="shared" si="9"/>
        <v>967.85300378284558</v>
      </c>
      <c r="AN6">
        <f t="shared" si="10"/>
        <v>1653.4120030168194</v>
      </c>
      <c r="AO6">
        <f t="shared" si="11"/>
        <v>-82.670600150840983</v>
      </c>
      <c r="AP6">
        <f t="shared" si="12"/>
        <v>-18.663885286486646</v>
      </c>
      <c r="AQ6">
        <f t="shared" si="13"/>
        <v>-788.33009073446703</v>
      </c>
      <c r="AR6">
        <f t="shared" si="14"/>
        <v>763.74742684502473</v>
      </c>
      <c r="AS6">
        <f t="shared" si="15"/>
        <v>-246.75952765736557</v>
      </c>
      <c r="AT6">
        <f t="shared" si="16"/>
        <v>236.80139642128648</v>
      </c>
      <c r="AU6">
        <f t="shared" si="17"/>
        <v>753.78929560894562</v>
      </c>
      <c r="AW6">
        <v>3</v>
      </c>
      <c r="AX6">
        <f>(R6*SUMPRODUCT(K7:$K$23, X7:$X$23)-$AZ$3*SUMPRODUCT(K6:$K$22, W7:$W$23))/Z6</f>
        <v>1141.9132922961057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2214.7210744672116</v>
      </c>
      <c r="P7">
        <f t="shared" si="30"/>
        <v>110.73605372336058</v>
      </c>
      <c r="Q7" s="5">
        <f t="shared" si="31"/>
        <v>25</v>
      </c>
      <c r="R7">
        <f t="shared" si="0"/>
        <v>250000</v>
      </c>
      <c r="S7">
        <f t="shared" si="1"/>
        <v>1423.3392916689131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1094.5979049529524</v>
      </c>
      <c r="AC7">
        <f t="shared" si="2"/>
        <v>1344.8048231465818</v>
      </c>
      <c r="AE7">
        <f t="shared" si="3"/>
        <v>2092.5211580266646</v>
      </c>
      <c r="AF7">
        <f t="shared" si="4"/>
        <v>-104.62605790133323</v>
      </c>
      <c r="AG7">
        <f t="shared" si="5"/>
        <v>-23.620594734825193</v>
      </c>
      <c r="AH7">
        <f t="shared" si="6"/>
        <v>-1038.8446193733898</v>
      </c>
      <c r="AI7">
        <f t="shared" si="7"/>
        <v>925.42988601711636</v>
      </c>
      <c r="AJ7">
        <f t="shared" si="8"/>
        <v>-250.20691819362946</v>
      </c>
      <c r="AK7">
        <f>H7*SUM(AB7, AE7:AF7)</f>
        <v>322.73701763169629</v>
      </c>
      <c r="AL7">
        <f t="shared" si="9"/>
        <v>997.95998545518319</v>
      </c>
      <c r="AN7">
        <f t="shared" si="10"/>
        <v>1475.2515089649439</v>
      </c>
      <c r="AO7">
        <f t="shared" si="11"/>
        <v>-73.76257544824719</v>
      </c>
      <c r="AP7">
        <f t="shared" si="12"/>
        <v>-16.652791247311363</v>
      </c>
      <c r="AQ7">
        <f t="shared" si="13"/>
        <v>-732.39741755154921</v>
      </c>
      <c r="AR7">
        <f t="shared" si="14"/>
        <v>652.43872471783629</v>
      </c>
      <c r="AS7">
        <f t="shared" si="15"/>
        <v>-176.3987581213822</v>
      </c>
      <c r="AT7">
        <f t="shared" si="16"/>
        <v>227.53331331139572</v>
      </c>
      <c r="AU7">
        <f t="shared" si="17"/>
        <v>703.57327990784984</v>
      </c>
      <c r="AW7">
        <v>4</v>
      </c>
      <c r="AX7">
        <f>(R7*SUMPRODUCT(K8:$K$23, X8:$X$23)-$AZ$3*SUMPRODUCT(K7:$K$22, W8:$W$23))/Z7</f>
        <v>1423.3392916689131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2214.7210744672116</v>
      </c>
      <c r="P8">
        <f t="shared" si="30"/>
        <v>110.73605372336058</v>
      </c>
      <c r="Q8" s="5">
        <f t="shared" si="31"/>
        <v>25</v>
      </c>
      <c r="R8">
        <f t="shared" si="0"/>
        <v>250000</v>
      </c>
      <c r="S8">
        <f t="shared" si="1"/>
        <v>1631.823542199053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1344.8048231465818</v>
      </c>
      <c r="AC8">
        <f t="shared" si="2"/>
        <v>1519.3958907857314</v>
      </c>
      <c r="AE8">
        <f t="shared" si="3"/>
        <v>2062.133565769801</v>
      </c>
      <c r="AF8">
        <f t="shared" si="4"/>
        <v>-103.10667828849006</v>
      </c>
      <c r="AG8">
        <f t="shared" si="5"/>
        <v>-23.27757645808606</v>
      </c>
      <c r="AH8">
        <f t="shared" si="6"/>
        <v>-1068.1232939087952</v>
      </c>
      <c r="AI8">
        <f t="shared" si="7"/>
        <v>867.62601711442971</v>
      </c>
      <c r="AJ8">
        <f t="shared" si="8"/>
        <v>-174.59106763914951</v>
      </c>
      <c r="AK8">
        <f t="shared" ref="AK8:AK23" si="32">H8*SUM(AB8:AB8, AE8:AF8)</f>
        <v>239.52779902052225</v>
      </c>
      <c r="AL8">
        <f t="shared" si="9"/>
        <v>932.56274849580245</v>
      </c>
      <c r="AN8">
        <f t="shared" si="10"/>
        <v>1355.5504956193515</v>
      </c>
      <c r="AO8">
        <f t="shared" si="11"/>
        <v>-67.777524780967582</v>
      </c>
      <c r="AP8">
        <f t="shared" si="12"/>
        <v>-15.301593858105271</v>
      </c>
      <c r="AQ8">
        <f t="shared" si="13"/>
        <v>-702.13447105213959</v>
      </c>
      <c r="AR8">
        <f t="shared" si="14"/>
        <v>570.33690592813923</v>
      </c>
      <c r="AS8">
        <f t="shared" si="15"/>
        <v>-114.76803064432556</v>
      </c>
      <c r="AT8">
        <f t="shared" si="16"/>
        <v>157.45441132746066</v>
      </c>
      <c r="AU8">
        <f t="shared" si="17"/>
        <v>613.02328661127433</v>
      </c>
      <c r="AW8">
        <v>5</v>
      </c>
      <c r="AX8">
        <f>(R8*SUMPRODUCT(K9:$K$23, X9:$X$23)-$AZ$3*SUMPRODUCT(K8:$K$22, W9:$W$23))/Z8</f>
        <v>1631.823542199053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2214.7210744672116</v>
      </c>
      <c r="P9">
        <f t="shared" si="30"/>
        <v>110.73605372336058</v>
      </c>
      <c r="Q9" s="5">
        <f t="shared" si="31"/>
        <v>25</v>
      </c>
      <c r="R9">
        <f t="shared" si="0"/>
        <v>250000</v>
      </c>
      <c r="S9">
        <f t="shared" si="1"/>
        <v>1781.886674186537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1519.3958907857314</v>
      </c>
      <c r="AC9">
        <f t="shared" si="2"/>
        <v>1634.653087335435</v>
      </c>
      <c r="AE9">
        <f t="shared" si="3"/>
        <v>2031.7232820753939</v>
      </c>
      <c r="AF9">
        <f t="shared" si="4"/>
        <v>-101.5861641037697</v>
      </c>
      <c r="AG9">
        <f t="shared" si="5"/>
        <v>-22.934302038058664</v>
      </c>
      <c r="AH9">
        <f t="shared" si="6"/>
        <v>-1104.9865544653455</v>
      </c>
      <c r="AI9">
        <f t="shared" si="7"/>
        <v>802.21626146821995</v>
      </c>
      <c r="AJ9">
        <f t="shared" si="8"/>
        <v>-115.25719654970362</v>
      </c>
      <c r="AK9">
        <f t="shared" si="32"/>
        <v>180.06562305713399</v>
      </c>
      <c r="AL9">
        <f t="shared" si="9"/>
        <v>867.02468797565029</v>
      </c>
      <c r="AN9">
        <f t="shared" si="10"/>
        <v>1269.3025969021605</v>
      </c>
      <c r="AO9">
        <f t="shared" si="11"/>
        <v>-63.465129845108031</v>
      </c>
      <c r="AP9">
        <f t="shared" si="12"/>
        <v>-14.328018678463975</v>
      </c>
      <c r="AQ9">
        <f t="shared" si="13"/>
        <v>-690.33136328098988</v>
      </c>
      <c r="AR9">
        <f t="shared" si="14"/>
        <v>501.17808509759868</v>
      </c>
      <c r="AS9">
        <f t="shared" si="15"/>
        <v>-72.005996182098542</v>
      </c>
      <c r="AT9">
        <f t="shared" si="16"/>
        <v>112.4945335694314</v>
      </c>
      <c r="AU9">
        <f t="shared" si="17"/>
        <v>541.66662248493151</v>
      </c>
      <c r="AW9">
        <v>6</v>
      </c>
      <c r="AX9">
        <f>(R9*SUMPRODUCT(K10:$K$23, X10:$X$23)-$AZ$3*SUMPRODUCT(K9:$K$22, W10:$W$23))/Z9</f>
        <v>1781.886674186537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2214.7210744672116</v>
      </c>
      <c r="P10">
        <f t="shared" si="30"/>
        <v>110.73605372336058</v>
      </c>
      <c r="Q10" s="5">
        <f t="shared" si="31"/>
        <v>25</v>
      </c>
      <c r="R10">
        <f t="shared" si="0"/>
        <v>250000</v>
      </c>
      <c r="S10">
        <f t="shared" si="1"/>
        <v>1892.4799792435558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1634.653087335435</v>
      </c>
      <c r="AC10">
        <f t="shared" si="2"/>
        <v>1710.089242738929</v>
      </c>
      <c r="AE10">
        <f t="shared" si="3"/>
        <v>2001.27384524693</v>
      </c>
      <c r="AF10">
        <f t="shared" si="4"/>
        <v>-100.06369226234651</v>
      </c>
      <c r="AG10">
        <f t="shared" si="5"/>
        <v>-22.59058565341428</v>
      </c>
      <c r="AH10">
        <f t="shared" si="6"/>
        <v>-1143.7336426379857</v>
      </c>
      <c r="AI10">
        <f t="shared" si="7"/>
        <v>734.8859246931836</v>
      </c>
      <c r="AJ10">
        <f t="shared" si="8"/>
        <v>-75.436155403494013</v>
      </c>
      <c r="AK10">
        <f t="shared" si="32"/>
        <v>185.63282011680099</v>
      </c>
      <c r="AL10">
        <f t="shared" si="9"/>
        <v>845.08258940649057</v>
      </c>
      <c r="AN10">
        <f t="shared" si="10"/>
        <v>1187.9140701970432</v>
      </c>
      <c r="AO10">
        <f t="shared" si="11"/>
        <v>-59.395703509852154</v>
      </c>
      <c r="AP10">
        <f t="shared" si="12"/>
        <v>-13.409296591477279</v>
      </c>
      <c r="AQ10">
        <f t="shared" si="13"/>
        <v>-678.89623895011732</v>
      </c>
      <c r="AR10">
        <f t="shared" si="14"/>
        <v>436.21283114559634</v>
      </c>
      <c r="AS10">
        <f t="shared" si="15"/>
        <v>-44.777315517419545</v>
      </c>
      <c r="AT10">
        <f t="shared" si="16"/>
        <v>110.18773839014317</v>
      </c>
      <c r="AU10">
        <f t="shared" si="17"/>
        <v>501.62325401831998</v>
      </c>
      <c r="AW10">
        <v>7</v>
      </c>
      <c r="AX10">
        <f>(R10*SUMPRODUCT(K11:$K$23, X11:$X$23)-$AZ$3*SUMPRODUCT(K10:$K$22, W11:$W$23))/Z10</f>
        <v>1892.4799792435558</v>
      </c>
    </row>
    <row r="11" spans="1:52" x14ac:dyDescent="0.25">
      <c r="A11" t="s">
        <v>33</v>
      </c>
      <c r="C11" s="25">
        <f>AU25</f>
        <v>5514.3944161172622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2214.7210744672116</v>
      </c>
      <c r="P11">
        <f t="shared" si="30"/>
        <v>110.73605372336058</v>
      </c>
      <c r="Q11" s="5">
        <f t="shared" si="31"/>
        <v>25</v>
      </c>
      <c r="R11">
        <f t="shared" si="0"/>
        <v>250000</v>
      </c>
      <c r="S11">
        <f t="shared" si="1"/>
        <v>1966.2888135795686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1710.089242738929</v>
      </c>
      <c r="AC11">
        <f t="shared" si="2"/>
        <v>1749.7330884405092</v>
      </c>
      <c r="AE11">
        <f t="shared" si="3"/>
        <v>1970.8044509530457</v>
      </c>
      <c r="AF11">
        <f t="shared" si="4"/>
        <v>-98.540222547652291</v>
      </c>
      <c r="AG11">
        <f t="shared" si="5"/>
        <v>-22.24664398684105</v>
      </c>
      <c r="AH11">
        <f t="shared" si="6"/>
        <v>-1180.358100390896</v>
      </c>
      <c r="AI11">
        <f t="shared" si="7"/>
        <v>669.65948402765639</v>
      </c>
      <c r="AJ11">
        <f t="shared" si="8"/>
        <v>-39.643845701580176</v>
      </c>
      <c r="AK11">
        <f t="shared" si="32"/>
        <v>184.49120376393262</v>
      </c>
      <c r="AL11">
        <f t="shared" si="9"/>
        <v>814.50684209000883</v>
      </c>
      <c r="AN11">
        <f t="shared" si="10"/>
        <v>1112.5326471500648</v>
      </c>
      <c r="AO11">
        <f t="shared" si="11"/>
        <v>-55.626632357503247</v>
      </c>
      <c r="AP11">
        <f t="shared" si="12"/>
        <v>-12.558383310387102</v>
      </c>
      <c r="AQ11">
        <f t="shared" si="13"/>
        <v>-666.32025383232303</v>
      </c>
      <c r="AR11">
        <f t="shared" si="14"/>
        <v>378.02737764985142</v>
      </c>
      <c r="AS11">
        <f t="shared" si="15"/>
        <v>-22.37922315441255</v>
      </c>
      <c r="AT11">
        <f t="shared" si="16"/>
        <v>104.14655152627321</v>
      </c>
      <c r="AU11">
        <f t="shared" si="17"/>
        <v>459.7947060217121</v>
      </c>
      <c r="AW11">
        <v>8</v>
      </c>
      <c r="AX11">
        <f>(R11*SUMPRODUCT(K12:$K$23, X12:$X$23)-$AZ$3*SUMPRODUCT(K11:$K$22, W12:$W$23))/Z11</f>
        <v>1966.2888135795686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2214.7210744672116</v>
      </c>
      <c r="P12">
        <f t="shared" si="30"/>
        <v>110.73605372336058</v>
      </c>
      <c r="Q12" s="5">
        <f t="shared" si="31"/>
        <v>25</v>
      </c>
      <c r="R12">
        <f t="shared" si="0"/>
        <v>250000</v>
      </c>
      <c r="S12">
        <f t="shared" si="1"/>
        <v>2004.0322354531047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1749.7330884405092</v>
      </c>
      <c r="AC12">
        <f t="shared" si="2"/>
        <v>1755.6996122053715</v>
      </c>
      <c r="AE12">
        <f t="shared" si="3"/>
        <v>1940.280631616685</v>
      </c>
      <c r="AF12">
        <f t="shared" si="4"/>
        <v>-97.014031580834256</v>
      </c>
      <c r="AG12">
        <f t="shared" si="5"/>
        <v>-21.902087964772857</v>
      </c>
      <c r="AH12">
        <f t="shared" si="6"/>
        <v>-1220.8958219978367</v>
      </c>
      <c r="AI12">
        <f t="shared" si="7"/>
        <v>600.46869007324131</v>
      </c>
      <c r="AJ12">
        <f t="shared" si="8"/>
        <v>-5.9665237648623588</v>
      </c>
      <c r="AK12">
        <f t="shared" si="32"/>
        <v>186.47668383192308</v>
      </c>
      <c r="AL12">
        <f t="shared" si="9"/>
        <v>780.97885014030203</v>
      </c>
      <c r="AN12">
        <f t="shared" si="10"/>
        <v>1041.2603303650581</v>
      </c>
      <c r="AO12">
        <f t="shared" si="11"/>
        <v>-52.063016518252908</v>
      </c>
      <c r="AP12">
        <f t="shared" si="12"/>
        <v>-11.753854044753139</v>
      </c>
      <c r="AQ12">
        <f t="shared" si="13"/>
        <v>-655.19923573918061</v>
      </c>
      <c r="AR12">
        <f t="shared" si="14"/>
        <v>322.24422406287152</v>
      </c>
      <c r="AS12">
        <f t="shared" si="15"/>
        <v>-3.2019618220664228</v>
      </c>
      <c r="AT12">
        <f t="shared" si="16"/>
        <v>100.07355134520995</v>
      </c>
      <c r="AU12">
        <f t="shared" si="17"/>
        <v>419.11581358601507</v>
      </c>
      <c r="AW12">
        <v>9</v>
      </c>
      <c r="AX12">
        <f>(R12*SUMPRODUCT(K13:$K$23, X13:$X$23)-$AZ$3*SUMPRODUCT(K12:$K$22, W13:$W$23))/Z12</f>
        <v>2004.0322354531047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2214.7210744672116</v>
      </c>
      <c r="P13">
        <f t="shared" si="30"/>
        <v>110.73605372336058</v>
      </c>
      <c r="Q13" s="5">
        <f t="shared" si="31"/>
        <v>25</v>
      </c>
      <c r="R13">
        <f t="shared" si="0"/>
        <v>250000</v>
      </c>
      <c r="S13">
        <f t="shared" si="1"/>
        <v>2006.3152827798615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1755.6996122053715</v>
      </c>
      <c r="AC13">
        <f t="shared" si="2"/>
        <v>1729.9861003453534</v>
      </c>
      <c r="AE13">
        <f t="shared" si="3"/>
        <v>1909.6882268979848</v>
      </c>
      <c r="AF13">
        <f t="shared" si="4"/>
        <v>-95.484411344899243</v>
      </c>
      <c r="AG13">
        <f t="shared" si="5"/>
        <v>-21.556757743832282</v>
      </c>
      <c r="AH13">
        <f t="shared" si="6"/>
        <v>-1263.0934129284508</v>
      </c>
      <c r="AI13">
        <f t="shared" si="7"/>
        <v>529.55364488080249</v>
      </c>
      <c r="AJ13">
        <f t="shared" si="8"/>
        <v>25.713511860018116</v>
      </c>
      <c r="AK13">
        <f t="shared" si="32"/>
        <v>184.56400721511224</v>
      </c>
      <c r="AL13">
        <f t="shared" si="9"/>
        <v>739.83116395593288</v>
      </c>
      <c r="AN13">
        <f t="shared" si="10"/>
        <v>974.46303958941917</v>
      </c>
      <c r="AO13">
        <f t="shared" si="11"/>
        <v>-48.723151979470963</v>
      </c>
      <c r="AP13">
        <f t="shared" si="12"/>
        <v>-10.999839334439017</v>
      </c>
      <c r="AQ13">
        <f t="shared" si="13"/>
        <v>-644.52292741362885</v>
      </c>
      <c r="AR13">
        <f t="shared" si="14"/>
        <v>270.21712086188029</v>
      </c>
      <c r="AS13">
        <f t="shared" si="15"/>
        <v>13.12092024902574</v>
      </c>
      <c r="AT13">
        <f t="shared" si="16"/>
        <v>94.178097207932026</v>
      </c>
      <c r="AU13">
        <f t="shared" si="17"/>
        <v>377.5161383188381</v>
      </c>
      <c r="AW13">
        <v>10</v>
      </c>
      <c r="AX13">
        <f>(R13*SUMPRODUCT(K14:$K$23, X14:$X$23)-$AZ$3*SUMPRODUCT(K13:$K$22, W14:$W$23))/Z13</f>
        <v>2006.3152827798615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2214.7210744672116</v>
      </c>
      <c r="P14">
        <f t="shared" si="30"/>
        <v>110.73605372336058</v>
      </c>
      <c r="Q14" s="5">
        <f t="shared" si="31"/>
        <v>25</v>
      </c>
      <c r="R14">
        <f t="shared" si="0"/>
        <v>250000</v>
      </c>
      <c r="S14">
        <f t="shared" si="1"/>
        <v>1972.1825229725746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1729.9861003453534</v>
      </c>
      <c r="AC14">
        <f t="shared" si="2"/>
        <v>1673.2129207680841</v>
      </c>
      <c r="AE14">
        <f t="shared" si="3"/>
        <v>1878.9842595859188</v>
      </c>
      <c r="AF14">
        <f t="shared" si="4"/>
        <v>-93.94921297929595</v>
      </c>
      <c r="AG14">
        <f t="shared" si="5"/>
        <v>-21.210168192826949</v>
      </c>
      <c r="AH14">
        <f t="shared" si="6"/>
        <v>-1310.2197356701263</v>
      </c>
      <c r="AI14">
        <f t="shared" si="7"/>
        <v>453.6051427436696</v>
      </c>
      <c r="AJ14">
        <f t="shared" si="8"/>
        <v>56.773179577269275</v>
      </c>
      <c r="AK14">
        <f t="shared" si="32"/>
        <v>180.67208695333159</v>
      </c>
      <c r="AL14">
        <f t="shared" si="9"/>
        <v>691.05040927427046</v>
      </c>
      <c r="AN14">
        <f t="shared" si="10"/>
        <v>911.92279136284969</v>
      </c>
      <c r="AO14">
        <f t="shared" si="11"/>
        <v>-45.59613956814249</v>
      </c>
      <c r="AP14">
        <f t="shared" si="12"/>
        <v>-10.293878559653704</v>
      </c>
      <c r="AQ14">
        <f t="shared" si="13"/>
        <v>-635.88570928971217</v>
      </c>
      <c r="AR14">
        <f t="shared" si="14"/>
        <v>220.14706394534133</v>
      </c>
      <c r="AS14">
        <f t="shared" si="15"/>
        <v>27.553587067332405</v>
      </c>
      <c r="AT14">
        <f t="shared" si="16"/>
        <v>87.685137869192374</v>
      </c>
      <c r="AU14">
        <f t="shared" si="17"/>
        <v>335.38578888186612</v>
      </c>
      <c r="AW14">
        <v>11</v>
      </c>
      <c r="AX14">
        <f>(R14*SUMPRODUCT(K15:$K$23, X15:$X$23)-$AZ$3*SUMPRODUCT(K14:$K$22, W15:$W$23))/Z14</f>
        <v>1972.1825229725746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2214.7210744672116</v>
      </c>
      <c r="P15">
        <f t="shared" si="30"/>
        <v>110.73605372336058</v>
      </c>
      <c r="Q15" s="5">
        <f t="shared" si="31"/>
        <v>25</v>
      </c>
      <c r="R15">
        <f t="shared" si="0"/>
        <v>250000</v>
      </c>
      <c r="S15">
        <f t="shared" si="1"/>
        <v>1899.825070119145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1673.2129207680841</v>
      </c>
      <c r="AC15">
        <f t="shared" si="2"/>
        <v>1585.3324256058381</v>
      </c>
      <c r="AE15">
        <f t="shared" si="3"/>
        <v>1848.1012742953646</v>
      </c>
      <c r="AF15">
        <f t="shared" si="4"/>
        <v>-92.405063714768247</v>
      </c>
      <c r="AG15">
        <f t="shared" si="5"/>
        <v>-20.861557868409644</v>
      </c>
      <c r="AH15">
        <f t="shared" si="6"/>
        <v>-1365.0864248903422</v>
      </c>
      <c r="AI15">
        <f t="shared" si="7"/>
        <v>369.74822782184469</v>
      </c>
      <c r="AJ15">
        <f t="shared" si="8"/>
        <v>87.880495162246007</v>
      </c>
      <c r="AK15">
        <f t="shared" si="32"/>
        <v>177.96038391699653</v>
      </c>
      <c r="AL15">
        <f t="shared" si="9"/>
        <v>635.58910690108723</v>
      </c>
      <c r="AN15">
        <f t="shared" si="10"/>
        <v>852.68031976804821</v>
      </c>
      <c r="AO15">
        <f t="shared" si="11"/>
        <v>-42.634015988402417</v>
      </c>
      <c r="AP15">
        <f t="shared" si="12"/>
        <v>-9.6251434277471581</v>
      </c>
      <c r="AQ15">
        <f t="shared" si="13"/>
        <v>-629.82605200048704</v>
      </c>
      <c r="AR15">
        <f t="shared" si="14"/>
        <v>170.59510835141165</v>
      </c>
      <c r="AS15">
        <f t="shared" si="15"/>
        <v>40.546462338698838</v>
      </c>
      <c r="AT15">
        <f t="shared" si="16"/>
        <v>82.107684884447252</v>
      </c>
      <c r="AU15">
        <f t="shared" si="17"/>
        <v>293.24925557455776</v>
      </c>
      <c r="AW15">
        <v>12</v>
      </c>
      <c r="AX15">
        <f>(R15*SUMPRODUCT(K16:$K$23, X16:$X$23)-$AZ$3*SUMPRODUCT(K15:$K$22, W16:$W$23))/Z15</f>
        <v>1899.825070119145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2214.7210744672116</v>
      </c>
      <c r="P16">
        <f t="shared" si="30"/>
        <v>110.73605372336058</v>
      </c>
      <c r="Q16" s="5">
        <f t="shared" si="31"/>
        <v>25</v>
      </c>
      <c r="R16">
        <f t="shared" si="0"/>
        <v>250000</v>
      </c>
      <c r="S16">
        <f t="shared" si="1"/>
        <v>1791.3615797762377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1585.3324256058381</v>
      </c>
      <c r="AC16">
        <f t="shared" si="2"/>
        <v>1469.6807952447498</v>
      </c>
      <c r="AE16">
        <f t="shared" si="3"/>
        <v>1817.0162108617167</v>
      </c>
      <c r="AF16">
        <f t="shared" si="4"/>
        <v>-90.850810543085842</v>
      </c>
      <c r="AG16">
        <f t="shared" si="5"/>
        <v>-20.510666465062993</v>
      </c>
      <c r="AH16">
        <f t="shared" si="6"/>
        <v>-1422.7582466255376</v>
      </c>
      <c r="AI16">
        <f t="shared" si="7"/>
        <v>282.89648722803031</v>
      </c>
      <c r="AJ16">
        <f t="shared" si="8"/>
        <v>115.65163036108834</v>
      </c>
      <c r="AK16">
        <f t="shared" si="32"/>
        <v>181.13893107806845</v>
      </c>
      <c r="AL16">
        <f t="shared" si="9"/>
        <v>579.68704866718713</v>
      </c>
      <c r="AN16">
        <f t="shared" si="10"/>
        <v>794.85942617763317</v>
      </c>
      <c r="AO16">
        <f t="shared" si="11"/>
        <v>-39.742971308881664</v>
      </c>
      <c r="AP16">
        <f t="shared" si="12"/>
        <v>-8.9724552150302941</v>
      </c>
      <c r="AQ16">
        <f t="shared" si="13"/>
        <v>-622.39004624287111</v>
      </c>
      <c r="AR16">
        <f t="shared" si="14"/>
        <v>123.75395341085012</v>
      </c>
      <c r="AS16">
        <f t="shared" si="15"/>
        <v>50.592167530374589</v>
      </c>
      <c r="AT16">
        <f t="shared" si="16"/>
        <v>79.239792113280643</v>
      </c>
      <c r="AU16">
        <f t="shared" si="17"/>
        <v>253.58591305450537</v>
      </c>
      <c r="AW16">
        <v>13</v>
      </c>
      <c r="AX16">
        <f>(R16*SUMPRODUCT(K17:$K$23, X17:$X$23)-$AZ$3*SUMPRODUCT(K16:$K$22, W17:$W$23))/Z16</f>
        <v>1791.3615797762377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2214.7210744672116</v>
      </c>
      <c r="P17">
        <f t="shared" si="30"/>
        <v>110.73605372336058</v>
      </c>
      <c r="Q17" s="5">
        <f t="shared" si="31"/>
        <v>25</v>
      </c>
      <c r="R17">
        <f t="shared" si="0"/>
        <v>250000</v>
      </c>
      <c r="S17">
        <f t="shared" si="1"/>
        <v>1651.137872727923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1469.6807952447498</v>
      </c>
      <c r="AC17">
        <f t="shared" si="2"/>
        <v>1331.3011871225863</v>
      </c>
      <c r="AE17">
        <f t="shared" si="3"/>
        <v>1785.7144725972018</v>
      </c>
      <c r="AF17">
        <f t="shared" si="4"/>
        <v>-89.285723629860087</v>
      </c>
      <c r="AG17">
        <f t="shared" si="5"/>
        <v>-20.157329213869353</v>
      </c>
      <c r="AH17">
        <f t="shared" si="6"/>
        <v>-1482.3058654301026</v>
      </c>
      <c r="AI17">
        <f t="shared" si="7"/>
        <v>193.96555432336982</v>
      </c>
      <c r="AJ17">
        <f t="shared" si="8"/>
        <v>138.37960812216352</v>
      </c>
      <c r="AK17">
        <f t="shared" si="32"/>
        <v>195.34895887788608</v>
      </c>
      <c r="AL17">
        <f t="shared" si="9"/>
        <v>527.69412132341938</v>
      </c>
      <c r="AN17">
        <f t="shared" si="10"/>
        <v>735.76941023158247</v>
      </c>
      <c r="AO17">
        <f t="shared" si="11"/>
        <v>-36.788470511579121</v>
      </c>
      <c r="AP17">
        <f t="shared" si="12"/>
        <v>-8.30544101821698</v>
      </c>
      <c r="AQ17">
        <f t="shared" si="13"/>
        <v>-610.75571102028766</v>
      </c>
      <c r="AR17">
        <f t="shared" si="14"/>
        <v>79.91978768149869</v>
      </c>
      <c r="AS17">
        <f t="shared" si="15"/>
        <v>57.016664320381501</v>
      </c>
      <c r="AT17">
        <f t="shared" si="16"/>
        <v>80.489793003630439</v>
      </c>
      <c r="AU17">
        <f t="shared" si="17"/>
        <v>217.42624500551062</v>
      </c>
      <c r="AW17">
        <v>14</v>
      </c>
      <c r="AX17">
        <f>(R17*SUMPRODUCT(K18:$K$23, X18:$X$23)-$AZ$3*SUMPRODUCT(K17:$K$22, W18:$W$23))/Z17</f>
        <v>1651.137872727923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2214.7210744672116</v>
      </c>
      <c r="P18">
        <f t="shared" si="30"/>
        <v>110.73605372336058</v>
      </c>
      <c r="Q18" s="5">
        <f t="shared" si="31"/>
        <v>25</v>
      </c>
      <c r="R18">
        <f t="shared" si="0"/>
        <v>250000</v>
      </c>
      <c r="S18">
        <f t="shared" si="1"/>
        <v>1479.7638819798267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1331.3011871225863</v>
      </c>
      <c r="AC18">
        <f t="shared" si="2"/>
        <v>1172.0219267322295</v>
      </c>
      <c r="AE18">
        <f t="shared" si="3"/>
        <v>1754.1323264348478</v>
      </c>
      <c r="AF18">
        <f t="shared" si="4"/>
        <v>-87.706616321742388</v>
      </c>
      <c r="AG18">
        <f t="shared" si="5"/>
        <v>-19.80082668939286</v>
      </c>
      <c r="AH18">
        <f t="shared" si="6"/>
        <v>-1549.2923233779984</v>
      </c>
      <c r="AI18">
        <f t="shared" si="7"/>
        <v>97.332560045714217</v>
      </c>
      <c r="AJ18">
        <f t="shared" si="8"/>
        <v>159.27926039035674</v>
      </c>
      <c r="AK18">
        <f t="shared" si="32"/>
        <v>210.14065549622197</v>
      </c>
      <c r="AL18">
        <f t="shared" si="9"/>
        <v>466.7524759322929</v>
      </c>
      <c r="AN18">
        <f t="shared" si="10"/>
        <v>675.41032841998572</v>
      </c>
      <c r="AO18">
        <f t="shared" si="11"/>
        <v>-33.770516420999286</v>
      </c>
      <c r="AP18">
        <f t="shared" si="12"/>
        <v>-7.624101474973175</v>
      </c>
      <c r="AQ18">
        <f t="shared" si="13"/>
        <v>-596.53882502584531</v>
      </c>
      <c r="AR18">
        <f t="shared" si="14"/>
        <v>37.476885498167988</v>
      </c>
      <c r="AS18">
        <f t="shared" si="15"/>
        <v>61.328815363314028</v>
      </c>
      <c r="AT18">
        <f t="shared" si="16"/>
        <v>80.912464244678517</v>
      </c>
      <c r="AU18">
        <f t="shared" si="17"/>
        <v>179.71816510616051</v>
      </c>
      <c r="AW18">
        <v>15</v>
      </c>
      <c r="AX18">
        <f>(R18*SUMPRODUCT(K19:$K$23, X19:$X$23)-$AZ$3*SUMPRODUCT(K18:$K$22, W19:$W$23))/Z18</f>
        <v>1479.7638819798267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2214.7210744672116</v>
      </c>
      <c r="P19">
        <f t="shared" si="30"/>
        <v>110.73605372336058</v>
      </c>
      <c r="Q19" s="5">
        <f t="shared" si="31"/>
        <v>25</v>
      </c>
      <c r="R19">
        <f t="shared" si="0"/>
        <v>250000</v>
      </c>
      <c r="S19">
        <f t="shared" si="1"/>
        <v>1274.1145228183263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1172.0219267322295</v>
      </c>
      <c r="AC19">
        <f t="shared" si="2"/>
        <v>990.77144335016442</v>
      </c>
      <c r="AE19">
        <f t="shared" si="3"/>
        <v>1722.2018556967541</v>
      </c>
      <c r="AF19">
        <f t="shared" si="4"/>
        <v>-86.110092784837718</v>
      </c>
      <c r="AG19">
        <f t="shared" si="5"/>
        <v>-19.440392241165842</v>
      </c>
      <c r="AH19">
        <f t="shared" si="6"/>
        <v>-1624.2618133308963</v>
      </c>
      <c r="AI19">
        <f t="shared" si="7"/>
        <v>-7.6104426601457362</v>
      </c>
      <c r="AJ19">
        <f t="shared" si="8"/>
        <v>181.25048338206511</v>
      </c>
      <c r="AK19">
        <f t="shared" si="32"/>
        <v>206.11554481988031</v>
      </c>
      <c r="AL19">
        <f t="shared" si="9"/>
        <v>379.75558554179969</v>
      </c>
      <c r="AN19">
        <f t="shared" si="10"/>
        <v>617.77141253191417</v>
      </c>
      <c r="AO19">
        <f t="shared" si="11"/>
        <v>-30.888570626595712</v>
      </c>
      <c r="AP19">
        <f t="shared" si="12"/>
        <v>-6.9734674453365368</v>
      </c>
      <c r="AQ19">
        <f t="shared" si="13"/>
        <v>-582.6393180473724</v>
      </c>
      <c r="AR19">
        <f t="shared" si="14"/>
        <v>-2.729943587390498</v>
      </c>
      <c r="AS19">
        <f t="shared" si="15"/>
        <v>65.016401399550318</v>
      </c>
      <c r="AT19">
        <f t="shared" si="16"/>
        <v>73.935753144713388</v>
      </c>
      <c r="AU19">
        <f t="shared" si="17"/>
        <v>136.2222109568732</v>
      </c>
      <c r="AW19">
        <v>16</v>
      </c>
      <c r="AX19">
        <f>(R19*SUMPRODUCT(K20:$K$23, X20:$X$23)-$AZ$3*SUMPRODUCT(K19:$K$22, W20:$W$23))/Z19</f>
        <v>1274.1145228183263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2214.7210744672116</v>
      </c>
      <c r="P20">
        <f t="shared" si="30"/>
        <v>110.73605372336058</v>
      </c>
      <c r="Q20" s="5">
        <f t="shared" si="31"/>
        <v>25</v>
      </c>
      <c r="R20">
        <f t="shared" si="0"/>
        <v>250000</v>
      </c>
      <c r="S20">
        <f t="shared" si="1"/>
        <v>1017.2701228578898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990.77144335016442</v>
      </c>
      <c r="AC20">
        <f t="shared" si="2"/>
        <v>776.17751345600493</v>
      </c>
      <c r="AE20">
        <f t="shared" si="3"/>
        <v>1689.8330718189336</v>
      </c>
      <c r="AF20">
        <f t="shared" si="4"/>
        <v>-84.491653590946683</v>
      </c>
      <c r="AG20">
        <f t="shared" si="5"/>
        <v>-19.07501006899313</v>
      </c>
      <c r="AH20">
        <f t="shared" si="6"/>
        <v>-1709.7824976105358</v>
      </c>
      <c r="AI20">
        <f t="shared" si="7"/>
        <v>-123.51608945154203</v>
      </c>
      <c r="AJ20">
        <f t="shared" si="8"/>
        <v>214.59392989415949</v>
      </c>
      <c r="AK20">
        <f t="shared" si="32"/>
        <v>140.96892838369362</v>
      </c>
      <c r="AL20">
        <f t="shared" si="9"/>
        <v>232.04676882631108</v>
      </c>
      <c r="AN20">
        <f t="shared" si="10"/>
        <v>574.9410972525626</v>
      </c>
      <c r="AO20">
        <f t="shared" si="11"/>
        <v>-28.747054862628133</v>
      </c>
      <c r="AP20">
        <f t="shared" si="12"/>
        <v>-6.489994427299095</v>
      </c>
      <c r="AQ20">
        <f t="shared" si="13"/>
        <v>-581.72859889722884</v>
      </c>
      <c r="AR20">
        <f t="shared" si="14"/>
        <v>-42.024550934593428</v>
      </c>
      <c r="AS20">
        <f t="shared" si="15"/>
        <v>73.012459972914812</v>
      </c>
      <c r="AT20">
        <f t="shared" si="16"/>
        <v>47.962625252799619</v>
      </c>
      <c r="AU20">
        <f t="shared" si="17"/>
        <v>78.950534291120988</v>
      </c>
      <c r="AW20">
        <v>17</v>
      </c>
      <c r="AX20">
        <f>(R20*SUMPRODUCT(K21:$K$23, X21:$X$23)-$AZ$3*SUMPRODUCT(K20:$K$22, W21:$W$23))/Z20</f>
        <v>1017.2701228578898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2214.7210744672116</v>
      </c>
      <c r="P21">
        <f t="shared" si="30"/>
        <v>110.73605372336058</v>
      </c>
      <c r="Q21" s="5">
        <f t="shared" si="31"/>
        <v>25</v>
      </c>
      <c r="R21">
        <f t="shared" si="0"/>
        <v>250000</v>
      </c>
      <c r="S21">
        <f t="shared" si="1"/>
        <v>712.10441295881537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776.17751345600493</v>
      </c>
      <c r="AC21">
        <f t="shared" si="2"/>
        <v>532.75285618459566</v>
      </c>
      <c r="AE21">
        <f t="shared" si="3"/>
        <v>1656.9185032460443</v>
      </c>
      <c r="AF21">
        <f t="shared" si="4"/>
        <v>-82.845925162302223</v>
      </c>
      <c r="AG21">
        <f t="shared" si="5"/>
        <v>-18.70346702286928</v>
      </c>
      <c r="AH21">
        <f t="shared" si="6"/>
        <v>-1807.9294543391686</v>
      </c>
      <c r="AI21">
        <f t="shared" si="7"/>
        <v>-252.5603432782957</v>
      </c>
      <c r="AJ21">
        <f t="shared" si="8"/>
        <v>243.42465727140927</v>
      </c>
      <c r="AK21">
        <f t="shared" si="32"/>
        <v>120.56782969598905</v>
      </c>
      <c r="AL21">
        <f t="shared" si="9"/>
        <v>111.43214368910262</v>
      </c>
      <c r="AN21">
        <f t="shared" si="10"/>
        <v>536.23361034935533</v>
      </c>
      <c r="AO21">
        <f t="shared" si="11"/>
        <v>-26.811680517467771</v>
      </c>
      <c r="AP21">
        <f t="shared" si="12"/>
        <v>-6.0530603213584744</v>
      </c>
      <c r="AQ21">
        <f t="shared" si="13"/>
        <v>-585.10574699839083</v>
      </c>
      <c r="AR21">
        <f t="shared" si="14"/>
        <v>-81.736877487861662</v>
      </c>
      <c r="AS21">
        <f t="shared" si="15"/>
        <v>78.780267442833193</v>
      </c>
      <c r="AT21">
        <f t="shared" si="16"/>
        <v>39.019736023954486</v>
      </c>
      <c r="AU21">
        <f t="shared" si="17"/>
        <v>36.063125978926017</v>
      </c>
      <c r="AW21">
        <v>18</v>
      </c>
      <c r="AX21">
        <f>(R21*SUMPRODUCT(K22:$K$23, X22:$X$23)-$AZ$3*SUMPRODUCT(K21:$K$22, W22:$W$23))/Z21</f>
        <v>712.10441295881537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2214.7210744672116</v>
      </c>
      <c r="P22">
        <f t="shared" si="30"/>
        <v>110.73605372336058</v>
      </c>
      <c r="Q22" s="5">
        <f t="shared" si="31"/>
        <v>25</v>
      </c>
      <c r="R22">
        <f t="shared" si="0"/>
        <v>250000</v>
      </c>
      <c r="S22">
        <f t="shared" si="1"/>
        <v>369.36013146224354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532.75285618459566</v>
      </c>
      <c r="AC22">
        <f t="shared" si="2"/>
        <v>270.73272136456927</v>
      </c>
      <c r="AE22">
        <f t="shared" si="3"/>
        <v>1623.3410497777634</v>
      </c>
      <c r="AF22">
        <f t="shared" si="4"/>
        <v>-81.167052488888174</v>
      </c>
      <c r="AG22">
        <f t="shared" si="5"/>
        <v>-18.324441263650833</v>
      </c>
      <c r="AH22">
        <f t="shared" si="6"/>
        <v>-1919.9108898975314</v>
      </c>
      <c r="AI22">
        <f t="shared" si="7"/>
        <v>-396.06133387230716</v>
      </c>
      <c r="AJ22">
        <f t="shared" si="8"/>
        <v>262.02013482002639</v>
      </c>
      <c r="AK22">
        <f t="shared" si="32"/>
        <v>145.24487974314295</v>
      </c>
      <c r="AL22">
        <f t="shared" si="9"/>
        <v>11.203680690862171</v>
      </c>
      <c r="AN22">
        <f t="shared" si="10"/>
        <v>490.99704321086517</v>
      </c>
      <c r="AO22">
        <f t="shared" si="11"/>
        <v>-24.54985216054326</v>
      </c>
      <c r="AP22">
        <f t="shared" si="12"/>
        <v>-5.5424252840618173</v>
      </c>
      <c r="AQ22">
        <f t="shared" si="13"/>
        <v>-580.69779624995078</v>
      </c>
      <c r="AR22">
        <f t="shared" si="14"/>
        <v>-119.79303048369071</v>
      </c>
      <c r="AS22">
        <f t="shared" si="15"/>
        <v>79.250821308287399</v>
      </c>
      <c r="AT22">
        <f t="shared" si="16"/>
        <v>43.930883473416706</v>
      </c>
      <c r="AU22">
        <f t="shared" si="17"/>
        <v>3.3886742980133944</v>
      </c>
      <c r="AW22">
        <v>19</v>
      </c>
      <c r="AX22">
        <f>(R22*SUMPRODUCT(K23:$K$23, X23:$X$23)-$AZ$3*SUMPRODUCT(K22:$K$22, W23:$W$23))/Z22</f>
        <v>369.36013146224354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2214.7210744672116</v>
      </c>
      <c r="P23">
        <f t="shared" si="30"/>
        <v>110.73605372336058</v>
      </c>
      <c r="Q23" s="5">
        <f t="shared" si="31"/>
        <v>25</v>
      </c>
      <c r="R23">
        <f t="shared" si="0"/>
        <v>250000</v>
      </c>
      <c r="S23">
        <f t="shared" si="1"/>
        <v>377.36170914290972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270.73272136456927</v>
      </c>
      <c r="AC23">
        <f t="shared" si="2"/>
        <v>270.73272136456927</v>
      </c>
      <c r="AE23">
        <f t="shared" si="3"/>
        <v>1588.9197261582758</v>
      </c>
      <c r="AF23">
        <f t="shared" si="4"/>
        <v>-79.445986307913799</v>
      </c>
      <c r="AG23">
        <f t="shared" si="5"/>
        <v>-17.935889811096384</v>
      </c>
      <c r="AH23">
        <f t="shared" si="6"/>
        <v>-2053.0703991794398</v>
      </c>
      <c r="AI23">
        <f t="shared" si="7"/>
        <v>-561.53254914017407</v>
      </c>
      <c r="AJ23">
        <f t="shared" si="8"/>
        <v>0</v>
      </c>
      <c r="AK23">
        <f t="shared" si="32"/>
        <v>184.96345132023137</v>
      </c>
      <c r="AL23">
        <f t="shared" si="9"/>
        <v>-376.56909781994273</v>
      </c>
      <c r="AN23">
        <f t="shared" si="10"/>
        <v>435.35278730557297</v>
      </c>
      <c r="AO23">
        <f t="shared" si="11"/>
        <v>-21.767639365278651</v>
      </c>
      <c r="AP23">
        <f t="shared" si="12"/>
        <v>-4.9143071821166515</v>
      </c>
      <c r="AQ23">
        <f t="shared" si="13"/>
        <v>-562.52679484218334</v>
      </c>
      <c r="AR23">
        <f t="shared" si="14"/>
        <v>-153.85595408400559</v>
      </c>
      <c r="AS23">
        <f t="shared" si="15"/>
        <v>0</v>
      </c>
      <c r="AT23">
        <f t="shared" si="16"/>
        <v>50.678679832753353</v>
      </c>
      <c r="AU23">
        <f t="shared" si="17"/>
        <v>-103.17727425125224</v>
      </c>
      <c r="AW23">
        <v>20</v>
      </c>
      <c r="AX23">
        <f>(R23*SUMPRODUCT(K$23:$K24, X$23:$X24)-$AZ$3*SUMPRODUCT(K$22:$K23, W$23:$W24))/Z23</f>
        <v>377.36170914290972</v>
      </c>
    </row>
    <row r="25" spans="5:50" x14ac:dyDescent="0.25">
      <c r="AN25" s="6">
        <f t="shared" ref="AN25:AU25" si="33">SUM(AN3:AN23)</f>
        <v>20769.989208331099</v>
      </c>
      <c r="AO25" s="6">
        <f t="shared" si="33"/>
        <v>-2699.5402662669635</v>
      </c>
      <c r="AP25" s="6">
        <f t="shared" si="33"/>
        <v>-409.45378119824511</v>
      </c>
      <c r="AQ25" s="6">
        <f t="shared" si="33"/>
        <v>-13302.353404795049</v>
      </c>
      <c r="AR25" s="6">
        <f t="shared" si="33"/>
        <v>4358.6417560708524</v>
      </c>
      <c r="AS25" s="6">
        <f t="shared" si="33"/>
        <v>-836.51294476883481</v>
      </c>
      <c r="AT25" s="6">
        <f t="shared" si="33"/>
        <v>1992.2656048152485</v>
      </c>
      <c r="AU25" s="7">
        <f t="shared" si="33"/>
        <v>5514.3944161172622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47DC-29AE-4727-BE8A-34B3C9016DED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'T.26.04.D'!C3*(1+C12)</f>
        <v>2204.9565514906226</v>
      </c>
      <c r="K3">
        <v>1</v>
      </c>
      <c r="L3" s="2">
        <v>0</v>
      </c>
      <c r="O3">
        <f>$C$3</f>
        <v>2204.9565514906226</v>
      </c>
      <c r="P3">
        <f>O3*B5</f>
        <v>1763.9652411924981</v>
      </c>
      <c r="Q3" s="5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2204.9565514906226</v>
      </c>
      <c r="AF3">
        <f t="shared" ref="AF3:AF23" si="4">-$Z3*P3</f>
        <v>-1763.9652411924981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240.99131029812452</v>
      </c>
      <c r="AJ3">
        <f t="shared" ref="AJ3:AJ23" si="8">AB3-AC3</f>
        <v>0</v>
      </c>
      <c r="AL3">
        <f t="shared" ref="AL3:AL23" si="9">SUM(AI3:AK3)</f>
        <v>240.99131029812452</v>
      </c>
      <c r="AN3">
        <f t="shared" ref="AN3:AN23" si="10">AE3*$K3</f>
        <v>2204.9565514906226</v>
      </c>
      <c r="AO3">
        <f t="shared" ref="AO3:AO23" si="11">AF3*$K3</f>
        <v>-1763.9652411924981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240.99131029812452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240.99131029812452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1254.4570283367345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500000</v>
      </c>
      <c r="S4">
        <f t="shared" si="1"/>
        <v>37.650060000905988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37.175857495194577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-37.175857495194577</v>
      </c>
      <c r="AK4">
        <f>G4*MAX(0, SUM(AB4, AE4:AF4))</f>
        <v>0</v>
      </c>
      <c r="AL4">
        <f t="shared" si="9"/>
        <v>-1334.6758574951946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-1217.2811708415422</v>
      </c>
      <c r="AR4">
        <f t="shared" si="14"/>
        <v>-1217.2811708415422</v>
      </c>
      <c r="AS4">
        <f t="shared" si="15"/>
        <v>-34.877434557833354</v>
      </c>
      <c r="AT4">
        <f t="shared" si="16"/>
        <v>0</v>
      </c>
      <c r="AU4">
        <f t="shared" si="17"/>
        <v>-1252.1586053993756</v>
      </c>
      <c r="AW4">
        <v>1</v>
      </c>
      <c r="AX4">
        <f>(R4*SUMPRODUCT(K5:$K$23, X5:$X$23)-$AZ$3*SUMPRODUCT(K4:$K$22, W5:$W$23))/Z4</f>
        <v>37.650060000905988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2204.9565514906226</v>
      </c>
      <c r="P5">
        <f t="shared" ref="P5:P23" si="30">O5*$C$5</f>
        <v>110.24782757453113</v>
      </c>
      <c r="Q5" s="5">
        <f t="shared" ref="Q5:Q23" si="31">$C$8</f>
        <v>25</v>
      </c>
      <c r="R5">
        <f t="shared" si="0"/>
        <v>500000</v>
      </c>
      <c r="S5">
        <f t="shared" si="1"/>
        <v>93.528299481530112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37.175857495194577</v>
      </c>
      <c r="AC5">
        <f t="shared" si="2"/>
        <v>91.18678898694634</v>
      </c>
      <c r="AE5">
        <f t="shared" si="3"/>
        <v>2149.7547683507919</v>
      </c>
      <c r="AF5">
        <f t="shared" si="4"/>
        <v>-107.4877384175396</v>
      </c>
      <c r="AG5">
        <f t="shared" si="5"/>
        <v>-24.374117110125002</v>
      </c>
      <c r="AH5">
        <f t="shared" si="6"/>
        <v>-1283.1327975000002</v>
      </c>
      <c r="AI5">
        <f t="shared" si="7"/>
        <v>734.76011532312714</v>
      </c>
      <c r="AJ5">
        <f t="shared" si="8"/>
        <v>-54.010931491751762</v>
      </c>
      <c r="AK5">
        <f>G5*SUM(AB5, AE5:AF5)</f>
        <v>85.257158384566324</v>
      </c>
      <c r="AL5">
        <f t="shared" si="9"/>
        <v>766.00634221594169</v>
      </c>
      <c r="AN5">
        <f t="shared" si="10"/>
        <v>1856.4476274473116</v>
      </c>
      <c r="AO5">
        <f t="shared" si="11"/>
        <v>-92.822381372365584</v>
      </c>
      <c r="AP5">
        <f t="shared" si="12"/>
        <v>-21.04857379380438</v>
      </c>
      <c r="AQ5">
        <f t="shared" si="13"/>
        <v>-1108.0653815440248</v>
      </c>
      <c r="AR5">
        <f t="shared" si="14"/>
        <v>634.51129073711684</v>
      </c>
      <c r="AS5">
        <f t="shared" si="15"/>
        <v>-46.641815662073824</v>
      </c>
      <c r="AT5">
        <f t="shared" si="16"/>
        <v>73.624885840979246</v>
      </c>
      <c r="AU5">
        <f t="shared" si="17"/>
        <v>661.49436091602217</v>
      </c>
      <c r="AW5">
        <v>2</v>
      </c>
      <c r="AX5">
        <f>(R5*SUMPRODUCT(K6:$K$23, X6:$X$23)-$AZ$3*SUMPRODUCT(K5:$K$22, W6:$W$23))/Z5</f>
        <v>93.528299481530112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2204.9565514906226</v>
      </c>
      <c r="P6">
        <f t="shared" si="30"/>
        <v>110.24782757453113</v>
      </c>
      <c r="Q6" s="5">
        <f t="shared" si="31"/>
        <v>25</v>
      </c>
      <c r="R6">
        <f t="shared" si="0"/>
        <v>500000</v>
      </c>
      <c r="S6">
        <f t="shared" si="1"/>
        <v>165.27094733267117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91.18678898694634</v>
      </c>
      <c r="AC6">
        <f t="shared" si="2"/>
        <v>159.10257356120746</v>
      </c>
      <c r="AE6">
        <f t="shared" si="3"/>
        <v>2122.6614090052672</v>
      </c>
      <c r="AF6">
        <f t="shared" si="4"/>
        <v>-106.13307045026336</v>
      </c>
      <c r="AG6">
        <f t="shared" si="5"/>
        <v>-24.066930112186096</v>
      </c>
      <c r="AH6">
        <f t="shared" si="6"/>
        <v>-1268.9165367531075</v>
      </c>
      <c r="AI6">
        <f t="shared" si="7"/>
        <v>723.54487168971013</v>
      </c>
      <c r="AJ6">
        <f t="shared" si="8"/>
        <v>-67.915784574261124</v>
      </c>
      <c r="AK6">
        <f>G6*SUM(AB6, AE6:AF6)</f>
        <v>123.30133496120409</v>
      </c>
      <c r="AL6">
        <f t="shared" si="9"/>
        <v>778.93042207665314</v>
      </c>
      <c r="AN6">
        <f t="shared" si="10"/>
        <v>1653.1843596668411</v>
      </c>
      <c r="AO6">
        <f t="shared" si="11"/>
        <v>-82.65921798334206</v>
      </c>
      <c r="AP6">
        <f t="shared" si="12"/>
        <v>-18.743956185318417</v>
      </c>
      <c r="AQ6">
        <f t="shared" si="13"/>
        <v>-988.26546870982679</v>
      </c>
      <c r="AR6">
        <f t="shared" si="14"/>
        <v>563.51571678835376</v>
      </c>
      <c r="AS6">
        <f t="shared" si="15"/>
        <v>-52.894593719158905</v>
      </c>
      <c r="AT6">
        <f t="shared" si="16"/>
        <v>96.030312521406501</v>
      </c>
      <c r="AU6">
        <f t="shared" si="17"/>
        <v>606.65143559060141</v>
      </c>
      <c r="AW6">
        <v>3</v>
      </c>
      <c r="AX6">
        <f>(R6*SUMPRODUCT(K7:$K$23, X7:$X$23)-$AZ$3*SUMPRODUCT(K6:$K$22, W7:$W$23))/Z6</f>
        <v>165.27094733267117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2204.9565514906226</v>
      </c>
      <c r="P7">
        <f t="shared" si="30"/>
        <v>110.24782757453113</v>
      </c>
      <c r="Q7" s="5">
        <f t="shared" si="31"/>
        <v>25</v>
      </c>
      <c r="R7">
        <f t="shared" si="0"/>
        <v>500000</v>
      </c>
      <c r="S7">
        <f t="shared" si="1"/>
        <v>225.78667638846773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159.10257356120746</v>
      </c>
      <c r="AC7">
        <f t="shared" si="2"/>
        <v>214.61921550957413</v>
      </c>
      <c r="AE7">
        <f t="shared" si="3"/>
        <v>2095.8988939605288</v>
      </c>
      <c r="AF7">
        <f t="shared" si="4"/>
        <v>-104.79494469802644</v>
      </c>
      <c r="AG7">
        <f t="shared" si="5"/>
        <v>-23.763494257331654</v>
      </c>
      <c r="AH7">
        <f t="shared" si="6"/>
        <v>-1255.3310746516267</v>
      </c>
      <c r="AI7">
        <f t="shared" si="7"/>
        <v>712.00938035354397</v>
      </c>
      <c r="AJ7">
        <f t="shared" si="8"/>
        <v>-55.516641948366669</v>
      </c>
      <c r="AK7">
        <f>G7*SUM(AB7, AE7:AF7)</f>
        <v>105.57514027064414</v>
      </c>
      <c r="AL7">
        <f t="shared" si="9"/>
        <v>762.06787867582148</v>
      </c>
      <c r="AN7">
        <f t="shared" si="10"/>
        <v>1477.6328516883875</v>
      </c>
      <c r="AO7">
        <f t="shared" si="11"/>
        <v>-73.881642584419367</v>
      </c>
      <c r="AP7">
        <f t="shared" si="12"/>
        <v>-16.753537055973499</v>
      </c>
      <c r="AQ7">
        <f t="shared" si="13"/>
        <v>-885.02286107197313</v>
      </c>
      <c r="AR7">
        <f t="shared" si="14"/>
        <v>501.97481097602144</v>
      </c>
      <c r="AS7">
        <f t="shared" si="15"/>
        <v>-39.139871772780801</v>
      </c>
      <c r="AT7">
        <f t="shared" si="16"/>
        <v>74.431689446013579</v>
      </c>
      <c r="AU7">
        <f t="shared" si="17"/>
        <v>537.26662864925424</v>
      </c>
      <c r="AW7">
        <v>4</v>
      </c>
      <c r="AX7">
        <f>(R7*SUMPRODUCT(K8:$K$23, X8:$X$23)-$AZ$3*SUMPRODUCT(K7:$K$22, W8:$W$23))/Z7</f>
        <v>225.78667638846773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2204.9565514906226</v>
      </c>
      <c r="P8">
        <f t="shared" si="30"/>
        <v>110.24782757453113</v>
      </c>
      <c r="Q8" s="5">
        <f t="shared" si="31"/>
        <v>25</v>
      </c>
      <c r="R8">
        <f t="shared" si="0"/>
        <v>500000</v>
      </c>
      <c r="S8">
        <f t="shared" si="1"/>
        <v>254.23941651129041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214.61921550957413</v>
      </c>
      <c r="AC8">
        <f t="shared" si="2"/>
        <v>238.61631833988031</v>
      </c>
      <c r="AE8">
        <f t="shared" si="3"/>
        <v>2069.4612253121104</v>
      </c>
      <c r="AF8">
        <f t="shared" si="4"/>
        <v>-103.47306126560552</v>
      </c>
      <c r="AG8">
        <f t="shared" si="5"/>
        <v>-23.463741540769671</v>
      </c>
      <c r="AH8">
        <f t="shared" si="6"/>
        <v>-1242.3554797732988</v>
      </c>
      <c r="AI8">
        <f t="shared" si="7"/>
        <v>700.16894273243634</v>
      </c>
      <c r="AJ8">
        <f t="shared" si="8"/>
        <v>-23.997102830306176</v>
      </c>
      <c r="AK8">
        <f t="shared" ref="AK8:AK23" si="32">G8*SUM(AB8:AB8, AE8:AF8)</f>
        <v>46.446937184544488</v>
      </c>
      <c r="AL8">
        <f t="shared" si="9"/>
        <v>722.61877708667464</v>
      </c>
      <c r="AN8">
        <f t="shared" si="10"/>
        <v>1360.3673574798972</v>
      </c>
      <c r="AO8">
        <f t="shared" si="11"/>
        <v>-68.018367873994862</v>
      </c>
      <c r="AP8">
        <f t="shared" si="12"/>
        <v>-15.423970106806012</v>
      </c>
      <c r="AQ8">
        <f t="shared" si="13"/>
        <v>-816.66658954433046</v>
      </c>
      <c r="AR8">
        <f t="shared" si="14"/>
        <v>460.25842995476586</v>
      </c>
      <c r="AS8">
        <f t="shared" si="15"/>
        <v>-15.774576960007339</v>
      </c>
      <c r="AT8">
        <f t="shared" si="16"/>
        <v>30.532051737883705</v>
      </c>
      <c r="AU8">
        <f t="shared" si="17"/>
        <v>475.01590473264224</v>
      </c>
      <c r="AW8">
        <v>5</v>
      </c>
      <c r="AX8">
        <f>(R8*SUMPRODUCT(K9:$K$23, X9:$X$23)-$AZ$3*SUMPRODUCT(K8:$K$22, W9:$W$23))/Z8</f>
        <v>254.23941651129041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2204.9565514906226</v>
      </c>
      <c r="P9">
        <f t="shared" si="30"/>
        <v>110.24782757453113</v>
      </c>
      <c r="Q9" s="5">
        <f t="shared" si="31"/>
        <v>25</v>
      </c>
      <c r="R9">
        <f t="shared" si="0"/>
        <v>500000</v>
      </c>
      <c r="S9">
        <f t="shared" si="1"/>
        <v>262.51364250109123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238.61631833988031</v>
      </c>
      <c r="AC9">
        <f t="shared" si="2"/>
        <v>243.27176283437623</v>
      </c>
      <c r="AE9">
        <f t="shared" si="3"/>
        <v>2043.3363468037705</v>
      </c>
      <c r="AF9">
        <f t="shared" si="4"/>
        <v>-102.16681734018853</v>
      </c>
      <c r="AG9">
        <f t="shared" si="5"/>
        <v>-23.167535267558996</v>
      </c>
      <c r="AH9">
        <f t="shared" si="6"/>
        <v>-1231.3771560595924</v>
      </c>
      <c r="AI9">
        <f t="shared" si="7"/>
        <v>686.62483813643053</v>
      </c>
      <c r="AJ9">
        <f t="shared" si="8"/>
        <v>-4.6554444944959243</v>
      </c>
      <c r="AK9">
        <f t="shared" si="32"/>
        <v>12.860736502040426</v>
      </c>
      <c r="AL9">
        <f t="shared" si="9"/>
        <v>694.83013014397511</v>
      </c>
      <c r="AN9">
        <f t="shared" si="10"/>
        <v>1276.557764644622</v>
      </c>
      <c r="AO9">
        <f t="shared" si="11"/>
        <v>-63.827888232231103</v>
      </c>
      <c r="AP9">
        <f t="shared" si="12"/>
        <v>-14.47372924175793</v>
      </c>
      <c r="AQ9">
        <f t="shared" si="13"/>
        <v>-769.29286371904539</v>
      </c>
      <c r="AR9">
        <f t="shared" si="14"/>
        <v>428.96328345158753</v>
      </c>
      <c r="AS9">
        <f t="shared" si="15"/>
        <v>-2.9084510861938644</v>
      </c>
      <c r="AT9">
        <f t="shared" si="16"/>
        <v>8.0346405360080713</v>
      </c>
      <c r="AU9">
        <f t="shared" si="17"/>
        <v>434.08947290140179</v>
      </c>
      <c r="AW9">
        <v>6</v>
      </c>
      <c r="AX9">
        <f>(R9*SUMPRODUCT(K10:$K$23, X10:$X$23)-$AZ$3*SUMPRODUCT(K9:$K$22, W10:$W$23))/Z9</f>
        <v>262.51364250109123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2204.9565514906226</v>
      </c>
      <c r="P10">
        <f t="shared" si="30"/>
        <v>110.24782757453113</v>
      </c>
      <c r="Q10" s="5">
        <f t="shared" si="31"/>
        <v>25</v>
      </c>
      <c r="R10">
        <f t="shared" si="0"/>
        <v>500000</v>
      </c>
      <c r="S10">
        <f t="shared" si="1"/>
        <v>267.56586888876706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243.27176283437623</v>
      </c>
      <c r="AC10">
        <f t="shared" si="2"/>
        <v>244.82077355788439</v>
      </c>
      <c r="AE10">
        <f t="shared" si="3"/>
        <v>2017.5187920619051</v>
      </c>
      <c r="AF10">
        <f t="shared" si="4"/>
        <v>-100.87593960309526</v>
      </c>
      <c r="AG10">
        <f t="shared" si="5"/>
        <v>-22.874813459453392</v>
      </c>
      <c r="AH10">
        <f t="shared" si="6"/>
        <v>-1220.9291086003593</v>
      </c>
      <c r="AI10">
        <f t="shared" si="7"/>
        <v>672.83893039899704</v>
      </c>
      <c r="AJ10">
        <f t="shared" si="8"/>
        <v>-1.5490107235081609</v>
      </c>
      <c r="AK10">
        <f t="shared" si="32"/>
        <v>8.8556499227020637</v>
      </c>
      <c r="AL10">
        <f t="shared" si="9"/>
        <v>680.14556959819083</v>
      </c>
      <c r="AN10">
        <f t="shared" si="10"/>
        <v>1197.5567290150473</v>
      </c>
      <c r="AO10">
        <f t="shared" si="11"/>
        <v>-59.877836450752369</v>
      </c>
      <c r="AP10">
        <f t="shared" si="12"/>
        <v>-13.578008240178928</v>
      </c>
      <c r="AQ10">
        <f t="shared" si="13"/>
        <v>-724.71784421913833</v>
      </c>
      <c r="AR10">
        <f t="shared" si="14"/>
        <v>399.38304010497768</v>
      </c>
      <c r="AS10">
        <f t="shared" si="15"/>
        <v>-0.91946019167327087</v>
      </c>
      <c r="AT10">
        <f t="shared" si="16"/>
        <v>5.256527570627969</v>
      </c>
      <c r="AU10">
        <f t="shared" si="17"/>
        <v>403.72010748393234</v>
      </c>
      <c r="AW10">
        <v>7</v>
      </c>
      <c r="AX10">
        <f>(R10*SUMPRODUCT(K11:$K$23, X11:$X$23)-$AZ$3*SUMPRODUCT(K10:$K$22, W11:$W$23))/Z10</f>
        <v>267.56586888876706</v>
      </c>
    </row>
    <row r="11" spans="1:52" x14ac:dyDescent="0.25">
      <c r="A11" t="s">
        <v>33</v>
      </c>
      <c r="C11" s="25">
        <f>AU25</f>
        <v>5357.4181651315048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2204.9565514906226</v>
      </c>
      <c r="P11">
        <f t="shared" si="30"/>
        <v>110.24782757453113</v>
      </c>
      <c r="Q11" s="5">
        <f t="shared" si="31"/>
        <v>25</v>
      </c>
      <c r="R11">
        <f t="shared" si="0"/>
        <v>500000</v>
      </c>
      <c r="S11">
        <f t="shared" si="1"/>
        <v>268.45549870943341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244.82077355788439</v>
      </c>
      <c r="AC11">
        <f t="shared" si="2"/>
        <v>242.52823516574517</v>
      </c>
      <c r="AE11">
        <f t="shared" si="3"/>
        <v>1992.0032318986985</v>
      </c>
      <c r="AF11">
        <f t="shared" si="4"/>
        <v>-99.600161594934917</v>
      </c>
      <c r="AG11">
        <f t="shared" si="5"/>
        <v>-22.585515693631685</v>
      </c>
      <c r="AH11">
        <f t="shared" si="6"/>
        <v>-1210.9926245434626</v>
      </c>
      <c r="AI11">
        <f t="shared" si="7"/>
        <v>658.82493006666937</v>
      </c>
      <c r="AJ11">
        <f t="shared" si="8"/>
        <v>2.2925383921392211</v>
      </c>
      <c r="AK11">
        <f t="shared" si="32"/>
        <v>5.1293372252679541</v>
      </c>
      <c r="AL11">
        <f t="shared" si="9"/>
        <v>666.24680568407655</v>
      </c>
      <c r="AN11">
        <f t="shared" si="10"/>
        <v>1124.4995045774551</v>
      </c>
      <c r="AO11">
        <f t="shared" si="11"/>
        <v>-56.224975228872758</v>
      </c>
      <c r="AP11">
        <f t="shared" si="12"/>
        <v>-12.749678716086908</v>
      </c>
      <c r="AQ11">
        <f t="shared" si="13"/>
        <v>-683.61365310040173</v>
      </c>
      <c r="AR11">
        <f t="shared" si="14"/>
        <v>371.91119753209387</v>
      </c>
      <c r="AS11">
        <f t="shared" si="15"/>
        <v>1.2941536664717868</v>
      </c>
      <c r="AT11">
        <f t="shared" si="16"/>
        <v>2.8955460896148968</v>
      </c>
      <c r="AU11">
        <f t="shared" si="17"/>
        <v>376.10089728818059</v>
      </c>
      <c r="AW11">
        <v>8</v>
      </c>
      <c r="AX11">
        <f>(R11*SUMPRODUCT(K12:$K$23, X12:$X$23)-$AZ$3*SUMPRODUCT(K11:$K$22, W12:$W$23))/Z11</f>
        <v>268.45549870943341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2204.9565514906226</v>
      </c>
      <c r="P12">
        <f t="shared" si="30"/>
        <v>110.24782757453113</v>
      </c>
      <c r="Q12" s="5">
        <f t="shared" si="31"/>
        <v>25</v>
      </c>
      <c r="R12">
        <f t="shared" si="0"/>
        <v>500000</v>
      </c>
      <c r="S12">
        <f t="shared" si="1"/>
        <v>265.95353294744376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242.52823516574517</v>
      </c>
      <c r="AC12">
        <f t="shared" si="2"/>
        <v>237.22587570723314</v>
      </c>
      <c r="AE12">
        <f t="shared" si="3"/>
        <v>1966.7824789796291</v>
      </c>
      <c r="AF12">
        <f t="shared" si="4"/>
        <v>-98.339123948981452</v>
      </c>
      <c r="AG12">
        <f t="shared" si="5"/>
        <v>-22.299560479434614</v>
      </c>
      <c r="AH12">
        <f t="shared" si="6"/>
        <v>-1202.0011452150784</v>
      </c>
      <c r="AI12">
        <f t="shared" si="7"/>
        <v>644.14264933613458</v>
      </c>
      <c r="AJ12">
        <f t="shared" si="8"/>
        <v>5.3023594585120293</v>
      </c>
      <c r="AK12">
        <f t="shared" si="32"/>
        <v>4.8552346574517031</v>
      </c>
      <c r="AL12">
        <f t="shared" si="9"/>
        <v>654.30024345209824</v>
      </c>
      <c r="AN12">
        <f t="shared" si="10"/>
        <v>1055.4826659853597</v>
      </c>
      <c r="AO12">
        <f t="shared" si="11"/>
        <v>-52.774133299267987</v>
      </c>
      <c r="AP12">
        <f t="shared" si="12"/>
        <v>-11.967159457992709</v>
      </c>
      <c r="AQ12">
        <f t="shared" si="13"/>
        <v>-645.05932243573091</v>
      </c>
      <c r="AR12">
        <f t="shared" si="14"/>
        <v>345.68205079236827</v>
      </c>
      <c r="AS12">
        <f t="shared" si="15"/>
        <v>2.8455350589590704</v>
      </c>
      <c r="AT12">
        <f t="shared" si="16"/>
        <v>2.6055835228358859</v>
      </c>
      <c r="AU12">
        <f t="shared" si="17"/>
        <v>351.13316937416317</v>
      </c>
      <c r="AW12">
        <v>9</v>
      </c>
      <c r="AX12">
        <f>(R12*SUMPRODUCT(K13:$K$23, X13:$X$23)-$AZ$3*SUMPRODUCT(K12:$K$22, W13:$W$23))/Z12</f>
        <v>265.95353294744376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2204.9565514906226</v>
      </c>
      <c r="P13">
        <f t="shared" si="30"/>
        <v>110.24782757453113</v>
      </c>
      <c r="Q13" s="5">
        <f t="shared" si="31"/>
        <v>25</v>
      </c>
      <c r="R13">
        <f t="shared" si="0"/>
        <v>500000</v>
      </c>
      <c r="S13">
        <f t="shared" si="1"/>
        <v>259.70985950507071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237.22587570723314</v>
      </c>
      <c r="AC13">
        <f t="shared" si="2"/>
        <v>228.72014933931951</v>
      </c>
      <c r="AE13">
        <f t="shared" si="3"/>
        <v>1941.8515442760831</v>
      </c>
      <c r="AF13">
        <f t="shared" si="4"/>
        <v>-97.092577213804162</v>
      </c>
      <c r="AG13">
        <f t="shared" si="5"/>
        <v>-22.0168912507973</v>
      </c>
      <c r="AH13">
        <f t="shared" si="6"/>
        <v>-1193.4724768593405</v>
      </c>
      <c r="AI13">
        <f t="shared" si="7"/>
        <v>629.26959895214122</v>
      </c>
      <c r="AJ13">
        <f t="shared" si="8"/>
        <v>8.5057263679136383</v>
      </c>
      <c r="AK13">
        <f t="shared" si="32"/>
        <v>4.1639696855390236</v>
      </c>
      <c r="AL13">
        <f t="shared" si="9"/>
        <v>641.93929500559386</v>
      </c>
      <c r="AN13">
        <f t="shared" si="10"/>
        <v>990.8751238103348</v>
      </c>
      <c r="AO13">
        <f t="shared" si="11"/>
        <v>-49.543756190516746</v>
      </c>
      <c r="AP13">
        <f t="shared" si="12"/>
        <v>-11.234633207856985</v>
      </c>
      <c r="AQ13">
        <f t="shared" si="13"/>
        <v>-608.99721802012903</v>
      </c>
      <c r="AR13">
        <f t="shared" si="14"/>
        <v>321.09951639183214</v>
      </c>
      <c r="AS13">
        <f t="shared" si="15"/>
        <v>4.3402456242066814</v>
      </c>
      <c r="AT13">
        <f t="shared" si="16"/>
        <v>2.1247628274483326</v>
      </c>
      <c r="AU13">
        <f t="shared" si="17"/>
        <v>327.56452484348711</v>
      </c>
      <c r="AW13">
        <v>10</v>
      </c>
      <c r="AX13">
        <f>(R13*SUMPRODUCT(K14:$K$23, X14:$X$23)-$AZ$3*SUMPRODUCT(K13:$K$22, W14:$W$23))/Z13</f>
        <v>259.70985950507071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2204.9565514906226</v>
      </c>
      <c r="P14">
        <f t="shared" si="30"/>
        <v>110.24782757453113</v>
      </c>
      <c r="Q14" s="5">
        <f t="shared" si="31"/>
        <v>25</v>
      </c>
      <c r="R14">
        <f t="shared" si="0"/>
        <v>500000</v>
      </c>
      <c r="S14">
        <f t="shared" si="1"/>
        <v>249.49924338061456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228.72014933931951</v>
      </c>
      <c r="AC14">
        <f t="shared" si="2"/>
        <v>216.93890200604346</v>
      </c>
      <c r="AE14">
        <f t="shared" si="3"/>
        <v>1917.2036226245868</v>
      </c>
      <c r="AF14">
        <f t="shared" si="4"/>
        <v>-95.860181131229339</v>
      </c>
      <c r="AG14">
        <f t="shared" si="5"/>
        <v>-21.737430850150933</v>
      </c>
      <c r="AH14">
        <f t="shared" si="6"/>
        <v>-1185.8297627679428</v>
      </c>
      <c r="AI14">
        <f t="shared" si="7"/>
        <v>613.77624787526361</v>
      </c>
      <c r="AJ14">
        <f t="shared" si="8"/>
        <v>11.781247333276042</v>
      </c>
      <c r="AK14">
        <f t="shared" si="32"/>
        <v>3.6901144634988188</v>
      </c>
      <c r="AL14">
        <f t="shared" si="9"/>
        <v>629.24760967203849</v>
      </c>
      <c r="AN14">
        <f t="shared" si="10"/>
        <v>930.47170046015799</v>
      </c>
      <c r="AO14">
        <f t="shared" si="11"/>
        <v>-46.523585023007897</v>
      </c>
      <c r="AP14">
        <f t="shared" si="12"/>
        <v>-10.549773643284816</v>
      </c>
      <c r="AQ14">
        <f t="shared" si="13"/>
        <v>-575.51583086853452</v>
      </c>
      <c r="AR14">
        <f t="shared" si="14"/>
        <v>297.88251092533062</v>
      </c>
      <c r="AS14">
        <f t="shared" si="15"/>
        <v>5.7177636795450519</v>
      </c>
      <c r="AT14">
        <f t="shared" si="16"/>
        <v>1.7909141414222658</v>
      </c>
      <c r="AU14">
        <f t="shared" si="17"/>
        <v>305.39118874629798</v>
      </c>
      <c r="AW14">
        <v>11</v>
      </c>
      <c r="AX14">
        <f>(R14*SUMPRODUCT(K15:$K$23, X15:$X$23)-$AZ$3*SUMPRODUCT(K14:$K$22, W15:$W$23))/Z14</f>
        <v>249.49924338061456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2204.9565514906226</v>
      </c>
      <c r="P15">
        <f t="shared" si="30"/>
        <v>110.24782757453113</v>
      </c>
      <c r="Q15" s="5">
        <f t="shared" si="31"/>
        <v>25</v>
      </c>
      <c r="R15">
        <f t="shared" si="0"/>
        <v>500000</v>
      </c>
      <c r="S15">
        <f t="shared" si="1"/>
        <v>234.51693209575603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216.93890200604346</v>
      </c>
      <c r="AC15">
        <f t="shared" si="2"/>
        <v>201.31867712176972</v>
      </c>
      <c r="AE15">
        <f t="shared" si="3"/>
        <v>1892.8225441556701</v>
      </c>
      <c r="AF15">
        <f t="shared" si="4"/>
        <v>-94.641127207783512</v>
      </c>
      <c r="AG15">
        <f t="shared" si="5"/>
        <v>-21.460995942029566</v>
      </c>
      <c r="AH15">
        <f t="shared" si="6"/>
        <v>-1181.2119923972014</v>
      </c>
      <c r="AI15">
        <f t="shared" si="7"/>
        <v>595.50842860865578</v>
      </c>
      <c r="AJ15">
        <f t="shared" si="8"/>
        <v>15.620224884273739</v>
      </c>
      <c r="AK15">
        <f t="shared" si="32"/>
        <v>8.2619933077111138</v>
      </c>
      <c r="AL15">
        <f t="shared" si="9"/>
        <v>619.39064680064064</v>
      </c>
      <c r="AN15">
        <f t="shared" si="10"/>
        <v>873.31390041392353</v>
      </c>
      <c r="AO15">
        <f t="shared" si="11"/>
        <v>-43.665695020696184</v>
      </c>
      <c r="AP15">
        <f t="shared" si="12"/>
        <v>-9.9017132539815229</v>
      </c>
      <c r="AQ15">
        <f t="shared" si="13"/>
        <v>-544.9897326514847</v>
      </c>
      <c r="AR15">
        <f t="shared" si="14"/>
        <v>274.7567594877612</v>
      </c>
      <c r="AS15">
        <f t="shared" si="15"/>
        <v>7.2068877038405716</v>
      </c>
      <c r="AT15">
        <f t="shared" si="16"/>
        <v>3.8119334657277424</v>
      </c>
      <c r="AU15">
        <f t="shared" si="17"/>
        <v>285.7755806573295</v>
      </c>
      <c r="AW15">
        <v>12</v>
      </c>
      <c r="AX15">
        <f>(R15*SUMPRODUCT(K16:$K$23, X16:$X$23)-$AZ$3*SUMPRODUCT(K15:$K$22, W16:$W$23))/Z15</f>
        <v>234.51693209575603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2204.9565514906226</v>
      </c>
      <c r="P16">
        <f t="shared" si="30"/>
        <v>110.24782757453113</v>
      </c>
      <c r="Q16" s="5">
        <f t="shared" si="31"/>
        <v>25</v>
      </c>
      <c r="R16">
        <f t="shared" si="0"/>
        <v>500000</v>
      </c>
      <c r="S16">
        <f t="shared" si="1"/>
        <v>215.64456329122936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201.31867712176972</v>
      </c>
      <c r="AC16">
        <f t="shared" si="2"/>
        <v>182.75855647813796</v>
      </c>
      <c r="AE16">
        <f t="shared" si="3"/>
        <v>1868.6985208304063</v>
      </c>
      <c r="AF16">
        <f t="shared" si="4"/>
        <v>-93.434926041520313</v>
      </c>
      <c r="AG16">
        <f t="shared" si="5"/>
        <v>-21.187475548748399</v>
      </c>
      <c r="AH16">
        <f t="shared" si="6"/>
        <v>-1178.2086772174232</v>
      </c>
      <c r="AI16">
        <f t="shared" si="7"/>
        <v>575.86744202271439</v>
      </c>
      <c r="AJ16">
        <f t="shared" si="8"/>
        <v>18.560120643631763</v>
      </c>
      <c r="AK16">
        <f t="shared" si="32"/>
        <v>14.033734130565657</v>
      </c>
      <c r="AL16">
        <f t="shared" si="9"/>
        <v>608.46129679691182</v>
      </c>
      <c r="AN16">
        <f t="shared" si="10"/>
        <v>817.46801436725923</v>
      </c>
      <c r="AO16">
        <f t="shared" si="11"/>
        <v>-40.873400718362959</v>
      </c>
      <c r="AP16">
        <f t="shared" si="12"/>
        <v>-9.2685274661605472</v>
      </c>
      <c r="AQ16">
        <f t="shared" si="13"/>
        <v>-515.41107200491672</v>
      </c>
      <c r="AR16">
        <f t="shared" si="14"/>
        <v>251.91501417781893</v>
      </c>
      <c r="AS16">
        <f t="shared" si="15"/>
        <v>8.1191828429468718</v>
      </c>
      <c r="AT16">
        <f t="shared" si="16"/>
        <v>6.1391009015052864</v>
      </c>
      <c r="AU16">
        <f t="shared" si="17"/>
        <v>266.1732979222711</v>
      </c>
      <c r="AW16">
        <v>13</v>
      </c>
      <c r="AX16">
        <f>(R16*SUMPRODUCT(K17:$K$23, X17:$X$23)-$AZ$3*SUMPRODUCT(K16:$K$22, W17:$W$23))/Z16</f>
        <v>215.64456329122936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2204.9565514906226</v>
      </c>
      <c r="P17">
        <f t="shared" si="30"/>
        <v>110.24782757453113</v>
      </c>
      <c r="Q17" s="5">
        <f t="shared" si="31"/>
        <v>25</v>
      </c>
      <c r="R17">
        <f t="shared" si="0"/>
        <v>500000</v>
      </c>
      <c r="S17">
        <f t="shared" si="1"/>
        <v>195.62873984558837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182.75855647813796</v>
      </c>
      <c r="AC17">
        <f t="shared" si="2"/>
        <v>163.67746403314732</v>
      </c>
      <c r="AE17">
        <f t="shared" si="3"/>
        <v>1844.8296346238394</v>
      </c>
      <c r="AF17">
        <f t="shared" si="4"/>
        <v>-92.241481731191968</v>
      </c>
      <c r="AG17">
        <f t="shared" si="5"/>
        <v>-20.916847923564237</v>
      </c>
      <c r="AH17">
        <f t="shared" si="6"/>
        <v>-1175.0573939335861</v>
      </c>
      <c r="AI17">
        <f t="shared" si="7"/>
        <v>556.61391103549704</v>
      </c>
      <c r="AJ17">
        <f t="shared" si="8"/>
        <v>19.081092444990645</v>
      </c>
      <c r="AK17">
        <f t="shared" si="32"/>
        <v>26.707784589316837</v>
      </c>
      <c r="AL17">
        <f t="shared" si="9"/>
        <v>602.4027880698045</v>
      </c>
      <c r="AN17">
        <f t="shared" si="10"/>
        <v>760.12667930653299</v>
      </c>
      <c r="AO17">
        <f t="shared" si="11"/>
        <v>-38.006333965326654</v>
      </c>
      <c r="AP17">
        <f t="shared" si="12"/>
        <v>-8.6183861399974369</v>
      </c>
      <c r="AQ17">
        <f t="shared" si="13"/>
        <v>-484.15986933527734</v>
      </c>
      <c r="AR17">
        <f t="shared" si="14"/>
        <v>229.34208986593163</v>
      </c>
      <c r="AS17">
        <f t="shared" si="15"/>
        <v>7.8619982927090657</v>
      </c>
      <c r="AT17">
        <f t="shared" si="16"/>
        <v>11.004430561226885</v>
      </c>
      <c r="AU17">
        <f t="shared" si="17"/>
        <v>248.20851871986756</v>
      </c>
      <c r="AW17">
        <v>14</v>
      </c>
      <c r="AX17">
        <f>(R17*SUMPRODUCT(K18:$K$23, X18:$X$23)-$AZ$3*SUMPRODUCT(K17:$K$22, W18:$W$23))/Z17</f>
        <v>195.62873984558837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2204.9565514906226</v>
      </c>
      <c r="P18">
        <f t="shared" si="30"/>
        <v>110.24782757453113</v>
      </c>
      <c r="Q18" s="5">
        <f t="shared" si="31"/>
        <v>25</v>
      </c>
      <c r="R18">
        <f t="shared" si="0"/>
        <v>500000</v>
      </c>
      <c r="S18">
        <f t="shared" si="1"/>
        <v>175.30757881209001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163.67746403314732</v>
      </c>
      <c r="AC18">
        <f t="shared" si="2"/>
        <v>144.79754171735158</v>
      </c>
      <c r="AE18">
        <f t="shared" si="3"/>
        <v>1821.2121256413852</v>
      </c>
      <c r="AF18">
        <f t="shared" si="4"/>
        <v>-91.060606282069259</v>
      </c>
      <c r="AG18">
        <f t="shared" si="5"/>
        <v>-20.649070436446767</v>
      </c>
      <c r="AH18">
        <f t="shared" si="6"/>
        <v>-1172.1801576365397</v>
      </c>
      <c r="AI18">
        <f t="shared" si="7"/>
        <v>537.32229128632957</v>
      </c>
      <c r="AJ18">
        <f t="shared" si="8"/>
        <v>18.879922315795739</v>
      </c>
      <c r="AK18">
        <f t="shared" si="32"/>
        <v>40.906706041277211</v>
      </c>
      <c r="AL18">
        <f t="shared" si="9"/>
        <v>597.10891964340249</v>
      </c>
      <c r="AN18">
        <f t="shared" si="10"/>
        <v>701.23870438094661</v>
      </c>
      <c r="AO18">
        <f t="shared" si="11"/>
        <v>-35.061935219047328</v>
      </c>
      <c r="AP18">
        <f t="shared" si="12"/>
        <v>-7.9507088689217742</v>
      </c>
      <c r="AQ18">
        <f t="shared" si="13"/>
        <v>-451.33572496538301</v>
      </c>
      <c r="AR18">
        <f t="shared" si="14"/>
        <v>206.89033532759447</v>
      </c>
      <c r="AS18">
        <f t="shared" si="15"/>
        <v>7.2695168657956106</v>
      </c>
      <c r="AT18">
        <f t="shared" si="16"/>
        <v>15.750699844904231</v>
      </c>
      <c r="AU18">
        <f t="shared" si="17"/>
        <v>229.9105520382943</v>
      </c>
      <c r="AW18">
        <v>15</v>
      </c>
      <c r="AX18">
        <f>(R18*SUMPRODUCT(K19:$K$23, X19:$X$23)-$AZ$3*SUMPRODUCT(K18:$K$22, W19:$W$23))/Z18</f>
        <v>175.30757881209001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2204.9565514906226</v>
      </c>
      <c r="P19">
        <f t="shared" si="30"/>
        <v>110.24782757453113</v>
      </c>
      <c r="Q19" s="5">
        <f t="shared" si="31"/>
        <v>25</v>
      </c>
      <c r="R19">
        <f t="shared" si="0"/>
        <v>500000</v>
      </c>
      <c r="S19">
        <f t="shared" si="1"/>
        <v>151.4366942060596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144.79754171735158</v>
      </c>
      <c r="AC19">
        <f t="shared" si="2"/>
        <v>123.47541280678864</v>
      </c>
      <c r="AE19">
        <f t="shared" si="3"/>
        <v>1797.8332255845269</v>
      </c>
      <c r="AF19">
        <f t="shared" si="4"/>
        <v>-89.891661279226341</v>
      </c>
      <c r="AG19">
        <f t="shared" si="5"/>
        <v>-20.383998319254101</v>
      </c>
      <c r="AH19">
        <f t="shared" si="6"/>
        <v>-1171.6282565639895</v>
      </c>
      <c r="AI19">
        <f t="shared" si="7"/>
        <v>515.92930942205703</v>
      </c>
      <c r="AJ19">
        <f t="shared" si="8"/>
        <v>21.322128910562938</v>
      </c>
      <c r="AK19">
        <f t="shared" si="32"/>
        <v>41.316082064305142</v>
      </c>
      <c r="AL19">
        <f t="shared" si="9"/>
        <v>578.56752039692515</v>
      </c>
      <c r="AN19">
        <f t="shared" si="10"/>
        <v>644.90115812633542</v>
      </c>
      <c r="AO19">
        <f t="shared" si="11"/>
        <v>-32.245057906316767</v>
      </c>
      <c r="AP19">
        <f t="shared" si="12"/>
        <v>-7.3119485924831613</v>
      </c>
      <c r="AQ19">
        <f t="shared" si="13"/>
        <v>-420.27503374568795</v>
      </c>
      <c r="AR19">
        <f t="shared" si="14"/>
        <v>185.06911788184755</v>
      </c>
      <c r="AS19">
        <f t="shared" si="15"/>
        <v>7.6484656265434872</v>
      </c>
      <c r="AT19">
        <f t="shared" si="16"/>
        <v>14.820501030539203</v>
      </c>
      <c r="AU19">
        <f t="shared" si="17"/>
        <v>207.53808453893026</v>
      </c>
      <c r="AW19">
        <v>16</v>
      </c>
      <c r="AX19">
        <f>(R19*SUMPRODUCT(K20:$K$23, X20:$X$23)-$AZ$3*SUMPRODUCT(K19:$K$22, W20:$W$23))/Z19</f>
        <v>151.4366942060596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2204.9565514906226</v>
      </c>
      <c r="P20">
        <f t="shared" si="30"/>
        <v>110.24782757453113</v>
      </c>
      <c r="Q20" s="5">
        <f t="shared" si="31"/>
        <v>25</v>
      </c>
      <c r="R20">
        <f t="shared" si="0"/>
        <v>500000</v>
      </c>
      <c r="S20">
        <f t="shared" si="1"/>
        <v>114.48886853562813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123.47541280678864</v>
      </c>
      <c r="AC20">
        <f t="shared" si="2"/>
        <v>92.148132985227676</v>
      </c>
      <c r="AE20">
        <f t="shared" si="3"/>
        <v>1774.6933141380284</v>
      </c>
      <c r="AF20">
        <f t="shared" si="4"/>
        <v>-88.73466570690141</v>
      </c>
      <c r="AG20">
        <f t="shared" si="5"/>
        <v>-20.12163587688698</v>
      </c>
      <c r="AH20">
        <f t="shared" si="6"/>
        <v>-1170.4491834915705</v>
      </c>
      <c r="AI20">
        <f t="shared" si="7"/>
        <v>495.38782906266965</v>
      </c>
      <c r="AJ20">
        <f t="shared" si="8"/>
        <v>31.327279821560964</v>
      </c>
      <c r="AK20">
        <f t="shared" si="32"/>
        <v>7.7805664633230371</v>
      </c>
      <c r="AL20">
        <f t="shared" si="9"/>
        <v>534.49567534755363</v>
      </c>
      <c r="AN20">
        <f t="shared" si="10"/>
        <v>603.81355906297188</v>
      </c>
      <c r="AO20">
        <f t="shared" si="11"/>
        <v>-30.19067795314859</v>
      </c>
      <c r="AP20">
        <f t="shared" si="12"/>
        <v>-6.8460936186562744</v>
      </c>
      <c r="AQ20">
        <f t="shared" si="13"/>
        <v>-398.22829192865703</v>
      </c>
      <c r="AR20">
        <f t="shared" si="14"/>
        <v>168.54849556251003</v>
      </c>
      <c r="AS20">
        <f t="shared" si="15"/>
        <v>10.658650806945651</v>
      </c>
      <c r="AT20">
        <f t="shared" si="16"/>
        <v>2.6472244473558044</v>
      </c>
      <c r="AU20">
        <f t="shared" si="17"/>
        <v>181.85437081681147</v>
      </c>
      <c r="AW20">
        <v>17</v>
      </c>
      <c r="AX20">
        <f>(R20*SUMPRODUCT(K21:$K$23, X21:$X$23)-$AZ$3*SUMPRODUCT(K20:$K$22, W21:$W$23))/Z20</f>
        <v>114.48886853562813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2204.9565514906226</v>
      </c>
      <c r="P21">
        <f t="shared" si="30"/>
        <v>110.24782757453113</v>
      </c>
      <c r="Q21" s="5">
        <f t="shared" si="31"/>
        <v>25</v>
      </c>
      <c r="R21">
        <f t="shared" si="0"/>
        <v>500000</v>
      </c>
      <c r="S21">
        <f t="shared" si="1"/>
        <v>71.334427234267167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92.148132985227676</v>
      </c>
      <c r="AC21">
        <f t="shared" si="2"/>
        <v>56.673392134548628</v>
      </c>
      <c r="AE21">
        <f t="shared" si="3"/>
        <v>1751.7820234525063</v>
      </c>
      <c r="AF21">
        <f t="shared" si="4"/>
        <v>-87.58910117262532</v>
      </c>
      <c r="AG21">
        <f t="shared" si="5"/>
        <v>-19.861865557716371</v>
      </c>
      <c r="AH21">
        <f t="shared" si="6"/>
        <v>-1171.0792080348222</v>
      </c>
      <c r="AI21">
        <f t="shared" si="7"/>
        <v>473.25184868734254</v>
      </c>
      <c r="AJ21">
        <f t="shared" si="8"/>
        <v>35.474740850679048</v>
      </c>
      <c r="AK21">
        <f t="shared" si="32"/>
        <v>2.810145688424174</v>
      </c>
      <c r="AL21">
        <f t="shared" si="9"/>
        <v>511.53673522644578</v>
      </c>
      <c r="AN21">
        <f t="shared" si="10"/>
        <v>566.93458196087602</v>
      </c>
      <c r="AO21">
        <f t="shared" si="11"/>
        <v>-28.346729098043802</v>
      </c>
      <c r="AP21">
        <f t="shared" si="12"/>
        <v>-6.4279563873674723</v>
      </c>
      <c r="AQ21">
        <f t="shared" si="13"/>
        <v>-378.99995111366422</v>
      </c>
      <c r="AR21">
        <f t="shared" si="14"/>
        <v>153.15994536180057</v>
      </c>
      <c r="AS21">
        <f t="shared" si="15"/>
        <v>11.48079904068921</v>
      </c>
      <c r="AT21">
        <f t="shared" si="16"/>
        <v>0.90945605662513562</v>
      </c>
      <c r="AU21">
        <f t="shared" si="17"/>
        <v>165.55020045911493</v>
      </c>
      <c r="AW21">
        <v>18</v>
      </c>
      <c r="AX21">
        <f>(R21*SUMPRODUCT(K22:$K$23, X22:$X$23)-$AZ$3*SUMPRODUCT(K21:$K$22, W22:$W$23))/Z21</f>
        <v>71.334427234267167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2204.9565514906226</v>
      </c>
      <c r="P22">
        <f t="shared" si="30"/>
        <v>110.24782757453113</v>
      </c>
      <c r="Q22" s="5">
        <f t="shared" si="31"/>
        <v>25</v>
      </c>
      <c r="R22">
        <f t="shared" si="0"/>
        <v>500000</v>
      </c>
      <c r="S22">
        <f t="shared" si="1"/>
        <v>31.291332600341509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56.673392134548628</v>
      </c>
      <c r="AC22">
        <f t="shared" si="2"/>
        <v>24.538180731894499</v>
      </c>
      <c r="AE22">
        <f t="shared" si="3"/>
        <v>1729.0929426847497</v>
      </c>
      <c r="AF22">
        <f t="shared" si="4"/>
        <v>-86.45464713423749</v>
      </c>
      <c r="AG22">
        <f t="shared" si="5"/>
        <v>-19.604614675012829</v>
      </c>
      <c r="AH22">
        <f t="shared" si="6"/>
        <v>-1172.6445425275745</v>
      </c>
      <c r="AI22">
        <f t="shared" si="7"/>
        <v>450.38913834792493</v>
      </c>
      <c r="AJ22">
        <f t="shared" si="8"/>
        <v>32.135211402654129</v>
      </c>
      <c r="AK22">
        <f t="shared" si="32"/>
        <v>35.685545441386274</v>
      </c>
      <c r="AL22">
        <f t="shared" si="9"/>
        <v>518.2098951919653</v>
      </c>
      <c r="AN22">
        <f t="shared" si="10"/>
        <v>522.98284603300829</v>
      </c>
      <c r="AO22">
        <f t="shared" si="11"/>
        <v>-26.149142301650414</v>
      </c>
      <c r="AP22">
        <f t="shared" si="12"/>
        <v>-5.9296275665778397</v>
      </c>
      <c r="AQ22">
        <f t="shared" si="13"/>
        <v>-354.67901412165935</v>
      </c>
      <c r="AR22">
        <f t="shared" si="14"/>
        <v>136.22506204312066</v>
      </c>
      <c r="AS22">
        <f t="shared" si="15"/>
        <v>9.7196419592908807</v>
      </c>
      <c r="AT22">
        <f t="shared" si="16"/>
        <v>10.793478856144453</v>
      </c>
      <c r="AU22">
        <f t="shared" si="17"/>
        <v>156.73818285855597</v>
      </c>
      <c r="AW22">
        <v>19</v>
      </c>
      <c r="AX22">
        <f>(R22*SUMPRODUCT(K23:$K$23, X23:$X$23)-$AZ$3*SUMPRODUCT(K22:$K$22, W23:$W$23))/Z22</f>
        <v>31.291332600341509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2204.9565514906226</v>
      </c>
      <c r="P23">
        <f t="shared" si="30"/>
        <v>110.24782757453113</v>
      </c>
      <c r="Q23" s="5">
        <f t="shared" si="31"/>
        <v>25</v>
      </c>
      <c r="R23">
        <f t="shared" si="0"/>
        <v>500000</v>
      </c>
      <c r="S23">
        <f t="shared" si="1"/>
        <v>31.70341356992337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24.538180731894499</v>
      </c>
      <c r="AC23">
        <f t="shared" si="2"/>
        <v>24.538180731894499</v>
      </c>
      <c r="AE23">
        <f t="shared" si="3"/>
        <v>1706.6181926157333</v>
      </c>
      <c r="AF23">
        <f t="shared" si="4"/>
        <v>-85.330909630786664</v>
      </c>
      <c r="AG23">
        <f t="shared" si="5"/>
        <v>-19.349793893467012</v>
      </c>
      <c r="AH23">
        <f t="shared" si="6"/>
        <v>-1175.492695913769</v>
      </c>
      <c r="AI23">
        <f t="shared" si="7"/>
        <v>426.44479317771061</v>
      </c>
      <c r="AJ23">
        <f t="shared" si="8"/>
        <v>0</v>
      </c>
      <c r="AK23">
        <f t="shared" si="32"/>
        <v>115.20778246017889</v>
      </c>
      <c r="AL23">
        <f t="shared" si="9"/>
        <v>541.65257563788953</v>
      </c>
      <c r="AN23">
        <f t="shared" si="10"/>
        <v>467.6013361720004</v>
      </c>
      <c r="AO23">
        <f t="shared" si="11"/>
        <v>-23.38006680860002</v>
      </c>
      <c r="AP23">
        <f t="shared" si="12"/>
        <v>-5.3017069186225756</v>
      </c>
      <c r="AQ23">
        <f t="shared" si="13"/>
        <v>-322.07669978440731</v>
      </c>
      <c r="AR23">
        <f t="shared" si="14"/>
        <v>116.84286266037049</v>
      </c>
      <c r="AS23">
        <f t="shared" si="15"/>
        <v>0</v>
      </c>
      <c r="AT23">
        <f t="shared" si="16"/>
        <v>31.566119035227352</v>
      </c>
      <c r="AU23">
        <f t="shared" si="17"/>
        <v>148.40898169559784</v>
      </c>
      <c r="AW23">
        <v>20</v>
      </c>
      <c r="AX23">
        <f>(R23*SUMPRODUCT(K$23:$K24, X$23:$X24)-$AZ$3*SUMPRODUCT(K$22:$K23, W$23:$W24))/Z23</f>
        <v>31.70341356992337</v>
      </c>
    </row>
    <row r="25" spans="5:50" x14ac:dyDescent="0.25">
      <c r="AN25" s="6">
        <f t="shared" ref="AN25:AU25" si="33">SUM(AN3:AN23)</f>
        <v>21086.413016089893</v>
      </c>
      <c r="AO25" s="6">
        <f t="shared" si="33"/>
        <v>-2708.0380644224615</v>
      </c>
      <c r="AP25" s="6">
        <f t="shared" si="33"/>
        <v>-414.07968846182916</v>
      </c>
      <c r="AQ25" s="6">
        <f t="shared" si="33"/>
        <v>-12892.653593725818</v>
      </c>
      <c r="AR25" s="6">
        <f t="shared" si="33"/>
        <v>5071.6416694797872</v>
      </c>
      <c r="AS25" s="6">
        <f t="shared" si="33"/>
        <v>-108.99336278177739</v>
      </c>
      <c r="AT25" s="6">
        <f t="shared" si="33"/>
        <v>394.76985843349661</v>
      </c>
      <c r="AU25" s="7">
        <f t="shared" si="33"/>
        <v>5357.4181651315048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1568-C2C0-4D00-993E-75032D7A7E1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'T.35.04.D'!C3*(1+C12)</f>
        <v>2426.3281299604337</v>
      </c>
      <c r="K3">
        <v>1</v>
      </c>
      <c r="L3" s="2">
        <v>0</v>
      </c>
      <c r="O3">
        <f>$C$3</f>
        <v>2426.3281299604337</v>
      </c>
      <c r="P3">
        <f>O3*B5</f>
        <v>1941.0625039683471</v>
      </c>
      <c r="Q3" s="5">
        <f>B8</f>
        <v>200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2426.3281299604337</v>
      </c>
      <c r="AF3">
        <f t="shared" ref="AF3:AF23" si="4">-$Z3*P3</f>
        <v>-1941.0625039683471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285.2656259920866</v>
      </c>
      <c r="AJ3">
        <f t="shared" ref="AJ3:AJ23" si="8">AB3-AC3</f>
        <v>1.8189894035458565E-12</v>
      </c>
      <c r="AL3">
        <f t="shared" ref="AL3:AL23" si="9">SUM(AI3:AK3)</f>
        <v>285.26562599208842</v>
      </c>
      <c r="AN3">
        <f t="shared" ref="AN3:AN23" si="10">AE3*$K3</f>
        <v>2426.3281299604337</v>
      </c>
      <c r="AO3">
        <f t="shared" ref="AO3:AO23" si="11">AF3*$K3</f>
        <v>-1941.0625039683471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285.2656259920866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285.26562599208842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1372.8833139428618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500000</v>
      </c>
      <c r="S4">
        <f t="shared" si="1"/>
        <v>119.11599782182613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-1.8189894035458565E-12</v>
      </c>
      <c r="AC4">
        <f t="shared" si="2"/>
        <v>117.60608343343665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-117.60608343343847</v>
      </c>
      <c r="AK4">
        <f>G4*MAX(0, SUM(AB4, AE4:AF4))</f>
        <v>0</v>
      </c>
      <c r="AL4">
        <f t="shared" si="9"/>
        <v>-1455.6060834334385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-1255.2772305094286</v>
      </c>
      <c r="AR4">
        <f t="shared" si="14"/>
        <v>-1255.2772305094286</v>
      </c>
      <c r="AS4">
        <f t="shared" si="15"/>
        <v>-110.33500650477386</v>
      </c>
      <c r="AT4">
        <f t="shared" si="16"/>
        <v>0</v>
      </c>
      <c r="AU4">
        <f t="shared" si="17"/>
        <v>-1365.6122370142023</v>
      </c>
      <c r="AW4">
        <v>1</v>
      </c>
      <c r="AX4">
        <f>(R4*SUMPRODUCT(K5:$K$23, X5:$X$23)-$AZ$3*SUMPRODUCT(K4:$K$22, W5:$W$23))/Z4</f>
        <v>119.11599782182613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2426.3281299604337</v>
      </c>
      <c r="P5">
        <f t="shared" ref="P5:P23" si="30">O5*$C$5</f>
        <v>121.31640649802169</v>
      </c>
      <c r="Q5" s="5">
        <f t="shared" ref="Q5:Q23" si="31">$C$8</f>
        <v>25</v>
      </c>
      <c r="R5">
        <f t="shared" si="0"/>
        <v>500000</v>
      </c>
      <c r="S5">
        <f t="shared" si="1"/>
        <v>247.47412437930501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117.60608343343665</v>
      </c>
      <c r="AC5">
        <f t="shared" si="2"/>
        <v>241.23577103046046</v>
      </c>
      <c r="AE5">
        <f t="shared" si="3"/>
        <v>2365.1649992577873</v>
      </c>
      <c r="AF5">
        <f t="shared" si="4"/>
        <v>-118.25824996288937</v>
      </c>
      <c r="AG5">
        <f t="shared" si="5"/>
        <v>-24.369797411699999</v>
      </c>
      <c r="AH5">
        <f t="shared" si="6"/>
        <v>-1329.4317659999999</v>
      </c>
      <c r="AI5">
        <f t="shared" si="7"/>
        <v>893.10518588319815</v>
      </c>
      <c r="AJ5">
        <f t="shared" si="8"/>
        <v>-123.6296875970238</v>
      </c>
      <c r="AK5">
        <f>G5*SUM(AB5, AE5:AF5)</f>
        <v>96.945026141861717</v>
      </c>
      <c r="AL5">
        <f t="shared" si="9"/>
        <v>866.42052442803606</v>
      </c>
      <c r="AN5">
        <f t="shared" si="10"/>
        <v>2042.467827510389</v>
      </c>
      <c r="AO5">
        <f t="shared" si="11"/>
        <v>-102.12339137551946</v>
      </c>
      <c r="AP5">
        <f t="shared" si="12"/>
        <v>-21.044843464182392</v>
      </c>
      <c r="AQ5">
        <f t="shared" si="13"/>
        <v>-1148.0474350742613</v>
      </c>
      <c r="AR5">
        <f t="shared" si="14"/>
        <v>771.25215759642606</v>
      </c>
      <c r="AS5">
        <f t="shared" si="15"/>
        <v>-106.76196355067042</v>
      </c>
      <c r="AT5">
        <f t="shared" si="16"/>
        <v>83.718090278709013</v>
      </c>
      <c r="AU5">
        <f t="shared" si="17"/>
        <v>748.20828432446467</v>
      </c>
      <c r="AW5">
        <v>2</v>
      </c>
      <c r="AX5">
        <f>(R5*SUMPRODUCT(K6:$K$23, X6:$X$23)-$AZ$3*SUMPRODUCT(K5:$K$22, W6:$W$23))/Z5</f>
        <v>247.47412437930501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2426.3281299604337</v>
      </c>
      <c r="P6">
        <f t="shared" si="30"/>
        <v>121.31640649802169</v>
      </c>
      <c r="Q6" s="5">
        <f t="shared" si="31"/>
        <v>25</v>
      </c>
      <c r="R6">
        <f t="shared" si="0"/>
        <v>500000</v>
      </c>
      <c r="S6">
        <f t="shared" si="1"/>
        <v>379.83968998607014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241.23577103046046</v>
      </c>
      <c r="AC6">
        <f t="shared" si="2"/>
        <v>365.55599617896587</v>
      </c>
      <c r="AE6">
        <f t="shared" si="3"/>
        <v>2335.0871959622259</v>
      </c>
      <c r="AF6">
        <f t="shared" si="4"/>
        <v>-116.75435979811131</v>
      </c>
      <c r="AG6">
        <f t="shared" si="5"/>
        <v>-24.059886698015411</v>
      </c>
      <c r="AH6">
        <f t="shared" si="6"/>
        <v>-1324.2547913517778</v>
      </c>
      <c r="AI6">
        <f t="shared" si="7"/>
        <v>870.01815811432152</v>
      </c>
      <c r="AJ6">
        <f t="shared" si="8"/>
        <v>-124.32022514850541</v>
      </c>
      <c r="AK6">
        <f>G6*SUM(AB6, AE6:AF6)</f>
        <v>143.88476352088264</v>
      </c>
      <c r="AL6">
        <f t="shared" si="9"/>
        <v>889.58269648669875</v>
      </c>
      <c r="AN6">
        <f t="shared" si="10"/>
        <v>1818.6271321680551</v>
      </c>
      <c r="AO6">
        <f t="shared" si="11"/>
        <v>-90.931356608402766</v>
      </c>
      <c r="AP6">
        <f t="shared" si="12"/>
        <v>-18.738470589690102</v>
      </c>
      <c r="AQ6">
        <f t="shared" si="13"/>
        <v>-1031.3643523121132</v>
      </c>
      <c r="AR6">
        <f t="shared" si="14"/>
        <v>677.59295265784908</v>
      </c>
      <c r="AS6">
        <f t="shared" si="15"/>
        <v>-96.823850913690137</v>
      </c>
      <c r="AT6">
        <f t="shared" si="16"/>
        <v>112.06122636325509</v>
      </c>
      <c r="AU6">
        <f t="shared" si="17"/>
        <v>692.83032810741395</v>
      </c>
      <c r="AW6">
        <v>3</v>
      </c>
      <c r="AX6">
        <f>(R6*SUMPRODUCT(K7:$K$23, X7:$X$23)-$AZ$3*SUMPRODUCT(K6:$K$22, W7:$W$23))/Z6</f>
        <v>379.83968998607014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2426.3281299604337</v>
      </c>
      <c r="P7">
        <f t="shared" si="30"/>
        <v>121.31640649802169</v>
      </c>
      <c r="Q7" s="5">
        <f t="shared" si="31"/>
        <v>25</v>
      </c>
      <c r="R7">
        <f t="shared" si="0"/>
        <v>500000</v>
      </c>
      <c r="S7">
        <f t="shared" si="1"/>
        <v>487.66418828475207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365.55599617896587</v>
      </c>
      <c r="AC7">
        <f t="shared" si="2"/>
        <v>463.3442472918814</v>
      </c>
      <c r="AE7">
        <f t="shared" si="3"/>
        <v>2305.3265096496871</v>
      </c>
      <c r="AF7">
        <f t="shared" si="4"/>
        <v>-115.26632548248438</v>
      </c>
      <c r="AG7">
        <f t="shared" si="5"/>
        <v>-23.753243442049204</v>
      </c>
      <c r="AH7">
        <f t="shared" si="6"/>
        <v>-1320.8877797210462</v>
      </c>
      <c r="AI7">
        <f t="shared" si="7"/>
        <v>845.41916100410754</v>
      </c>
      <c r="AJ7">
        <f t="shared" si="8"/>
        <v>-97.788251112915532</v>
      </c>
      <c r="AK7">
        <f>G7*SUM(AB7, AE7:AF7)</f>
        <v>125.48075445499687</v>
      </c>
      <c r="AL7">
        <f t="shared" si="9"/>
        <v>873.11166434618883</v>
      </c>
      <c r="AN7">
        <f t="shared" si="10"/>
        <v>1625.2817320255028</v>
      </c>
      <c r="AO7">
        <f t="shared" si="11"/>
        <v>-81.264086601275153</v>
      </c>
      <c r="AP7">
        <f t="shared" si="12"/>
        <v>-16.746310113175074</v>
      </c>
      <c r="AQ7">
        <f t="shared" si="13"/>
        <v>-931.24109294286848</v>
      </c>
      <c r="AR7">
        <f t="shared" si="14"/>
        <v>596.0302423681843</v>
      </c>
      <c r="AS7">
        <f t="shared" si="15"/>
        <v>-68.941842934298876</v>
      </c>
      <c r="AT7">
        <f t="shared" si="16"/>
        <v>88.465376632256181</v>
      </c>
      <c r="AU7">
        <f t="shared" si="17"/>
        <v>615.55377606614161</v>
      </c>
      <c r="AW7">
        <v>4</v>
      </c>
      <c r="AX7">
        <f>(R7*SUMPRODUCT(K8:$K$23, X8:$X$23)-$AZ$3*SUMPRODUCT(K7:$K$22, W8:$W$23))/Z7</f>
        <v>487.66418828475207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2426.3281299604337</v>
      </c>
      <c r="P8">
        <f t="shared" si="30"/>
        <v>121.31640649802169</v>
      </c>
      <c r="Q8" s="5">
        <f t="shared" si="31"/>
        <v>25</v>
      </c>
      <c r="R8">
        <f t="shared" si="0"/>
        <v>500000</v>
      </c>
      <c r="S8">
        <f t="shared" si="1"/>
        <v>551.18250671902967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463.3442472918814</v>
      </c>
      <c r="AC8">
        <f t="shared" si="2"/>
        <v>517.00573568718028</v>
      </c>
      <c r="AE8">
        <f t="shared" si="3"/>
        <v>2275.8805741419319</v>
      </c>
      <c r="AF8">
        <f t="shared" si="4"/>
        <v>-113.7940287070966</v>
      </c>
      <c r="AG8">
        <f t="shared" si="5"/>
        <v>-23.44984326356391</v>
      </c>
      <c r="AH8">
        <f t="shared" si="6"/>
        <v>-1317.3548812960489</v>
      </c>
      <c r="AI8">
        <f t="shared" si="7"/>
        <v>821.28182087522282</v>
      </c>
      <c r="AJ8">
        <f t="shared" si="8"/>
        <v>-53.661488395298875</v>
      </c>
      <c r="AK8">
        <f t="shared" ref="AK8:AK23" si="32">G8*SUM(AB8:AB8, AE8:AF8)</f>
        <v>55.921675885079068</v>
      </c>
      <c r="AL8">
        <f t="shared" si="9"/>
        <v>823.54200836500297</v>
      </c>
      <c r="AN8">
        <f t="shared" si="10"/>
        <v>1496.0578167481035</v>
      </c>
      <c r="AO8">
        <f t="shared" si="11"/>
        <v>-74.802890837405187</v>
      </c>
      <c r="AP8">
        <f t="shared" si="12"/>
        <v>-15.414834027132388</v>
      </c>
      <c r="AQ8">
        <f t="shared" si="13"/>
        <v>-865.96770058432583</v>
      </c>
      <c r="AR8">
        <f t="shared" si="14"/>
        <v>539.87239129924035</v>
      </c>
      <c r="AS8">
        <f t="shared" si="15"/>
        <v>-35.274561452941136</v>
      </c>
      <c r="AT8">
        <f t="shared" si="16"/>
        <v>36.760303367442425</v>
      </c>
      <c r="AU8">
        <f t="shared" si="17"/>
        <v>541.35813321374167</v>
      </c>
      <c r="AW8">
        <v>5</v>
      </c>
      <c r="AX8">
        <f>(R8*SUMPRODUCT(K9:$K$23, X9:$X$23)-$AZ$3*SUMPRODUCT(K8:$K$22, W9:$W$23))/Z8</f>
        <v>551.18250671902967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2426.3281299604337</v>
      </c>
      <c r="P9">
        <f t="shared" si="30"/>
        <v>121.31640649802169</v>
      </c>
      <c r="Q9" s="5">
        <f t="shared" si="31"/>
        <v>25</v>
      </c>
      <c r="R9">
        <f t="shared" si="0"/>
        <v>500000</v>
      </c>
      <c r="S9">
        <f t="shared" si="1"/>
        <v>585.88920857798257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517.00573568718028</v>
      </c>
      <c r="AC9">
        <f t="shared" si="2"/>
        <v>542.5249321410638</v>
      </c>
      <c r="AE9">
        <f t="shared" si="3"/>
        <v>2246.744751031767</v>
      </c>
      <c r="AF9">
        <f t="shared" si="4"/>
        <v>-112.33723755158836</v>
      </c>
      <c r="AG9">
        <f t="shared" si="5"/>
        <v>-23.149638370103766</v>
      </c>
      <c r="AH9">
        <f t="shared" si="6"/>
        <v>-1314.1292164901215</v>
      </c>
      <c r="AI9">
        <f t="shared" si="7"/>
        <v>797.12865861995351</v>
      </c>
      <c r="AJ9">
        <f t="shared" si="8"/>
        <v>-25.519196453883524</v>
      </c>
      <c r="AK9">
        <f t="shared" si="32"/>
        <v>15.643338170087418</v>
      </c>
      <c r="AL9">
        <f t="shared" si="9"/>
        <v>787.25280033615741</v>
      </c>
      <c r="AN9">
        <f t="shared" si="10"/>
        <v>1403.6355109086624</v>
      </c>
      <c r="AO9">
        <f t="shared" si="11"/>
        <v>-70.181775545433126</v>
      </c>
      <c r="AP9">
        <f t="shared" si="12"/>
        <v>-14.462548300624446</v>
      </c>
      <c r="AQ9">
        <f t="shared" si="13"/>
        <v>-820.99154046806609</v>
      </c>
      <c r="AR9">
        <f t="shared" si="14"/>
        <v>497.99964659453889</v>
      </c>
      <c r="AS9">
        <f t="shared" si="15"/>
        <v>-15.942910442352634</v>
      </c>
      <c r="AT9">
        <f t="shared" si="16"/>
        <v>9.773048297811366</v>
      </c>
      <c r="AU9">
        <f t="shared" si="17"/>
        <v>491.82978444999759</v>
      </c>
      <c r="AW9">
        <v>6</v>
      </c>
      <c r="AX9">
        <f>(R9*SUMPRODUCT(K10:$K$23, X10:$X$23)-$AZ$3*SUMPRODUCT(K9:$K$22, W10:$W$23))/Z9</f>
        <v>585.88920857798257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2426.3281299604337</v>
      </c>
      <c r="P10">
        <f t="shared" si="30"/>
        <v>121.31640649802169</v>
      </c>
      <c r="Q10" s="5">
        <f t="shared" si="31"/>
        <v>25</v>
      </c>
      <c r="R10">
        <f t="shared" si="0"/>
        <v>500000</v>
      </c>
      <c r="S10">
        <f t="shared" si="1"/>
        <v>609.41822466533154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542.5249321410638</v>
      </c>
      <c r="AC10">
        <f t="shared" si="2"/>
        <v>557.06838162829536</v>
      </c>
      <c r="AE10">
        <f t="shared" si="3"/>
        <v>2217.9032886627724</v>
      </c>
      <c r="AF10">
        <f t="shared" si="4"/>
        <v>-110.89516443313862</v>
      </c>
      <c r="AG10">
        <f t="shared" si="5"/>
        <v>-22.852466462346747</v>
      </c>
      <c r="AH10">
        <f t="shared" si="6"/>
        <v>-1313.5104811196879</v>
      </c>
      <c r="AI10">
        <f t="shared" si="7"/>
        <v>770.64517664759887</v>
      </c>
      <c r="AJ10">
        <f t="shared" si="8"/>
        <v>-14.543449487231555</v>
      </c>
      <c r="AK10">
        <f t="shared" si="32"/>
        <v>10.863085531119861</v>
      </c>
      <c r="AL10">
        <f t="shared" si="9"/>
        <v>766.96481269148717</v>
      </c>
      <c r="AN10">
        <f t="shared" si="10"/>
        <v>1316.5007523564161</v>
      </c>
      <c r="AO10">
        <f t="shared" si="11"/>
        <v>-65.825037617820811</v>
      </c>
      <c r="AP10">
        <f t="shared" si="12"/>
        <v>-13.564743532626443</v>
      </c>
      <c r="AQ10">
        <f t="shared" si="13"/>
        <v>-779.67220007356877</v>
      </c>
      <c r="AR10">
        <f t="shared" si="14"/>
        <v>457.43877113239995</v>
      </c>
      <c r="AS10">
        <f t="shared" si="15"/>
        <v>-8.6326857846636518</v>
      </c>
      <c r="AT10">
        <f t="shared" si="16"/>
        <v>6.4480991338688947</v>
      </c>
      <c r="AU10">
        <f t="shared" si="17"/>
        <v>455.25418448160519</v>
      </c>
      <c r="AW10">
        <v>7</v>
      </c>
      <c r="AX10">
        <f>(R10*SUMPRODUCT(K11:$K$23, X11:$X$23)-$AZ$3*SUMPRODUCT(K10:$K$22, W11:$W$23))/Z10</f>
        <v>609.41822466533154</v>
      </c>
    </row>
    <row r="11" spans="1:52" x14ac:dyDescent="0.25">
      <c r="A11" t="s">
        <v>33</v>
      </c>
      <c r="C11" s="25">
        <f>AU25</f>
        <v>5884.7855477104385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2426.3281299604337</v>
      </c>
      <c r="P11">
        <f t="shared" si="30"/>
        <v>121.31640649802169</v>
      </c>
      <c r="Q11" s="5">
        <f t="shared" si="31"/>
        <v>25</v>
      </c>
      <c r="R11">
        <f t="shared" si="0"/>
        <v>500000</v>
      </c>
      <c r="S11">
        <f t="shared" si="1"/>
        <v>621.98890054358185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557.06838162829536</v>
      </c>
      <c r="AC11">
        <f t="shared" si="2"/>
        <v>561.24129386968707</v>
      </c>
      <c r="AE11">
        <f t="shared" si="3"/>
        <v>2189.3566554343938</v>
      </c>
      <c r="AF11">
        <f t="shared" si="4"/>
        <v>-109.4678327717197</v>
      </c>
      <c r="AG11">
        <f t="shared" si="5"/>
        <v>-22.55833236650988</v>
      </c>
      <c r="AH11">
        <f t="shared" si="6"/>
        <v>-1312.18862426795</v>
      </c>
      <c r="AI11">
        <f t="shared" si="7"/>
        <v>745.14186602821405</v>
      </c>
      <c r="AJ11">
        <f t="shared" si="8"/>
        <v>-4.1729122413917139</v>
      </c>
      <c r="AK11">
        <f t="shared" si="32"/>
        <v>6.3286972902983258</v>
      </c>
      <c r="AL11">
        <f t="shared" si="9"/>
        <v>747.29765107712069</v>
      </c>
      <c r="AN11">
        <f t="shared" si="10"/>
        <v>1235.9068674967539</v>
      </c>
      <c r="AO11">
        <f t="shared" si="11"/>
        <v>-61.795343374837692</v>
      </c>
      <c r="AP11">
        <f t="shared" si="12"/>
        <v>-12.734333541243943</v>
      </c>
      <c r="AQ11">
        <f t="shared" si="13"/>
        <v>-740.73948991289603</v>
      </c>
      <c r="AR11">
        <f t="shared" si="14"/>
        <v>420.63770066777602</v>
      </c>
      <c r="AS11">
        <f t="shared" si="15"/>
        <v>-2.3556376179257175</v>
      </c>
      <c r="AT11">
        <f t="shared" si="16"/>
        <v>3.5725930829830399</v>
      </c>
      <c r="AU11">
        <f t="shared" si="17"/>
        <v>421.85465613283338</v>
      </c>
      <c r="AW11">
        <v>8</v>
      </c>
      <c r="AX11">
        <f>(R11*SUMPRODUCT(K12:$K$23, X12:$X$23)-$AZ$3*SUMPRODUCT(K11:$K$22, W12:$W$23))/Z11</f>
        <v>621.98890054358185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2426.3281299604337</v>
      </c>
      <c r="P12">
        <f t="shared" si="30"/>
        <v>121.31640649802169</v>
      </c>
      <c r="Q12" s="5">
        <f t="shared" si="31"/>
        <v>25</v>
      </c>
      <c r="R12">
        <f t="shared" si="0"/>
        <v>500000</v>
      </c>
      <c r="S12">
        <f t="shared" si="1"/>
        <v>624.21730895095538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561.24129386968707</v>
      </c>
      <c r="AC12">
        <f t="shared" si="2"/>
        <v>555.98047686264181</v>
      </c>
      <c r="AE12">
        <f t="shared" si="3"/>
        <v>2161.0920610127355</v>
      </c>
      <c r="AF12">
        <f t="shared" si="4"/>
        <v>-108.0546030506368</v>
      </c>
      <c r="AG12">
        <f t="shared" si="5"/>
        <v>-22.267104295658239</v>
      </c>
      <c r="AH12">
        <f t="shared" si="6"/>
        <v>-1312.894943730875</v>
      </c>
      <c r="AI12">
        <f t="shared" si="7"/>
        <v>717.87540993556559</v>
      </c>
      <c r="AJ12">
        <f t="shared" si="8"/>
        <v>5.2608170070452616</v>
      </c>
      <c r="AK12">
        <f t="shared" si="32"/>
        <v>6.0128411292131076</v>
      </c>
      <c r="AL12">
        <f t="shared" si="9"/>
        <v>729.14906807182399</v>
      </c>
      <c r="AN12">
        <f t="shared" si="10"/>
        <v>1159.7597773907885</v>
      </c>
      <c r="AO12">
        <f t="shared" si="11"/>
        <v>-57.987988869539443</v>
      </c>
      <c r="AP12">
        <f t="shared" si="12"/>
        <v>-11.949741700947317</v>
      </c>
      <c r="AQ12">
        <f t="shared" si="13"/>
        <v>-704.5709783253136</v>
      </c>
      <c r="AR12">
        <f t="shared" si="14"/>
        <v>385.2510684949882</v>
      </c>
      <c r="AS12">
        <f t="shared" si="15"/>
        <v>2.8232411154781119</v>
      </c>
      <c r="AT12">
        <f t="shared" si="16"/>
        <v>3.2268182440291131</v>
      </c>
      <c r="AU12">
        <f t="shared" si="17"/>
        <v>391.30112785449546</v>
      </c>
      <c r="AW12">
        <v>9</v>
      </c>
      <c r="AX12">
        <f>(R12*SUMPRODUCT(K13:$K$23, X13:$X$23)-$AZ$3*SUMPRODUCT(K12:$K$22, W13:$W$23))/Z12</f>
        <v>624.21730895095538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2426.3281299604337</v>
      </c>
      <c r="P13">
        <f t="shared" si="30"/>
        <v>121.31640649802169</v>
      </c>
      <c r="Q13" s="5">
        <f t="shared" si="31"/>
        <v>25</v>
      </c>
      <c r="R13">
        <f t="shared" si="0"/>
        <v>500000</v>
      </c>
      <c r="S13">
        <f t="shared" si="1"/>
        <v>615.7935863243041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555.98047686264181</v>
      </c>
      <c r="AC13">
        <f t="shared" si="2"/>
        <v>541.37371857018388</v>
      </c>
      <c r="AE13">
        <f t="shared" si="3"/>
        <v>2133.1015966384989</v>
      </c>
      <c r="AF13">
        <f t="shared" si="4"/>
        <v>-106.65507983192495</v>
      </c>
      <c r="AG13">
        <f t="shared" si="5"/>
        <v>-21.978700760820875</v>
      </c>
      <c r="AH13">
        <f t="shared" si="6"/>
        <v>-1314.6498376156626</v>
      </c>
      <c r="AI13">
        <f t="shared" si="7"/>
        <v>689.81797843009053</v>
      </c>
      <c r="AJ13">
        <f t="shared" si="8"/>
        <v>14.606758292457926</v>
      </c>
      <c r="AK13">
        <f t="shared" si="32"/>
        <v>5.1648539873384314</v>
      </c>
      <c r="AL13">
        <f t="shared" si="9"/>
        <v>709.58959070988692</v>
      </c>
      <c r="AN13">
        <f t="shared" si="10"/>
        <v>1088.4649317809481</v>
      </c>
      <c r="AO13">
        <f t="shared" si="11"/>
        <v>-54.423246589047409</v>
      </c>
      <c r="AP13">
        <f t="shared" si="12"/>
        <v>-11.215145617986733</v>
      </c>
      <c r="AQ13">
        <f t="shared" si="13"/>
        <v>-670.83079777876742</v>
      </c>
      <c r="AR13">
        <f t="shared" si="14"/>
        <v>351.99574179514661</v>
      </c>
      <c r="AS13">
        <f t="shared" si="15"/>
        <v>7.4534397205439067</v>
      </c>
      <c r="AT13">
        <f t="shared" si="16"/>
        <v>2.6354874291248374</v>
      </c>
      <c r="AU13">
        <f t="shared" si="17"/>
        <v>362.08466894481535</v>
      </c>
      <c r="AW13">
        <v>10</v>
      </c>
      <c r="AX13">
        <f>(R13*SUMPRODUCT(K14:$K$23, X14:$X$23)-$AZ$3*SUMPRODUCT(K13:$K$22, W14:$W$23))/Z13</f>
        <v>615.7935863243041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2426.3281299604337</v>
      </c>
      <c r="P14">
        <f t="shared" si="30"/>
        <v>121.31640649802169</v>
      </c>
      <c r="Q14" s="5">
        <f t="shared" si="31"/>
        <v>25</v>
      </c>
      <c r="R14">
        <f t="shared" si="0"/>
        <v>500000</v>
      </c>
      <c r="S14">
        <f t="shared" si="1"/>
        <v>596.58785617276408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541.37371857018388</v>
      </c>
      <c r="AC14">
        <f t="shared" si="2"/>
        <v>517.6717302089628</v>
      </c>
      <c r="AE14">
        <f t="shared" si="3"/>
        <v>2105.3755420853918</v>
      </c>
      <c r="AF14">
        <f t="shared" si="4"/>
        <v>-105.26877710426959</v>
      </c>
      <c r="AG14">
        <f t="shared" si="5"/>
        <v>-21.693021608331726</v>
      </c>
      <c r="AH14">
        <f t="shared" si="6"/>
        <v>-1317.8428976188195</v>
      </c>
      <c r="AI14">
        <f t="shared" si="7"/>
        <v>660.57084575397084</v>
      </c>
      <c r="AJ14">
        <f t="shared" si="8"/>
        <v>23.701988361221083</v>
      </c>
      <c r="AK14">
        <f t="shared" si="32"/>
        <v>4.5746648703923505</v>
      </c>
      <c r="AL14">
        <f t="shared" si="9"/>
        <v>688.84749898558425</v>
      </c>
      <c r="AN14">
        <f t="shared" si="10"/>
        <v>1021.7967135225977</v>
      </c>
      <c r="AO14">
        <f t="shared" si="11"/>
        <v>-51.08983567612988</v>
      </c>
      <c r="AP14">
        <f t="shared" si="12"/>
        <v>-10.528220615602187</v>
      </c>
      <c r="AQ14">
        <f t="shared" si="13"/>
        <v>-639.58543965615786</v>
      </c>
      <c r="AR14">
        <f t="shared" si="14"/>
        <v>320.59321757470769</v>
      </c>
      <c r="AS14">
        <f t="shared" si="15"/>
        <v>11.503227489504237</v>
      </c>
      <c r="AT14">
        <f t="shared" si="16"/>
        <v>2.2202108063838217</v>
      </c>
      <c r="AU14">
        <f t="shared" si="17"/>
        <v>334.31665587059575</v>
      </c>
      <c r="AW14">
        <v>11</v>
      </c>
      <c r="AX14">
        <f>(R14*SUMPRODUCT(K15:$K$23, X15:$X$23)-$AZ$3*SUMPRODUCT(K14:$K$22, W15:$W$23))/Z14</f>
        <v>596.58785617276408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2426.3281299604337</v>
      </c>
      <c r="P15">
        <f t="shared" si="30"/>
        <v>121.31640649802169</v>
      </c>
      <c r="Q15" s="5">
        <f t="shared" si="31"/>
        <v>25</v>
      </c>
      <c r="R15">
        <f t="shared" si="0"/>
        <v>500000</v>
      </c>
      <c r="S15">
        <f t="shared" si="1"/>
        <v>567.37324920230117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517.6717302089628</v>
      </c>
      <c r="AC15">
        <f t="shared" si="2"/>
        <v>485.89828620133858</v>
      </c>
      <c r="AE15">
        <f t="shared" si="3"/>
        <v>2077.9067073878036</v>
      </c>
      <c r="AF15">
        <f t="shared" si="4"/>
        <v>-103.8953353693902</v>
      </c>
      <c r="AG15">
        <f t="shared" si="5"/>
        <v>-21.409992755407821</v>
      </c>
      <c r="AH15">
        <f t="shared" si="6"/>
        <v>-1321.9727368117351</v>
      </c>
      <c r="AI15">
        <f t="shared" si="7"/>
        <v>630.62864245127048</v>
      </c>
      <c r="AJ15">
        <f t="shared" si="8"/>
        <v>31.773444007624221</v>
      </c>
      <c r="AK15">
        <f t="shared" si="32"/>
        <v>10.215900719132245</v>
      </c>
      <c r="AL15">
        <f t="shared" si="9"/>
        <v>672.61798717802697</v>
      </c>
      <c r="AN15">
        <f t="shared" si="10"/>
        <v>958.70836752663593</v>
      </c>
      <c r="AO15">
        <f t="shared" si="11"/>
        <v>-47.935418376331803</v>
      </c>
      <c r="AP15">
        <f t="shared" si="12"/>
        <v>-9.8781813111801746</v>
      </c>
      <c r="AQ15">
        <f t="shared" si="13"/>
        <v>-609.93418035440368</v>
      </c>
      <c r="AR15">
        <f t="shared" si="14"/>
        <v>290.96058748472024</v>
      </c>
      <c r="AS15">
        <f t="shared" si="15"/>
        <v>14.659689256955321</v>
      </c>
      <c r="AT15">
        <f t="shared" si="16"/>
        <v>4.7134308130540985</v>
      </c>
      <c r="AU15">
        <f t="shared" si="17"/>
        <v>310.3337075547297</v>
      </c>
      <c r="AW15">
        <v>12</v>
      </c>
      <c r="AX15">
        <f>(R15*SUMPRODUCT(K16:$K$23, X16:$X$23)-$AZ$3*SUMPRODUCT(K15:$K$22, W16:$W$23))/Z15</f>
        <v>567.37324920230117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2426.3281299604337</v>
      </c>
      <c r="P16">
        <f t="shared" si="30"/>
        <v>121.31640649802169</v>
      </c>
      <c r="Q16" s="5">
        <f t="shared" si="31"/>
        <v>25</v>
      </c>
      <c r="R16">
        <f t="shared" si="0"/>
        <v>500000</v>
      </c>
      <c r="S16">
        <f t="shared" si="1"/>
        <v>528.79876746846776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485.89828620133858</v>
      </c>
      <c r="AC16">
        <f t="shared" si="2"/>
        <v>446.92879301327639</v>
      </c>
      <c r="AE16">
        <f t="shared" si="3"/>
        <v>2050.677817894194</v>
      </c>
      <c r="AF16">
        <f t="shared" si="4"/>
        <v>-102.5338908947097</v>
      </c>
      <c r="AG16">
        <f t="shared" si="5"/>
        <v>-21.129436210340955</v>
      </c>
      <c r="AH16">
        <f t="shared" si="6"/>
        <v>-1329.1323502557177</v>
      </c>
      <c r="AI16">
        <f t="shared" si="7"/>
        <v>597.88214053342563</v>
      </c>
      <c r="AJ16">
        <f t="shared" si="8"/>
        <v>38.969493188062188</v>
      </c>
      <c r="AK16">
        <f t="shared" si="32"/>
        <v>17.281699713725843</v>
      </c>
      <c r="AL16">
        <f t="shared" si="9"/>
        <v>654.13333343521367</v>
      </c>
      <c r="AN16">
        <f t="shared" si="10"/>
        <v>897.07542721017069</v>
      </c>
      <c r="AO16">
        <f t="shared" si="11"/>
        <v>-44.853771360508532</v>
      </c>
      <c r="AP16">
        <f t="shared" si="12"/>
        <v>-9.243137975991722</v>
      </c>
      <c r="AQ16">
        <f t="shared" si="13"/>
        <v>-581.43310495692174</v>
      </c>
      <c r="AR16">
        <f t="shared" si="14"/>
        <v>261.54541291674866</v>
      </c>
      <c r="AS16">
        <f t="shared" si="15"/>
        <v>17.047326715487216</v>
      </c>
      <c r="AT16">
        <f t="shared" si="16"/>
        <v>7.559933607478257</v>
      </c>
      <c r="AU16">
        <f t="shared" si="17"/>
        <v>286.15267323971415</v>
      </c>
      <c r="AW16">
        <v>13</v>
      </c>
      <c r="AX16">
        <f>(R16*SUMPRODUCT(K17:$K$23, X17:$X$23)-$AZ$3*SUMPRODUCT(K16:$K$22, W17:$W$23))/Z16</f>
        <v>528.79876746846776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2426.3281299604337</v>
      </c>
      <c r="P17">
        <f t="shared" si="30"/>
        <v>121.31640649802169</v>
      </c>
      <c r="Q17" s="5">
        <f t="shared" si="31"/>
        <v>25</v>
      </c>
      <c r="R17">
        <f t="shared" si="0"/>
        <v>500000</v>
      </c>
      <c r="S17">
        <f t="shared" si="1"/>
        <v>482.65862225009158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446.92879301327639</v>
      </c>
      <c r="AC17">
        <f t="shared" si="2"/>
        <v>402.55971596059089</v>
      </c>
      <c r="AE17">
        <f t="shared" si="3"/>
        <v>2023.6703910325275</v>
      </c>
      <c r="AF17">
        <f t="shared" si="4"/>
        <v>-101.18351955162639</v>
      </c>
      <c r="AG17">
        <f t="shared" si="5"/>
        <v>-20.851161535450768</v>
      </c>
      <c r="AH17">
        <f t="shared" si="6"/>
        <v>-1339.6062557356165</v>
      </c>
      <c r="AI17">
        <f t="shared" si="7"/>
        <v>562.02945420983383</v>
      </c>
      <c r="AJ17">
        <f t="shared" si="8"/>
        <v>44.369077052685498</v>
      </c>
      <c r="AK17">
        <f t="shared" si="32"/>
        <v>32.697936170019645</v>
      </c>
      <c r="AL17">
        <f t="shared" si="9"/>
        <v>639.09646743253893</v>
      </c>
      <c r="AN17">
        <f t="shared" si="10"/>
        <v>833.8145840009538</v>
      </c>
      <c r="AO17">
        <f t="shared" si="11"/>
        <v>-41.690729200047699</v>
      </c>
      <c r="AP17">
        <f t="shared" si="12"/>
        <v>-8.5913213232060954</v>
      </c>
      <c r="AQ17">
        <f t="shared" si="13"/>
        <v>-551.95907288111061</v>
      </c>
      <c r="AR17">
        <f t="shared" si="14"/>
        <v>231.57346059658943</v>
      </c>
      <c r="AS17">
        <f t="shared" si="15"/>
        <v>18.281427493889037</v>
      </c>
      <c r="AT17">
        <f t="shared" si="16"/>
        <v>13.472557668536073</v>
      </c>
      <c r="AU17">
        <f t="shared" si="17"/>
        <v>263.32744575901455</v>
      </c>
      <c r="AW17">
        <v>14</v>
      </c>
      <c r="AX17">
        <f>(R17*SUMPRODUCT(K18:$K$23, X18:$X$23)-$AZ$3*SUMPRODUCT(K17:$K$22, W18:$W$23))/Z17</f>
        <v>482.65862225009158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2426.3281299604337</v>
      </c>
      <c r="P18">
        <f t="shared" si="30"/>
        <v>121.31640649802169</v>
      </c>
      <c r="Q18" s="5">
        <f t="shared" si="31"/>
        <v>25</v>
      </c>
      <c r="R18">
        <f t="shared" si="0"/>
        <v>500000</v>
      </c>
      <c r="S18">
        <f t="shared" si="1"/>
        <v>430.45611999257278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402.55971596059089</v>
      </c>
      <c r="AC18">
        <f t="shared" si="2"/>
        <v>354.26733255128011</v>
      </c>
      <c r="AE18">
        <f t="shared" si="3"/>
        <v>1996.8790187256479</v>
      </c>
      <c r="AF18">
        <f t="shared" si="4"/>
        <v>-99.843950936282411</v>
      </c>
      <c r="AG18">
        <f t="shared" si="5"/>
        <v>-20.575113007882937</v>
      </c>
      <c r="AH18">
        <f t="shared" si="6"/>
        <v>-1350.7382442665009</v>
      </c>
      <c r="AI18">
        <f t="shared" si="7"/>
        <v>525.72171051498162</v>
      </c>
      <c r="AJ18">
        <f t="shared" si="8"/>
        <v>48.292383409310787</v>
      </c>
      <c r="AK18">
        <f t="shared" si="32"/>
        <v>49.671247328999058</v>
      </c>
      <c r="AL18">
        <f t="shared" si="9"/>
        <v>623.68534125329143</v>
      </c>
      <c r="AN18">
        <f t="shared" si="10"/>
        <v>768.87740652589969</v>
      </c>
      <c r="AO18">
        <f t="shared" si="11"/>
        <v>-38.443870326294991</v>
      </c>
      <c r="AP18">
        <f t="shared" si="12"/>
        <v>-7.9222323336213174</v>
      </c>
      <c r="AQ18">
        <f t="shared" si="13"/>
        <v>-520.08765098335766</v>
      </c>
      <c r="AR18">
        <f t="shared" si="14"/>
        <v>202.42365288262576</v>
      </c>
      <c r="AS18">
        <f t="shared" si="15"/>
        <v>18.594477763806228</v>
      </c>
      <c r="AT18">
        <f t="shared" si="16"/>
        <v>19.125394912306607</v>
      </c>
      <c r="AU18">
        <f t="shared" si="17"/>
        <v>240.14352555873859</v>
      </c>
      <c r="AW18">
        <v>15</v>
      </c>
      <c r="AX18">
        <f>(R18*SUMPRODUCT(K19:$K$23, X19:$X$23)-$AZ$3*SUMPRODUCT(K18:$K$22, W19:$W$23))/Z18</f>
        <v>430.45611999257278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2426.3281299604337</v>
      </c>
      <c r="P19">
        <f t="shared" si="30"/>
        <v>121.31640649802169</v>
      </c>
      <c r="Q19" s="5">
        <f t="shared" si="31"/>
        <v>25</v>
      </c>
      <c r="R19">
        <f t="shared" si="0"/>
        <v>500000</v>
      </c>
      <c r="S19">
        <f t="shared" si="1"/>
        <v>369.42722683463546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354.26733255128011</v>
      </c>
      <c r="AC19">
        <f t="shared" si="2"/>
        <v>299.99198131604726</v>
      </c>
      <c r="AE19">
        <f t="shared" si="3"/>
        <v>1970.290574591316</v>
      </c>
      <c r="AF19">
        <f t="shared" si="4"/>
        <v>-98.514528729565811</v>
      </c>
      <c r="AG19">
        <f t="shared" si="5"/>
        <v>-20.301155378182976</v>
      </c>
      <c r="AH19">
        <f t="shared" si="6"/>
        <v>-1364.1299924226387</v>
      </c>
      <c r="AI19">
        <f t="shared" si="7"/>
        <v>487.34489806092847</v>
      </c>
      <c r="AJ19">
        <f t="shared" si="8"/>
        <v>54.275351235232847</v>
      </c>
      <c r="AK19">
        <f t="shared" si="32"/>
        <v>49.64076733861058</v>
      </c>
      <c r="AL19">
        <f t="shared" si="9"/>
        <v>591.26101663477186</v>
      </c>
      <c r="AN19">
        <f t="shared" si="10"/>
        <v>706.76337232905473</v>
      </c>
      <c r="AO19">
        <f t="shared" si="11"/>
        <v>-35.338168616452741</v>
      </c>
      <c r="AP19">
        <f t="shared" si="12"/>
        <v>-7.2822319825779296</v>
      </c>
      <c r="AQ19">
        <f t="shared" si="13"/>
        <v>-489.32737443552577</v>
      </c>
      <c r="AR19">
        <f t="shared" si="14"/>
        <v>174.81559729449833</v>
      </c>
      <c r="AS19">
        <f t="shared" si="15"/>
        <v>19.469123370959544</v>
      </c>
      <c r="AT19">
        <f t="shared" si="16"/>
        <v>17.80665074567273</v>
      </c>
      <c r="AU19">
        <f t="shared" si="17"/>
        <v>212.09137141113061</v>
      </c>
      <c r="AW19">
        <v>16</v>
      </c>
      <c r="AX19">
        <f>(R19*SUMPRODUCT(K20:$K$23, X20:$X$23)-$AZ$3*SUMPRODUCT(K19:$K$22, W20:$W$23))/Z19</f>
        <v>369.42722683463546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2426.3281299604337</v>
      </c>
      <c r="P20">
        <f t="shared" si="30"/>
        <v>121.31640649802169</v>
      </c>
      <c r="Q20" s="5">
        <f t="shared" si="31"/>
        <v>25</v>
      </c>
      <c r="R20">
        <f t="shared" si="0"/>
        <v>500000</v>
      </c>
      <c r="S20">
        <f t="shared" si="1"/>
        <v>287.86108882769724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299.99198131604726</v>
      </c>
      <c r="AC20">
        <f t="shared" si="2"/>
        <v>230.62487173177306</v>
      </c>
      <c r="AE20">
        <f t="shared" si="3"/>
        <v>1943.8945917635162</v>
      </c>
      <c r="AF20">
        <f t="shared" si="4"/>
        <v>-97.194729588175818</v>
      </c>
      <c r="AG20">
        <f t="shared" si="5"/>
        <v>-20.029180799581457</v>
      </c>
      <c r="AH20">
        <f t="shared" si="6"/>
        <v>-1379.2604963937513</v>
      </c>
      <c r="AI20">
        <f t="shared" si="7"/>
        <v>447.41018498200788</v>
      </c>
      <c r="AJ20">
        <f t="shared" si="8"/>
        <v>69.367109584274203</v>
      </c>
      <c r="AK20">
        <f t="shared" si="32"/>
        <v>9.2307749270129662</v>
      </c>
      <c r="AL20">
        <f t="shared" si="9"/>
        <v>526.00806949329501</v>
      </c>
      <c r="AN20">
        <f t="shared" si="10"/>
        <v>661.38183005782264</v>
      </c>
      <c r="AO20">
        <f t="shared" si="11"/>
        <v>-33.069091502891133</v>
      </c>
      <c r="AP20">
        <f t="shared" si="12"/>
        <v>-6.8146371248291118</v>
      </c>
      <c r="AQ20">
        <f t="shared" si="13"/>
        <v>-469.27330066996535</v>
      </c>
      <c r="AR20">
        <f t="shared" si="14"/>
        <v>152.2248007601371</v>
      </c>
      <c r="AS20">
        <f t="shared" si="15"/>
        <v>23.601148990824544</v>
      </c>
      <c r="AT20">
        <f t="shared" si="16"/>
        <v>3.1406367608344112</v>
      </c>
      <c r="AU20">
        <f t="shared" si="17"/>
        <v>178.96658651179607</v>
      </c>
      <c r="AW20">
        <v>17</v>
      </c>
      <c r="AX20">
        <f>(R20*SUMPRODUCT(K21:$K$23, X21:$X$23)-$AZ$3*SUMPRODUCT(K20:$K$22, W21:$W$23))/Z20</f>
        <v>287.86108882769724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2426.3281299604337</v>
      </c>
      <c r="P21">
        <f t="shared" si="30"/>
        <v>121.31640649802169</v>
      </c>
      <c r="Q21" s="5">
        <f t="shared" si="31"/>
        <v>25</v>
      </c>
      <c r="R21">
        <f t="shared" si="0"/>
        <v>500000</v>
      </c>
      <c r="S21">
        <f t="shared" si="1"/>
        <v>192.66234221578915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230.62487173177306</v>
      </c>
      <c r="AC21">
        <f t="shared" si="2"/>
        <v>152.27235541505797</v>
      </c>
      <c r="AE21">
        <f t="shared" si="3"/>
        <v>1917.6695098260345</v>
      </c>
      <c r="AF21">
        <f t="shared" si="4"/>
        <v>-95.883475491301738</v>
      </c>
      <c r="AG21">
        <f t="shared" si="5"/>
        <v>-19.758967121414305</v>
      </c>
      <c r="AH21">
        <f t="shared" si="6"/>
        <v>-1398.4374034267773</v>
      </c>
      <c r="AI21">
        <f t="shared" si="7"/>
        <v>403.58966378654122</v>
      </c>
      <c r="AJ21">
        <f t="shared" si="8"/>
        <v>78.352516316715082</v>
      </c>
      <c r="AK21">
        <f t="shared" si="32"/>
        <v>3.2838574497064088</v>
      </c>
      <c r="AL21">
        <f t="shared" si="9"/>
        <v>485.22603755296274</v>
      </c>
      <c r="AN21">
        <f t="shared" si="10"/>
        <v>620.62125728955834</v>
      </c>
      <c r="AO21">
        <f t="shared" si="11"/>
        <v>-31.031062864477917</v>
      </c>
      <c r="AP21">
        <f t="shared" si="12"/>
        <v>-6.3946550512489715</v>
      </c>
      <c r="AQ21">
        <f t="shared" si="13"/>
        <v>-452.58058028685309</v>
      </c>
      <c r="AR21">
        <f t="shared" si="14"/>
        <v>130.61495908697836</v>
      </c>
      <c r="AS21">
        <f t="shared" si="15"/>
        <v>25.35746484945243</v>
      </c>
      <c r="AT21">
        <f t="shared" si="16"/>
        <v>1.0627648449087341</v>
      </c>
      <c r="AU21">
        <f t="shared" si="17"/>
        <v>157.03518878133951</v>
      </c>
      <c r="AW21">
        <v>18</v>
      </c>
      <c r="AX21">
        <f>(R21*SUMPRODUCT(K22:$K$23, X22:$X$23)-$AZ$3*SUMPRODUCT(K21:$K$22, W22:$W$23))/Z21</f>
        <v>192.66234221578915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2426.3281299604337</v>
      </c>
      <c r="P22">
        <f t="shared" si="30"/>
        <v>121.31640649802169</v>
      </c>
      <c r="Q22" s="5">
        <f t="shared" si="31"/>
        <v>25</v>
      </c>
      <c r="R22">
        <f t="shared" si="0"/>
        <v>500000</v>
      </c>
      <c r="S22">
        <f t="shared" si="1"/>
        <v>93.972484695188967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152.27235541505797</v>
      </c>
      <c r="AC22">
        <f t="shared" si="2"/>
        <v>73.261944904300378</v>
      </c>
      <c r="AE22">
        <f t="shared" si="3"/>
        <v>1891.5911221619103</v>
      </c>
      <c r="AF22">
        <f t="shared" si="4"/>
        <v>-94.579556108095531</v>
      </c>
      <c r="AG22">
        <f t="shared" si="5"/>
        <v>-19.490264927530195</v>
      </c>
      <c r="AH22">
        <f t="shared" si="6"/>
        <v>-1422.250453399402</v>
      </c>
      <c r="AI22">
        <f t="shared" si="7"/>
        <v>355.27084772688249</v>
      </c>
      <c r="AJ22">
        <f t="shared" si="8"/>
        <v>79.010410510757595</v>
      </c>
      <c r="AK22">
        <f t="shared" si="32"/>
        <v>40.934962350846327</v>
      </c>
      <c r="AL22">
        <f t="shared" si="9"/>
        <v>475.21622058848641</v>
      </c>
      <c r="AN22">
        <f t="shared" si="10"/>
        <v>572.13217645951181</v>
      </c>
      <c r="AO22">
        <f t="shared" si="11"/>
        <v>-28.606608822975595</v>
      </c>
      <c r="AP22">
        <f t="shared" si="12"/>
        <v>-5.8950412497262032</v>
      </c>
      <c r="AQ22">
        <f t="shared" si="13"/>
        <v>-430.17501924196358</v>
      </c>
      <c r="AR22">
        <f t="shared" si="14"/>
        <v>107.45550714484635</v>
      </c>
      <c r="AS22">
        <f t="shared" si="15"/>
        <v>23.897552488412433</v>
      </c>
      <c r="AT22">
        <f t="shared" si="16"/>
        <v>12.381221728462538</v>
      </c>
      <c r="AU22">
        <f t="shared" si="17"/>
        <v>143.73428136172132</v>
      </c>
      <c r="AW22">
        <v>19</v>
      </c>
      <c r="AX22">
        <f>(R22*SUMPRODUCT(K23:$K$23, X23:$X$23)-$AZ$3*SUMPRODUCT(K22:$K$22, W23:$W$23))/Z22</f>
        <v>93.972484695188967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2426.3281299604337</v>
      </c>
      <c r="P23">
        <f t="shared" si="30"/>
        <v>121.31640649802169</v>
      </c>
      <c r="Q23" s="5">
        <f t="shared" si="31"/>
        <v>25</v>
      </c>
      <c r="R23">
        <f t="shared" si="0"/>
        <v>500000</v>
      </c>
      <c r="S23">
        <f t="shared" si="1"/>
        <v>95.279432673166809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73.261944904300378</v>
      </c>
      <c r="AC23">
        <f t="shared" si="2"/>
        <v>73.261944904300378</v>
      </c>
      <c r="AE23">
        <f t="shared" si="3"/>
        <v>1865.6441667392153</v>
      </c>
      <c r="AF23">
        <f t="shared" si="4"/>
        <v>-93.282208336960778</v>
      </c>
      <c r="AG23">
        <f t="shared" si="5"/>
        <v>-19.22291696351926</v>
      </c>
      <c r="AH23">
        <f t="shared" si="6"/>
        <v>-1448.9062947125944</v>
      </c>
      <c r="AI23">
        <f t="shared" si="7"/>
        <v>304.2327467261407</v>
      </c>
      <c r="AJ23">
        <f t="shared" si="8"/>
        <v>0</v>
      </c>
      <c r="AK23">
        <f t="shared" si="32"/>
        <v>129.19367323145886</v>
      </c>
      <c r="AL23">
        <f t="shared" si="9"/>
        <v>433.42641995759959</v>
      </c>
      <c r="AN23">
        <f t="shared" si="10"/>
        <v>511.17333036961378</v>
      </c>
      <c r="AO23">
        <f t="shared" si="11"/>
        <v>-25.558666518480692</v>
      </c>
      <c r="AP23">
        <f t="shared" si="12"/>
        <v>-5.2669435355591157</v>
      </c>
      <c r="AQ23">
        <f t="shared" si="13"/>
        <v>-396.99009557445953</v>
      </c>
      <c r="AR23">
        <f t="shared" si="14"/>
        <v>83.357624741114392</v>
      </c>
      <c r="AS23">
        <f t="shared" si="15"/>
        <v>0</v>
      </c>
      <c r="AT23">
        <f t="shared" si="16"/>
        <v>35.398154367150411</v>
      </c>
      <c r="AU23">
        <f t="shared" si="17"/>
        <v>118.7557791082648</v>
      </c>
      <c r="AW23">
        <v>20</v>
      </c>
      <c r="AX23">
        <f>(R23*SUMPRODUCT(K$23:$K24, X$23:$X24)-$AZ$3*SUMPRODUCT(K$22:$K23, W$23:$W24))/Z23</f>
        <v>95.279432673166809</v>
      </c>
    </row>
    <row r="25" spans="5:50" x14ac:dyDescent="0.25">
      <c r="AN25" s="6">
        <f t="shared" ref="AN25:AU25" si="33">SUM(AN3:AN23)</f>
        <v>23165.374943637875</v>
      </c>
      <c r="AO25" s="6">
        <f t="shared" si="33"/>
        <v>-2978.0148446522189</v>
      </c>
      <c r="AP25" s="6">
        <f t="shared" si="33"/>
        <v>-413.6875733911516</v>
      </c>
      <c r="AQ25" s="6">
        <f t="shared" si="33"/>
        <v>-14090.048637022328</v>
      </c>
      <c r="AR25" s="6">
        <f t="shared" si="33"/>
        <v>5683.6238885721741</v>
      </c>
      <c r="AS25" s="6">
        <f t="shared" si="33"/>
        <v>-262.38033994600153</v>
      </c>
      <c r="AT25" s="6">
        <f t="shared" si="33"/>
        <v>463.54199908426762</v>
      </c>
      <c r="AU25" s="7">
        <f t="shared" si="33"/>
        <v>5884.7855477104385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051C-E9E3-4E49-85D1-065EC7AC4A40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'T.45.04.D'!C3*(1+C12)</f>
        <v>2866.0539669164727</v>
      </c>
      <c r="K3">
        <v>1</v>
      </c>
      <c r="L3" s="2">
        <v>0</v>
      </c>
      <c r="O3">
        <f>$C$3</f>
        <v>2866.0539669164727</v>
      </c>
      <c r="P3">
        <f>O3*B5</f>
        <v>2292.8431735331783</v>
      </c>
      <c r="Q3" s="5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2866.0539669164727</v>
      </c>
      <c r="AF3">
        <f t="shared" ref="AF3:AF23" si="4">-$Z3*P3</f>
        <v>-2292.8431735331783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373.21079338329446</v>
      </c>
      <c r="AJ3">
        <f t="shared" ref="AJ3:AJ23" si="8">AB3-AC3</f>
        <v>0</v>
      </c>
      <c r="AL3">
        <f t="shared" ref="AL3:AL23" si="9">SUM(AI3:AK3)</f>
        <v>373.21079338329446</v>
      </c>
      <c r="AN3">
        <f t="shared" ref="AN3:AN23" si="10">AE3*$K3</f>
        <v>2866.0539669164727</v>
      </c>
      <c r="AO3">
        <f t="shared" ref="AO3:AO23" si="11">AF3*$K3</f>
        <v>-2292.8431735331783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373.21079338329446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373.21079338329446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1724.5678260377413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500000</v>
      </c>
      <c r="S4">
        <f t="shared" si="1"/>
        <v>322.43554842802115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318.24453116955374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-318.24453116955374</v>
      </c>
      <c r="AK4">
        <f>H4*SUM(AB4, AE4:AF4)</f>
        <v>0</v>
      </c>
      <c r="AL4">
        <f t="shared" si="9"/>
        <v>-1817.2445311695537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-1406.3232948681864</v>
      </c>
      <c r="AR4">
        <f t="shared" si="14"/>
        <v>-1406.3232948681864</v>
      </c>
      <c r="AS4">
        <f t="shared" si="15"/>
        <v>-298.5688443283176</v>
      </c>
      <c r="AT4">
        <f t="shared" si="16"/>
        <v>0</v>
      </c>
      <c r="AU4">
        <f t="shared" si="17"/>
        <v>-1704.8921391965039</v>
      </c>
      <c r="AW4">
        <v>1</v>
      </c>
      <c r="AX4">
        <f>(R4*SUMPRODUCT(K5:$K$23, X5:$X$23)-$AZ$3*SUMPRODUCT(K4:$K$22, W5:$W$23))/Z4</f>
        <v>322.43554842802115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2866.0539669164727</v>
      </c>
      <c r="P5">
        <f t="shared" ref="P5:P23" si="30">O5*$C$5</f>
        <v>143.30269834582364</v>
      </c>
      <c r="Q5" s="5">
        <f t="shared" ref="Q5:Q23" si="31">$C$8</f>
        <v>25</v>
      </c>
      <c r="R5">
        <f t="shared" si="0"/>
        <v>500000</v>
      </c>
      <c r="S5">
        <f t="shared" si="1"/>
        <v>633.00207486471527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318.24453116955374</v>
      </c>
      <c r="AC5">
        <f t="shared" si="2"/>
        <v>616.62288342222746</v>
      </c>
      <c r="AE5">
        <f t="shared" si="3"/>
        <v>2791.8936308407037</v>
      </c>
      <c r="AF5">
        <f t="shared" si="4"/>
        <v>-139.59468154203518</v>
      </c>
      <c r="AG5">
        <f t="shared" si="5"/>
        <v>-24.353114622650001</v>
      </c>
      <c r="AH5">
        <f t="shared" si="6"/>
        <v>-1503.697547</v>
      </c>
      <c r="AI5">
        <f t="shared" si="7"/>
        <v>1124.2482876760184</v>
      </c>
      <c r="AJ5">
        <f t="shared" si="8"/>
        <v>-298.37835225267372</v>
      </c>
      <c r="AK5">
        <f>H5*SUM(AB5, AE5:AF5)</f>
        <v>256.65495671245441</v>
      </c>
      <c r="AL5">
        <f t="shared" si="9"/>
        <v>1082.5248921357991</v>
      </c>
      <c r="AN5">
        <f t="shared" si="10"/>
        <v>2410.9746764444599</v>
      </c>
      <c r="AO5">
        <f t="shared" si="11"/>
        <v>-120.54873382222297</v>
      </c>
      <c r="AP5">
        <f t="shared" si="12"/>
        <v>-21.030436832967041</v>
      </c>
      <c r="AQ5">
        <f t="shared" si="13"/>
        <v>-1298.5368306302444</v>
      </c>
      <c r="AR5">
        <f t="shared" si="14"/>
        <v>970.85867515902532</v>
      </c>
      <c r="AS5">
        <f t="shared" si="15"/>
        <v>-257.66835932921924</v>
      </c>
      <c r="AT5">
        <f t="shared" si="16"/>
        <v>221.63759907691934</v>
      </c>
      <c r="AU5">
        <f t="shared" si="17"/>
        <v>934.82791490672537</v>
      </c>
      <c r="AW5">
        <v>2</v>
      </c>
      <c r="AX5">
        <f>(R5*SUMPRODUCT(K6:$K$23, X6:$X$23)-$AZ$3*SUMPRODUCT(K5:$K$22, W6:$W$23))/Z5</f>
        <v>633.00207486471527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2866.0539669164727</v>
      </c>
      <c r="P6">
        <f t="shared" si="30"/>
        <v>143.30269834582364</v>
      </c>
      <c r="Q6" s="5">
        <f t="shared" si="31"/>
        <v>25</v>
      </c>
      <c r="R6">
        <f t="shared" si="0"/>
        <v>500000</v>
      </c>
      <c r="S6">
        <f t="shared" si="1"/>
        <v>925.66583140252817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616.62288342222746</v>
      </c>
      <c r="AC6">
        <f t="shared" si="2"/>
        <v>889.89778556780584</v>
      </c>
      <c r="AE6">
        <f t="shared" si="3"/>
        <v>2755.3086567021669</v>
      </c>
      <c r="AF6">
        <f t="shared" si="4"/>
        <v>-137.76543283510836</v>
      </c>
      <c r="AG6">
        <f t="shared" si="5"/>
        <v>-24.033991408634794</v>
      </c>
      <c r="AH6">
        <f t="shared" si="6"/>
        <v>-1511.8413557741119</v>
      </c>
      <c r="AI6">
        <f t="shared" si="7"/>
        <v>1081.667876684312</v>
      </c>
      <c r="AJ6">
        <f t="shared" si="8"/>
        <v>-273.27490214557838</v>
      </c>
      <c r="AK6">
        <f>H6*SUM(AB6, AE6:AF6)</f>
        <v>351.87727247307436</v>
      </c>
      <c r="AL6">
        <f t="shared" si="9"/>
        <v>1160.2702470118079</v>
      </c>
      <c r="AN6">
        <f t="shared" si="10"/>
        <v>2145.906623633055</v>
      </c>
      <c r="AO6">
        <f t="shared" si="11"/>
        <v>-107.29533118165276</v>
      </c>
      <c r="AP6">
        <f t="shared" si="12"/>
        <v>-18.718302659368543</v>
      </c>
      <c r="AQ6">
        <f t="shared" si="13"/>
        <v>-1177.4616870405789</v>
      </c>
      <c r="AR6">
        <f t="shared" si="14"/>
        <v>842.43130275145484</v>
      </c>
      <c r="AS6">
        <f t="shared" si="15"/>
        <v>-212.83365882091826</v>
      </c>
      <c r="AT6">
        <f t="shared" si="16"/>
        <v>274.05124571766805</v>
      </c>
      <c r="AU6">
        <f t="shared" si="17"/>
        <v>903.64888964820466</v>
      </c>
      <c r="AW6">
        <v>3</v>
      </c>
      <c r="AX6">
        <f>(R6*SUMPRODUCT(K7:$K$23, X7:$X$23)-$AZ$3*SUMPRODUCT(K6:$K$22, W7:$W$23))/Z6</f>
        <v>925.66583140252817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2866.0539669164727</v>
      </c>
      <c r="P7">
        <f t="shared" si="30"/>
        <v>143.30269834582364</v>
      </c>
      <c r="Q7" s="5">
        <f t="shared" si="31"/>
        <v>25</v>
      </c>
      <c r="R7">
        <f t="shared" si="0"/>
        <v>500000</v>
      </c>
      <c r="S7">
        <f t="shared" si="1"/>
        <v>1166.7270166614599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889.89778556780584</v>
      </c>
      <c r="AC7">
        <f t="shared" si="2"/>
        <v>1106.8722285690765</v>
      </c>
      <c r="AE7">
        <f t="shared" si="3"/>
        <v>2719.0212416933996</v>
      </c>
      <c r="AF7">
        <f t="shared" si="4"/>
        <v>-135.95106208466999</v>
      </c>
      <c r="AG7">
        <f t="shared" si="5"/>
        <v>-23.717463741783074</v>
      </c>
      <c r="AH7">
        <f t="shared" si="6"/>
        <v>-1523.7550553074461</v>
      </c>
      <c r="AI7">
        <f t="shared" si="7"/>
        <v>1035.5976605595006</v>
      </c>
      <c r="AJ7">
        <f t="shared" si="8"/>
        <v>-216.97444300127063</v>
      </c>
      <c r="AK7">
        <f>H7*SUM(AB7, AE7:AF7)</f>
        <v>363.61974595398328</v>
      </c>
      <c r="AL7">
        <f t="shared" si="9"/>
        <v>1182.2429635122132</v>
      </c>
      <c r="AN7">
        <f t="shared" si="10"/>
        <v>1916.9412812526548</v>
      </c>
      <c r="AO7">
        <f t="shared" si="11"/>
        <v>-95.847064062632739</v>
      </c>
      <c r="AP7">
        <f t="shared" si="12"/>
        <v>-16.721085012532509</v>
      </c>
      <c r="AQ7">
        <f t="shared" si="13"/>
        <v>-1074.2648579740796</v>
      </c>
      <c r="AR7">
        <f t="shared" si="14"/>
        <v>730.10827420341002</v>
      </c>
      <c r="AS7">
        <f t="shared" si="15"/>
        <v>-152.96948048368256</v>
      </c>
      <c r="AT7">
        <f t="shared" si="16"/>
        <v>256.35610748803134</v>
      </c>
      <c r="AU7">
        <f t="shared" si="17"/>
        <v>833.49490120775874</v>
      </c>
      <c r="AW7">
        <v>4</v>
      </c>
      <c r="AX7">
        <f>(R7*SUMPRODUCT(K8:$K$23, X8:$X$23)-$AZ$3*SUMPRODUCT(K7:$K$22, W8:$W$23))/Z7</f>
        <v>1166.7270166614599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2866.0539669164727</v>
      </c>
      <c r="P8">
        <f t="shared" si="30"/>
        <v>143.30269834582364</v>
      </c>
      <c r="Q8" s="5">
        <f t="shared" si="31"/>
        <v>25</v>
      </c>
      <c r="R8">
        <f t="shared" si="0"/>
        <v>500000</v>
      </c>
      <c r="S8">
        <f t="shared" si="1"/>
        <v>1335.6662562080292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1106.8722285690765</v>
      </c>
      <c r="AC8">
        <f t="shared" si="2"/>
        <v>1250.3689122190735</v>
      </c>
      <c r="AE8">
        <f t="shared" si="3"/>
        <v>2683.0241194746204</v>
      </c>
      <c r="AF8">
        <f t="shared" si="4"/>
        <v>-134.15120597373104</v>
      </c>
      <c r="AG8">
        <f t="shared" si="5"/>
        <v>-23.403468239305607</v>
      </c>
      <c r="AH8">
        <f t="shared" si="6"/>
        <v>-1536.4173011927076</v>
      </c>
      <c r="AI8">
        <f t="shared" si="7"/>
        <v>989.05214406887603</v>
      </c>
      <c r="AJ8">
        <f t="shared" si="8"/>
        <v>-143.49668364999707</v>
      </c>
      <c r="AK8">
        <f t="shared" ref="AK8:AK23" si="32">H8*SUM(AB8:AB8, AE8:AF8)</f>
        <v>265.04152280007253</v>
      </c>
      <c r="AL8">
        <f t="shared" si="9"/>
        <v>1110.5969832189514</v>
      </c>
      <c r="AN8">
        <f t="shared" si="10"/>
        <v>1763.6950075805598</v>
      </c>
      <c r="AO8">
        <f t="shared" si="11"/>
        <v>-88.184750379028003</v>
      </c>
      <c r="AP8">
        <f t="shared" si="12"/>
        <v>-15.384349247600547</v>
      </c>
      <c r="AQ8">
        <f t="shared" si="13"/>
        <v>-1009.9691255122198</v>
      </c>
      <c r="AR8">
        <f t="shared" si="14"/>
        <v>650.15678244171147</v>
      </c>
      <c r="AS8">
        <f t="shared" si="15"/>
        <v>-94.328031835742422</v>
      </c>
      <c r="AT8">
        <f t="shared" si="16"/>
        <v>174.2259442138641</v>
      </c>
      <c r="AU8">
        <f t="shared" si="17"/>
        <v>730.05469481983312</v>
      </c>
      <c r="AW8">
        <v>5</v>
      </c>
      <c r="AX8">
        <f>(R8*SUMPRODUCT(K9:$K$23, X9:$X$23)-$AZ$3*SUMPRODUCT(K8:$K$22, W9:$W$23))/Z8</f>
        <v>1335.6662562080292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2866.0539669164727</v>
      </c>
      <c r="P9">
        <f t="shared" si="30"/>
        <v>143.30269834582364</v>
      </c>
      <c r="Q9" s="5">
        <f t="shared" si="31"/>
        <v>25</v>
      </c>
      <c r="R9">
        <f t="shared" si="0"/>
        <v>500000</v>
      </c>
      <c r="S9">
        <f t="shared" si="1"/>
        <v>1453.1558933779772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1250.3689122190735</v>
      </c>
      <c r="AC9">
        <f t="shared" si="2"/>
        <v>1342.2423782563383</v>
      </c>
      <c r="AE9">
        <f t="shared" si="3"/>
        <v>2647.2996533238161</v>
      </c>
      <c r="AF9">
        <f t="shared" si="4"/>
        <v>-132.3649826661908</v>
      </c>
      <c r="AG9">
        <f t="shared" si="5"/>
        <v>-23.091851059699252</v>
      </c>
      <c r="AH9">
        <f t="shared" si="6"/>
        <v>-1551.6499442659617</v>
      </c>
      <c r="AI9">
        <f t="shared" si="7"/>
        <v>940.19287533196416</v>
      </c>
      <c r="AJ9">
        <f t="shared" si="8"/>
        <v>-91.873466037264734</v>
      </c>
      <c r="AK9">
        <f t="shared" si="32"/>
        <v>196.54884702616368</v>
      </c>
      <c r="AL9">
        <f t="shared" si="9"/>
        <v>1044.8682563208631</v>
      </c>
      <c r="AN9">
        <f t="shared" si="10"/>
        <v>1653.8789284875738</v>
      </c>
      <c r="AO9">
        <f t="shared" si="11"/>
        <v>-82.69394642437868</v>
      </c>
      <c r="AP9">
        <f t="shared" si="12"/>
        <v>-14.426446148421162</v>
      </c>
      <c r="AQ9">
        <f t="shared" si="13"/>
        <v>-969.38068344033104</v>
      </c>
      <c r="AR9">
        <f t="shared" si="14"/>
        <v>587.37785247444276</v>
      </c>
      <c r="AS9">
        <f t="shared" si="15"/>
        <v>-57.397200719371966</v>
      </c>
      <c r="AT9">
        <f t="shared" si="16"/>
        <v>122.79229368951891</v>
      </c>
      <c r="AU9">
        <f t="shared" si="17"/>
        <v>652.77294544458971</v>
      </c>
      <c r="AW9">
        <v>6</v>
      </c>
      <c r="AX9">
        <f>(R9*SUMPRODUCT(K10:$K$23, X10:$X$23)-$AZ$3*SUMPRODUCT(K9:$K$22, W10:$W$23))/Z9</f>
        <v>1453.1558933779772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2866.0539669164727</v>
      </c>
      <c r="P10">
        <f t="shared" si="30"/>
        <v>143.30269834582364</v>
      </c>
      <c r="Q10" s="5">
        <f t="shared" si="31"/>
        <v>25</v>
      </c>
      <c r="R10">
        <f t="shared" si="0"/>
        <v>500000</v>
      </c>
      <c r="S10">
        <f t="shared" si="1"/>
        <v>1543.0438935707857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1342.2423782563383</v>
      </c>
      <c r="AC10">
        <f t="shared" si="2"/>
        <v>1406.1752540492344</v>
      </c>
      <c r="AE10">
        <f t="shared" si="3"/>
        <v>2611.8337798682369</v>
      </c>
      <c r="AF10">
        <f t="shared" si="4"/>
        <v>-130.59168899341185</v>
      </c>
      <c r="AG10">
        <f t="shared" si="5"/>
        <v>-22.782489531052462</v>
      </c>
      <c r="AH10">
        <f t="shared" si="6"/>
        <v>-1568.8603609959671</v>
      </c>
      <c r="AI10">
        <f t="shared" si="7"/>
        <v>889.59924034780556</v>
      </c>
      <c r="AJ10">
        <f t="shared" si="8"/>
        <v>-63.932875792896084</v>
      </c>
      <c r="AK10">
        <f t="shared" si="32"/>
        <v>200.73293462938608</v>
      </c>
      <c r="AL10">
        <f t="shared" si="9"/>
        <v>1026.3992991842956</v>
      </c>
      <c r="AN10">
        <f t="shared" si="10"/>
        <v>1550.3296080595019</v>
      </c>
      <c r="AO10">
        <f t="shared" si="11"/>
        <v>-77.516480402975091</v>
      </c>
      <c r="AP10">
        <f t="shared" si="12"/>
        <v>-13.523206697739443</v>
      </c>
      <c r="AQ10">
        <f t="shared" si="13"/>
        <v>-931.24251907243104</v>
      </c>
      <c r="AR10">
        <f t="shared" si="14"/>
        <v>528.04740188635628</v>
      </c>
      <c r="AS10">
        <f t="shared" si="15"/>
        <v>-37.949210640471044</v>
      </c>
      <c r="AT10">
        <f t="shared" si="16"/>
        <v>119.15084882787197</v>
      </c>
      <c r="AU10">
        <f t="shared" si="17"/>
        <v>609.24904007375721</v>
      </c>
      <c r="AW10">
        <v>7</v>
      </c>
      <c r="AX10">
        <f>(R10*SUMPRODUCT(K11:$K$23, X11:$X$23)-$AZ$3*SUMPRODUCT(K10:$K$22, W11:$W$23))/Z10</f>
        <v>1543.0438935707857</v>
      </c>
    </row>
    <row r="11" spans="1:52" x14ac:dyDescent="0.25">
      <c r="A11" t="s">
        <v>33</v>
      </c>
      <c r="C11" s="25">
        <f>AU25</f>
        <v>7237.5252593323257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2866.0539669164727</v>
      </c>
      <c r="P11">
        <f t="shared" si="30"/>
        <v>143.30269834582364</v>
      </c>
      <c r="Q11" s="5">
        <f t="shared" si="31"/>
        <v>25</v>
      </c>
      <c r="R11">
        <f t="shared" si="0"/>
        <v>500000</v>
      </c>
      <c r="S11">
        <f t="shared" si="1"/>
        <v>1602.9902943163149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1406.1752540492344</v>
      </c>
      <c r="AC11">
        <f t="shared" si="2"/>
        <v>1441.0966720017959</v>
      </c>
      <c r="AE11">
        <f t="shared" si="3"/>
        <v>2576.5975303440346</v>
      </c>
      <c r="AF11">
        <f t="shared" si="4"/>
        <v>-128.82987651720174</v>
      </c>
      <c r="AG11">
        <f t="shared" si="5"/>
        <v>-22.475130964789034</v>
      </c>
      <c r="AH11">
        <f t="shared" si="6"/>
        <v>-1590.673419058083</v>
      </c>
      <c r="AI11">
        <f t="shared" si="7"/>
        <v>834.6191038039608</v>
      </c>
      <c r="AJ11">
        <f t="shared" si="8"/>
        <v>-34.921417952561569</v>
      </c>
      <c r="AK11">
        <f t="shared" si="32"/>
        <v>198.47805975561747</v>
      </c>
      <c r="AL11">
        <f t="shared" si="9"/>
        <v>998.17574560701667</v>
      </c>
      <c r="AN11">
        <f t="shared" si="10"/>
        <v>1454.5070007771478</v>
      </c>
      <c r="AO11">
        <f t="shared" si="11"/>
        <v>-72.7253500388574</v>
      </c>
      <c r="AP11">
        <f t="shared" si="12"/>
        <v>-12.687365778583205</v>
      </c>
      <c r="AQ11">
        <f t="shared" si="13"/>
        <v>-897.94606907861908</v>
      </c>
      <c r="AR11">
        <f t="shared" si="14"/>
        <v>471.14821588108828</v>
      </c>
      <c r="AS11">
        <f t="shared" si="15"/>
        <v>-19.713380258609305</v>
      </c>
      <c r="AT11">
        <f t="shared" si="16"/>
        <v>112.04222778893384</v>
      </c>
      <c r="AU11">
        <f t="shared" si="17"/>
        <v>563.47706341141281</v>
      </c>
      <c r="AW11">
        <v>8</v>
      </c>
      <c r="AX11">
        <f>(R11*SUMPRODUCT(K12:$K$23, X12:$X$23)-$AZ$3*SUMPRODUCT(K11:$K$22, W12:$W$23))/Z11</f>
        <v>1602.9902943163149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2866.0539669164727</v>
      </c>
      <c r="P12">
        <f t="shared" si="30"/>
        <v>143.30269834582364</v>
      </c>
      <c r="Q12" s="5">
        <f t="shared" si="31"/>
        <v>25</v>
      </c>
      <c r="R12">
        <f t="shared" si="0"/>
        <v>500000</v>
      </c>
      <c r="S12">
        <f t="shared" si="1"/>
        <v>1633.0183207752552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1441.0966720017959</v>
      </c>
      <c r="AC12">
        <f t="shared" si="2"/>
        <v>1448.12744164371</v>
      </c>
      <c r="AE12">
        <f t="shared" si="3"/>
        <v>2541.5583805288857</v>
      </c>
      <c r="AF12">
        <f t="shared" si="4"/>
        <v>-127.07791902644429</v>
      </c>
      <c r="AG12">
        <f t="shared" si="5"/>
        <v>-22.169491658798865</v>
      </c>
      <c r="AH12">
        <f t="shared" si="6"/>
        <v>-1617.7599268455147</v>
      </c>
      <c r="AI12">
        <f t="shared" si="7"/>
        <v>774.55104299812774</v>
      </c>
      <c r="AJ12">
        <f t="shared" si="8"/>
        <v>-7.0307696419140484</v>
      </c>
      <c r="AK12">
        <f t="shared" si="32"/>
        <v>200.10445322886991</v>
      </c>
      <c r="AL12">
        <f t="shared" si="9"/>
        <v>967.62472658508364</v>
      </c>
      <c r="AN12">
        <f t="shared" si="10"/>
        <v>1363.9387394938485</v>
      </c>
      <c r="AO12">
        <f t="shared" si="11"/>
        <v>-68.196936974692434</v>
      </c>
      <c r="AP12">
        <f t="shared" si="12"/>
        <v>-11.897357440213186</v>
      </c>
      <c r="AQ12">
        <f t="shared" si="13"/>
        <v>-868.17814311476286</v>
      </c>
      <c r="AR12">
        <f t="shared" si="14"/>
        <v>415.66630196417998</v>
      </c>
      <c r="AS12">
        <f t="shared" si="15"/>
        <v>-3.7730941600752561</v>
      </c>
      <c r="AT12">
        <f t="shared" si="16"/>
        <v>107.38695510401581</v>
      </c>
      <c r="AU12">
        <f t="shared" si="17"/>
        <v>519.28016290812059</v>
      </c>
      <c r="AW12">
        <v>9</v>
      </c>
      <c r="AX12">
        <f>(R12*SUMPRODUCT(K13:$K$23, X13:$X$23)-$AZ$3*SUMPRODUCT(K12:$K$22, W13:$W$23))/Z12</f>
        <v>1633.0183207752552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2866.0539669164727</v>
      </c>
      <c r="P13">
        <f t="shared" si="30"/>
        <v>143.30269834582364</v>
      </c>
      <c r="Q13" s="5">
        <f t="shared" si="31"/>
        <v>25</v>
      </c>
      <c r="R13">
        <f t="shared" si="0"/>
        <v>500000</v>
      </c>
      <c r="S13">
        <f t="shared" si="1"/>
        <v>1632.5662642217439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1448.12744164371</v>
      </c>
      <c r="AC13">
        <f t="shared" si="2"/>
        <v>1427.8681017633235</v>
      </c>
      <c r="AE13">
        <f t="shared" si="3"/>
        <v>2506.6958242231708</v>
      </c>
      <c r="AF13">
        <f t="shared" si="4"/>
        <v>-125.33479121115855</v>
      </c>
      <c r="AG13">
        <f t="shared" si="5"/>
        <v>-21.865392741715119</v>
      </c>
      <c r="AH13">
        <f t="shared" si="6"/>
        <v>-1648.0800099151074</v>
      </c>
      <c r="AI13">
        <f t="shared" si="7"/>
        <v>711.41563035518993</v>
      </c>
      <c r="AJ13">
        <f t="shared" si="8"/>
        <v>20.259339880386506</v>
      </c>
      <c r="AK13">
        <f t="shared" si="32"/>
        <v>197.98455413970086</v>
      </c>
      <c r="AL13">
        <f t="shared" si="9"/>
        <v>929.65952437527733</v>
      </c>
      <c r="AN13">
        <f t="shared" si="10"/>
        <v>1279.1001158164981</v>
      </c>
      <c r="AO13">
        <f t="shared" si="11"/>
        <v>-63.955005790824913</v>
      </c>
      <c r="AP13">
        <f t="shared" si="12"/>
        <v>-11.157327553680497</v>
      </c>
      <c r="AQ13">
        <f t="shared" si="13"/>
        <v>-840.97133413088136</v>
      </c>
      <c r="AR13">
        <f t="shared" si="14"/>
        <v>363.01644834111147</v>
      </c>
      <c r="AS13">
        <f t="shared" si="15"/>
        <v>10.3378015541231</v>
      </c>
      <c r="AT13">
        <f t="shared" si="16"/>
        <v>101.02624486098119</v>
      </c>
      <c r="AU13">
        <f t="shared" si="17"/>
        <v>474.38049475621574</v>
      </c>
      <c r="AW13">
        <v>10</v>
      </c>
      <c r="AX13">
        <f>(R13*SUMPRODUCT(K14:$K$23, X14:$X$23)-$AZ$3*SUMPRODUCT(K13:$K$22, W14:$W$23))/Z13</f>
        <v>1632.5662642217439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2866.0539669164727</v>
      </c>
      <c r="P14">
        <f t="shared" si="30"/>
        <v>143.30269834582364</v>
      </c>
      <c r="Q14" s="5">
        <f t="shared" si="31"/>
        <v>25</v>
      </c>
      <c r="R14">
        <f t="shared" si="0"/>
        <v>500000</v>
      </c>
      <c r="S14">
        <f t="shared" si="1"/>
        <v>1599.9895240594662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1427.8681017633235</v>
      </c>
      <c r="AC14">
        <f t="shared" si="2"/>
        <v>1379.991817068948</v>
      </c>
      <c r="AE14">
        <f t="shared" si="3"/>
        <v>2471.9730736660317</v>
      </c>
      <c r="AF14">
        <f t="shared" si="4"/>
        <v>-123.59865368330158</v>
      </c>
      <c r="AG14">
        <f t="shared" si="5"/>
        <v>-21.562513321456883</v>
      </c>
      <c r="AH14">
        <f t="shared" si="6"/>
        <v>-1684.5098568217327</v>
      </c>
      <c r="AI14">
        <f t="shared" si="7"/>
        <v>642.30204983954081</v>
      </c>
      <c r="AJ14">
        <f t="shared" si="8"/>
        <v>47.876284694375499</v>
      </c>
      <c r="AK14">
        <f t="shared" si="32"/>
        <v>194.09886561774715</v>
      </c>
      <c r="AL14">
        <f t="shared" si="9"/>
        <v>884.27720015166346</v>
      </c>
      <c r="AN14">
        <f t="shared" si="10"/>
        <v>1199.7165883699904</v>
      </c>
      <c r="AO14">
        <f t="shared" si="11"/>
        <v>-59.985829418499513</v>
      </c>
      <c r="AP14">
        <f t="shared" si="12"/>
        <v>-10.4648813509672</v>
      </c>
      <c r="AQ14">
        <f t="shared" si="13"/>
        <v>-817.53900964004686</v>
      </c>
      <c r="AR14">
        <f t="shared" si="14"/>
        <v>311.72686796047697</v>
      </c>
      <c r="AS14">
        <f t="shared" si="15"/>
        <v>23.235679040865858</v>
      </c>
      <c r="AT14">
        <f t="shared" si="16"/>
        <v>94.201523206748803</v>
      </c>
      <c r="AU14">
        <f t="shared" si="17"/>
        <v>429.16407020809163</v>
      </c>
      <c r="AW14">
        <v>11</v>
      </c>
      <c r="AX14">
        <f>(R14*SUMPRODUCT(K15:$K$23, X15:$X$23)-$AZ$3*SUMPRODUCT(K14:$K$22, W15:$W$23))/Z14</f>
        <v>1599.9895240594662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2866.0539669164727</v>
      </c>
      <c r="P15">
        <f t="shared" si="30"/>
        <v>143.30269834582364</v>
      </c>
      <c r="Q15" s="5">
        <f t="shared" si="31"/>
        <v>25</v>
      </c>
      <c r="R15">
        <f t="shared" si="0"/>
        <v>500000</v>
      </c>
      <c r="S15">
        <f t="shared" si="1"/>
        <v>1534.5439733113903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1379.991817068948</v>
      </c>
      <c r="AC15">
        <f t="shared" si="2"/>
        <v>1305.0087470250983</v>
      </c>
      <c r="AE15">
        <f t="shared" si="3"/>
        <v>2437.3530907693385</v>
      </c>
      <c r="AF15">
        <f t="shared" si="4"/>
        <v>-121.86765453846694</v>
      </c>
      <c r="AG15">
        <f t="shared" si="5"/>
        <v>-21.260530322389879</v>
      </c>
      <c r="AH15">
        <f t="shared" si="6"/>
        <v>-1727.1573170486963</v>
      </c>
      <c r="AI15">
        <f t="shared" si="7"/>
        <v>567.06758885978525</v>
      </c>
      <c r="AJ15">
        <f t="shared" si="8"/>
        <v>74.983070043849693</v>
      </c>
      <c r="AK15">
        <f t="shared" si="32"/>
        <v>191.79526944626065</v>
      </c>
      <c r="AL15">
        <f t="shared" si="9"/>
        <v>833.84592834989553</v>
      </c>
      <c r="AN15">
        <f t="shared" si="10"/>
        <v>1124.5503921949505</v>
      </c>
      <c r="AO15">
        <f t="shared" si="11"/>
        <v>-56.227519609747532</v>
      </c>
      <c r="AP15">
        <f t="shared" si="12"/>
        <v>-9.8092220625980637</v>
      </c>
      <c r="AQ15">
        <f t="shared" si="13"/>
        <v>-796.87897729106635</v>
      </c>
      <c r="AR15">
        <f t="shared" si="14"/>
        <v>261.63467323153856</v>
      </c>
      <c r="AS15">
        <f t="shared" si="15"/>
        <v>34.595824932027682</v>
      </c>
      <c r="AT15">
        <f t="shared" si="16"/>
        <v>88.490849476736756</v>
      </c>
      <c r="AU15">
        <f t="shared" si="17"/>
        <v>384.72134764030301</v>
      </c>
      <c r="AW15">
        <v>12</v>
      </c>
      <c r="AX15">
        <f>(R15*SUMPRODUCT(K16:$K$23, X16:$X$23)-$AZ$3*SUMPRODUCT(K15:$K$22, W16:$W$23))/Z15</f>
        <v>1534.5439733113903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2866.0539669164727</v>
      </c>
      <c r="P16">
        <f t="shared" si="30"/>
        <v>143.30269834582364</v>
      </c>
      <c r="Q16" s="5">
        <f t="shared" si="31"/>
        <v>25</v>
      </c>
      <c r="R16">
        <f t="shared" si="0"/>
        <v>500000</v>
      </c>
      <c r="S16">
        <f t="shared" si="1"/>
        <v>1439.8447538670609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1305.0087470250983</v>
      </c>
      <c r="AC16">
        <f t="shared" si="2"/>
        <v>1207.1310648358735</v>
      </c>
      <c r="AE16">
        <f t="shared" si="3"/>
        <v>2402.8304215916819</v>
      </c>
      <c r="AF16">
        <f t="shared" si="4"/>
        <v>-120.14152107958409</v>
      </c>
      <c r="AG16">
        <f t="shared" si="5"/>
        <v>-20.959396170903549</v>
      </c>
      <c r="AH16">
        <f t="shared" si="6"/>
        <v>-1770.5769652486292</v>
      </c>
      <c r="AI16">
        <f t="shared" si="7"/>
        <v>491.15253909256535</v>
      </c>
      <c r="AJ16">
        <f t="shared" si="8"/>
        <v>97.877682189224743</v>
      </c>
      <c r="AK16">
        <f t="shared" si="32"/>
        <v>196.24706132028464</v>
      </c>
      <c r="AL16">
        <f t="shared" si="9"/>
        <v>785.27728260207471</v>
      </c>
      <c r="AN16">
        <f t="shared" si="10"/>
        <v>1051.125685446005</v>
      </c>
      <c r="AO16">
        <f t="shared" si="11"/>
        <v>-52.556284272300253</v>
      </c>
      <c r="AP16">
        <f t="shared" si="12"/>
        <v>-9.1687534287507599</v>
      </c>
      <c r="AQ16">
        <f t="shared" si="13"/>
        <v>-774.54443289387211</v>
      </c>
      <c r="AR16">
        <f t="shared" si="14"/>
        <v>214.85621485108206</v>
      </c>
      <c r="AS16">
        <f t="shared" si="15"/>
        <v>42.816898294830231</v>
      </c>
      <c r="AT16">
        <f t="shared" si="16"/>
        <v>85.84889095519452</v>
      </c>
      <c r="AU16">
        <f t="shared" si="17"/>
        <v>343.5220041011068</v>
      </c>
      <c r="AW16">
        <v>13</v>
      </c>
      <c r="AX16">
        <f>(R16*SUMPRODUCT(K17:$K$23, X17:$X$23)-$AZ$3*SUMPRODUCT(K16:$K$22, W17:$W$23))/Z16</f>
        <v>1439.8447538670609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2866.0539669164727</v>
      </c>
      <c r="P17">
        <f t="shared" si="30"/>
        <v>143.30269834582364</v>
      </c>
      <c r="Q17" s="5">
        <f t="shared" si="31"/>
        <v>25</v>
      </c>
      <c r="R17">
        <f t="shared" si="0"/>
        <v>500000</v>
      </c>
      <c r="S17">
        <f t="shared" si="1"/>
        <v>1320.1092949367207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1207.1310648358735</v>
      </c>
      <c r="AC17">
        <f t="shared" si="2"/>
        <v>1090.8825190904122</v>
      </c>
      <c r="AE17">
        <f t="shared" si="3"/>
        <v>2368.3858474981653</v>
      </c>
      <c r="AF17">
        <f t="shared" si="4"/>
        <v>-118.41929237490825</v>
      </c>
      <c r="AG17">
        <f t="shared" si="5"/>
        <v>-20.658943226793646</v>
      </c>
      <c r="AH17">
        <f t="shared" si="6"/>
        <v>-1817.1796480173377</v>
      </c>
      <c r="AI17">
        <f t="shared" si="7"/>
        <v>412.12796387912545</v>
      </c>
      <c r="AJ17">
        <f t="shared" si="8"/>
        <v>116.24854574546134</v>
      </c>
      <c r="AK17">
        <f t="shared" si="32"/>
        <v>213.30292315147838</v>
      </c>
      <c r="AL17">
        <f t="shared" si="9"/>
        <v>741.67943277606514</v>
      </c>
      <c r="AN17">
        <f t="shared" si="10"/>
        <v>975.84797847333198</v>
      </c>
      <c r="AO17">
        <f t="shared" si="11"/>
        <v>-48.792398923666596</v>
      </c>
      <c r="AP17">
        <f t="shared" si="12"/>
        <v>-8.5121214546007504</v>
      </c>
      <c r="AQ17">
        <f t="shared" si="13"/>
        <v>-748.73403246933299</v>
      </c>
      <c r="AR17">
        <f t="shared" si="14"/>
        <v>169.80942562573159</v>
      </c>
      <c r="AS17">
        <f t="shared" si="15"/>
        <v>47.897984395577247</v>
      </c>
      <c r="AT17">
        <f t="shared" si="16"/>
        <v>87.887379744184145</v>
      </c>
      <c r="AU17">
        <f t="shared" si="17"/>
        <v>305.59478976549298</v>
      </c>
      <c r="AW17">
        <v>14</v>
      </c>
      <c r="AX17">
        <f>(R17*SUMPRODUCT(K18:$K$23, X18:$X$23)-$AZ$3*SUMPRODUCT(K17:$K$22, W18:$W$23))/Z17</f>
        <v>1320.1092949367207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2866.0539669164727</v>
      </c>
      <c r="P18">
        <f t="shared" si="30"/>
        <v>143.30269834582364</v>
      </c>
      <c r="Q18" s="5">
        <f t="shared" si="31"/>
        <v>25</v>
      </c>
      <c r="R18">
        <f t="shared" si="0"/>
        <v>500000</v>
      </c>
      <c r="S18">
        <f t="shared" si="1"/>
        <v>1177.2053465581891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1090.8825190904122</v>
      </c>
      <c r="AC18">
        <f t="shared" si="2"/>
        <v>958.66584070865474</v>
      </c>
      <c r="AE18">
        <f t="shared" si="3"/>
        <v>2333.9921482207965</v>
      </c>
      <c r="AF18">
        <f t="shared" si="4"/>
        <v>-116.69960741103984</v>
      </c>
      <c r="AG18">
        <f t="shared" si="5"/>
        <v>-20.358934053254149</v>
      </c>
      <c r="AH18">
        <f t="shared" si="6"/>
        <v>-1868.3948254312172</v>
      </c>
      <c r="AI18">
        <f t="shared" si="7"/>
        <v>328.53878132528553</v>
      </c>
      <c r="AJ18">
        <f t="shared" si="8"/>
        <v>132.21667838175745</v>
      </c>
      <c r="AK18">
        <f t="shared" si="32"/>
        <v>231.90307169900183</v>
      </c>
      <c r="AL18">
        <f t="shared" si="9"/>
        <v>692.65853140604486</v>
      </c>
      <c r="AN18">
        <f t="shared" si="10"/>
        <v>898.67929551438385</v>
      </c>
      <c r="AO18">
        <f t="shared" si="11"/>
        <v>-44.933964775719197</v>
      </c>
      <c r="AP18">
        <f t="shared" si="12"/>
        <v>-7.8389948853724309</v>
      </c>
      <c r="AQ18">
        <f t="shared" si="13"/>
        <v>-719.40591005895885</v>
      </c>
      <c r="AR18">
        <f t="shared" si="14"/>
        <v>126.50042579433345</v>
      </c>
      <c r="AS18">
        <f t="shared" si="15"/>
        <v>50.908650859835369</v>
      </c>
      <c r="AT18">
        <f t="shared" si="16"/>
        <v>89.291855270785291</v>
      </c>
      <c r="AU18">
        <f t="shared" si="17"/>
        <v>266.70093192495415</v>
      </c>
      <c r="AW18">
        <v>15</v>
      </c>
      <c r="AX18">
        <f>(R18*SUMPRODUCT(K19:$K$23, X19:$X$23)-$AZ$3*SUMPRODUCT(K18:$K$22, W19:$W$23))/Z18</f>
        <v>1177.2053465581891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2866.0539669164727</v>
      </c>
      <c r="P19">
        <f t="shared" si="30"/>
        <v>143.30269834582364</v>
      </c>
      <c r="Q19" s="5">
        <f t="shared" si="31"/>
        <v>25</v>
      </c>
      <c r="R19">
        <f t="shared" si="0"/>
        <v>500000</v>
      </c>
      <c r="S19">
        <f t="shared" si="1"/>
        <v>1004.6490165556785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958.66584070865474</v>
      </c>
      <c r="AC19">
        <f t="shared" si="2"/>
        <v>806.07816340482964</v>
      </c>
      <c r="AE19">
        <f t="shared" si="3"/>
        <v>2299.5727660109842</v>
      </c>
      <c r="AF19">
        <f t="shared" si="4"/>
        <v>-114.97863830054922</v>
      </c>
      <c r="AG19">
        <f t="shared" si="5"/>
        <v>-20.058700852770809</v>
      </c>
      <c r="AH19">
        <f t="shared" si="6"/>
        <v>-1932.8771990159491</v>
      </c>
      <c r="AI19">
        <f t="shared" si="7"/>
        <v>231.65822784171473</v>
      </c>
      <c r="AJ19">
        <f t="shared" si="8"/>
        <v>152.5876773038251</v>
      </c>
      <c r="AK19">
        <f t="shared" si="32"/>
        <v>230.71528168196119</v>
      </c>
      <c r="AL19">
        <f t="shared" si="9"/>
        <v>614.96118682750102</v>
      </c>
      <c r="AN19">
        <f t="shared" si="10"/>
        <v>824.88026080066436</v>
      </c>
      <c r="AO19">
        <f t="shared" si="11"/>
        <v>-41.244013040033224</v>
      </c>
      <c r="AP19">
        <f t="shared" si="12"/>
        <v>-7.1952610655839795</v>
      </c>
      <c r="AQ19">
        <f t="shared" si="13"/>
        <v>-693.34281201533327</v>
      </c>
      <c r="AR19">
        <f t="shared" si="14"/>
        <v>83.098174679713793</v>
      </c>
      <c r="AS19">
        <f t="shared" si="15"/>
        <v>54.734759825706533</v>
      </c>
      <c r="AT19">
        <f t="shared" si="16"/>
        <v>82.759930252020496</v>
      </c>
      <c r="AU19">
        <f t="shared" si="17"/>
        <v>220.59286475744082</v>
      </c>
      <c r="AW19">
        <v>16</v>
      </c>
      <c r="AX19">
        <f>(R19*SUMPRODUCT(K20:$K$23, X20:$X$23)-$AZ$3*SUMPRODUCT(K19:$K$22, W20:$W$23))/Z19</f>
        <v>1004.6490165556785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2866.0539669164727</v>
      </c>
      <c r="P20">
        <f t="shared" si="30"/>
        <v>143.30269834582364</v>
      </c>
      <c r="Q20" s="5">
        <f t="shared" si="31"/>
        <v>25</v>
      </c>
      <c r="R20">
        <f t="shared" si="0"/>
        <v>500000</v>
      </c>
      <c r="S20">
        <f t="shared" si="1"/>
        <v>786.68206344288058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806.07816340482964</v>
      </c>
      <c r="AC20">
        <f t="shared" si="2"/>
        <v>621.73312047403556</v>
      </c>
      <c r="AE20">
        <f t="shared" si="3"/>
        <v>2265.1090689667781</v>
      </c>
      <c r="AF20">
        <f t="shared" si="4"/>
        <v>-113.2554534483389</v>
      </c>
      <c r="AG20">
        <f t="shared" si="5"/>
        <v>-19.758081103090333</v>
      </c>
      <c r="AH20">
        <f t="shared" si="6"/>
        <v>-2000.6548230553606</v>
      </c>
      <c r="AI20">
        <f t="shared" si="7"/>
        <v>131.44071135998843</v>
      </c>
      <c r="AJ20">
        <f t="shared" si="8"/>
        <v>184.34504293079408</v>
      </c>
      <c r="AK20">
        <f t="shared" si="32"/>
        <v>160.61569559553351</v>
      </c>
      <c r="AL20">
        <f t="shared" si="9"/>
        <v>476.40144988631602</v>
      </c>
      <c r="AN20">
        <f t="shared" si="10"/>
        <v>770.67037876509994</v>
      </c>
      <c r="AO20">
        <f t="shared" si="11"/>
        <v>-38.533518938255</v>
      </c>
      <c r="AP20">
        <f t="shared" si="12"/>
        <v>-6.7223994005445054</v>
      </c>
      <c r="AQ20">
        <f t="shared" si="13"/>
        <v>-680.69367227672024</v>
      </c>
      <c r="AR20">
        <f t="shared" si="14"/>
        <v>44.720788149580351</v>
      </c>
      <c r="AS20">
        <f t="shared" si="15"/>
        <v>62.72071663363571</v>
      </c>
      <c r="AT20">
        <f t="shared" si="16"/>
        <v>54.647151722672874</v>
      </c>
      <c r="AU20">
        <f t="shared" si="17"/>
        <v>162.08865650588893</v>
      </c>
      <c r="AW20">
        <v>17</v>
      </c>
      <c r="AX20">
        <f>(R20*SUMPRODUCT(K21:$K$23, X21:$X$23)-$AZ$3*SUMPRODUCT(K20:$K$22, W21:$W$23))/Z20</f>
        <v>786.68206344288058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2866.0539669164727</v>
      </c>
      <c r="P21">
        <f t="shared" si="30"/>
        <v>143.30269834582364</v>
      </c>
      <c r="Q21" s="5">
        <f t="shared" si="31"/>
        <v>25</v>
      </c>
      <c r="R21">
        <f t="shared" si="0"/>
        <v>500000</v>
      </c>
      <c r="S21">
        <f t="shared" si="1"/>
        <v>536.11208444455769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621.73312047403556</v>
      </c>
      <c r="AC21">
        <f t="shared" si="2"/>
        <v>417.25098125081075</v>
      </c>
      <c r="AE21">
        <f t="shared" si="3"/>
        <v>2230.6227833917587</v>
      </c>
      <c r="AF21">
        <f t="shared" si="4"/>
        <v>-111.53113916958795</v>
      </c>
      <c r="AG21">
        <f t="shared" si="5"/>
        <v>-19.457264318295785</v>
      </c>
      <c r="AH21">
        <f t="shared" si="6"/>
        <v>-2064.7194752729397</v>
      </c>
      <c r="AI21">
        <f t="shared" si="7"/>
        <v>34.914904630935325</v>
      </c>
      <c r="AJ21">
        <f t="shared" si="8"/>
        <v>204.48213922322481</v>
      </c>
      <c r="AK21">
        <f t="shared" si="32"/>
        <v>140.6043104289154</v>
      </c>
      <c r="AL21">
        <f t="shared" si="9"/>
        <v>380.00135428307556</v>
      </c>
      <c r="AN21">
        <f t="shared" si="10"/>
        <v>721.90328378997572</v>
      </c>
      <c r="AO21">
        <f t="shared" si="11"/>
        <v>-36.095164189498789</v>
      </c>
      <c r="AP21">
        <f t="shared" si="12"/>
        <v>-6.29701404895959</v>
      </c>
      <c r="AQ21">
        <f t="shared" si="13"/>
        <v>-668.21148802140294</v>
      </c>
      <c r="AR21">
        <f t="shared" si="14"/>
        <v>11.299617530114377</v>
      </c>
      <c r="AS21">
        <f t="shared" si="15"/>
        <v>66.177181045908597</v>
      </c>
      <c r="AT21">
        <f t="shared" si="16"/>
        <v>45.50420365532171</v>
      </c>
      <c r="AU21">
        <f t="shared" si="17"/>
        <v>122.98100223134469</v>
      </c>
      <c r="AW21">
        <v>18</v>
      </c>
      <c r="AX21">
        <f>(R21*SUMPRODUCT(K22:$K$23, X22:$X$23)-$AZ$3*SUMPRODUCT(K21:$K$22, W22:$W$23))/Z21</f>
        <v>536.11208444455769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2866.0539669164727</v>
      </c>
      <c r="P22">
        <f t="shared" si="30"/>
        <v>143.30269834582364</v>
      </c>
      <c r="Q22" s="5">
        <f t="shared" si="31"/>
        <v>25</v>
      </c>
      <c r="R22">
        <f t="shared" si="0"/>
        <v>500000</v>
      </c>
      <c r="S22">
        <f t="shared" si="1"/>
        <v>268.44446709004382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417.25098125081075</v>
      </c>
      <c r="AC22">
        <f t="shared" si="2"/>
        <v>205.69192430218578</v>
      </c>
      <c r="AE22">
        <f t="shared" si="3"/>
        <v>2196.0748977225871</v>
      </c>
      <c r="AF22">
        <f t="shared" si="4"/>
        <v>-109.80374488612937</v>
      </c>
      <c r="AG22">
        <f t="shared" si="5"/>
        <v>-19.155910208534017</v>
      </c>
      <c r="AH22">
        <f t="shared" si="6"/>
        <v>-2135.629331576145</v>
      </c>
      <c r="AI22">
        <f t="shared" si="7"/>
        <v>-68.514088948220888</v>
      </c>
      <c r="AJ22">
        <f t="shared" si="8"/>
        <v>211.55905694862497</v>
      </c>
      <c r="AK22">
        <f t="shared" si="32"/>
        <v>175.24654938610882</v>
      </c>
      <c r="AL22">
        <f t="shared" si="9"/>
        <v>318.29151738651291</v>
      </c>
      <c r="AN22">
        <f t="shared" si="10"/>
        <v>664.22658479498739</v>
      </c>
      <c r="AO22">
        <f t="shared" si="11"/>
        <v>-33.211329239749375</v>
      </c>
      <c r="AP22">
        <f t="shared" si="12"/>
        <v>-5.7939120517470126</v>
      </c>
      <c r="AQ22">
        <f t="shared" si="13"/>
        <v>-645.94417010635937</v>
      </c>
      <c r="AR22">
        <f t="shared" si="14"/>
        <v>-20.722826602868228</v>
      </c>
      <c r="AS22">
        <f t="shared" si="15"/>
        <v>63.988322996251739</v>
      </c>
      <c r="AT22">
        <f t="shared" si="16"/>
        <v>53.005212671278159</v>
      </c>
      <c r="AU22">
        <f t="shared" si="17"/>
        <v>96.270709064661673</v>
      </c>
      <c r="AW22">
        <v>19</v>
      </c>
      <c r="AX22">
        <f>(R22*SUMPRODUCT(K23:$K$23, X23:$X$23)-$AZ$3*SUMPRODUCT(K22:$K$22, W23:$W$23))/Z22</f>
        <v>268.44446709004382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2866.0539669164727</v>
      </c>
      <c r="P23">
        <f t="shared" si="30"/>
        <v>143.30269834582364</v>
      </c>
      <c r="Q23" s="5">
        <f t="shared" si="31"/>
        <v>25</v>
      </c>
      <c r="R23">
        <f t="shared" si="0"/>
        <v>500000</v>
      </c>
      <c r="S23">
        <f t="shared" si="1"/>
        <v>272.74483490194274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205.69192430218578</v>
      </c>
      <c r="AC23">
        <f t="shared" si="2"/>
        <v>205.69192430218581</v>
      </c>
      <c r="AE23">
        <f t="shared" si="3"/>
        <v>2161.4493848101952</v>
      </c>
      <c r="AF23">
        <f t="shared" si="4"/>
        <v>-108.07246924050978</v>
      </c>
      <c r="AG23">
        <f t="shared" si="5"/>
        <v>-18.853878972276064</v>
      </c>
      <c r="AH23">
        <f t="shared" si="6"/>
        <v>-2209.4426834523142</v>
      </c>
      <c r="AI23">
        <f t="shared" si="7"/>
        <v>-174.91964685490484</v>
      </c>
      <c r="AJ23">
        <f t="shared" si="8"/>
        <v>0</v>
      </c>
      <c r="AK23">
        <f t="shared" si="32"/>
        <v>234.71725246268744</v>
      </c>
      <c r="AL23">
        <f t="shared" si="9"/>
        <v>59.7976056077826</v>
      </c>
      <c r="AN23">
        <f t="shared" si="10"/>
        <v>592.22187175697513</v>
      </c>
      <c r="AO23">
        <f t="shared" si="11"/>
        <v>-29.61109358784876</v>
      </c>
      <c r="AP23">
        <f t="shared" si="12"/>
        <v>-5.1658297313408079</v>
      </c>
      <c r="AQ23">
        <f t="shared" si="13"/>
        <v>-605.37169675559437</v>
      </c>
      <c r="AR23">
        <f t="shared" si="14"/>
        <v>-47.926748317808773</v>
      </c>
      <c r="AS23">
        <f t="shared" si="15"/>
        <v>0</v>
      </c>
      <c r="AT23">
        <f t="shared" si="16"/>
        <v>64.310870087440776</v>
      </c>
      <c r="AU23">
        <f t="shared" si="17"/>
        <v>16.384121769631996</v>
      </c>
      <c r="AW23">
        <v>20</v>
      </c>
      <c r="AX23">
        <f>(R23*SUMPRODUCT(K$23:$K24, X$23:$X24)-$AZ$3*SUMPRODUCT(K$22:$K23, W$23:$W24))/Z23</f>
        <v>272.74483490194274</v>
      </c>
    </row>
    <row r="25" spans="5:50" x14ac:dyDescent="0.25">
      <c r="AN25" s="6">
        <f t="shared" ref="AN25:AU25" si="33">SUM(AN3:AN23)</f>
        <v>27229.148268368128</v>
      </c>
      <c r="AO25" s="6">
        <f t="shared" si="33"/>
        <v>-3510.997888605762</v>
      </c>
      <c r="AP25" s="6">
        <f t="shared" si="33"/>
        <v>-412.51426685157111</v>
      </c>
      <c r="AQ25" s="6">
        <f t="shared" si="33"/>
        <v>-17624.940746391021</v>
      </c>
      <c r="AR25" s="6">
        <f t="shared" si="33"/>
        <v>5680.6953665197825</v>
      </c>
      <c r="AS25" s="6">
        <f t="shared" si="33"/>
        <v>-677.78744099764549</v>
      </c>
      <c r="AT25" s="6">
        <f t="shared" si="33"/>
        <v>2234.617333810188</v>
      </c>
      <c r="AU25" s="7">
        <f t="shared" si="33"/>
        <v>7237.5252593323257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CE75-F86A-450C-8079-48EE1E2444A7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'T.55.04.D'!C3*(1+C12)</f>
        <v>4363.663327195477</v>
      </c>
      <c r="K3">
        <v>1</v>
      </c>
      <c r="L3" s="2">
        <v>0</v>
      </c>
      <c r="O3">
        <f>$C$3</f>
        <v>4363.663327195477</v>
      </c>
      <c r="P3">
        <f>O3*B5</f>
        <v>3490.9306617563816</v>
      </c>
      <c r="Q3" s="5">
        <f>B8</f>
        <v>200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4363.663327195477</v>
      </c>
      <c r="AF3">
        <f t="shared" ref="AF3:AF23" si="4">-$Z3*P3</f>
        <v>-3490.9306617563816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672.7326654390954</v>
      </c>
      <c r="AJ3">
        <f t="shared" ref="AJ3:AJ23" si="8">AB3-AC3</f>
        <v>0</v>
      </c>
      <c r="AL3">
        <f t="shared" ref="AL3:AL23" si="9">SUM(AI3:AK3)</f>
        <v>672.7326654390954</v>
      </c>
      <c r="AN3">
        <f t="shared" ref="AN3:AN23" si="10">AE3*$K3</f>
        <v>4363.663327195477</v>
      </c>
      <c r="AO3">
        <f t="shared" ref="AO3:AO23" si="11">AF3*$K3</f>
        <v>-3490.9306617563816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672.7326654390954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672.7326654390954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2632.3681287749359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500000</v>
      </c>
      <c r="S4">
        <f t="shared" si="1"/>
        <v>837.03906750971396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825.4444023465694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-825.4444023465694</v>
      </c>
      <c r="AK4">
        <f>H4*SUM(AB4, AE4:AF4)</f>
        <v>0</v>
      </c>
      <c r="AL4">
        <f t="shared" si="9"/>
        <v>-2751.4444023465694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-1806.9237264283702</v>
      </c>
      <c r="AR4">
        <f t="shared" si="14"/>
        <v>-1806.9237264283702</v>
      </c>
      <c r="AS4">
        <f t="shared" si="15"/>
        <v>-774.41073491562929</v>
      </c>
      <c r="AT4">
        <f t="shared" si="16"/>
        <v>0</v>
      </c>
      <c r="AU4">
        <f t="shared" si="17"/>
        <v>-2581.3344613439995</v>
      </c>
      <c r="AW4">
        <v>1</v>
      </c>
      <c r="AX4">
        <f>(R4*SUMPRODUCT(K5:$K$23, X5:$X$23)-$AZ$3*SUMPRODUCT(K4:$K$22, W5:$W$23))/Z4</f>
        <v>837.03906750971396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4363.663327195477</v>
      </c>
      <c r="P5">
        <f t="shared" ref="P5:P23" si="30">O5*$C$5</f>
        <v>218.18316635977385</v>
      </c>
      <c r="Q5" s="5">
        <f t="shared" ref="Q5:Q23" si="31">$C$8</f>
        <v>25</v>
      </c>
      <c r="R5">
        <f t="shared" si="0"/>
        <v>500000</v>
      </c>
      <c r="S5">
        <f t="shared" si="1"/>
        <v>1599.7802198857316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825.4444023465694</v>
      </c>
      <c r="AC5">
        <f t="shared" si="2"/>
        <v>1555.5254952796349</v>
      </c>
      <c r="AE5">
        <f t="shared" si="3"/>
        <v>4242.9512966188313</v>
      </c>
      <c r="AF5">
        <f t="shared" si="4"/>
        <v>-212.14756483094155</v>
      </c>
      <c r="AG5">
        <f t="shared" si="5"/>
        <v>-24.308424931499999</v>
      </c>
      <c r="AH5">
        <f t="shared" si="6"/>
        <v>-1974.7613699999999</v>
      </c>
      <c r="AI5">
        <f t="shared" si="7"/>
        <v>2031.7339368563896</v>
      </c>
      <c r="AJ5">
        <f t="shared" si="8"/>
        <v>-730.08109293306552</v>
      </c>
      <c r="AK5">
        <f>H5*SUM(AB5, AE5:AF5)</f>
        <v>419.57983878921732</v>
      </c>
      <c r="AL5">
        <f t="shared" si="9"/>
        <v>1721.2326827125414</v>
      </c>
      <c r="AN5">
        <f t="shared" si="10"/>
        <v>3664.0536790274505</v>
      </c>
      <c r="AO5">
        <f t="shared" si="11"/>
        <v>-183.20268395137251</v>
      </c>
      <c r="AP5">
        <f t="shared" si="12"/>
        <v>-20.991844491027305</v>
      </c>
      <c r="AQ5">
        <f t="shared" si="13"/>
        <v>-1705.3298888242712</v>
      </c>
      <c r="AR5">
        <f t="shared" si="14"/>
        <v>1754.5292617607795</v>
      </c>
      <c r="AS5">
        <f t="shared" si="15"/>
        <v>-630.47066240932543</v>
      </c>
      <c r="AT5">
        <f t="shared" si="16"/>
        <v>362.33341947301795</v>
      </c>
      <c r="AU5">
        <f t="shared" si="17"/>
        <v>1486.392018824472</v>
      </c>
      <c r="AW5">
        <v>2</v>
      </c>
      <c r="AX5">
        <f>(R5*SUMPRODUCT(K6:$K$23, X6:$X$23)-$AZ$3*SUMPRODUCT(K5:$K$22, W6:$W$23))/Z5</f>
        <v>1599.7802198857316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4363.663327195477</v>
      </c>
      <c r="P6">
        <f t="shared" si="30"/>
        <v>218.18316635977385</v>
      </c>
      <c r="Q6" s="5">
        <f t="shared" si="31"/>
        <v>25</v>
      </c>
      <c r="R6">
        <f t="shared" si="0"/>
        <v>500000</v>
      </c>
      <c r="S6">
        <f t="shared" si="1"/>
        <v>2283.8265845922115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1555.5254952796349</v>
      </c>
      <c r="AC6">
        <f t="shared" si="2"/>
        <v>2189.1958099059048</v>
      </c>
      <c r="AE6">
        <f t="shared" si="3"/>
        <v>4182.8541344535215</v>
      </c>
      <c r="AF6">
        <f t="shared" si="4"/>
        <v>-209.14270672267608</v>
      </c>
      <c r="AG6">
        <f t="shared" si="5"/>
        <v>-23.964120400770234</v>
      </c>
      <c r="AH6">
        <f t="shared" si="6"/>
        <v>-2024.4056282953202</v>
      </c>
      <c r="AI6">
        <f t="shared" si="7"/>
        <v>1925.3416790347551</v>
      </c>
      <c r="AJ6">
        <f t="shared" si="8"/>
        <v>-633.67031462626983</v>
      </c>
      <c r="AK6">
        <f>H6*SUM(AB6, AE6:AF6)</f>
        <v>601.58097722354034</v>
      </c>
      <c r="AL6">
        <f t="shared" si="9"/>
        <v>1893.2523416320255</v>
      </c>
      <c r="AN6">
        <f t="shared" si="10"/>
        <v>3257.716470705001</v>
      </c>
      <c r="AO6">
        <f t="shared" si="11"/>
        <v>-162.88582353525007</v>
      </c>
      <c r="AP6">
        <f t="shared" si="12"/>
        <v>-18.663885286486646</v>
      </c>
      <c r="AQ6">
        <f t="shared" si="13"/>
        <v>-1576.6601814689341</v>
      </c>
      <c r="AR6">
        <f t="shared" si="14"/>
        <v>1499.5065804143303</v>
      </c>
      <c r="AS6">
        <f t="shared" si="15"/>
        <v>-493.51905531473113</v>
      </c>
      <c r="AT6">
        <f t="shared" si="16"/>
        <v>468.52703799100505</v>
      </c>
      <c r="AU6">
        <f t="shared" si="17"/>
        <v>1474.514563090604</v>
      </c>
      <c r="AW6">
        <v>3</v>
      </c>
      <c r="AX6">
        <f>(R6*SUMPRODUCT(K7:$K$23, X7:$X$23)-$AZ$3*SUMPRODUCT(K6:$K$22, W7:$W$23))/Z6</f>
        <v>2283.8265845922115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4363.663327195477</v>
      </c>
      <c r="P7">
        <f t="shared" si="30"/>
        <v>218.18316635977385</v>
      </c>
      <c r="Q7" s="5">
        <f t="shared" si="31"/>
        <v>25</v>
      </c>
      <c r="R7">
        <f t="shared" si="0"/>
        <v>500000</v>
      </c>
      <c r="S7">
        <f t="shared" si="1"/>
        <v>2846.6785833378262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2189.1958099059048</v>
      </c>
      <c r="AC7">
        <f t="shared" si="2"/>
        <v>2689.6096462931637</v>
      </c>
      <c r="AE7">
        <f t="shared" si="3"/>
        <v>4122.8929204361302</v>
      </c>
      <c r="AF7">
        <f t="shared" si="4"/>
        <v>-206.14464602180652</v>
      </c>
      <c r="AG7">
        <f t="shared" si="5"/>
        <v>-23.620594734825193</v>
      </c>
      <c r="AH7">
        <f t="shared" si="6"/>
        <v>-2077.6892387467797</v>
      </c>
      <c r="AI7">
        <f t="shared" si="7"/>
        <v>1815.4384409327185</v>
      </c>
      <c r="AJ7">
        <f t="shared" si="8"/>
        <v>-500.41383638725893</v>
      </c>
      <c r="AK7">
        <f>H7*SUM(AB7, AE7:AF7)</f>
        <v>639.29234562832789</v>
      </c>
      <c r="AL7">
        <f t="shared" si="9"/>
        <v>1954.3169501737875</v>
      </c>
      <c r="AN7">
        <f t="shared" si="10"/>
        <v>2906.6869784533765</v>
      </c>
      <c r="AO7">
        <f t="shared" si="11"/>
        <v>-145.33434892266882</v>
      </c>
      <c r="AP7">
        <f t="shared" si="12"/>
        <v>-16.652791247311363</v>
      </c>
      <c r="AQ7">
        <f t="shared" si="13"/>
        <v>-1464.7948351030984</v>
      </c>
      <c r="AR7">
        <f t="shared" si="14"/>
        <v>1279.9050031802976</v>
      </c>
      <c r="AS7">
        <f t="shared" si="15"/>
        <v>-352.7975162427644</v>
      </c>
      <c r="AT7">
        <f t="shared" si="16"/>
        <v>450.70846425626024</v>
      </c>
      <c r="AU7">
        <f t="shared" si="17"/>
        <v>1377.8159511937936</v>
      </c>
      <c r="AW7">
        <v>4</v>
      </c>
      <c r="AX7">
        <f>(R7*SUMPRODUCT(K8:$K$23, X8:$X$23)-$AZ$3*SUMPRODUCT(K7:$K$22, W8:$W$23))/Z7</f>
        <v>2846.6785833378262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4363.663327195477</v>
      </c>
      <c r="P8">
        <f t="shared" si="30"/>
        <v>218.18316635977385</v>
      </c>
      <c r="Q8" s="5">
        <f t="shared" si="31"/>
        <v>25</v>
      </c>
      <c r="R8">
        <f t="shared" si="0"/>
        <v>500000</v>
      </c>
      <c r="S8">
        <f t="shared" si="1"/>
        <v>3263.647084398106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2689.6096462931637</v>
      </c>
      <c r="AC8">
        <f t="shared" si="2"/>
        <v>3038.7917815714627</v>
      </c>
      <c r="AE8">
        <f t="shared" si="3"/>
        <v>4063.020269445557</v>
      </c>
      <c r="AF8">
        <f t="shared" si="4"/>
        <v>-203.15101347227784</v>
      </c>
      <c r="AG8">
        <f t="shared" si="5"/>
        <v>-23.27757645808606</v>
      </c>
      <c r="AH8">
        <f t="shared" si="6"/>
        <v>-2136.2465878175904</v>
      </c>
      <c r="AI8">
        <f t="shared" si="7"/>
        <v>1700.3450916976026</v>
      </c>
      <c r="AJ8">
        <f t="shared" si="8"/>
        <v>-349.18213527829903</v>
      </c>
      <c r="AK8">
        <f t="shared" ref="AK8:AK23" si="32">H8*SUM(AB8:AB8, AE8:AF8)</f>
        <v>474.83722041431713</v>
      </c>
      <c r="AL8">
        <f t="shared" si="9"/>
        <v>1826.0001768336206</v>
      </c>
      <c r="AN8">
        <f t="shared" si="10"/>
        <v>2670.8401586501409</v>
      </c>
      <c r="AO8">
        <f t="shared" si="11"/>
        <v>-133.54200793250706</v>
      </c>
      <c r="AP8">
        <f t="shared" si="12"/>
        <v>-15.301593858105271</v>
      </c>
      <c r="AQ8">
        <f t="shared" si="13"/>
        <v>-1404.2689421042792</v>
      </c>
      <c r="AR8">
        <f t="shared" si="14"/>
        <v>1117.7276147552495</v>
      </c>
      <c r="AS8">
        <f t="shared" si="15"/>
        <v>-229.53606128865113</v>
      </c>
      <c r="AT8">
        <f t="shared" si="16"/>
        <v>312.1358578103841</v>
      </c>
      <c r="AU8">
        <f t="shared" si="17"/>
        <v>1200.3274112769823</v>
      </c>
      <c r="AW8">
        <v>5</v>
      </c>
      <c r="AX8">
        <f>(R8*SUMPRODUCT(K9:$K$23, X9:$X$23)-$AZ$3*SUMPRODUCT(K8:$K$22, W9:$W$23))/Z8</f>
        <v>3263.647084398106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4363.663327195477</v>
      </c>
      <c r="P9">
        <f t="shared" si="30"/>
        <v>218.18316635977385</v>
      </c>
      <c r="Q9" s="5">
        <f t="shared" si="31"/>
        <v>25</v>
      </c>
      <c r="R9">
        <f t="shared" si="0"/>
        <v>500000</v>
      </c>
      <c r="S9">
        <f t="shared" si="1"/>
        <v>3563.773348373074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3038.7917815714627</v>
      </c>
      <c r="AC9">
        <f t="shared" si="2"/>
        <v>3269.30617467087</v>
      </c>
      <c r="AE9">
        <f t="shared" si="3"/>
        <v>4003.1029095320432</v>
      </c>
      <c r="AF9">
        <f t="shared" si="4"/>
        <v>-200.15514547660217</v>
      </c>
      <c r="AG9">
        <f t="shared" si="5"/>
        <v>-22.934302038058664</v>
      </c>
      <c r="AH9">
        <f t="shared" si="6"/>
        <v>-2209.9731089306911</v>
      </c>
      <c r="AI9">
        <f t="shared" si="7"/>
        <v>1570.0403530866911</v>
      </c>
      <c r="AJ9">
        <f t="shared" si="8"/>
        <v>-230.51439309940724</v>
      </c>
      <c r="AK9">
        <f t="shared" si="32"/>
        <v>357.13880428172439</v>
      </c>
      <c r="AL9">
        <f t="shared" si="9"/>
        <v>1696.6647642690082</v>
      </c>
      <c r="AN9">
        <f t="shared" si="10"/>
        <v>2500.9059863434022</v>
      </c>
      <c r="AO9">
        <f t="shared" si="11"/>
        <v>-125.04529931717011</v>
      </c>
      <c r="AP9">
        <f t="shared" si="12"/>
        <v>-14.328018678463975</v>
      </c>
      <c r="AQ9">
        <f t="shared" si="13"/>
        <v>-1380.6627265619798</v>
      </c>
      <c r="AR9">
        <f t="shared" si="14"/>
        <v>980.86994178578811</v>
      </c>
      <c r="AS9">
        <f t="shared" si="15"/>
        <v>-144.01199236419708</v>
      </c>
      <c r="AT9">
        <f t="shared" si="16"/>
        <v>223.11956344087579</v>
      </c>
      <c r="AU9">
        <f t="shared" si="17"/>
        <v>1059.9775128624667</v>
      </c>
      <c r="AW9">
        <v>6</v>
      </c>
      <c r="AX9">
        <f>(R9*SUMPRODUCT(K10:$K$23, X10:$X$23)-$AZ$3*SUMPRODUCT(K9:$K$22, W10:$W$23))/Z9</f>
        <v>3563.773348373074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4363.663327195477</v>
      </c>
      <c r="P10">
        <f t="shared" si="30"/>
        <v>218.18316635977385</v>
      </c>
      <c r="Q10" s="5">
        <f t="shared" si="31"/>
        <v>25</v>
      </c>
      <c r="R10">
        <f t="shared" si="0"/>
        <v>500000</v>
      </c>
      <c r="S10">
        <f t="shared" si="1"/>
        <v>3784.9599584871116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3269.30617467087</v>
      </c>
      <c r="AC10">
        <f t="shared" si="2"/>
        <v>3420.178485477858</v>
      </c>
      <c r="AE10">
        <f t="shared" si="3"/>
        <v>3943.1084062268865</v>
      </c>
      <c r="AF10">
        <f t="shared" si="4"/>
        <v>-197.15542031134433</v>
      </c>
      <c r="AG10">
        <f t="shared" si="5"/>
        <v>-22.59058565341428</v>
      </c>
      <c r="AH10">
        <f t="shared" si="6"/>
        <v>-2287.4672852759713</v>
      </c>
      <c r="AI10">
        <f t="shared" si="7"/>
        <v>1435.8951149861568</v>
      </c>
      <c r="AJ10">
        <f t="shared" si="8"/>
        <v>-150.87231080698803</v>
      </c>
      <c r="AK10">
        <f t="shared" si="32"/>
        <v>368.30110593078666</v>
      </c>
      <c r="AL10">
        <f t="shared" si="9"/>
        <v>1653.3239101099555</v>
      </c>
      <c r="AN10">
        <f t="shared" si="10"/>
        <v>2340.5462311886681</v>
      </c>
      <c r="AO10">
        <f t="shared" si="11"/>
        <v>-117.02731155943341</v>
      </c>
      <c r="AP10">
        <f t="shared" si="12"/>
        <v>-13.409296591477279</v>
      </c>
      <c r="AQ10">
        <f t="shared" si="13"/>
        <v>-1357.7924779002346</v>
      </c>
      <c r="AR10">
        <f t="shared" si="14"/>
        <v>852.3171451375232</v>
      </c>
      <c r="AS10">
        <f t="shared" si="15"/>
        <v>-89.55463103483909</v>
      </c>
      <c r="AT10">
        <f t="shared" si="16"/>
        <v>218.61579155866613</v>
      </c>
      <c r="AU10">
        <f t="shared" si="17"/>
        <v>981.37830566135028</v>
      </c>
      <c r="AW10">
        <v>7</v>
      </c>
      <c r="AX10">
        <f>(R10*SUMPRODUCT(K11:$K$23, X11:$X$23)-$AZ$3*SUMPRODUCT(K10:$K$22, W11:$W$23))/Z10</f>
        <v>3784.9599584871116</v>
      </c>
    </row>
    <row r="11" spans="1:52" x14ac:dyDescent="0.25">
      <c r="A11" t="s">
        <v>33</v>
      </c>
      <c r="C11" s="25">
        <f>AU25</f>
        <v>10865.00731975523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4363.663327195477</v>
      </c>
      <c r="P11">
        <f t="shared" si="30"/>
        <v>218.18316635977385</v>
      </c>
      <c r="Q11" s="5">
        <f t="shared" si="31"/>
        <v>25</v>
      </c>
      <c r="R11">
        <f t="shared" si="0"/>
        <v>500000</v>
      </c>
      <c r="S11">
        <f t="shared" si="1"/>
        <v>3932.5776271591371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3420.178485477858</v>
      </c>
      <c r="AC11">
        <f t="shared" si="2"/>
        <v>3499.4661768810183</v>
      </c>
      <c r="AE11">
        <f t="shared" si="3"/>
        <v>3883.0745807420826</v>
      </c>
      <c r="AF11">
        <f t="shared" si="4"/>
        <v>-194.15372903710414</v>
      </c>
      <c r="AG11">
        <f t="shared" si="5"/>
        <v>-22.24664398684105</v>
      </c>
      <c r="AH11">
        <f t="shared" si="6"/>
        <v>-2360.7162007817919</v>
      </c>
      <c r="AI11">
        <f t="shared" si="7"/>
        <v>1305.9580069363451</v>
      </c>
      <c r="AJ11">
        <f t="shared" si="8"/>
        <v>-79.287691403160352</v>
      </c>
      <c r="AK11">
        <f t="shared" si="32"/>
        <v>366.11861586491608</v>
      </c>
      <c r="AL11">
        <f t="shared" si="9"/>
        <v>1592.7889313981009</v>
      </c>
      <c r="AN11">
        <f t="shared" si="10"/>
        <v>2192.0222680159973</v>
      </c>
      <c r="AO11">
        <f t="shared" si="11"/>
        <v>-109.60111340079986</v>
      </c>
      <c r="AP11">
        <f t="shared" si="12"/>
        <v>-12.558383310387102</v>
      </c>
      <c r="AQ11">
        <f t="shared" si="13"/>
        <v>-1332.6405076646461</v>
      </c>
      <c r="AR11">
        <f t="shared" si="14"/>
        <v>737.22226364016387</v>
      </c>
      <c r="AS11">
        <f t="shared" si="15"/>
        <v>-44.7584463088251</v>
      </c>
      <c r="AT11">
        <f t="shared" si="16"/>
        <v>206.67647299159523</v>
      </c>
      <c r="AU11">
        <f t="shared" si="17"/>
        <v>899.14029032293411</v>
      </c>
      <c r="AW11">
        <v>8</v>
      </c>
      <c r="AX11">
        <f>(R11*SUMPRODUCT(K12:$K$23, X12:$X$23)-$AZ$3*SUMPRODUCT(K11:$K$22, W12:$W$23))/Z11</f>
        <v>3932.5776271591371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4363.663327195477</v>
      </c>
      <c r="P12">
        <f t="shared" si="30"/>
        <v>218.18316635977385</v>
      </c>
      <c r="Q12" s="5">
        <f t="shared" si="31"/>
        <v>25</v>
      </c>
      <c r="R12">
        <f t="shared" si="0"/>
        <v>500000</v>
      </c>
      <c r="S12">
        <f t="shared" si="1"/>
        <v>4008.0644709062094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3499.4661768810183</v>
      </c>
      <c r="AC12">
        <f t="shared" si="2"/>
        <v>3511.399224410743</v>
      </c>
      <c r="AE12">
        <f t="shared" si="3"/>
        <v>3822.9335216355494</v>
      </c>
      <c r="AF12">
        <f t="shared" si="4"/>
        <v>-191.14667608177749</v>
      </c>
      <c r="AG12">
        <f t="shared" si="5"/>
        <v>-21.902087964772857</v>
      </c>
      <c r="AH12">
        <f t="shared" si="6"/>
        <v>-2441.7916439956734</v>
      </c>
      <c r="AI12">
        <f t="shared" si="7"/>
        <v>1168.0931135933256</v>
      </c>
      <c r="AJ12">
        <f t="shared" si="8"/>
        <v>-11.933047529724718</v>
      </c>
      <c r="AK12">
        <f t="shared" si="32"/>
        <v>370.11203186436563</v>
      </c>
      <c r="AL12">
        <f t="shared" si="9"/>
        <v>1526.2720979279666</v>
      </c>
      <c r="AN12">
        <f t="shared" si="10"/>
        <v>2051.5944739318998</v>
      </c>
      <c r="AO12">
        <f t="shared" si="11"/>
        <v>-102.579723696595</v>
      </c>
      <c r="AP12">
        <f t="shared" si="12"/>
        <v>-11.753854044753139</v>
      </c>
      <c r="AQ12">
        <f t="shared" si="13"/>
        <v>-1310.3984714783612</v>
      </c>
      <c r="AR12">
        <f t="shared" si="14"/>
        <v>626.86242471219043</v>
      </c>
      <c r="AS12">
        <f t="shared" si="15"/>
        <v>-6.4039236441328455</v>
      </c>
      <c r="AT12">
        <f t="shared" si="16"/>
        <v>198.62228705033385</v>
      </c>
      <c r="AU12">
        <f t="shared" si="17"/>
        <v>819.08078811839152</v>
      </c>
      <c r="AW12">
        <v>9</v>
      </c>
      <c r="AX12">
        <f>(R12*SUMPRODUCT(K13:$K$23, X13:$X$23)-$AZ$3*SUMPRODUCT(K12:$K$22, W13:$W$23))/Z12</f>
        <v>4008.0644709062094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4363.663327195477</v>
      </c>
      <c r="P13">
        <f t="shared" si="30"/>
        <v>218.18316635977385</v>
      </c>
      <c r="Q13" s="5">
        <f t="shared" si="31"/>
        <v>25</v>
      </c>
      <c r="R13">
        <f t="shared" si="0"/>
        <v>500000</v>
      </c>
      <c r="S13">
        <f t="shared" si="1"/>
        <v>4012.630565559723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3511.399224410743</v>
      </c>
      <c r="AC13">
        <f t="shared" si="2"/>
        <v>3459.9722006907068</v>
      </c>
      <c r="AE13">
        <f t="shared" si="3"/>
        <v>3762.6573287999217</v>
      </c>
      <c r="AF13">
        <f t="shared" si="4"/>
        <v>-188.13286643999609</v>
      </c>
      <c r="AG13">
        <f t="shared" si="5"/>
        <v>-21.556757743832282</v>
      </c>
      <c r="AH13">
        <f t="shared" si="6"/>
        <v>-2526.1868258569016</v>
      </c>
      <c r="AI13">
        <f t="shared" si="7"/>
        <v>1026.7808787591916</v>
      </c>
      <c r="AJ13">
        <f t="shared" si="8"/>
        <v>51.427023720036232</v>
      </c>
      <c r="AK13">
        <f t="shared" si="32"/>
        <v>366.34225460604358</v>
      </c>
      <c r="AL13">
        <f t="shared" si="9"/>
        <v>1444.5501570852714</v>
      </c>
      <c r="AN13">
        <f t="shared" si="10"/>
        <v>1919.9838203493537</v>
      </c>
      <c r="AO13">
        <f t="shared" si="11"/>
        <v>-95.999191017467695</v>
      </c>
      <c r="AP13">
        <f t="shared" si="12"/>
        <v>-10.999839334439017</v>
      </c>
      <c r="AQ13">
        <f t="shared" si="13"/>
        <v>-1289.0458548272577</v>
      </c>
      <c r="AR13">
        <f t="shared" si="14"/>
        <v>523.93893517018921</v>
      </c>
      <c r="AS13">
        <f t="shared" si="15"/>
        <v>26.241840498051481</v>
      </c>
      <c r="AT13">
        <f t="shared" si="16"/>
        <v>186.93469537345391</v>
      </c>
      <c r="AU13">
        <f t="shared" si="17"/>
        <v>737.11547104169449</v>
      </c>
      <c r="AW13">
        <v>10</v>
      </c>
      <c r="AX13">
        <f>(R13*SUMPRODUCT(K14:$K$23, X14:$X$23)-$AZ$3*SUMPRODUCT(K13:$K$22, W14:$W$23))/Z13</f>
        <v>4012.630565559723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4363.663327195477</v>
      </c>
      <c r="P14">
        <f t="shared" si="30"/>
        <v>218.18316635977385</v>
      </c>
      <c r="Q14" s="5">
        <f t="shared" si="31"/>
        <v>25</v>
      </c>
      <c r="R14">
        <f t="shared" si="0"/>
        <v>500000</v>
      </c>
      <c r="S14">
        <f t="shared" si="1"/>
        <v>3944.3650459451492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3459.9722006907068</v>
      </c>
      <c r="AC14">
        <f t="shared" si="2"/>
        <v>3346.4258415361683</v>
      </c>
      <c r="AE14">
        <f t="shared" si="3"/>
        <v>3702.1613242674766</v>
      </c>
      <c r="AF14">
        <f t="shared" si="4"/>
        <v>-185.10806621337383</v>
      </c>
      <c r="AG14">
        <f t="shared" si="5"/>
        <v>-21.210168192826949</v>
      </c>
      <c r="AH14">
        <f t="shared" si="6"/>
        <v>-2620.4394713402526</v>
      </c>
      <c r="AI14">
        <f t="shared" si="7"/>
        <v>875.40361852102342</v>
      </c>
      <c r="AJ14">
        <f t="shared" si="8"/>
        <v>113.54635915453855</v>
      </c>
      <c r="AK14">
        <f t="shared" si="32"/>
        <v>358.61910857948322</v>
      </c>
      <c r="AL14">
        <f t="shared" si="9"/>
        <v>1347.5690862550452</v>
      </c>
      <c r="AN14">
        <f t="shared" si="10"/>
        <v>1796.7608146145867</v>
      </c>
      <c r="AO14">
        <f t="shared" si="11"/>
        <v>-89.838040730729332</v>
      </c>
      <c r="AP14">
        <f t="shared" si="12"/>
        <v>-10.293878559653704</v>
      </c>
      <c r="AQ14">
        <f t="shared" si="13"/>
        <v>-1271.7714185794243</v>
      </c>
      <c r="AR14">
        <f t="shared" si="14"/>
        <v>424.85747674477932</v>
      </c>
      <c r="AS14">
        <f t="shared" si="15"/>
        <v>55.10717413466481</v>
      </c>
      <c r="AT14">
        <f t="shared" si="16"/>
        <v>174.0477265115191</v>
      </c>
      <c r="AU14">
        <f t="shared" si="17"/>
        <v>654.01237739096325</v>
      </c>
      <c r="AW14">
        <v>11</v>
      </c>
      <c r="AX14">
        <f>(R14*SUMPRODUCT(K15:$K$23, X15:$X$23)-$AZ$3*SUMPRODUCT(K14:$K$22, W15:$W$23))/Z14</f>
        <v>3944.3650459451492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4363.663327195477</v>
      </c>
      <c r="P15">
        <f t="shared" si="30"/>
        <v>218.18316635977385</v>
      </c>
      <c r="Q15" s="5">
        <f t="shared" si="31"/>
        <v>25</v>
      </c>
      <c r="R15">
        <f t="shared" si="0"/>
        <v>500000</v>
      </c>
      <c r="S15">
        <f t="shared" si="1"/>
        <v>3799.6501402382901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3346.4258415361683</v>
      </c>
      <c r="AC15">
        <f t="shared" si="2"/>
        <v>3170.6648512116763</v>
      </c>
      <c r="AE15">
        <f t="shared" si="3"/>
        <v>3641.3126007418164</v>
      </c>
      <c r="AF15">
        <f t="shared" si="4"/>
        <v>-182.06563003709081</v>
      </c>
      <c r="AG15">
        <f t="shared" si="5"/>
        <v>-20.861557868409644</v>
      </c>
      <c r="AH15">
        <f t="shared" si="6"/>
        <v>-2730.1728497806844</v>
      </c>
      <c r="AI15">
        <f t="shared" si="7"/>
        <v>708.21256305563156</v>
      </c>
      <c r="AJ15">
        <f t="shared" si="8"/>
        <v>175.76099032449201</v>
      </c>
      <c r="AK15">
        <f t="shared" si="32"/>
        <v>353.21441895530239</v>
      </c>
      <c r="AL15">
        <f t="shared" si="9"/>
        <v>1237.1879723354259</v>
      </c>
      <c r="AN15">
        <f t="shared" si="10"/>
        <v>1680.0354157862737</v>
      </c>
      <c r="AO15">
        <f t="shared" si="11"/>
        <v>-84.001770789313682</v>
      </c>
      <c r="AP15">
        <f t="shared" si="12"/>
        <v>-9.6251434277471581</v>
      </c>
      <c r="AQ15">
        <f t="shared" si="13"/>
        <v>-1259.6521040009741</v>
      </c>
      <c r="AR15">
        <f t="shared" si="14"/>
        <v>326.75639756823881</v>
      </c>
      <c r="AS15">
        <f t="shared" si="15"/>
        <v>81.092924677397676</v>
      </c>
      <c r="AT15">
        <f t="shared" si="16"/>
        <v>162.96670961190949</v>
      </c>
      <c r="AU15">
        <f t="shared" si="17"/>
        <v>570.81603185754591</v>
      </c>
      <c r="AW15">
        <v>12</v>
      </c>
      <c r="AX15">
        <f>(R15*SUMPRODUCT(K16:$K$23, X16:$X$23)-$AZ$3*SUMPRODUCT(K15:$K$22, W16:$W$23))/Z15</f>
        <v>3799.6501402382901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4363.663327195477</v>
      </c>
      <c r="P16">
        <f t="shared" si="30"/>
        <v>218.18316635977385</v>
      </c>
      <c r="Q16" s="5">
        <f t="shared" si="31"/>
        <v>25</v>
      </c>
      <c r="R16">
        <f t="shared" si="0"/>
        <v>500000</v>
      </c>
      <c r="S16">
        <f t="shared" si="1"/>
        <v>3582.7231595524754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3170.6648512116763</v>
      </c>
      <c r="AC16">
        <f t="shared" si="2"/>
        <v>2939.3615904894996</v>
      </c>
      <c r="AE16">
        <f t="shared" si="3"/>
        <v>3580.0657227973388</v>
      </c>
      <c r="AF16">
        <f t="shared" si="4"/>
        <v>-179.00328613986696</v>
      </c>
      <c r="AG16">
        <f t="shared" si="5"/>
        <v>-20.510666465062993</v>
      </c>
      <c r="AH16">
        <f t="shared" si="6"/>
        <v>-2845.5164932510752</v>
      </c>
      <c r="AI16">
        <f t="shared" si="7"/>
        <v>535.0352769413339</v>
      </c>
      <c r="AJ16">
        <f t="shared" si="8"/>
        <v>231.30326072217667</v>
      </c>
      <c r="AK16">
        <f t="shared" si="32"/>
        <v>359.47348264644245</v>
      </c>
      <c r="AL16">
        <f t="shared" si="9"/>
        <v>1125.8120203099529</v>
      </c>
      <c r="AN16">
        <f t="shared" si="10"/>
        <v>1566.1109510692602</v>
      </c>
      <c r="AO16">
        <f t="shared" si="11"/>
        <v>-78.305547553463015</v>
      </c>
      <c r="AP16">
        <f t="shared" si="12"/>
        <v>-8.9724552150302941</v>
      </c>
      <c r="AQ16">
        <f t="shared" si="13"/>
        <v>-1244.7800924857422</v>
      </c>
      <c r="AR16">
        <f t="shared" si="14"/>
        <v>234.0528558150246</v>
      </c>
      <c r="AS16">
        <f t="shared" si="15"/>
        <v>101.18433506074918</v>
      </c>
      <c r="AT16">
        <f t="shared" si="16"/>
        <v>157.25279963623399</v>
      </c>
      <c r="AU16">
        <f t="shared" si="17"/>
        <v>492.48999051200775</v>
      </c>
      <c r="AW16">
        <v>13</v>
      </c>
      <c r="AX16">
        <f>(R16*SUMPRODUCT(K17:$K$23, X17:$X$23)-$AZ$3*SUMPRODUCT(K16:$K$22, W17:$W$23))/Z16</f>
        <v>3582.7231595524754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4363.663327195477</v>
      </c>
      <c r="P17">
        <f t="shared" si="30"/>
        <v>218.18316635977385</v>
      </c>
      <c r="Q17" s="5">
        <f t="shared" si="31"/>
        <v>25</v>
      </c>
      <c r="R17">
        <f t="shared" si="0"/>
        <v>500000</v>
      </c>
      <c r="S17">
        <f t="shared" si="1"/>
        <v>3302.2757454558459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2939.3615904894996</v>
      </c>
      <c r="AC17">
        <f t="shared" si="2"/>
        <v>2662.6023742451725</v>
      </c>
      <c r="AE17">
        <f t="shared" si="3"/>
        <v>3518.3919305907089</v>
      </c>
      <c r="AF17">
        <f t="shared" si="4"/>
        <v>-175.91959652953545</v>
      </c>
      <c r="AG17">
        <f t="shared" si="5"/>
        <v>-20.157329213869353</v>
      </c>
      <c r="AH17">
        <f t="shared" si="6"/>
        <v>-2964.6117308602052</v>
      </c>
      <c r="AI17">
        <f t="shared" si="7"/>
        <v>357.70327398709924</v>
      </c>
      <c r="AJ17">
        <f t="shared" si="8"/>
        <v>276.75921624432704</v>
      </c>
      <c r="AK17">
        <f t="shared" si="32"/>
        <v>387.58915314477656</v>
      </c>
      <c r="AL17">
        <f t="shared" si="9"/>
        <v>1022.0516433762028</v>
      </c>
      <c r="AN17">
        <f t="shared" si="10"/>
        <v>1449.6859354951398</v>
      </c>
      <c r="AO17">
        <f t="shared" si="11"/>
        <v>-72.484296774756984</v>
      </c>
      <c r="AP17">
        <f t="shared" si="12"/>
        <v>-8.30544101821698</v>
      </c>
      <c r="AQ17">
        <f t="shared" si="13"/>
        <v>-1221.5114220405753</v>
      </c>
      <c r="AR17">
        <f t="shared" si="14"/>
        <v>147.3847756615906</v>
      </c>
      <c r="AS17">
        <f t="shared" si="15"/>
        <v>114.033328640763</v>
      </c>
      <c r="AT17">
        <f t="shared" si="16"/>
        <v>159.69867915486009</v>
      </c>
      <c r="AU17">
        <f t="shared" si="17"/>
        <v>421.11678345721367</v>
      </c>
      <c r="AW17">
        <v>14</v>
      </c>
      <c r="AX17">
        <f>(R17*SUMPRODUCT(K18:$K$23, X18:$X$23)-$AZ$3*SUMPRODUCT(K17:$K$22, W18:$W$23))/Z17</f>
        <v>3302.2757454558459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4363.663327195477</v>
      </c>
      <c r="P18">
        <f t="shared" si="30"/>
        <v>218.18316635977385</v>
      </c>
      <c r="Q18" s="5">
        <f t="shared" si="31"/>
        <v>25</v>
      </c>
      <c r="R18">
        <f t="shared" si="0"/>
        <v>500000</v>
      </c>
      <c r="S18">
        <f t="shared" si="1"/>
        <v>2959.5277639596534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2662.6023742451725</v>
      </c>
      <c r="AC18">
        <f t="shared" si="2"/>
        <v>2344.0438534644591</v>
      </c>
      <c r="AE18">
        <f t="shared" si="3"/>
        <v>3456.1656509062818</v>
      </c>
      <c r="AF18">
        <f t="shared" si="4"/>
        <v>-172.80828254531409</v>
      </c>
      <c r="AG18">
        <f t="shared" si="5"/>
        <v>-19.80082668939286</v>
      </c>
      <c r="AH18">
        <f t="shared" si="6"/>
        <v>-3098.5846467559968</v>
      </c>
      <c r="AI18">
        <f t="shared" si="7"/>
        <v>164.9718949155781</v>
      </c>
      <c r="AJ18">
        <f t="shared" si="8"/>
        <v>318.55852078071348</v>
      </c>
      <c r="AK18">
        <f t="shared" si="32"/>
        <v>416.81177795669038</v>
      </c>
      <c r="AL18">
        <f t="shared" si="9"/>
        <v>900.3421936529819</v>
      </c>
      <c r="AN18">
        <f t="shared" si="10"/>
        <v>1330.7604803662955</v>
      </c>
      <c r="AO18">
        <f t="shared" si="11"/>
        <v>-66.538024018314772</v>
      </c>
      <c r="AP18">
        <f t="shared" si="12"/>
        <v>-7.624101474973175</v>
      </c>
      <c r="AQ18">
        <f t="shared" si="13"/>
        <v>-1193.0776500516906</v>
      </c>
      <c r="AR18">
        <f t="shared" si="14"/>
        <v>63.520704821316968</v>
      </c>
      <c r="AS18">
        <f t="shared" si="15"/>
        <v>122.65763072662806</v>
      </c>
      <c r="AT18">
        <f t="shared" si="16"/>
        <v>160.48902103709256</v>
      </c>
      <c r="AU18">
        <f t="shared" si="17"/>
        <v>346.66735658503757</v>
      </c>
      <c r="AW18">
        <v>15</v>
      </c>
      <c r="AX18">
        <f>(R18*SUMPRODUCT(K19:$K$23, X19:$X$23)-$AZ$3*SUMPRODUCT(K18:$K$22, W19:$W$23))/Z18</f>
        <v>2959.5277639596534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4363.663327195477</v>
      </c>
      <c r="P19">
        <f t="shared" si="30"/>
        <v>218.18316635977385</v>
      </c>
      <c r="Q19" s="5">
        <f t="shared" si="31"/>
        <v>25</v>
      </c>
      <c r="R19">
        <f t="shared" si="0"/>
        <v>500000</v>
      </c>
      <c r="S19">
        <f t="shared" si="1"/>
        <v>2548.2290456366527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2344.0438534644591</v>
      </c>
      <c r="AC19">
        <f t="shared" si="2"/>
        <v>1981.5428867003288</v>
      </c>
      <c r="AE19">
        <f t="shared" si="3"/>
        <v>3393.2530675628345</v>
      </c>
      <c r="AF19">
        <f t="shared" si="4"/>
        <v>-169.66265337814173</v>
      </c>
      <c r="AG19">
        <f t="shared" si="5"/>
        <v>-19.440392241165842</v>
      </c>
      <c r="AH19">
        <f t="shared" si="6"/>
        <v>-3248.5236266617926</v>
      </c>
      <c r="AI19">
        <f t="shared" si="7"/>
        <v>-44.373604718265597</v>
      </c>
      <c r="AJ19">
        <f t="shared" si="8"/>
        <v>362.50096676413023</v>
      </c>
      <c r="AK19">
        <f t="shared" si="32"/>
        <v>408.66435524544772</v>
      </c>
      <c r="AL19">
        <f t="shared" si="9"/>
        <v>726.79171729131235</v>
      </c>
      <c r="AN19">
        <f t="shared" si="10"/>
        <v>1217.1945661842628</v>
      </c>
      <c r="AO19">
        <f t="shared" si="11"/>
        <v>-60.859728309213146</v>
      </c>
      <c r="AP19">
        <f t="shared" si="12"/>
        <v>-6.9734674453365368</v>
      </c>
      <c r="AQ19">
        <f t="shared" si="13"/>
        <v>-1165.2786360947448</v>
      </c>
      <c r="AR19">
        <f t="shared" si="14"/>
        <v>-15.917265665031657</v>
      </c>
      <c r="AS19">
        <f t="shared" si="15"/>
        <v>130.03280279910064</v>
      </c>
      <c r="AT19">
        <f t="shared" si="16"/>
        <v>146.59208219775468</v>
      </c>
      <c r="AU19">
        <f t="shared" si="17"/>
        <v>260.70761933182365</v>
      </c>
      <c r="AW19">
        <v>16</v>
      </c>
      <c r="AX19">
        <f>(R19*SUMPRODUCT(K20:$K$23, X20:$X$23)-$AZ$3*SUMPRODUCT(K19:$K$22, W20:$W$23))/Z19</f>
        <v>2548.2290456366527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4363.663327195477</v>
      </c>
      <c r="P20">
        <f t="shared" si="30"/>
        <v>218.18316635977385</v>
      </c>
      <c r="Q20" s="5">
        <f t="shared" si="31"/>
        <v>25</v>
      </c>
      <c r="R20">
        <f t="shared" si="0"/>
        <v>500000</v>
      </c>
      <c r="S20">
        <f t="shared" si="1"/>
        <v>2034.5402457157795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1981.5428867003288</v>
      </c>
      <c r="AC20">
        <f t="shared" si="2"/>
        <v>1552.3550269120099</v>
      </c>
      <c r="AE20">
        <f t="shared" si="3"/>
        <v>3329.4768761579912</v>
      </c>
      <c r="AF20">
        <f t="shared" si="4"/>
        <v>-166.47384380789956</v>
      </c>
      <c r="AG20">
        <f t="shared" si="5"/>
        <v>-19.07501006899313</v>
      </c>
      <c r="AH20">
        <f t="shared" si="6"/>
        <v>-3419.5649952210715</v>
      </c>
      <c r="AI20">
        <f t="shared" si="7"/>
        <v>-275.63697293997257</v>
      </c>
      <c r="AJ20">
        <f t="shared" si="8"/>
        <v>429.18785978831897</v>
      </c>
      <c r="AK20">
        <f t="shared" si="32"/>
        <v>279.34884340443784</v>
      </c>
      <c r="AL20">
        <f t="shared" si="9"/>
        <v>432.89973025278425</v>
      </c>
      <c r="AN20">
        <f t="shared" si="10"/>
        <v>1132.8060270443229</v>
      </c>
      <c r="AO20">
        <f t="shared" si="11"/>
        <v>-56.640301352216142</v>
      </c>
      <c r="AP20">
        <f t="shared" si="12"/>
        <v>-6.489994427299095</v>
      </c>
      <c r="AQ20">
        <f t="shared" si="13"/>
        <v>-1163.4571977944577</v>
      </c>
      <c r="AR20">
        <f t="shared" si="14"/>
        <v>-93.781466529649862</v>
      </c>
      <c r="AS20">
        <f t="shared" si="15"/>
        <v>146.02491994582962</v>
      </c>
      <c r="AT20">
        <f t="shared" si="16"/>
        <v>95.04437640713374</v>
      </c>
      <c r="AU20">
        <f t="shared" si="17"/>
        <v>147.28782982331347</v>
      </c>
      <c r="AW20">
        <v>17</v>
      </c>
      <c r="AX20">
        <f>(R20*SUMPRODUCT(K21:$K$23, X21:$X$23)-$AZ$3*SUMPRODUCT(K20:$K$22, W21:$W$23))/Z20</f>
        <v>2034.5402457157795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4363.663327195477</v>
      </c>
      <c r="P21">
        <f t="shared" si="30"/>
        <v>218.18316635977385</v>
      </c>
      <c r="Q21" s="5">
        <f t="shared" si="31"/>
        <v>25</v>
      </c>
      <c r="R21">
        <f t="shared" si="0"/>
        <v>500000</v>
      </c>
      <c r="S21">
        <f t="shared" si="1"/>
        <v>1424.2088259176307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1552.3550269120099</v>
      </c>
      <c r="AC21">
        <f t="shared" si="2"/>
        <v>1065.5057123691913</v>
      </c>
      <c r="AE21">
        <f t="shared" si="3"/>
        <v>3264.6253255641859</v>
      </c>
      <c r="AF21">
        <f t="shared" si="4"/>
        <v>-163.23126627820929</v>
      </c>
      <c r="AG21">
        <f t="shared" si="5"/>
        <v>-18.70346702286928</v>
      </c>
      <c r="AH21">
        <f t="shared" si="6"/>
        <v>-3615.8589086783372</v>
      </c>
      <c r="AI21">
        <f t="shared" si="7"/>
        <v>-533.16831641522958</v>
      </c>
      <c r="AJ21">
        <f t="shared" si="8"/>
        <v>486.84931454281855</v>
      </c>
      <c r="AK21">
        <f t="shared" si="32"/>
        <v>238.73732812195669</v>
      </c>
      <c r="AL21">
        <f t="shared" si="9"/>
        <v>192.41832624954566</v>
      </c>
      <c r="AN21">
        <f t="shared" si="10"/>
        <v>1056.5406936645618</v>
      </c>
      <c r="AO21">
        <f t="shared" si="11"/>
        <v>-52.827034683228085</v>
      </c>
      <c r="AP21">
        <f t="shared" si="12"/>
        <v>-6.0530603213584744</v>
      </c>
      <c r="AQ21">
        <f t="shared" si="13"/>
        <v>-1170.2114939967817</v>
      </c>
      <c r="AR21">
        <f t="shared" si="14"/>
        <v>-172.55089533680635</v>
      </c>
      <c r="AS21">
        <f t="shared" si="15"/>
        <v>157.56053488566639</v>
      </c>
      <c r="AT21">
        <f t="shared" si="16"/>
        <v>77.263292752899702</v>
      </c>
      <c r="AU21">
        <f t="shared" si="17"/>
        <v>62.272932301759745</v>
      </c>
      <c r="AW21">
        <v>18</v>
      </c>
      <c r="AX21">
        <f>(R21*SUMPRODUCT(K22:$K$23, X22:$X$23)-$AZ$3*SUMPRODUCT(K21:$K$22, W22:$W$23))/Z21</f>
        <v>1424.2088259176307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4363.663327195477</v>
      </c>
      <c r="P22">
        <f t="shared" si="30"/>
        <v>218.18316635977385</v>
      </c>
      <c r="Q22" s="5">
        <f t="shared" si="31"/>
        <v>25</v>
      </c>
      <c r="R22">
        <f t="shared" si="0"/>
        <v>500000</v>
      </c>
      <c r="S22">
        <f t="shared" si="1"/>
        <v>738.72026292448709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1065.5057123691913</v>
      </c>
      <c r="AC22">
        <f t="shared" si="2"/>
        <v>541.46544272913854</v>
      </c>
      <c r="AE22">
        <f t="shared" si="3"/>
        <v>3198.4676933416276</v>
      </c>
      <c r="AF22">
        <f t="shared" si="4"/>
        <v>-159.92338466708139</v>
      </c>
      <c r="AG22">
        <f t="shared" si="5"/>
        <v>-18.324441263650833</v>
      </c>
      <c r="AH22">
        <f t="shared" si="6"/>
        <v>-3839.8217797950629</v>
      </c>
      <c r="AI22">
        <f t="shared" si="7"/>
        <v>-819.60191238416746</v>
      </c>
      <c r="AJ22">
        <f t="shared" si="8"/>
        <v>524.04026964005277</v>
      </c>
      <c r="AK22">
        <f t="shared" si="32"/>
        <v>287.28350147306168</v>
      </c>
      <c r="AL22">
        <f t="shared" si="9"/>
        <v>-8.2781412710530162</v>
      </c>
      <c r="AN22">
        <f t="shared" si="10"/>
        <v>967.41111823126107</v>
      </c>
      <c r="AO22">
        <f t="shared" si="11"/>
        <v>-48.370555911563059</v>
      </c>
      <c r="AP22">
        <f t="shared" si="12"/>
        <v>-5.5424252840618173</v>
      </c>
      <c r="AQ22">
        <f t="shared" si="13"/>
        <v>-1161.3955924999016</v>
      </c>
      <c r="AR22">
        <f t="shared" si="14"/>
        <v>-247.89745546426531</v>
      </c>
      <c r="AS22">
        <f t="shared" si="15"/>
        <v>158.5016426165748</v>
      </c>
      <c r="AT22">
        <f t="shared" si="16"/>
        <v>86.891999562167229</v>
      </c>
      <c r="AU22">
        <f t="shared" si="17"/>
        <v>-2.5038132855232749</v>
      </c>
      <c r="AW22">
        <v>19</v>
      </c>
      <c r="AX22">
        <f>(R22*SUMPRODUCT(K23:$K$23, X23:$X$23)-$AZ$3*SUMPRODUCT(K22:$K$22, W23:$W$23))/Z22</f>
        <v>738.72026292448709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4363.663327195477</v>
      </c>
      <c r="P23">
        <f t="shared" si="30"/>
        <v>218.18316635977385</v>
      </c>
      <c r="Q23" s="5">
        <f t="shared" si="31"/>
        <v>25</v>
      </c>
      <c r="R23">
        <f t="shared" si="0"/>
        <v>500000</v>
      </c>
      <c r="S23">
        <f t="shared" si="1"/>
        <v>754.72341828581943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541.46544272913854</v>
      </c>
      <c r="AC23">
        <f t="shared" si="2"/>
        <v>541.46544272913854</v>
      </c>
      <c r="AE23">
        <f t="shared" si="3"/>
        <v>3130.6473843720119</v>
      </c>
      <c r="AF23">
        <f t="shared" si="4"/>
        <v>-156.53236921860059</v>
      </c>
      <c r="AG23">
        <f t="shared" si="5"/>
        <v>-17.935889811096384</v>
      </c>
      <c r="AH23">
        <f t="shared" si="6"/>
        <v>-4106.1407983588797</v>
      </c>
      <c r="AI23">
        <f t="shared" si="7"/>
        <v>-1149.9616730165649</v>
      </c>
      <c r="AJ23">
        <f t="shared" si="8"/>
        <v>0</v>
      </c>
      <c r="AK23">
        <f t="shared" si="32"/>
        <v>365.26880957399692</v>
      </c>
      <c r="AL23">
        <f t="shared" si="9"/>
        <v>-784.69286344256795</v>
      </c>
      <c r="AN23">
        <f t="shared" si="10"/>
        <v>857.77528116703093</v>
      </c>
      <c r="AO23">
        <f t="shared" si="11"/>
        <v>-42.888764058351548</v>
      </c>
      <c r="AP23">
        <f t="shared" si="12"/>
        <v>-4.9143071821166515</v>
      </c>
      <c r="AQ23">
        <f t="shared" si="13"/>
        <v>-1125.0535896843667</v>
      </c>
      <c r="AR23">
        <f t="shared" si="14"/>
        <v>-315.08137975780386</v>
      </c>
      <c r="AS23">
        <f t="shared" si="15"/>
        <v>0</v>
      </c>
      <c r="AT23">
        <f t="shared" si="16"/>
        <v>100.08107505110533</v>
      </c>
      <c r="AU23">
        <f t="shared" si="17"/>
        <v>-215.00030470669856</v>
      </c>
      <c r="AW23">
        <v>20</v>
      </c>
      <c r="AX23">
        <f>(R23*SUMPRODUCT(K$23:$K24, X$23:$X24)-$AZ$3*SUMPRODUCT(K$22:$K23, W$23:$W24))/Z23</f>
        <v>754.72341828581943</v>
      </c>
    </row>
    <row r="25" spans="5:50" x14ac:dyDescent="0.25">
      <c r="AN25" s="6">
        <f t="shared" ref="AN25:AU25" si="33">SUM(AN3:AN23)</f>
        <v>40923.094677483758</v>
      </c>
      <c r="AO25" s="6">
        <f t="shared" si="33"/>
        <v>-5318.902229270795</v>
      </c>
      <c r="AP25" s="6">
        <f t="shared" si="33"/>
        <v>-409.45378119824511</v>
      </c>
      <c r="AQ25" s="6">
        <f t="shared" si="33"/>
        <v>-26604.706809590098</v>
      </c>
      <c r="AR25" s="6">
        <f t="shared" si="33"/>
        <v>8590.0318574246321</v>
      </c>
      <c r="AS25" s="6">
        <f t="shared" si="33"/>
        <v>-1673.0258895376696</v>
      </c>
      <c r="AT25" s="6">
        <f t="shared" si="33"/>
        <v>3948.001351868269</v>
      </c>
      <c r="AU25" s="7">
        <f t="shared" si="33"/>
        <v>10865.00731975523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C8D3-B46A-48FB-BB52-ABA5C1496374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'T.26.04.E'!C3*(1+C12)</f>
        <v>4341.7438696848412</v>
      </c>
      <c r="K3">
        <v>1</v>
      </c>
      <c r="L3" s="2">
        <v>0</v>
      </c>
      <c r="O3">
        <f>$C$3</f>
        <v>4341.7438696848412</v>
      </c>
      <c r="P3">
        <f>O3*B5</f>
        <v>3473.3950957478733</v>
      </c>
      <c r="Q3" s="5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4341.7438696848412</v>
      </c>
      <c r="AF3">
        <f t="shared" ref="AF3:AF23" si="4">-$Z3*P3</f>
        <v>-3473.3950957478733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668.34877393696797</v>
      </c>
      <c r="AJ3">
        <f t="shared" ref="AJ3:AJ23" si="8">AB3-AC3</f>
        <v>0</v>
      </c>
      <c r="AL3">
        <f t="shared" ref="AL3:AL23" si="9">SUM(AI3:AK3)</f>
        <v>668.34877393696797</v>
      </c>
      <c r="AN3">
        <f t="shared" ref="AN3:AN23" si="10">AE3*$K3</f>
        <v>4341.7438696848412</v>
      </c>
      <c r="AO3">
        <f t="shared" ref="AO3:AO23" si="11">AF3*$K3</f>
        <v>-3473.3950957478733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668.34877393696797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668.34877393696797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2508.9140566734691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1000000</v>
      </c>
      <c r="S4">
        <f t="shared" si="1"/>
        <v>75.300120001811976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74.351714990389155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-74.351714990389155</v>
      </c>
      <c r="AK4">
        <f>G4*MAX(0, SUM(AB4, AE4:AF4))</f>
        <v>0</v>
      </c>
      <c r="AL4">
        <f t="shared" si="9"/>
        <v>-2669.3517149903892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-2434.5623416830845</v>
      </c>
      <c r="AR4">
        <f t="shared" si="14"/>
        <v>-2434.5623416830845</v>
      </c>
      <c r="AS4">
        <f t="shared" si="15"/>
        <v>-69.754869115666708</v>
      </c>
      <c r="AT4">
        <f t="shared" si="16"/>
        <v>0</v>
      </c>
      <c r="AU4">
        <f t="shared" si="17"/>
        <v>-2504.3172107987511</v>
      </c>
      <c r="AW4">
        <v>1</v>
      </c>
      <c r="AX4">
        <f>(R4*SUMPRODUCT(K5:$K$23, X5:$X$23)-$AZ$3*SUMPRODUCT(K4:$K$22, W5:$W$23))/Z4</f>
        <v>75.300120001811976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4341.7438696848412</v>
      </c>
      <c r="P5">
        <f t="shared" ref="P5:P23" si="30">O5*$C$5</f>
        <v>217.08719348424208</v>
      </c>
      <c r="Q5" s="5">
        <f t="shared" ref="Q5:Q23" si="31">$C$8</f>
        <v>25</v>
      </c>
      <c r="R5">
        <f t="shared" si="0"/>
        <v>1000000</v>
      </c>
      <c r="S5">
        <f t="shared" si="1"/>
        <v>187.05659896306022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74.351714990389155</v>
      </c>
      <c r="AC5">
        <f t="shared" si="2"/>
        <v>182.37357797389268</v>
      </c>
      <c r="AE5">
        <f t="shared" si="3"/>
        <v>4233.0469416746246</v>
      </c>
      <c r="AF5">
        <f t="shared" si="4"/>
        <v>-211.65234708373126</v>
      </c>
      <c r="AG5">
        <f t="shared" si="5"/>
        <v>-24.374117110125002</v>
      </c>
      <c r="AH5">
        <f t="shared" si="6"/>
        <v>-2566.2655950000003</v>
      </c>
      <c r="AI5">
        <f t="shared" si="7"/>
        <v>1430.7548824807677</v>
      </c>
      <c r="AJ5">
        <f t="shared" si="8"/>
        <v>-108.02186298350352</v>
      </c>
      <c r="AK5">
        <f>G5*SUM(AB5, AE5:AF5)</f>
        <v>167.92559869283258</v>
      </c>
      <c r="AL5">
        <f t="shared" si="9"/>
        <v>1490.6586181900968</v>
      </c>
      <c r="AN5">
        <f t="shared" si="10"/>
        <v>3655.5006493943665</v>
      </c>
      <c r="AO5">
        <f t="shared" si="11"/>
        <v>-182.77503246971835</v>
      </c>
      <c r="AP5">
        <f t="shared" si="12"/>
        <v>-21.04857379380438</v>
      </c>
      <c r="AQ5">
        <f t="shared" si="13"/>
        <v>-2216.1307630880497</v>
      </c>
      <c r="AR5">
        <f t="shared" si="14"/>
        <v>1235.5462800427936</v>
      </c>
      <c r="AS5">
        <f t="shared" si="15"/>
        <v>-93.283631324147649</v>
      </c>
      <c r="AT5">
        <f t="shared" si="16"/>
        <v>145.01425179772346</v>
      </c>
      <c r="AU5">
        <f t="shared" si="17"/>
        <v>1287.2769005163696</v>
      </c>
      <c r="AW5">
        <v>2</v>
      </c>
      <c r="AX5">
        <f>(R5*SUMPRODUCT(K6:$K$23, X6:$X$23)-$AZ$3*SUMPRODUCT(K5:$K$22, W6:$W$23))/Z5</f>
        <v>187.05659896306022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4341.7438696848412</v>
      </c>
      <c r="P6">
        <f t="shared" si="30"/>
        <v>217.08719348424208</v>
      </c>
      <c r="Q6" s="5">
        <f t="shared" si="31"/>
        <v>25</v>
      </c>
      <c r="R6">
        <f t="shared" si="0"/>
        <v>1000000</v>
      </c>
      <c r="S6">
        <f t="shared" si="1"/>
        <v>330.54189466534234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182.37357797389268</v>
      </c>
      <c r="AC6">
        <f t="shared" si="2"/>
        <v>318.20514712241493</v>
      </c>
      <c r="AE6">
        <f t="shared" si="3"/>
        <v>4179.6978510686995</v>
      </c>
      <c r="AF6">
        <f t="shared" si="4"/>
        <v>-208.984892553435</v>
      </c>
      <c r="AG6">
        <f t="shared" si="5"/>
        <v>-24.066930112186096</v>
      </c>
      <c r="AH6">
        <f t="shared" si="6"/>
        <v>-2537.833073506215</v>
      </c>
      <c r="AI6">
        <f t="shared" si="7"/>
        <v>1408.8129548968632</v>
      </c>
      <c r="AJ6">
        <f t="shared" si="8"/>
        <v>-135.83156914852225</v>
      </c>
      <c r="AK6">
        <f>G6*SUM(AB6, AE6:AF6)</f>
        <v>242.95556238461569</v>
      </c>
      <c r="AL6">
        <f t="shared" si="9"/>
        <v>1515.9369481329566</v>
      </c>
      <c r="AN6">
        <f t="shared" si="10"/>
        <v>3255.2582744499</v>
      </c>
      <c r="AO6">
        <f t="shared" si="11"/>
        <v>-162.76291372249503</v>
      </c>
      <c r="AP6">
        <f t="shared" si="12"/>
        <v>-18.743956185318417</v>
      </c>
      <c r="AQ6">
        <f t="shared" si="13"/>
        <v>-1976.5309374196536</v>
      </c>
      <c r="AR6">
        <f t="shared" si="14"/>
        <v>1097.2204671224331</v>
      </c>
      <c r="AS6">
        <f t="shared" si="15"/>
        <v>-105.78918743831781</v>
      </c>
      <c r="AT6">
        <f t="shared" si="16"/>
        <v>189.2201620683968</v>
      </c>
      <c r="AU6">
        <f t="shared" si="17"/>
        <v>1180.651441752512</v>
      </c>
      <c r="AW6">
        <v>3</v>
      </c>
      <c r="AX6">
        <f>(R6*SUMPRODUCT(K7:$K$23, X7:$X$23)-$AZ$3*SUMPRODUCT(K6:$K$22, W7:$W$23))/Z6</f>
        <v>330.54189466534234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4341.7438696848412</v>
      </c>
      <c r="P7">
        <f t="shared" si="30"/>
        <v>217.08719348424208</v>
      </c>
      <c r="Q7" s="5">
        <f t="shared" si="31"/>
        <v>25</v>
      </c>
      <c r="R7">
        <f t="shared" si="0"/>
        <v>1000000</v>
      </c>
      <c r="S7">
        <f t="shared" si="1"/>
        <v>451.57335277693545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318.20514712241493</v>
      </c>
      <c r="AC7">
        <f t="shared" si="2"/>
        <v>429.23843101914827</v>
      </c>
      <c r="AE7">
        <f t="shared" si="3"/>
        <v>4127.000220562426</v>
      </c>
      <c r="AF7">
        <f t="shared" si="4"/>
        <v>-206.35001102812129</v>
      </c>
      <c r="AG7">
        <f t="shared" si="5"/>
        <v>-23.763494257331654</v>
      </c>
      <c r="AH7">
        <f t="shared" si="6"/>
        <v>-2510.6621493032535</v>
      </c>
      <c r="AI7">
        <f t="shared" si="7"/>
        <v>1386.2245659737196</v>
      </c>
      <c r="AJ7">
        <f t="shared" si="8"/>
        <v>-111.03328389673334</v>
      </c>
      <c r="AK7">
        <f>G7*SUM(AB7, AE7:AF7)</f>
        <v>208.12779801184493</v>
      </c>
      <c r="AL7">
        <f t="shared" si="9"/>
        <v>1483.3190800888312</v>
      </c>
      <c r="AN7">
        <f t="shared" si="10"/>
        <v>2909.5826723324308</v>
      </c>
      <c r="AO7">
        <f t="shared" si="11"/>
        <v>-145.47913361662154</v>
      </c>
      <c r="AP7">
        <f t="shared" si="12"/>
        <v>-16.753537055973499</v>
      </c>
      <c r="AQ7">
        <f t="shared" si="13"/>
        <v>-1770.0457221439463</v>
      </c>
      <c r="AR7">
        <f t="shared" si="14"/>
        <v>977.30427951588956</v>
      </c>
      <c r="AS7">
        <f t="shared" si="15"/>
        <v>-78.279743545561601</v>
      </c>
      <c r="AT7">
        <f t="shared" si="16"/>
        <v>146.73249390896373</v>
      </c>
      <c r="AU7">
        <f t="shared" si="17"/>
        <v>1045.7570298792918</v>
      </c>
      <c r="AW7">
        <v>4</v>
      </c>
      <c r="AX7">
        <f>(R7*SUMPRODUCT(K8:$K$23, X8:$X$23)-$AZ$3*SUMPRODUCT(K7:$K$22, W8:$W$23))/Z7</f>
        <v>451.57335277693545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4341.7438696848412</v>
      </c>
      <c r="P8">
        <f t="shared" si="30"/>
        <v>217.08719348424208</v>
      </c>
      <c r="Q8" s="5">
        <f t="shared" si="31"/>
        <v>25</v>
      </c>
      <c r="R8">
        <f t="shared" si="0"/>
        <v>1000000</v>
      </c>
      <c r="S8">
        <f t="shared" si="1"/>
        <v>508.47883302258083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429.23843101914827</v>
      </c>
      <c r="AC8">
        <f t="shared" si="2"/>
        <v>477.23263667976062</v>
      </c>
      <c r="AE8">
        <f t="shared" si="3"/>
        <v>4074.9422397802509</v>
      </c>
      <c r="AF8">
        <f t="shared" si="4"/>
        <v>-203.74711198901258</v>
      </c>
      <c r="AG8">
        <f t="shared" si="5"/>
        <v>-23.463741540769671</v>
      </c>
      <c r="AH8">
        <f t="shared" si="6"/>
        <v>-2484.7109595465977</v>
      </c>
      <c r="AI8">
        <f t="shared" si="7"/>
        <v>1363.0204267038712</v>
      </c>
      <c r="AJ8">
        <f t="shared" si="8"/>
        <v>-47.994205660612351</v>
      </c>
      <c r="AK8">
        <f t="shared" ref="AK8:AK23" si="32">G8*SUM(AB8:AB8, AE8:AF8)</f>
        <v>91.599234802661243</v>
      </c>
      <c r="AL8">
        <f t="shared" si="9"/>
        <v>1406.62545584592</v>
      </c>
      <c r="AN8">
        <f t="shared" si="10"/>
        <v>2678.6771062970897</v>
      </c>
      <c r="AO8">
        <f t="shared" si="11"/>
        <v>-133.93385531485453</v>
      </c>
      <c r="AP8">
        <f t="shared" si="12"/>
        <v>-15.423970106806012</v>
      </c>
      <c r="AQ8">
        <f t="shared" si="13"/>
        <v>-1633.3331790886609</v>
      </c>
      <c r="AR8">
        <f t="shared" si="14"/>
        <v>895.98610178676847</v>
      </c>
      <c r="AS8">
        <f t="shared" si="15"/>
        <v>-31.549153920014678</v>
      </c>
      <c r="AT8">
        <f t="shared" si="16"/>
        <v>60.213067764477579</v>
      </c>
      <c r="AU8">
        <f t="shared" si="17"/>
        <v>924.65001563123133</v>
      </c>
      <c r="AW8">
        <v>5</v>
      </c>
      <c r="AX8">
        <f>(R8*SUMPRODUCT(K9:$K$23, X9:$X$23)-$AZ$3*SUMPRODUCT(K8:$K$22, W9:$W$23))/Z8</f>
        <v>508.47883302258083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4341.7438696848412</v>
      </c>
      <c r="P9">
        <f t="shared" si="30"/>
        <v>217.08719348424208</v>
      </c>
      <c r="Q9" s="5">
        <f t="shared" si="31"/>
        <v>25</v>
      </c>
      <c r="R9">
        <f t="shared" si="0"/>
        <v>1000000</v>
      </c>
      <c r="S9">
        <f t="shared" si="1"/>
        <v>525.02728500218245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477.23263667976062</v>
      </c>
      <c r="AC9">
        <f t="shared" si="2"/>
        <v>486.54352566875247</v>
      </c>
      <c r="AE9">
        <f t="shared" si="3"/>
        <v>4023.5001689452656</v>
      </c>
      <c r="AF9">
        <f t="shared" si="4"/>
        <v>-201.17500844726328</v>
      </c>
      <c r="AG9">
        <f t="shared" si="5"/>
        <v>-23.167535267558996</v>
      </c>
      <c r="AH9">
        <f t="shared" si="6"/>
        <v>-2462.7543121191848</v>
      </c>
      <c r="AI9">
        <f t="shared" si="7"/>
        <v>1336.4033131112587</v>
      </c>
      <c r="AJ9">
        <f t="shared" si="8"/>
        <v>-9.3108889889918487</v>
      </c>
      <c r="AK9">
        <f t="shared" si="32"/>
        <v>25.3673910033488</v>
      </c>
      <c r="AL9">
        <f t="shared" si="9"/>
        <v>1352.4598151256157</v>
      </c>
      <c r="AN9">
        <f t="shared" si="10"/>
        <v>2513.6490082752289</v>
      </c>
      <c r="AO9">
        <f t="shared" si="11"/>
        <v>-125.68245041376146</v>
      </c>
      <c r="AP9">
        <f t="shared" si="12"/>
        <v>-14.47372924175793</v>
      </c>
      <c r="AQ9">
        <f t="shared" si="13"/>
        <v>-1538.5857274380908</v>
      </c>
      <c r="AR9">
        <f t="shared" si="14"/>
        <v>834.90710118161894</v>
      </c>
      <c r="AS9">
        <f t="shared" si="15"/>
        <v>-5.8169021723877288</v>
      </c>
      <c r="AT9">
        <f t="shared" si="16"/>
        <v>15.848071221732591</v>
      </c>
      <c r="AU9">
        <f t="shared" si="17"/>
        <v>844.93827023096389</v>
      </c>
      <c r="AW9">
        <v>6</v>
      </c>
      <c r="AX9">
        <f>(R9*SUMPRODUCT(K10:$K$23, X10:$X$23)-$AZ$3*SUMPRODUCT(K9:$K$22, W10:$W$23))/Z9</f>
        <v>525.02728500218245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4341.7438696848412</v>
      </c>
      <c r="P10">
        <f t="shared" si="30"/>
        <v>217.08719348424208</v>
      </c>
      <c r="Q10" s="5">
        <f t="shared" si="31"/>
        <v>25</v>
      </c>
      <c r="R10">
        <f t="shared" si="0"/>
        <v>1000000</v>
      </c>
      <c r="S10">
        <f t="shared" si="1"/>
        <v>535.13173777753411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486.54352566875247</v>
      </c>
      <c r="AC10">
        <f t="shared" si="2"/>
        <v>489.64154711576879</v>
      </c>
      <c r="AE10">
        <f t="shared" si="3"/>
        <v>3972.6632443106423</v>
      </c>
      <c r="AF10">
        <f t="shared" si="4"/>
        <v>-198.63316221553214</v>
      </c>
      <c r="AG10">
        <f t="shared" si="5"/>
        <v>-22.874813459453392</v>
      </c>
      <c r="AH10">
        <f t="shared" si="6"/>
        <v>-2441.8582172007186</v>
      </c>
      <c r="AI10">
        <f t="shared" si="7"/>
        <v>1309.2970514349381</v>
      </c>
      <c r="AJ10">
        <f t="shared" si="8"/>
        <v>-3.0980214470163219</v>
      </c>
      <c r="AK10">
        <f t="shared" si="32"/>
        <v>17.468351791831839</v>
      </c>
      <c r="AL10">
        <f t="shared" si="9"/>
        <v>1323.6673817797534</v>
      </c>
      <c r="AN10">
        <f t="shared" si="10"/>
        <v>2358.0893615730847</v>
      </c>
      <c r="AO10">
        <f t="shared" si="11"/>
        <v>-117.90446807865425</v>
      </c>
      <c r="AP10">
        <f t="shared" si="12"/>
        <v>-13.578008240178928</v>
      </c>
      <c r="AQ10">
        <f t="shared" si="13"/>
        <v>-1449.4356884382767</v>
      </c>
      <c r="AR10">
        <f t="shared" si="14"/>
        <v>777.17119681597478</v>
      </c>
      <c r="AS10">
        <f t="shared" si="15"/>
        <v>-1.8389203833465417</v>
      </c>
      <c r="AT10">
        <f t="shared" si="16"/>
        <v>10.368846285555884</v>
      </c>
      <c r="AU10">
        <f t="shared" si="17"/>
        <v>785.70112271818402</v>
      </c>
      <c r="AW10">
        <v>7</v>
      </c>
      <c r="AX10">
        <f>(R10*SUMPRODUCT(K11:$K$23, X11:$X$23)-$AZ$3*SUMPRODUCT(K10:$K$22, W11:$W$23))/Z10</f>
        <v>535.13173777753411</v>
      </c>
    </row>
    <row r="11" spans="1:52" x14ac:dyDescent="0.25">
      <c r="A11" t="s">
        <v>33</v>
      </c>
      <c r="C11" s="25">
        <f>AU25</f>
        <v>10549.204454878276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4341.7438696848412</v>
      </c>
      <c r="P11">
        <f t="shared" si="30"/>
        <v>217.08719348424208</v>
      </c>
      <c r="Q11" s="5">
        <f t="shared" si="31"/>
        <v>25</v>
      </c>
      <c r="R11">
        <f t="shared" si="0"/>
        <v>1000000</v>
      </c>
      <c r="S11">
        <f t="shared" si="1"/>
        <v>536.91099741886683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489.64154711576879</v>
      </c>
      <c r="AC11">
        <f t="shared" si="2"/>
        <v>485.05647033149035</v>
      </c>
      <c r="AE11">
        <f t="shared" si="3"/>
        <v>3922.4209722598457</v>
      </c>
      <c r="AF11">
        <f t="shared" si="4"/>
        <v>-196.1210486129923</v>
      </c>
      <c r="AG11">
        <f t="shared" si="5"/>
        <v>-22.585515693631685</v>
      </c>
      <c r="AH11">
        <f t="shared" si="6"/>
        <v>-2421.9852490869253</v>
      </c>
      <c r="AI11">
        <f t="shared" si="7"/>
        <v>1281.7291588662965</v>
      </c>
      <c r="AJ11">
        <f t="shared" si="8"/>
        <v>4.5850767842784421</v>
      </c>
      <c r="AK11">
        <f t="shared" si="32"/>
        <v>10.118259529830292</v>
      </c>
      <c r="AL11">
        <f t="shared" si="9"/>
        <v>1296.4324951804053</v>
      </c>
      <c r="AN11">
        <f t="shared" si="10"/>
        <v>2214.2335762408652</v>
      </c>
      <c r="AO11">
        <f t="shared" si="11"/>
        <v>-110.71167881204326</v>
      </c>
      <c r="AP11">
        <f t="shared" si="12"/>
        <v>-12.749678716086908</v>
      </c>
      <c r="AQ11">
        <f t="shared" si="13"/>
        <v>-1367.2273062008035</v>
      </c>
      <c r="AR11">
        <f t="shared" si="14"/>
        <v>723.54491251193156</v>
      </c>
      <c r="AS11">
        <f t="shared" si="15"/>
        <v>2.5883073329435735</v>
      </c>
      <c r="AT11">
        <f t="shared" si="16"/>
        <v>5.7118269921857712</v>
      </c>
      <c r="AU11">
        <f t="shared" si="17"/>
        <v>731.84504683706098</v>
      </c>
      <c r="AW11">
        <v>8</v>
      </c>
      <c r="AX11">
        <f>(R11*SUMPRODUCT(K12:$K$23, X12:$X$23)-$AZ$3*SUMPRODUCT(K11:$K$22, W12:$W$23))/Z11</f>
        <v>536.91099741886683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4341.7438696848412</v>
      </c>
      <c r="P12">
        <f t="shared" si="30"/>
        <v>217.08719348424208</v>
      </c>
      <c r="Q12" s="5">
        <f t="shared" si="31"/>
        <v>25</v>
      </c>
      <c r="R12">
        <f t="shared" si="0"/>
        <v>1000000</v>
      </c>
      <c r="S12">
        <f t="shared" si="1"/>
        <v>531.90706589488752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485.05647033149035</v>
      </c>
      <c r="AC12">
        <f t="shared" si="2"/>
        <v>474.45175141446629</v>
      </c>
      <c r="AE12">
        <f t="shared" si="3"/>
        <v>3872.7592003300642</v>
      </c>
      <c r="AF12">
        <f t="shared" si="4"/>
        <v>-193.63796001650323</v>
      </c>
      <c r="AG12">
        <f t="shared" si="5"/>
        <v>-22.299560479434614</v>
      </c>
      <c r="AH12">
        <f t="shared" si="6"/>
        <v>-2404.0022904301568</v>
      </c>
      <c r="AI12">
        <f t="shared" si="7"/>
        <v>1252.8193894039696</v>
      </c>
      <c r="AJ12">
        <f t="shared" si="8"/>
        <v>10.604718917024059</v>
      </c>
      <c r="AK12">
        <f t="shared" si="32"/>
        <v>9.5776087344836185</v>
      </c>
      <c r="AL12">
        <f t="shared" si="9"/>
        <v>1273.0017170554772</v>
      </c>
      <c r="AN12">
        <f t="shared" si="10"/>
        <v>2078.333648571233</v>
      </c>
      <c r="AO12">
        <f t="shared" si="11"/>
        <v>-103.91668242856164</v>
      </c>
      <c r="AP12">
        <f t="shared" si="12"/>
        <v>-11.967159457992709</v>
      </c>
      <c r="AQ12">
        <f t="shared" si="13"/>
        <v>-1290.1186448714618</v>
      </c>
      <c r="AR12">
        <f t="shared" si="14"/>
        <v>672.33116181321668</v>
      </c>
      <c r="AS12">
        <f t="shared" si="15"/>
        <v>5.6910701179181409</v>
      </c>
      <c r="AT12">
        <f t="shared" si="16"/>
        <v>5.1398668174438935</v>
      </c>
      <c r="AU12">
        <f t="shared" si="17"/>
        <v>683.16209874857873</v>
      </c>
      <c r="AW12">
        <v>9</v>
      </c>
      <c r="AX12">
        <f>(R12*SUMPRODUCT(K13:$K$23, X13:$X$23)-$AZ$3*SUMPRODUCT(K12:$K$22, W13:$W$23))/Z12</f>
        <v>531.90706589488752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4341.7438696848412</v>
      </c>
      <c r="P13">
        <f t="shared" si="30"/>
        <v>217.08719348424208</v>
      </c>
      <c r="Q13" s="5">
        <f t="shared" si="31"/>
        <v>25</v>
      </c>
      <c r="R13">
        <f t="shared" si="0"/>
        <v>1000000</v>
      </c>
      <c r="S13">
        <f t="shared" si="1"/>
        <v>519.41971901014142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474.45175141446629</v>
      </c>
      <c r="AC13">
        <f t="shared" si="2"/>
        <v>457.44029867863901</v>
      </c>
      <c r="AE13">
        <f t="shared" si="3"/>
        <v>3823.66810470668</v>
      </c>
      <c r="AF13">
        <f t="shared" si="4"/>
        <v>-191.18340523533402</v>
      </c>
      <c r="AG13">
        <f t="shared" si="5"/>
        <v>-22.0168912507973</v>
      </c>
      <c r="AH13">
        <f t="shared" si="6"/>
        <v>-2386.9449537186811</v>
      </c>
      <c r="AI13">
        <f t="shared" si="7"/>
        <v>1223.5228545018676</v>
      </c>
      <c r="AJ13">
        <f t="shared" si="8"/>
        <v>17.011452735827277</v>
      </c>
      <c r="AK13">
        <f t="shared" si="32"/>
        <v>8.213872901771623</v>
      </c>
      <c r="AL13">
        <f t="shared" si="9"/>
        <v>1248.7481801394665</v>
      </c>
      <c r="AN13">
        <f t="shared" si="10"/>
        <v>1951.1159943348325</v>
      </c>
      <c r="AO13">
        <f t="shared" si="11"/>
        <v>-97.555799716741632</v>
      </c>
      <c r="AP13">
        <f t="shared" si="12"/>
        <v>-11.234633207856985</v>
      </c>
      <c r="AQ13">
        <f t="shared" si="13"/>
        <v>-1217.9944360402581</v>
      </c>
      <c r="AR13">
        <f t="shared" si="14"/>
        <v>624.33112536997578</v>
      </c>
      <c r="AS13">
        <f t="shared" si="15"/>
        <v>8.6804912484133627</v>
      </c>
      <c r="AT13">
        <f t="shared" si="16"/>
        <v>4.1913205736535737</v>
      </c>
      <c r="AU13">
        <f t="shared" si="17"/>
        <v>637.20293719204278</v>
      </c>
      <c r="AW13">
        <v>10</v>
      </c>
      <c r="AX13">
        <f>(R13*SUMPRODUCT(K14:$K$23, X14:$X$23)-$AZ$3*SUMPRODUCT(K13:$K$22, W14:$W$23))/Z13</f>
        <v>519.41971901014142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4341.7438696848412</v>
      </c>
      <c r="P14">
        <f t="shared" si="30"/>
        <v>217.08719348424208</v>
      </c>
      <c r="Q14" s="5">
        <f t="shared" si="31"/>
        <v>25</v>
      </c>
      <c r="R14">
        <f t="shared" si="0"/>
        <v>1000000</v>
      </c>
      <c r="S14">
        <f t="shared" si="1"/>
        <v>498.99848676122912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457.44029867863901</v>
      </c>
      <c r="AC14">
        <f t="shared" si="2"/>
        <v>433.87780401208693</v>
      </c>
      <c r="AE14">
        <f t="shared" si="3"/>
        <v>3775.1342854536383</v>
      </c>
      <c r="AF14">
        <f t="shared" si="4"/>
        <v>-188.75671427268193</v>
      </c>
      <c r="AG14">
        <f t="shared" si="5"/>
        <v>-21.737430850150933</v>
      </c>
      <c r="AH14">
        <f t="shared" si="6"/>
        <v>-2371.6595255358857</v>
      </c>
      <c r="AI14">
        <f t="shared" si="7"/>
        <v>1192.9806147949198</v>
      </c>
      <c r="AJ14">
        <f t="shared" si="8"/>
        <v>23.562494666552084</v>
      </c>
      <c r="AK14">
        <f t="shared" si="32"/>
        <v>7.2788721657472708</v>
      </c>
      <c r="AL14">
        <f t="shared" si="9"/>
        <v>1223.8219816272192</v>
      </c>
      <c r="AN14">
        <f t="shared" si="10"/>
        <v>1832.1766016917825</v>
      </c>
      <c r="AO14">
        <f t="shared" si="11"/>
        <v>-91.60883008458913</v>
      </c>
      <c r="AP14">
        <f t="shared" si="12"/>
        <v>-10.549773643284816</v>
      </c>
      <c r="AQ14">
        <f t="shared" si="13"/>
        <v>-1151.031661737069</v>
      </c>
      <c r="AR14">
        <f t="shared" si="14"/>
        <v>578.98633622683951</v>
      </c>
      <c r="AS14">
        <f t="shared" si="15"/>
        <v>11.435527359090104</v>
      </c>
      <c r="AT14">
        <f t="shared" si="16"/>
        <v>3.5326370561637388</v>
      </c>
      <c r="AU14">
        <f t="shared" si="17"/>
        <v>593.95450064209331</v>
      </c>
      <c r="AW14">
        <v>11</v>
      </c>
      <c r="AX14">
        <f>(R14*SUMPRODUCT(K15:$K$23, X15:$X$23)-$AZ$3*SUMPRODUCT(K14:$K$22, W15:$W$23))/Z14</f>
        <v>498.99848676122912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4341.7438696848412</v>
      </c>
      <c r="P15">
        <f t="shared" si="30"/>
        <v>217.08719348424208</v>
      </c>
      <c r="Q15" s="5">
        <f t="shared" si="31"/>
        <v>25</v>
      </c>
      <c r="R15">
        <f t="shared" si="0"/>
        <v>1000000</v>
      </c>
      <c r="S15">
        <f t="shared" si="1"/>
        <v>469.03386419151207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433.87780401208693</v>
      </c>
      <c r="AC15">
        <f t="shared" si="2"/>
        <v>402.63735424353945</v>
      </c>
      <c r="AE15">
        <f t="shared" si="3"/>
        <v>3727.1259027455249</v>
      </c>
      <c r="AF15">
        <f t="shared" si="4"/>
        <v>-186.35629513727625</v>
      </c>
      <c r="AG15">
        <f t="shared" si="5"/>
        <v>-21.460995942029566</v>
      </c>
      <c r="AH15">
        <f t="shared" si="6"/>
        <v>-2362.4239847944027</v>
      </c>
      <c r="AI15">
        <f t="shared" si="7"/>
        <v>1156.8846268718162</v>
      </c>
      <c r="AJ15">
        <f t="shared" si="8"/>
        <v>31.240449768547478</v>
      </c>
      <c r="AK15">
        <f t="shared" si="32"/>
        <v>16.296054387643377</v>
      </c>
      <c r="AL15">
        <f t="shared" si="9"/>
        <v>1204.421131028007</v>
      </c>
      <c r="AN15">
        <f t="shared" si="10"/>
        <v>1719.6281127940567</v>
      </c>
      <c r="AO15">
        <f t="shared" si="11"/>
        <v>-85.981405639702842</v>
      </c>
      <c r="AP15">
        <f t="shared" si="12"/>
        <v>-9.9017132539815229</v>
      </c>
      <c r="AQ15">
        <f t="shared" si="13"/>
        <v>-1089.9794653029694</v>
      </c>
      <c r="AR15">
        <f t="shared" si="14"/>
        <v>533.76552859740298</v>
      </c>
      <c r="AS15">
        <f t="shared" si="15"/>
        <v>14.413775407681143</v>
      </c>
      <c r="AT15">
        <f t="shared" si="16"/>
        <v>7.5187031465638716</v>
      </c>
      <c r="AU15">
        <f t="shared" si="17"/>
        <v>555.69800715164797</v>
      </c>
      <c r="AW15">
        <v>12</v>
      </c>
      <c r="AX15">
        <f>(R15*SUMPRODUCT(K16:$K$23, X16:$X$23)-$AZ$3*SUMPRODUCT(K15:$K$22, W16:$W$23))/Z15</f>
        <v>469.03386419151207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4341.7438696848412</v>
      </c>
      <c r="P16">
        <f t="shared" si="30"/>
        <v>217.08719348424208</v>
      </c>
      <c r="Q16" s="5">
        <f t="shared" si="31"/>
        <v>25</v>
      </c>
      <c r="R16">
        <f t="shared" si="0"/>
        <v>1000000</v>
      </c>
      <c r="S16">
        <f t="shared" si="1"/>
        <v>431.28912658245872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402.63735424353945</v>
      </c>
      <c r="AC16">
        <f t="shared" si="2"/>
        <v>365.51711295627592</v>
      </c>
      <c r="AE16">
        <f t="shared" si="3"/>
        <v>3679.6236831150331</v>
      </c>
      <c r="AF16">
        <f t="shared" si="4"/>
        <v>-183.98118415575166</v>
      </c>
      <c r="AG16">
        <f t="shared" si="5"/>
        <v>-21.187475548748399</v>
      </c>
      <c r="AH16">
        <f t="shared" si="6"/>
        <v>-2356.4173544348464</v>
      </c>
      <c r="AI16">
        <f t="shared" si="7"/>
        <v>1118.0376689756868</v>
      </c>
      <c r="AJ16">
        <f t="shared" si="8"/>
        <v>37.120241287263525</v>
      </c>
      <c r="AK16">
        <f t="shared" si="32"/>
        <v>27.677786957740029</v>
      </c>
      <c r="AL16">
        <f t="shared" si="9"/>
        <v>1182.8356972206902</v>
      </c>
      <c r="AN16">
        <f t="shared" si="10"/>
        <v>1609.6628922883253</v>
      </c>
      <c r="AO16">
        <f t="shared" si="11"/>
        <v>-80.483144614416261</v>
      </c>
      <c r="AP16">
        <f t="shared" si="12"/>
        <v>-9.2685274661605472</v>
      </c>
      <c r="AQ16">
        <f t="shared" si="13"/>
        <v>-1030.8221440098334</v>
      </c>
      <c r="AR16">
        <f t="shared" si="14"/>
        <v>489.08907619791501</v>
      </c>
      <c r="AS16">
        <f t="shared" si="15"/>
        <v>16.238365685893744</v>
      </c>
      <c r="AT16">
        <f t="shared" si="16"/>
        <v>12.107734497680999</v>
      </c>
      <c r="AU16">
        <f t="shared" si="17"/>
        <v>517.43517638148978</v>
      </c>
      <c r="AW16">
        <v>13</v>
      </c>
      <c r="AX16">
        <f>(R16*SUMPRODUCT(K17:$K$23, X17:$X$23)-$AZ$3*SUMPRODUCT(K16:$K$22, W17:$W$23))/Z16</f>
        <v>431.28912658245872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4341.7438696848412</v>
      </c>
      <c r="P17">
        <f t="shared" si="30"/>
        <v>217.08719348424208</v>
      </c>
      <c r="Q17" s="5">
        <f t="shared" si="31"/>
        <v>25</v>
      </c>
      <c r="R17">
        <f t="shared" si="0"/>
        <v>1000000</v>
      </c>
      <c r="S17">
        <f t="shared" si="1"/>
        <v>391.25747969117674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365.51711295627592</v>
      </c>
      <c r="AC17">
        <f t="shared" si="2"/>
        <v>327.35492806629463</v>
      </c>
      <c r="AE17">
        <f t="shared" si="3"/>
        <v>3632.623849810605</v>
      </c>
      <c r="AF17">
        <f t="shared" si="4"/>
        <v>-181.63119249053025</v>
      </c>
      <c r="AG17">
        <f t="shared" si="5"/>
        <v>-20.916847923564237</v>
      </c>
      <c r="AH17">
        <f t="shared" si="6"/>
        <v>-2350.1147878671723</v>
      </c>
      <c r="AI17">
        <f t="shared" si="7"/>
        <v>1079.9610215293383</v>
      </c>
      <c r="AJ17">
        <f t="shared" si="8"/>
        <v>38.16218488998129</v>
      </c>
      <c r="AK17">
        <f t="shared" si="32"/>
        <v>52.667834829813636</v>
      </c>
      <c r="AL17">
        <f t="shared" si="9"/>
        <v>1170.7910412491333</v>
      </c>
      <c r="AN17">
        <f t="shared" si="10"/>
        <v>1496.7530075964271</v>
      </c>
      <c r="AO17">
        <f t="shared" si="11"/>
        <v>-74.837650379821355</v>
      </c>
      <c r="AP17">
        <f t="shared" si="12"/>
        <v>-8.6183861399974369</v>
      </c>
      <c r="AQ17">
        <f t="shared" si="13"/>
        <v>-968.31973867055467</v>
      </c>
      <c r="AR17">
        <f t="shared" si="14"/>
        <v>444.97723240605359</v>
      </c>
      <c r="AS17">
        <f t="shared" si="15"/>
        <v>15.723996585418131</v>
      </c>
      <c r="AT17">
        <f t="shared" si="16"/>
        <v>21.700771520625629</v>
      </c>
      <c r="AU17">
        <f t="shared" si="17"/>
        <v>482.4020005120974</v>
      </c>
      <c r="AW17">
        <v>14</v>
      </c>
      <c r="AX17">
        <f>(R17*SUMPRODUCT(K18:$K$23, X18:$X$23)-$AZ$3*SUMPRODUCT(K17:$K$22, W18:$W$23))/Z17</f>
        <v>391.25747969117674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4341.7438696848412</v>
      </c>
      <c r="P18">
        <f t="shared" si="30"/>
        <v>217.08719348424208</v>
      </c>
      <c r="Q18" s="5">
        <f t="shared" si="31"/>
        <v>25</v>
      </c>
      <c r="R18">
        <f t="shared" si="0"/>
        <v>1000000</v>
      </c>
      <c r="S18">
        <f t="shared" si="1"/>
        <v>350.61515762418003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327.35492806629463</v>
      </c>
      <c r="AC18">
        <f t="shared" si="2"/>
        <v>289.59508343470316</v>
      </c>
      <c r="AE18">
        <f t="shared" si="3"/>
        <v>3586.1189992853297</v>
      </c>
      <c r="AF18">
        <f t="shared" si="4"/>
        <v>-179.30594996426649</v>
      </c>
      <c r="AG18">
        <f t="shared" si="5"/>
        <v>-20.649070436446767</v>
      </c>
      <c r="AH18">
        <f t="shared" si="6"/>
        <v>-2344.3603152730793</v>
      </c>
      <c r="AI18">
        <f t="shared" si="7"/>
        <v>1041.8036636115371</v>
      </c>
      <c r="AJ18">
        <f t="shared" si="8"/>
        <v>37.759844631591477</v>
      </c>
      <c r="AK18">
        <f t="shared" si="32"/>
        <v>80.658028311566937</v>
      </c>
      <c r="AL18">
        <f t="shared" si="9"/>
        <v>1160.2215365546956</v>
      </c>
      <c r="AN18">
        <f t="shared" si="10"/>
        <v>1380.7976596516005</v>
      </c>
      <c r="AO18">
        <f t="shared" si="11"/>
        <v>-69.039882982580025</v>
      </c>
      <c r="AP18">
        <f t="shared" si="12"/>
        <v>-7.9507088689217742</v>
      </c>
      <c r="AQ18">
        <f t="shared" si="13"/>
        <v>-902.67144993076602</v>
      </c>
      <c r="AR18">
        <f t="shared" si="14"/>
        <v>401.13561786933269</v>
      </c>
      <c r="AS18">
        <f t="shared" si="15"/>
        <v>14.539033731591221</v>
      </c>
      <c r="AT18">
        <f t="shared" si="16"/>
        <v>31.056531238065258</v>
      </c>
      <c r="AU18">
        <f t="shared" si="17"/>
        <v>446.73118283898918</v>
      </c>
      <c r="AW18">
        <v>15</v>
      </c>
      <c r="AX18">
        <f>(R18*SUMPRODUCT(K19:$K$23, X19:$X$23)-$AZ$3*SUMPRODUCT(K18:$K$22, W19:$W$23))/Z18</f>
        <v>350.61515762418003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4341.7438696848412</v>
      </c>
      <c r="P19">
        <f t="shared" si="30"/>
        <v>217.08719348424208</v>
      </c>
      <c r="Q19" s="5">
        <f t="shared" si="31"/>
        <v>25</v>
      </c>
      <c r="R19">
        <f t="shared" si="0"/>
        <v>1000000</v>
      </c>
      <c r="S19">
        <f t="shared" si="1"/>
        <v>302.8733884121192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289.59508343470316</v>
      </c>
      <c r="AC19">
        <f t="shared" si="2"/>
        <v>246.95082561357728</v>
      </c>
      <c r="AE19">
        <f t="shared" si="3"/>
        <v>3540.083989691504</v>
      </c>
      <c r="AF19">
        <f t="shared" si="4"/>
        <v>-177.00419948457522</v>
      </c>
      <c r="AG19">
        <f t="shared" si="5"/>
        <v>-20.383998319254101</v>
      </c>
      <c r="AH19">
        <f t="shared" si="6"/>
        <v>-2343.2565131279789</v>
      </c>
      <c r="AI19">
        <f t="shared" si="7"/>
        <v>999.43927875969575</v>
      </c>
      <c r="AJ19">
        <f t="shared" si="8"/>
        <v>42.644257821125876</v>
      </c>
      <c r="AK19">
        <f t="shared" si="32"/>
        <v>81.454649682208398</v>
      </c>
      <c r="AL19">
        <f t="shared" si="9"/>
        <v>1123.53818626303</v>
      </c>
      <c r="AN19">
        <f t="shared" si="10"/>
        <v>1269.8643190745788</v>
      </c>
      <c r="AO19">
        <f t="shared" si="11"/>
        <v>-63.493215953728949</v>
      </c>
      <c r="AP19">
        <f t="shared" si="12"/>
        <v>-7.3119485924831613</v>
      </c>
      <c r="AQ19">
        <f t="shared" si="13"/>
        <v>-840.5500674913759</v>
      </c>
      <c r="AR19">
        <f t="shared" si="14"/>
        <v>358.50908703699082</v>
      </c>
      <c r="AS19">
        <f t="shared" si="15"/>
        <v>15.296931253086974</v>
      </c>
      <c r="AT19">
        <f t="shared" si="16"/>
        <v>29.21861559086053</v>
      </c>
      <c r="AU19">
        <f t="shared" si="17"/>
        <v>403.02463388093832</v>
      </c>
      <c r="AW19">
        <v>16</v>
      </c>
      <c r="AX19">
        <f>(R19*SUMPRODUCT(K20:$K$23, X20:$X$23)-$AZ$3*SUMPRODUCT(K19:$K$22, W20:$W$23))/Z19</f>
        <v>302.8733884121192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4341.7438696848412</v>
      </c>
      <c r="P20">
        <f t="shared" si="30"/>
        <v>217.08719348424208</v>
      </c>
      <c r="Q20" s="5">
        <f t="shared" si="31"/>
        <v>25</v>
      </c>
      <c r="R20">
        <f t="shared" si="0"/>
        <v>1000000</v>
      </c>
      <c r="S20">
        <f t="shared" si="1"/>
        <v>228.97773707125626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246.95082561357728</v>
      </c>
      <c r="AC20">
        <f t="shared" si="2"/>
        <v>184.29626597045535</v>
      </c>
      <c r="AE20">
        <f t="shared" si="3"/>
        <v>3494.5195686601846</v>
      </c>
      <c r="AF20">
        <f t="shared" si="4"/>
        <v>-174.72597843300923</v>
      </c>
      <c r="AG20">
        <f t="shared" si="5"/>
        <v>-20.12163587688698</v>
      </c>
      <c r="AH20">
        <f t="shared" si="6"/>
        <v>-2340.8983669831409</v>
      </c>
      <c r="AI20">
        <f t="shared" si="7"/>
        <v>958.77358736714768</v>
      </c>
      <c r="AJ20">
        <f t="shared" si="8"/>
        <v>62.654559643121928</v>
      </c>
      <c r="AK20">
        <f t="shared" si="32"/>
        <v>15.337000988115236</v>
      </c>
      <c r="AL20">
        <f t="shared" si="9"/>
        <v>1036.7651479983849</v>
      </c>
      <c r="AN20">
        <f t="shared" si="10"/>
        <v>1188.9594000035756</v>
      </c>
      <c r="AO20">
        <f t="shared" si="11"/>
        <v>-59.447970000178785</v>
      </c>
      <c r="AP20">
        <f t="shared" si="12"/>
        <v>-6.8460936186562744</v>
      </c>
      <c r="AQ20">
        <f t="shared" si="13"/>
        <v>-796.45658385731406</v>
      </c>
      <c r="AR20">
        <f t="shared" si="14"/>
        <v>326.20875252742661</v>
      </c>
      <c r="AS20">
        <f t="shared" si="15"/>
        <v>21.317301613891303</v>
      </c>
      <c r="AT20">
        <f t="shared" si="16"/>
        <v>5.2181912661817345</v>
      </c>
      <c r="AU20">
        <f t="shared" si="17"/>
        <v>352.74424540749965</v>
      </c>
      <c r="AW20">
        <v>17</v>
      </c>
      <c r="AX20">
        <f>(R20*SUMPRODUCT(K21:$K$23, X21:$X$23)-$AZ$3*SUMPRODUCT(K20:$K$22, W21:$W$23))/Z20</f>
        <v>228.97773707125626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4341.7438696848412</v>
      </c>
      <c r="P21">
        <f t="shared" si="30"/>
        <v>217.08719348424208</v>
      </c>
      <c r="Q21" s="5">
        <f t="shared" si="31"/>
        <v>25</v>
      </c>
      <c r="R21">
        <f t="shared" si="0"/>
        <v>1000000</v>
      </c>
      <c r="S21">
        <f t="shared" si="1"/>
        <v>142.66885446853433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184.29626597045535</v>
      </c>
      <c r="AC21">
        <f t="shared" si="2"/>
        <v>113.34678426909726</v>
      </c>
      <c r="AE21">
        <f t="shared" si="3"/>
        <v>3449.4053210287816</v>
      </c>
      <c r="AF21">
        <f t="shared" si="4"/>
        <v>-172.4702660514391</v>
      </c>
      <c r="AG21">
        <f t="shared" si="5"/>
        <v>-19.861865557716371</v>
      </c>
      <c r="AH21">
        <f t="shared" si="6"/>
        <v>-2342.1584160696443</v>
      </c>
      <c r="AI21">
        <f t="shared" si="7"/>
        <v>914.91477334998172</v>
      </c>
      <c r="AJ21">
        <f t="shared" si="8"/>
        <v>70.949481701358096</v>
      </c>
      <c r="AK21">
        <f t="shared" si="32"/>
        <v>5.5379701135164767</v>
      </c>
      <c r="AL21">
        <f t="shared" si="9"/>
        <v>991.4022251648563</v>
      </c>
      <c r="AN21">
        <f t="shared" si="10"/>
        <v>1116.3416095781695</v>
      </c>
      <c r="AO21">
        <f t="shared" si="11"/>
        <v>-55.817080478908487</v>
      </c>
      <c r="AP21">
        <f t="shared" si="12"/>
        <v>-6.4279563873674723</v>
      </c>
      <c r="AQ21">
        <f t="shared" si="13"/>
        <v>-757.99990222732845</v>
      </c>
      <c r="AR21">
        <f t="shared" si="14"/>
        <v>296.09667048456515</v>
      </c>
      <c r="AS21">
        <f t="shared" si="15"/>
        <v>22.961598081378419</v>
      </c>
      <c r="AT21">
        <f t="shared" si="16"/>
        <v>1.7922702306480258</v>
      </c>
      <c r="AU21">
        <f t="shared" si="17"/>
        <v>320.85053879659159</v>
      </c>
      <c r="AW21">
        <v>18</v>
      </c>
      <c r="AX21">
        <f>(R21*SUMPRODUCT(K22:$K$23, X22:$X$23)-$AZ$3*SUMPRODUCT(K21:$K$22, W22:$W$23))/Z21</f>
        <v>142.66885446853433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4341.7438696848412</v>
      </c>
      <c r="P22">
        <f t="shared" si="30"/>
        <v>217.08719348424208</v>
      </c>
      <c r="Q22" s="5">
        <f t="shared" si="31"/>
        <v>25</v>
      </c>
      <c r="R22">
        <f t="shared" si="0"/>
        <v>1000000</v>
      </c>
      <c r="S22">
        <f t="shared" si="1"/>
        <v>62.582665200683017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113.34678426909726</v>
      </c>
      <c r="AC22">
        <f t="shared" si="2"/>
        <v>49.076361463788999</v>
      </c>
      <c r="AE22">
        <f t="shared" si="3"/>
        <v>3404.7286233108171</v>
      </c>
      <c r="AF22">
        <f t="shared" si="4"/>
        <v>-170.23643116554086</v>
      </c>
      <c r="AG22">
        <f t="shared" si="5"/>
        <v>-19.604614675012829</v>
      </c>
      <c r="AH22">
        <f t="shared" si="6"/>
        <v>-2345.2890850551489</v>
      </c>
      <c r="AI22">
        <f t="shared" si="7"/>
        <v>869.59849241511438</v>
      </c>
      <c r="AJ22">
        <f t="shared" si="8"/>
        <v>64.270422805308257</v>
      </c>
      <c r="AK22">
        <f t="shared" si="32"/>
        <v>70.304618504701835</v>
      </c>
      <c r="AL22">
        <f t="shared" si="9"/>
        <v>1004.1735337251245</v>
      </c>
      <c r="AN22">
        <f t="shared" si="10"/>
        <v>1029.7969654681431</v>
      </c>
      <c r="AO22">
        <f t="shared" si="11"/>
        <v>-51.489848273407162</v>
      </c>
      <c r="AP22">
        <f t="shared" si="12"/>
        <v>-5.9296275665778397</v>
      </c>
      <c r="AQ22">
        <f t="shared" si="13"/>
        <v>-709.3580282433187</v>
      </c>
      <c r="AR22">
        <f t="shared" si="14"/>
        <v>263.01946138483942</v>
      </c>
      <c r="AS22">
        <f t="shared" si="15"/>
        <v>19.439283918581761</v>
      </c>
      <c r="AT22">
        <f t="shared" si="16"/>
        <v>21.264391616661332</v>
      </c>
      <c r="AU22">
        <f t="shared" si="17"/>
        <v>303.72313692008248</v>
      </c>
      <c r="AW22">
        <v>19</v>
      </c>
      <c r="AX22">
        <f>(R22*SUMPRODUCT(K23:$K$23, X23:$X$23)-$AZ$3*SUMPRODUCT(K22:$K$22, W23:$W$23))/Z22</f>
        <v>62.582665200683017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4341.7438696848412</v>
      </c>
      <c r="P23">
        <f t="shared" si="30"/>
        <v>217.08719348424208</v>
      </c>
      <c r="Q23" s="5">
        <f t="shared" si="31"/>
        <v>25</v>
      </c>
      <c r="R23">
        <f t="shared" si="0"/>
        <v>1000000</v>
      </c>
      <c r="S23">
        <f t="shared" si="1"/>
        <v>63.40682713984674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49.076361463788999</v>
      </c>
      <c r="AC23">
        <f t="shared" si="2"/>
        <v>49.076361463788999</v>
      </c>
      <c r="AE23">
        <f t="shared" si="3"/>
        <v>3360.4739606650232</v>
      </c>
      <c r="AF23">
        <f t="shared" si="4"/>
        <v>-168.02369803325118</v>
      </c>
      <c r="AG23">
        <f t="shared" si="5"/>
        <v>-19.349793893467012</v>
      </c>
      <c r="AH23">
        <f t="shared" si="6"/>
        <v>-2350.985391827538</v>
      </c>
      <c r="AI23">
        <f t="shared" si="7"/>
        <v>822.11507691076713</v>
      </c>
      <c r="AJ23">
        <f t="shared" si="8"/>
        <v>0</v>
      </c>
      <c r="AK23">
        <f t="shared" si="32"/>
        <v>226.90686368668929</v>
      </c>
      <c r="AL23">
        <f t="shared" si="9"/>
        <v>1049.0219405974565</v>
      </c>
      <c r="AN23">
        <f t="shared" si="10"/>
        <v>920.74614051181118</v>
      </c>
      <c r="AO23">
        <f t="shared" si="11"/>
        <v>-46.037307025590565</v>
      </c>
      <c r="AP23">
        <f t="shared" si="12"/>
        <v>-5.3017069186225756</v>
      </c>
      <c r="AQ23">
        <f t="shared" si="13"/>
        <v>-644.15339956881462</v>
      </c>
      <c r="AR23">
        <f t="shared" si="14"/>
        <v>225.25372699878343</v>
      </c>
      <c r="AS23">
        <f t="shared" si="15"/>
        <v>0</v>
      </c>
      <c r="AT23">
        <f t="shared" si="16"/>
        <v>62.170878703614093</v>
      </c>
      <c r="AU23">
        <f t="shared" si="17"/>
        <v>287.42460570239751</v>
      </c>
      <c r="AW23">
        <v>20</v>
      </c>
      <c r="AX23">
        <f>(R23*SUMPRODUCT(K$23:$K24, X$23:$X24)-$AZ$3*SUMPRODUCT(K$22:$K23, W$23:$W24))/Z23</f>
        <v>63.40682713984674</v>
      </c>
    </row>
    <row r="25" spans="5:50" x14ac:dyDescent="0.25">
      <c r="AN25" s="6">
        <f t="shared" ref="AN25:AU25" si="33">SUM(AN3:AN23)</f>
        <v>41520.910869812338</v>
      </c>
      <c r="AO25" s="6">
        <f t="shared" si="33"/>
        <v>-5332.3534457542492</v>
      </c>
      <c r="AP25" s="6">
        <f t="shared" si="33"/>
        <v>-414.07968846182916</v>
      </c>
      <c r="AQ25" s="6">
        <f t="shared" si="33"/>
        <v>-25785.307187451635</v>
      </c>
      <c r="AR25" s="6">
        <f t="shared" si="33"/>
        <v>9989.170548144637</v>
      </c>
      <c r="AS25" s="6">
        <f t="shared" si="33"/>
        <v>-217.98672556355478</v>
      </c>
      <c r="AT25" s="6">
        <f t="shared" si="33"/>
        <v>778.02063229719852</v>
      </c>
      <c r="AU25" s="7">
        <f t="shared" si="33"/>
        <v>10549.204454878276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EC93-76AC-4622-9BEE-10BC48879EB1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'T.35.04.E'!C3*(1+C12)</f>
        <v>4784.4300322565787</v>
      </c>
      <c r="K3">
        <v>1</v>
      </c>
      <c r="L3" s="2">
        <v>0</v>
      </c>
      <c r="O3">
        <f>$C$3</f>
        <v>4784.4300322565787</v>
      </c>
      <c r="P3">
        <f>O3*B5</f>
        <v>3827.5440258052631</v>
      </c>
      <c r="Q3" s="5">
        <f>B8</f>
        <v>200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4784.4300322565787</v>
      </c>
      <c r="AF3">
        <f t="shared" ref="AF3:AF23" si="4">-$Z3*P3</f>
        <v>-3827.5440258052631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756.88600645131555</v>
      </c>
      <c r="AJ3">
        <f t="shared" ref="AJ3:AJ23" si="8">AB3-AC3</f>
        <v>3.637978807091713E-12</v>
      </c>
      <c r="AL3">
        <f t="shared" ref="AL3:AL23" si="9">SUM(AI3:AK3)</f>
        <v>756.88600645131919</v>
      </c>
      <c r="AN3">
        <f t="shared" ref="AN3:AN23" si="10">AE3*$K3</f>
        <v>4784.4300322565787</v>
      </c>
      <c r="AO3">
        <f t="shared" ref="AO3:AO23" si="11">AF3*$K3</f>
        <v>-3827.5440258052631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756.88600645131555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756.88600645131919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2745.7666278857237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1000000</v>
      </c>
      <c r="S4">
        <f t="shared" si="1"/>
        <v>238.23199564365225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-3.637978807091713E-12</v>
      </c>
      <c r="AC4">
        <f t="shared" si="2"/>
        <v>235.2121668668733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-235.21216686687694</v>
      </c>
      <c r="AK4">
        <f>G4*MAX(0, SUM(AB4, AE4:AF4))</f>
        <v>0</v>
      </c>
      <c r="AL4">
        <f t="shared" si="9"/>
        <v>-2911.2121668668769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-2510.5544610188572</v>
      </c>
      <c r="AR4">
        <f t="shared" si="14"/>
        <v>-2510.5544610188572</v>
      </c>
      <c r="AS4">
        <f t="shared" si="15"/>
        <v>-220.67001300954772</v>
      </c>
      <c r="AT4">
        <f t="shared" si="16"/>
        <v>0</v>
      </c>
      <c r="AU4">
        <f t="shared" si="17"/>
        <v>-2731.2244740284045</v>
      </c>
      <c r="AW4">
        <v>1</v>
      </c>
      <c r="AX4">
        <f>(R4*SUMPRODUCT(K5:$K$23, X5:$X$23)-$AZ$3*SUMPRODUCT(K4:$K$22, W5:$W$23))/Z4</f>
        <v>238.23199564365225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4784.4300322565787</v>
      </c>
      <c r="P5">
        <f t="shared" ref="P5:P23" si="30">O5*$C$5</f>
        <v>239.22150161282894</v>
      </c>
      <c r="Q5" s="5">
        <f t="shared" ref="Q5:Q23" si="31">$C$8</f>
        <v>25</v>
      </c>
      <c r="R5">
        <f t="shared" si="0"/>
        <v>1000000</v>
      </c>
      <c r="S5">
        <f t="shared" si="1"/>
        <v>494.94824875861002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235.2121668668733</v>
      </c>
      <c r="AC5">
        <f t="shared" si="2"/>
        <v>482.47154206092091</v>
      </c>
      <c r="AE5">
        <f t="shared" si="3"/>
        <v>4663.8236246618444</v>
      </c>
      <c r="AF5">
        <f t="shared" si="4"/>
        <v>-233.19118123309227</v>
      </c>
      <c r="AG5">
        <f t="shared" si="5"/>
        <v>-24.369797411699999</v>
      </c>
      <c r="AH5">
        <f t="shared" si="6"/>
        <v>-2658.8635319999999</v>
      </c>
      <c r="AI5">
        <f t="shared" si="7"/>
        <v>1747.3991140170524</v>
      </c>
      <c r="AJ5">
        <f t="shared" si="8"/>
        <v>-247.25937519404761</v>
      </c>
      <c r="AK5">
        <f>G5*SUM(AB5, AE5:AF5)</f>
        <v>191.29962902212068</v>
      </c>
      <c r="AL5">
        <f t="shared" si="9"/>
        <v>1691.4393678451254</v>
      </c>
      <c r="AN5">
        <f t="shared" si="10"/>
        <v>4027.5032437669129</v>
      </c>
      <c r="AO5">
        <f t="shared" si="11"/>
        <v>-201.37516218834568</v>
      </c>
      <c r="AP5">
        <f t="shared" si="12"/>
        <v>-21.044843464182392</v>
      </c>
      <c r="AQ5">
        <f t="shared" si="13"/>
        <v>-2296.0948701485227</v>
      </c>
      <c r="AR5">
        <f t="shared" si="14"/>
        <v>1508.9883679658622</v>
      </c>
      <c r="AS5">
        <f t="shared" si="15"/>
        <v>-213.52392710134083</v>
      </c>
      <c r="AT5">
        <f t="shared" si="16"/>
        <v>165.19918813908001</v>
      </c>
      <c r="AU5">
        <f t="shared" si="17"/>
        <v>1460.6636290036013</v>
      </c>
      <c r="AW5">
        <v>2</v>
      </c>
      <c r="AX5">
        <f>(R5*SUMPRODUCT(K6:$K$23, X6:$X$23)-$AZ$3*SUMPRODUCT(K5:$K$22, W6:$W$23))/Z5</f>
        <v>494.94824875861002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4784.4300322565787</v>
      </c>
      <c r="P6">
        <f t="shared" si="30"/>
        <v>239.22150161282894</v>
      </c>
      <c r="Q6" s="5">
        <f t="shared" si="31"/>
        <v>25</v>
      </c>
      <c r="R6">
        <f t="shared" si="0"/>
        <v>1000000</v>
      </c>
      <c r="S6">
        <f t="shared" si="1"/>
        <v>759.67937997214028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482.47154206092091</v>
      </c>
      <c r="AC6">
        <f t="shared" si="2"/>
        <v>731.11199235793174</v>
      </c>
      <c r="AE6">
        <f t="shared" si="3"/>
        <v>4604.5137796270201</v>
      </c>
      <c r="AF6">
        <f t="shared" si="4"/>
        <v>-230.22568898135103</v>
      </c>
      <c r="AG6">
        <f t="shared" si="5"/>
        <v>-24.059886698015411</v>
      </c>
      <c r="AH6">
        <f t="shared" si="6"/>
        <v>-2648.5095827035557</v>
      </c>
      <c r="AI6">
        <f t="shared" si="7"/>
        <v>1701.7186212440984</v>
      </c>
      <c r="AJ6">
        <f t="shared" si="8"/>
        <v>-248.64045029701083</v>
      </c>
      <c r="AK6">
        <f>G6*SUM(AB6, AE6:AF6)</f>
        <v>284.12043851333556</v>
      </c>
      <c r="AL6">
        <f t="shared" si="9"/>
        <v>1737.1986094604231</v>
      </c>
      <c r="AN6">
        <f t="shared" si="10"/>
        <v>3586.1160579147991</v>
      </c>
      <c r="AO6">
        <f t="shared" si="11"/>
        <v>-179.30580289573996</v>
      </c>
      <c r="AP6">
        <f t="shared" si="12"/>
        <v>-18.738470589690102</v>
      </c>
      <c r="AQ6">
        <f t="shared" si="13"/>
        <v>-2062.7287046242263</v>
      </c>
      <c r="AR6">
        <f t="shared" si="14"/>
        <v>1325.3430798051427</v>
      </c>
      <c r="AS6">
        <f t="shared" si="15"/>
        <v>-193.64770182738027</v>
      </c>
      <c r="AT6">
        <f t="shared" si="16"/>
        <v>221.28044690464583</v>
      </c>
      <c r="AU6">
        <f t="shared" si="17"/>
        <v>1352.9758248824082</v>
      </c>
      <c r="AW6">
        <v>3</v>
      </c>
      <c r="AX6">
        <f>(R6*SUMPRODUCT(K7:$K$23, X7:$X$23)-$AZ$3*SUMPRODUCT(K6:$K$22, W7:$W$23))/Z6</f>
        <v>759.67937997214028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4784.4300322565787</v>
      </c>
      <c r="P7">
        <f t="shared" si="30"/>
        <v>239.22150161282894</v>
      </c>
      <c r="Q7" s="5">
        <f t="shared" si="31"/>
        <v>25</v>
      </c>
      <c r="R7">
        <f t="shared" si="0"/>
        <v>1000000</v>
      </c>
      <c r="S7">
        <f t="shared" si="1"/>
        <v>975.32837656950414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731.11199235793174</v>
      </c>
      <c r="AC7">
        <f t="shared" si="2"/>
        <v>926.6884945837628</v>
      </c>
      <c r="AE7">
        <f t="shared" si="3"/>
        <v>4545.8292515056737</v>
      </c>
      <c r="AF7">
        <f t="shared" si="4"/>
        <v>-227.2914625752837</v>
      </c>
      <c r="AG7">
        <f t="shared" si="5"/>
        <v>-23.753243442049204</v>
      </c>
      <c r="AH7">
        <f t="shared" si="6"/>
        <v>-2641.7755594420923</v>
      </c>
      <c r="AI7">
        <f t="shared" si="7"/>
        <v>1653.0089860462485</v>
      </c>
      <c r="AJ7">
        <f t="shared" si="8"/>
        <v>-195.57650222583106</v>
      </c>
      <c r="AK7">
        <f>G7*SUM(AB7, AE7:AF7)</f>
        <v>247.93780426125659</v>
      </c>
      <c r="AL7">
        <f t="shared" si="9"/>
        <v>1705.3702880816741</v>
      </c>
      <c r="AN7">
        <f t="shared" si="10"/>
        <v>3204.8619613982755</v>
      </c>
      <c r="AO7">
        <f t="shared" si="11"/>
        <v>-160.2430980699138</v>
      </c>
      <c r="AP7">
        <f t="shared" si="12"/>
        <v>-16.746310113175074</v>
      </c>
      <c r="AQ7">
        <f t="shared" si="13"/>
        <v>-1862.482185885737</v>
      </c>
      <c r="AR7">
        <f t="shared" si="14"/>
        <v>1165.3903673294496</v>
      </c>
      <c r="AS7">
        <f t="shared" si="15"/>
        <v>-137.88368586859775</v>
      </c>
      <c r="AT7">
        <f t="shared" si="16"/>
        <v>174.79900667327578</v>
      </c>
      <c r="AU7">
        <f t="shared" si="17"/>
        <v>1202.3056881341279</v>
      </c>
      <c r="AW7">
        <v>4</v>
      </c>
      <c r="AX7">
        <f>(R7*SUMPRODUCT(K8:$K$23, X8:$X$23)-$AZ$3*SUMPRODUCT(K7:$K$22, W8:$W$23))/Z7</f>
        <v>975.32837656950414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4784.4300322565787</v>
      </c>
      <c r="P8">
        <f t="shared" si="30"/>
        <v>239.22150161282894</v>
      </c>
      <c r="Q8" s="5">
        <f t="shared" si="31"/>
        <v>25</v>
      </c>
      <c r="R8">
        <f t="shared" si="0"/>
        <v>1000000</v>
      </c>
      <c r="S8">
        <f t="shared" si="1"/>
        <v>1102.3650134380593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926.6884945837628</v>
      </c>
      <c r="AC8">
        <f t="shared" si="2"/>
        <v>1034.0114713743606</v>
      </c>
      <c r="AE8">
        <f t="shared" si="3"/>
        <v>4487.7653744761919</v>
      </c>
      <c r="AF8">
        <f t="shared" si="4"/>
        <v>-224.3882687238096</v>
      </c>
      <c r="AG8">
        <f t="shared" si="5"/>
        <v>-23.44984326356391</v>
      </c>
      <c r="AH8">
        <f t="shared" si="6"/>
        <v>-2634.7097625920978</v>
      </c>
      <c r="AI8">
        <f t="shared" si="7"/>
        <v>1605.2174998967212</v>
      </c>
      <c r="AJ8">
        <f t="shared" si="8"/>
        <v>-107.32297679059775</v>
      </c>
      <c r="AK8">
        <f t="shared" ref="AK8:AK23" si="32">G8*SUM(AB8:AB8, AE8:AF8)</f>
        <v>110.5483972871599</v>
      </c>
      <c r="AL8">
        <f t="shared" si="9"/>
        <v>1608.4429203932832</v>
      </c>
      <c r="AN8">
        <f t="shared" si="10"/>
        <v>2950.0477944665131</v>
      </c>
      <c r="AO8">
        <f t="shared" si="11"/>
        <v>-147.50238972332565</v>
      </c>
      <c r="AP8">
        <f t="shared" si="12"/>
        <v>-15.414834027132388</v>
      </c>
      <c r="AQ8">
        <f t="shared" si="13"/>
        <v>-1731.9354011686517</v>
      </c>
      <c r="AR8">
        <f t="shared" si="14"/>
        <v>1055.1951695474036</v>
      </c>
      <c r="AS8">
        <f t="shared" si="15"/>
        <v>-70.549122905882271</v>
      </c>
      <c r="AT8">
        <f t="shared" si="16"/>
        <v>72.66936401211899</v>
      </c>
      <c r="AU8">
        <f t="shared" si="17"/>
        <v>1057.3154106536401</v>
      </c>
      <c r="AW8">
        <v>5</v>
      </c>
      <c r="AX8">
        <f>(R8*SUMPRODUCT(K9:$K$23, X9:$X$23)-$AZ$3*SUMPRODUCT(K8:$K$22, W9:$W$23))/Z8</f>
        <v>1102.3650134380593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4784.4300322565787</v>
      </c>
      <c r="P9">
        <f t="shared" si="30"/>
        <v>239.22150161282894</v>
      </c>
      <c r="Q9" s="5">
        <f t="shared" si="31"/>
        <v>25</v>
      </c>
      <c r="R9">
        <f t="shared" si="0"/>
        <v>1000000</v>
      </c>
      <c r="S9">
        <f t="shared" si="1"/>
        <v>1171.7784171559651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1034.0114713743606</v>
      </c>
      <c r="AC9">
        <f t="shared" si="2"/>
        <v>1085.0498642821276</v>
      </c>
      <c r="AE9">
        <f t="shared" si="3"/>
        <v>4430.3130021521483</v>
      </c>
      <c r="AF9">
        <f t="shared" si="4"/>
        <v>-221.5156501076074</v>
      </c>
      <c r="AG9">
        <f t="shared" si="5"/>
        <v>-23.149638370103766</v>
      </c>
      <c r="AH9">
        <f t="shared" si="6"/>
        <v>-2628.258432980243</v>
      </c>
      <c r="AI9">
        <f t="shared" si="7"/>
        <v>1557.389280694194</v>
      </c>
      <c r="AJ9">
        <f t="shared" si="8"/>
        <v>-51.038392907767047</v>
      </c>
      <c r="AK9">
        <f t="shared" si="32"/>
        <v>30.93257205817152</v>
      </c>
      <c r="AL9">
        <f t="shared" si="9"/>
        <v>1537.2834598445984</v>
      </c>
      <c r="AN9">
        <f t="shared" si="10"/>
        <v>2767.8020172987581</v>
      </c>
      <c r="AO9">
        <f t="shared" si="11"/>
        <v>-138.39010086493789</v>
      </c>
      <c r="AP9">
        <f t="shared" si="12"/>
        <v>-14.462548300624446</v>
      </c>
      <c r="AQ9">
        <f t="shared" si="13"/>
        <v>-1641.9830809361322</v>
      </c>
      <c r="AR9">
        <f t="shared" si="14"/>
        <v>972.96628719706359</v>
      </c>
      <c r="AS9">
        <f t="shared" si="15"/>
        <v>-31.885820884705268</v>
      </c>
      <c r="AT9">
        <f t="shared" si="16"/>
        <v>19.324872825296168</v>
      </c>
      <c r="AU9">
        <f t="shared" si="17"/>
        <v>960.40533913765444</v>
      </c>
      <c r="AW9">
        <v>6</v>
      </c>
      <c r="AX9">
        <f>(R9*SUMPRODUCT(K10:$K$23, X10:$X$23)-$AZ$3*SUMPRODUCT(K9:$K$22, W10:$W$23))/Z9</f>
        <v>1171.7784171559651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4784.4300322565787</v>
      </c>
      <c r="P10">
        <f t="shared" si="30"/>
        <v>239.22150161282894</v>
      </c>
      <c r="Q10" s="5">
        <f t="shared" si="31"/>
        <v>25</v>
      </c>
      <c r="R10">
        <f t="shared" si="0"/>
        <v>1000000</v>
      </c>
      <c r="S10">
        <f t="shared" si="1"/>
        <v>1218.8364493306631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1085.0498642821276</v>
      </c>
      <c r="AC10">
        <f t="shared" si="2"/>
        <v>1114.1367632565907</v>
      </c>
      <c r="AE10">
        <f t="shared" si="3"/>
        <v>4373.4410741435213</v>
      </c>
      <c r="AF10">
        <f t="shared" si="4"/>
        <v>-218.67205370717605</v>
      </c>
      <c r="AG10">
        <f t="shared" si="5"/>
        <v>-22.852466462346747</v>
      </c>
      <c r="AH10">
        <f t="shared" si="6"/>
        <v>-2627.0209622393759</v>
      </c>
      <c r="AI10">
        <f t="shared" si="7"/>
        <v>1504.8955917346229</v>
      </c>
      <c r="AJ10">
        <f t="shared" si="8"/>
        <v>-29.086898974463111</v>
      </c>
      <c r="AK10">
        <f t="shared" si="32"/>
        <v>21.483257427345741</v>
      </c>
      <c r="AL10">
        <f t="shared" si="9"/>
        <v>1497.2919501875056</v>
      </c>
      <c r="AN10">
        <f t="shared" si="10"/>
        <v>2595.9826534942458</v>
      </c>
      <c r="AO10">
        <f t="shared" si="11"/>
        <v>-129.7991326747123</v>
      </c>
      <c r="AP10">
        <f t="shared" si="12"/>
        <v>-13.564743532626443</v>
      </c>
      <c r="AQ10">
        <f t="shared" si="13"/>
        <v>-1559.3444001471375</v>
      </c>
      <c r="AR10">
        <f t="shared" si="14"/>
        <v>893.27437713976985</v>
      </c>
      <c r="AS10">
        <f t="shared" si="15"/>
        <v>-17.265371569327304</v>
      </c>
      <c r="AT10">
        <f t="shared" si="16"/>
        <v>12.752009842241396</v>
      </c>
      <c r="AU10">
        <f t="shared" si="17"/>
        <v>888.76101541268395</v>
      </c>
      <c r="AW10">
        <v>7</v>
      </c>
      <c r="AX10">
        <f>(R10*SUMPRODUCT(K11:$K$23, X11:$X$23)-$AZ$3*SUMPRODUCT(K10:$K$22, W11:$W$23))/Z10</f>
        <v>1218.8364493306631</v>
      </c>
    </row>
    <row r="11" spans="1:52" x14ac:dyDescent="0.25">
      <c r="A11" t="s">
        <v>33</v>
      </c>
      <c r="C11" s="25">
        <f>AU25</f>
        <v>11604.096066064425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4784.4300322565787</v>
      </c>
      <c r="P11">
        <f t="shared" si="30"/>
        <v>239.22150161282894</v>
      </c>
      <c r="Q11" s="5">
        <f t="shared" si="31"/>
        <v>25</v>
      </c>
      <c r="R11">
        <f t="shared" si="0"/>
        <v>1000000</v>
      </c>
      <c r="S11">
        <f t="shared" si="1"/>
        <v>1243.9778010871637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1114.1367632565907</v>
      </c>
      <c r="AC11">
        <f t="shared" si="2"/>
        <v>1122.4825877393741</v>
      </c>
      <c r="AE11">
        <f t="shared" si="3"/>
        <v>4317.1505140782201</v>
      </c>
      <c r="AF11">
        <f t="shared" si="4"/>
        <v>-215.85752570391099</v>
      </c>
      <c r="AG11">
        <f t="shared" si="5"/>
        <v>-22.55833236650988</v>
      </c>
      <c r="AH11">
        <f t="shared" si="6"/>
        <v>-2624.3772485359</v>
      </c>
      <c r="AI11">
        <f t="shared" si="7"/>
        <v>1454.357407471899</v>
      </c>
      <c r="AJ11">
        <f t="shared" si="8"/>
        <v>-8.3458244827834278</v>
      </c>
      <c r="AK11">
        <f t="shared" si="32"/>
        <v>12.517031403914158</v>
      </c>
      <c r="AL11">
        <f t="shared" si="9"/>
        <v>1458.5286143930298</v>
      </c>
      <c r="AN11">
        <f t="shared" si="10"/>
        <v>2437.0611134199917</v>
      </c>
      <c r="AO11">
        <f t="shared" si="11"/>
        <v>-121.85305567099959</v>
      </c>
      <c r="AP11">
        <f t="shared" si="12"/>
        <v>-12.734333541243943</v>
      </c>
      <c r="AQ11">
        <f t="shared" si="13"/>
        <v>-1481.4789798257921</v>
      </c>
      <c r="AR11">
        <f t="shared" si="14"/>
        <v>820.99474438195614</v>
      </c>
      <c r="AS11">
        <f t="shared" si="15"/>
        <v>-4.7112752358514349</v>
      </c>
      <c r="AT11">
        <f t="shared" si="16"/>
        <v>7.0659501887784639</v>
      </c>
      <c r="AU11">
        <f t="shared" si="17"/>
        <v>823.34941933488324</v>
      </c>
      <c r="AW11">
        <v>8</v>
      </c>
      <c r="AX11">
        <f>(R11*SUMPRODUCT(K12:$K$23, X12:$X$23)-$AZ$3*SUMPRODUCT(K11:$K$22, W12:$W$23))/Z11</f>
        <v>1243.9778010871637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4784.4300322565787</v>
      </c>
      <c r="P12">
        <f t="shared" si="30"/>
        <v>239.22150161282894</v>
      </c>
      <c r="Q12" s="5">
        <f t="shared" si="31"/>
        <v>25</v>
      </c>
      <c r="R12">
        <f t="shared" si="0"/>
        <v>1000000</v>
      </c>
      <c r="S12">
        <f t="shared" si="1"/>
        <v>1248.4346179019108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1122.4825877393741</v>
      </c>
      <c r="AC12">
        <f t="shared" si="2"/>
        <v>1111.9609537252836</v>
      </c>
      <c r="AE12">
        <f t="shared" si="3"/>
        <v>4261.4161009414702</v>
      </c>
      <c r="AF12">
        <f t="shared" si="4"/>
        <v>-213.07080504707349</v>
      </c>
      <c r="AG12">
        <f t="shared" si="5"/>
        <v>-22.267104295658239</v>
      </c>
      <c r="AH12">
        <f t="shared" si="6"/>
        <v>-2625.7898874617499</v>
      </c>
      <c r="AI12">
        <f t="shared" si="7"/>
        <v>1400.2883041369887</v>
      </c>
      <c r="AJ12">
        <f t="shared" si="8"/>
        <v>10.521634014090523</v>
      </c>
      <c r="AK12">
        <f t="shared" si="32"/>
        <v>11.892904132357671</v>
      </c>
      <c r="AL12">
        <f t="shared" si="9"/>
        <v>1422.7028422834369</v>
      </c>
      <c r="AN12">
        <f t="shared" si="10"/>
        <v>2286.9081228688465</v>
      </c>
      <c r="AO12">
        <f t="shared" si="11"/>
        <v>-114.34540614344232</v>
      </c>
      <c r="AP12">
        <f t="shared" si="12"/>
        <v>-11.949741700947317</v>
      </c>
      <c r="AQ12">
        <f t="shared" si="13"/>
        <v>-1409.1419566506272</v>
      </c>
      <c r="AR12">
        <f t="shared" si="14"/>
        <v>751.47101837382968</v>
      </c>
      <c r="AS12">
        <f t="shared" si="15"/>
        <v>5.6464822309562237</v>
      </c>
      <c r="AT12">
        <f t="shared" si="16"/>
        <v>6.3823805093289083</v>
      </c>
      <c r="AU12">
        <f t="shared" si="17"/>
        <v>763.49988111411483</v>
      </c>
      <c r="AW12">
        <v>9</v>
      </c>
      <c r="AX12">
        <f>(R12*SUMPRODUCT(K13:$K$23, X13:$X$23)-$AZ$3*SUMPRODUCT(K12:$K$22, W13:$W$23))/Z12</f>
        <v>1248.4346179019108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4784.4300322565787</v>
      </c>
      <c r="P13">
        <f t="shared" si="30"/>
        <v>239.22150161282894</v>
      </c>
      <c r="Q13" s="5">
        <f t="shared" si="31"/>
        <v>25</v>
      </c>
      <c r="R13">
        <f t="shared" si="0"/>
        <v>1000000</v>
      </c>
      <c r="S13">
        <f t="shared" si="1"/>
        <v>1231.5871726486082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1111.9609537252836</v>
      </c>
      <c r="AC13">
        <f t="shared" si="2"/>
        <v>1082.7474371403678</v>
      </c>
      <c r="AE13">
        <f t="shared" si="3"/>
        <v>4206.2222396020761</v>
      </c>
      <c r="AF13">
        <f t="shared" si="4"/>
        <v>-210.31111198010382</v>
      </c>
      <c r="AG13">
        <f t="shared" si="5"/>
        <v>-21.978700760820875</v>
      </c>
      <c r="AH13">
        <f t="shared" si="6"/>
        <v>-2629.2996752313252</v>
      </c>
      <c r="AI13">
        <f t="shared" si="7"/>
        <v>1344.6327516298261</v>
      </c>
      <c r="AJ13">
        <f t="shared" si="8"/>
        <v>29.213516584915851</v>
      </c>
      <c r="AK13">
        <f t="shared" si="32"/>
        <v>10.215744162694511</v>
      </c>
      <c r="AL13">
        <f t="shared" si="9"/>
        <v>1384.0620123774365</v>
      </c>
      <c r="AN13">
        <f t="shared" si="10"/>
        <v>2146.3231804330599</v>
      </c>
      <c r="AO13">
        <f t="shared" si="11"/>
        <v>-107.31615902165299</v>
      </c>
      <c r="AP13">
        <f t="shared" si="12"/>
        <v>-11.215145617986733</v>
      </c>
      <c r="AQ13">
        <f t="shared" si="13"/>
        <v>-1341.6615955575348</v>
      </c>
      <c r="AR13">
        <f t="shared" si="14"/>
        <v>686.13028023588504</v>
      </c>
      <c r="AS13">
        <f t="shared" si="15"/>
        <v>14.906879441087813</v>
      </c>
      <c r="AT13">
        <f t="shared" si="16"/>
        <v>5.212822160304885</v>
      </c>
      <c r="AU13">
        <f t="shared" si="17"/>
        <v>706.2499818372778</v>
      </c>
      <c r="AW13">
        <v>10</v>
      </c>
      <c r="AX13">
        <f>(R13*SUMPRODUCT(K14:$K$23, X14:$X$23)-$AZ$3*SUMPRODUCT(K13:$K$22, W14:$W$23))/Z13</f>
        <v>1231.5871726486082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4784.4300322565787</v>
      </c>
      <c r="P14">
        <f t="shared" si="30"/>
        <v>239.22150161282894</v>
      </c>
      <c r="Q14" s="5">
        <f t="shared" si="31"/>
        <v>25</v>
      </c>
      <c r="R14">
        <f t="shared" si="0"/>
        <v>1000000</v>
      </c>
      <c r="S14">
        <f t="shared" si="1"/>
        <v>1193.1757123455282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1082.7474371403678</v>
      </c>
      <c r="AC14">
        <f t="shared" si="2"/>
        <v>1035.3434604179256</v>
      </c>
      <c r="AE14">
        <f t="shared" si="3"/>
        <v>4151.5497629317288</v>
      </c>
      <c r="AF14">
        <f t="shared" si="4"/>
        <v>-207.57748814658643</v>
      </c>
      <c r="AG14">
        <f t="shared" si="5"/>
        <v>-21.693021608331726</v>
      </c>
      <c r="AH14">
        <f t="shared" si="6"/>
        <v>-2635.685795237639</v>
      </c>
      <c r="AI14">
        <f t="shared" si="7"/>
        <v>1286.5934579391715</v>
      </c>
      <c r="AJ14">
        <f t="shared" si="8"/>
        <v>47.403976722442167</v>
      </c>
      <c r="AK14">
        <f t="shared" si="32"/>
        <v>9.0480954814659178</v>
      </c>
      <c r="AL14">
        <f t="shared" si="9"/>
        <v>1343.0455301430795</v>
      </c>
      <c r="AN14">
        <f t="shared" si="10"/>
        <v>2014.8613959803981</v>
      </c>
      <c r="AO14">
        <f t="shared" si="11"/>
        <v>-100.74306979901991</v>
      </c>
      <c r="AP14">
        <f t="shared" si="12"/>
        <v>-10.528220615602187</v>
      </c>
      <c r="AQ14">
        <f t="shared" si="13"/>
        <v>-1279.1708793123157</v>
      </c>
      <c r="AR14">
        <f t="shared" si="14"/>
        <v>624.41922625346024</v>
      </c>
      <c r="AS14">
        <f t="shared" si="15"/>
        <v>23.006454979008474</v>
      </c>
      <c r="AT14">
        <f t="shared" si="16"/>
        <v>4.3912898396468405</v>
      </c>
      <c r="AU14">
        <f t="shared" si="17"/>
        <v>651.81697107211562</v>
      </c>
      <c r="AW14">
        <v>11</v>
      </c>
      <c r="AX14">
        <f>(R14*SUMPRODUCT(K15:$K$23, X15:$X$23)-$AZ$3*SUMPRODUCT(K14:$K$22, W15:$W$23))/Z14</f>
        <v>1193.1757123455282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4784.4300322565787</v>
      </c>
      <c r="P15">
        <f t="shared" si="30"/>
        <v>239.22150161282894</v>
      </c>
      <c r="Q15" s="5">
        <f t="shared" si="31"/>
        <v>25</v>
      </c>
      <c r="R15">
        <f t="shared" si="0"/>
        <v>1000000</v>
      </c>
      <c r="S15">
        <f t="shared" si="1"/>
        <v>1134.7464984046023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1035.3434604179256</v>
      </c>
      <c r="AC15">
        <f t="shared" si="2"/>
        <v>971.79657240267716</v>
      </c>
      <c r="AE15">
        <f t="shared" si="3"/>
        <v>4097.384493174759</v>
      </c>
      <c r="AF15">
        <f t="shared" si="4"/>
        <v>-204.86922465873795</v>
      </c>
      <c r="AG15">
        <f t="shared" si="5"/>
        <v>-21.409992755407821</v>
      </c>
      <c r="AH15">
        <f t="shared" si="6"/>
        <v>-2643.9454736234702</v>
      </c>
      <c r="AI15">
        <f t="shared" si="7"/>
        <v>1227.1598021371428</v>
      </c>
      <c r="AJ15">
        <f t="shared" si="8"/>
        <v>63.546888015248442</v>
      </c>
      <c r="AK15">
        <f t="shared" si="32"/>
        <v>20.204220788629183</v>
      </c>
      <c r="AL15">
        <f t="shared" si="9"/>
        <v>1310.9109109410203</v>
      </c>
      <c r="AN15">
        <f t="shared" si="10"/>
        <v>1890.4586931714441</v>
      </c>
      <c r="AO15">
        <f t="shared" si="11"/>
        <v>-94.522934658572197</v>
      </c>
      <c r="AP15">
        <f t="shared" si="12"/>
        <v>-9.8781813111801746</v>
      </c>
      <c r="AQ15">
        <f t="shared" si="13"/>
        <v>-1219.8683607088074</v>
      </c>
      <c r="AR15">
        <f t="shared" si="14"/>
        <v>566.18921649288438</v>
      </c>
      <c r="AS15">
        <f t="shared" si="15"/>
        <v>29.319378513910642</v>
      </c>
      <c r="AT15">
        <f t="shared" si="16"/>
        <v>9.3218600529784776</v>
      </c>
      <c r="AU15">
        <f t="shared" si="17"/>
        <v>604.8304550597735</v>
      </c>
      <c r="AW15">
        <v>12</v>
      </c>
      <c r="AX15">
        <f>(R15*SUMPRODUCT(K16:$K$23, X16:$X$23)-$AZ$3*SUMPRODUCT(K15:$K$22, W16:$W$23))/Z15</f>
        <v>1134.7464984046023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4784.4300322565787</v>
      </c>
      <c r="P16">
        <f t="shared" si="30"/>
        <v>239.22150161282894</v>
      </c>
      <c r="Q16" s="5">
        <f t="shared" si="31"/>
        <v>25</v>
      </c>
      <c r="R16">
        <f t="shared" si="0"/>
        <v>1000000</v>
      </c>
      <c r="S16">
        <f t="shared" si="1"/>
        <v>1057.5975349369355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971.79657240267716</v>
      </c>
      <c r="AC16">
        <f t="shared" si="2"/>
        <v>893.85758602655278</v>
      </c>
      <c r="AE16">
        <f t="shared" si="3"/>
        <v>4043.6923667761962</v>
      </c>
      <c r="AF16">
        <f t="shared" si="4"/>
        <v>-202.18461833880983</v>
      </c>
      <c r="AG16">
        <f t="shared" si="5"/>
        <v>-21.129436210340955</v>
      </c>
      <c r="AH16">
        <f t="shared" si="6"/>
        <v>-2658.2647005114354</v>
      </c>
      <c r="AI16">
        <f t="shared" si="7"/>
        <v>1162.1136117156102</v>
      </c>
      <c r="AJ16">
        <f t="shared" si="8"/>
        <v>77.938986376124376</v>
      </c>
      <c r="AK16">
        <f t="shared" si="32"/>
        <v>34.174460677964447</v>
      </c>
      <c r="AL16">
        <f t="shared" si="9"/>
        <v>1274.2270587696989</v>
      </c>
      <c r="AN16">
        <f t="shared" si="10"/>
        <v>1768.9258769850435</v>
      </c>
      <c r="AO16">
        <f t="shared" si="11"/>
        <v>-88.446293849252172</v>
      </c>
      <c r="AP16">
        <f t="shared" si="12"/>
        <v>-9.243137975991722</v>
      </c>
      <c r="AQ16">
        <f t="shared" si="13"/>
        <v>-1162.8662099138435</v>
      </c>
      <c r="AR16">
        <f t="shared" si="14"/>
        <v>508.37023524595611</v>
      </c>
      <c r="AS16">
        <f t="shared" si="15"/>
        <v>34.094653430974432</v>
      </c>
      <c r="AT16">
        <f t="shared" si="16"/>
        <v>14.949724742155428</v>
      </c>
      <c r="AU16">
        <f t="shared" si="17"/>
        <v>557.41461341908598</v>
      </c>
      <c r="AW16">
        <v>13</v>
      </c>
      <c r="AX16">
        <f>(R16*SUMPRODUCT(K17:$K$23, X17:$X$23)-$AZ$3*SUMPRODUCT(K16:$K$22, W17:$W$23))/Z16</f>
        <v>1057.5975349369355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4784.4300322565787</v>
      </c>
      <c r="P17">
        <f t="shared" si="30"/>
        <v>239.22150161282894</v>
      </c>
      <c r="Q17" s="5">
        <f t="shared" si="31"/>
        <v>25</v>
      </c>
      <c r="R17">
        <f t="shared" si="0"/>
        <v>1000000</v>
      </c>
      <c r="S17">
        <f t="shared" si="1"/>
        <v>965.31724450018316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893.85758602655278</v>
      </c>
      <c r="AC17">
        <f t="shared" si="2"/>
        <v>805.11943192118179</v>
      </c>
      <c r="AE17">
        <f t="shared" si="3"/>
        <v>3990.4369383057542</v>
      </c>
      <c r="AF17">
        <f t="shared" si="4"/>
        <v>-199.52184691528771</v>
      </c>
      <c r="AG17">
        <f t="shared" si="5"/>
        <v>-20.851161535450768</v>
      </c>
      <c r="AH17">
        <f t="shared" si="6"/>
        <v>-2679.212511471233</v>
      </c>
      <c r="AI17">
        <f t="shared" si="7"/>
        <v>1090.8514183837824</v>
      </c>
      <c r="AJ17">
        <f t="shared" si="8"/>
        <v>88.738154105370995</v>
      </c>
      <c r="AK17">
        <f t="shared" si="32"/>
        <v>64.649862948354851</v>
      </c>
      <c r="AL17">
        <f t="shared" si="9"/>
        <v>1244.2394354375083</v>
      </c>
      <c r="AN17">
        <f t="shared" si="10"/>
        <v>1644.1830302205431</v>
      </c>
      <c r="AO17">
        <f t="shared" si="11"/>
        <v>-82.209151511027159</v>
      </c>
      <c r="AP17">
        <f t="shared" si="12"/>
        <v>-8.5913213232060954</v>
      </c>
      <c r="AQ17">
        <f t="shared" si="13"/>
        <v>-1103.9181457622212</v>
      </c>
      <c r="AR17">
        <f t="shared" si="14"/>
        <v>449.46441162408848</v>
      </c>
      <c r="AS17">
        <f t="shared" si="15"/>
        <v>36.562854987778074</v>
      </c>
      <c r="AT17">
        <f t="shared" si="16"/>
        <v>26.637736470758455</v>
      </c>
      <c r="AU17">
        <f t="shared" si="17"/>
        <v>512.66500308262505</v>
      </c>
      <c r="AW17">
        <v>14</v>
      </c>
      <c r="AX17">
        <f>(R17*SUMPRODUCT(K18:$K$23, X18:$X$23)-$AZ$3*SUMPRODUCT(K17:$K$22, W18:$W$23))/Z17</f>
        <v>965.31724450018316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4784.4300322565787</v>
      </c>
      <c r="P18">
        <f t="shared" si="30"/>
        <v>239.22150161282894</v>
      </c>
      <c r="Q18" s="5">
        <f t="shared" si="31"/>
        <v>25</v>
      </c>
      <c r="R18">
        <f t="shared" si="0"/>
        <v>1000000</v>
      </c>
      <c r="S18">
        <f t="shared" si="1"/>
        <v>860.91223998514556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805.11943192118179</v>
      </c>
      <c r="AC18">
        <f t="shared" si="2"/>
        <v>708.53466510256021</v>
      </c>
      <c r="AE18">
        <f t="shared" si="3"/>
        <v>3937.6075436795245</v>
      </c>
      <c r="AF18">
        <f t="shared" si="4"/>
        <v>-196.88037718397624</v>
      </c>
      <c r="AG18">
        <f t="shared" si="5"/>
        <v>-20.575113007882937</v>
      </c>
      <c r="AH18">
        <f t="shared" si="6"/>
        <v>-2701.4764885330019</v>
      </c>
      <c r="AI18">
        <f t="shared" si="7"/>
        <v>1018.6755649546635</v>
      </c>
      <c r="AJ18">
        <f t="shared" si="8"/>
        <v>96.584766818621574</v>
      </c>
      <c r="AK18">
        <f t="shared" si="32"/>
        <v>98.190286525801369</v>
      </c>
      <c r="AL18">
        <f t="shared" si="9"/>
        <v>1213.4506182990865</v>
      </c>
      <c r="AN18">
        <f t="shared" si="10"/>
        <v>1516.134651979678</v>
      </c>
      <c r="AO18">
        <f t="shared" si="11"/>
        <v>-75.806732598983899</v>
      </c>
      <c r="AP18">
        <f t="shared" si="12"/>
        <v>-7.9222323336213174</v>
      </c>
      <c r="AQ18">
        <f t="shared" si="13"/>
        <v>-1040.1753019667153</v>
      </c>
      <c r="AR18">
        <f t="shared" si="14"/>
        <v>392.23038508035756</v>
      </c>
      <c r="AS18">
        <f t="shared" si="15"/>
        <v>37.188955527612457</v>
      </c>
      <c r="AT18">
        <f t="shared" si="16"/>
        <v>37.807144119413287</v>
      </c>
      <c r="AU18">
        <f t="shared" si="17"/>
        <v>467.22648472738331</v>
      </c>
      <c r="AW18">
        <v>15</v>
      </c>
      <c r="AX18">
        <f>(R18*SUMPRODUCT(K19:$K$23, X19:$X$23)-$AZ$3*SUMPRODUCT(K18:$K$22, W19:$W$23))/Z18</f>
        <v>860.91223998514556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4784.4300322565787</v>
      </c>
      <c r="P19">
        <f t="shared" si="30"/>
        <v>239.22150161282894</v>
      </c>
      <c r="Q19" s="5">
        <f t="shared" si="31"/>
        <v>25</v>
      </c>
      <c r="R19">
        <f t="shared" si="0"/>
        <v>1000000</v>
      </c>
      <c r="S19">
        <f t="shared" si="1"/>
        <v>738.85445366927092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708.53466510256021</v>
      </c>
      <c r="AC19">
        <f t="shared" si="2"/>
        <v>599.98396263209452</v>
      </c>
      <c r="AE19">
        <f t="shared" si="3"/>
        <v>3885.1782992354315</v>
      </c>
      <c r="AF19">
        <f t="shared" si="4"/>
        <v>-194.25891496177158</v>
      </c>
      <c r="AG19">
        <f t="shared" si="5"/>
        <v>-20.301155378182976</v>
      </c>
      <c r="AH19">
        <f t="shared" si="6"/>
        <v>-2728.2599848452774</v>
      </c>
      <c r="AI19">
        <f t="shared" si="7"/>
        <v>942.35824405019957</v>
      </c>
      <c r="AJ19">
        <f t="shared" si="8"/>
        <v>108.55070247046569</v>
      </c>
      <c r="AK19">
        <f t="shared" si="32"/>
        <v>98.107825301089719</v>
      </c>
      <c r="AL19">
        <f t="shared" si="9"/>
        <v>1149.0167718217549</v>
      </c>
      <c r="AN19">
        <f t="shared" si="10"/>
        <v>1393.6531759722084</v>
      </c>
      <c r="AO19">
        <f t="shared" si="11"/>
        <v>-69.682658798610419</v>
      </c>
      <c r="AP19">
        <f t="shared" si="12"/>
        <v>-7.2822319825779296</v>
      </c>
      <c r="AQ19">
        <f t="shared" si="13"/>
        <v>-978.65474887105154</v>
      </c>
      <c r="AR19">
        <f t="shared" si="14"/>
        <v>338.03353631996862</v>
      </c>
      <c r="AS19">
        <f t="shared" si="15"/>
        <v>38.938246741919087</v>
      </c>
      <c r="AT19">
        <f t="shared" si="16"/>
        <v>35.19227993873465</v>
      </c>
      <c r="AU19">
        <f t="shared" si="17"/>
        <v>412.16406300062232</v>
      </c>
      <c r="AW19">
        <v>16</v>
      </c>
      <c r="AX19">
        <f>(R19*SUMPRODUCT(K20:$K$23, X20:$X$23)-$AZ$3*SUMPRODUCT(K19:$K$22, W20:$W$23))/Z19</f>
        <v>738.85445366927092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4784.4300322565787</v>
      </c>
      <c r="P20">
        <f t="shared" si="30"/>
        <v>239.22150161282894</v>
      </c>
      <c r="Q20" s="5">
        <f t="shared" si="31"/>
        <v>25</v>
      </c>
      <c r="R20">
        <f t="shared" si="0"/>
        <v>1000000</v>
      </c>
      <c r="S20">
        <f t="shared" si="1"/>
        <v>575.72217765539449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599.98396263209452</v>
      </c>
      <c r="AC20">
        <f t="shared" si="2"/>
        <v>461.24974346354611</v>
      </c>
      <c r="AE20">
        <f t="shared" si="3"/>
        <v>3833.1285655605748</v>
      </c>
      <c r="AF20">
        <f t="shared" si="4"/>
        <v>-191.65642827802873</v>
      </c>
      <c r="AG20">
        <f t="shared" si="5"/>
        <v>-20.029180799581457</v>
      </c>
      <c r="AH20">
        <f t="shared" si="6"/>
        <v>-2758.5209927875026</v>
      </c>
      <c r="AI20">
        <f t="shared" si="7"/>
        <v>862.92196369546218</v>
      </c>
      <c r="AJ20">
        <f t="shared" si="8"/>
        <v>138.73421916854841</v>
      </c>
      <c r="AK20">
        <f t="shared" si="32"/>
        <v>18.23826122963295</v>
      </c>
      <c r="AL20">
        <f t="shared" si="9"/>
        <v>1019.8944440936435</v>
      </c>
      <c r="AN20">
        <f t="shared" si="10"/>
        <v>1304.166180758521</v>
      </c>
      <c r="AO20">
        <f t="shared" si="11"/>
        <v>-65.208309037926057</v>
      </c>
      <c r="AP20">
        <f t="shared" si="12"/>
        <v>-6.8146371248291118</v>
      </c>
      <c r="AQ20">
        <f t="shared" si="13"/>
        <v>-938.5466013399307</v>
      </c>
      <c r="AR20">
        <f t="shared" si="14"/>
        <v>293.59663325583529</v>
      </c>
      <c r="AS20">
        <f t="shared" si="15"/>
        <v>47.202297981649089</v>
      </c>
      <c r="AT20">
        <f t="shared" si="16"/>
        <v>6.2053028184949692</v>
      </c>
      <c r="AU20">
        <f t="shared" si="17"/>
        <v>347.00423405597934</v>
      </c>
      <c r="AW20">
        <v>17</v>
      </c>
      <c r="AX20">
        <f>(R20*SUMPRODUCT(K21:$K$23, X21:$X$23)-$AZ$3*SUMPRODUCT(K20:$K$22, W21:$W$23))/Z20</f>
        <v>575.72217765539449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4784.4300322565787</v>
      </c>
      <c r="P21">
        <f t="shared" si="30"/>
        <v>239.22150161282894</v>
      </c>
      <c r="Q21" s="5">
        <f t="shared" si="31"/>
        <v>25</v>
      </c>
      <c r="R21">
        <f t="shared" si="0"/>
        <v>1000000</v>
      </c>
      <c r="S21">
        <f t="shared" si="1"/>
        <v>385.32468443157831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461.24974346354611</v>
      </c>
      <c r="AC21">
        <f t="shared" si="2"/>
        <v>304.54471083011595</v>
      </c>
      <c r="AE21">
        <f t="shared" si="3"/>
        <v>3781.4158280825968</v>
      </c>
      <c r="AF21">
        <f t="shared" si="4"/>
        <v>-189.07079140412986</v>
      </c>
      <c r="AG21">
        <f t="shared" si="5"/>
        <v>-19.758967121414305</v>
      </c>
      <c r="AH21">
        <f t="shared" si="6"/>
        <v>-2796.8748068535547</v>
      </c>
      <c r="AI21">
        <f t="shared" si="7"/>
        <v>775.71126270349805</v>
      </c>
      <c r="AJ21">
        <f t="shared" si="8"/>
        <v>156.70503263343016</v>
      </c>
      <c r="AK21">
        <f t="shared" si="32"/>
        <v>6.4857516482272208</v>
      </c>
      <c r="AL21">
        <f t="shared" si="9"/>
        <v>938.90204698515538</v>
      </c>
      <c r="AN21">
        <f t="shared" si="10"/>
        <v>1223.7911869246723</v>
      </c>
      <c r="AO21">
        <f t="shared" si="11"/>
        <v>-61.189559346233629</v>
      </c>
      <c r="AP21">
        <f t="shared" si="12"/>
        <v>-6.3946550512489715</v>
      </c>
      <c r="AQ21">
        <f t="shared" si="13"/>
        <v>-905.16116057370618</v>
      </c>
      <c r="AR21">
        <f t="shared" si="14"/>
        <v>251.04581195348365</v>
      </c>
      <c r="AS21">
        <f t="shared" si="15"/>
        <v>50.714929698904861</v>
      </c>
      <c r="AT21">
        <f t="shared" si="16"/>
        <v>2.0990036717827136</v>
      </c>
      <c r="AU21">
        <f t="shared" si="17"/>
        <v>303.85974532417117</v>
      </c>
      <c r="AW21">
        <v>18</v>
      </c>
      <c r="AX21">
        <f>(R21*SUMPRODUCT(K22:$K$23, X22:$X$23)-$AZ$3*SUMPRODUCT(K21:$K$22, W22:$W$23))/Z21</f>
        <v>385.32468443157831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4784.4300322565787</v>
      </c>
      <c r="P22">
        <f t="shared" si="30"/>
        <v>239.22150161282894</v>
      </c>
      <c r="Q22" s="5">
        <f t="shared" si="31"/>
        <v>25</v>
      </c>
      <c r="R22">
        <f t="shared" si="0"/>
        <v>1000000</v>
      </c>
      <c r="S22">
        <f t="shared" si="1"/>
        <v>187.94496939037793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304.54471083011595</v>
      </c>
      <c r="AC22">
        <f t="shared" si="2"/>
        <v>146.52388980860076</v>
      </c>
      <c r="AE22">
        <f t="shared" si="3"/>
        <v>3729.9923542365018</v>
      </c>
      <c r="AF22">
        <f t="shared" si="4"/>
        <v>-186.4996177118251</v>
      </c>
      <c r="AG22">
        <f t="shared" si="5"/>
        <v>-19.490264927530195</v>
      </c>
      <c r="AH22">
        <f t="shared" si="6"/>
        <v>-2844.500906798804</v>
      </c>
      <c r="AI22">
        <f t="shared" si="7"/>
        <v>679.50156479834277</v>
      </c>
      <c r="AJ22">
        <f t="shared" si="8"/>
        <v>158.02082102151519</v>
      </c>
      <c r="AK22">
        <f t="shared" si="32"/>
        <v>80.808786394450649</v>
      </c>
      <c r="AL22">
        <f t="shared" si="9"/>
        <v>918.33117221430859</v>
      </c>
      <c r="AN22">
        <f t="shared" si="10"/>
        <v>1128.1764958632559</v>
      </c>
      <c r="AO22">
        <f t="shared" si="11"/>
        <v>-56.408824793162793</v>
      </c>
      <c r="AP22">
        <f t="shared" si="12"/>
        <v>-5.8950412497262032</v>
      </c>
      <c r="AQ22">
        <f t="shared" si="13"/>
        <v>-860.35003848392716</v>
      </c>
      <c r="AR22">
        <f t="shared" si="14"/>
        <v>205.52259133643977</v>
      </c>
      <c r="AS22">
        <f t="shared" si="15"/>
        <v>47.795104976824867</v>
      </c>
      <c r="AT22">
        <f t="shared" si="16"/>
        <v>24.441490708662517</v>
      </c>
      <c r="AU22">
        <f t="shared" si="17"/>
        <v>277.75918702192718</v>
      </c>
      <c r="AW22">
        <v>19</v>
      </c>
      <c r="AX22">
        <f>(R22*SUMPRODUCT(K23:$K$23, X23:$X$23)-$AZ$3*SUMPRODUCT(K22:$K$22, W23:$W$23))/Z22</f>
        <v>187.94496939037793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4784.4300322565787</v>
      </c>
      <c r="P23">
        <f t="shared" si="30"/>
        <v>239.22150161282894</v>
      </c>
      <c r="Q23" s="5">
        <f t="shared" si="31"/>
        <v>25</v>
      </c>
      <c r="R23">
        <f t="shared" si="0"/>
        <v>1000000</v>
      </c>
      <c r="S23">
        <f t="shared" si="1"/>
        <v>190.55886534633362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146.52388980860076</v>
      </c>
      <c r="AC23">
        <f t="shared" si="2"/>
        <v>146.52388980860076</v>
      </c>
      <c r="AE23">
        <f t="shared" si="3"/>
        <v>3678.8280491134396</v>
      </c>
      <c r="AF23">
        <f t="shared" si="4"/>
        <v>-183.94140245567198</v>
      </c>
      <c r="AG23">
        <f t="shared" si="5"/>
        <v>-19.22291696351926</v>
      </c>
      <c r="AH23">
        <f t="shared" si="6"/>
        <v>-2897.8125894251889</v>
      </c>
      <c r="AI23">
        <f t="shared" si="7"/>
        <v>577.85114026905967</v>
      </c>
      <c r="AJ23">
        <f t="shared" si="8"/>
        <v>0</v>
      </c>
      <c r="AK23">
        <f t="shared" si="32"/>
        <v>254.89873755264583</v>
      </c>
      <c r="AL23">
        <f t="shared" si="9"/>
        <v>832.74987782170547</v>
      </c>
      <c r="AN23">
        <f t="shared" si="10"/>
        <v>1007.9729131891472</v>
      </c>
      <c r="AO23">
        <f t="shared" si="11"/>
        <v>-50.398645659457358</v>
      </c>
      <c r="AP23">
        <f t="shared" si="12"/>
        <v>-5.2669435355591157</v>
      </c>
      <c r="AQ23">
        <f t="shared" si="13"/>
        <v>-793.98019114891906</v>
      </c>
      <c r="AR23">
        <f t="shared" si="14"/>
        <v>158.32713284521171</v>
      </c>
      <c r="AS23">
        <f t="shared" si="15"/>
        <v>0</v>
      </c>
      <c r="AT23">
        <f t="shared" si="16"/>
        <v>69.840454522220483</v>
      </c>
      <c r="AU23">
        <f t="shared" si="17"/>
        <v>228.16758736743219</v>
      </c>
      <c r="AW23">
        <v>20</v>
      </c>
      <c r="AX23">
        <f>(R23*SUMPRODUCT(K$23:$K24, X$23:$X24)-$AZ$3*SUMPRODUCT(K$22:$K23, W$23:$W24))/Z23</f>
        <v>190.55886534633362</v>
      </c>
    </row>
    <row r="25" spans="5:50" x14ac:dyDescent="0.25">
      <c r="AN25" s="6">
        <f t="shared" ref="AN25:AU25" si="33">SUM(AN3:AN23)</f>
        <v>45679.359778362894</v>
      </c>
      <c r="AO25" s="6">
        <f t="shared" si="33"/>
        <v>-5872.2905131105808</v>
      </c>
      <c r="AP25" s="6">
        <f t="shared" si="33"/>
        <v>-413.6875733911516</v>
      </c>
      <c r="AQ25" s="6">
        <f t="shared" si="33"/>
        <v>-28180.097274044656</v>
      </c>
      <c r="AR25" s="6">
        <f t="shared" si="33"/>
        <v>11213.284417816507</v>
      </c>
      <c r="AS25" s="6">
        <f t="shared" si="33"/>
        <v>-524.76067989200305</v>
      </c>
      <c r="AT25" s="6">
        <f t="shared" si="33"/>
        <v>915.57232813991811</v>
      </c>
      <c r="AU25" s="7">
        <f t="shared" si="33"/>
        <v>11604.096066064425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CCC3-837E-465A-A71A-664DC3581EA3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'T.45.04.E'!C3*(1+C12)</f>
        <v>5666.7658115711929</v>
      </c>
      <c r="K3">
        <v>1</v>
      </c>
      <c r="L3" s="2">
        <v>0</v>
      </c>
      <c r="O3">
        <f>$C$3</f>
        <v>5666.7658115711929</v>
      </c>
      <c r="P3">
        <f>O3*B5</f>
        <v>4533.4126492569549</v>
      </c>
      <c r="Q3" s="5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5666.7658115711929</v>
      </c>
      <c r="AF3">
        <f t="shared" ref="AF3:AF23" si="4">-$Z3*P3</f>
        <v>-4533.4126492569549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933.35316231423803</v>
      </c>
      <c r="AJ3">
        <f t="shared" ref="AJ3:AJ23" si="8">AB3-AC3</f>
        <v>0</v>
      </c>
      <c r="AL3">
        <f t="shared" ref="AL3:AL23" si="9">SUM(AI3:AK3)</f>
        <v>933.35316231423803</v>
      </c>
      <c r="AN3">
        <f t="shared" ref="AN3:AN23" si="10">AE3*$K3</f>
        <v>5666.7658115711929</v>
      </c>
      <c r="AO3">
        <f t="shared" ref="AO3:AO23" si="11">AF3*$K3</f>
        <v>-4533.4126492569549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933.35316231423803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933.35316231423803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3449.1356520754825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1000000</v>
      </c>
      <c r="S4">
        <f t="shared" si="1"/>
        <v>644.8710968560423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636.48906233910748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-636.48906233910748</v>
      </c>
      <c r="AK4">
        <f>H4*SUM(AB4, AE4:AF4)</f>
        <v>0</v>
      </c>
      <c r="AL4">
        <f t="shared" si="9"/>
        <v>-3634.4890623391075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-2812.6465897363728</v>
      </c>
      <c r="AR4">
        <f t="shared" si="14"/>
        <v>-2812.6465897363728</v>
      </c>
      <c r="AS4">
        <f t="shared" si="15"/>
        <v>-597.13768865663519</v>
      </c>
      <c r="AT4">
        <f t="shared" si="16"/>
        <v>0</v>
      </c>
      <c r="AU4">
        <f t="shared" si="17"/>
        <v>-3409.7842783930078</v>
      </c>
      <c r="AW4">
        <v>1</v>
      </c>
      <c r="AX4">
        <f>(R4*SUMPRODUCT(K5:$K$23, X5:$X$23)-$AZ$3*SUMPRODUCT(K4:$K$22, W5:$W$23))/Z4</f>
        <v>644.8710968560423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5666.7658115711929</v>
      </c>
      <c r="P5">
        <f t="shared" ref="P5:P23" si="30">O5*$C$5</f>
        <v>283.33829057855968</v>
      </c>
      <c r="Q5" s="5">
        <f t="shared" ref="Q5:Q23" si="31">$C$8</f>
        <v>25</v>
      </c>
      <c r="R5">
        <f t="shared" si="0"/>
        <v>1000000</v>
      </c>
      <c r="S5">
        <f t="shared" si="1"/>
        <v>1266.0041497294305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636.48906233910748</v>
      </c>
      <c r="AC5">
        <f t="shared" si="2"/>
        <v>1233.2457668444549</v>
      </c>
      <c r="AE5">
        <f t="shared" si="3"/>
        <v>5520.1358939563006</v>
      </c>
      <c r="AF5">
        <f t="shared" si="4"/>
        <v>-276.00679469781505</v>
      </c>
      <c r="AG5">
        <f t="shared" si="5"/>
        <v>-24.353114622650001</v>
      </c>
      <c r="AH5">
        <f t="shared" si="6"/>
        <v>-3007.395094</v>
      </c>
      <c r="AI5">
        <f t="shared" si="7"/>
        <v>2212.3808906358358</v>
      </c>
      <c r="AJ5">
        <f t="shared" si="8"/>
        <v>-596.75670450534744</v>
      </c>
      <c r="AK5">
        <f>H5*SUM(AB5, AE5:AF5)</f>
        <v>508.08540916203208</v>
      </c>
      <c r="AL5">
        <f t="shared" si="9"/>
        <v>2123.7095952925206</v>
      </c>
      <c r="AN5">
        <f t="shared" si="10"/>
        <v>4766.9824178986073</v>
      </c>
      <c r="AO5">
        <f t="shared" si="11"/>
        <v>-238.34912089493039</v>
      </c>
      <c r="AP5">
        <f t="shared" si="12"/>
        <v>-21.030436832967041</v>
      </c>
      <c r="AQ5">
        <f t="shared" si="13"/>
        <v>-2597.0736612604887</v>
      </c>
      <c r="AR5">
        <f t="shared" si="14"/>
        <v>1910.5291989102218</v>
      </c>
      <c r="AS5">
        <f t="shared" si="15"/>
        <v>-515.33671865843849</v>
      </c>
      <c r="AT5">
        <f t="shared" si="16"/>
        <v>438.76351212983394</v>
      </c>
      <c r="AU5">
        <f t="shared" si="17"/>
        <v>1833.9559923816173</v>
      </c>
      <c r="AW5">
        <v>2</v>
      </c>
      <c r="AX5">
        <f>(R5*SUMPRODUCT(K6:$K$23, X6:$X$23)-$AZ$3*SUMPRODUCT(K5:$K$22, W6:$W$23))/Z5</f>
        <v>1266.0041497294305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5666.7658115711929</v>
      </c>
      <c r="P6">
        <f t="shared" si="30"/>
        <v>283.33829057855968</v>
      </c>
      <c r="Q6" s="5">
        <f t="shared" si="31"/>
        <v>25</v>
      </c>
      <c r="R6">
        <f t="shared" si="0"/>
        <v>1000000</v>
      </c>
      <c r="S6">
        <f t="shared" si="1"/>
        <v>1851.3316628050563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1233.2457668444549</v>
      </c>
      <c r="AC6">
        <f t="shared" si="2"/>
        <v>1779.7955711356117</v>
      </c>
      <c r="AE6">
        <f t="shared" si="3"/>
        <v>5447.8000332018973</v>
      </c>
      <c r="AF6">
        <f t="shared" si="4"/>
        <v>-272.39000166009487</v>
      </c>
      <c r="AG6">
        <f t="shared" si="5"/>
        <v>-24.033991408634794</v>
      </c>
      <c r="AH6">
        <f t="shared" si="6"/>
        <v>-3023.6827115482238</v>
      </c>
      <c r="AI6">
        <f t="shared" si="7"/>
        <v>2127.6933285849445</v>
      </c>
      <c r="AJ6">
        <f t="shared" si="8"/>
        <v>-546.54980429115676</v>
      </c>
      <c r="AK6">
        <f>H6*SUM(AB6, AE6:AF6)</f>
        <v>697.26175086442493</v>
      </c>
      <c r="AL6">
        <f t="shared" si="9"/>
        <v>2278.4052751582126</v>
      </c>
      <c r="AN6">
        <f t="shared" si="10"/>
        <v>4242.8895024300728</v>
      </c>
      <c r="AO6">
        <f t="shared" si="11"/>
        <v>-212.14447512150363</v>
      </c>
      <c r="AP6">
        <f t="shared" si="12"/>
        <v>-18.718302659368543</v>
      </c>
      <c r="AQ6">
        <f t="shared" si="13"/>
        <v>-2354.9233740811578</v>
      </c>
      <c r="AR6">
        <f t="shared" si="14"/>
        <v>1657.103350568043</v>
      </c>
      <c r="AS6">
        <f t="shared" si="15"/>
        <v>-425.66731764183652</v>
      </c>
      <c r="AT6">
        <f t="shared" si="16"/>
        <v>543.04573316908329</v>
      </c>
      <c r="AU6">
        <f t="shared" si="17"/>
        <v>1774.4817660952897</v>
      </c>
      <c r="AW6">
        <v>3</v>
      </c>
      <c r="AX6">
        <f>(R6*SUMPRODUCT(K7:$K$23, X7:$X$23)-$AZ$3*SUMPRODUCT(K6:$K$22, W7:$W$23))/Z6</f>
        <v>1851.3316628050563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5666.7658115711929</v>
      </c>
      <c r="P7">
        <f t="shared" si="30"/>
        <v>283.33829057855968</v>
      </c>
      <c r="Q7" s="5">
        <f t="shared" si="31"/>
        <v>25</v>
      </c>
      <c r="R7">
        <f t="shared" si="0"/>
        <v>1000000</v>
      </c>
      <c r="S7">
        <f t="shared" si="1"/>
        <v>2333.4540333229197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1779.7955711356117</v>
      </c>
      <c r="AC7">
        <f t="shared" si="2"/>
        <v>2213.7444571381529</v>
      </c>
      <c r="AE7">
        <f t="shared" si="3"/>
        <v>5376.0525067646277</v>
      </c>
      <c r="AF7">
        <f t="shared" si="4"/>
        <v>-268.80262533823145</v>
      </c>
      <c r="AG7">
        <f t="shared" si="5"/>
        <v>-23.717463741783074</v>
      </c>
      <c r="AH7">
        <f t="shared" si="6"/>
        <v>-3047.5101106148923</v>
      </c>
      <c r="AI7">
        <f t="shared" si="7"/>
        <v>2036.0223070697211</v>
      </c>
      <c r="AJ7">
        <f t="shared" si="8"/>
        <v>-433.94888600254126</v>
      </c>
      <c r="AK7">
        <f>H7*SUM(AB7, AE7:AF7)</f>
        <v>721.07365888324227</v>
      </c>
      <c r="AL7">
        <f t="shared" si="9"/>
        <v>2323.1470799504223</v>
      </c>
      <c r="AN7">
        <f t="shared" si="10"/>
        <v>3790.1789152557872</v>
      </c>
      <c r="AO7">
        <f t="shared" si="11"/>
        <v>-189.50894576278938</v>
      </c>
      <c r="AP7">
        <f t="shared" si="12"/>
        <v>-16.721085012532509</v>
      </c>
      <c r="AQ7">
        <f t="shared" si="13"/>
        <v>-2148.5297159481593</v>
      </c>
      <c r="AR7">
        <f t="shared" si="14"/>
        <v>1435.4191685323058</v>
      </c>
      <c r="AS7">
        <f t="shared" si="15"/>
        <v>-305.93896096736512</v>
      </c>
      <c r="AT7">
        <f t="shared" si="16"/>
        <v>508.36523170238888</v>
      </c>
      <c r="AU7">
        <f t="shared" si="17"/>
        <v>1637.8454392673298</v>
      </c>
      <c r="AW7">
        <v>4</v>
      </c>
      <c r="AX7">
        <f>(R7*SUMPRODUCT(K8:$K$23, X8:$X$23)-$AZ$3*SUMPRODUCT(K7:$K$22, W8:$W$23))/Z7</f>
        <v>2333.4540333229197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5666.7658115711929</v>
      </c>
      <c r="P8">
        <f t="shared" si="30"/>
        <v>283.33829057855968</v>
      </c>
      <c r="Q8" s="5">
        <f t="shared" si="31"/>
        <v>25</v>
      </c>
      <c r="R8">
        <f t="shared" si="0"/>
        <v>1000000</v>
      </c>
      <c r="S8">
        <f t="shared" si="1"/>
        <v>2671.3325124160583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2213.7444571381529</v>
      </c>
      <c r="AC8">
        <f t="shared" si="2"/>
        <v>2500.7378244381471</v>
      </c>
      <c r="AE8">
        <f t="shared" si="3"/>
        <v>5304.8789476275715</v>
      </c>
      <c r="AF8">
        <f t="shared" si="4"/>
        <v>-265.24394738137858</v>
      </c>
      <c r="AG8">
        <f t="shared" si="5"/>
        <v>-23.403468239305607</v>
      </c>
      <c r="AH8">
        <f t="shared" si="6"/>
        <v>-3072.8346023854151</v>
      </c>
      <c r="AI8">
        <f t="shared" si="7"/>
        <v>1943.3969296214723</v>
      </c>
      <c r="AJ8">
        <f t="shared" si="8"/>
        <v>-286.99336729999413</v>
      </c>
      <c r="AK8">
        <f t="shared" ref="AK8:AK23" si="32">H8*SUM(AB8:AB8, AE8:AF8)</f>
        <v>525.87001066036521</v>
      </c>
      <c r="AL8">
        <f t="shared" si="9"/>
        <v>2182.2735729818432</v>
      </c>
      <c r="AN8">
        <f t="shared" si="10"/>
        <v>3487.1801739829516</v>
      </c>
      <c r="AO8">
        <f t="shared" si="11"/>
        <v>-174.35900869914758</v>
      </c>
      <c r="AP8">
        <f t="shared" si="12"/>
        <v>-15.384349247600547</v>
      </c>
      <c r="AQ8">
        <f t="shared" si="13"/>
        <v>-2019.9382510244395</v>
      </c>
      <c r="AR8">
        <f t="shared" si="14"/>
        <v>1277.4985650117642</v>
      </c>
      <c r="AS8">
        <f t="shared" si="15"/>
        <v>-188.65606367148484</v>
      </c>
      <c r="AT8">
        <f t="shared" si="16"/>
        <v>345.68243561658193</v>
      </c>
      <c r="AU8">
        <f t="shared" si="17"/>
        <v>1434.5249369568612</v>
      </c>
      <c r="AW8">
        <v>5</v>
      </c>
      <c r="AX8">
        <f>(R8*SUMPRODUCT(K9:$K$23, X9:$X$23)-$AZ$3*SUMPRODUCT(K8:$K$22, W9:$W$23))/Z8</f>
        <v>2671.3325124160583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5666.7658115711929</v>
      </c>
      <c r="P9">
        <f t="shared" si="30"/>
        <v>283.33829057855968</v>
      </c>
      <c r="Q9" s="5">
        <f t="shared" si="31"/>
        <v>25</v>
      </c>
      <c r="R9">
        <f t="shared" si="0"/>
        <v>1000000</v>
      </c>
      <c r="S9">
        <f t="shared" si="1"/>
        <v>2906.3117867559545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2500.7378244381471</v>
      </c>
      <c r="AC9">
        <f t="shared" si="2"/>
        <v>2684.4847565126765</v>
      </c>
      <c r="AE9">
        <f t="shared" si="3"/>
        <v>5234.2444844399097</v>
      </c>
      <c r="AF9">
        <f t="shared" si="4"/>
        <v>-261.71222422199554</v>
      </c>
      <c r="AG9">
        <f t="shared" si="5"/>
        <v>-23.091851059699252</v>
      </c>
      <c r="AH9">
        <f t="shared" si="6"/>
        <v>-3103.2998885319234</v>
      </c>
      <c r="AI9">
        <f t="shared" si="7"/>
        <v>1846.1405206262912</v>
      </c>
      <c r="AJ9">
        <f t="shared" si="8"/>
        <v>-183.74693207452947</v>
      </c>
      <c r="AK9">
        <f t="shared" si="32"/>
        <v>390.10469841904643</v>
      </c>
      <c r="AL9">
        <f t="shared" si="9"/>
        <v>2052.4982869708083</v>
      </c>
      <c r="AN9">
        <f t="shared" si="10"/>
        <v>3270.0516726538381</v>
      </c>
      <c r="AO9">
        <f t="shared" si="11"/>
        <v>-163.50258363269194</v>
      </c>
      <c r="AP9">
        <f t="shared" si="12"/>
        <v>-14.426446148421162</v>
      </c>
      <c r="AQ9">
        <f t="shared" si="13"/>
        <v>-1938.7613668806621</v>
      </c>
      <c r="AR9">
        <f t="shared" si="14"/>
        <v>1153.3612759920627</v>
      </c>
      <c r="AS9">
        <f t="shared" si="15"/>
        <v>-114.79440143874393</v>
      </c>
      <c r="AT9">
        <f t="shared" si="16"/>
        <v>243.71473769854413</v>
      </c>
      <c r="AU9">
        <f t="shared" si="17"/>
        <v>1282.2816122518632</v>
      </c>
      <c r="AW9">
        <v>6</v>
      </c>
      <c r="AX9">
        <f>(R9*SUMPRODUCT(K10:$K$23, X10:$X$23)-$AZ$3*SUMPRODUCT(K9:$K$22, W10:$W$23))/Z9</f>
        <v>2906.3117867559545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5666.7658115711929</v>
      </c>
      <c r="P10">
        <f t="shared" si="30"/>
        <v>283.33829057855968</v>
      </c>
      <c r="Q10" s="5">
        <f t="shared" si="31"/>
        <v>25</v>
      </c>
      <c r="R10">
        <f t="shared" si="0"/>
        <v>1000000</v>
      </c>
      <c r="S10">
        <f t="shared" si="1"/>
        <v>3086.0877871415714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2684.4847565126765</v>
      </c>
      <c r="AC10">
        <f t="shared" si="2"/>
        <v>2812.3505080984687</v>
      </c>
      <c r="AE10">
        <f t="shared" si="3"/>
        <v>5164.121311081869</v>
      </c>
      <c r="AF10">
        <f t="shared" si="4"/>
        <v>-258.20606555409347</v>
      </c>
      <c r="AG10">
        <f t="shared" si="5"/>
        <v>-22.782489531052462</v>
      </c>
      <c r="AH10">
        <f t="shared" si="6"/>
        <v>-3137.7207219919342</v>
      </c>
      <c r="AI10">
        <f t="shared" si="7"/>
        <v>1745.4120340047889</v>
      </c>
      <c r="AJ10">
        <f t="shared" si="8"/>
        <v>-127.86575158579217</v>
      </c>
      <c r="AK10">
        <f t="shared" si="32"/>
        <v>398.49600010712379</v>
      </c>
      <c r="AL10">
        <f t="shared" si="9"/>
        <v>2016.0422825261205</v>
      </c>
      <c r="AN10">
        <f t="shared" si="10"/>
        <v>3065.3138151024182</v>
      </c>
      <c r="AO10">
        <f t="shared" si="11"/>
        <v>-153.26569075512091</v>
      </c>
      <c r="AP10">
        <f t="shared" si="12"/>
        <v>-13.523206697739443</v>
      </c>
      <c r="AQ10">
        <f t="shared" si="13"/>
        <v>-1862.4850381448621</v>
      </c>
      <c r="AR10">
        <f t="shared" si="14"/>
        <v>1036.0398795046958</v>
      </c>
      <c r="AS10">
        <f t="shared" si="15"/>
        <v>-75.898421280942088</v>
      </c>
      <c r="AT10">
        <f t="shared" si="16"/>
        <v>236.53884578004175</v>
      </c>
      <c r="AU10">
        <f t="shared" si="17"/>
        <v>1196.6803040037955</v>
      </c>
      <c r="AW10">
        <v>7</v>
      </c>
      <c r="AX10">
        <f>(R10*SUMPRODUCT(K11:$K$23, X11:$X$23)-$AZ$3*SUMPRODUCT(K10:$K$22, W11:$W$23))/Z10</f>
        <v>3086.0877871415714</v>
      </c>
    </row>
    <row r="11" spans="1:52" x14ac:dyDescent="0.25">
      <c r="A11" t="s">
        <v>33</v>
      </c>
      <c r="C11" s="25">
        <f>AU25</f>
        <v>14310.044811924041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5666.7658115711929</v>
      </c>
      <c r="P11">
        <f t="shared" si="30"/>
        <v>283.33829057855968</v>
      </c>
      <c r="Q11" s="5">
        <f t="shared" si="31"/>
        <v>25</v>
      </c>
      <c r="R11">
        <f t="shared" si="0"/>
        <v>1000000</v>
      </c>
      <c r="S11">
        <f t="shared" si="1"/>
        <v>3205.9805886326299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2812.3505080984687</v>
      </c>
      <c r="AC11">
        <f t="shared" si="2"/>
        <v>2882.1933440035918</v>
      </c>
      <c r="AE11">
        <f t="shared" si="3"/>
        <v>5094.4521504740633</v>
      </c>
      <c r="AF11">
        <f t="shared" si="4"/>
        <v>-254.72260752370318</v>
      </c>
      <c r="AG11">
        <f t="shared" si="5"/>
        <v>-22.475130964789034</v>
      </c>
      <c r="AH11">
        <f t="shared" si="6"/>
        <v>-3181.3468381161661</v>
      </c>
      <c r="AI11">
        <f t="shared" si="7"/>
        <v>1635.907573869405</v>
      </c>
      <c r="AJ11">
        <f t="shared" si="8"/>
        <v>-69.842835905123138</v>
      </c>
      <c r="AK11">
        <f t="shared" si="32"/>
        <v>394.08212262901469</v>
      </c>
      <c r="AL11">
        <f t="shared" si="9"/>
        <v>1960.1468605932967</v>
      </c>
      <c r="AN11">
        <f t="shared" si="10"/>
        <v>2875.8532253189455</v>
      </c>
      <c r="AO11">
        <f t="shared" si="11"/>
        <v>-143.79266126594729</v>
      </c>
      <c r="AP11">
        <f t="shared" si="12"/>
        <v>-12.687365778583205</v>
      </c>
      <c r="AQ11">
        <f t="shared" si="13"/>
        <v>-1795.8921381572382</v>
      </c>
      <c r="AR11">
        <f t="shared" si="14"/>
        <v>923.48106011717687</v>
      </c>
      <c r="AS11">
        <f t="shared" si="15"/>
        <v>-39.426760517218611</v>
      </c>
      <c r="AT11">
        <f t="shared" si="16"/>
        <v>222.46206460055316</v>
      </c>
      <c r="AU11">
        <f t="shared" si="17"/>
        <v>1106.5163642005116</v>
      </c>
      <c r="AW11">
        <v>8</v>
      </c>
      <c r="AX11">
        <f>(R11*SUMPRODUCT(K12:$K$23, X12:$X$23)-$AZ$3*SUMPRODUCT(K11:$K$22, W12:$W$23))/Z11</f>
        <v>3205.9805886326299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5666.7658115711929</v>
      </c>
      <c r="P12">
        <f t="shared" si="30"/>
        <v>283.33829057855968</v>
      </c>
      <c r="Q12" s="5">
        <f t="shared" si="31"/>
        <v>25</v>
      </c>
      <c r="R12">
        <f t="shared" si="0"/>
        <v>1000000</v>
      </c>
      <c r="S12">
        <f t="shared" si="1"/>
        <v>3266.0366415505105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2882.1933440035918</v>
      </c>
      <c r="AC12">
        <f t="shared" si="2"/>
        <v>2896.2548832874199</v>
      </c>
      <c r="AE12">
        <f t="shared" si="3"/>
        <v>5025.1726956797656</v>
      </c>
      <c r="AF12">
        <f t="shared" si="4"/>
        <v>-251.25863478398833</v>
      </c>
      <c r="AG12">
        <f t="shared" si="5"/>
        <v>-22.169491658798865</v>
      </c>
      <c r="AH12">
        <f t="shared" si="6"/>
        <v>-3235.5198536910293</v>
      </c>
      <c r="AI12">
        <f t="shared" si="7"/>
        <v>1516.224715545949</v>
      </c>
      <c r="AJ12">
        <f t="shared" si="8"/>
        <v>-14.061539283828097</v>
      </c>
      <c r="AK12">
        <f t="shared" si="32"/>
        <v>397.35197431427724</v>
      </c>
      <c r="AL12">
        <f t="shared" si="9"/>
        <v>1899.5151505763981</v>
      </c>
      <c r="AN12">
        <f t="shared" si="10"/>
        <v>2696.7815356096899</v>
      </c>
      <c r="AO12">
        <f t="shared" si="11"/>
        <v>-134.8390767804845</v>
      </c>
      <c r="AP12">
        <f t="shared" si="12"/>
        <v>-11.897357440213186</v>
      </c>
      <c r="AQ12">
        <f t="shared" si="13"/>
        <v>-1736.3562862295257</v>
      </c>
      <c r="AR12">
        <f t="shared" si="14"/>
        <v>813.68881515946623</v>
      </c>
      <c r="AS12">
        <f t="shared" si="15"/>
        <v>-7.5461883201505122</v>
      </c>
      <c r="AT12">
        <f t="shared" si="16"/>
        <v>213.24072471977897</v>
      </c>
      <c r="AU12">
        <f t="shared" si="17"/>
        <v>1019.3833515590946</v>
      </c>
      <c r="AW12">
        <v>9</v>
      </c>
      <c r="AX12">
        <f>(R12*SUMPRODUCT(K13:$K$23, X13:$X$23)-$AZ$3*SUMPRODUCT(K12:$K$22, W13:$W$23))/Z12</f>
        <v>3266.0366415505105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5666.7658115711929</v>
      </c>
      <c r="P13">
        <f t="shared" si="30"/>
        <v>283.33829057855968</v>
      </c>
      <c r="Q13" s="5">
        <f t="shared" si="31"/>
        <v>25</v>
      </c>
      <c r="R13">
        <f t="shared" si="0"/>
        <v>1000000</v>
      </c>
      <c r="S13">
        <f t="shared" si="1"/>
        <v>3265.1325284434879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2896.2548832874199</v>
      </c>
      <c r="AC13">
        <f t="shared" si="2"/>
        <v>2855.7362035266469</v>
      </c>
      <c r="AE13">
        <f t="shared" si="3"/>
        <v>4956.242401813126</v>
      </c>
      <c r="AF13">
        <f t="shared" si="4"/>
        <v>-247.81212009065632</v>
      </c>
      <c r="AG13">
        <f t="shared" si="5"/>
        <v>-21.865392741715119</v>
      </c>
      <c r="AH13">
        <f t="shared" si="6"/>
        <v>-3296.1600198302149</v>
      </c>
      <c r="AI13">
        <f t="shared" si="7"/>
        <v>1390.4048691505395</v>
      </c>
      <c r="AJ13">
        <f t="shared" si="8"/>
        <v>40.518679760773011</v>
      </c>
      <c r="AK13">
        <f t="shared" si="32"/>
        <v>393.16222303101131</v>
      </c>
      <c r="AL13">
        <f t="shared" si="9"/>
        <v>1824.0857719423238</v>
      </c>
      <c r="AN13">
        <f t="shared" si="10"/>
        <v>2529.0384931879157</v>
      </c>
      <c r="AO13">
        <f t="shared" si="11"/>
        <v>-126.4519246593958</v>
      </c>
      <c r="AP13">
        <f t="shared" si="12"/>
        <v>-11.157327553680497</v>
      </c>
      <c r="AQ13">
        <f t="shared" si="13"/>
        <v>-1681.9426682617627</v>
      </c>
      <c r="AR13">
        <f t="shared" si="14"/>
        <v>709.48657271307661</v>
      </c>
      <c r="AS13">
        <f t="shared" si="15"/>
        <v>20.6756031082462</v>
      </c>
      <c r="AT13">
        <f t="shared" si="16"/>
        <v>200.62021093823225</v>
      </c>
      <c r="AU13">
        <f t="shared" si="17"/>
        <v>930.78238675955504</v>
      </c>
      <c r="AW13">
        <v>10</v>
      </c>
      <c r="AX13">
        <f>(R13*SUMPRODUCT(K14:$K$23, X14:$X$23)-$AZ$3*SUMPRODUCT(K13:$K$22, W14:$W$23))/Z13</f>
        <v>3265.1325284434879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5666.7658115711929</v>
      </c>
      <c r="P14">
        <f t="shared" si="30"/>
        <v>283.33829057855968</v>
      </c>
      <c r="Q14" s="5">
        <f t="shared" si="31"/>
        <v>25</v>
      </c>
      <c r="R14">
        <f t="shared" si="0"/>
        <v>1000000</v>
      </c>
      <c r="S14">
        <f t="shared" si="1"/>
        <v>3199.9790481189325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2855.7362035266469</v>
      </c>
      <c r="AC14">
        <f t="shared" si="2"/>
        <v>2759.9836341378959</v>
      </c>
      <c r="AE14">
        <f t="shared" si="3"/>
        <v>4887.5885320632106</v>
      </c>
      <c r="AF14">
        <f t="shared" si="4"/>
        <v>-244.37942660316057</v>
      </c>
      <c r="AG14">
        <f t="shared" si="5"/>
        <v>-21.562513321456883</v>
      </c>
      <c r="AH14">
        <f t="shared" si="6"/>
        <v>-3369.0197136434654</v>
      </c>
      <c r="AI14">
        <f t="shared" si="7"/>
        <v>1252.6268784951271</v>
      </c>
      <c r="AJ14">
        <f t="shared" si="8"/>
        <v>95.752569388750999</v>
      </c>
      <c r="AK14">
        <f t="shared" si="32"/>
        <v>385.4457888819162</v>
      </c>
      <c r="AL14">
        <f t="shared" si="9"/>
        <v>1733.8252367657942</v>
      </c>
      <c r="AN14">
        <f t="shared" si="10"/>
        <v>2372.0812744723953</v>
      </c>
      <c r="AO14">
        <f t="shared" si="11"/>
        <v>-118.60406372361977</v>
      </c>
      <c r="AP14">
        <f t="shared" si="12"/>
        <v>-10.4648813509672</v>
      </c>
      <c r="AQ14">
        <f t="shared" si="13"/>
        <v>-1635.0780192800937</v>
      </c>
      <c r="AR14">
        <f t="shared" si="14"/>
        <v>607.93431011771418</v>
      </c>
      <c r="AS14">
        <f t="shared" si="15"/>
        <v>46.471358081731715</v>
      </c>
      <c r="AT14">
        <f t="shared" si="16"/>
        <v>187.06745302577139</v>
      </c>
      <c r="AU14">
        <f t="shared" si="17"/>
        <v>841.47312122521726</v>
      </c>
      <c r="AW14">
        <v>11</v>
      </c>
      <c r="AX14">
        <f>(R14*SUMPRODUCT(K15:$K$23, X15:$X$23)-$AZ$3*SUMPRODUCT(K14:$K$22, W15:$W$23))/Z14</f>
        <v>3199.9790481189325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5666.7658115711929</v>
      </c>
      <c r="P15">
        <f t="shared" si="30"/>
        <v>283.33829057855968</v>
      </c>
      <c r="Q15" s="5">
        <f t="shared" si="31"/>
        <v>25</v>
      </c>
      <c r="R15">
        <f t="shared" si="0"/>
        <v>1000000</v>
      </c>
      <c r="S15">
        <f t="shared" si="1"/>
        <v>3069.0879466227807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2759.9836341378959</v>
      </c>
      <c r="AC15">
        <f t="shared" si="2"/>
        <v>2610.0174940501965</v>
      </c>
      <c r="AE15">
        <f t="shared" si="3"/>
        <v>4819.1378546716651</v>
      </c>
      <c r="AF15">
        <f t="shared" si="4"/>
        <v>-240.95689273358329</v>
      </c>
      <c r="AG15">
        <f t="shared" si="5"/>
        <v>-21.260530322389879</v>
      </c>
      <c r="AH15">
        <f t="shared" si="6"/>
        <v>-3454.3146340973926</v>
      </c>
      <c r="AI15">
        <f t="shared" si="7"/>
        <v>1102.6057975182994</v>
      </c>
      <c r="AJ15">
        <f t="shared" si="8"/>
        <v>149.96614008769939</v>
      </c>
      <c r="AK15">
        <f t="shared" si="32"/>
        <v>380.85074253634326</v>
      </c>
      <c r="AL15">
        <f t="shared" si="9"/>
        <v>1633.422680142342</v>
      </c>
      <c r="AN15">
        <f t="shared" si="10"/>
        <v>2223.4625688976225</v>
      </c>
      <c r="AO15">
        <f t="shared" si="11"/>
        <v>-111.17312844488114</v>
      </c>
      <c r="AP15">
        <f t="shared" si="12"/>
        <v>-9.8092220625980637</v>
      </c>
      <c r="AQ15">
        <f t="shared" si="13"/>
        <v>-1593.7579545821327</v>
      </c>
      <c r="AR15">
        <f t="shared" si="14"/>
        <v>508.72226380801072</v>
      </c>
      <c r="AS15">
        <f t="shared" si="15"/>
        <v>69.191649864055364</v>
      </c>
      <c r="AT15">
        <f t="shared" si="16"/>
        <v>175.7176067386267</v>
      </c>
      <c r="AU15">
        <f t="shared" si="17"/>
        <v>753.63152041069281</v>
      </c>
      <c r="AW15">
        <v>12</v>
      </c>
      <c r="AX15">
        <f>(R15*SUMPRODUCT(K16:$K$23, X16:$X$23)-$AZ$3*SUMPRODUCT(K15:$K$22, W16:$W$23))/Z15</f>
        <v>3069.0879466227807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5666.7658115711929</v>
      </c>
      <c r="P16">
        <f t="shared" si="30"/>
        <v>283.33829057855968</v>
      </c>
      <c r="Q16" s="5">
        <f t="shared" si="31"/>
        <v>25</v>
      </c>
      <c r="R16">
        <f t="shared" si="0"/>
        <v>1000000</v>
      </c>
      <c r="S16">
        <f t="shared" si="1"/>
        <v>2879.6895077341219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2610.0174940501965</v>
      </c>
      <c r="AC16">
        <f t="shared" si="2"/>
        <v>2414.2621296717471</v>
      </c>
      <c r="AE16">
        <f t="shared" si="3"/>
        <v>4750.8795860980963</v>
      </c>
      <c r="AF16">
        <f t="shared" si="4"/>
        <v>-237.54397930490484</v>
      </c>
      <c r="AG16">
        <f t="shared" si="5"/>
        <v>-20.959396170903549</v>
      </c>
      <c r="AH16">
        <f t="shared" si="6"/>
        <v>-3541.1539304972584</v>
      </c>
      <c r="AI16">
        <f t="shared" si="7"/>
        <v>951.22228012503001</v>
      </c>
      <c r="AJ16">
        <f t="shared" si="8"/>
        <v>195.75536437844949</v>
      </c>
      <c r="AK16">
        <f t="shared" si="32"/>
        <v>389.6474146161334</v>
      </c>
      <c r="AL16">
        <f t="shared" si="9"/>
        <v>1536.6250591196128</v>
      </c>
      <c r="AN16">
        <f t="shared" si="10"/>
        <v>2078.2871385908384</v>
      </c>
      <c r="AO16">
        <f t="shared" si="11"/>
        <v>-103.91435692954192</v>
      </c>
      <c r="AP16">
        <f t="shared" si="12"/>
        <v>-9.1687534287507599</v>
      </c>
      <c r="AQ16">
        <f t="shared" si="13"/>
        <v>-1549.0888657877442</v>
      </c>
      <c r="AR16">
        <f t="shared" si="14"/>
        <v>416.11516244480163</v>
      </c>
      <c r="AS16">
        <f t="shared" si="15"/>
        <v>85.633796589660463</v>
      </c>
      <c r="AT16">
        <f t="shared" si="16"/>
        <v>170.45248057885865</v>
      </c>
      <c r="AU16">
        <f t="shared" si="17"/>
        <v>672.20143961332076</v>
      </c>
      <c r="AW16">
        <v>13</v>
      </c>
      <c r="AX16">
        <f>(R16*SUMPRODUCT(K17:$K$23, X17:$X$23)-$AZ$3*SUMPRODUCT(K16:$K$22, W17:$W$23))/Z16</f>
        <v>2879.6895077341219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5666.7658115711929</v>
      </c>
      <c r="P17">
        <f t="shared" si="30"/>
        <v>283.33829057855968</v>
      </c>
      <c r="Q17" s="5">
        <f t="shared" si="31"/>
        <v>25</v>
      </c>
      <c r="R17">
        <f t="shared" si="0"/>
        <v>1000000</v>
      </c>
      <c r="S17">
        <f t="shared" si="1"/>
        <v>2640.2185898734415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2414.2621296717471</v>
      </c>
      <c r="AC17">
        <f t="shared" si="2"/>
        <v>2181.7650381808244</v>
      </c>
      <c r="AE17">
        <f t="shared" si="3"/>
        <v>4682.7757272313802</v>
      </c>
      <c r="AF17">
        <f t="shared" si="4"/>
        <v>-234.13878636156903</v>
      </c>
      <c r="AG17">
        <f t="shared" si="5"/>
        <v>-20.658943226793646</v>
      </c>
      <c r="AH17">
        <f t="shared" si="6"/>
        <v>-3634.3592960346755</v>
      </c>
      <c r="AI17">
        <f t="shared" si="7"/>
        <v>793.61870160834178</v>
      </c>
      <c r="AJ17">
        <f t="shared" si="8"/>
        <v>232.49709149092268</v>
      </c>
      <c r="AK17">
        <f t="shared" si="32"/>
        <v>423.44087265241416</v>
      </c>
      <c r="AL17">
        <f t="shared" si="9"/>
        <v>1449.5566657516786</v>
      </c>
      <c r="AN17">
        <f t="shared" si="10"/>
        <v>1929.4479537149275</v>
      </c>
      <c r="AO17">
        <f t="shared" si="11"/>
        <v>-96.472397685746387</v>
      </c>
      <c r="AP17">
        <f t="shared" si="12"/>
        <v>-8.5121214546007504</v>
      </c>
      <c r="AQ17">
        <f t="shared" si="13"/>
        <v>-1497.468064938666</v>
      </c>
      <c r="AR17">
        <f t="shared" si="14"/>
        <v>326.99536963591436</v>
      </c>
      <c r="AS17">
        <f t="shared" si="15"/>
        <v>95.795968791154493</v>
      </c>
      <c r="AT17">
        <f t="shared" si="16"/>
        <v>174.47069277894005</v>
      </c>
      <c r="AU17">
        <f t="shared" si="17"/>
        <v>597.26203120600883</v>
      </c>
      <c r="AW17">
        <v>14</v>
      </c>
      <c r="AX17">
        <f>(R17*SUMPRODUCT(K18:$K$23, X18:$X$23)-$AZ$3*SUMPRODUCT(K17:$K$22, W18:$W$23))/Z17</f>
        <v>2640.2185898734415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5666.7658115711929</v>
      </c>
      <c r="P18">
        <f t="shared" si="30"/>
        <v>283.33829057855968</v>
      </c>
      <c r="Q18" s="5">
        <f t="shared" si="31"/>
        <v>25</v>
      </c>
      <c r="R18">
        <f t="shared" si="0"/>
        <v>1000000</v>
      </c>
      <c r="S18">
        <f t="shared" si="1"/>
        <v>2354.4106931163783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2181.7650381808244</v>
      </c>
      <c r="AC18">
        <f t="shared" si="2"/>
        <v>1917.3316814173095</v>
      </c>
      <c r="AE18">
        <f t="shared" si="3"/>
        <v>4614.7724581205257</v>
      </c>
      <c r="AF18">
        <f t="shared" si="4"/>
        <v>-230.73862290602631</v>
      </c>
      <c r="AG18">
        <f t="shared" si="5"/>
        <v>-20.358934053254149</v>
      </c>
      <c r="AH18">
        <f t="shared" si="6"/>
        <v>-3736.7896508624344</v>
      </c>
      <c r="AI18">
        <f t="shared" si="7"/>
        <v>626.88525029881021</v>
      </c>
      <c r="AJ18">
        <f t="shared" si="8"/>
        <v>264.43335676351489</v>
      </c>
      <c r="AK18">
        <f t="shared" si="32"/>
        <v>460.26250102501217</v>
      </c>
      <c r="AL18">
        <f t="shared" si="9"/>
        <v>1351.5811080873373</v>
      </c>
      <c r="AN18">
        <f t="shared" si="10"/>
        <v>1776.8699285403975</v>
      </c>
      <c r="AO18">
        <f t="shared" si="11"/>
        <v>-88.843496427019886</v>
      </c>
      <c r="AP18">
        <f t="shared" si="12"/>
        <v>-7.8389948853724309</v>
      </c>
      <c r="AQ18">
        <f t="shared" si="13"/>
        <v>-1438.8118201179177</v>
      </c>
      <c r="AR18">
        <f t="shared" si="14"/>
        <v>241.37561711008723</v>
      </c>
      <c r="AS18">
        <f t="shared" si="15"/>
        <v>101.81730171967074</v>
      </c>
      <c r="AT18">
        <f t="shared" si="16"/>
        <v>177.21926806315756</v>
      </c>
      <c r="AU18">
        <f t="shared" si="17"/>
        <v>520.41218689291554</v>
      </c>
      <c r="AW18">
        <v>15</v>
      </c>
      <c r="AX18">
        <f>(R18*SUMPRODUCT(K19:$K$23, X19:$X$23)-$AZ$3*SUMPRODUCT(K18:$K$22, W19:$W$23))/Z18</f>
        <v>2354.4106931163783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5666.7658115711929</v>
      </c>
      <c r="P19">
        <f t="shared" si="30"/>
        <v>283.33829057855968</v>
      </c>
      <c r="Q19" s="5">
        <f t="shared" si="31"/>
        <v>25</v>
      </c>
      <c r="R19">
        <f t="shared" si="0"/>
        <v>1000000</v>
      </c>
      <c r="S19">
        <f t="shared" si="1"/>
        <v>2009.298033111357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1917.3316814173095</v>
      </c>
      <c r="AC19">
        <f t="shared" si="2"/>
        <v>1612.1563268096593</v>
      </c>
      <c r="AE19">
        <f t="shared" si="3"/>
        <v>4546.7184086806219</v>
      </c>
      <c r="AF19">
        <f t="shared" si="4"/>
        <v>-227.33592043403112</v>
      </c>
      <c r="AG19">
        <f t="shared" si="5"/>
        <v>-20.058700852770809</v>
      </c>
      <c r="AH19">
        <f t="shared" si="6"/>
        <v>-3865.7543980318983</v>
      </c>
      <c r="AI19">
        <f t="shared" si="7"/>
        <v>433.56938936192137</v>
      </c>
      <c r="AJ19">
        <f t="shared" si="8"/>
        <v>305.17535460765021</v>
      </c>
      <c r="AK19">
        <f t="shared" si="32"/>
        <v>457.7748200533303</v>
      </c>
      <c r="AL19">
        <f t="shared" si="9"/>
        <v>1196.5195640229019</v>
      </c>
      <c r="AN19">
        <f t="shared" si="10"/>
        <v>1630.9543764712241</v>
      </c>
      <c r="AO19">
        <f t="shared" si="11"/>
        <v>-81.547718823561226</v>
      </c>
      <c r="AP19">
        <f t="shared" si="12"/>
        <v>-7.1952610655839795</v>
      </c>
      <c r="AQ19">
        <f t="shared" si="13"/>
        <v>-1386.6856240306665</v>
      </c>
      <c r="AR19">
        <f t="shared" si="14"/>
        <v>155.52577255141233</v>
      </c>
      <c r="AS19">
        <f t="shared" si="15"/>
        <v>109.46951965141307</v>
      </c>
      <c r="AT19">
        <f t="shared" si="16"/>
        <v>164.20850800411878</v>
      </c>
      <c r="AU19">
        <f t="shared" si="17"/>
        <v>429.20380020694421</v>
      </c>
      <c r="AW19">
        <v>16</v>
      </c>
      <c r="AX19">
        <f>(R19*SUMPRODUCT(K20:$K$23, X20:$X$23)-$AZ$3*SUMPRODUCT(K19:$K$22, W20:$W$23))/Z19</f>
        <v>2009.298033111357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5666.7658115711929</v>
      </c>
      <c r="P20">
        <f t="shared" si="30"/>
        <v>283.33829057855968</v>
      </c>
      <c r="Q20" s="5">
        <f t="shared" si="31"/>
        <v>25</v>
      </c>
      <c r="R20">
        <f t="shared" si="0"/>
        <v>1000000</v>
      </c>
      <c r="S20">
        <f t="shared" si="1"/>
        <v>1573.3641268857612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1612.1563268096593</v>
      </c>
      <c r="AC20">
        <f t="shared" si="2"/>
        <v>1243.4662409480711</v>
      </c>
      <c r="AE20">
        <f t="shared" si="3"/>
        <v>4478.576739889726</v>
      </c>
      <c r="AF20">
        <f t="shared" si="4"/>
        <v>-223.92883699448632</v>
      </c>
      <c r="AG20">
        <f t="shared" si="5"/>
        <v>-19.758081103090333</v>
      </c>
      <c r="AH20">
        <f t="shared" si="6"/>
        <v>-4001.3096461107211</v>
      </c>
      <c r="AI20">
        <f t="shared" si="7"/>
        <v>233.5801756814285</v>
      </c>
      <c r="AJ20">
        <f t="shared" si="8"/>
        <v>368.69008586158816</v>
      </c>
      <c r="AK20">
        <f t="shared" si="32"/>
        <v>318.56746967297607</v>
      </c>
      <c r="AL20">
        <f t="shared" si="9"/>
        <v>920.83773121599279</v>
      </c>
      <c r="AN20">
        <f t="shared" si="10"/>
        <v>1523.7705237892915</v>
      </c>
      <c r="AO20">
        <f t="shared" si="11"/>
        <v>-76.188526189464582</v>
      </c>
      <c r="AP20">
        <f t="shared" si="12"/>
        <v>-6.7223994005445054</v>
      </c>
      <c r="AQ20">
        <f t="shared" si="13"/>
        <v>-1361.3873445534405</v>
      </c>
      <c r="AR20">
        <f t="shared" si="14"/>
        <v>79.47225364584213</v>
      </c>
      <c r="AS20">
        <f t="shared" si="15"/>
        <v>125.44143326727142</v>
      </c>
      <c r="AT20">
        <f t="shared" si="16"/>
        <v>108.38794293782099</v>
      </c>
      <c r="AU20">
        <f t="shared" si="17"/>
        <v>313.30162985093455</v>
      </c>
      <c r="AW20">
        <v>17</v>
      </c>
      <c r="AX20">
        <f>(R20*SUMPRODUCT(K21:$K$23, X21:$X$23)-$AZ$3*SUMPRODUCT(K20:$K$22, W21:$W$23))/Z20</f>
        <v>1573.3641268857612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5666.7658115711929</v>
      </c>
      <c r="P21">
        <f t="shared" si="30"/>
        <v>283.33829057855968</v>
      </c>
      <c r="Q21" s="5">
        <f t="shared" si="31"/>
        <v>25</v>
      </c>
      <c r="R21">
        <f t="shared" si="0"/>
        <v>1000000</v>
      </c>
      <c r="S21">
        <f t="shared" si="1"/>
        <v>1072.2241688891154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1243.4662409480711</v>
      </c>
      <c r="AC21">
        <f t="shared" si="2"/>
        <v>834.50196250162151</v>
      </c>
      <c r="AE21">
        <f t="shared" si="3"/>
        <v>4410.3904090249043</v>
      </c>
      <c r="AF21">
        <f t="shared" si="4"/>
        <v>-220.51952045124526</v>
      </c>
      <c r="AG21">
        <f t="shared" si="5"/>
        <v>-19.457264318295785</v>
      </c>
      <c r="AH21">
        <f t="shared" si="6"/>
        <v>-4129.4389505458794</v>
      </c>
      <c r="AI21">
        <f t="shared" si="7"/>
        <v>40.974673709483795</v>
      </c>
      <c r="AJ21">
        <f t="shared" si="8"/>
        <v>408.96427844644961</v>
      </c>
      <c r="AK21">
        <f t="shared" si="32"/>
        <v>278.73019474446477</v>
      </c>
      <c r="AL21">
        <f t="shared" si="9"/>
        <v>728.66914690039812</v>
      </c>
      <c r="AN21">
        <f t="shared" si="10"/>
        <v>1427.3481571051077</v>
      </c>
      <c r="AO21">
        <f t="shared" si="11"/>
        <v>-71.367407855255394</v>
      </c>
      <c r="AP21">
        <f t="shared" si="12"/>
        <v>-6.29701404895959</v>
      </c>
      <c r="AQ21">
        <f t="shared" si="13"/>
        <v>-1336.4229760428059</v>
      </c>
      <c r="AR21">
        <f t="shared" si="14"/>
        <v>13.260759158086712</v>
      </c>
      <c r="AS21">
        <f t="shared" si="15"/>
        <v>132.35436209181719</v>
      </c>
      <c r="AT21">
        <f t="shared" si="16"/>
        <v>90.206306676151897</v>
      </c>
      <c r="AU21">
        <f t="shared" si="17"/>
        <v>235.82142792605578</v>
      </c>
      <c r="AW21">
        <v>18</v>
      </c>
      <c r="AX21">
        <f>(R21*SUMPRODUCT(K22:$K$23, X22:$X$23)-$AZ$3*SUMPRODUCT(K21:$K$22, W22:$W$23))/Z21</f>
        <v>1072.2241688891154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5666.7658115711929</v>
      </c>
      <c r="P22">
        <f t="shared" si="30"/>
        <v>283.33829057855968</v>
      </c>
      <c r="Q22" s="5">
        <f t="shared" si="31"/>
        <v>25</v>
      </c>
      <c r="R22">
        <f t="shared" si="0"/>
        <v>1000000</v>
      </c>
      <c r="S22">
        <f t="shared" si="1"/>
        <v>536.88893418008763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834.50196250162151</v>
      </c>
      <c r="AC22">
        <f t="shared" si="2"/>
        <v>411.38384860437156</v>
      </c>
      <c r="AE22">
        <f t="shared" si="3"/>
        <v>4342.0822823699273</v>
      </c>
      <c r="AF22">
        <f t="shared" si="4"/>
        <v>-217.10411411849637</v>
      </c>
      <c r="AG22">
        <f t="shared" si="5"/>
        <v>-19.155910208534017</v>
      </c>
      <c r="AH22">
        <f t="shared" si="6"/>
        <v>-4271.25866315229</v>
      </c>
      <c r="AI22">
        <f t="shared" si="7"/>
        <v>-165.43640510939258</v>
      </c>
      <c r="AJ22">
        <f t="shared" si="8"/>
        <v>423.11811389724994</v>
      </c>
      <c r="AK22">
        <f t="shared" si="32"/>
        <v>347.16360915271372</v>
      </c>
      <c r="AL22">
        <f t="shared" si="9"/>
        <v>604.84531794057102</v>
      </c>
      <c r="AN22">
        <f t="shared" si="10"/>
        <v>1313.3097092036112</v>
      </c>
      <c r="AO22">
        <f t="shared" si="11"/>
        <v>-65.665485460180562</v>
      </c>
      <c r="AP22">
        <f t="shared" si="12"/>
        <v>-5.7939120517470126</v>
      </c>
      <c r="AQ22">
        <f t="shared" si="13"/>
        <v>-1291.8883402127187</v>
      </c>
      <c r="AR22">
        <f t="shared" si="14"/>
        <v>-50.038028521035002</v>
      </c>
      <c r="AS22">
        <f t="shared" si="15"/>
        <v>127.97664599250348</v>
      </c>
      <c r="AT22">
        <f t="shared" si="16"/>
        <v>105.00338522686313</v>
      </c>
      <c r="AU22">
        <f t="shared" si="17"/>
        <v>182.94200269833158</v>
      </c>
      <c r="AW22">
        <v>19</v>
      </c>
      <c r="AX22">
        <f>(R22*SUMPRODUCT(K23:$K$23, X23:$X$23)-$AZ$3*SUMPRODUCT(K22:$K$22, W23:$W$23))/Z22</f>
        <v>536.88893418008763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5666.7658115711929</v>
      </c>
      <c r="P23">
        <f t="shared" si="30"/>
        <v>283.33829057855968</v>
      </c>
      <c r="Q23" s="5">
        <f t="shared" si="31"/>
        <v>25</v>
      </c>
      <c r="R23">
        <f t="shared" si="0"/>
        <v>1000000</v>
      </c>
      <c r="S23">
        <f t="shared" si="1"/>
        <v>545.48966980388548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411.38384860437156</v>
      </c>
      <c r="AC23">
        <f t="shared" si="2"/>
        <v>411.38384860437162</v>
      </c>
      <c r="AE23">
        <f t="shared" si="3"/>
        <v>4273.6206710238012</v>
      </c>
      <c r="AF23">
        <f t="shared" si="4"/>
        <v>-213.68103355119007</v>
      </c>
      <c r="AG23">
        <f t="shared" si="5"/>
        <v>-18.853878972276064</v>
      </c>
      <c r="AH23">
        <f t="shared" si="6"/>
        <v>-4418.8853669046284</v>
      </c>
      <c r="AI23">
        <f t="shared" si="7"/>
        <v>-377.79960840429339</v>
      </c>
      <c r="AJ23">
        <f t="shared" si="8"/>
        <v>0</v>
      </c>
      <c r="AK23">
        <f t="shared" si="32"/>
        <v>464.5705102033985</v>
      </c>
      <c r="AL23">
        <f t="shared" si="9"/>
        <v>86.770901799105104</v>
      </c>
      <c r="AN23">
        <f t="shared" si="10"/>
        <v>1170.9418923984038</v>
      </c>
      <c r="AO23">
        <f t="shared" si="11"/>
        <v>-58.547094619920195</v>
      </c>
      <c r="AP23">
        <f t="shared" si="12"/>
        <v>-5.1658297313408079</v>
      </c>
      <c r="AQ23">
        <f t="shared" si="13"/>
        <v>-1210.7433935111887</v>
      </c>
      <c r="AR23">
        <f t="shared" si="14"/>
        <v>-103.51442546404593</v>
      </c>
      <c r="AS23">
        <f t="shared" si="15"/>
        <v>0</v>
      </c>
      <c r="AT23">
        <f t="shared" si="16"/>
        <v>127.28903996052152</v>
      </c>
      <c r="AU23">
        <f t="shared" si="17"/>
        <v>23.774614496475589</v>
      </c>
      <c r="AW23">
        <v>20</v>
      </c>
      <c r="AX23">
        <f>(R23*SUMPRODUCT(K$23:$K24, X$23:$X24)-$AZ$3*SUMPRODUCT(K$22:$K23, W$23:$W24))/Z23</f>
        <v>545.48966980388548</v>
      </c>
    </row>
    <row r="25" spans="5:50" x14ac:dyDescent="0.25">
      <c r="AN25" s="6">
        <f t="shared" ref="AN25:AU25" si="33">SUM(AN3:AN23)</f>
        <v>53837.509086195241</v>
      </c>
      <c r="AO25" s="6">
        <f t="shared" si="33"/>
        <v>-6941.9498129881595</v>
      </c>
      <c r="AP25" s="6">
        <f t="shared" si="33"/>
        <v>-412.51426685157111</v>
      </c>
      <c r="AQ25" s="6">
        <f t="shared" si="33"/>
        <v>-35249.881492782042</v>
      </c>
      <c r="AR25" s="6">
        <f t="shared" si="33"/>
        <v>11233.163513573467</v>
      </c>
      <c r="AS25" s="6">
        <f t="shared" si="33"/>
        <v>-1355.574881995291</v>
      </c>
      <c r="AT25" s="6">
        <f t="shared" si="33"/>
        <v>4432.4561803458691</v>
      </c>
      <c r="AU25" s="7">
        <f t="shared" si="33"/>
        <v>14310.044811924041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942C-F862-404B-B37E-1104B5D3A86A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'T.55.04.E'!C3*(1+C12)</f>
        <v>8661.5478326520079</v>
      </c>
      <c r="K3">
        <v>1</v>
      </c>
      <c r="L3" s="2">
        <v>0</v>
      </c>
      <c r="O3">
        <f>$C$3</f>
        <v>8661.5478326520079</v>
      </c>
      <c r="P3">
        <f>O3*B5</f>
        <v>6929.238266121607</v>
      </c>
      <c r="Q3" s="5">
        <f>B8</f>
        <v>200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8661.5478326520079</v>
      </c>
      <c r="AF3">
        <f t="shared" ref="AF3:AF23" si="4">-$Z3*P3</f>
        <v>-6929.238266121607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1532.3095665304008</v>
      </c>
      <c r="AJ3">
        <f t="shared" ref="AJ3:AJ23" si="8">AB3-AC3</f>
        <v>0</v>
      </c>
      <c r="AL3">
        <f t="shared" ref="AL3:AL23" si="9">SUM(AI3:AK3)</f>
        <v>1532.3095665304008</v>
      </c>
      <c r="AN3">
        <f t="shared" ref="AN3:AN23" si="10">AE3*$K3</f>
        <v>8661.5478326520079</v>
      </c>
      <c r="AO3">
        <f t="shared" ref="AO3:AO23" si="11">AF3*$K3</f>
        <v>-6929.238266121607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1532.3095665304008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1532.3095665304008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5264.7362575498719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1000000</v>
      </c>
      <c r="S4">
        <f t="shared" si="1"/>
        <v>1674.0781350194279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1650.8888046931388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-1650.8888046931388</v>
      </c>
      <c r="AK4">
        <f>H4*SUM(AB4, AE4:AF4)</f>
        <v>0</v>
      </c>
      <c r="AL4">
        <f t="shared" si="9"/>
        <v>-5502.8888046931388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-3613.8474528567403</v>
      </c>
      <c r="AR4">
        <f t="shared" si="14"/>
        <v>-3613.8474528567403</v>
      </c>
      <c r="AS4">
        <f t="shared" si="15"/>
        <v>-1548.8214698312586</v>
      </c>
      <c r="AT4">
        <f t="shared" si="16"/>
        <v>0</v>
      </c>
      <c r="AU4">
        <f t="shared" si="17"/>
        <v>-5162.6689226879989</v>
      </c>
      <c r="AW4">
        <v>1</v>
      </c>
      <c r="AX4">
        <f>(R4*SUMPRODUCT(K5:$K$23, X5:$X$23)-$AZ$3*SUMPRODUCT(K4:$K$22, W5:$W$23))/Z4</f>
        <v>1674.0781350194279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8661.5478326520079</v>
      </c>
      <c r="P5">
        <f t="shared" ref="P5:P23" si="30">O5*$C$5</f>
        <v>433.07739163260044</v>
      </c>
      <c r="Q5" s="5">
        <f t="shared" ref="Q5:Q23" si="31">$C$8</f>
        <v>25</v>
      </c>
      <c r="R5">
        <f t="shared" si="0"/>
        <v>1000000</v>
      </c>
      <c r="S5">
        <f t="shared" si="1"/>
        <v>3199.5604397714633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1650.8888046931388</v>
      </c>
      <c r="AC5">
        <f t="shared" si="2"/>
        <v>3111.0509905592698</v>
      </c>
      <c r="AE5">
        <f t="shared" si="3"/>
        <v>8421.9434112247145</v>
      </c>
      <c r="AF5">
        <f t="shared" si="4"/>
        <v>-421.09717056123577</v>
      </c>
      <c r="AG5">
        <f t="shared" si="5"/>
        <v>-24.308424931499999</v>
      </c>
      <c r="AH5">
        <f t="shared" si="6"/>
        <v>-3949.5227399999999</v>
      </c>
      <c r="AI5">
        <f t="shared" si="7"/>
        <v>4027.0150757319793</v>
      </c>
      <c r="AJ5">
        <f t="shared" si="8"/>
        <v>-1460.162185866131</v>
      </c>
      <c r="AK5">
        <f>H5*SUM(AB5, AE5:AF5)</f>
        <v>833.90990791881177</v>
      </c>
      <c r="AL5">
        <f t="shared" si="9"/>
        <v>3400.7627977846601</v>
      </c>
      <c r="AN5">
        <f t="shared" si="10"/>
        <v>7272.8746061850225</v>
      </c>
      <c r="AO5">
        <f t="shared" si="11"/>
        <v>-363.64373030925117</v>
      </c>
      <c r="AP5">
        <f t="shared" si="12"/>
        <v>-20.991844491027305</v>
      </c>
      <c r="AQ5">
        <f t="shared" si="13"/>
        <v>-3410.6597776485423</v>
      </c>
      <c r="AR5">
        <f t="shared" si="14"/>
        <v>3477.5792537362022</v>
      </c>
      <c r="AS5">
        <f t="shared" si="15"/>
        <v>-1260.9413248186509</v>
      </c>
      <c r="AT5">
        <f t="shared" si="16"/>
        <v>720.13333467255609</v>
      </c>
      <c r="AU5">
        <f t="shared" si="17"/>
        <v>2936.7712635901075</v>
      </c>
      <c r="AW5">
        <v>2</v>
      </c>
      <c r="AX5">
        <f>(R5*SUMPRODUCT(K6:$K$23, X6:$X$23)-$AZ$3*SUMPRODUCT(K5:$K$22, W6:$W$23))/Z5</f>
        <v>3199.5604397714633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8661.5478326520079</v>
      </c>
      <c r="P6">
        <f t="shared" si="30"/>
        <v>433.07739163260044</v>
      </c>
      <c r="Q6" s="5">
        <f t="shared" si="31"/>
        <v>25</v>
      </c>
      <c r="R6">
        <f t="shared" si="0"/>
        <v>1000000</v>
      </c>
      <c r="S6">
        <f t="shared" si="1"/>
        <v>4567.6531691844229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3111.0509905592698</v>
      </c>
      <c r="AC6">
        <f t="shared" si="2"/>
        <v>4378.3916198118095</v>
      </c>
      <c r="AE6">
        <f t="shared" si="3"/>
        <v>8302.6550047481269</v>
      </c>
      <c r="AF6">
        <f t="shared" si="4"/>
        <v>-415.13275023740641</v>
      </c>
      <c r="AG6">
        <f t="shared" si="5"/>
        <v>-23.964120400770234</v>
      </c>
      <c r="AH6">
        <f t="shared" si="6"/>
        <v>-4048.8112565906404</v>
      </c>
      <c r="AI6">
        <f t="shared" si="7"/>
        <v>3814.7468775193101</v>
      </c>
      <c r="AJ6">
        <f t="shared" si="8"/>
        <v>-1267.3406292525397</v>
      </c>
      <c r="AK6">
        <f>H6*SUM(AB6, AE6:AF6)</f>
        <v>1196.6447690636151</v>
      </c>
      <c r="AL6">
        <f t="shared" si="9"/>
        <v>3744.0510173303855</v>
      </c>
      <c r="AN6">
        <f t="shared" si="10"/>
        <v>6466.3254060813642</v>
      </c>
      <c r="AO6">
        <f t="shared" si="11"/>
        <v>-323.31627030406827</v>
      </c>
      <c r="AP6">
        <f t="shared" si="12"/>
        <v>-18.663885286486646</v>
      </c>
      <c r="AQ6">
        <f t="shared" si="13"/>
        <v>-3153.3203629378681</v>
      </c>
      <c r="AR6">
        <f t="shared" si="14"/>
        <v>2971.0248875529414</v>
      </c>
      <c r="AS6">
        <f t="shared" si="15"/>
        <v>-987.03811062946227</v>
      </c>
      <c r="AT6">
        <f t="shared" si="16"/>
        <v>931.97832113044205</v>
      </c>
      <c r="AU6">
        <f t="shared" si="17"/>
        <v>2915.9650980539213</v>
      </c>
      <c r="AW6">
        <v>3</v>
      </c>
      <c r="AX6">
        <f>(R6*SUMPRODUCT(K7:$K$23, X7:$X$23)-$AZ$3*SUMPRODUCT(K6:$K$22, W7:$W$23))/Z6</f>
        <v>4567.6531691844229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8661.5478326520079</v>
      </c>
      <c r="P7">
        <f t="shared" si="30"/>
        <v>433.07739163260044</v>
      </c>
      <c r="Q7" s="5">
        <f t="shared" si="31"/>
        <v>25</v>
      </c>
      <c r="R7">
        <f t="shared" si="0"/>
        <v>1000000</v>
      </c>
      <c r="S7">
        <f t="shared" si="1"/>
        <v>5693.3571666756525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4378.3916198118095</v>
      </c>
      <c r="AC7">
        <f t="shared" si="2"/>
        <v>5379.2192925863274</v>
      </c>
      <c r="AE7">
        <f t="shared" si="3"/>
        <v>8183.6364452550633</v>
      </c>
      <c r="AF7">
        <f t="shared" si="4"/>
        <v>-409.1818222627532</v>
      </c>
      <c r="AG7">
        <f t="shared" si="5"/>
        <v>-23.620594734825193</v>
      </c>
      <c r="AH7">
        <f t="shared" si="6"/>
        <v>-4155.3784774935593</v>
      </c>
      <c r="AI7">
        <f t="shared" si="7"/>
        <v>3595.4555507639252</v>
      </c>
      <c r="AJ7">
        <f t="shared" si="8"/>
        <v>-1000.8276727745179</v>
      </c>
      <c r="AK7">
        <f>H7*SUM(AB7, AE7:AF7)</f>
        <v>1272.4030016215913</v>
      </c>
      <c r="AL7">
        <f t="shared" si="9"/>
        <v>3867.0308796109985</v>
      </c>
      <c r="AN7">
        <f t="shared" si="10"/>
        <v>5769.5579174302429</v>
      </c>
      <c r="AO7">
        <f t="shared" si="11"/>
        <v>-288.47789587151215</v>
      </c>
      <c r="AP7">
        <f t="shared" si="12"/>
        <v>-16.652791247311363</v>
      </c>
      <c r="AQ7">
        <f t="shared" si="13"/>
        <v>-2929.5896702061968</v>
      </c>
      <c r="AR7">
        <f t="shared" si="14"/>
        <v>2534.8375601052221</v>
      </c>
      <c r="AS7">
        <f t="shared" si="15"/>
        <v>-705.5950324855288</v>
      </c>
      <c r="AT7">
        <f t="shared" si="16"/>
        <v>897.05876614598947</v>
      </c>
      <c r="AU7">
        <f t="shared" si="17"/>
        <v>2726.3012937656827</v>
      </c>
      <c r="AW7">
        <v>4</v>
      </c>
      <c r="AX7">
        <f>(R7*SUMPRODUCT(K8:$K$23, X8:$X$23)-$AZ$3*SUMPRODUCT(K7:$K$22, W8:$W$23))/Z7</f>
        <v>5693.3571666756525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8661.5478326520079</v>
      </c>
      <c r="P8">
        <f t="shared" si="30"/>
        <v>433.07739163260044</v>
      </c>
      <c r="Q8" s="5">
        <f t="shared" si="31"/>
        <v>25</v>
      </c>
      <c r="R8">
        <f t="shared" si="0"/>
        <v>1000000</v>
      </c>
      <c r="S8">
        <f t="shared" si="1"/>
        <v>6527.294168796212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5379.2192925863274</v>
      </c>
      <c r="AC8">
        <f t="shared" si="2"/>
        <v>6077.5835631429254</v>
      </c>
      <c r="AE8">
        <f t="shared" si="3"/>
        <v>8064.7936767970687</v>
      </c>
      <c r="AF8">
        <f t="shared" si="4"/>
        <v>-403.23968383985346</v>
      </c>
      <c r="AG8">
        <f t="shared" si="5"/>
        <v>-23.27757645808606</v>
      </c>
      <c r="AH8">
        <f t="shared" si="6"/>
        <v>-4272.4931756351807</v>
      </c>
      <c r="AI8">
        <f t="shared" si="7"/>
        <v>3365.7832408639488</v>
      </c>
      <c r="AJ8">
        <f t="shared" si="8"/>
        <v>-698.36427055659806</v>
      </c>
      <c r="AK8">
        <f t="shared" ref="AK8:AK23" si="32">H8*SUM(AB8:AB8, AE8:AF8)</f>
        <v>945.45606320190689</v>
      </c>
      <c r="AL8">
        <f t="shared" si="9"/>
        <v>3612.8750335092577</v>
      </c>
      <c r="AN8">
        <f t="shared" si="10"/>
        <v>5301.4194847117196</v>
      </c>
      <c r="AO8">
        <f t="shared" si="11"/>
        <v>-265.07097423558599</v>
      </c>
      <c r="AP8">
        <f t="shared" si="12"/>
        <v>-15.301593858105271</v>
      </c>
      <c r="AQ8">
        <f t="shared" si="13"/>
        <v>-2808.5378842085584</v>
      </c>
      <c r="AR8">
        <f t="shared" si="14"/>
        <v>2212.5090324094704</v>
      </c>
      <c r="AS8">
        <f t="shared" si="15"/>
        <v>-459.07212257730225</v>
      </c>
      <c r="AT8">
        <f t="shared" si="16"/>
        <v>621.49875077623096</v>
      </c>
      <c r="AU8">
        <f t="shared" si="17"/>
        <v>2374.9356606083993</v>
      </c>
      <c r="AW8">
        <v>5</v>
      </c>
      <c r="AX8">
        <f>(R8*SUMPRODUCT(K9:$K$23, X9:$X$23)-$AZ$3*SUMPRODUCT(K8:$K$22, W9:$W$23))/Z8</f>
        <v>6527.294168796212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8661.5478326520079</v>
      </c>
      <c r="P9">
        <f t="shared" si="30"/>
        <v>433.07739163260044</v>
      </c>
      <c r="Q9" s="5">
        <f t="shared" si="31"/>
        <v>25</v>
      </c>
      <c r="R9">
        <f t="shared" si="0"/>
        <v>1000000</v>
      </c>
      <c r="S9">
        <f t="shared" si="1"/>
        <v>7127.546696746148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6077.5835631429254</v>
      </c>
      <c r="AC9">
        <f t="shared" si="2"/>
        <v>6538.6123493417399</v>
      </c>
      <c r="AE9">
        <f t="shared" si="3"/>
        <v>7945.8621644453424</v>
      </c>
      <c r="AF9">
        <f t="shared" si="4"/>
        <v>-397.29310822226716</v>
      </c>
      <c r="AG9">
        <f t="shared" si="5"/>
        <v>-22.934302038058664</v>
      </c>
      <c r="AH9">
        <f t="shared" si="6"/>
        <v>-4419.9462178613821</v>
      </c>
      <c r="AI9">
        <f t="shared" si="7"/>
        <v>3105.6885363236352</v>
      </c>
      <c r="AJ9">
        <f t="shared" si="8"/>
        <v>-461.02878619881449</v>
      </c>
      <c r="AK9">
        <f t="shared" si="32"/>
        <v>711.28516673090519</v>
      </c>
      <c r="AL9">
        <f t="shared" si="9"/>
        <v>3355.9449168557258</v>
      </c>
      <c r="AN9">
        <f t="shared" si="10"/>
        <v>4964.1127652258856</v>
      </c>
      <c r="AO9">
        <f t="shared" si="11"/>
        <v>-248.2056382612943</v>
      </c>
      <c r="AP9">
        <f t="shared" si="12"/>
        <v>-14.328018678463975</v>
      </c>
      <c r="AQ9">
        <f t="shared" si="13"/>
        <v>-2761.3254531239595</v>
      </c>
      <c r="AR9">
        <f t="shared" si="14"/>
        <v>1940.2536551621683</v>
      </c>
      <c r="AS9">
        <f t="shared" si="15"/>
        <v>-288.02398472839417</v>
      </c>
      <c r="AT9">
        <f t="shared" si="16"/>
        <v>444.36962318376459</v>
      </c>
      <c r="AU9">
        <f t="shared" si="17"/>
        <v>2096.5992936175385</v>
      </c>
      <c r="AW9">
        <v>6</v>
      </c>
      <c r="AX9">
        <f>(R9*SUMPRODUCT(K10:$K$23, X10:$X$23)-$AZ$3*SUMPRODUCT(K9:$K$22, W10:$W$23))/Z9</f>
        <v>7127.546696746148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8661.5478326520079</v>
      </c>
      <c r="P10">
        <f t="shared" si="30"/>
        <v>433.07739163260044</v>
      </c>
      <c r="Q10" s="5">
        <f t="shared" si="31"/>
        <v>25</v>
      </c>
      <c r="R10">
        <f t="shared" si="0"/>
        <v>1000000</v>
      </c>
      <c r="S10">
        <f t="shared" si="1"/>
        <v>7569.9199169742233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6538.6123493417399</v>
      </c>
      <c r="AC10">
        <f t="shared" si="2"/>
        <v>6840.356970955716</v>
      </c>
      <c r="AE10">
        <f t="shared" si="3"/>
        <v>7826.7775281867998</v>
      </c>
      <c r="AF10">
        <f t="shared" si="4"/>
        <v>-391.33887640934006</v>
      </c>
      <c r="AG10">
        <f t="shared" si="5"/>
        <v>-22.59058565341428</v>
      </c>
      <c r="AH10">
        <f t="shared" si="6"/>
        <v>-4574.9345705519427</v>
      </c>
      <c r="AI10">
        <f t="shared" si="7"/>
        <v>2837.9134955721029</v>
      </c>
      <c r="AJ10">
        <f t="shared" si="8"/>
        <v>-301.74462161397605</v>
      </c>
      <c r="AK10">
        <f t="shared" si="32"/>
        <v>733.63767755875801</v>
      </c>
      <c r="AL10">
        <f t="shared" si="9"/>
        <v>3269.8065515168846</v>
      </c>
      <c r="AN10">
        <f t="shared" si="10"/>
        <v>4645.8105531719193</v>
      </c>
      <c r="AO10">
        <f t="shared" si="11"/>
        <v>-232.29052765859601</v>
      </c>
      <c r="AP10">
        <f t="shared" si="12"/>
        <v>-13.409296591477279</v>
      </c>
      <c r="AQ10">
        <f t="shared" si="13"/>
        <v>-2715.5849558004693</v>
      </c>
      <c r="AR10">
        <f t="shared" si="14"/>
        <v>1684.5257731213767</v>
      </c>
      <c r="AS10">
        <f t="shared" si="15"/>
        <v>-179.10926206967818</v>
      </c>
      <c r="AT10">
        <f t="shared" si="16"/>
        <v>435.47189789571206</v>
      </c>
      <c r="AU10">
        <f t="shared" si="17"/>
        <v>1940.8884089474102</v>
      </c>
      <c r="AW10">
        <v>7</v>
      </c>
      <c r="AX10">
        <f>(R10*SUMPRODUCT(K11:$K$23, X11:$X$23)-$AZ$3*SUMPRODUCT(K10:$K$22, W11:$W$23))/Z10</f>
        <v>7569.9199169742233</v>
      </c>
    </row>
    <row r="11" spans="1:52" x14ac:dyDescent="0.25">
      <c r="A11" t="s">
        <v>33</v>
      </c>
      <c r="C11" s="25">
        <f>AU25</f>
        <v>21566.233127031159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8661.5478326520079</v>
      </c>
      <c r="P11">
        <f t="shared" si="30"/>
        <v>433.07739163260044</v>
      </c>
      <c r="Q11" s="5">
        <f t="shared" si="31"/>
        <v>25</v>
      </c>
      <c r="R11">
        <f t="shared" si="0"/>
        <v>1000000</v>
      </c>
      <c r="S11">
        <f t="shared" si="1"/>
        <v>7865.1552543182743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6840.356970955716</v>
      </c>
      <c r="AC11">
        <f t="shared" si="2"/>
        <v>6998.9323537620367</v>
      </c>
      <c r="AE11">
        <f t="shared" si="3"/>
        <v>7707.6148403201569</v>
      </c>
      <c r="AF11">
        <f t="shared" si="4"/>
        <v>-385.3807420160079</v>
      </c>
      <c r="AG11">
        <f t="shared" si="5"/>
        <v>-22.24664398684105</v>
      </c>
      <c r="AH11">
        <f t="shared" si="6"/>
        <v>-4721.4324015635839</v>
      </c>
      <c r="AI11">
        <f t="shared" si="7"/>
        <v>2578.5550527537234</v>
      </c>
      <c r="AJ11">
        <f t="shared" si="8"/>
        <v>-158.5753828063207</v>
      </c>
      <c r="AK11">
        <f t="shared" si="32"/>
        <v>729.37344006688306</v>
      </c>
      <c r="AL11">
        <f t="shared" si="9"/>
        <v>3149.3531100142859</v>
      </c>
      <c r="AN11">
        <f t="shared" si="10"/>
        <v>4351.0015097478617</v>
      </c>
      <c r="AO11">
        <f t="shared" si="11"/>
        <v>-217.55007548739314</v>
      </c>
      <c r="AP11">
        <f t="shared" si="12"/>
        <v>-12.558383310387102</v>
      </c>
      <c r="AQ11">
        <f t="shared" si="13"/>
        <v>-2665.2810153292921</v>
      </c>
      <c r="AR11">
        <f t="shared" si="14"/>
        <v>1455.6120356207894</v>
      </c>
      <c r="AS11">
        <f t="shared" si="15"/>
        <v>-89.5168926176502</v>
      </c>
      <c r="AT11">
        <f t="shared" si="16"/>
        <v>411.73631592223927</v>
      </c>
      <c r="AU11">
        <f t="shared" si="17"/>
        <v>1777.8314589253785</v>
      </c>
      <c r="AW11">
        <v>8</v>
      </c>
      <c r="AX11">
        <f>(R11*SUMPRODUCT(K12:$K$23, X12:$X$23)-$AZ$3*SUMPRODUCT(K11:$K$22, W12:$W$23))/Z11</f>
        <v>7865.1552543182743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8661.5478326520079</v>
      </c>
      <c r="P12">
        <f t="shared" si="30"/>
        <v>433.07739163260044</v>
      </c>
      <c r="Q12" s="5">
        <f t="shared" si="31"/>
        <v>25</v>
      </c>
      <c r="R12">
        <f t="shared" si="0"/>
        <v>1000000</v>
      </c>
      <c r="S12">
        <f t="shared" si="1"/>
        <v>8016.1289418124188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6998.9323537620367</v>
      </c>
      <c r="AC12">
        <f t="shared" si="2"/>
        <v>7022.7984488214861</v>
      </c>
      <c r="AE12">
        <f t="shared" si="3"/>
        <v>7588.2393016732785</v>
      </c>
      <c r="AF12">
        <f t="shared" si="4"/>
        <v>-379.41196508366397</v>
      </c>
      <c r="AG12">
        <f t="shared" si="5"/>
        <v>-21.902087964772857</v>
      </c>
      <c r="AH12">
        <f t="shared" si="6"/>
        <v>-4883.5832879913469</v>
      </c>
      <c r="AI12">
        <f t="shared" si="7"/>
        <v>2303.3419606334946</v>
      </c>
      <c r="AJ12">
        <f t="shared" si="8"/>
        <v>-23.866095059449435</v>
      </c>
      <c r="AK12">
        <f t="shared" si="32"/>
        <v>737.38272792925068</v>
      </c>
      <c r="AL12">
        <f t="shared" si="9"/>
        <v>3016.8585935032961</v>
      </c>
      <c r="AN12">
        <f t="shared" si="10"/>
        <v>4072.2627610655836</v>
      </c>
      <c r="AO12">
        <f t="shared" si="11"/>
        <v>-203.61313805327919</v>
      </c>
      <c r="AP12">
        <f t="shared" si="12"/>
        <v>-11.753854044753139</v>
      </c>
      <c r="AQ12">
        <f t="shared" si="13"/>
        <v>-2620.7969429567224</v>
      </c>
      <c r="AR12">
        <f t="shared" si="14"/>
        <v>1236.0988260108286</v>
      </c>
      <c r="AS12">
        <f t="shared" si="15"/>
        <v>-12.807847288265691</v>
      </c>
      <c r="AT12">
        <f t="shared" si="16"/>
        <v>395.7197584605816</v>
      </c>
      <c r="AU12">
        <f t="shared" si="17"/>
        <v>1619.0107371831446</v>
      </c>
      <c r="AW12">
        <v>9</v>
      </c>
      <c r="AX12">
        <f>(R12*SUMPRODUCT(K13:$K$23, X13:$X$23)-$AZ$3*SUMPRODUCT(K12:$K$22, W13:$W$23))/Z12</f>
        <v>8016.1289418124188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8661.5478326520079</v>
      </c>
      <c r="P13">
        <f t="shared" si="30"/>
        <v>433.07739163260044</v>
      </c>
      <c r="Q13" s="5">
        <f t="shared" si="31"/>
        <v>25</v>
      </c>
      <c r="R13">
        <f t="shared" si="0"/>
        <v>1000000</v>
      </c>
      <c r="S13">
        <f t="shared" si="1"/>
        <v>8025.261131119446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7022.7984488214861</v>
      </c>
      <c r="AC13">
        <f t="shared" si="2"/>
        <v>6919.9444013814136</v>
      </c>
      <c r="AE13">
        <f t="shared" si="3"/>
        <v>7468.5955326037956</v>
      </c>
      <c r="AF13">
        <f t="shared" si="4"/>
        <v>-373.42977663018985</v>
      </c>
      <c r="AG13">
        <f t="shared" si="5"/>
        <v>-21.556757743832282</v>
      </c>
      <c r="AH13">
        <f t="shared" si="6"/>
        <v>-5052.3736517138032</v>
      </c>
      <c r="AI13">
        <f t="shared" si="7"/>
        <v>2021.2353465159704</v>
      </c>
      <c r="AJ13">
        <f t="shared" si="8"/>
        <v>102.85404744007246</v>
      </c>
      <c r="AK13">
        <f t="shared" si="32"/>
        <v>729.89874938790626</v>
      </c>
      <c r="AL13">
        <f t="shared" si="9"/>
        <v>2853.9881433439491</v>
      </c>
      <c r="AN13">
        <f t="shared" si="10"/>
        <v>3811.0253818692227</v>
      </c>
      <c r="AO13">
        <f t="shared" si="11"/>
        <v>-190.55126909346117</v>
      </c>
      <c r="AP13">
        <f t="shared" si="12"/>
        <v>-10.999839334439017</v>
      </c>
      <c r="AQ13">
        <f t="shared" si="13"/>
        <v>-2578.0917096545154</v>
      </c>
      <c r="AR13">
        <f t="shared" si="14"/>
        <v>1031.3825637868072</v>
      </c>
      <c r="AS13">
        <f t="shared" si="15"/>
        <v>52.483680996102962</v>
      </c>
      <c r="AT13">
        <f t="shared" si="16"/>
        <v>372.44789170449769</v>
      </c>
      <c r="AU13">
        <f t="shared" si="17"/>
        <v>1456.3141364874077</v>
      </c>
      <c r="AW13">
        <v>10</v>
      </c>
      <c r="AX13">
        <f>(R13*SUMPRODUCT(K14:$K$23, X14:$X$23)-$AZ$3*SUMPRODUCT(K13:$K$22, W14:$W$23))/Z13</f>
        <v>8025.261131119446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8661.5478326520079</v>
      </c>
      <c r="P14">
        <f t="shared" si="30"/>
        <v>433.07739163260044</v>
      </c>
      <c r="Q14" s="5">
        <f t="shared" si="31"/>
        <v>25</v>
      </c>
      <c r="R14">
        <f t="shared" si="0"/>
        <v>1000000</v>
      </c>
      <c r="S14">
        <f t="shared" si="1"/>
        <v>7888.7300918902984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6919.9444013814136</v>
      </c>
      <c r="AC14">
        <f t="shared" si="2"/>
        <v>6692.8516830723365</v>
      </c>
      <c r="AE14">
        <f t="shared" si="3"/>
        <v>7348.5154536305918</v>
      </c>
      <c r="AF14">
        <f t="shared" si="4"/>
        <v>-367.42577268152962</v>
      </c>
      <c r="AG14">
        <f t="shared" si="5"/>
        <v>-21.210168192826949</v>
      </c>
      <c r="AH14">
        <f t="shared" si="6"/>
        <v>-5240.8789426805051</v>
      </c>
      <c r="AI14">
        <f t="shared" si="7"/>
        <v>1719.0005700757301</v>
      </c>
      <c r="AJ14">
        <f t="shared" si="8"/>
        <v>227.0927183090771</v>
      </c>
      <c r="AK14">
        <f t="shared" si="32"/>
        <v>714.51315183178644</v>
      </c>
      <c r="AL14">
        <f t="shared" si="9"/>
        <v>2660.6064402165939</v>
      </c>
      <c r="AN14">
        <f t="shared" si="10"/>
        <v>3566.4368611180603</v>
      </c>
      <c r="AO14">
        <f t="shared" si="11"/>
        <v>-178.32184305590303</v>
      </c>
      <c r="AP14">
        <f t="shared" si="12"/>
        <v>-10.293878559653704</v>
      </c>
      <c r="AQ14">
        <f t="shared" si="13"/>
        <v>-2543.5428371588487</v>
      </c>
      <c r="AR14">
        <f t="shared" si="14"/>
        <v>834.2783023436549</v>
      </c>
      <c r="AS14">
        <f t="shared" si="15"/>
        <v>110.21434826932962</v>
      </c>
      <c r="AT14">
        <f t="shared" si="16"/>
        <v>346.77290379617256</v>
      </c>
      <c r="AU14">
        <f t="shared" si="17"/>
        <v>1291.2655544091572</v>
      </c>
      <c r="AW14">
        <v>11</v>
      </c>
      <c r="AX14">
        <f>(R14*SUMPRODUCT(K15:$K$23, X15:$X$23)-$AZ$3*SUMPRODUCT(K14:$K$22, W15:$W$23))/Z14</f>
        <v>7888.7300918902984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8661.5478326520079</v>
      </c>
      <c r="P15">
        <f t="shared" si="30"/>
        <v>433.07739163260044</v>
      </c>
      <c r="Q15" s="5">
        <f t="shared" si="31"/>
        <v>25</v>
      </c>
      <c r="R15">
        <f t="shared" si="0"/>
        <v>1000000</v>
      </c>
      <c r="S15">
        <f t="shared" si="1"/>
        <v>7599.3002804765802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6692.8516830723365</v>
      </c>
      <c r="AC15">
        <f t="shared" si="2"/>
        <v>6341.3297024233525</v>
      </c>
      <c r="AE15">
        <f t="shared" si="3"/>
        <v>7227.7352536347198</v>
      </c>
      <c r="AF15">
        <f t="shared" si="4"/>
        <v>-361.386762681736</v>
      </c>
      <c r="AG15">
        <f t="shared" si="5"/>
        <v>-20.861557868409644</v>
      </c>
      <c r="AH15">
        <f t="shared" si="6"/>
        <v>-5460.3456995613687</v>
      </c>
      <c r="AI15">
        <f t="shared" si="7"/>
        <v>1385.1412335232053</v>
      </c>
      <c r="AJ15">
        <f t="shared" si="8"/>
        <v>351.52198064898403</v>
      </c>
      <c r="AK15">
        <f t="shared" si="32"/>
        <v>703.72248903191417</v>
      </c>
      <c r="AL15">
        <f t="shared" si="9"/>
        <v>2440.3857032041033</v>
      </c>
      <c r="AN15">
        <f t="shared" si="10"/>
        <v>3334.7456078227247</v>
      </c>
      <c r="AO15">
        <f t="shared" si="11"/>
        <v>-166.73728039113624</v>
      </c>
      <c r="AP15">
        <f t="shared" si="12"/>
        <v>-9.6251434277471581</v>
      </c>
      <c r="AQ15">
        <f t="shared" si="13"/>
        <v>-2519.3042080019482</v>
      </c>
      <c r="AR15">
        <f t="shared" si="14"/>
        <v>639.07897600189312</v>
      </c>
      <c r="AS15">
        <f t="shared" si="15"/>
        <v>162.18584935479535</v>
      </c>
      <c r="AT15">
        <f t="shared" si="16"/>
        <v>324.68475906683398</v>
      </c>
      <c r="AU15">
        <f t="shared" si="17"/>
        <v>1125.9495844235223</v>
      </c>
      <c r="AW15">
        <v>12</v>
      </c>
      <c r="AX15">
        <f>(R15*SUMPRODUCT(K16:$K$23, X16:$X$23)-$AZ$3*SUMPRODUCT(K15:$K$22, W16:$W$23))/Z15</f>
        <v>7599.3002804765802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8661.5478326520079</v>
      </c>
      <c r="P16">
        <f t="shared" si="30"/>
        <v>433.07739163260044</v>
      </c>
      <c r="Q16" s="5">
        <f t="shared" si="31"/>
        <v>25</v>
      </c>
      <c r="R16">
        <f t="shared" si="0"/>
        <v>1000000</v>
      </c>
      <c r="S16">
        <f t="shared" si="1"/>
        <v>7165.4463191049508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6341.3297024233525</v>
      </c>
      <c r="AC16">
        <f t="shared" si="2"/>
        <v>5878.7231809789992</v>
      </c>
      <c r="AE16">
        <f t="shared" si="3"/>
        <v>7106.1647466685836</v>
      </c>
      <c r="AF16">
        <f t="shared" si="4"/>
        <v>-355.30823733342919</v>
      </c>
      <c r="AG16">
        <f t="shared" si="5"/>
        <v>-20.510666465062993</v>
      </c>
      <c r="AH16">
        <f t="shared" si="6"/>
        <v>-5691.0329865021504</v>
      </c>
      <c r="AI16">
        <f t="shared" si="7"/>
        <v>1039.3128563679411</v>
      </c>
      <c r="AJ16">
        <f t="shared" si="8"/>
        <v>462.60652144435335</v>
      </c>
      <c r="AK16">
        <f t="shared" si="32"/>
        <v>716.1425857831905</v>
      </c>
      <c r="AL16">
        <f t="shared" si="9"/>
        <v>2218.0619635954849</v>
      </c>
      <c r="AN16">
        <f t="shared" si="10"/>
        <v>3108.614000852514</v>
      </c>
      <c r="AO16">
        <f t="shared" si="11"/>
        <v>-155.43070004262572</v>
      </c>
      <c r="AP16">
        <f t="shared" si="12"/>
        <v>-8.9724552150302941</v>
      </c>
      <c r="AQ16">
        <f t="shared" si="13"/>
        <v>-2489.5601849714844</v>
      </c>
      <c r="AR16">
        <f t="shared" si="14"/>
        <v>454.6506606233736</v>
      </c>
      <c r="AS16">
        <f t="shared" si="15"/>
        <v>202.36867012149835</v>
      </c>
      <c r="AT16">
        <f t="shared" si="16"/>
        <v>313.27881468214071</v>
      </c>
      <c r="AU16">
        <f t="shared" si="17"/>
        <v>970.29814542701263</v>
      </c>
      <c r="AW16">
        <v>13</v>
      </c>
      <c r="AX16">
        <f>(R16*SUMPRODUCT(K17:$K$23, X17:$X$23)-$AZ$3*SUMPRODUCT(K16:$K$22, W17:$W$23))/Z16</f>
        <v>7165.4463191049508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8661.5478326520079</v>
      </c>
      <c r="P17">
        <f t="shared" si="30"/>
        <v>433.07739163260044</v>
      </c>
      <c r="Q17" s="5">
        <f t="shared" si="31"/>
        <v>25</v>
      </c>
      <c r="R17">
        <f t="shared" si="0"/>
        <v>1000000</v>
      </c>
      <c r="S17">
        <f t="shared" si="1"/>
        <v>6604.5514909116919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5878.7231809789992</v>
      </c>
      <c r="AC17">
        <f t="shared" si="2"/>
        <v>5325.2047484903451</v>
      </c>
      <c r="AE17">
        <f t="shared" si="3"/>
        <v>6983.7468465777238</v>
      </c>
      <c r="AF17">
        <f t="shared" si="4"/>
        <v>-349.18734232888619</v>
      </c>
      <c r="AG17">
        <f t="shared" si="5"/>
        <v>-20.157329213869353</v>
      </c>
      <c r="AH17">
        <f t="shared" si="6"/>
        <v>-5929.2234617204103</v>
      </c>
      <c r="AI17">
        <f t="shared" si="7"/>
        <v>685.17871331455808</v>
      </c>
      <c r="AJ17">
        <f t="shared" si="8"/>
        <v>553.51843248865407</v>
      </c>
      <c r="AK17">
        <f t="shared" si="32"/>
        <v>772.0695416785577</v>
      </c>
      <c r="AL17">
        <f t="shared" si="9"/>
        <v>2010.7666874817698</v>
      </c>
      <c r="AN17">
        <f t="shared" si="10"/>
        <v>2877.5189860222545</v>
      </c>
      <c r="AO17">
        <f t="shared" si="11"/>
        <v>-143.87594930111274</v>
      </c>
      <c r="AP17">
        <f t="shared" si="12"/>
        <v>-8.30544101821698</v>
      </c>
      <c r="AQ17">
        <f t="shared" si="13"/>
        <v>-2443.0228440811507</v>
      </c>
      <c r="AR17">
        <f t="shared" si="14"/>
        <v>282.31475162177441</v>
      </c>
      <c r="AS17">
        <f t="shared" si="15"/>
        <v>228.06665728152601</v>
      </c>
      <c r="AT17">
        <f t="shared" si="16"/>
        <v>318.11645145731944</v>
      </c>
      <c r="AU17">
        <f t="shared" si="17"/>
        <v>828.49786036061982</v>
      </c>
      <c r="AW17">
        <v>14</v>
      </c>
      <c r="AX17">
        <f>(R17*SUMPRODUCT(K18:$K$23, X18:$X$23)-$AZ$3*SUMPRODUCT(K17:$K$22, W18:$W$23))/Z17</f>
        <v>6604.5514909116919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8661.5478326520079</v>
      </c>
      <c r="P18">
        <f t="shared" si="30"/>
        <v>433.07739163260044</v>
      </c>
      <c r="Q18" s="5">
        <f t="shared" si="31"/>
        <v>25</v>
      </c>
      <c r="R18">
        <f t="shared" si="0"/>
        <v>1000000</v>
      </c>
      <c r="S18">
        <f t="shared" si="1"/>
        <v>5919.0555279193068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5325.2047484903451</v>
      </c>
      <c r="AC18">
        <f t="shared" si="2"/>
        <v>4688.0877069289181</v>
      </c>
      <c r="AE18">
        <f t="shared" si="3"/>
        <v>6860.23229984915</v>
      </c>
      <c r="AF18">
        <f t="shared" si="4"/>
        <v>-343.01161499245751</v>
      </c>
      <c r="AG18">
        <f t="shared" si="5"/>
        <v>-19.80082668939286</v>
      </c>
      <c r="AH18">
        <f t="shared" si="6"/>
        <v>-6197.1692935119936</v>
      </c>
      <c r="AI18">
        <f t="shared" si="7"/>
        <v>300.25056465530542</v>
      </c>
      <c r="AJ18">
        <f t="shared" si="8"/>
        <v>637.11704156142696</v>
      </c>
      <c r="AK18">
        <f t="shared" si="32"/>
        <v>830.15402287762731</v>
      </c>
      <c r="AL18">
        <f t="shared" si="9"/>
        <v>1767.5216290943597</v>
      </c>
      <c r="AN18">
        <f t="shared" si="10"/>
        <v>2641.4607842589153</v>
      </c>
      <c r="AO18">
        <f t="shared" si="11"/>
        <v>-132.07303921294576</v>
      </c>
      <c r="AP18">
        <f t="shared" si="12"/>
        <v>-7.624101474973175</v>
      </c>
      <c r="AQ18">
        <f t="shared" si="13"/>
        <v>-2386.1553001033813</v>
      </c>
      <c r="AR18">
        <f t="shared" si="14"/>
        <v>115.60834346761474</v>
      </c>
      <c r="AS18">
        <f t="shared" si="15"/>
        <v>245.31526145325611</v>
      </c>
      <c r="AT18">
        <f t="shared" si="16"/>
        <v>319.64213462192072</v>
      </c>
      <c r="AU18">
        <f t="shared" si="17"/>
        <v>680.56573954279156</v>
      </c>
      <c r="AW18">
        <v>15</v>
      </c>
      <c r="AX18">
        <f>(R18*SUMPRODUCT(K19:$K$23, X19:$X$23)-$AZ$3*SUMPRODUCT(K18:$K$22, W19:$W$23))/Z18</f>
        <v>5919.0555279193068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8661.5478326520079</v>
      </c>
      <c r="P19">
        <f t="shared" si="30"/>
        <v>433.07739163260044</v>
      </c>
      <c r="Q19" s="5">
        <f t="shared" si="31"/>
        <v>25</v>
      </c>
      <c r="R19">
        <f t="shared" si="0"/>
        <v>1000000</v>
      </c>
      <c r="S19">
        <f t="shared" si="1"/>
        <v>5096.4580912733054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4688.0877069289181</v>
      </c>
      <c r="AC19">
        <f t="shared" si="2"/>
        <v>3963.0857734006577</v>
      </c>
      <c r="AE19">
        <f t="shared" si="3"/>
        <v>6735.3554912949958</v>
      </c>
      <c r="AF19">
        <f t="shared" si="4"/>
        <v>-336.76777456474986</v>
      </c>
      <c r="AG19">
        <f t="shared" si="5"/>
        <v>-19.440392241165842</v>
      </c>
      <c r="AH19">
        <f t="shared" si="6"/>
        <v>-6497.0472533235852</v>
      </c>
      <c r="AI19">
        <f t="shared" si="7"/>
        <v>-117.89992883450486</v>
      </c>
      <c r="AJ19">
        <f t="shared" si="8"/>
        <v>725.00193352826045</v>
      </c>
      <c r="AK19">
        <f t="shared" si="32"/>
        <v>813.76197609658277</v>
      </c>
      <c r="AL19">
        <f t="shared" si="9"/>
        <v>1420.8639807903382</v>
      </c>
      <c r="AN19">
        <f t="shared" si="10"/>
        <v>2416.0408734889602</v>
      </c>
      <c r="AO19">
        <f t="shared" si="11"/>
        <v>-120.80204367444804</v>
      </c>
      <c r="AP19">
        <f t="shared" si="12"/>
        <v>-6.9734674453365368</v>
      </c>
      <c r="AQ19">
        <f t="shared" si="13"/>
        <v>-2330.5572721894896</v>
      </c>
      <c r="AR19">
        <f t="shared" si="14"/>
        <v>-42.291909820313812</v>
      </c>
      <c r="AS19">
        <f t="shared" si="15"/>
        <v>260.06560559820127</v>
      </c>
      <c r="AT19">
        <f t="shared" si="16"/>
        <v>291.90474030383729</v>
      </c>
      <c r="AU19">
        <f t="shared" si="17"/>
        <v>509.67843608172473</v>
      </c>
      <c r="AW19">
        <v>16</v>
      </c>
      <c r="AX19">
        <f>(R19*SUMPRODUCT(K20:$K$23, X20:$X$23)-$AZ$3*SUMPRODUCT(K19:$K$22, W20:$W$23))/Z19</f>
        <v>5096.4580912733054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8661.5478326520079</v>
      </c>
      <c r="P20">
        <f t="shared" si="30"/>
        <v>433.07739163260044</v>
      </c>
      <c r="Q20" s="5">
        <f t="shared" si="31"/>
        <v>25</v>
      </c>
      <c r="R20">
        <f t="shared" si="0"/>
        <v>1000000</v>
      </c>
      <c r="S20">
        <f t="shared" si="1"/>
        <v>4069.080491431559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3963.0857734006577</v>
      </c>
      <c r="AC20">
        <f t="shared" si="2"/>
        <v>3104.7100538240197</v>
      </c>
      <c r="AE20">
        <f t="shared" si="3"/>
        <v>6608.764484836106</v>
      </c>
      <c r="AF20">
        <f t="shared" si="4"/>
        <v>-330.43822424180536</v>
      </c>
      <c r="AG20">
        <f t="shared" si="5"/>
        <v>-19.07501006899313</v>
      </c>
      <c r="AH20">
        <f t="shared" si="6"/>
        <v>-6839.129990442143</v>
      </c>
      <c r="AI20">
        <f t="shared" si="7"/>
        <v>-579.878739916835</v>
      </c>
      <c r="AJ20">
        <f t="shared" si="8"/>
        <v>858.37571957663795</v>
      </c>
      <c r="AK20">
        <f t="shared" si="32"/>
        <v>556.10867344592623</v>
      </c>
      <c r="AL20">
        <f t="shared" si="9"/>
        <v>834.60565310572917</v>
      </c>
      <c r="AN20">
        <f t="shared" si="10"/>
        <v>2248.535886627843</v>
      </c>
      <c r="AO20">
        <f t="shared" si="11"/>
        <v>-112.42679433139217</v>
      </c>
      <c r="AP20">
        <f t="shared" si="12"/>
        <v>-6.489994427299095</v>
      </c>
      <c r="AQ20">
        <f t="shared" si="13"/>
        <v>-2326.9143955889153</v>
      </c>
      <c r="AR20">
        <f t="shared" si="14"/>
        <v>-197.2952977197632</v>
      </c>
      <c r="AS20">
        <f t="shared" si="15"/>
        <v>292.04983989165925</v>
      </c>
      <c r="AT20">
        <f t="shared" si="16"/>
        <v>189.20787871580197</v>
      </c>
      <c r="AU20">
        <f t="shared" si="17"/>
        <v>283.96242088769799</v>
      </c>
      <c r="AW20">
        <v>17</v>
      </c>
      <c r="AX20">
        <f>(R20*SUMPRODUCT(K21:$K$23, X21:$X$23)-$AZ$3*SUMPRODUCT(K20:$K$22, W21:$W$23))/Z20</f>
        <v>4069.080491431559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8661.5478326520079</v>
      </c>
      <c r="P21">
        <f t="shared" si="30"/>
        <v>433.07739163260044</v>
      </c>
      <c r="Q21" s="5">
        <f t="shared" si="31"/>
        <v>25</v>
      </c>
      <c r="R21">
        <f t="shared" si="0"/>
        <v>1000000</v>
      </c>
      <c r="S21">
        <f t="shared" si="1"/>
        <v>2848.4176518352615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3104.7100538240197</v>
      </c>
      <c r="AC21">
        <f t="shared" si="2"/>
        <v>2131.0114247383826</v>
      </c>
      <c r="AE21">
        <f t="shared" si="3"/>
        <v>6480.0389702004686</v>
      </c>
      <c r="AF21">
        <f t="shared" si="4"/>
        <v>-324.00194851002345</v>
      </c>
      <c r="AG21">
        <f t="shared" si="5"/>
        <v>-18.70346702286928</v>
      </c>
      <c r="AH21">
        <f t="shared" si="6"/>
        <v>-7231.7178173566745</v>
      </c>
      <c r="AI21">
        <f t="shared" si="7"/>
        <v>-1094.3842626890992</v>
      </c>
      <c r="AJ21">
        <f t="shared" si="8"/>
        <v>973.69862908563709</v>
      </c>
      <c r="AK21">
        <f t="shared" si="32"/>
        <v>475.07632497389204</v>
      </c>
      <c r="AL21">
        <f t="shared" si="9"/>
        <v>354.39069137042998</v>
      </c>
      <c r="AN21">
        <f t="shared" si="10"/>
        <v>2097.1548602949742</v>
      </c>
      <c r="AO21">
        <f t="shared" si="11"/>
        <v>-104.85774301474872</v>
      </c>
      <c r="AP21">
        <f t="shared" si="12"/>
        <v>-6.0530603213584744</v>
      </c>
      <c r="AQ21">
        <f t="shared" si="13"/>
        <v>-2340.4229879935633</v>
      </c>
      <c r="AR21">
        <f t="shared" si="14"/>
        <v>-354.17893103469629</v>
      </c>
      <c r="AS21">
        <f t="shared" si="15"/>
        <v>315.12106977133277</v>
      </c>
      <c r="AT21">
        <f t="shared" si="16"/>
        <v>153.75040621079017</v>
      </c>
      <c r="AU21">
        <f t="shared" si="17"/>
        <v>114.69254494742664</v>
      </c>
      <c r="AW21">
        <v>18</v>
      </c>
      <c r="AX21">
        <f>(R21*SUMPRODUCT(K22:$K$23, X22:$X$23)-$AZ$3*SUMPRODUCT(K21:$K$22, W22:$W$23))/Z21</f>
        <v>2848.4176518352615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8661.5478326520079</v>
      </c>
      <c r="P22">
        <f t="shared" si="30"/>
        <v>433.07739163260044</v>
      </c>
      <c r="Q22" s="5">
        <f t="shared" si="31"/>
        <v>25</v>
      </c>
      <c r="R22">
        <f t="shared" si="0"/>
        <v>1000000</v>
      </c>
      <c r="S22">
        <f t="shared" si="1"/>
        <v>1477.4405258489742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2131.0114247383826</v>
      </c>
      <c r="AC22">
        <f t="shared" si="2"/>
        <v>1082.9308854582771</v>
      </c>
      <c r="AE22">
        <f t="shared" si="3"/>
        <v>6348.7209804693557</v>
      </c>
      <c r="AF22">
        <f t="shared" si="4"/>
        <v>-317.43604902346783</v>
      </c>
      <c r="AG22">
        <f t="shared" si="5"/>
        <v>-18.324441263650833</v>
      </c>
      <c r="AH22">
        <f t="shared" si="6"/>
        <v>-7679.6435595901257</v>
      </c>
      <c r="AI22">
        <f t="shared" si="7"/>
        <v>-1666.6830694078881</v>
      </c>
      <c r="AJ22">
        <f t="shared" si="8"/>
        <v>1048.0805392801055</v>
      </c>
      <c r="AK22">
        <f t="shared" si="32"/>
        <v>571.36074493289902</v>
      </c>
      <c r="AL22">
        <f t="shared" si="9"/>
        <v>-47.241785194883505</v>
      </c>
      <c r="AN22">
        <f t="shared" si="10"/>
        <v>1920.2392682720529</v>
      </c>
      <c r="AO22">
        <f t="shared" si="11"/>
        <v>-96.011963413602658</v>
      </c>
      <c r="AP22">
        <f t="shared" si="12"/>
        <v>-5.5424252840618173</v>
      </c>
      <c r="AQ22">
        <f t="shared" si="13"/>
        <v>-2322.7911849998031</v>
      </c>
      <c r="AR22">
        <f t="shared" si="14"/>
        <v>-504.10630542541452</v>
      </c>
      <c r="AS22">
        <f t="shared" si="15"/>
        <v>317.0032852331496</v>
      </c>
      <c r="AT22">
        <f t="shared" si="16"/>
        <v>172.81423173966826</v>
      </c>
      <c r="AU22">
        <f t="shared" si="17"/>
        <v>-14.288788452596648</v>
      </c>
      <c r="AW22">
        <v>19</v>
      </c>
      <c r="AX22">
        <f>(R22*SUMPRODUCT(K23:$K$23, X23:$X$23)-$AZ$3*SUMPRODUCT(K22:$K$22, W23:$W$23))/Z22</f>
        <v>1477.4405258489742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8661.5478326520079</v>
      </c>
      <c r="P23">
        <f t="shared" si="30"/>
        <v>433.07739163260044</v>
      </c>
      <c r="Q23" s="5">
        <f t="shared" si="31"/>
        <v>25</v>
      </c>
      <c r="R23">
        <f t="shared" si="0"/>
        <v>1000000</v>
      </c>
      <c r="S23">
        <f t="shared" si="1"/>
        <v>1509.4468365716389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1082.9308854582771</v>
      </c>
      <c r="AC23">
        <f t="shared" si="2"/>
        <v>1082.9308854582771</v>
      </c>
      <c r="AE23">
        <f t="shared" si="3"/>
        <v>6214.1027007994844</v>
      </c>
      <c r="AF23">
        <f t="shared" si="4"/>
        <v>-310.70513503997427</v>
      </c>
      <c r="AG23">
        <f t="shared" si="5"/>
        <v>-17.935889811096384</v>
      </c>
      <c r="AH23">
        <f t="shared" si="6"/>
        <v>-8212.2815967177594</v>
      </c>
      <c r="AI23">
        <f t="shared" si="7"/>
        <v>-2326.819920769346</v>
      </c>
      <c r="AJ23">
        <f t="shared" si="8"/>
        <v>0</v>
      </c>
      <c r="AK23">
        <f t="shared" si="32"/>
        <v>725.87952608152807</v>
      </c>
      <c r="AL23">
        <f t="shared" si="9"/>
        <v>-1600.9403946878178</v>
      </c>
      <c r="AN23">
        <f t="shared" si="10"/>
        <v>1702.6202688899471</v>
      </c>
      <c r="AO23">
        <f t="shared" si="11"/>
        <v>-85.13101344449737</v>
      </c>
      <c r="AP23">
        <f t="shared" si="12"/>
        <v>-4.9143071821166515</v>
      </c>
      <c r="AQ23">
        <f t="shared" si="13"/>
        <v>-2250.1071793687333</v>
      </c>
      <c r="AR23">
        <f t="shared" si="14"/>
        <v>-637.53223110540034</v>
      </c>
      <c r="AS23">
        <f t="shared" si="15"/>
        <v>0</v>
      </c>
      <c r="AT23">
        <f t="shared" si="16"/>
        <v>198.8858654878093</v>
      </c>
      <c r="AU23">
        <f t="shared" si="17"/>
        <v>-438.64636561759102</v>
      </c>
      <c r="AW23">
        <v>20</v>
      </c>
      <c r="AX23">
        <f>(R23*SUMPRODUCT(K$23:$K24, X$23:$X24)-$AZ$3*SUMPRODUCT(K$22:$K23, W$23:$W24))/Z23</f>
        <v>1509.4468365716389</v>
      </c>
    </row>
    <row r="25" spans="5:50" x14ac:dyDescent="0.25">
      <c r="AN25" s="6">
        <f t="shared" ref="AN25:AU25" si="33">SUM(AN3:AN23)</f>
        <v>81229.305615789082</v>
      </c>
      <c r="AO25" s="6">
        <f t="shared" si="33"/>
        <v>-10557.62615527846</v>
      </c>
      <c r="AP25" s="6">
        <f t="shared" si="33"/>
        <v>-409.45378119824511</v>
      </c>
      <c r="AQ25" s="6">
        <f t="shared" si="33"/>
        <v>-53209.413619180195</v>
      </c>
      <c r="AR25" s="6">
        <f t="shared" si="33"/>
        <v>17052.812060132186</v>
      </c>
      <c r="AS25" s="6">
        <f t="shared" si="33"/>
        <v>-3346.0517790753393</v>
      </c>
      <c r="AT25" s="6">
        <f t="shared" si="33"/>
        <v>7859.4728459743083</v>
      </c>
      <c r="AU25" s="7">
        <f t="shared" si="33"/>
        <v>21566.233127031159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FEC6-03EA-4FDF-BF58-49685602E530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'T.26.04.F'!C3*(1+C12)</f>
        <v>8615.3185060732776</v>
      </c>
      <c r="K3">
        <v>1</v>
      </c>
      <c r="L3" s="2">
        <v>0</v>
      </c>
      <c r="O3">
        <f>$C$3</f>
        <v>8615.3185060732776</v>
      </c>
      <c r="P3">
        <f>O3*B5</f>
        <v>6892.2548048586223</v>
      </c>
      <c r="Q3" s="5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8615.3185060732776</v>
      </c>
      <c r="AF3">
        <f t="shared" ref="AF3:AF23" si="4">-$Z3*P3</f>
        <v>-6892.2548048586223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1523.0637012146553</v>
      </c>
      <c r="AJ3">
        <f t="shared" ref="AJ3:AJ23" si="8">AB3-AC3</f>
        <v>0</v>
      </c>
      <c r="AL3">
        <f t="shared" ref="AL3:AL23" si="9">SUM(AI3:AK3)</f>
        <v>1523.0637012146553</v>
      </c>
      <c r="AN3">
        <f t="shared" ref="AN3:AN23" si="10">AE3*$K3</f>
        <v>8615.3185060732776</v>
      </c>
      <c r="AO3">
        <f t="shared" ref="AO3:AO23" si="11">AF3*$K3</f>
        <v>-6892.2548048586223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1523.0637012146553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1523.0637012146553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5017.8281133469382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2.5950000000000001E-3</v>
      </c>
      <c r="R4">
        <f t="shared" si="0"/>
        <v>2000000</v>
      </c>
      <c r="S4">
        <f t="shared" si="1"/>
        <v>150.60024000362395</v>
      </c>
      <c r="U4">
        <f t="shared" ref="U4:U23" si="21">M4</f>
        <v>2.5950000000000001E-3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2.5950000000000001E-3</v>
      </c>
      <c r="Y4">
        <f t="shared" ref="Y4:Y23" si="25">V4*W4</f>
        <v>0.01</v>
      </c>
      <c r="Z4">
        <f t="shared" ref="Z4:Z23" si="26">MAX(0, W4-X4-Y4)</f>
        <v>0.98740499999999998</v>
      </c>
      <c r="AB4">
        <f t="shared" ref="AB4:AB23" si="27">AC3</f>
        <v>0</v>
      </c>
      <c r="AC4">
        <f t="shared" si="2"/>
        <v>148.70342998077831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-148.70342998077831</v>
      </c>
      <c r="AK4">
        <f>G4*MAX(0, SUM(AB4, AE4:AF4))</f>
        <v>0</v>
      </c>
      <c r="AL4">
        <f t="shared" si="9"/>
        <v>-5338.7034299807783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-4869.1246833661689</v>
      </c>
      <c r="AR4">
        <f t="shared" si="14"/>
        <v>-4869.1246833661689</v>
      </c>
      <c r="AS4">
        <f t="shared" si="15"/>
        <v>-139.50973823133342</v>
      </c>
      <c r="AT4">
        <f t="shared" si="16"/>
        <v>0</v>
      </c>
      <c r="AU4">
        <f t="shared" si="17"/>
        <v>-5008.6344215975023</v>
      </c>
      <c r="AW4">
        <v>1</v>
      </c>
      <c r="AX4">
        <f>(R4*SUMPRODUCT(K5:$K$23, X5:$X$23)-$AZ$3*SUMPRODUCT(K4:$K$22, W5:$W$23))/Z4</f>
        <v>150.60024000362395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2.5990000000000002E-3</v>
      </c>
      <c r="O5">
        <f t="shared" ref="O5:O23" si="29">$C$3</f>
        <v>8615.3185060732776</v>
      </c>
      <c r="P5">
        <f t="shared" ref="P5:P23" si="30">O5*$C$5</f>
        <v>430.76592530366389</v>
      </c>
      <c r="Q5" s="5">
        <f t="shared" ref="Q5:Q23" si="31">$C$8</f>
        <v>25</v>
      </c>
      <c r="R5">
        <f t="shared" si="0"/>
        <v>2000000</v>
      </c>
      <c r="S5">
        <f t="shared" si="1"/>
        <v>374.11319792612045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148.70342998077831</v>
      </c>
      <c r="AC5">
        <f t="shared" si="2"/>
        <v>364.74715594778536</v>
      </c>
      <c r="AE5">
        <f t="shared" si="3"/>
        <v>8399.631288322289</v>
      </c>
      <c r="AF5">
        <f t="shared" si="4"/>
        <v>-419.98156441611451</v>
      </c>
      <c r="AG5">
        <f t="shared" si="5"/>
        <v>-24.374117110125002</v>
      </c>
      <c r="AH5">
        <f t="shared" si="6"/>
        <v>-5132.5311900000006</v>
      </c>
      <c r="AI5">
        <f t="shared" si="7"/>
        <v>2822.7444167960493</v>
      </c>
      <c r="AJ5">
        <f t="shared" si="8"/>
        <v>-216.04372596700705</v>
      </c>
      <c r="AK5">
        <f>G5*SUM(AB5, AE5:AF5)</f>
        <v>333.26247930936506</v>
      </c>
      <c r="AL5">
        <f t="shared" si="9"/>
        <v>2939.9631701384073</v>
      </c>
      <c r="AN5">
        <f t="shared" si="10"/>
        <v>7253.6066932884751</v>
      </c>
      <c r="AO5">
        <f t="shared" si="11"/>
        <v>-362.68033466442381</v>
      </c>
      <c r="AP5">
        <f t="shared" si="12"/>
        <v>-21.04857379380438</v>
      </c>
      <c r="AQ5">
        <f t="shared" si="13"/>
        <v>-4432.2615261760993</v>
      </c>
      <c r="AR5">
        <f t="shared" si="14"/>
        <v>2437.6162586541477</v>
      </c>
      <c r="AS5">
        <f t="shared" si="15"/>
        <v>-186.5672626482953</v>
      </c>
      <c r="AT5">
        <f t="shared" si="16"/>
        <v>287.79298371121189</v>
      </c>
      <c r="AU5">
        <f t="shared" si="17"/>
        <v>2538.8419797170641</v>
      </c>
      <c r="AW5">
        <v>2</v>
      </c>
      <c r="AX5">
        <f>(R5*SUMPRODUCT(K6:$K$23, X6:$X$23)-$AZ$3*SUMPRODUCT(K5:$K$22, W6:$W$23))/Z5</f>
        <v>374.11319792612045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2.6029999999999998E-3</v>
      </c>
      <c r="O6">
        <f t="shared" si="29"/>
        <v>8615.3185060732776</v>
      </c>
      <c r="P6">
        <f t="shared" si="30"/>
        <v>430.76592530366389</v>
      </c>
      <c r="Q6" s="5">
        <f t="shared" si="31"/>
        <v>25</v>
      </c>
      <c r="R6">
        <f t="shared" si="0"/>
        <v>2000000</v>
      </c>
      <c r="S6">
        <f t="shared" si="1"/>
        <v>661.08378933068468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364.74715594778536</v>
      </c>
      <c r="AC6">
        <f t="shared" si="2"/>
        <v>636.41029424482986</v>
      </c>
      <c r="AE6">
        <f t="shared" si="3"/>
        <v>8293.7707351955632</v>
      </c>
      <c r="AF6">
        <f t="shared" si="4"/>
        <v>-414.68853675977823</v>
      </c>
      <c r="AG6">
        <f t="shared" si="5"/>
        <v>-24.066930112186096</v>
      </c>
      <c r="AH6">
        <f t="shared" si="6"/>
        <v>-5075.66614701243</v>
      </c>
      <c r="AI6">
        <f t="shared" si="7"/>
        <v>2779.3491213111693</v>
      </c>
      <c r="AJ6">
        <f t="shared" si="8"/>
        <v>-271.6631382970445</v>
      </c>
      <c r="AK6">
        <f>G6*SUM(AB6, AE6:AF6)</f>
        <v>482.26401723143886</v>
      </c>
      <c r="AL6">
        <f t="shared" si="9"/>
        <v>2989.9500002455634</v>
      </c>
      <c r="AN6">
        <f t="shared" si="10"/>
        <v>6459.4061040160177</v>
      </c>
      <c r="AO6">
        <f t="shared" si="11"/>
        <v>-322.97030520080091</v>
      </c>
      <c r="AP6">
        <f t="shared" si="12"/>
        <v>-18.743956185318417</v>
      </c>
      <c r="AQ6">
        <f t="shared" si="13"/>
        <v>-3953.0618748393072</v>
      </c>
      <c r="AR6">
        <f t="shared" si="14"/>
        <v>2164.6299677905913</v>
      </c>
      <c r="AS6">
        <f t="shared" si="15"/>
        <v>-211.57837487663562</v>
      </c>
      <c r="AT6">
        <f t="shared" si="16"/>
        <v>375.59986116237735</v>
      </c>
      <c r="AU6">
        <f t="shared" si="17"/>
        <v>2328.6514540763328</v>
      </c>
      <c r="AW6">
        <v>3</v>
      </c>
      <c r="AX6">
        <f>(R6*SUMPRODUCT(K7:$K$23, X7:$X$23)-$AZ$3*SUMPRODUCT(K6:$K$22, W7:$W$23))/Z6</f>
        <v>661.08378933068468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2.6080000000000001E-3</v>
      </c>
      <c r="O7">
        <f t="shared" si="29"/>
        <v>8615.3185060732776</v>
      </c>
      <c r="P7">
        <f t="shared" si="30"/>
        <v>430.76592530366389</v>
      </c>
      <c r="Q7" s="5">
        <f t="shared" si="31"/>
        <v>25</v>
      </c>
      <c r="R7">
        <f t="shared" si="0"/>
        <v>2000000</v>
      </c>
      <c r="S7">
        <f t="shared" si="1"/>
        <v>903.1467055538709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636.41029424482986</v>
      </c>
      <c r="AC7">
        <f t="shared" si="2"/>
        <v>858.47686203829653</v>
      </c>
      <c r="AE7">
        <f t="shared" si="3"/>
        <v>8189.2028737662185</v>
      </c>
      <c r="AF7">
        <f t="shared" si="4"/>
        <v>-409.46014368831095</v>
      </c>
      <c r="AG7">
        <f t="shared" si="5"/>
        <v>-23.763494257331654</v>
      </c>
      <c r="AH7">
        <f t="shared" si="6"/>
        <v>-5021.324298606507</v>
      </c>
      <c r="AI7">
        <f t="shared" si="7"/>
        <v>2734.6549372140689</v>
      </c>
      <c r="AJ7">
        <f t="shared" si="8"/>
        <v>-222.06656779346667</v>
      </c>
      <c r="AK7">
        <f>G7*SUM(AB7, AE7:AF7)</f>
        <v>413.23311349424637</v>
      </c>
      <c r="AL7">
        <f t="shared" si="9"/>
        <v>2925.8214829148487</v>
      </c>
      <c r="AN7">
        <f t="shared" si="10"/>
        <v>5773.4823136205168</v>
      </c>
      <c r="AO7">
        <f t="shared" si="11"/>
        <v>-288.67411568102585</v>
      </c>
      <c r="AP7">
        <f t="shared" si="12"/>
        <v>-16.753537055973499</v>
      </c>
      <c r="AQ7">
        <f t="shared" si="13"/>
        <v>-3540.0914442878925</v>
      </c>
      <c r="AR7">
        <f t="shared" si="14"/>
        <v>1927.9632165956245</v>
      </c>
      <c r="AS7">
        <f t="shared" si="15"/>
        <v>-156.5594870911232</v>
      </c>
      <c r="AT7">
        <f t="shared" si="16"/>
        <v>291.33410283486398</v>
      </c>
      <c r="AU7">
        <f t="shared" si="17"/>
        <v>2062.7378323393655</v>
      </c>
      <c r="AW7">
        <v>4</v>
      </c>
      <c r="AX7">
        <f>(R7*SUMPRODUCT(K8:$K$23, X8:$X$23)-$AZ$3*SUMPRODUCT(K7:$K$22, W8:$W$23))/Z7</f>
        <v>903.1467055538709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2.614E-3</v>
      </c>
      <c r="O8">
        <f t="shared" si="29"/>
        <v>8615.3185060732776</v>
      </c>
      <c r="P8">
        <f t="shared" si="30"/>
        <v>430.76592530366389</v>
      </c>
      <c r="Q8" s="5">
        <f t="shared" si="31"/>
        <v>25</v>
      </c>
      <c r="R8">
        <f t="shared" si="0"/>
        <v>2000000</v>
      </c>
      <c r="S8">
        <f t="shared" si="1"/>
        <v>1016.9576660451617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858.47686203829653</v>
      </c>
      <c r="AC8">
        <f t="shared" si="2"/>
        <v>954.46527335952123</v>
      </c>
      <c r="AE8">
        <f t="shared" si="3"/>
        <v>8085.9042687165311</v>
      </c>
      <c r="AF8">
        <f t="shared" si="4"/>
        <v>-404.29521343582655</v>
      </c>
      <c r="AG8">
        <f t="shared" si="5"/>
        <v>-23.463741540769671</v>
      </c>
      <c r="AH8">
        <f t="shared" si="6"/>
        <v>-4969.4219190931954</v>
      </c>
      <c r="AI8">
        <f t="shared" si="7"/>
        <v>2688.7233946467395</v>
      </c>
      <c r="AJ8">
        <f t="shared" si="8"/>
        <v>-95.988411321224703</v>
      </c>
      <c r="AK8">
        <f t="shared" ref="AK8:AK23" si="32">G8*SUM(AB8:AB8, AE8:AF8)</f>
        <v>181.90383003889471</v>
      </c>
      <c r="AL8">
        <f t="shared" si="9"/>
        <v>2774.6388133644095</v>
      </c>
      <c r="AN8">
        <f t="shared" si="10"/>
        <v>5315.2966039314742</v>
      </c>
      <c r="AO8">
        <f t="shared" si="11"/>
        <v>-265.76483019657371</v>
      </c>
      <c r="AP8">
        <f t="shared" si="12"/>
        <v>-15.423970106806012</v>
      </c>
      <c r="AQ8">
        <f t="shared" si="13"/>
        <v>-3266.6663581773219</v>
      </c>
      <c r="AR8">
        <f t="shared" si="14"/>
        <v>1767.4414454507728</v>
      </c>
      <c r="AS8">
        <f t="shared" si="15"/>
        <v>-63.098307840029356</v>
      </c>
      <c r="AT8">
        <f t="shared" si="16"/>
        <v>119.5750998176653</v>
      </c>
      <c r="AU8">
        <f t="shared" si="17"/>
        <v>1823.9182374284087</v>
      </c>
      <c r="AW8">
        <v>5</v>
      </c>
      <c r="AX8">
        <f>(R8*SUMPRODUCT(K9:$K$23, X9:$X$23)-$AZ$3*SUMPRODUCT(K8:$K$22, W9:$W$23))/Z8</f>
        <v>1016.9576660451617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2.624E-3</v>
      </c>
      <c r="O9">
        <f t="shared" si="29"/>
        <v>8615.3185060732776</v>
      </c>
      <c r="P9">
        <f t="shared" si="30"/>
        <v>430.76592530366389</v>
      </c>
      <c r="Q9" s="5">
        <f t="shared" si="31"/>
        <v>25</v>
      </c>
      <c r="R9">
        <f t="shared" si="0"/>
        <v>2000000</v>
      </c>
      <c r="S9">
        <f t="shared" si="1"/>
        <v>1050.0545700043649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954.46527335952123</v>
      </c>
      <c r="AC9">
        <f t="shared" si="2"/>
        <v>973.08705133750493</v>
      </c>
      <c r="AE9">
        <f t="shared" si="3"/>
        <v>7983.8278132282539</v>
      </c>
      <c r="AF9">
        <f t="shared" si="4"/>
        <v>-399.1913906614127</v>
      </c>
      <c r="AG9">
        <f t="shared" si="5"/>
        <v>-23.167535267558996</v>
      </c>
      <c r="AH9">
        <f t="shared" si="6"/>
        <v>-4925.5086242383695</v>
      </c>
      <c r="AI9">
        <f t="shared" si="7"/>
        <v>2635.9602630609124</v>
      </c>
      <c r="AJ9">
        <f t="shared" si="8"/>
        <v>-18.621777977983697</v>
      </c>
      <c r="AK9">
        <f t="shared" si="32"/>
        <v>50.380700005965529</v>
      </c>
      <c r="AL9">
        <f t="shared" si="9"/>
        <v>2667.7191850888944</v>
      </c>
      <c r="AN9">
        <f t="shared" si="10"/>
        <v>4987.8314955364422</v>
      </c>
      <c r="AO9">
        <f t="shared" si="11"/>
        <v>-249.3915747768221</v>
      </c>
      <c r="AP9">
        <f t="shared" si="12"/>
        <v>-14.47372924175793</v>
      </c>
      <c r="AQ9">
        <f t="shared" si="13"/>
        <v>-3077.1714548761815</v>
      </c>
      <c r="AR9">
        <f t="shared" si="14"/>
        <v>1646.7947366416802</v>
      </c>
      <c r="AS9">
        <f t="shared" si="15"/>
        <v>-11.633804344775458</v>
      </c>
      <c r="AT9">
        <f t="shared" si="16"/>
        <v>31.474932593181617</v>
      </c>
      <c r="AU9">
        <f t="shared" si="17"/>
        <v>1666.6358648900864</v>
      </c>
      <c r="AW9">
        <v>6</v>
      </c>
      <c r="AX9">
        <f>(R9*SUMPRODUCT(K10:$K$23, X10:$X$23)-$AZ$3*SUMPRODUCT(K9:$K$22, W10:$W$23))/Z9</f>
        <v>1050.0545700043649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2.6350000000000002E-3</v>
      </c>
      <c r="O10">
        <f t="shared" si="29"/>
        <v>8615.3185060732776</v>
      </c>
      <c r="P10">
        <f t="shared" si="30"/>
        <v>430.76592530366389</v>
      </c>
      <c r="Q10" s="5">
        <f t="shared" si="31"/>
        <v>25</v>
      </c>
      <c r="R10">
        <f t="shared" si="0"/>
        <v>2000000</v>
      </c>
      <c r="S10">
        <f t="shared" si="1"/>
        <v>1070.2634755550682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973.08705133750493</v>
      </c>
      <c r="AC10">
        <f t="shared" si="2"/>
        <v>979.28309423153758</v>
      </c>
      <c r="AE10">
        <f t="shared" si="3"/>
        <v>7882.9521488081155</v>
      </c>
      <c r="AF10">
        <f t="shared" si="4"/>
        <v>-394.14760744040581</v>
      </c>
      <c r="AG10">
        <f t="shared" si="5"/>
        <v>-22.874813459453392</v>
      </c>
      <c r="AH10">
        <f t="shared" si="6"/>
        <v>-4883.7164344014373</v>
      </c>
      <c r="AI10">
        <f t="shared" si="7"/>
        <v>2582.2132935068194</v>
      </c>
      <c r="AJ10">
        <f t="shared" si="8"/>
        <v>-6.1960428940326437</v>
      </c>
      <c r="AK10">
        <f t="shared" si="32"/>
        <v>34.693755530091387</v>
      </c>
      <c r="AL10">
        <f t="shared" si="9"/>
        <v>2610.711006142878</v>
      </c>
      <c r="AN10">
        <f t="shared" si="10"/>
        <v>4679.1546266891582</v>
      </c>
      <c r="AO10">
        <f t="shared" si="11"/>
        <v>-233.95773133445795</v>
      </c>
      <c r="AP10">
        <f t="shared" si="12"/>
        <v>-13.578008240178928</v>
      </c>
      <c r="AQ10">
        <f t="shared" si="13"/>
        <v>-2898.8713768765533</v>
      </c>
      <c r="AR10">
        <f t="shared" si="14"/>
        <v>1532.7475102379685</v>
      </c>
      <c r="AS10">
        <f t="shared" si="15"/>
        <v>-3.6778407666930835</v>
      </c>
      <c r="AT10">
        <f t="shared" si="16"/>
        <v>20.593483715411711</v>
      </c>
      <c r="AU10">
        <f t="shared" si="17"/>
        <v>1549.6631531866872</v>
      </c>
      <c r="AW10">
        <v>7</v>
      </c>
      <c r="AX10">
        <f>(R10*SUMPRODUCT(K11:$K$23, X11:$X$23)-$AZ$3*SUMPRODUCT(K10:$K$22, W11:$W$23))/Z10</f>
        <v>1070.2634755550682</v>
      </c>
    </row>
    <row r="11" spans="1:52" x14ac:dyDescent="0.25">
      <c r="A11" t="s">
        <v>33</v>
      </c>
      <c r="C11" s="25">
        <f>AU25</f>
        <v>20932.777034371818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2.647E-3</v>
      </c>
      <c r="O11">
        <f t="shared" si="29"/>
        <v>8615.3185060732776</v>
      </c>
      <c r="P11">
        <f t="shared" si="30"/>
        <v>430.76592530366389</v>
      </c>
      <c r="Q11" s="5">
        <f t="shared" si="31"/>
        <v>25</v>
      </c>
      <c r="R11">
        <f t="shared" si="0"/>
        <v>2000000</v>
      </c>
      <c r="S11">
        <f t="shared" si="1"/>
        <v>1073.8219948377337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979.28309423153758</v>
      </c>
      <c r="AC11">
        <f t="shared" si="2"/>
        <v>970.11294066298069</v>
      </c>
      <c r="AE11">
        <f t="shared" si="3"/>
        <v>7783.2564529821402</v>
      </c>
      <c r="AF11">
        <f t="shared" si="4"/>
        <v>-389.162822649107</v>
      </c>
      <c r="AG11">
        <f t="shared" si="5"/>
        <v>-22.585515693631685</v>
      </c>
      <c r="AH11">
        <f t="shared" si="6"/>
        <v>-4843.9704981738505</v>
      </c>
      <c r="AI11">
        <f t="shared" si="7"/>
        <v>2527.5376164655518</v>
      </c>
      <c r="AJ11">
        <f t="shared" si="8"/>
        <v>9.1701535685568842</v>
      </c>
      <c r="AK11">
        <f t="shared" si="32"/>
        <v>20.096104138954967</v>
      </c>
      <c r="AL11">
        <f t="shared" si="9"/>
        <v>2556.8038741730638</v>
      </c>
      <c r="AN11">
        <f t="shared" si="10"/>
        <v>4393.7017195676854</v>
      </c>
      <c r="AO11">
        <f t="shared" si="11"/>
        <v>-219.68508597838425</v>
      </c>
      <c r="AP11">
        <f t="shared" si="12"/>
        <v>-12.749678716086908</v>
      </c>
      <c r="AQ11">
        <f t="shared" si="13"/>
        <v>-2734.4546124016069</v>
      </c>
      <c r="AR11">
        <f t="shared" si="14"/>
        <v>1426.8123424716075</v>
      </c>
      <c r="AS11">
        <f t="shared" si="15"/>
        <v>5.176614665887147</v>
      </c>
      <c r="AT11">
        <f t="shared" si="16"/>
        <v>11.344388797327518</v>
      </c>
      <c r="AU11">
        <f t="shared" si="17"/>
        <v>1443.3333459348223</v>
      </c>
      <c r="AW11">
        <v>8</v>
      </c>
      <c r="AX11">
        <f>(R11*SUMPRODUCT(K12:$K$23, X12:$X$23)-$AZ$3*SUMPRODUCT(K11:$K$22, W12:$W$23))/Z11</f>
        <v>1073.8219948377337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2.6610000000000002E-3</v>
      </c>
      <c r="O12">
        <f t="shared" si="29"/>
        <v>8615.3185060732776</v>
      </c>
      <c r="P12">
        <f t="shared" si="30"/>
        <v>430.76592530366389</v>
      </c>
      <c r="Q12" s="5">
        <f t="shared" si="31"/>
        <v>25</v>
      </c>
      <c r="R12">
        <f t="shared" si="0"/>
        <v>2000000</v>
      </c>
      <c r="S12">
        <f t="shared" si="1"/>
        <v>1063.814131789775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970.11294066298069</v>
      </c>
      <c r="AC12">
        <f t="shared" si="2"/>
        <v>948.90350282893257</v>
      </c>
      <c r="AE12">
        <f t="shared" si="3"/>
        <v>7684.7126430309336</v>
      </c>
      <c r="AF12">
        <f t="shared" si="4"/>
        <v>-384.23563215154667</v>
      </c>
      <c r="AG12">
        <f t="shared" si="5"/>
        <v>-22.299560479434614</v>
      </c>
      <c r="AH12">
        <f t="shared" si="6"/>
        <v>-4808.0045808603136</v>
      </c>
      <c r="AI12">
        <f t="shared" si="7"/>
        <v>2470.1728695396387</v>
      </c>
      <c r="AJ12">
        <f t="shared" si="8"/>
        <v>21.209437834048117</v>
      </c>
      <c r="AK12">
        <f t="shared" si="32"/>
        <v>19.022356888547442</v>
      </c>
      <c r="AL12">
        <f t="shared" si="9"/>
        <v>2510.4046642622343</v>
      </c>
      <c r="AN12">
        <f t="shared" si="10"/>
        <v>4124.0356137429781</v>
      </c>
      <c r="AO12">
        <f t="shared" si="11"/>
        <v>-206.2017806871489</v>
      </c>
      <c r="AP12">
        <f t="shared" si="12"/>
        <v>-11.967159457992709</v>
      </c>
      <c r="AQ12">
        <f t="shared" si="13"/>
        <v>-2580.2372897429236</v>
      </c>
      <c r="AR12">
        <f t="shared" si="14"/>
        <v>1325.6293838549132</v>
      </c>
      <c r="AS12">
        <f t="shared" si="15"/>
        <v>11.382140235836282</v>
      </c>
      <c r="AT12">
        <f t="shared" si="16"/>
        <v>10.208433406659905</v>
      </c>
      <c r="AU12">
        <f t="shared" si="17"/>
        <v>1347.2199574974093</v>
      </c>
      <c r="AW12">
        <v>9</v>
      </c>
      <c r="AX12">
        <f>(R12*SUMPRODUCT(K13:$K$23, X13:$X$23)-$AZ$3*SUMPRODUCT(K12:$K$22, W13:$W$23))/Z12</f>
        <v>1063.814131789775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2.676E-3</v>
      </c>
      <c r="O13">
        <f t="shared" si="29"/>
        <v>8615.3185060732776</v>
      </c>
      <c r="P13">
        <f t="shared" si="30"/>
        <v>430.76592530366389</v>
      </c>
      <c r="Q13" s="5">
        <f t="shared" si="31"/>
        <v>25</v>
      </c>
      <c r="R13">
        <f t="shared" si="0"/>
        <v>2000000</v>
      </c>
      <c r="S13">
        <f t="shared" si="1"/>
        <v>1038.8394380202828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948.90350282893257</v>
      </c>
      <c r="AC13">
        <f t="shared" si="2"/>
        <v>914.88059735727802</v>
      </c>
      <c r="AE13">
        <f t="shared" si="3"/>
        <v>7587.3012255678732</v>
      </c>
      <c r="AF13">
        <f t="shared" si="4"/>
        <v>-379.36506127839368</v>
      </c>
      <c r="AG13">
        <f t="shared" si="5"/>
        <v>-22.0168912507973</v>
      </c>
      <c r="AH13">
        <f t="shared" si="6"/>
        <v>-4773.8899074373621</v>
      </c>
      <c r="AI13">
        <f t="shared" si="7"/>
        <v>2412.02936560132</v>
      </c>
      <c r="AJ13">
        <f t="shared" si="8"/>
        <v>34.022905471654553</v>
      </c>
      <c r="AK13">
        <f t="shared" si="32"/>
        <v>16.313679334236824</v>
      </c>
      <c r="AL13">
        <f t="shared" si="9"/>
        <v>2462.3659504072116</v>
      </c>
      <c r="AN13">
        <f t="shared" si="10"/>
        <v>3871.5977353838275</v>
      </c>
      <c r="AO13">
        <f t="shared" si="11"/>
        <v>-193.57988676919138</v>
      </c>
      <c r="AP13">
        <f t="shared" si="12"/>
        <v>-11.234633207856985</v>
      </c>
      <c r="AQ13">
        <f t="shared" si="13"/>
        <v>-2435.9888720805161</v>
      </c>
      <c r="AR13">
        <f t="shared" si="14"/>
        <v>1230.7943433262631</v>
      </c>
      <c r="AS13">
        <f t="shared" si="15"/>
        <v>17.360982496826725</v>
      </c>
      <c r="AT13">
        <f t="shared" si="16"/>
        <v>8.3244360660640577</v>
      </c>
      <c r="AU13">
        <f t="shared" si="17"/>
        <v>1256.4797618891539</v>
      </c>
      <c r="AW13">
        <v>10</v>
      </c>
      <c r="AX13">
        <f>(R13*SUMPRODUCT(K14:$K$23, X14:$X$23)-$AZ$3*SUMPRODUCT(K13:$K$22, W14:$W$23))/Z13</f>
        <v>1038.8394380202828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2.6930000000000001E-3</v>
      </c>
      <c r="O14">
        <f t="shared" si="29"/>
        <v>8615.3185060732776</v>
      </c>
      <c r="P14">
        <f t="shared" si="30"/>
        <v>430.76592530366389</v>
      </c>
      <c r="Q14" s="5">
        <f t="shared" si="31"/>
        <v>25</v>
      </c>
      <c r="R14">
        <f t="shared" si="0"/>
        <v>2000000</v>
      </c>
      <c r="S14">
        <f t="shared" si="1"/>
        <v>997.99697352245823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914.88059735727802</v>
      </c>
      <c r="AC14">
        <f t="shared" si="2"/>
        <v>867.75560802417385</v>
      </c>
      <c r="AE14">
        <f t="shared" si="3"/>
        <v>7490.9956111117399</v>
      </c>
      <c r="AF14">
        <f t="shared" si="4"/>
        <v>-374.54978055558701</v>
      </c>
      <c r="AG14">
        <f t="shared" si="5"/>
        <v>-21.737430850150933</v>
      </c>
      <c r="AH14">
        <f t="shared" si="6"/>
        <v>-4743.3190510717714</v>
      </c>
      <c r="AI14">
        <f t="shared" si="7"/>
        <v>2351.3893486342304</v>
      </c>
      <c r="AJ14">
        <f t="shared" si="8"/>
        <v>47.124989333104168</v>
      </c>
      <c r="AK14">
        <f t="shared" si="32"/>
        <v>14.456387570244173</v>
      </c>
      <c r="AL14">
        <f t="shared" si="9"/>
        <v>2412.9707255375788</v>
      </c>
      <c r="AN14">
        <f t="shared" si="10"/>
        <v>3635.5864041550312</v>
      </c>
      <c r="AO14">
        <f t="shared" si="11"/>
        <v>-181.77932020775157</v>
      </c>
      <c r="AP14">
        <f t="shared" si="12"/>
        <v>-10.549773643284816</v>
      </c>
      <c r="AQ14">
        <f t="shared" si="13"/>
        <v>-2302.0633234741381</v>
      </c>
      <c r="AR14">
        <f t="shared" si="14"/>
        <v>1141.1939868298564</v>
      </c>
      <c r="AS14">
        <f t="shared" si="15"/>
        <v>22.871054718180208</v>
      </c>
      <c r="AT14">
        <f t="shared" si="16"/>
        <v>7.0160828856466839</v>
      </c>
      <c r="AU14">
        <f t="shared" si="17"/>
        <v>1171.0811244336833</v>
      </c>
      <c r="AW14">
        <v>11</v>
      </c>
      <c r="AX14">
        <f>(R14*SUMPRODUCT(K15:$K$23, X15:$X$23)-$AZ$3*SUMPRODUCT(K14:$K$22, W15:$W$23))/Z14</f>
        <v>997.99697352245823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2.7169999999999998E-3</v>
      </c>
      <c r="O15">
        <f t="shared" si="29"/>
        <v>8615.3185060732776</v>
      </c>
      <c r="P15">
        <f t="shared" si="30"/>
        <v>430.76592530366389</v>
      </c>
      <c r="Q15" s="5">
        <f t="shared" si="31"/>
        <v>25</v>
      </c>
      <c r="R15">
        <f t="shared" si="0"/>
        <v>2000000</v>
      </c>
      <c r="S15">
        <f t="shared" si="1"/>
        <v>938.06772838302413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867.75560802417385</v>
      </c>
      <c r="AC15">
        <f t="shared" si="2"/>
        <v>805.2747084870789</v>
      </c>
      <c r="AE15">
        <f t="shared" si="3"/>
        <v>7395.7326199252329</v>
      </c>
      <c r="AF15">
        <f t="shared" si="4"/>
        <v>-369.78663099626164</v>
      </c>
      <c r="AG15">
        <f t="shared" si="5"/>
        <v>-21.460995942029566</v>
      </c>
      <c r="AH15">
        <f t="shared" si="6"/>
        <v>-4724.8479695888054</v>
      </c>
      <c r="AI15">
        <f t="shared" si="7"/>
        <v>2279.6370233981361</v>
      </c>
      <c r="AJ15">
        <f t="shared" si="8"/>
        <v>62.480899537094956</v>
      </c>
      <c r="AK15">
        <f t="shared" si="32"/>
        <v>32.364176547507896</v>
      </c>
      <c r="AL15">
        <f t="shared" si="9"/>
        <v>2374.4820994827387</v>
      </c>
      <c r="AN15">
        <f t="shared" si="10"/>
        <v>3412.2565375543227</v>
      </c>
      <c r="AO15">
        <f t="shared" si="11"/>
        <v>-170.61282687771612</v>
      </c>
      <c r="AP15">
        <f t="shared" si="12"/>
        <v>-9.9017132539815229</v>
      </c>
      <c r="AQ15">
        <f t="shared" si="13"/>
        <v>-2179.9589306059388</v>
      </c>
      <c r="AR15">
        <f t="shared" si="14"/>
        <v>1051.7830668166862</v>
      </c>
      <c r="AS15">
        <f t="shared" si="15"/>
        <v>28.827550815362287</v>
      </c>
      <c r="AT15">
        <f t="shared" si="16"/>
        <v>14.932242508236127</v>
      </c>
      <c r="AU15">
        <f t="shared" si="17"/>
        <v>1095.5428601402843</v>
      </c>
      <c r="AW15">
        <v>12</v>
      </c>
      <c r="AX15">
        <f>(R15*SUMPRODUCT(K16:$K$23, X16:$X$23)-$AZ$3*SUMPRODUCT(K15:$K$22, W16:$W$23))/Z15</f>
        <v>938.06772838302413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2.745E-3</v>
      </c>
      <c r="O16">
        <f t="shared" si="29"/>
        <v>8615.3185060732776</v>
      </c>
      <c r="P16">
        <f t="shared" si="30"/>
        <v>430.76592530366389</v>
      </c>
      <c r="Q16" s="5">
        <f t="shared" si="31"/>
        <v>25</v>
      </c>
      <c r="R16">
        <f t="shared" si="0"/>
        <v>2000000</v>
      </c>
      <c r="S16">
        <f t="shared" si="1"/>
        <v>862.57825316491744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805.2747084870789</v>
      </c>
      <c r="AC16">
        <f t="shared" si="2"/>
        <v>731.03422591255185</v>
      </c>
      <c r="AE16">
        <f t="shared" si="3"/>
        <v>7301.4740076842863</v>
      </c>
      <c r="AF16">
        <f t="shared" si="4"/>
        <v>-365.07370038421431</v>
      </c>
      <c r="AG16">
        <f t="shared" si="5"/>
        <v>-21.187475548748399</v>
      </c>
      <c r="AH16">
        <f t="shared" si="6"/>
        <v>-4712.8347088696928</v>
      </c>
      <c r="AI16">
        <f t="shared" si="7"/>
        <v>2202.3781228816306</v>
      </c>
      <c r="AJ16">
        <f t="shared" si="8"/>
        <v>74.24048257452705</v>
      </c>
      <c r="AK16">
        <f t="shared" si="32"/>
        <v>54.965892612088773</v>
      </c>
      <c r="AL16">
        <f t="shared" si="9"/>
        <v>2331.5844980682464</v>
      </c>
      <c r="AN16">
        <f t="shared" si="10"/>
        <v>3194.0526481304573</v>
      </c>
      <c r="AO16">
        <f t="shared" si="11"/>
        <v>-159.70263240652287</v>
      </c>
      <c r="AP16">
        <f t="shared" si="12"/>
        <v>-9.2685274661605472</v>
      </c>
      <c r="AQ16">
        <f t="shared" si="13"/>
        <v>-2061.6442880196669</v>
      </c>
      <c r="AR16">
        <f t="shared" si="14"/>
        <v>963.43720023810681</v>
      </c>
      <c r="AS16">
        <f t="shared" si="15"/>
        <v>32.476731371787487</v>
      </c>
      <c r="AT16">
        <f t="shared" si="16"/>
        <v>24.045001690032425</v>
      </c>
      <c r="AU16">
        <f t="shared" si="17"/>
        <v>1019.9589332999267</v>
      </c>
      <c r="AW16">
        <v>13</v>
      </c>
      <c r="AX16">
        <f>(R16*SUMPRODUCT(K17:$K$23, X17:$X$23)-$AZ$3*SUMPRODUCT(K16:$K$22, W17:$W$23))/Z16</f>
        <v>862.57825316491744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2.7729999999999999E-3</v>
      </c>
      <c r="O17">
        <f t="shared" si="29"/>
        <v>8615.3185060732776</v>
      </c>
      <c r="P17">
        <f t="shared" si="30"/>
        <v>430.76592530366389</v>
      </c>
      <c r="Q17" s="5">
        <f t="shared" si="31"/>
        <v>25</v>
      </c>
      <c r="R17">
        <f t="shared" si="0"/>
        <v>2000000</v>
      </c>
      <c r="S17">
        <f t="shared" si="1"/>
        <v>782.51495938235348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731.03422591255185</v>
      </c>
      <c r="AC17">
        <f t="shared" si="2"/>
        <v>654.70985613258927</v>
      </c>
      <c r="AE17">
        <f t="shared" si="3"/>
        <v>7208.2122801841351</v>
      </c>
      <c r="AF17">
        <f t="shared" si="4"/>
        <v>-360.41061400920677</v>
      </c>
      <c r="AG17">
        <f t="shared" si="5"/>
        <v>-20.916847923564237</v>
      </c>
      <c r="AH17">
        <f t="shared" si="6"/>
        <v>-4700.2295757343445</v>
      </c>
      <c r="AI17">
        <f t="shared" si="7"/>
        <v>2126.6552425170194</v>
      </c>
      <c r="AJ17">
        <f t="shared" si="8"/>
        <v>76.324369779962581</v>
      </c>
      <c r="AK17">
        <f t="shared" si="32"/>
        <v>104.58793531080723</v>
      </c>
      <c r="AL17">
        <f t="shared" si="9"/>
        <v>2307.567547607789</v>
      </c>
      <c r="AN17">
        <f t="shared" si="10"/>
        <v>2970.0056641762144</v>
      </c>
      <c r="AO17">
        <f t="shared" si="11"/>
        <v>-148.50028320881074</v>
      </c>
      <c r="AP17">
        <f t="shared" si="12"/>
        <v>-8.6183861399974369</v>
      </c>
      <c r="AQ17">
        <f t="shared" si="13"/>
        <v>-1936.6394773411093</v>
      </c>
      <c r="AR17">
        <f t="shared" si="14"/>
        <v>876.24751748629694</v>
      </c>
      <c r="AS17">
        <f t="shared" si="15"/>
        <v>31.447993170836263</v>
      </c>
      <c r="AT17">
        <f t="shared" si="16"/>
        <v>43.093453439423115</v>
      </c>
      <c r="AU17">
        <f t="shared" si="17"/>
        <v>950.78896409655636</v>
      </c>
      <c r="AW17">
        <v>14</v>
      </c>
      <c r="AX17">
        <f>(R17*SUMPRODUCT(K18:$K$23, X18:$X$23)-$AZ$3*SUMPRODUCT(K17:$K$22, W18:$W$23))/Z17</f>
        <v>782.51495938235348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2.8019999999999998E-3</v>
      </c>
      <c r="O18">
        <f t="shared" si="29"/>
        <v>8615.3185060732776</v>
      </c>
      <c r="P18">
        <f t="shared" si="30"/>
        <v>430.76592530366389</v>
      </c>
      <c r="Q18" s="5">
        <f t="shared" si="31"/>
        <v>25</v>
      </c>
      <c r="R18">
        <f t="shared" si="0"/>
        <v>2000000</v>
      </c>
      <c r="S18">
        <f t="shared" si="1"/>
        <v>701.23031524836006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654.70985613258927</v>
      </c>
      <c r="AC18">
        <f t="shared" si="2"/>
        <v>579.19016686940631</v>
      </c>
      <c r="AE18">
        <f t="shared" si="3"/>
        <v>7115.9327465732176</v>
      </c>
      <c r="AF18">
        <f t="shared" si="4"/>
        <v>-355.79663732866089</v>
      </c>
      <c r="AG18">
        <f t="shared" si="5"/>
        <v>-20.649070436446767</v>
      </c>
      <c r="AH18">
        <f t="shared" si="6"/>
        <v>-4688.7206305461586</v>
      </c>
      <c r="AI18">
        <f t="shared" si="7"/>
        <v>2050.7664082619513</v>
      </c>
      <c r="AJ18">
        <f t="shared" si="8"/>
        <v>75.519689263182954</v>
      </c>
      <c r="AK18">
        <f t="shared" si="32"/>
        <v>160.16067285214638</v>
      </c>
      <c r="AL18">
        <f t="shared" si="9"/>
        <v>2286.4467703772807</v>
      </c>
      <c r="AN18">
        <f t="shared" si="10"/>
        <v>2739.915570192908</v>
      </c>
      <c r="AO18">
        <f t="shared" si="11"/>
        <v>-136.99577850964539</v>
      </c>
      <c r="AP18">
        <f t="shared" si="12"/>
        <v>-7.9507088689217742</v>
      </c>
      <c r="AQ18">
        <f t="shared" si="13"/>
        <v>-1805.342899861532</v>
      </c>
      <c r="AR18">
        <f t="shared" si="14"/>
        <v>789.62618295280868</v>
      </c>
      <c r="AS18">
        <f t="shared" si="15"/>
        <v>29.078067463182443</v>
      </c>
      <c r="AT18">
        <f t="shared" si="16"/>
        <v>61.668194024387304</v>
      </c>
      <c r="AU18">
        <f t="shared" si="17"/>
        <v>880.37244444037844</v>
      </c>
      <c r="AW18">
        <v>15</v>
      </c>
      <c r="AX18">
        <f>(R18*SUMPRODUCT(K19:$K$23, X19:$X$23)-$AZ$3*SUMPRODUCT(K18:$K$22, W19:$W$23))/Z18</f>
        <v>701.23031524836006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2.8370000000000001E-3</v>
      </c>
      <c r="O19">
        <f t="shared" si="29"/>
        <v>8615.3185060732776</v>
      </c>
      <c r="P19">
        <f t="shared" si="30"/>
        <v>430.76592530366389</v>
      </c>
      <c r="Q19" s="5">
        <f t="shared" si="31"/>
        <v>25</v>
      </c>
      <c r="R19">
        <f t="shared" si="0"/>
        <v>2000000</v>
      </c>
      <c r="S19">
        <f t="shared" si="1"/>
        <v>605.7467768242384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579.19016686940631</v>
      </c>
      <c r="AC19">
        <f t="shared" si="2"/>
        <v>493.90165122715456</v>
      </c>
      <c r="AE19">
        <f t="shared" si="3"/>
        <v>7024.5855179054579</v>
      </c>
      <c r="AF19">
        <f t="shared" si="4"/>
        <v>-351.22927589527291</v>
      </c>
      <c r="AG19">
        <f t="shared" si="5"/>
        <v>-20.383998319254101</v>
      </c>
      <c r="AH19">
        <f t="shared" si="6"/>
        <v>-4686.5130262559578</v>
      </c>
      <c r="AI19">
        <f t="shared" si="7"/>
        <v>1966.4592174349737</v>
      </c>
      <c r="AJ19">
        <f t="shared" si="8"/>
        <v>85.288515642251753</v>
      </c>
      <c r="AK19">
        <f t="shared" si="32"/>
        <v>161.73178491801488</v>
      </c>
      <c r="AL19">
        <f t="shared" si="9"/>
        <v>2213.4795179952403</v>
      </c>
      <c r="AN19">
        <f t="shared" si="10"/>
        <v>2519.7906409710654</v>
      </c>
      <c r="AO19">
        <f t="shared" si="11"/>
        <v>-125.98953204855329</v>
      </c>
      <c r="AP19">
        <f t="shared" si="12"/>
        <v>-7.3119485924831613</v>
      </c>
      <c r="AQ19">
        <f t="shared" si="13"/>
        <v>-1681.1001349827518</v>
      </c>
      <c r="AR19">
        <f t="shared" si="14"/>
        <v>705.38902534727765</v>
      </c>
      <c r="AS19">
        <f t="shared" si="15"/>
        <v>30.593862506173949</v>
      </c>
      <c r="AT19">
        <f t="shared" si="16"/>
        <v>58.014844711503173</v>
      </c>
      <c r="AU19">
        <f t="shared" si="17"/>
        <v>793.99773256495473</v>
      </c>
      <c r="AW19">
        <v>16</v>
      </c>
      <c r="AX19">
        <f>(R19*SUMPRODUCT(K20:$K$23, X20:$X$23)-$AZ$3*SUMPRODUCT(K19:$K$22, W20:$W$23))/Z19</f>
        <v>605.7467768242384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2.8709999999999999E-3</v>
      </c>
      <c r="O20">
        <f t="shared" si="29"/>
        <v>8615.3185060732776</v>
      </c>
      <c r="P20">
        <f t="shared" si="30"/>
        <v>430.76592530366389</v>
      </c>
      <c r="Q20" s="5">
        <f t="shared" si="31"/>
        <v>25</v>
      </c>
      <c r="R20">
        <f t="shared" si="0"/>
        <v>2000000</v>
      </c>
      <c r="S20">
        <f t="shared" si="1"/>
        <v>457.95547414251251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493.90165122715456</v>
      </c>
      <c r="AC20">
        <f t="shared" si="2"/>
        <v>368.5925319409107</v>
      </c>
      <c r="AE20">
        <f t="shared" si="3"/>
        <v>6934.1720777044966</v>
      </c>
      <c r="AF20">
        <f t="shared" si="4"/>
        <v>-346.70860388522482</v>
      </c>
      <c r="AG20">
        <f t="shared" si="5"/>
        <v>-20.12163587688698</v>
      </c>
      <c r="AH20">
        <f t="shared" si="6"/>
        <v>-4681.7967339662819</v>
      </c>
      <c r="AI20">
        <f t="shared" si="7"/>
        <v>1885.5451039761028</v>
      </c>
      <c r="AJ20">
        <f t="shared" si="8"/>
        <v>125.30911928624386</v>
      </c>
      <c r="AK20">
        <f t="shared" si="32"/>
        <v>30.449870037699633</v>
      </c>
      <c r="AL20">
        <f t="shared" si="9"/>
        <v>2041.3040933000464</v>
      </c>
      <c r="AN20">
        <f t="shared" si="10"/>
        <v>2359.2510818847832</v>
      </c>
      <c r="AO20">
        <f t="shared" si="11"/>
        <v>-117.96255409423915</v>
      </c>
      <c r="AP20">
        <f t="shared" si="12"/>
        <v>-6.8460936186562744</v>
      </c>
      <c r="AQ20">
        <f t="shared" si="13"/>
        <v>-1592.9131677146281</v>
      </c>
      <c r="AR20">
        <f t="shared" si="14"/>
        <v>641.52926645725938</v>
      </c>
      <c r="AS20">
        <f t="shared" si="15"/>
        <v>42.634603227782605</v>
      </c>
      <c r="AT20">
        <f t="shared" si="16"/>
        <v>10.360124903833595</v>
      </c>
      <c r="AU20">
        <f t="shared" si="17"/>
        <v>694.52399458887567</v>
      </c>
      <c r="AW20">
        <v>17</v>
      </c>
      <c r="AX20">
        <f>(R20*SUMPRODUCT(K21:$K$23, X21:$X$23)-$AZ$3*SUMPRODUCT(K20:$K$22, W21:$W$23))/Z20</f>
        <v>457.95547414251251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2.9099999999999998E-3</v>
      </c>
      <c r="O21">
        <f t="shared" si="29"/>
        <v>8615.3185060732776</v>
      </c>
      <c r="P21">
        <f t="shared" si="30"/>
        <v>430.76592530366389</v>
      </c>
      <c r="Q21" s="5">
        <f t="shared" si="31"/>
        <v>25</v>
      </c>
      <c r="R21">
        <f t="shared" si="0"/>
        <v>2000000</v>
      </c>
      <c r="S21">
        <f t="shared" si="1"/>
        <v>285.33770893706867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368.5925319409107</v>
      </c>
      <c r="AC21">
        <f t="shared" si="2"/>
        <v>226.69356853819451</v>
      </c>
      <c r="AE21">
        <f t="shared" si="3"/>
        <v>6844.6519161813321</v>
      </c>
      <c r="AF21">
        <f t="shared" si="4"/>
        <v>-342.23259580906659</v>
      </c>
      <c r="AG21">
        <f t="shared" si="5"/>
        <v>-19.861865557716371</v>
      </c>
      <c r="AH21">
        <f t="shared" si="6"/>
        <v>-4684.3168321392886</v>
      </c>
      <c r="AI21">
        <f t="shared" si="7"/>
        <v>1798.2406226752601</v>
      </c>
      <c r="AJ21">
        <f t="shared" si="8"/>
        <v>141.89896340271619</v>
      </c>
      <c r="AK21">
        <f t="shared" si="32"/>
        <v>10.993618963701081</v>
      </c>
      <c r="AL21">
        <f t="shared" si="9"/>
        <v>1951.1332050416772</v>
      </c>
      <c r="AN21">
        <f t="shared" si="10"/>
        <v>2215.1556648127566</v>
      </c>
      <c r="AO21">
        <f t="shared" si="11"/>
        <v>-110.75778324063783</v>
      </c>
      <c r="AP21">
        <f t="shared" si="12"/>
        <v>-6.4279563873674723</v>
      </c>
      <c r="AQ21">
        <f t="shared" si="13"/>
        <v>-1515.9998044546569</v>
      </c>
      <c r="AR21">
        <f t="shared" si="14"/>
        <v>581.97012073009432</v>
      </c>
      <c r="AS21">
        <f t="shared" si="15"/>
        <v>45.923196162756838</v>
      </c>
      <c r="AT21">
        <f t="shared" si="16"/>
        <v>3.557898578693806</v>
      </c>
      <c r="AU21">
        <f t="shared" si="17"/>
        <v>631.45121547154497</v>
      </c>
      <c r="AW21">
        <v>18</v>
      </c>
      <c r="AX21">
        <f>(R21*SUMPRODUCT(K22:$K$23, X22:$X$23)-$AZ$3*SUMPRODUCT(K21:$K$22, W22:$W$23))/Z21</f>
        <v>285.33770893706867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2.9520000000000002E-3</v>
      </c>
      <c r="O22">
        <f t="shared" si="29"/>
        <v>8615.3185060732776</v>
      </c>
      <c r="P22">
        <f t="shared" si="30"/>
        <v>430.76592530366389</v>
      </c>
      <c r="Q22" s="5">
        <f t="shared" si="31"/>
        <v>25</v>
      </c>
      <c r="R22">
        <f t="shared" si="0"/>
        <v>2000000</v>
      </c>
      <c r="S22">
        <f t="shared" si="1"/>
        <v>125.16533040136603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226.69356853819451</v>
      </c>
      <c r="AC22">
        <f t="shared" si="2"/>
        <v>98.152722927577997</v>
      </c>
      <c r="AE22">
        <f t="shared" si="3"/>
        <v>6755.9999845629518</v>
      </c>
      <c r="AF22">
        <f t="shared" si="4"/>
        <v>-337.79999922814756</v>
      </c>
      <c r="AG22">
        <f t="shared" si="5"/>
        <v>-19.604614675012829</v>
      </c>
      <c r="AH22">
        <f t="shared" si="6"/>
        <v>-4690.5781701102978</v>
      </c>
      <c r="AI22">
        <f t="shared" si="7"/>
        <v>1708.0172005494933</v>
      </c>
      <c r="AJ22">
        <f t="shared" si="8"/>
        <v>128.54084561061651</v>
      </c>
      <c r="AK22">
        <f t="shared" si="32"/>
        <v>139.54276463133297</v>
      </c>
      <c r="AL22">
        <f t="shared" si="9"/>
        <v>1976.1008107914429</v>
      </c>
      <c r="AN22">
        <f t="shared" si="10"/>
        <v>2043.4252043384131</v>
      </c>
      <c r="AO22">
        <f t="shared" si="11"/>
        <v>-102.17126021692064</v>
      </c>
      <c r="AP22">
        <f t="shared" si="12"/>
        <v>-5.9296275665778397</v>
      </c>
      <c r="AQ22">
        <f t="shared" si="13"/>
        <v>-1418.7160564866374</v>
      </c>
      <c r="AR22">
        <f t="shared" si="14"/>
        <v>516.60826006827699</v>
      </c>
      <c r="AS22">
        <f t="shared" si="15"/>
        <v>38.878567837163523</v>
      </c>
      <c r="AT22">
        <f t="shared" si="16"/>
        <v>42.206217137695091</v>
      </c>
      <c r="AU22">
        <f t="shared" si="17"/>
        <v>597.69304504313561</v>
      </c>
      <c r="AW22">
        <v>19</v>
      </c>
      <c r="AX22">
        <f>(R22*SUMPRODUCT(K23:$K$23, X23:$X$23)-$AZ$3*SUMPRODUCT(K22:$K$22, W23:$W$23))/Z22</f>
        <v>125.16533040136603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2.9979999999999998E-3</v>
      </c>
      <c r="O23">
        <f t="shared" si="29"/>
        <v>8615.3185060732776</v>
      </c>
      <c r="P23">
        <f t="shared" si="30"/>
        <v>430.76592530366389</v>
      </c>
      <c r="Q23" s="5">
        <f t="shared" si="31"/>
        <v>25</v>
      </c>
      <c r="R23">
        <f t="shared" si="0"/>
        <v>2000000</v>
      </c>
      <c r="S23">
        <f t="shared" si="1"/>
        <v>126.81365427969348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98.152722927577997</v>
      </c>
      <c r="AC23">
        <f t="shared" si="2"/>
        <v>98.152722927577997</v>
      </c>
      <c r="AE23">
        <f t="shared" si="3"/>
        <v>6668.1854967636018</v>
      </c>
      <c r="AF23">
        <f t="shared" si="4"/>
        <v>-333.40927483818012</v>
      </c>
      <c r="AG23">
        <f t="shared" si="5"/>
        <v>-19.349793893467012</v>
      </c>
      <c r="AH23">
        <f t="shared" si="6"/>
        <v>-4701.970783655076</v>
      </c>
      <c r="AI23">
        <f t="shared" si="7"/>
        <v>1613.4556443768788</v>
      </c>
      <c r="AJ23">
        <f t="shared" si="8"/>
        <v>0</v>
      </c>
      <c r="AK23">
        <f t="shared" si="32"/>
        <v>450.30502613971004</v>
      </c>
      <c r="AL23">
        <f t="shared" si="9"/>
        <v>2063.760670516589</v>
      </c>
      <c r="AN23">
        <f t="shared" si="10"/>
        <v>1827.0357491914324</v>
      </c>
      <c r="AO23">
        <f t="shared" si="11"/>
        <v>-91.351787459571625</v>
      </c>
      <c r="AP23">
        <f t="shared" si="12"/>
        <v>-5.3017069186225756</v>
      </c>
      <c r="AQ23">
        <f t="shared" si="13"/>
        <v>-1288.3067991376292</v>
      </c>
      <c r="AR23">
        <f t="shared" si="14"/>
        <v>442.07545567560891</v>
      </c>
      <c r="AS23">
        <f t="shared" si="15"/>
        <v>0</v>
      </c>
      <c r="AT23">
        <f t="shared" si="16"/>
        <v>123.38039804038756</v>
      </c>
      <c r="AU23">
        <f t="shared" si="17"/>
        <v>565.45585371599657</v>
      </c>
      <c r="AW23">
        <v>20</v>
      </c>
      <c r="AX23">
        <f>(R23*SUMPRODUCT(K$23:$K24, X$23:$X24)-$AZ$3*SUMPRODUCT(K$22:$K23, W$23:$W24))/Z23</f>
        <v>126.81365427969348</v>
      </c>
    </row>
    <row r="25" spans="5:50" x14ac:dyDescent="0.25">
      <c r="AN25" s="6">
        <f t="shared" ref="AN25:AU25" si="33">SUM(AN3:AN23)</f>
        <v>82389.90657725725</v>
      </c>
      <c r="AO25" s="6">
        <f t="shared" si="33"/>
        <v>-10580.98420841782</v>
      </c>
      <c r="AP25" s="6">
        <f t="shared" si="33"/>
        <v>-414.07968846182916</v>
      </c>
      <c r="AQ25" s="6">
        <f t="shared" si="33"/>
        <v>-51570.614374903271</v>
      </c>
      <c r="AR25" s="6">
        <f t="shared" si="33"/>
        <v>19824.228305474327</v>
      </c>
      <c r="AS25" s="6">
        <f t="shared" si="33"/>
        <v>-435.97345112710957</v>
      </c>
      <c r="AT25" s="6">
        <f t="shared" si="33"/>
        <v>1544.5221800246022</v>
      </c>
      <c r="AU25" s="7">
        <f t="shared" si="33"/>
        <v>20932.777034371818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CBBB-493D-40D5-AC84-333F8AC91742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'T.35.04.F'!C3*(1+C12)</f>
        <v>9500.6338368488687</v>
      </c>
      <c r="K3">
        <v>1</v>
      </c>
      <c r="L3" s="2">
        <v>0</v>
      </c>
      <c r="O3">
        <f>$C$3</f>
        <v>9500.6338368488687</v>
      </c>
      <c r="P3">
        <f>O3*B5</f>
        <v>7600.5070694790957</v>
      </c>
      <c r="Q3" s="5">
        <f>B8</f>
        <v>200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9500.6338368488687</v>
      </c>
      <c r="AF3">
        <f t="shared" ref="AF3:AF23" si="4">-$Z3*P3</f>
        <v>-7600.5070694790957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1700.126767369773</v>
      </c>
      <c r="AJ3">
        <f t="shared" ref="AJ3:AJ23" si="8">AB3-AC3</f>
        <v>7.2759576141834259E-12</v>
      </c>
      <c r="AL3">
        <f t="shared" ref="AL3:AL23" si="9">SUM(AI3:AK3)</f>
        <v>1700.1267673697803</v>
      </c>
      <c r="AN3">
        <f t="shared" ref="AN3:AN23" si="10">AE3*$K3</f>
        <v>9500.6338368488687</v>
      </c>
      <c r="AO3">
        <f t="shared" ref="AO3:AO23" si="11">AF3*$K3</f>
        <v>-7600.5070694790957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1700.126767369773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1700.1267673697803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5491.5332557714473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2.676E-3</v>
      </c>
      <c r="R4">
        <f t="shared" si="0"/>
        <v>2000000</v>
      </c>
      <c r="S4">
        <f t="shared" si="1"/>
        <v>476.46399128730451</v>
      </c>
      <c r="U4">
        <f t="shared" ref="U4:U23" si="21">M4</f>
        <v>2.676E-3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2.676E-3</v>
      </c>
      <c r="Y4">
        <f t="shared" ref="Y4:Y23" si="25">V4*W4</f>
        <v>0.01</v>
      </c>
      <c r="Z4">
        <f t="shared" ref="Z4:Z23" si="26">MAX(0, W4-X4-Y4)</f>
        <v>0.98732399999999998</v>
      </c>
      <c r="AB4">
        <f t="shared" ref="AB4:AB23" si="27">AC3</f>
        <v>-7.2759576141834259E-12</v>
      </c>
      <c r="AC4">
        <f t="shared" si="2"/>
        <v>470.42433373374661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-470.42433373375388</v>
      </c>
      <c r="AK4">
        <f>G4*MAX(0, SUM(AB4, AE4:AF4))</f>
        <v>0</v>
      </c>
      <c r="AL4">
        <f t="shared" si="9"/>
        <v>-5822.4243337337539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-5021.1089220377144</v>
      </c>
      <c r="AR4">
        <f t="shared" si="14"/>
        <v>-5021.1089220377144</v>
      </c>
      <c r="AS4">
        <f t="shared" si="15"/>
        <v>-441.34002601909543</v>
      </c>
      <c r="AT4">
        <f t="shared" si="16"/>
        <v>0</v>
      </c>
      <c r="AU4">
        <f t="shared" si="17"/>
        <v>-5462.4489480568091</v>
      </c>
      <c r="AW4">
        <v>1</v>
      </c>
      <c r="AX4">
        <f>(R4*SUMPRODUCT(K5:$K$23, X5:$X$23)-$AZ$3*SUMPRODUCT(K4:$K$22, W5:$W$23))/Z4</f>
        <v>476.46399128730451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2.6930000000000001E-3</v>
      </c>
      <c r="O5">
        <f t="shared" ref="O5:O23" si="29">$C$3</f>
        <v>9500.6338368488687</v>
      </c>
      <c r="P5">
        <f t="shared" ref="P5:P23" si="30">O5*$C$5</f>
        <v>475.03169184244348</v>
      </c>
      <c r="Q5" s="5">
        <f t="shared" ref="Q5:Q23" si="31">$C$8</f>
        <v>25</v>
      </c>
      <c r="R5">
        <f t="shared" si="0"/>
        <v>2000000</v>
      </c>
      <c r="S5">
        <f t="shared" si="1"/>
        <v>989.89649751722004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470.42433373374661</v>
      </c>
      <c r="AC5">
        <f t="shared" si="2"/>
        <v>964.94308412184182</v>
      </c>
      <c r="AE5">
        <f t="shared" si="3"/>
        <v>9261.1408754699605</v>
      </c>
      <c r="AF5">
        <f t="shared" si="4"/>
        <v>-463.05704377349804</v>
      </c>
      <c r="AG5">
        <f t="shared" si="5"/>
        <v>-24.369797411699999</v>
      </c>
      <c r="AH5">
        <f t="shared" si="6"/>
        <v>-5317.7270639999997</v>
      </c>
      <c r="AI5">
        <f t="shared" si="7"/>
        <v>3455.9869702847618</v>
      </c>
      <c r="AJ5">
        <f t="shared" si="8"/>
        <v>-494.51875038809521</v>
      </c>
      <c r="AK5">
        <f>G5*SUM(AB5, AE5:AF5)</f>
        <v>380.00883478263859</v>
      </c>
      <c r="AL5">
        <f t="shared" si="9"/>
        <v>3341.4770546793052</v>
      </c>
      <c r="AN5">
        <f t="shared" si="10"/>
        <v>7997.5740762799614</v>
      </c>
      <c r="AO5">
        <f t="shared" si="11"/>
        <v>-399.87870381399807</v>
      </c>
      <c r="AP5">
        <f t="shared" si="12"/>
        <v>-21.044843464182392</v>
      </c>
      <c r="AQ5">
        <f t="shared" si="13"/>
        <v>-4592.1897402970453</v>
      </c>
      <c r="AR5">
        <f t="shared" si="14"/>
        <v>2984.4607887047346</v>
      </c>
      <c r="AS5">
        <f t="shared" si="15"/>
        <v>-427.04785420268166</v>
      </c>
      <c r="AT5">
        <f t="shared" si="16"/>
        <v>328.16138385982197</v>
      </c>
      <c r="AU5">
        <f t="shared" si="17"/>
        <v>2885.5743183618752</v>
      </c>
      <c r="AW5">
        <v>2</v>
      </c>
      <c r="AX5">
        <f>(R5*SUMPRODUCT(K6:$K$23, X6:$X$23)-$AZ$3*SUMPRODUCT(K5:$K$22, W6:$W$23))/Z5</f>
        <v>989.89649751722004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2.7169999999999998E-3</v>
      </c>
      <c r="O6">
        <f t="shared" si="29"/>
        <v>9500.6338368488687</v>
      </c>
      <c r="P6">
        <f t="shared" si="30"/>
        <v>475.03169184244348</v>
      </c>
      <c r="Q6" s="5">
        <f t="shared" si="31"/>
        <v>25</v>
      </c>
      <c r="R6">
        <f t="shared" si="0"/>
        <v>2000000</v>
      </c>
      <c r="S6">
        <f t="shared" si="1"/>
        <v>1519.3587599442806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964.94308412184182</v>
      </c>
      <c r="AC6">
        <f t="shared" si="2"/>
        <v>1462.2239847158635</v>
      </c>
      <c r="AE6">
        <f t="shared" si="3"/>
        <v>9143.3669469566084</v>
      </c>
      <c r="AF6">
        <f t="shared" si="4"/>
        <v>-457.16834734783049</v>
      </c>
      <c r="AG6">
        <f t="shared" si="5"/>
        <v>-24.059886698015411</v>
      </c>
      <c r="AH6">
        <f t="shared" si="6"/>
        <v>-5297.0191654071114</v>
      </c>
      <c r="AI6">
        <f t="shared" si="7"/>
        <v>3365.1195475036511</v>
      </c>
      <c r="AJ6">
        <f t="shared" si="8"/>
        <v>-497.28090059402166</v>
      </c>
      <c r="AK6">
        <f>G6*SUM(AB6, AE6:AF6)</f>
        <v>564.59178849824139</v>
      </c>
      <c r="AL6">
        <f t="shared" si="9"/>
        <v>3432.4304354078708</v>
      </c>
      <c r="AN6">
        <f t="shared" si="10"/>
        <v>7121.0939094082869</v>
      </c>
      <c r="AO6">
        <f t="shared" si="11"/>
        <v>-356.0546954704144</v>
      </c>
      <c r="AP6">
        <f t="shared" si="12"/>
        <v>-18.738470589690102</v>
      </c>
      <c r="AQ6">
        <f t="shared" si="13"/>
        <v>-4125.4574092484527</v>
      </c>
      <c r="AR6">
        <f t="shared" si="14"/>
        <v>2620.8433340997294</v>
      </c>
      <c r="AS6">
        <f t="shared" si="15"/>
        <v>-387.29540365476055</v>
      </c>
      <c r="AT6">
        <f t="shared" si="16"/>
        <v>439.71888798742737</v>
      </c>
      <c r="AU6">
        <f t="shared" si="17"/>
        <v>2673.2668184323961</v>
      </c>
      <c r="AW6">
        <v>3</v>
      </c>
      <c r="AX6">
        <f>(R6*SUMPRODUCT(K7:$K$23, X7:$X$23)-$AZ$3*SUMPRODUCT(K6:$K$22, W7:$W$23))/Z6</f>
        <v>1519.3587599442806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2.745E-3</v>
      </c>
      <c r="O7">
        <f t="shared" si="29"/>
        <v>9500.6338368488687</v>
      </c>
      <c r="P7">
        <f t="shared" si="30"/>
        <v>475.03169184244348</v>
      </c>
      <c r="Q7" s="5">
        <f t="shared" si="31"/>
        <v>25</v>
      </c>
      <c r="R7">
        <f t="shared" si="0"/>
        <v>2000000</v>
      </c>
      <c r="S7">
        <f t="shared" si="1"/>
        <v>1950.6567531390083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1462.2239847158635</v>
      </c>
      <c r="AC7">
        <f t="shared" si="2"/>
        <v>1853.3769891675256</v>
      </c>
      <c r="AE7">
        <f t="shared" si="3"/>
        <v>9026.8347352176461</v>
      </c>
      <c r="AF7">
        <f t="shared" si="4"/>
        <v>-451.34173676088238</v>
      </c>
      <c r="AG7">
        <f t="shared" si="5"/>
        <v>-23.753243442049204</v>
      </c>
      <c r="AH7">
        <f t="shared" si="6"/>
        <v>-5283.5511188841847</v>
      </c>
      <c r="AI7">
        <f t="shared" si="7"/>
        <v>3268.1886361305296</v>
      </c>
      <c r="AJ7">
        <f t="shared" si="8"/>
        <v>-391.15300445166213</v>
      </c>
      <c r="AK7">
        <f>G7*SUM(AB7, AE7:AF7)</f>
        <v>492.851903873776</v>
      </c>
      <c r="AL7">
        <f t="shared" si="9"/>
        <v>3369.8875355526434</v>
      </c>
      <c r="AN7">
        <f t="shared" si="10"/>
        <v>6364.0224201438205</v>
      </c>
      <c r="AO7">
        <f t="shared" si="11"/>
        <v>-318.20112100719103</v>
      </c>
      <c r="AP7">
        <f t="shared" si="12"/>
        <v>-16.746310113175074</v>
      </c>
      <c r="AQ7">
        <f t="shared" si="13"/>
        <v>-3724.9643717714739</v>
      </c>
      <c r="AR7">
        <f t="shared" si="14"/>
        <v>2304.1106172519799</v>
      </c>
      <c r="AS7">
        <f t="shared" si="15"/>
        <v>-275.7673717371955</v>
      </c>
      <c r="AT7">
        <f t="shared" si="16"/>
        <v>347.46626675531496</v>
      </c>
      <c r="AU7">
        <f t="shared" si="17"/>
        <v>2375.8095122700993</v>
      </c>
      <c r="AW7">
        <v>4</v>
      </c>
      <c r="AX7">
        <f>(R7*SUMPRODUCT(K8:$K$23, X8:$X$23)-$AZ$3*SUMPRODUCT(K7:$K$22, W8:$W$23))/Z7</f>
        <v>1950.6567531390083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2.7729999999999999E-3</v>
      </c>
      <c r="O8">
        <f t="shared" si="29"/>
        <v>9500.6338368488687</v>
      </c>
      <c r="P8">
        <f t="shared" si="30"/>
        <v>475.03169184244348</v>
      </c>
      <c r="Q8" s="5">
        <f t="shared" si="31"/>
        <v>25</v>
      </c>
      <c r="R8">
        <f t="shared" si="0"/>
        <v>2000000</v>
      </c>
      <c r="S8">
        <f t="shared" si="1"/>
        <v>2204.7300268761187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1853.3769891675256</v>
      </c>
      <c r="AC8">
        <f t="shared" si="2"/>
        <v>2068.0229427487211</v>
      </c>
      <c r="AE8">
        <f t="shared" si="3"/>
        <v>8911.534975144712</v>
      </c>
      <c r="AF8">
        <f t="shared" si="4"/>
        <v>-445.57674875723563</v>
      </c>
      <c r="AG8">
        <f t="shared" si="5"/>
        <v>-23.44984326356391</v>
      </c>
      <c r="AH8">
        <f t="shared" si="6"/>
        <v>-5269.4195251841957</v>
      </c>
      <c r="AI8">
        <f t="shared" si="7"/>
        <v>3173.088857939716</v>
      </c>
      <c r="AJ8">
        <f t="shared" si="8"/>
        <v>-214.6459535811955</v>
      </c>
      <c r="AK8">
        <f t="shared" ref="AK8:AK23" si="32">G8*SUM(AB8:AB8, AE8:AF8)</f>
        <v>219.80184009132154</v>
      </c>
      <c r="AL8">
        <f t="shared" si="9"/>
        <v>3178.2447444498421</v>
      </c>
      <c r="AN8">
        <f t="shared" si="10"/>
        <v>5858.0277499033318</v>
      </c>
      <c r="AO8">
        <f t="shared" si="11"/>
        <v>-292.9013874951666</v>
      </c>
      <c r="AP8">
        <f t="shared" si="12"/>
        <v>-15.414834027132388</v>
      </c>
      <c r="AQ8">
        <f t="shared" si="13"/>
        <v>-3463.8708023373033</v>
      </c>
      <c r="AR8">
        <f t="shared" si="14"/>
        <v>2085.8407260437284</v>
      </c>
      <c r="AS8">
        <f t="shared" si="15"/>
        <v>-141.09824581176454</v>
      </c>
      <c r="AT8">
        <f t="shared" si="16"/>
        <v>144.48748530147211</v>
      </c>
      <c r="AU8">
        <f t="shared" si="17"/>
        <v>2089.2299655334359</v>
      </c>
      <c r="AW8">
        <v>5</v>
      </c>
      <c r="AX8">
        <f>(R8*SUMPRODUCT(K9:$K$23, X9:$X$23)-$AZ$3*SUMPRODUCT(K8:$K$22, W9:$W$23))/Z8</f>
        <v>2204.7300268761187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2.8019999999999998E-3</v>
      </c>
      <c r="O9">
        <f t="shared" si="29"/>
        <v>9500.6338368488687</v>
      </c>
      <c r="P9">
        <f t="shared" si="30"/>
        <v>475.03169184244348</v>
      </c>
      <c r="Q9" s="5">
        <f t="shared" si="31"/>
        <v>25</v>
      </c>
      <c r="R9">
        <f t="shared" si="0"/>
        <v>2000000</v>
      </c>
      <c r="S9">
        <f t="shared" si="1"/>
        <v>2343.5568343119303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2068.0229427487211</v>
      </c>
      <c r="AC9">
        <f t="shared" si="2"/>
        <v>2170.0997285642552</v>
      </c>
      <c r="AE9">
        <f t="shared" si="3"/>
        <v>8797.4495043929091</v>
      </c>
      <c r="AF9">
        <f t="shared" si="4"/>
        <v>-439.87247521964554</v>
      </c>
      <c r="AG9">
        <f t="shared" si="5"/>
        <v>-23.149638370103766</v>
      </c>
      <c r="AH9">
        <f t="shared" si="6"/>
        <v>-5256.516865960486</v>
      </c>
      <c r="AI9">
        <f t="shared" si="7"/>
        <v>3077.9105248426749</v>
      </c>
      <c r="AJ9">
        <f t="shared" si="8"/>
        <v>-102.07678581553409</v>
      </c>
      <c r="AK9">
        <f t="shared" si="32"/>
        <v>61.511039834339712</v>
      </c>
      <c r="AL9">
        <f t="shared" si="9"/>
        <v>3037.3447788614803</v>
      </c>
      <c r="AN9">
        <f t="shared" si="10"/>
        <v>5496.1350300789481</v>
      </c>
      <c r="AO9">
        <f t="shared" si="11"/>
        <v>-274.80675150394745</v>
      </c>
      <c r="AP9">
        <f t="shared" si="12"/>
        <v>-14.462548300624446</v>
      </c>
      <c r="AQ9">
        <f t="shared" si="13"/>
        <v>-3283.9661618722644</v>
      </c>
      <c r="AR9">
        <f t="shared" si="14"/>
        <v>1922.8995684021129</v>
      </c>
      <c r="AS9">
        <f t="shared" si="15"/>
        <v>-63.771641769410536</v>
      </c>
      <c r="AT9">
        <f t="shared" si="16"/>
        <v>38.428521880265762</v>
      </c>
      <c r="AU9">
        <f t="shared" si="17"/>
        <v>1897.556448512968</v>
      </c>
      <c r="AW9">
        <v>6</v>
      </c>
      <c r="AX9">
        <f>(R9*SUMPRODUCT(K10:$K$23, X10:$X$23)-$AZ$3*SUMPRODUCT(K9:$K$22, W10:$W$23))/Z9</f>
        <v>2343.5568343119303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2.8370000000000001E-3</v>
      </c>
      <c r="O10">
        <f t="shared" si="29"/>
        <v>9500.6338368488687</v>
      </c>
      <c r="P10">
        <f t="shared" si="30"/>
        <v>475.03169184244348</v>
      </c>
      <c r="Q10" s="5">
        <f t="shared" si="31"/>
        <v>25</v>
      </c>
      <c r="R10">
        <f t="shared" si="0"/>
        <v>2000000</v>
      </c>
      <c r="S10">
        <f t="shared" si="1"/>
        <v>2437.6728986613261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2170.0997285642552</v>
      </c>
      <c r="AC10">
        <f t="shared" si="2"/>
        <v>2228.2735265131814</v>
      </c>
      <c r="AE10">
        <f t="shared" si="3"/>
        <v>8684.5166451050191</v>
      </c>
      <c r="AF10">
        <f t="shared" si="4"/>
        <v>-434.22583225525096</v>
      </c>
      <c r="AG10">
        <f t="shared" si="5"/>
        <v>-22.852466462346747</v>
      </c>
      <c r="AH10">
        <f t="shared" si="6"/>
        <v>-5254.0419244787518</v>
      </c>
      <c r="AI10">
        <f t="shared" si="7"/>
        <v>2973.3964219086683</v>
      </c>
      <c r="AJ10">
        <f t="shared" si="8"/>
        <v>-58.173797948926222</v>
      </c>
      <c r="AK10">
        <f t="shared" si="32"/>
        <v>42.723601219797494</v>
      </c>
      <c r="AL10">
        <f t="shared" si="9"/>
        <v>2957.9462251795394</v>
      </c>
      <c r="AN10">
        <f t="shared" si="10"/>
        <v>5154.9464557699057</v>
      </c>
      <c r="AO10">
        <f t="shared" si="11"/>
        <v>-257.7473227884953</v>
      </c>
      <c r="AP10">
        <f t="shared" si="12"/>
        <v>-13.564743532626443</v>
      </c>
      <c r="AQ10">
        <f t="shared" si="13"/>
        <v>-3118.6888002942751</v>
      </c>
      <c r="AR10">
        <f t="shared" si="14"/>
        <v>1764.9455891545081</v>
      </c>
      <c r="AS10">
        <f t="shared" si="15"/>
        <v>-34.530743138654607</v>
      </c>
      <c r="AT10">
        <f t="shared" si="16"/>
        <v>25.359831258986393</v>
      </c>
      <c r="AU10">
        <f t="shared" si="17"/>
        <v>1755.7746772748396</v>
      </c>
      <c r="AW10">
        <v>7</v>
      </c>
      <c r="AX10">
        <f>(R10*SUMPRODUCT(K11:$K$23, X11:$X$23)-$AZ$3*SUMPRODUCT(K10:$K$22, W11:$W$23))/Z10</f>
        <v>2437.6728986613261</v>
      </c>
    </row>
    <row r="11" spans="1:52" x14ac:dyDescent="0.25">
      <c r="A11" t="s">
        <v>33</v>
      </c>
      <c r="C11" s="25">
        <f>AU25</f>
        <v>23042.717102772382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2.8709999999999999E-3</v>
      </c>
      <c r="O11">
        <f t="shared" si="29"/>
        <v>9500.6338368488687</v>
      </c>
      <c r="P11">
        <f t="shared" si="30"/>
        <v>475.03169184244348</v>
      </c>
      <c r="Q11" s="5">
        <f t="shared" si="31"/>
        <v>25</v>
      </c>
      <c r="R11">
        <f t="shared" si="0"/>
        <v>2000000</v>
      </c>
      <c r="S11">
        <f t="shared" si="1"/>
        <v>2487.9556021743274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2228.2735265131814</v>
      </c>
      <c r="AC11">
        <f t="shared" si="2"/>
        <v>2244.9651754787483</v>
      </c>
      <c r="AE11">
        <f t="shared" si="3"/>
        <v>8572.7382313658709</v>
      </c>
      <c r="AF11">
        <f t="shared" si="4"/>
        <v>-428.63691156829361</v>
      </c>
      <c r="AG11">
        <f t="shared" si="5"/>
        <v>-22.55833236650988</v>
      </c>
      <c r="AH11">
        <f t="shared" si="6"/>
        <v>-5248.7544970718</v>
      </c>
      <c r="AI11">
        <f t="shared" si="7"/>
        <v>2872.7884903592676</v>
      </c>
      <c r="AJ11">
        <f t="shared" si="8"/>
        <v>-16.691648965566856</v>
      </c>
      <c r="AK11">
        <f t="shared" si="32"/>
        <v>24.893699631145818</v>
      </c>
      <c r="AL11">
        <f t="shared" si="9"/>
        <v>2880.9905410248466</v>
      </c>
      <c r="AN11">
        <f t="shared" si="10"/>
        <v>4839.3696052664673</v>
      </c>
      <c r="AO11">
        <f t="shared" si="11"/>
        <v>-241.96848026332339</v>
      </c>
      <c r="AP11">
        <f t="shared" si="12"/>
        <v>-12.734333541243943</v>
      </c>
      <c r="AQ11">
        <f t="shared" si="13"/>
        <v>-2962.9579596515841</v>
      </c>
      <c r="AR11">
        <f t="shared" si="14"/>
        <v>1621.7088318103158</v>
      </c>
      <c r="AS11">
        <f t="shared" si="15"/>
        <v>-9.4225504717028699</v>
      </c>
      <c r="AT11">
        <f t="shared" si="16"/>
        <v>14.052664400369309</v>
      </c>
      <c r="AU11">
        <f t="shared" si="17"/>
        <v>1626.3389457389821</v>
      </c>
      <c r="AW11">
        <v>8</v>
      </c>
      <c r="AX11">
        <f>(R11*SUMPRODUCT(K12:$K$23, X12:$X$23)-$AZ$3*SUMPRODUCT(K11:$K$22, W12:$W$23))/Z11</f>
        <v>2487.9556021743274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2.9099999999999998E-3</v>
      </c>
      <c r="O12">
        <f t="shared" si="29"/>
        <v>9500.6338368488687</v>
      </c>
      <c r="P12">
        <f t="shared" si="30"/>
        <v>475.03169184244348</v>
      </c>
      <c r="Q12" s="5">
        <f t="shared" si="31"/>
        <v>25</v>
      </c>
      <c r="R12">
        <f t="shared" si="0"/>
        <v>2000000</v>
      </c>
      <c r="S12">
        <f t="shared" si="1"/>
        <v>2496.8692358038215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2244.9651754787483</v>
      </c>
      <c r="AC12">
        <f t="shared" si="2"/>
        <v>2223.9219074505672</v>
      </c>
      <c r="AE12">
        <f t="shared" si="3"/>
        <v>8462.0641807989377</v>
      </c>
      <c r="AF12">
        <f t="shared" si="4"/>
        <v>-423.10320903994693</v>
      </c>
      <c r="AG12">
        <f t="shared" si="5"/>
        <v>-22.267104295658239</v>
      </c>
      <c r="AH12">
        <f t="shared" si="6"/>
        <v>-5251.5797749234998</v>
      </c>
      <c r="AI12">
        <f t="shared" si="7"/>
        <v>2765.1140925398331</v>
      </c>
      <c r="AJ12">
        <f t="shared" si="8"/>
        <v>21.043268028181046</v>
      </c>
      <c r="AK12">
        <f t="shared" si="32"/>
        <v>23.653030138646798</v>
      </c>
      <c r="AL12">
        <f t="shared" si="9"/>
        <v>2809.8103907066611</v>
      </c>
      <c r="AN12">
        <f t="shared" si="10"/>
        <v>4541.2048138249611</v>
      </c>
      <c r="AO12">
        <f t="shared" si="11"/>
        <v>-227.06024069124811</v>
      </c>
      <c r="AP12">
        <f t="shared" si="12"/>
        <v>-11.949741700947317</v>
      </c>
      <c r="AQ12">
        <f t="shared" si="13"/>
        <v>-2818.2839133012544</v>
      </c>
      <c r="AR12">
        <f t="shared" si="14"/>
        <v>1483.9109181315116</v>
      </c>
      <c r="AS12">
        <f t="shared" si="15"/>
        <v>11.292964461912447</v>
      </c>
      <c r="AT12">
        <f t="shared" si="16"/>
        <v>12.693505039928498</v>
      </c>
      <c r="AU12">
        <f t="shared" si="17"/>
        <v>1507.8973876333528</v>
      </c>
      <c r="AW12">
        <v>9</v>
      </c>
      <c r="AX12">
        <f>(R12*SUMPRODUCT(K13:$K$23, X13:$X$23)-$AZ$3*SUMPRODUCT(K12:$K$22, W13:$W$23))/Z12</f>
        <v>2496.8692358038215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2.9520000000000002E-3</v>
      </c>
      <c r="O13">
        <f t="shared" si="29"/>
        <v>9500.6338368488687</v>
      </c>
      <c r="P13">
        <f t="shared" si="30"/>
        <v>475.03169184244348</v>
      </c>
      <c r="Q13" s="5">
        <f t="shared" si="31"/>
        <v>25</v>
      </c>
      <c r="R13">
        <f t="shared" si="0"/>
        <v>2000000</v>
      </c>
      <c r="S13">
        <f t="shared" si="1"/>
        <v>2463.1743452972164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2223.9219074505672</v>
      </c>
      <c r="AC13">
        <f t="shared" si="2"/>
        <v>2165.4948742807355</v>
      </c>
      <c r="AE13">
        <f t="shared" si="3"/>
        <v>8352.4635255292305</v>
      </c>
      <c r="AF13">
        <f t="shared" si="4"/>
        <v>-417.62317627646155</v>
      </c>
      <c r="AG13">
        <f t="shared" si="5"/>
        <v>-21.978700760820875</v>
      </c>
      <c r="AH13">
        <f t="shared" si="6"/>
        <v>-5258.5993504626504</v>
      </c>
      <c r="AI13">
        <f t="shared" si="7"/>
        <v>2654.2622980292972</v>
      </c>
      <c r="AJ13">
        <f t="shared" si="8"/>
        <v>58.427033169831702</v>
      </c>
      <c r="AK13">
        <f t="shared" si="32"/>
        <v>20.317524513406671</v>
      </c>
      <c r="AL13">
        <f t="shared" si="9"/>
        <v>2733.0068557125355</v>
      </c>
      <c r="AN13">
        <f t="shared" si="10"/>
        <v>4262.0396777372825</v>
      </c>
      <c r="AO13">
        <f t="shared" si="11"/>
        <v>-213.10198388686416</v>
      </c>
      <c r="AP13">
        <f t="shared" si="12"/>
        <v>-11.215145617986733</v>
      </c>
      <c r="AQ13">
        <f t="shared" si="13"/>
        <v>-2683.3231911150697</v>
      </c>
      <c r="AR13">
        <f t="shared" si="14"/>
        <v>1354.3993571173621</v>
      </c>
      <c r="AS13">
        <f t="shared" si="15"/>
        <v>29.813758882175627</v>
      </c>
      <c r="AT13">
        <f t="shared" si="16"/>
        <v>10.36749162266498</v>
      </c>
      <c r="AU13">
        <f t="shared" si="17"/>
        <v>1394.5806076222027</v>
      </c>
      <c r="AW13">
        <v>10</v>
      </c>
      <c r="AX13">
        <f>(R13*SUMPRODUCT(K14:$K$23, X14:$X$23)-$AZ$3*SUMPRODUCT(K13:$K$22, W14:$W$23))/Z13</f>
        <v>2463.1743452972164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2.9979999999999998E-3</v>
      </c>
      <c r="O14">
        <f t="shared" si="29"/>
        <v>9500.6338368488687</v>
      </c>
      <c r="P14">
        <f t="shared" si="30"/>
        <v>475.03169184244348</v>
      </c>
      <c r="Q14" s="5">
        <f t="shared" si="31"/>
        <v>25</v>
      </c>
      <c r="R14">
        <f t="shared" si="0"/>
        <v>2000000</v>
      </c>
      <c r="S14">
        <f t="shared" si="1"/>
        <v>2386.3514246910563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2165.4948742807355</v>
      </c>
      <c r="AC14">
        <f t="shared" si="2"/>
        <v>2070.6869208358512</v>
      </c>
      <c r="AE14">
        <f t="shared" si="3"/>
        <v>8243.8982046244018</v>
      </c>
      <c r="AF14">
        <f t="shared" si="4"/>
        <v>-412.19491023122015</v>
      </c>
      <c r="AG14">
        <f t="shared" si="5"/>
        <v>-21.693021608331726</v>
      </c>
      <c r="AH14">
        <f t="shared" si="6"/>
        <v>-5271.371590475278</v>
      </c>
      <c r="AI14">
        <f t="shared" si="7"/>
        <v>2538.6386823095718</v>
      </c>
      <c r="AJ14">
        <f t="shared" si="8"/>
        <v>94.807953444884333</v>
      </c>
      <c r="AK14">
        <f t="shared" si="32"/>
        <v>17.994956703613049</v>
      </c>
      <c r="AL14">
        <f t="shared" si="9"/>
        <v>2651.441592458069</v>
      </c>
      <c r="AN14">
        <f t="shared" si="10"/>
        <v>4000.9907608959984</v>
      </c>
      <c r="AO14">
        <f t="shared" si="11"/>
        <v>-200.04953804479996</v>
      </c>
      <c r="AP14">
        <f t="shared" si="12"/>
        <v>-10.528220615602187</v>
      </c>
      <c r="AQ14">
        <f t="shared" si="13"/>
        <v>-2558.3417586246314</v>
      </c>
      <c r="AR14">
        <f t="shared" si="14"/>
        <v>1232.071243610965</v>
      </c>
      <c r="AS14">
        <f t="shared" si="15"/>
        <v>46.012909958016948</v>
      </c>
      <c r="AT14">
        <f t="shared" si="16"/>
        <v>8.7334479061728771</v>
      </c>
      <c r="AU14">
        <f t="shared" si="17"/>
        <v>1286.8176014751548</v>
      </c>
      <c r="AW14">
        <v>11</v>
      </c>
      <c r="AX14">
        <f>(R14*SUMPRODUCT(K15:$K$23, X15:$X$23)-$AZ$3*SUMPRODUCT(K14:$K$22, W15:$W$23))/Z14</f>
        <v>2386.3514246910563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3.0469999999999998E-3</v>
      </c>
      <c r="O15">
        <f t="shared" si="29"/>
        <v>9500.6338368488687</v>
      </c>
      <c r="P15">
        <f t="shared" si="30"/>
        <v>475.03169184244348</v>
      </c>
      <c r="Q15" s="5">
        <f t="shared" si="31"/>
        <v>25</v>
      </c>
      <c r="R15">
        <f t="shared" si="0"/>
        <v>2000000</v>
      </c>
      <c r="S15">
        <f t="shared" si="1"/>
        <v>2269.4929968092047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2070.6869208358512</v>
      </c>
      <c r="AC15">
        <f t="shared" si="2"/>
        <v>1943.5931448053543</v>
      </c>
      <c r="AE15">
        <f t="shared" si="3"/>
        <v>8136.3400647486678</v>
      </c>
      <c r="AF15">
        <f t="shared" si="4"/>
        <v>-406.81700323743343</v>
      </c>
      <c r="AG15">
        <f t="shared" si="5"/>
        <v>-21.409992755407821</v>
      </c>
      <c r="AH15">
        <f t="shared" si="6"/>
        <v>-5287.8909472469404</v>
      </c>
      <c r="AI15">
        <f t="shared" si="7"/>
        <v>2420.2221215088857</v>
      </c>
      <c r="AJ15">
        <f t="shared" si="8"/>
        <v>127.09377603049688</v>
      </c>
      <c r="AK15">
        <f t="shared" si="32"/>
        <v>40.180860927623051</v>
      </c>
      <c r="AL15">
        <f t="shared" si="9"/>
        <v>2587.4967584670057</v>
      </c>
      <c r="AN15">
        <f t="shared" si="10"/>
        <v>3753.9593444610596</v>
      </c>
      <c r="AO15">
        <f t="shared" si="11"/>
        <v>-187.69796722305298</v>
      </c>
      <c r="AP15">
        <f t="shared" si="12"/>
        <v>-9.8781813111801746</v>
      </c>
      <c r="AQ15">
        <f t="shared" si="13"/>
        <v>-2439.7367214176147</v>
      </c>
      <c r="AR15">
        <f t="shared" si="14"/>
        <v>1116.6464745092117</v>
      </c>
      <c r="AS15">
        <f t="shared" si="15"/>
        <v>58.638757027821285</v>
      </c>
      <c r="AT15">
        <f t="shared" si="16"/>
        <v>18.538718532827229</v>
      </c>
      <c r="AU15">
        <f t="shared" si="17"/>
        <v>1193.8239500698603</v>
      </c>
      <c r="AW15">
        <v>12</v>
      </c>
      <c r="AX15">
        <f>(R15*SUMPRODUCT(K16:$K$23, X16:$X$23)-$AZ$3*SUMPRODUCT(K15:$K$22, W16:$W$23))/Z15</f>
        <v>2269.4929968092047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3.104E-3</v>
      </c>
      <c r="O16">
        <f t="shared" si="29"/>
        <v>9500.6338368488687</v>
      </c>
      <c r="P16">
        <f t="shared" si="30"/>
        <v>475.03169184244348</v>
      </c>
      <c r="Q16" s="5">
        <f t="shared" si="31"/>
        <v>25</v>
      </c>
      <c r="R16">
        <f t="shared" si="0"/>
        <v>2000000</v>
      </c>
      <c r="S16">
        <f t="shared" si="1"/>
        <v>2115.195069873871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1943.5931448053543</v>
      </c>
      <c r="AC16">
        <f t="shared" si="2"/>
        <v>1787.7151720531056</v>
      </c>
      <c r="AE16">
        <f t="shared" si="3"/>
        <v>8029.7214645402009</v>
      </c>
      <c r="AF16">
        <f t="shared" si="4"/>
        <v>-401.48607322701008</v>
      </c>
      <c r="AG16">
        <f t="shared" si="5"/>
        <v>-21.129436210340955</v>
      </c>
      <c r="AH16">
        <f t="shared" si="6"/>
        <v>-5316.5294010228708</v>
      </c>
      <c r="AI16">
        <f t="shared" si="7"/>
        <v>2290.5765540799794</v>
      </c>
      <c r="AJ16">
        <f t="shared" si="8"/>
        <v>155.87797275224875</v>
      </c>
      <c r="AK16">
        <f t="shared" si="32"/>
        <v>67.95998260644167</v>
      </c>
      <c r="AL16">
        <f t="shared" si="9"/>
        <v>2514.4145094386699</v>
      </c>
      <c r="AN16">
        <f t="shared" si="10"/>
        <v>3512.6267765347889</v>
      </c>
      <c r="AO16">
        <f t="shared" si="11"/>
        <v>-175.63133882673947</v>
      </c>
      <c r="AP16">
        <f t="shared" si="12"/>
        <v>-9.243137975991722</v>
      </c>
      <c r="AQ16">
        <f t="shared" si="13"/>
        <v>-2325.732419827687</v>
      </c>
      <c r="AR16">
        <f t="shared" si="14"/>
        <v>1002.0198799043711</v>
      </c>
      <c r="AS16">
        <f t="shared" si="15"/>
        <v>68.189306861948864</v>
      </c>
      <c r="AT16">
        <f t="shared" si="16"/>
        <v>29.729307011509775</v>
      </c>
      <c r="AU16">
        <f t="shared" si="17"/>
        <v>1099.9384937778298</v>
      </c>
      <c r="AW16">
        <v>13</v>
      </c>
      <c r="AX16">
        <f>(R16*SUMPRODUCT(K17:$K$23, X17:$X$23)-$AZ$3*SUMPRODUCT(K16:$K$22, W17:$W$23))/Z16</f>
        <v>2115.195069873871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3.1700000000000001E-3</v>
      </c>
      <c r="O17">
        <f t="shared" si="29"/>
        <v>9500.6338368488687</v>
      </c>
      <c r="P17">
        <f t="shared" si="30"/>
        <v>475.03169184244348</v>
      </c>
      <c r="Q17" s="5">
        <f t="shared" si="31"/>
        <v>25</v>
      </c>
      <c r="R17">
        <f t="shared" si="0"/>
        <v>2000000</v>
      </c>
      <c r="S17">
        <f t="shared" si="1"/>
        <v>1930.6344890003663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1787.7151720531056</v>
      </c>
      <c r="AC17">
        <f t="shared" si="2"/>
        <v>1610.2388638423636</v>
      </c>
      <c r="AE17">
        <f t="shared" si="3"/>
        <v>7923.9700328522076</v>
      </c>
      <c r="AF17">
        <f t="shared" si="4"/>
        <v>-396.19850164261038</v>
      </c>
      <c r="AG17">
        <f t="shared" si="5"/>
        <v>-20.851161535450768</v>
      </c>
      <c r="AH17">
        <f t="shared" si="6"/>
        <v>-5358.4250229424661</v>
      </c>
      <c r="AI17">
        <f t="shared" si="7"/>
        <v>2148.49534673168</v>
      </c>
      <c r="AJ17">
        <f t="shared" si="8"/>
        <v>177.47630821074199</v>
      </c>
      <c r="AK17">
        <f t="shared" si="32"/>
        <v>128.55371650502531</v>
      </c>
      <c r="AL17">
        <f t="shared" si="9"/>
        <v>2454.5253714474475</v>
      </c>
      <c r="AN17">
        <f t="shared" si="10"/>
        <v>3264.9199226597216</v>
      </c>
      <c r="AO17">
        <f t="shared" si="11"/>
        <v>-163.24599613298608</v>
      </c>
      <c r="AP17">
        <f t="shared" si="12"/>
        <v>-8.5913213232060954</v>
      </c>
      <c r="AQ17">
        <f t="shared" si="13"/>
        <v>-2207.8362915244425</v>
      </c>
      <c r="AR17">
        <f t="shared" si="14"/>
        <v>885.24631367908671</v>
      </c>
      <c r="AS17">
        <f t="shared" si="15"/>
        <v>73.125709975556148</v>
      </c>
      <c r="AT17">
        <f t="shared" si="16"/>
        <v>52.968094075203233</v>
      </c>
      <c r="AU17">
        <f t="shared" si="17"/>
        <v>1011.3401177298462</v>
      </c>
      <c r="AW17">
        <v>14</v>
      </c>
      <c r="AX17">
        <f>(R17*SUMPRODUCT(K18:$K$23, X18:$X$23)-$AZ$3*SUMPRODUCT(K17:$K$22, W18:$W$23))/Z17</f>
        <v>1930.6344890003663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3.2390000000000001E-3</v>
      </c>
      <c r="O18">
        <f t="shared" si="29"/>
        <v>9500.6338368488687</v>
      </c>
      <c r="P18">
        <f t="shared" si="30"/>
        <v>475.03169184244348</v>
      </c>
      <c r="Q18" s="5">
        <f t="shared" si="31"/>
        <v>25</v>
      </c>
      <c r="R18">
        <f t="shared" si="0"/>
        <v>2000000</v>
      </c>
      <c r="S18">
        <f t="shared" si="1"/>
        <v>1721.8244799702911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1610.2388638423636</v>
      </c>
      <c r="AC18">
        <f t="shared" si="2"/>
        <v>1417.0693302051204</v>
      </c>
      <c r="AE18">
        <f t="shared" si="3"/>
        <v>7819.0645935872772</v>
      </c>
      <c r="AF18">
        <f t="shared" si="4"/>
        <v>-390.95322967936391</v>
      </c>
      <c r="AG18">
        <f t="shared" si="5"/>
        <v>-20.575113007882937</v>
      </c>
      <c r="AH18">
        <f t="shared" si="6"/>
        <v>-5402.9529770660038</v>
      </c>
      <c r="AI18">
        <f t="shared" si="7"/>
        <v>2004.5832738340259</v>
      </c>
      <c r="AJ18">
        <f t="shared" si="8"/>
        <v>193.16953363724315</v>
      </c>
      <c r="AK18">
        <f t="shared" si="32"/>
        <v>195.22836491940598</v>
      </c>
      <c r="AL18">
        <f t="shared" si="9"/>
        <v>2392.9811723906751</v>
      </c>
      <c r="AN18">
        <f t="shared" si="10"/>
        <v>3010.6491428872346</v>
      </c>
      <c r="AO18">
        <f t="shared" si="11"/>
        <v>-150.53245714436176</v>
      </c>
      <c r="AP18">
        <f t="shared" si="12"/>
        <v>-7.9222323336213174</v>
      </c>
      <c r="AQ18">
        <f t="shared" si="13"/>
        <v>-2080.3506039334306</v>
      </c>
      <c r="AR18">
        <f t="shared" si="14"/>
        <v>771.84384947582055</v>
      </c>
      <c r="AS18">
        <f t="shared" si="15"/>
        <v>74.377911055224914</v>
      </c>
      <c r="AT18">
        <f t="shared" si="16"/>
        <v>75.170642533626634</v>
      </c>
      <c r="AU18">
        <f t="shared" si="17"/>
        <v>921.39240306467218</v>
      </c>
      <c r="AW18">
        <v>15</v>
      </c>
      <c r="AX18">
        <f>(R18*SUMPRODUCT(K19:$K$23, X19:$X$23)-$AZ$3*SUMPRODUCT(K18:$K$22, W19:$W$23))/Z18</f>
        <v>1721.8244799702911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3.3149999999999998E-3</v>
      </c>
      <c r="O19">
        <f t="shared" si="29"/>
        <v>9500.6338368488687</v>
      </c>
      <c r="P19">
        <f t="shared" si="30"/>
        <v>475.03169184244348</v>
      </c>
      <c r="Q19" s="5">
        <f t="shared" si="31"/>
        <v>25</v>
      </c>
      <c r="R19">
        <f t="shared" si="0"/>
        <v>2000000</v>
      </c>
      <c r="S19">
        <f t="shared" si="1"/>
        <v>1477.7089073385418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1417.0693302051204</v>
      </c>
      <c r="AC19">
        <f t="shared" si="2"/>
        <v>1199.967925264189</v>
      </c>
      <c r="AE19">
        <f t="shared" si="3"/>
        <v>7714.9537485236624</v>
      </c>
      <c r="AF19">
        <f t="shared" si="4"/>
        <v>-385.74768742618318</v>
      </c>
      <c r="AG19">
        <f t="shared" si="5"/>
        <v>-20.301155378182976</v>
      </c>
      <c r="AH19">
        <f t="shared" si="6"/>
        <v>-5456.5199696905547</v>
      </c>
      <c r="AI19">
        <f t="shared" si="7"/>
        <v>1852.3849360287422</v>
      </c>
      <c r="AJ19">
        <f t="shared" si="8"/>
        <v>217.10140494093139</v>
      </c>
      <c r="AK19">
        <f t="shared" si="32"/>
        <v>195.04194122604801</v>
      </c>
      <c r="AL19">
        <f t="shared" si="9"/>
        <v>2264.5282821957217</v>
      </c>
      <c r="AN19">
        <f t="shared" si="10"/>
        <v>2767.4327832585159</v>
      </c>
      <c r="AO19">
        <f t="shared" si="11"/>
        <v>-138.37163916292582</v>
      </c>
      <c r="AP19">
        <f t="shared" si="12"/>
        <v>-7.2822319825779296</v>
      </c>
      <c r="AQ19">
        <f t="shared" si="13"/>
        <v>-1957.3094977421031</v>
      </c>
      <c r="AR19">
        <f t="shared" si="14"/>
        <v>664.46941437090936</v>
      </c>
      <c r="AS19">
        <f t="shared" si="15"/>
        <v>77.876493483838175</v>
      </c>
      <c r="AT19">
        <f t="shared" si="16"/>
        <v>69.96353832485849</v>
      </c>
      <c r="AU19">
        <f t="shared" si="17"/>
        <v>812.30944617960608</v>
      </c>
      <c r="AW19">
        <v>16</v>
      </c>
      <c r="AX19">
        <f>(R19*SUMPRODUCT(K20:$K$23, X20:$X$23)-$AZ$3*SUMPRODUCT(K19:$K$22, W20:$W$23))/Z19</f>
        <v>1477.7089073385418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3.3969999999999998E-3</v>
      </c>
      <c r="O20">
        <f t="shared" si="29"/>
        <v>9500.6338368488687</v>
      </c>
      <c r="P20">
        <f t="shared" si="30"/>
        <v>475.03169184244348</v>
      </c>
      <c r="Q20" s="5">
        <f t="shared" si="31"/>
        <v>25</v>
      </c>
      <c r="R20">
        <f t="shared" si="0"/>
        <v>2000000</v>
      </c>
      <c r="S20">
        <f t="shared" si="1"/>
        <v>1151.444355310789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1199.967925264189</v>
      </c>
      <c r="AC20">
        <f t="shared" si="2"/>
        <v>922.49948692709222</v>
      </c>
      <c r="AE20">
        <f t="shared" si="3"/>
        <v>7611.5965131546909</v>
      </c>
      <c r="AF20">
        <f t="shared" si="4"/>
        <v>-380.5798256577346</v>
      </c>
      <c r="AG20">
        <f t="shared" si="5"/>
        <v>-20.029180799581457</v>
      </c>
      <c r="AH20">
        <f t="shared" si="6"/>
        <v>-5517.0419855750051</v>
      </c>
      <c r="AI20">
        <f t="shared" si="7"/>
        <v>1693.9455211223694</v>
      </c>
      <c r="AJ20">
        <f t="shared" si="8"/>
        <v>277.46843833709681</v>
      </c>
      <c r="AK20">
        <f t="shared" si="32"/>
        <v>36.253233834872923</v>
      </c>
      <c r="AL20">
        <f t="shared" si="9"/>
        <v>2007.6671932943391</v>
      </c>
      <c r="AN20">
        <f t="shared" si="10"/>
        <v>2589.7348821599176</v>
      </c>
      <c r="AO20">
        <f t="shared" si="11"/>
        <v>-129.48674410799592</v>
      </c>
      <c r="AP20">
        <f t="shared" si="12"/>
        <v>-6.8146371248291118</v>
      </c>
      <c r="AQ20">
        <f t="shared" si="13"/>
        <v>-1877.0932026798614</v>
      </c>
      <c r="AR20">
        <f t="shared" si="14"/>
        <v>576.3402982472312</v>
      </c>
      <c r="AS20">
        <f t="shared" si="15"/>
        <v>94.404595963298178</v>
      </c>
      <c r="AT20">
        <f t="shared" si="16"/>
        <v>12.334634933816087</v>
      </c>
      <c r="AU20">
        <f t="shared" si="17"/>
        <v>683.07952914434543</v>
      </c>
      <c r="AW20">
        <v>17</v>
      </c>
      <c r="AX20">
        <f>(R20*SUMPRODUCT(K21:$K$23, X21:$X$23)-$AZ$3*SUMPRODUCT(K20:$K$22, W21:$W$23))/Z20</f>
        <v>1151.444355310789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3.4910000000000002E-3</v>
      </c>
      <c r="O21">
        <f t="shared" si="29"/>
        <v>9500.6338368488687</v>
      </c>
      <c r="P21">
        <f t="shared" si="30"/>
        <v>475.03169184244348</v>
      </c>
      <c r="Q21" s="5">
        <f t="shared" si="31"/>
        <v>25</v>
      </c>
      <c r="R21">
        <f t="shared" si="0"/>
        <v>2000000</v>
      </c>
      <c r="S21">
        <f t="shared" si="1"/>
        <v>770.64936886315661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922.49948692709222</v>
      </c>
      <c r="AC21">
        <f t="shared" si="2"/>
        <v>609.08942166023189</v>
      </c>
      <c r="AE21">
        <f t="shared" si="3"/>
        <v>7508.9084645957219</v>
      </c>
      <c r="AF21">
        <f t="shared" si="4"/>
        <v>-375.44542322978612</v>
      </c>
      <c r="AG21">
        <f t="shared" si="5"/>
        <v>-19.758967121414305</v>
      </c>
      <c r="AH21">
        <f t="shared" si="6"/>
        <v>-5593.7496137071093</v>
      </c>
      <c r="AI21">
        <f t="shared" si="7"/>
        <v>1519.9544605374122</v>
      </c>
      <c r="AJ21">
        <f t="shared" si="8"/>
        <v>313.41006526686033</v>
      </c>
      <c r="AK21">
        <f t="shared" si="32"/>
        <v>12.889540045268847</v>
      </c>
      <c r="AL21">
        <f t="shared" si="9"/>
        <v>1846.2540658495413</v>
      </c>
      <c r="AN21">
        <f t="shared" si="10"/>
        <v>2430.1310461949006</v>
      </c>
      <c r="AO21">
        <f t="shared" si="11"/>
        <v>-121.50655230974505</v>
      </c>
      <c r="AP21">
        <f t="shared" si="12"/>
        <v>-6.3946550512489715</v>
      </c>
      <c r="AQ21">
        <f t="shared" si="13"/>
        <v>-1810.3223211474124</v>
      </c>
      <c r="AR21">
        <f t="shared" si="14"/>
        <v>491.90751768649437</v>
      </c>
      <c r="AS21">
        <f t="shared" si="15"/>
        <v>101.42985939780972</v>
      </c>
      <c r="AT21">
        <f t="shared" si="16"/>
        <v>4.1714813255306726</v>
      </c>
      <c r="AU21">
        <f t="shared" si="17"/>
        <v>597.50885840983472</v>
      </c>
      <c r="AW21">
        <v>18</v>
      </c>
      <c r="AX21">
        <f>(R21*SUMPRODUCT(K22:$K$23, X22:$X$23)-$AZ$3*SUMPRODUCT(K21:$K$22, W22:$W$23))/Z21</f>
        <v>770.64936886315661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3.5990000000000002E-3</v>
      </c>
      <c r="O22">
        <f t="shared" si="29"/>
        <v>9500.6338368488687</v>
      </c>
      <c r="P22">
        <f t="shared" si="30"/>
        <v>475.03169184244348</v>
      </c>
      <c r="Q22" s="5">
        <f t="shared" si="31"/>
        <v>25</v>
      </c>
      <c r="R22">
        <f t="shared" si="0"/>
        <v>2000000</v>
      </c>
      <c r="S22">
        <f t="shared" si="1"/>
        <v>375.88993878075587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609.08942166023189</v>
      </c>
      <c r="AC22">
        <f t="shared" si="2"/>
        <v>293.04777961720151</v>
      </c>
      <c r="AE22">
        <f t="shared" si="3"/>
        <v>7406.7948183856843</v>
      </c>
      <c r="AF22">
        <f t="shared" si="4"/>
        <v>-370.33974091928428</v>
      </c>
      <c r="AG22">
        <f t="shared" si="5"/>
        <v>-19.490264927530195</v>
      </c>
      <c r="AH22">
        <f t="shared" si="6"/>
        <v>-5689.0018135976079</v>
      </c>
      <c r="AI22">
        <f t="shared" si="7"/>
        <v>1327.9629989412624</v>
      </c>
      <c r="AJ22">
        <f t="shared" si="8"/>
        <v>316.04164204303038</v>
      </c>
      <c r="AK22">
        <f t="shared" si="32"/>
        <v>160.55643448165929</v>
      </c>
      <c r="AL22">
        <f t="shared" si="9"/>
        <v>1804.5610754659522</v>
      </c>
      <c r="AN22">
        <f t="shared" si="10"/>
        <v>2240.2651346707439</v>
      </c>
      <c r="AO22">
        <f t="shared" si="11"/>
        <v>-112.01325673353722</v>
      </c>
      <c r="AP22">
        <f t="shared" si="12"/>
        <v>-5.8950412497262032</v>
      </c>
      <c r="AQ22">
        <f t="shared" si="13"/>
        <v>-1720.7000769678543</v>
      </c>
      <c r="AR22">
        <f t="shared" si="14"/>
        <v>401.65675971962634</v>
      </c>
      <c r="AS22">
        <f t="shared" si="15"/>
        <v>95.590209953649733</v>
      </c>
      <c r="AT22">
        <f t="shared" si="16"/>
        <v>48.562028669062471</v>
      </c>
      <c r="AU22">
        <f t="shared" si="17"/>
        <v>545.80899834233855</v>
      </c>
      <c r="AW22">
        <v>19</v>
      </c>
      <c r="AX22">
        <f>(R22*SUMPRODUCT(K23:$K$23, X23:$X$23)-$AZ$3*SUMPRODUCT(K22:$K$22, W23:$W$23))/Z22</f>
        <v>375.88993878075587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3.7169999999999998E-3</v>
      </c>
      <c r="O23">
        <f t="shared" si="29"/>
        <v>9500.6338368488687</v>
      </c>
      <c r="P23">
        <f t="shared" si="30"/>
        <v>475.03169184244348</v>
      </c>
      <c r="Q23" s="5">
        <f t="shared" si="31"/>
        <v>25</v>
      </c>
      <c r="R23">
        <f t="shared" si="0"/>
        <v>2000000</v>
      </c>
      <c r="S23">
        <f t="shared" si="1"/>
        <v>381.11773069266724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293.04777961720151</v>
      </c>
      <c r="AC23">
        <f t="shared" si="2"/>
        <v>293.04777961720151</v>
      </c>
      <c r="AE23">
        <f t="shared" si="3"/>
        <v>7305.1958138618875</v>
      </c>
      <c r="AF23">
        <f t="shared" si="4"/>
        <v>-365.25979069309443</v>
      </c>
      <c r="AG23">
        <f t="shared" si="5"/>
        <v>-19.22291696351926</v>
      </c>
      <c r="AH23">
        <f t="shared" si="6"/>
        <v>-5795.6251788503778</v>
      </c>
      <c r="AI23">
        <f t="shared" si="7"/>
        <v>1125.0879273548962</v>
      </c>
      <c r="AJ23">
        <f t="shared" si="8"/>
        <v>0</v>
      </c>
      <c r="AK23">
        <f t="shared" si="32"/>
        <v>506.30886619501968</v>
      </c>
      <c r="AL23">
        <f t="shared" si="9"/>
        <v>1631.3967935499159</v>
      </c>
      <c r="AN23">
        <f t="shared" si="10"/>
        <v>2001.572078828214</v>
      </c>
      <c r="AO23">
        <f t="shared" si="11"/>
        <v>-100.07860394141071</v>
      </c>
      <c r="AP23">
        <f t="shared" si="12"/>
        <v>-5.2669435355591157</v>
      </c>
      <c r="AQ23">
        <f t="shared" si="13"/>
        <v>-1587.9603822978381</v>
      </c>
      <c r="AR23">
        <f t="shared" si="14"/>
        <v>308.26614905340602</v>
      </c>
      <c r="AS23">
        <f t="shared" si="15"/>
        <v>0</v>
      </c>
      <c r="AT23">
        <f t="shared" si="16"/>
        <v>138.7250548323606</v>
      </c>
      <c r="AU23">
        <f t="shared" si="17"/>
        <v>446.99120388576659</v>
      </c>
      <c r="AW23">
        <v>20</v>
      </c>
      <c r="AX23">
        <f>(R23*SUMPRODUCT(K$23:$K24, X$23:$X24)-$AZ$3*SUMPRODUCT(K$22:$K23, W$23:$W24))/Z23</f>
        <v>381.11773069266724</v>
      </c>
    </row>
    <row r="25" spans="5:50" x14ac:dyDescent="0.25">
      <c r="AN25" s="6">
        <f t="shared" ref="AN25:AU25" si="33">SUM(AN3:AN23)</f>
        <v>90707.329447812939</v>
      </c>
      <c r="AO25" s="6">
        <f t="shared" si="33"/>
        <v>-11660.841850027296</v>
      </c>
      <c r="AP25" s="6">
        <f t="shared" si="33"/>
        <v>-413.6875733911516</v>
      </c>
      <c r="AQ25" s="6">
        <f t="shared" si="33"/>
        <v>-56360.194548089312</v>
      </c>
      <c r="AR25" s="6">
        <f t="shared" si="33"/>
        <v>22272.605476305158</v>
      </c>
      <c r="AS25" s="6">
        <f t="shared" si="33"/>
        <v>-1049.5213597840061</v>
      </c>
      <c r="AT25" s="6">
        <f t="shared" si="33"/>
        <v>1819.63298625122</v>
      </c>
      <c r="AU25" s="7">
        <f t="shared" si="33"/>
        <v>23042.717102772382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CDF-B2EB-4BFE-88E8-F7BBCA3B84AD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'T.45.04.F'!C3*(1+C12)</f>
        <v>11268.189500880624</v>
      </c>
      <c r="K3">
        <v>1</v>
      </c>
      <c r="L3" s="2">
        <v>0</v>
      </c>
      <c r="O3">
        <f>$C$3</f>
        <v>11268.189500880624</v>
      </c>
      <c r="P3">
        <f>O3*B5</f>
        <v>9014.5516007044989</v>
      </c>
      <c r="Q3" s="5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11268.189500880624</v>
      </c>
      <c r="AF3">
        <f t="shared" ref="AF3:AF23" si="4">-$Z3*P3</f>
        <v>-9014.5516007044989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2053.6379001761252</v>
      </c>
      <c r="AJ3">
        <f t="shared" ref="AJ3:AJ23" si="8">AB3-AC3</f>
        <v>0</v>
      </c>
      <c r="AL3">
        <f t="shared" ref="AL3:AL23" si="9">SUM(AI3:AK3)</f>
        <v>2053.6379001761252</v>
      </c>
      <c r="AN3">
        <f t="shared" ref="AN3:AN23" si="10">AE3*$K3</f>
        <v>11268.189500880624</v>
      </c>
      <c r="AO3">
        <f t="shared" ref="AO3:AO23" si="11">AF3*$K3</f>
        <v>-9014.5516007044989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2053.6379001761252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2053.6379001761252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6898.2713041509651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2.9979999999999998E-3</v>
      </c>
      <c r="R4">
        <f t="shared" si="0"/>
        <v>2000000</v>
      </c>
      <c r="S4">
        <f t="shared" si="1"/>
        <v>1289.7421937120846</v>
      </c>
      <c r="U4">
        <f t="shared" ref="U4:U23" si="21">M4</f>
        <v>2.9979999999999998E-3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2.9979999999999998E-3</v>
      </c>
      <c r="Y4">
        <f t="shared" ref="Y4:Y23" si="25">V4*W4</f>
        <v>0.01</v>
      </c>
      <c r="Z4">
        <f t="shared" ref="Z4:Z23" si="26">MAX(0, W4-X4-Y4)</f>
        <v>0.98700200000000005</v>
      </c>
      <c r="AB4">
        <f t="shared" ref="AB4:AB23" si="27">AC3</f>
        <v>0</v>
      </c>
      <c r="AC4">
        <f t="shared" si="2"/>
        <v>1272.978124678215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-1272.978124678215</v>
      </c>
      <c r="AK4">
        <f>H4*SUM(AB4, AE4:AF4)</f>
        <v>0</v>
      </c>
      <c r="AL4">
        <f t="shared" si="9"/>
        <v>-7268.978124678215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-5625.2931794727456</v>
      </c>
      <c r="AR4">
        <f t="shared" si="14"/>
        <v>-5625.2931794727456</v>
      </c>
      <c r="AS4">
        <f t="shared" si="15"/>
        <v>-1194.2753773132704</v>
      </c>
      <c r="AT4">
        <f t="shared" si="16"/>
        <v>0</v>
      </c>
      <c r="AU4">
        <f t="shared" si="17"/>
        <v>-6819.5685567860155</v>
      </c>
      <c r="AW4">
        <v>1</v>
      </c>
      <c r="AX4">
        <f>(R4*SUMPRODUCT(K5:$K$23, X5:$X$23)-$AZ$3*SUMPRODUCT(K4:$K$22, W5:$W$23))/Z4</f>
        <v>1289.7421937120846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3.0469999999999998E-3</v>
      </c>
      <c r="O5">
        <f t="shared" ref="O5:O23" si="29">$C$3</f>
        <v>11268.189500880624</v>
      </c>
      <c r="P5">
        <f t="shared" ref="P5:P23" si="30">O5*$C$5</f>
        <v>563.40947504403118</v>
      </c>
      <c r="Q5" s="5">
        <f t="shared" ref="Q5:Q23" si="31">$C$8</f>
        <v>25</v>
      </c>
      <c r="R5">
        <f t="shared" si="0"/>
        <v>2000000</v>
      </c>
      <c r="S5">
        <f t="shared" si="1"/>
        <v>2532.0082994588611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1272.978124678215</v>
      </c>
      <c r="AC5">
        <f t="shared" si="2"/>
        <v>2466.4915336889098</v>
      </c>
      <c r="AE5">
        <f t="shared" si="3"/>
        <v>10976.620420187484</v>
      </c>
      <c r="AF5">
        <f t="shared" si="4"/>
        <v>-548.83102100937424</v>
      </c>
      <c r="AG5">
        <f t="shared" si="5"/>
        <v>-24.353114622650001</v>
      </c>
      <c r="AH5">
        <f t="shared" si="6"/>
        <v>-6014.7901879999999</v>
      </c>
      <c r="AI5">
        <f t="shared" si="7"/>
        <v>4388.6460965554588</v>
      </c>
      <c r="AJ5">
        <f t="shared" si="8"/>
        <v>-1193.5134090106949</v>
      </c>
      <c r="AK5">
        <f>H5*SUM(AB5, AE5:AF5)</f>
        <v>1010.9463140611865</v>
      </c>
      <c r="AL5">
        <f t="shared" si="9"/>
        <v>4206.0790016059509</v>
      </c>
      <c r="AN5">
        <f t="shared" si="10"/>
        <v>9478.9979008068949</v>
      </c>
      <c r="AO5">
        <f t="shared" si="11"/>
        <v>-473.94989504034476</v>
      </c>
      <c r="AP5">
        <f t="shared" si="12"/>
        <v>-21.030436832967041</v>
      </c>
      <c r="AQ5">
        <f t="shared" si="13"/>
        <v>-5194.1473225209775</v>
      </c>
      <c r="AR5">
        <f t="shared" si="14"/>
        <v>3789.8702464126045</v>
      </c>
      <c r="AS5">
        <f t="shared" si="15"/>
        <v>-1030.673437316877</v>
      </c>
      <c r="AT5">
        <f t="shared" si="16"/>
        <v>873.01533823566228</v>
      </c>
      <c r="AU5">
        <f t="shared" si="17"/>
        <v>3632.21214733139</v>
      </c>
      <c r="AW5">
        <v>2</v>
      </c>
      <c r="AX5">
        <f>(R5*SUMPRODUCT(K6:$K$23, X6:$X$23)-$AZ$3*SUMPRODUCT(K5:$K$22, W6:$W$23))/Z5</f>
        <v>2532.0082994588611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3.104E-3</v>
      </c>
      <c r="O6">
        <f t="shared" si="29"/>
        <v>11268.189500880624</v>
      </c>
      <c r="P6">
        <f t="shared" si="30"/>
        <v>563.40947504403118</v>
      </c>
      <c r="Q6" s="5">
        <f t="shared" si="31"/>
        <v>25</v>
      </c>
      <c r="R6">
        <f t="shared" si="0"/>
        <v>2000000</v>
      </c>
      <c r="S6">
        <f t="shared" si="1"/>
        <v>3702.6633256101127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2466.4915336889098</v>
      </c>
      <c r="AC6">
        <f t="shared" si="2"/>
        <v>3559.5911422712234</v>
      </c>
      <c r="AE6">
        <f t="shared" si="3"/>
        <v>10832.782786201349</v>
      </c>
      <c r="AF6">
        <f t="shared" si="4"/>
        <v>-541.63913931006743</v>
      </c>
      <c r="AG6">
        <f t="shared" si="5"/>
        <v>-24.033991408634794</v>
      </c>
      <c r="AH6">
        <f t="shared" si="6"/>
        <v>-6047.3654230964476</v>
      </c>
      <c r="AI6">
        <f t="shared" si="7"/>
        <v>4219.7442323861997</v>
      </c>
      <c r="AJ6">
        <f t="shared" si="8"/>
        <v>-1093.0996085823135</v>
      </c>
      <c r="AK6">
        <f>H6*SUM(AB6, AE6:AF6)</f>
        <v>1388.0307076471249</v>
      </c>
      <c r="AL6">
        <f t="shared" si="9"/>
        <v>4514.6753314510115</v>
      </c>
      <c r="AN6">
        <f t="shared" si="10"/>
        <v>8436.8552600241001</v>
      </c>
      <c r="AO6">
        <f t="shared" si="11"/>
        <v>-421.84276300120501</v>
      </c>
      <c r="AP6">
        <f t="shared" si="12"/>
        <v>-18.718302659368543</v>
      </c>
      <c r="AQ6">
        <f t="shared" si="13"/>
        <v>-4709.8467481623156</v>
      </c>
      <c r="AR6">
        <f t="shared" si="14"/>
        <v>3286.4474462012113</v>
      </c>
      <c r="AS6">
        <f t="shared" si="15"/>
        <v>-851.33463528367304</v>
      </c>
      <c r="AT6">
        <f t="shared" si="16"/>
        <v>1081.034708071913</v>
      </c>
      <c r="AU6">
        <f t="shared" si="17"/>
        <v>3516.1475189894518</v>
      </c>
      <c r="AW6">
        <v>3</v>
      </c>
      <c r="AX6">
        <f>(R6*SUMPRODUCT(K7:$K$23, X7:$X$23)-$AZ$3*SUMPRODUCT(K6:$K$22, W7:$W$23))/Z6</f>
        <v>3702.6633256101127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3.1700000000000001E-3</v>
      </c>
      <c r="O7">
        <f t="shared" si="29"/>
        <v>11268.189500880624</v>
      </c>
      <c r="P7">
        <f t="shared" si="30"/>
        <v>563.40947504403118</v>
      </c>
      <c r="Q7" s="5">
        <f t="shared" si="31"/>
        <v>25</v>
      </c>
      <c r="R7">
        <f t="shared" si="0"/>
        <v>2000000</v>
      </c>
      <c r="S7">
        <f t="shared" si="1"/>
        <v>4666.9080666458394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3559.5911422712234</v>
      </c>
      <c r="AC7">
        <f t="shared" si="2"/>
        <v>4427.4889142763059</v>
      </c>
      <c r="AE7">
        <f t="shared" si="3"/>
        <v>10690.115036907077</v>
      </c>
      <c r="AF7">
        <f t="shared" si="4"/>
        <v>-534.50575184535376</v>
      </c>
      <c r="AG7">
        <f t="shared" si="5"/>
        <v>-23.717463741783074</v>
      </c>
      <c r="AH7">
        <f t="shared" si="6"/>
        <v>-6095.0202212297845</v>
      </c>
      <c r="AI7">
        <f t="shared" si="7"/>
        <v>4036.871600090155</v>
      </c>
      <c r="AJ7">
        <f t="shared" si="8"/>
        <v>-867.89777200508252</v>
      </c>
      <c r="AK7">
        <f>H7*SUM(AB7, AE7:AF7)</f>
        <v>1435.9814847417595</v>
      </c>
      <c r="AL7">
        <f t="shared" si="9"/>
        <v>4604.9553128268317</v>
      </c>
      <c r="AN7">
        <f t="shared" si="10"/>
        <v>7536.654183262046</v>
      </c>
      <c r="AO7">
        <f t="shared" si="11"/>
        <v>-376.83270916310227</v>
      </c>
      <c r="AP7">
        <f t="shared" si="12"/>
        <v>-16.721085012532509</v>
      </c>
      <c r="AQ7">
        <f t="shared" si="13"/>
        <v>-4297.0594318963185</v>
      </c>
      <c r="AR7">
        <f t="shared" si="14"/>
        <v>2846.0409571900923</v>
      </c>
      <c r="AS7">
        <f t="shared" si="15"/>
        <v>-611.87792193473024</v>
      </c>
      <c r="AT7">
        <f t="shared" si="16"/>
        <v>1012.3834801311034</v>
      </c>
      <c r="AU7">
        <f t="shared" si="17"/>
        <v>3246.5465153864652</v>
      </c>
      <c r="AW7">
        <v>4</v>
      </c>
      <c r="AX7">
        <f>(R7*SUMPRODUCT(K8:$K$23, X8:$X$23)-$AZ$3*SUMPRODUCT(K7:$K$22, W8:$W$23))/Z7</f>
        <v>4666.9080666458394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3.2390000000000001E-3</v>
      </c>
      <c r="O8">
        <f t="shared" si="29"/>
        <v>11268.189500880624</v>
      </c>
      <c r="P8">
        <f t="shared" si="30"/>
        <v>563.40947504403118</v>
      </c>
      <c r="Q8" s="5">
        <f t="shared" si="31"/>
        <v>25</v>
      </c>
      <c r="R8">
        <f t="shared" si="0"/>
        <v>2000000</v>
      </c>
      <c r="S8">
        <f t="shared" si="1"/>
        <v>5342.6650248321166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4427.4889142763059</v>
      </c>
      <c r="AC8">
        <f t="shared" si="2"/>
        <v>5001.4756488762941</v>
      </c>
      <c r="AE8">
        <f t="shared" si="3"/>
        <v>10548.588603933464</v>
      </c>
      <c r="AF8">
        <f t="shared" si="4"/>
        <v>-527.42943019667314</v>
      </c>
      <c r="AG8">
        <f t="shared" si="5"/>
        <v>-23.403468239305607</v>
      </c>
      <c r="AH8">
        <f t="shared" si="6"/>
        <v>-6145.6692047708302</v>
      </c>
      <c r="AI8">
        <f t="shared" si="7"/>
        <v>3852.0865007266557</v>
      </c>
      <c r="AJ8">
        <f t="shared" si="8"/>
        <v>-573.98673459998827</v>
      </c>
      <c r="AK8">
        <f t="shared" ref="AK8:AK23" si="32">H8*SUM(AB8:AB8, AE8:AF8)</f>
        <v>1047.5269863809497</v>
      </c>
      <c r="AL8">
        <f t="shared" si="9"/>
        <v>4325.6267525076173</v>
      </c>
      <c r="AN8">
        <f t="shared" si="10"/>
        <v>6934.1505067877288</v>
      </c>
      <c r="AO8">
        <f t="shared" si="11"/>
        <v>-346.70752533938639</v>
      </c>
      <c r="AP8">
        <f t="shared" si="12"/>
        <v>-15.384349247600547</v>
      </c>
      <c r="AQ8">
        <f t="shared" si="13"/>
        <v>-4039.876502048879</v>
      </c>
      <c r="AR8">
        <f t="shared" si="14"/>
        <v>2532.1821301518635</v>
      </c>
      <c r="AS8">
        <f t="shared" si="15"/>
        <v>-377.31212734296969</v>
      </c>
      <c r="AT8">
        <f t="shared" si="16"/>
        <v>688.59541842201702</v>
      </c>
      <c r="AU8">
        <f t="shared" si="17"/>
        <v>2843.4654212309106</v>
      </c>
      <c r="AW8">
        <v>5</v>
      </c>
      <c r="AX8">
        <f>(R8*SUMPRODUCT(K9:$K$23, X9:$X$23)-$AZ$3*SUMPRODUCT(K8:$K$22, W9:$W$23))/Z8</f>
        <v>5342.6650248321166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3.3149999999999998E-3</v>
      </c>
      <c r="O9">
        <f t="shared" si="29"/>
        <v>11268.189500880624</v>
      </c>
      <c r="P9">
        <f t="shared" si="30"/>
        <v>563.40947504403118</v>
      </c>
      <c r="Q9" s="5">
        <f t="shared" si="31"/>
        <v>25</v>
      </c>
      <c r="R9">
        <f t="shared" si="0"/>
        <v>2000000</v>
      </c>
      <c r="S9">
        <f t="shared" si="1"/>
        <v>5812.6235735119089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5001.4756488762941</v>
      </c>
      <c r="AC9">
        <f t="shared" si="2"/>
        <v>5368.9695130253531</v>
      </c>
      <c r="AE9">
        <f t="shared" si="3"/>
        <v>10408.13414667209</v>
      </c>
      <c r="AF9">
        <f t="shared" si="4"/>
        <v>-520.40670733360446</v>
      </c>
      <c r="AG9">
        <f t="shared" si="5"/>
        <v>-23.091851059699252</v>
      </c>
      <c r="AH9">
        <f t="shared" si="6"/>
        <v>-6206.5997770638469</v>
      </c>
      <c r="AI9">
        <f t="shared" si="7"/>
        <v>3658.0358112149397</v>
      </c>
      <c r="AJ9">
        <f t="shared" si="8"/>
        <v>-367.49386414905894</v>
      </c>
      <c r="AK9">
        <f t="shared" si="32"/>
        <v>777.21640120481152</v>
      </c>
      <c r="AL9">
        <f t="shared" si="9"/>
        <v>4067.7583482706923</v>
      </c>
      <c r="AN9">
        <f t="shared" si="10"/>
        <v>6502.3971609863629</v>
      </c>
      <c r="AO9">
        <f t="shared" si="11"/>
        <v>-325.11985804931811</v>
      </c>
      <c r="AP9">
        <f t="shared" si="12"/>
        <v>-14.426446148421162</v>
      </c>
      <c r="AQ9">
        <f t="shared" si="13"/>
        <v>-3877.5227337613242</v>
      </c>
      <c r="AR9">
        <f t="shared" si="14"/>
        <v>2285.3281230272996</v>
      </c>
      <c r="AS9">
        <f t="shared" si="15"/>
        <v>-229.58880287748786</v>
      </c>
      <c r="AT9">
        <f t="shared" si="16"/>
        <v>485.55962571659427</v>
      </c>
      <c r="AU9">
        <f t="shared" si="17"/>
        <v>2541.298945866406</v>
      </c>
      <c r="AW9">
        <v>6</v>
      </c>
      <c r="AX9">
        <f>(R9*SUMPRODUCT(K10:$K$23, X10:$X$23)-$AZ$3*SUMPRODUCT(K9:$K$22, W10:$W$23))/Z9</f>
        <v>5812.6235735119089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3.3969999999999998E-3</v>
      </c>
      <c r="O10">
        <f t="shared" si="29"/>
        <v>11268.189500880624</v>
      </c>
      <c r="P10">
        <f t="shared" si="30"/>
        <v>563.40947504403118</v>
      </c>
      <c r="Q10" s="5">
        <f t="shared" si="31"/>
        <v>25</v>
      </c>
      <c r="R10">
        <f t="shared" si="0"/>
        <v>2000000</v>
      </c>
      <c r="S10">
        <f t="shared" si="1"/>
        <v>6172.1755742831429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5368.9695130253531</v>
      </c>
      <c r="AC10">
        <f t="shared" si="2"/>
        <v>5624.7010161969374</v>
      </c>
      <c r="AE10">
        <f t="shared" si="3"/>
        <v>10268.696373509125</v>
      </c>
      <c r="AF10">
        <f t="shared" si="4"/>
        <v>-513.4348186754562</v>
      </c>
      <c r="AG10">
        <f t="shared" si="5"/>
        <v>-22.782489531052462</v>
      </c>
      <c r="AH10">
        <f t="shared" si="6"/>
        <v>-6275.4414439838683</v>
      </c>
      <c r="AI10">
        <f t="shared" si="7"/>
        <v>3457.0376213187474</v>
      </c>
      <c r="AJ10">
        <f t="shared" si="8"/>
        <v>-255.73150317158434</v>
      </c>
      <c r="AK10">
        <f t="shared" si="32"/>
        <v>794.02213106259876</v>
      </c>
      <c r="AL10">
        <f t="shared" si="9"/>
        <v>3995.3282492097619</v>
      </c>
      <c r="AN10">
        <f t="shared" si="10"/>
        <v>6095.2822291882458</v>
      </c>
      <c r="AO10">
        <f t="shared" si="11"/>
        <v>-304.76411145941228</v>
      </c>
      <c r="AP10">
        <f t="shared" si="12"/>
        <v>-13.523206697739443</v>
      </c>
      <c r="AQ10">
        <f t="shared" si="13"/>
        <v>-3724.9700762897241</v>
      </c>
      <c r="AR10">
        <f t="shared" si="14"/>
        <v>2052.0248347413699</v>
      </c>
      <c r="AS10">
        <f t="shared" si="15"/>
        <v>-151.79684256188418</v>
      </c>
      <c r="AT10">
        <f t="shared" si="16"/>
        <v>471.31483968438107</v>
      </c>
      <c r="AU10">
        <f t="shared" si="17"/>
        <v>2371.5428318638669</v>
      </c>
      <c r="AW10">
        <v>7</v>
      </c>
      <c r="AX10">
        <f>(R10*SUMPRODUCT(K11:$K$23, X11:$X$23)-$AZ$3*SUMPRODUCT(K10:$K$22, W11:$W$23))/Z10</f>
        <v>6172.1755742831429</v>
      </c>
    </row>
    <row r="11" spans="1:52" x14ac:dyDescent="0.25">
      <c r="A11" t="s">
        <v>33</v>
      </c>
      <c r="C11" s="25">
        <f>AU25</f>
        <v>28455.083917107397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3.4910000000000002E-3</v>
      </c>
      <c r="O11">
        <f t="shared" si="29"/>
        <v>11268.189500880624</v>
      </c>
      <c r="P11">
        <f t="shared" si="30"/>
        <v>563.40947504403118</v>
      </c>
      <c r="Q11" s="5">
        <f t="shared" si="31"/>
        <v>25</v>
      </c>
      <c r="R11">
        <f t="shared" si="0"/>
        <v>2000000</v>
      </c>
      <c r="S11">
        <f t="shared" si="1"/>
        <v>6411.9611772652597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5624.7010161969374</v>
      </c>
      <c r="AC11">
        <f t="shared" si="2"/>
        <v>5764.3866880071837</v>
      </c>
      <c r="AE11">
        <f t="shared" si="3"/>
        <v>10130.161390734113</v>
      </c>
      <c r="AF11">
        <f t="shared" si="4"/>
        <v>-506.50806953670559</v>
      </c>
      <c r="AG11">
        <f t="shared" si="5"/>
        <v>-22.475130964789034</v>
      </c>
      <c r="AH11">
        <f t="shared" si="6"/>
        <v>-6362.6936762323321</v>
      </c>
      <c r="AI11">
        <f t="shared" si="7"/>
        <v>3238.4845140002863</v>
      </c>
      <c r="AJ11">
        <f t="shared" si="8"/>
        <v>-139.68567181024628</v>
      </c>
      <c r="AK11">
        <f t="shared" si="32"/>
        <v>785.2902483758088</v>
      </c>
      <c r="AL11">
        <f t="shared" si="9"/>
        <v>3884.0890905658489</v>
      </c>
      <c r="AN11">
        <f t="shared" si="10"/>
        <v>5718.545674402536</v>
      </c>
      <c r="AO11">
        <f t="shared" si="11"/>
        <v>-285.92728372012675</v>
      </c>
      <c r="AP11">
        <f t="shared" si="12"/>
        <v>-12.687365778583205</v>
      </c>
      <c r="AQ11">
        <f t="shared" si="13"/>
        <v>-3591.7842763144763</v>
      </c>
      <c r="AR11">
        <f t="shared" si="14"/>
        <v>1828.14674858935</v>
      </c>
      <c r="AS11">
        <f t="shared" si="15"/>
        <v>-78.853521034437222</v>
      </c>
      <c r="AT11">
        <f t="shared" si="16"/>
        <v>443.30173822379163</v>
      </c>
      <c r="AU11">
        <f t="shared" si="17"/>
        <v>2192.5949657787046</v>
      </c>
      <c r="AW11">
        <v>8</v>
      </c>
      <c r="AX11">
        <f>(R11*SUMPRODUCT(K12:$K$23, X12:$X$23)-$AZ$3*SUMPRODUCT(K11:$K$22, W12:$W$23))/Z11</f>
        <v>6411.9611772652597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3.5990000000000002E-3</v>
      </c>
      <c r="O12">
        <f t="shared" si="29"/>
        <v>11268.189500880624</v>
      </c>
      <c r="P12">
        <f t="shared" si="30"/>
        <v>563.40947504403118</v>
      </c>
      <c r="Q12" s="5">
        <f t="shared" si="31"/>
        <v>25</v>
      </c>
      <c r="R12">
        <f t="shared" si="0"/>
        <v>2000000</v>
      </c>
      <c r="S12">
        <f t="shared" si="1"/>
        <v>6532.0732831010209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5764.3866880071837</v>
      </c>
      <c r="AC12">
        <f t="shared" si="2"/>
        <v>5792.5097665748399</v>
      </c>
      <c r="AE12">
        <f t="shared" si="3"/>
        <v>9992.4013259815183</v>
      </c>
      <c r="AF12">
        <f t="shared" si="4"/>
        <v>-499.62006629907586</v>
      </c>
      <c r="AG12">
        <f t="shared" si="5"/>
        <v>-22.169491658798865</v>
      </c>
      <c r="AH12">
        <f t="shared" si="6"/>
        <v>-6471.0397073820586</v>
      </c>
      <c r="AI12">
        <f t="shared" si="7"/>
        <v>2999.5720606415853</v>
      </c>
      <c r="AJ12">
        <f t="shared" si="8"/>
        <v>-28.123078567656194</v>
      </c>
      <c r="AK12">
        <f t="shared" si="32"/>
        <v>791.84701648509167</v>
      </c>
      <c r="AL12">
        <f t="shared" si="9"/>
        <v>3763.2959985590205</v>
      </c>
      <c r="AN12">
        <f t="shared" si="10"/>
        <v>5362.467127841368</v>
      </c>
      <c r="AO12">
        <f t="shared" si="11"/>
        <v>-268.12335639206839</v>
      </c>
      <c r="AP12">
        <f t="shared" si="12"/>
        <v>-11.897357440213186</v>
      </c>
      <c r="AQ12">
        <f t="shared" si="13"/>
        <v>-3472.7125724590514</v>
      </c>
      <c r="AR12">
        <f t="shared" si="14"/>
        <v>1609.7338415500353</v>
      </c>
      <c r="AS12">
        <f t="shared" si="15"/>
        <v>-15.092376640301024</v>
      </c>
      <c r="AT12">
        <f t="shared" si="16"/>
        <v>424.94826395130519</v>
      </c>
      <c r="AU12">
        <f t="shared" si="17"/>
        <v>2019.5897288610392</v>
      </c>
      <c r="AW12">
        <v>9</v>
      </c>
      <c r="AX12">
        <f>(R12*SUMPRODUCT(K13:$K$23, X13:$X$23)-$AZ$3*SUMPRODUCT(K12:$K$22, W13:$W$23))/Z12</f>
        <v>6532.0732831010209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3.7169999999999998E-3</v>
      </c>
      <c r="O13">
        <f t="shared" si="29"/>
        <v>11268.189500880624</v>
      </c>
      <c r="P13">
        <f t="shared" si="30"/>
        <v>563.40947504403118</v>
      </c>
      <c r="Q13" s="5">
        <f t="shared" si="31"/>
        <v>25</v>
      </c>
      <c r="R13">
        <f t="shared" si="0"/>
        <v>2000000</v>
      </c>
      <c r="S13">
        <f t="shared" si="1"/>
        <v>6530.2650568869758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5792.5097665748399</v>
      </c>
      <c r="AC13">
        <f t="shared" si="2"/>
        <v>5711.4724070532939</v>
      </c>
      <c r="AE13">
        <f t="shared" si="3"/>
        <v>9855.3355569930281</v>
      </c>
      <c r="AF13">
        <f t="shared" si="4"/>
        <v>-492.76677784965142</v>
      </c>
      <c r="AG13">
        <f t="shared" si="5"/>
        <v>-21.865392741715119</v>
      </c>
      <c r="AH13">
        <f t="shared" si="6"/>
        <v>-6592.3200396604298</v>
      </c>
      <c r="AI13">
        <f t="shared" si="7"/>
        <v>2748.3833467412333</v>
      </c>
      <c r="AJ13">
        <f t="shared" si="8"/>
        <v>81.037359521546023</v>
      </c>
      <c r="AK13">
        <f t="shared" si="32"/>
        <v>783.51756081363192</v>
      </c>
      <c r="AL13">
        <f t="shared" si="9"/>
        <v>3612.9382670764112</v>
      </c>
      <c r="AN13">
        <f t="shared" si="10"/>
        <v>5028.9152479307468</v>
      </c>
      <c r="AO13">
        <f t="shared" si="11"/>
        <v>-251.44576239653733</v>
      </c>
      <c r="AP13">
        <f t="shared" si="12"/>
        <v>-11.157327553680497</v>
      </c>
      <c r="AQ13">
        <f t="shared" si="13"/>
        <v>-3363.8853365235254</v>
      </c>
      <c r="AR13">
        <f t="shared" si="14"/>
        <v>1402.4268214570041</v>
      </c>
      <c r="AS13">
        <f t="shared" si="15"/>
        <v>41.3512062164924</v>
      </c>
      <c r="AT13">
        <f t="shared" si="16"/>
        <v>399.80814309273416</v>
      </c>
      <c r="AU13">
        <f t="shared" si="17"/>
        <v>1843.5861707662307</v>
      </c>
      <c r="AW13">
        <v>10</v>
      </c>
      <c r="AX13">
        <f>(R13*SUMPRODUCT(K14:$K$23, X14:$X$23)-$AZ$3*SUMPRODUCT(K13:$K$22, W14:$W$23))/Z13</f>
        <v>6530.2650568869758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3.852E-3</v>
      </c>
      <c r="O14">
        <f t="shared" si="29"/>
        <v>11268.189500880624</v>
      </c>
      <c r="P14">
        <f t="shared" si="30"/>
        <v>563.40947504403118</v>
      </c>
      <c r="Q14" s="5">
        <f t="shared" si="31"/>
        <v>25</v>
      </c>
      <c r="R14">
        <f t="shared" si="0"/>
        <v>2000000</v>
      </c>
      <c r="S14">
        <f t="shared" si="1"/>
        <v>6399.958096237865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5711.4724070532939</v>
      </c>
      <c r="AC14">
        <f t="shared" si="2"/>
        <v>5519.9672682757919</v>
      </c>
      <c r="AE14">
        <f t="shared" si="3"/>
        <v>9718.8194488575609</v>
      </c>
      <c r="AF14">
        <f t="shared" si="4"/>
        <v>-485.94097244287809</v>
      </c>
      <c r="AG14">
        <f t="shared" si="5"/>
        <v>-21.562513321456883</v>
      </c>
      <c r="AH14">
        <f t="shared" si="6"/>
        <v>-6738.0394272869307</v>
      </c>
      <c r="AI14">
        <f t="shared" si="7"/>
        <v>2473.2765358062952</v>
      </c>
      <c r="AJ14">
        <f t="shared" si="8"/>
        <v>191.505138777502</v>
      </c>
      <c r="AK14">
        <f t="shared" si="32"/>
        <v>768.13963541025396</v>
      </c>
      <c r="AL14">
        <f t="shared" si="9"/>
        <v>3432.9213099940512</v>
      </c>
      <c r="AN14">
        <f t="shared" si="10"/>
        <v>4716.8106466772015</v>
      </c>
      <c r="AO14">
        <f t="shared" si="11"/>
        <v>-235.84053233386007</v>
      </c>
      <c r="AP14">
        <f t="shared" si="12"/>
        <v>-10.4648813509672</v>
      </c>
      <c r="AQ14">
        <f t="shared" si="13"/>
        <v>-3270.1560385601874</v>
      </c>
      <c r="AR14">
        <f t="shared" si="14"/>
        <v>1200.3491944321863</v>
      </c>
      <c r="AS14">
        <f t="shared" si="15"/>
        <v>92.94271616346343</v>
      </c>
      <c r="AT14">
        <f t="shared" si="16"/>
        <v>372.79931266381635</v>
      </c>
      <c r="AU14">
        <f t="shared" si="17"/>
        <v>1666.0912232594662</v>
      </c>
      <c r="AW14">
        <v>11</v>
      </c>
      <c r="AX14">
        <f>(R14*SUMPRODUCT(K15:$K$23, X15:$X$23)-$AZ$3*SUMPRODUCT(K14:$K$22, W15:$W$23))/Z14</f>
        <v>6399.958096237865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4.0049999999999999E-3</v>
      </c>
      <c r="O15">
        <f t="shared" si="29"/>
        <v>11268.189500880624</v>
      </c>
      <c r="P15">
        <f t="shared" si="30"/>
        <v>563.40947504403118</v>
      </c>
      <c r="Q15" s="5">
        <f t="shared" si="31"/>
        <v>25</v>
      </c>
      <c r="R15">
        <f t="shared" si="0"/>
        <v>2000000</v>
      </c>
      <c r="S15">
        <f t="shared" si="1"/>
        <v>6138.1758932455614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5519.9672682757919</v>
      </c>
      <c r="AC15">
        <f t="shared" si="2"/>
        <v>5220.0349881003931</v>
      </c>
      <c r="AE15">
        <f t="shared" si="3"/>
        <v>9582.707382476312</v>
      </c>
      <c r="AF15">
        <f t="shared" si="4"/>
        <v>-479.13536912381556</v>
      </c>
      <c r="AG15">
        <f t="shared" si="5"/>
        <v>-21.260530322389879</v>
      </c>
      <c r="AH15">
        <f t="shared" si="6"/>
        <v>-6908.6292681947853</v>
      </c>
      <c r="AI15">
        <f t="shared" si="7"/>
        <v>2173.6822148353203</v>
      </c>
      <c r="AJ15">
        <f t="shared" si="8"/>
        <v>299.93228017539877</v>
      </c>
      <c r="AK15">
        <f t="shared" si="32"/>
        <v>758.96168871650809</v>
      </c>
      <c r="AL15">
        <f t="shared" si="9"/>
        <v>3232.5761837272271</v>
      </c>
      <c r="AN15">
        <f t="shared" si="10"/>
        <v>4421.2869223029638</v>
      </c>
      <c r="AO15">
        <f t="shared" si="11"/>
        <v>-221.06434611514817</v>
      </c>
      <c r="AP15">
        <f t="shared" si="12"/>
        <v>-9.8092220625980637</v>
      </c>
      <c r="AQ15">
        <f t="shared" si="13"/>
        <v>-3187.5159091642654</v>
      </c>
      <c r="AR15">
        <f t="shared" si="14"/>
        <v>1002.8974449609517</v>
      </c>
      <c r="AS15">
        <f t="shared" si="15"/>
        <v>138.38329972811073</v>
      </c>
      <c r="AT15">
        <f t="shared" si="16"/>
        <v>350.17112126240642</v>
      </c>
      <c r="AU15">
        <f t="shared" si="17"/>
        <v>1491.4518659514688</v>
      </c>
      <c r="AW15">
        <v>12</v>
      </c>
      <c r="AX15">
        <f>(R15*SUMPRODUCT(K16:$K$23, X16:$X$23)-$AZ$3*SUMPRODUCT(K15:$K$22, W16:$W$23))/Z15</f>
        <v>6138.1758932455614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4.1640000000000002E-3</v>
      </c>
      <c r="O16">
        <f t="shared" si="29"/>
        <v>11268.189500880624</v>
      </c>
      <c r="P16">
        <f t="shared" si="30"/>
        <v>563.40947504403118</v>
      </c>
      <c r="Q16" s="5">
        <f t="shared" si="31"/>
        <v>25</v>
      </c>
      <c r="R16">
        <f t="shared" si="0"/>
        <v>2000000</v>
      </c>
      <c r="S16">
        <f t="shared" si="1"/>
        <v>5759.3790154682438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5220.0349881003931</v>
      </c>
      <c r="AC16">
        <f t="shared" si="2"/>
        <v>4828.5242593434941</v>
      </c>
      <c r="AE16">
        <f t="shared" si="3"/>
        <v>9446.9779151109178</v>
      </c>
      <c r="AF16">
        <f t="shared" si="4"/>
        <v>-472.34889575554581</v>
      </c>
      <c r="AG16">
        <f t="shared" si="5"/>
        <v>-20.959396170903549</v>
      </c>
      <c r="AH16">
        <f t="shared" si="6"/>
        <v>-7082.3078609945169</v>
      </c>
      <c r="AI16">
        <f t="shared" si="7"/>
        <v>1871.3617621899521</v>
      </c>
      <c r="AJ16">
        <f t="shared" si="8"/>
        <v>391.51072875689897</v>
      </c>
      <c r="AK16">
        <f t="shared" si="32"/>
        <v>776.44812120783047</v>
      </c>
      <c r="AL16">
        <f t="shared" si="9"/>
        <v>3039.3206121546814</v>
      </c>
      <c r="AN16">
        <f t="shared" si="10"/>
        <v>4132.6100448805018</v>
      </c>
      <c r="AO16">
        <f t="shared" si="11"/>
        <v>-206.63050224402502</v>
      </c>
      <c r="AP16">
        <f t="shared" si="12"/>
        <v>-9.1687534287507599</v>
      </c>
      <c r="AQ16">
        <f t="shared" si="13"/>
        <v>-3098.1777315754885</v>
      </c>
      <c r="AR16">
        <f t="shared" si="14"/>
        <v>818.63305763223764</v>
      </c>
      <c r="AS16">
        <f t="shared" si="15"/>
        <v>171.26759317932093</v>
      </c>
      <c r="AT16">
        <f t="shared" si="16"/>
        <v>339.65965982618673</v>
      </c>
      <c r="AU16">
        <f t="shared" si="17"/>
        <v>1329.5603106377453</v>
      </c>
      <c r="AW16">
        <v>13</v>
      </c>
      <c r="AX16">
        <f>(R16*SUMPRODUCT(K17:$K$23, X17:$X$23)-$AZ$3*SUMPRODUCT(K16:$K$22, W17:$W$23))/Z16</f>
        <v>5759.3790154682438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4.3350000000000003E-3</v>
      </c>
      <c r="O17">
        <f t="shared" si="29"/>
        <v>11268.189500880624</v>
      </c>
      <c r="P17">
        <f t="shared" si="30"/>
        <v>563.40947504403118</v>
      </c>
      <c r="Q17" s="5">
        <f t="shared" si="31"/>
        <v>25</v>
      </c>
      <c r="R17">
        <f t="shared" si="0"/>
        <v>2000000</v>
      </c>
      <c r="S17">
        <f t="shared" si="1"/>
        <v>5280.437179746883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4828.5242593434941</v>
      </c>
      <c r="AC17">
        <f t="shared" si="2"/>
        <v>4363.5300763616488</v>
      </c>
      <c r="AE17">
        <f t="shared" si="3"/>
        <v>9311.5554866978018</v>
      </c>
      <c r="AF17">
        <f t="shared" si="4"/>
        <v>-465.57777433489008</v>
      </c>
      <c r="AG17">
        <f t="shared" si="5"/>
        <v>-20.658943226793646</v>
      </c>
      <c r="AH17">
        <f t="shared" si="6"/>
        <v>-7268.718592069351</v>
      </c>
      <c r="AI17">
        <f t="shared" si="7"/>
        <v>1556.6001770667672</v>
      </c>
      <c r="AJ17">
        <f t="shared" si="8"/>
        <v>464.99418298184537</v>
      </c>
      <c r="AK17">
        <f t="shared" si="32"/>
        <v>843.71677165428537</v>
      </c>
      <c r="AL17">
        <f t="shared" si="9"/>
        <v>2865.3111317028979</v>
      </c>
      <c r="AN17">
        <f t="shared" si="10"/>
        <v>3836.6479041981152</v>
      </c>
      <c r="AO17">
        <f t="shared" si="11"/>
        <v>-191.83239520990577</v>
      </c>
      <c r="AP17">
        <f t="shared" si="12"/>
        <v>-8.5121214546007504</v>
      </c>
      <c r="AQ17">
        <f t="shared" si="13"/>
        <v>-2994.936129877332</v>
      </c>
      <c r="AR17">
        <f t="shared" si="14"/>
        <v>641.36725765627682</v>
      </c>
      <c r="AS17">
        <f t="shared" si="15"/>
        <v>191.59193758230899</v>
      </c>
      <c r="AT17">
        <f t="shared" si="16"/>
        <v>347.63731884845174</v>
      </c>
      <c r="AU17">
        <f t="shared" si="17"/>
        <v>1180.5965140870376</v>
      </c>
      <c r="AW17">
        <v>14</v>
      </c>
      <c r="AX17">
        <f>(R17*SUMPRODUCT(K18:$K$23, X18:$X$23)-$AZ$3*SUMPRODUCT(K17:$K$22, W18:$W$23))/Z17</f>
        <v>5280.437179746883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4.522E-3</v>
      </c>
      <c r="O18">
        <f t="shared" si="29"/>
        <v>11268.189500880624</v>
      </c>
      <c r="P18">
        <f t="shared" si="30"/>
        <v>563.40947504403118</v>
      </c>
      <c r="Q18" s="5">
        <f t="shared" si="31"/>
        <v>25</v>
      </c>
      <c r="R18">
        <f t="shared" si="0"/>
        <v>2000000</v>
      </c>
      <c r="S18">
        <f t="shared" si="1"/>
        <v>4708.8213862327566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4363.5300763616488</v>
      </c>
      <c r="AC18">
        <f t="shared" si="2"/>
        <v>3834.663362834619</v>
      </c>
      <c r="AE18">
        <f t="shared" si="3"/>
        <v>9176.3330779199769</v>
      </c>
      <c r="AF18">
        <f t="shared" si="4"/>
        <v>-458.8166538959988</v>
      </c>
      <c r="AG18">
        <f t="shared" si="5"/>
        <v>-20.358934053254149</v>
      </c>
      <c r="AH18">
        <f t="shared" si="6"/>
        <v>-7473.5793017248689</v>
      </c>
      <c r="AI18">
        <f t="shared" si="7"/>
        <v>1223.5781882458541</v>
      </c>
      <c r="AJ18">
        <f t="shared" si="8"/>
        <v>528.86671352702979</v>
      </c>
      <c r="AK18">
        <f t="shared" si="32"/>
        <v>916.98135967703229</v>
      </c>
      <c r="AL18">
        <f t="shared" si="9"/>
        <v>2669.4262614499162</v>
      </c>
      <c r="AN18">
        <f t="shared" si="10"/>
        <v>3533.2511945924221</v>
      </c>
      <c r="AO18">
        <f t="shared" si="11"/>
        <v>-176.66255972962108</v>
      </c>
      <c r="AP18">
        <f t="shared" si="12"/>
        <v>-7.8389948853724309</v>
      </c>
      <c r="AQ18">
        <f t="shared" si="13"/>
        <v>-2877.6236402358354</v>
      </c>
      <c r="AR18">
        <f t="shared" si="14"/>
        <v>471.12599974159264</v>
      </c>
      <c r="AS18">
        <f t="shared" si="15"/>
        <v>203.63460343934148</v>
      </c>
      <c r="AT18">
        <f t="shared" si="16"/>
        <v>353.07409364790186</v>
      </c>
      <c r="AU18">
        <f t="shared" si="17"/>
        <v>1027.8346968288361</v>
      </c>
      <c r="AW18">
        <v>15</v>
      </c>
      <c r="AX18">
        <f>(R18*SUMPRODUCT(K19:$K$23, X19:$X$23)-$AZ$3*SUMPRODUCT(K18:$K$22, W19:$W$23))/Z18</f>
        <v>4708.8213862327566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4.7470000000000004E-3</v>
      </c>
      <c r="O19">
        <f t="shared" si="29"/>
        <v>11268.189500880624</v>
      </c>
      <c r="P19">
        <f t="shared" si="30"/>
        <v>563.40947504403118</v>
      </c>
      <c r="Q19" s="5">
        <f t="shared" si="31"/>
        <v>25</v>
      </c>
      <c r="R19">
        <f t="shared" si="0"/>
        <v>2000000</v>
      </c>
      <c r="S19">
        <f t="shared" si="1"/>
        <v>4018.5960662227139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3834.663362834619</v>
      </c>
      <c r="AC19">
        <f t="shared" si="2"/>
        <v>3224.3126536193186</v>
      </c>
      <c r="AE19">
        <f t="shared" si="3"/>
        <v>9041.0096940198891</v>
      </c>
      <c r="AF19">
        <f t="shared" si="4"/>
        <v>-452.05048470099445</v>
      </c>
      <c r="AG19">
        <f t="shared" si="5"/>
        <v>-20.058700852770809</v>
      </c>
      <c r="AH19">
        <f t="shared" si="6"/>
        <v>-7731.5087960637966</v>
      </c>
      <c r="AI19">
        <f t="shared" si="7"/>
        <v>837.39171240232736</v>
      </c>
      <c r="AJ19">
        <f t="shared" si="8"/>
        <v>610.35070921530041</v>
      </c>
      <c r="AK19">
        <f t="shared" si="32"/>
        <v>911.89389679606802</v>
      </c>
      <c r="AL19">
        <f t="shared" si="9"/>
        <v>2359.6363184136958</v>
      </c>
      <c r="AN19">
        <f t="shared" si="10"/>
        <v>3243.1026078123409</v>
      </c>
      <c r="AO19">
        <f t="shared" si="11"/>
        <v>-162.15513039061705</v>
      </c>
      <c r="AP19">
        <f t="shared" si="12"/>
        <v>-7.1952610655839795</v>
      </c>
      <c r="AQ19">
        <f t="shared" si="13"/>
        <v>-2773.3712480613331</v>
      </c>
      <c r="AR19">
        <f t="shared" si="14"/>
        <v>300.38096829480685</v>
      </c>
      <c r="AS19">
        <f t="shared" si="15"/>
        <v>218.93903930282613</v>
      </c>
      <c r="AT19">
        <f t="shared" si="16"/>
        <v>327.10566350831522</v>
      </c>
      <c r="AU19">
        <f t="shared" si="17"/>
        <v>846.42567110594814</v>
      </c>
      <c r="AW19">
        <v>16</v>
      </c>
      <c r="AX19">
        <f>(R19*SUMPRODUCT(K20:$K$23, X20:$X$23)-$AZ$3*SUMPRODUCT(K19:$K$22, W20:$W$23))/Z19</f>
        <v>4018.5960662227139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4.9870000000000001E-3</v>
      </c>
      <c r="O20">
        <f t="shared" si="29"/>
        <v>11268.189500880624</v>
      </c>
      <c r="P20">
        <f t="shared" si="30"/>
        <v>563.40947504403118</v>
      </c>
      <c r="Q20" s="5">
        <f t="shared" si="31"/>
        <v>25</v>
      </c>
      <c r="R20">
        <f t="shared" si="0"/>
        <v>2000000</v>
      </c>
      <c r="S20">
        <f t="shared" si="1"/>
        <v>3146.7282537715223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3224.3126536193186</v>
      </c>
      <c r="AC20">
        <f t="shared" si="2"/>
        <v>2486.9324818961422</v>
      </c>
      <c r="AE20">
        <f t="shared" si="3"/>
        <v>8905.5120817356146</v>
      </c>
      <c r="AF20">
        <f t="shared" si="4"/>
        <v>-445.27560408678067</v>
      </c>
      <c r="AG20">
        <f t="shared" si="5"/>
        <v>-19.758081103090333</v>
      </c>
      <c r="AH20">
        <f t="shared" si="6"/>
        <v>-8002.6192922214423</v>
      </c>
      <c r="AI20">
        <f t="shared" si="7"/>
        <v>437.85910432430046</v>
      </c>
      <c r="AJ20">
        <f t="shared" si="8"/>
        <v>737.38017172317632</v>
      </c>
      <c r="AK20">
        <f t="shared" si="32"/>
        <v>634.47101782786069</v>
      </c>
      <c r="AL20">
        <f t="shared" si="9"/>
        <v>1809.7102938753374</v>
      </c>
      <c r="AN20">
        <f t="shared" si="10"/>
        <v>3029.9708138376723</v>
      </c>
      <c r="AO20">
        <f t="shared" si="11"/>
        <v>-151.49854069188359</v>
      </c>
      <c r="AP20">
        <f t="shared" si="12"/>
        <v>-6.7223994005445054</v>
      </c>
      <c r="AQ20">
        <f t="shared" si="13"/>
        <v>-2722.7746891068809</v>
      </c>
      <c r="AR20">
        <f t="shared" si="14"/>
        <v>148.97518463836292</v>
      </c>
      <c r="AS20">
        <f t="shared" si="15"/>
        <v>250.88286653454284</v>
      </c>
      <c r="AT20">
        <f t="shared" si="16"/>
        <v>215.86952536811705</v>
      </c>
      <c r="AU20">
        <f t="shared" si="17"/>
        <v>615.72757654102281</v>
      </c>
      <c r="AW20">
        <v>17</v>
      </c>
      <c r="AX20">
        <f>(R20*SUMPRODUCT(K21:$K$23, X21:$X$23)-$AZ$3*SUMPRODUCT(K20:$K$22, W21:$W$23))/Z20</f>
        <v>3146.7282537715223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5.2249999999999996E-3</v>
      </c>
      <c r="O21">
        <f t="shared" si="29"/>
        <v>11268.189500880624</v>
      </c>
      <c r="P21">
        <f t="shared" si="30"/>
        <v>563.40947504403118</v>
      </c>
      <c r="Q21" s="5">
        <f t="shared" si="31"/>
        <v>25</v>
      </c>
      <c r="R21">
        <f t="shared" si="0"/>
        <v>2000000</v>
      </c>
      <c r="S21">
        <f t="shared" si="1"/>
        <v>2144.4483377782308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2486.9324818961422</v>
      </c>
      <c r="AC21">
        <f t="shared" si="2"/>
        <v>1669.003925003243</v>
      </c>
      <c r="AE21">
        <f t="shared" si="3"/>
        <v>8769.9256602911901</v>
      </c>
      <c r="AF21">
        <f t="shared" si="4"/>
        <v>-438.49628301455948</v>
      </c>
      <c r="AG21">
        <f t="shared" si="5"/>
        <v>-19.457264318295785</v>
      </c>
      <c r="AH21">
        <f t="shared" si="6"/>
        <v>-8258.8779010917588</v>
      </c>
      <c r="AI21">
        <f t="shared" si="7"/>
        <v>53.094211866575279</v>
      </c>
      <c r="AJ21">
        <f t="shared" si="8"/>
        <v>817.92855689289922</v>
      </c>
      <c r="AK21">
        <f t="shared" si="32"/>
        <v>554.98196337556328</v>
      </c>
      <c r="AL21">
        <f t="shared" si="9"/>
        <v>1426.0047321350378</v>
      </c>
      <c r="AN21">
        <f t="shared" si="10"/>
        <v>2838.2379037353699</v>
      </c>
      <c r="AO21">
        <f t="shared" si="11"/>
        <v>-141.91189518676848</v>
      </c>
      <c r="AP21">
        <f t="shared" si="12"/>
        <v>-6.29701404895959</v>
      </c>
      <c r="AQ21">
        <f t="shared" si="13"/>
        <v>-2672.8459520856118</v>
      </c>
      <c r="AR21">
        <f t="shared" si="14"/>
        <v>17.183042414029615</v>
      </c>
      <c r="AS21">
        <f t="shared" si="15"/>
        <v>264.70872418363439</v>
      </c>
      <c r="AT21">
        <f t="shared" si="16"/>
        <v>179.61051271781221</v>
      </c>
      <c r="AU21">
        <f t="shared" si="17"/>
        <v>461.50227931547619</v>
      </c>
      <c r="AW21">
        <v>18</v>
      </c>
      <c r="AX21">
        <f>(R21*SUMPRODUCT(K22:$K$23, X22:$X$23)-$AZ$3*SUMPRODUCT(K21:$K$22, W22:$W$23))/Z21</f>
        <v>2144.4483377782308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5.4879999999999998E-3</v>
      </c>
      <c r="O22">
        <f t="shared" si="29"/>
        <v>11268.189500880624</v>
      </c>
      <c r="P22">
        <f t="shared" si="30"/>
        <v>563.40947504403118</v>
      </c>
      <c r="Q22" s="5">
        <f t="shared" si="31"/>
        <v>25</v>
      </c>
      <c r="R22">
        <f t="shared" si="0"/>
        <v>2000000</v>
      </c>
      <c r="S22">
        <f t="shared" si="1"/>
        <v>1073.7778683601753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1669.003925003243</v>
      </c>
      <c r="AC22">
        <f t="shared" si="2"/>
        <v>822.76769720874313</v>
      </c>
      <c r="AE22">
        <f t="shared" si="3"/>
        <v>8634.0970516645993</v>
      </c>
      <c r="AF22">
        <f t="shared" si="4"/>
        <v>-431.70485258322998</v>
      </c>
      <c r="AG22">
        <f t="shared" si="5"/>
        <v>-19.155910208534017</v>
      </c>
      <c r="AH22">
        <f t="shared" si="6"/>
        <v>-8542.5173263045799</v>
      </c>
      <c r="AI22">
        <f t="shared" si="7"/>
        <v>-359.28103743174506</v>
      </c>
      <c r="AJ22">
        <f t="shared" si="8"/>
        <v>846.23622779449988</v>
      </c>
      <c r="AK22">
        <f t="shared" si="32"/>
        <v>690.99772868592288</v>
      </c>
      <c r="AL22">
        <f t="shared" si="9"/>
        <v>1177.9529190486778</v>
      </c>
      <c r="AN22">
        <f t="shared" si="10"/>
        <v>2611.4759580208561</v>
      </c>
      <c r="AO22">
        <f t="shared" si="11"/>
        <v>-130.57379790104281</v>
      </c>
      <c r="AP22">
        <f t="shared" si="12"/>
        <v>-5.7939120517470126</v>
      </c>
      <c r="AQ22">
        <f t="shared" si="13"/>
        <v>-2583.7766804254375</v>
      </c>
      <c r="AR22">
        <f t="shared" si="14"/>
        <v>-108.6684323573713</v>
      </c>
      <c r="AS22">
        <f t="shared" si="15"/>
        <v>255.95329198500696</v>
      </c>
      <c r="AT22">
        <f t="shared" si="16"/>
        <v>208.99973033803289</v>
      </c>
      <c r="AU22">
        <f t="shared" si="17"/>
        <v>356.2845899656686</v>
      </c>
      <c r="AW22">
        <v>19</v>
      </c>
      <c r="AX22">
        <f>(R22*SUMPRODUCT(K23:$K$23, X23:$X$23)-$AZ$3*SUMPRODUCT(K22:$K$22, W23:$W$23))/Z22</f>
        <v>1073.7778683601753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5.7670000000000004E-3</v>
      </c>
      <c r="O23">
        <f t="shared" si="29"/>
        <v>11268.189500880624</v>
      </c>
      <c r="P23">
        <f t="shared" si="30"/>
        <v>563.40947504403118</v>
      </c>
      <c r="Q23" s="5">
        <f t="shared" si="31"/>
        <v>25</v>
      </c>
      <c r="R23">
        <f t="shared" si="0"/>
        <v>2000000</v>
      </c>
      <c r="S23">
        <f t="shared" si="1"/>
        <v>1090.979339607771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822.76769720874313</v>
      </c>
      <c r="AC23">
        <f t="shared" si="2"/>
        <v>822.76769720874324</v>
      </c>
      <c r="AE23">
        <f t="shared" si="3"/>
        <v>8497.963243451004</v>
      </c>
      <c r="AF23">
        <f t="shared" si="4"/>
        <v>-424.8981621725502</v>
      </c>
      <c r="AG23">
        <f t="shared" si="5"/>
        <v>-18.853878972276064</v>
      </c>
      <c r="AH23">
        <f t="shared" si="6"/>
        <v>-8837.7707338092569</v>
      </c>
      <c r="AI23">
        <f t="shared" si="7"/>
        <v>-783.5595315030796</v>
      </c>
      <c r="AJ23">
        <f t="shared" si="8"/>
        <v>0</v>
      </c>
      <c r="AK23">
        <f t="shared" si="32"/>
        <v>924.27702568481971</v>
      </c>
      <c r="AL23">
        <f t="shared" si="9"/>
        <v>140.71749418174011</v>
      </c>
      <c r="AN23">
        <f t="shared" si="10"/>
        <v>2328.3819336812585</v>
      </c>
      <c r="AO23">
        <f t="shared" si="11"/>
        <v>-116.41909668406294</v>
      </c>
      <c r="AP23">
        <f t="shared" si="12"/>
        <v>-5.1658297313408079</v>
      </c>
      <c r="AQ23">
        <f t="shared" si="13"/>
        <v>-2421.4867870223775</v>
      </c>
      <c r="AR23">
        <f t="shared" si="14"/>
        <v>-214.68977975652271</v>
      </c>
      <c r="AS23">
        <f t="shared" si="15"/>
        <v>0</v>
      </c>
      <c r="AT23">
        <f t="shared" si="16"/>
        <v>253.24537970668274</v>
      </c>
      <c r="AU23">
        <f t="shared" si="17"/>
        <v>38.55559995016003</v>
      </c>
      <c r="AW23">
        <v>20</v>
      </c>
      <c r="AX23">
        <f>(R23*SUMPRODUCT(K$23:$K24, X$23:$X24)-$AZ$3*SUMPRODUCT(K$22:$K23, W$23:$W24))/Z23</f>
        <v>1090.979339607771</v>
      </c>
    </row>
    <row r="25" spans="5:50" x14ac:dyDescent="0.25">
      <c r="AN25" s="6">
        <f t="shared" ref="AN25:AU25" si="33">SUM(AN3:AN23)</f>
        <v>107054.23072184938</v>
      </c>
      <c r="AO25" s="6">
        <f t="shared" si="33"/>
        <v>-13803.853661752932</v>
      </c>
      <c r="AP25" s="6">
        <f t="shared" si="33"/>
        <v>-412.51426685157111</v>
      </c>
      <c r="AQ25" s="6">
        <f t="shared" si="33"/>
        <v>-70499.762985564084</v>
      </c>
      <c r="AR25" s="6">
        <f t="shared" si="33"/>
        <v>22338.099807680759</v>
      </c>
      <c r="AS25" s="6">
        <f t="shared" si="33"/>
        <v>-2711.149763990582</v>
      </c>
      <c r="AT25" s="6">
        <f t="shared" si="33"/>
        <v>8828.1338734172241</v>
      </c>
      <c r="AU25" s="7">
        <f t="shared" si="33"/>
        <v>28455.083917107397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9A0A-9234-415E-81C1-D6CBD7B2968C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'T.55.04.F'!C3*(1+C12)</f>
        <v>17257.316843565073</v>
      </c>
      <c r="K3">
        <v>1</v>
      </c>
      <c r="L3" s="2">
        <v>0</v>
      </c>
      <c r="O3">
        <f>$C$3</f>
        <v>17257.316843565073</v>
      </c>
      <c r="P3">
        <f>O3*B5</f>
        <v>13805.85347485206</v>
      </c>
      <c r="Q3" s="5">
        <f>B8</f>
        <v>200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17257.316843565073</v>
      </c>
      <c r="AF3">
        <f t="shared" ref="AF3:AF23" si="4">-$Z3*P3</f>
        <v>-13805.85347485206</v>
      </c>
      <c r="AG3">
        <f t="shared" ref="AG3:AG23" si="5">-$Z3*Q3</f>
        <v>-200</v>
      </c>
      <c r="AH3">
        <f t="shared" ref="AH3:AH23" si="6">-X3*R3</f>
        <v>0</v>
      </c>
      <c r="AI3">
        <f t="shared" ref="AI3:AI23" si="7">SUM(AE3:AH3)</f>
        <v>3251.4633687130136</v>
      </c>
      <c r="AJ3">
        <f t="shared" ref="AJ3:AJ23" si="8">AB3-AC3</f>
        <v>0</v>
      </c>
      <c r="AL3">
        <f t="shared" ref="AL3:AL23" si="9">SUM(AI3:AK3)</f>
        <v>3251.4633687130136</v>
      </c>
      <c r="AN3">
        <f t="shared" ref="AN3:AN23" si="10">AE3*$K3</f>
        <v>17257.316843565073</v>
      </c>
      <c r="AO3">
        <f t="shared" ref="AO3:AO23" si="11">AF3*$K3</f>
        <v>-13805.85347485206</v>
      </c>
      <c r="AP3">
        <f t="shared" ref="AP3:AP23" si="12">AG3*$K3</f>
        <v>-200</v>
      </c>
      <c r="AQ3">
        <f t="shared" ref="AQ3:AQ23" si="13">AH3*$K3</f>
        <v>0</v>
      </c>
      <c r="AR3">
        <f t="shared" ref="AR3:AR23" si="14">AI3*$K3</f>
        <v>3251.4633687130136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3251.4633687130136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10529.472515099744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3.852E-3</v>
      </c>
      <c r="R4">
        <f t="shared" si="0"/>
        <v>2000000</v>
      </c>
      <c r="S4">
        <f t="shared" si="1"/>
        <v>3348.1562700388558</v>
      </c>
      <c r="U4">
        <f t="shared" ref="U4:U23" si="21">M4</f>
        <v>3.852E-3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3.852E-3</v>
      </c>
      <c r="Y4">
        <f t="shared" ref="Y4:Y23" si="25">V4*W4</f>
        <v>0.01</v>
      </c>
      <c r="Z4">
        <f t="shared" ref="Z4:Z23" si="26">MAX(0, W4-X4-Y4)</f>
        <v>0.98614800000000002</v>
      </c>
      <c r="AB4">
        <f t="shared" ref="AB4:AB23" si="27">AC3</f>
        <v>0</v>
      </c>
      <c r="AC4">
        <f t="shared" si="2"/>
        <v>3301.7776093862776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-3301.7776093862776</v>
      </c>
      <c r="AK4">
        <f>H4*SUM(AB4, AE4:AF4)</f>
        <v>0</v>
      </c>
      <c r="AL4">
        <f t="shared" si="9"/>
        <v>-11005.777609386278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-7227.6949057134807</v>
      </c>
      <c r="AR4">
        <f t="shared" si="14"/>
        <v>-7227.6949057134807</v>
      </c>
      <c r="AS4">
        <f t="shared" si="15"/>
        <v>-3097.6429396625172</v>
      </c>
      <c r="AT4">
        <f t="shared" si="16"/>
        <v>0</v>
      </c>
      <c r="AU4">
        <f t="shared" si="17"/>
        <v>-10325.337845375998</v>
      </c>
      <c r="AW4">
        <v>1</v>
      </c>
      <c r="AX4">
        <f>(R4*SUMPRODUCT(K5:$K$23, X5:$X$23)-$AZ$3*SUMPRODUCT(K4:$K$22, W5:$W$23))/Z4</f>
        <v>3348.1562700388558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4.0049999999999999E-3</v>
      </c>
      <c r="O5">
        <f t="shared" ref="O5:O23" si="29">$C$3</f>
        <v>17257.316843565073</v>
      </c>
      <c r="P5">
        <f t="shared" ref="P5:P23" si="30">O5*$C$5</f>
        <v>862.86584217825373</v>
      </c>
      <c r="Q5" s="5">
        <f t="shared" ref="Q5:Q23" si="31">$C$8</f>
        <v>25</v>
      </c>
      <c r="R5">
        <f t="shared" si="0"/>
        <v>2000000</v>
      </c>
      <c r="S5">
        <f t="shared" si="1"/>
        <v>6399.1208795429266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3301.7776093862776</v>
      </c>
      <c r="AC5">
        <f t="shared" si="2"/>
        <v>6222.1019811185397</v>
      </c>
      <c r="AE5">
        <f t="shared" si="3"/>
        <v>16779.927640436483</v>
      </c>
      <c r="AF5">
        <f t="shared" si="4"/>
        <v>-838.99638202182427</v>
      </c>
      <c r="AG5">
        <f t="shared" si="5"/>
        <v>-24.308424931499999</v>
      </c>
      <c r="AH5">
        <f t="shared" si="6"/>
        <v>-7899.0454799999998</v>
      </c>
      <c r="AI5">
        <f t="shared" si="7"/>
        <v>8017.5773534831596</v>
      </c>
      <c r="AJ5">
        <f t="shared" si="8"/>
        <v>-2920.3243717322621</v>
      </c>
      <c r="AK5">
        <f>H5*SUM(AB5, AE5:AF5)</f>
        <v>1662.5700461780009</v>
      </c>
      <c r="AL5">
        <f t="shared" si="9"/>
        <v>6759.8230279288982</v>
      </c>
      <c r="AN5">
        <f t="shared" si="10"/>
        <v>14490.516460500168</v>
      </c>
      <c r="AO5">
        <f t="shared" si="11"/>
        <v>-724.52582302500855</v>
      </c>
      <c r="AP5">
        <f t="shared" si="12"/>
        <v>-20.991844491027305</v>
      </c>
      <c r="AQ5">
        <f t="shared" si="13"/>
        <v>-6821.3195552970847</v>
      </c>
      <c r="AR5">
        <f t="shared" si="14"/>
        <v>6923.679237687048</v>
      </c>
      <c r="AS5">
        <f t="shared" si="15"/>
        <v>-2521.8826496373017</v>
      </c>
      <c r="AT5">
        <f t="shared" si="16"/>
        <v>1435.7331650716328</v>
      </c>
      <c r="AU5">
        <f t="shared" si="17"/>
        <v>5837.5297531213791</v>
      </c>
      <c r="AW5">
        <v>2</v>
      </c>
      <c r="AX5">
        <f>(R5*SUMPRODUCT(K6:$K$23, X6:$X$23)-$AZ$3*SUMPRODUCT(K5:$K$22, W6:$W$23))/Z5</f>
        <v>6399.1208795429266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4.1640000000000002E-3</v>
      </c>
      <c r="O6">
        <f t="shared" si="29"/>
        <v>17257.316843565073</v>
      </c>
      <c r="P6">
        <f t="shared" si="30"/>
        <v>862.86584217825373</v>
      </c>
      <c r="Q6" s="5">
        <f t="shared" si="31"/>
        <v>25</v>
      </c>
      <c r="R6">
        <f t="shared" si="0"/>
        <v>2000000</v>
      </c>
      <c r="S6">
        <f t="shared" si="1"/>
        <v>9135.3063383688459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6222.1019811185397</v>
      </c>
      <c r="AC6">
        <f t="shared" si="2"/>
        <v>8756.783239623619</v>
      </c>
      <c r="AE6">
        <f t="shared" si="3"/>
        <v>16542.256745337341</v>
      </c>
      <c r="AF6">
        <f t="shared" si="4"/>
        <v>-827.11283726686713</v>
      </c>
      <c r="AG6">
        <f t="shared" si="5"/>
        <v>-23.964120400770234</v>
      </c>
      <c r="AH6">
        <f t="shared" si="6"/>
        <v>-8097.6225131812807</v>
      </c>
      <c r="AI6">
        <f t="shared" si="7"/>
        <v>7593.5572744884248</v>
      </c>
      <c r="AJ6">
        <f t="shared" si="8"/>
        <v>-2534.6812585050793</v>
      </c>
      <c r="AK6">
        <f>H6*SUM(AB6, AE6:AF6)</f>
        <v>2386.7723527437647</v>
      </c>
      <c r="AL6">
        <f t="shared" si="9"/>
        <v>7445.6483687271102</v>
      </c>
      <c r="AN6">
        <f t="shared" si="10"/>
        <v>12883.543276834094</v>
      </c>
      <c r="AO6">
        <f t="shared" si="11"/>
        <v>-644.17716384170478</v>
      </c>
      <c r="AP6">
        <f t="shared" si="12"/>
        <v>-18.663885286486646</v>
      </c>
      <c r="AQ6">
        <f t="shared" si="13"/>
        <v>-6306.6407258757363</v>
      </c>
      <c r="AR6">
        <f t="shared" si="14"/>
        <v>5914.0615018301678</v>
      </c>
      <c r="AS6">
        <f t="shared" si="15"/>
        <v>-1974.0762212589245</v>
      </c>
      <c r="AT6">
        <f t="shared" si="16"/>
        <v>1858.8808874093161</v>
      </c>
      <c r="AU6">
        <f t="shared" si="17"/>
        <v>5798.8661679805591</v>
      </c>
      <c r="AW6">
        <v>3</v>
      </c>
      <c r="AX6">
        <f>(R6*SUMPRODUCT(K7:$K$23, X7:$X$23)-$AZ$3*SUMPRODUCT(K6:$K$22, W7:$W$23))/Z6</f>
        <v>9135.3063383688459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4.3350000000000003E-3</v>
      </c>
      <c r="O7">
        <f t="shared" si="29"/>
        <v>17257.316843565073</v>
      </c>
      <c r="P7">
        <f t="shared" si="30"/>
        <v>862.86584217825373</v>
      </c>
      <c r="Q7" s="5">
        <f t="shared" si="31"/>
        <v>25</v>
      </c>
      <c r="R7">
        <f t="shared" si="0"/>
        <v>2000000</v>
      </c>
      <c r="S7">
        <f t="shared" si="1"/>
        <v>11386.714333351305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8756.783239623619</v>
      </c>
      <c r="AC7">
        <f t="shared" si="2"/>
        <v>10758.438585172655</v>
      </c>
      <c r="AE7">
        <f t="shared" si="3"/>
        <v>16305.12349489293</v>
      </c>
      <c r="AF7">
        <f t="shared" si="4"/>
        <v>-815.25617474464661</v>
      </c>
      <c r="AG7">
        <f t="shared" si="5"/>
        <v>-23.620594734825193</v>
      </c>
      <c r="AH7">
        <f t="shared" si="6"/>
        <v>-8310.7569549871187</v>
      </c>
      <c r="AI7">
        <f t="shared" si="7"/>
        <v>7155.4897704263403</v>
      </c>
      <c r="AJ7">
        <f t="shared" si="8"/>
        <v>-2001.6553455490357</v>
      </c>
      <c r="AK7">
        <f>H7*SUM(AB7, AE7:AF7)</f>
        <v>2538.6243136081184</v>
      </c>
      <c r="AL7">
        <f t="shared" si="9"/>
        <v>7692.4587384854231</v>
      </c>
      <c r="AN7">
        <f t="shared" si="10"/>
        <v>11495.299795383975</v>
      </c>
      <c r="AO7">
        <f t="shared" si="11"/>
        <v>-574.76498976919879</v>
      </c>
      <c r="AP7">
        <f t="shared" si="12"/>
        <v>-16.652791247311363</v>
      </c>
      <c r="AQ7">
        <f t="shared" si="13"/>
        <v>-5859.1793404123937</v>
      </c>
      <c r="AR7">
        <f t="shared" si="14"/>
        <v>5044.702673955072</v>
      </c>
      <c r="AS7">
        <f t="shared" si="15"/>
        <v>-1411.1900649710576</v>
      </c>
      <c r="AT7">
        <f t="shared" si="16"/>
        <v>1789.759369925448</v>
      </c>
      <c r="AU7">
        <f t="shared" si="17"/>
        <v>5423.2719789094626</v>
      </c>
      <c r="AW7">
        <v>4</v>
      </c>
      <c r="AX7">
        <f>(R7*SUMPRODUCT(K8:$K$23, X8:$X$23)-$AZ$3*SUMPRODUCT(K7:$K$22, W8:$W$23))/Z7</f>
        <v>11386.714333351305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4.522E-3</v>
      </c>
      <c r="O8">
        <f t="shared" si="29"/>
        <v>17257.316843565073</v>
      </c>
      <c r="P8">
        <f t="shared" si="30"/>
        <v>862.86584217825373</v>
      </c>
      <c r="Q8" s="5">
        <f t="shared" si="31"/>
        <v>25</v>
      </c>
      <c r="R8">
        <f t="shared" si="0"/>
        <v>2000000</v>
      </c>
      <c r="S8">
        <f t="shared" si="1"/>
        <v>13054.588337592424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10758.438585172655</v>
      </c>
      <c r="AC8">
        <f t="shared" si="2"/>
        <v>12155.167126285851</v>
      </c>
      <c r="AE8">
        <f t="shared" si="3"/>
        <v>16068.340491500096</v>
      </c>
      <c r="AF8">
        <f t="shared" si="4"/>
        <v>-803.4170245750048</v>
      </c>
      <c r="AG8">
        <f t="shared" si="5"/>
        <v>-23.27757645808606</v>
      </c>
      <c r="AH8">
        <f t="shared" si="6"/>
        <v>-8544.9863512703614</v>
      </c>
      <c r="AI8">
        <f t="shared" si="7"/>
        <v>6696.6595391966439</v>
      </c>
      <c r="AJ8">
        <f t="shared" si="8"/>
        <v>-1396.7285411131961</v>
      </c>
      <c r="AK8">
        <f t="shared" ref="AK8:AK23" si="32">H8*SUM(AB8:AB8, AE8:AF8)</f>
        <v>1886.6937487770865</v>
      </c>
      <c r="AL8">
        <f t="shared" si="9"/>
        <v>7186.6247468605343</v>
      </c>
      <c r="AN8">
        <f t="shared" si="10"/>
        <v>10562.57813683488</v>
      </c>
      <c r="AO8">
        <f t="shared" si="11"/>
        <v>-528.12890684174397</v>
      </c>
      <c r="AP8">
        <f t="shared" si="12"/>
        <v>-15.301593858105271</v>
      </c>
      <c r="AQ8">
        <f t="shared" si="13"/>
        <v>-5617.0757684171167</v>
      </c>
      <c r="AR8">
        <f t="shared" si="14"/>
        <v>4402.0718677179138</v>
      </c>
      <c r="AS8">
        <f t="shared" si="15"/>
        <v>-918.1442451546045</v>
      </c>
      <c r="AT8">
        <f t="shared" si="16"/>
        <v>1240.2245367079247</v>
      </c>
      <c r="AU8">
        <f t="shared" si="17"/>
        <v>4724.1521592712343</v>
      </c>
      <c r="AW8">
        <v>5</v>
      </c>
      <c r="AX8">
        <f>(R8*SUMPRODUCT(K9:$K$23, X9:$X$23)-$AZ$3*SUMPRODUCT(K8:$K$22, W9:$W$23))/Z8</f>
        <v>13054.588337592424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4.7470000000000004E-3</v>
      </c>
      <c r="O9">
        <f t="shared" si="29"/>
        <v>17257.316843565073</v>
      </c>
      <c r="P9">
        <f t="shared" si="30"/>
        <v>862.86584217825373</v>
      </c>
      <c r="Q9" s="5">
        <f t="shared" si="31"/>
        <v>25</v>
      </c>
      <c r="R9">
        <f t="shared" si="0"/>
        <v>2000000</v>
      </c>
      <c r="S9">
        <f t="shared" si="1"/>
        <v>14255.093393492296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12155.167126285851</v>
      </c>
      <c r="AC9">
        <f t="shared" si="2"/>
        <v>13077.22469868348</v>
      </c>
      <c r="AE9">
        <f t="shared" si="3"/>
        <v>15831.380674271944</v>
      </c>
      <c r="AF9">
        <f t="shared" si="4"/>
        <v>-791.56903371359726</v>
      </c>
      <c r="AG9">
        <f t="shared" si="5"/>
        <v>-22.934302038058664</v>
      </c>
      <c r="AH9">
        <f t="shared" si="6"/>
        <v>-8839.8924357227643</v>
      </c>
      <c r="AI9">
        <f t="shared" si="7"/>
        <v>6176.9849027975251</v>
      </c>
      <c r="AJ9">
        <f t="shared" si="8"/>
        <v>-922.05757239762897</v>
      </c>
      <c r="AK9">
        <f t="shared" si="32"/>
        <v>1419.5778916292672</v>
      </c>
      <c r="AL9">
        <f t="shared" si="9"/>
        <v>6674.5052220291636</v>
      </c>
      <c r="AN9">
        <f t="shared" si="10"/>
        <v>9890.5263229908542</v>
      </c>
      <c r="AO9">
        <f t="shared" si="11"/>
        <v>-494.52631614954277</v>
      </c>
      <c r="AP9">
        <f t="shared" si="12"/>
        <v>-14.328018678463975</v>
      </c>
      <c r="AQ9">
        <f t="shared" si="13"/>
        <v>-5522.650906247919</v>
      </c>
      <c r="AR9">
        <f t="shared" si="14"/>
        <v>3859.0210819149297</v>
      </c>
      <c r="AS9">
        <f t="shared" si="15"/>
        <v>-576.04796945678834</v>
      </c>
      <c r="AT9">
        <f t="shared" si="16"/>
        <v>886.86974266954246</v>
      </c>
      <c r="AU9">
        <f t="shared" si="17"/>
        <v>4169.8428551276838</v>
      </c>
      <c r="AW9">
        <v>6</v>
      </c>
      <c r="AX9">
        <f>(R9*SUMPRODUCT(K10:$K$23, X10:$X$23)-$AZ$3*SUMPRODUCT(K9:$K$22, W10:$W$23))/Z9</f>
        <v>14255.093393492296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4.9870000000000001E-3</v>
      </c>
      <c r="O10">
        <f t="shared" si="29"/>
        <v>17257.316843565073</v>
      </c>
      <c r="P10">
        <f t="shared" si="30"/>
        <v>862.86584217825373</v>
      </c>
      <c r="Q10" s="5">
        <f t="shared" si="31"/>
        <v>25</v>
      </c>
      <c r="R10">
        <f t="shared" si="0"/>
        <v>2000000</v>
      </c>
      <c r="S10">
        <f t="shared" si="1"/>
        <v>15139.839833948447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13077.22469868348</v>
      </c>
      <c r="AC10">
        <f t="shared" si="2"/>
        <v>13680.713941911432</v>
      </c>
      <c r="AE10">
        <f t="shared" si="3"/>
        <v>15594.11577210663</v>
      </c>
      <c r="AF10">
        <f t="shared" si="4"/>
        <v>-779.70578860533158</v>
      </c>
      <c r="AG10">
        <f t="shared" si="5"/>
        <v>-22.59058565341428</v>
      </c>
      <c r="AH10">
        <f t="shared" si="6"/>
        <v>-9149.8691411038853</v>
      </c>
      <c r="AI10">
        <f t="shared" si="7"/>
        <v>5641.9502567439995</v>
      </c>
      <c r="AJ10">
        <f t="shared" si="8"/>
        <v>-603.4892432279521</v>
      </c>
      <c r="AK10">
        <f t="shared" si="32"/>
        <v>1464.3108208147012</v>
      </c>
      <c r="AL10">
        <f t="shared" si="9"/>
        <v>6502.7718343307488</v>
      </c>
      <c r="AN10">
        <f t="shared" si="10"/>
        <v>9256.3391971384226</v>
      </c>
      <c r="AO10">
        <f t="shared" si="11"/>
        <v>-462.81695985692119</v>
      </c>
      <c r="AP10">
        <f t="shared" si="12"/>
        <v>-13.409296591477279</v>
      </c>
      <c r="AQ10">
        <f t="shared" si="13"/>
        <v>-5431.1699116009386</v>
      </c>
      <c r="AR10">
        <f t="shared" si="14"/>
        <v>3348.9430290890859</v>
      </c>
      <c r="AS10">
        <f t="shared" si="15"/>
        <v>-358.21852413935636</v>
      </c>
      <c r="AT10">
        <f t="shared" si="16"/>
        <v>869.18411056980415</v>
      </c>
      <c r="AU10">
        <f t="shared" si="17"/>
        <v>3859.9086155195341</v>
      </c>
      <c r="AW10">
        <v>7</v>
      </c>
      <c r="AX10">
        <f>(R10*SUMPRODUCT(K11:$K$23, X11:$X$23)-$AZ$3*SUMPRODUCT(K10:$K$22, W11:$W$23))/Z10</f>
        <v>15139.839833948447</v>
      </c>
    </row>
    <row r="11" spans="1:52" x14ac:dyDescent="0.25">
      <c r="A11" t="s">
        <v>33</v>
      </c>
      <c r="C11" s="25">
        <f>AU25</f>
        <v>42968.684741583049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5.2249999999999996E-3</v>
      </c>
      <c r="O11">
        <f t="shared" si="29"/>
        <v>17257.316843565073</v>
      </c>
      <c r="P11">
        <f t="shared" si="30"/>
        <v>862.86584217825373</v>
      </c>
      <c r="Q11" s="5">
        <f t="shared" si="31"/>
        <v>25</v>
      </c>
      <c r="R11">
        <f t="shared" si="0"/>
        <v>2000000</v>
      </c>
      <c r="S11">
        <f t="shared" si="1"/>
        <v>15730.310508636549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13680.713941911432</v>
      </c>
      <c r="AC11">
        <f t="shared" si="2"/>
        <v>13997.864707524073</v>
      </c>
      <c r="AE11">
        <f t="shared" si="3"/>
        <v>15356.695359476307</v>
      </c>
      <c r="AF11">
        <f t="shared" si="4"/>
        <v>-767.83476797381547</v>
      </c>
      <c r="AG11">
        <f t="shared" si="5"/>
        <v>-22.24664398684105</v>
      </c>
      <c r="AH11">
        <f t="shared" si="6"/>
        <v>-9442.8648031271678</v>
      </c>
      <c r="AI11">
        <f t="shared" si="7"/>
        <v>5123.7491443884828</v>
      </c>
      <c r="AJ11">
        <f t="shared" si="8"/>
        <v>-317.15076561264141</v>
      </c>
      <c r="AK11">
        <f t="shared" si="32"/>
        <v>1455.8830884708173</v>
      </c>
      <c r="AL11">
        <f t="shared" si="9"/>
        <v>6262.4814672466582</v>
      </c>
      <c r="AN11">
        <f t="shared" si="10"/>
        <v>8668.9599932115925</v>
      </c>
      <c r="AO11">
        <f t="shared" si="11"/>
        <v>-433.44799966057968</v>
      </c>
      <c r="AP11">
        <f t="shared" si="12"/>
        <v>-12.558383310387102</v>
      </c>
      <c r="AQ11">
        <f t="shared" si="13"/>
        <v>-5330.5620306585843</v>
      </c>
      <c r="AR11">
        <f t="shared" si="14"/>
        <v>2892.3915795820417</v>
      </c>
      <c r="AS11">
        <f t="shared" si="15"/>
        <v>-179.0337852353004</v>
      </c>
      <c r="AT11">
        <f t="shared" si="16"/>
        <v>821.85600178352752</v>
      </c>
      <c r="AU11">
        <f t="shared" si="17"/>
        <v>3535.2137961302687</v>
      </c>
      <c r="AW11">
        <v>8</v>
      </c>
      <c r="AX11">
        <f>(R11*SUMPRODUCT(K12:$K$23, X12:$X$23)-$AZ$3*SUMPRODUCT(K11:$K$22, W12:$W$23))/Z11</f>
        <v>15730.310508636549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5.4879999999999998E-3</v>
      </c>
      <c r="O12">
        <f t="shared" si="29"/>
        <v>17257.316843565073</v>
      </c>
      <c r="P12">
        <f t="shared" si="30"/>
        <v>862.86584217825373</v>
      </c>
      <c r="Q12" s="5">
        <f t="shared" si="31"/>
        <v>25</v>
      </c>
      <c r="R12">
        <f t="shared" si="0"/>
        <v>2000000</v>
      </c>
      <c r="S12">
        <f t="shared" si="1"/>
        <v>16032.257883624838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13997.864707524073</v>
      </c>
      <c r="AC12">
        <f t="shared" si="2"/>
        <v>14045.596897642972</v>
      </c>
      <c r="AE12">
        <f t="shared" si="3"/>
        <v>15118.85086174874</v>
      </c>
      <c r="AF12">
        <f t="shared" si="4"/>
        <v>-755.942543087437</v>
      </c>
      <c r="AG12">
        <f t="shared" si="5"/>
        <v>-21.902087964772857</v>
      </c>
      <c r="AH12">
        <f t="shared" si="6"/>
        <v>-9767.1665759826938</v>
      </c>
      <c r="AI12">
        <f t="shared" si="7"/>
        <v>4573.8396547138382</v>
      </c>
      <c r="AJ12">
        <f t="shared" si="8"/>
        <v>-47.73219011889887</v>
      </c>
      <c r="AK12">
        <f t="shared" si="32"/>
        <v>1471.9241200590211</v>
      </c>
      <c r="AL12">
        <f t="shared" si="9"/>
        <v>5998.0315846539606</v>
      </c>
      <c r="AN12">
        <f t="shared" si="10"/>
        <v>8113.5993353329523</v>
      </c>
      <c r="AO12">
        <f t="shared" si="11"/>
        <v>-405.67996676664762</v>
      </c>
      <c r="AP12">
        <f t="shared" si="12"/>
        <v>-11.753854044753139</v>
      </c>
      <c r="AQ12">
        <f t="shared" si="13"/>
        <v>-5241.5938859134449</v>
      </c>
      <c r="AR12">
        <f t="shared" si="14"/>
        <v>2454.5716286081079</v>
      </c>
      <c r="AS12">
        <f t="shared" si="15"/>
        <v>-25.615694576531382</v>
      </c>
      <c r="AT12">
        <f t="shared" si="16"/>
        <v>789.91470128107733</v>
      </c>
      <c r="AU12">
        <f t="shared" si="17"/>
        <v>3218.870635312654</v>
      </c>
      <c r="AW12">
        <v>9</v>
      </c>
      <c r="AX12">
        <f>(R12*SUMPRODUCT(K13:$K$23, X13:$X$23)-$AZ$3*SUMPRODUCT(K12:$K$22, W13:$W$23))/Z12</f>
        <v>16032.257883624838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5.7670000000000004E-3</v>
      </c>
      <c r="O13">
        <f t="shared" si="29"/>
        <v>17257.316843565073</v>
      </c>
      <c r="P13">
        <f t="shared" si="30"/>
        <v>862.86584217825373</v>
      </c>
      <c r="Q13" s="5">
        <f t="shared" si="31"/>
        <v>25</v>
      </c>
      <c r="R13">
        <f t="shared" si="0"/>
        <v>2000000</v>
      </c>
      <c r="S13">
        <f t="shared" si="1"/>
        <v>16050.522262238892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14045.596897642972</v>
      </c>
      <c r="AC13">
        <f t="shared" si="2"/>
        <v>13839.888802762827</v>
      </c>
      <c r="AE13">
        <f t="shared" si="3"/>
        <v>14880.471940211548</v>
      </c>
      <c r="AF13">
        <f t="shared" si="4"/>
        <v>-744.02359701057742</v>
      </c>
      <c r="AG13">
        <f t="shared" si="5"/>
        <v>-21.556757743832282</v>
      </c>
      <c r="AH13">
        <f t="shared" si="6"/>
        <v>-10104.747303427606</v>
      </c>
      <c r="AI13">
        <f t="shared" si="7"/>
        <v>4010.1442820295324</v>
      </c>
      <c r="AJ13">
        <f t="shared" si="8"/>
        <v>205.70809488014493</v>
      </c>
      <c r="AK13">
        <f t="shared" si="32"/>
        <v>1457.0117389516317</v>
      </c>
      <c r="AL13">
        <f t="shared" si="9"/>
        <v>5672.8641158613091</v>
      </c>
      <c r="AN13">
        <f t="shared" si="10"/>
        <v>7593.1085049089634</v>
      </c>
      <c r="AO13">
        <f t="shared" si="11"/>
        <v>-379.65542524544816</v>
      </c>
      <c r="AP13">
        <f t="shared" si="12"/>
        <v>-10.999839334439017</v>
      </c>
      <c r="AQ13">
        <f t="shared" si="13"/>
        <v>-5156.1834193090308</v>
      </c>
      <c r="AR13">
        <f t="shared" si="14"/>
        <v>2046.2698210200454</v>
      </c>
      <c r="AS13">
        <f t="shared" si="15"/>
        <v>104.96736199220592</v>
      </c>
      <c r="AT13">
        <f t="shared" si="16"/>
        <v>743.47428436658527</v>
      </c>
      <c r="AU13">
        <f t="shared" si="17"/>
        <v>2894.7114673788365</v>
      </c>
      <c r="AW13">
        <v>10</v>
      </c>
      <c r="AX13">
        <f>(R13*SUMPRODUCT(K14:$K$23, X14:$X$23)-$AZ$3*SUMPRODUCT(K13:$K$22, W14:$W$23))/Z13</f>
        <v>16050.522262238892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6.0780000000000001E-3</v>
      </c>
      <c r="O14">
        <f t="shared" si="29"/>
        <v>17257.316843565073</v>
      </c>
      <c r="P14">
        <f t="shared" si="30"/>
        <v>862.86584217825373</v>
      </c>
      <c r="Q14" s="5">
        <f t="shared" si="31"/>
        <v>25</v>
      </c>
      <c r="R14">
        <f t="shared" si="0"/>
        <v>2000000</v>
      </c>
      <c r="S14">
        <f t="shared" si="1"/>
        <v>15777.460183780597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13839.888802762827</v>
      </c>
      <c r="AC14">
        <f t="shared" si="2"/>
        <v>13385.703366144673</v>
      </c>
      <c r="AE14">
        <f t="shared" si="3"/>
        <v>14641.223712356827</v>
      </c>
      <c r="AF14">
        <f t="shared" si="4"/>
        <v>-732.06118561784137</v>
      </c>
      <c r="AG14">
        <f t="shared" si="5"/>
        <v>-21.210168192826949</v>
      </c>
      <c r="AH14">
        <f t="shared" si="6"/>
        <v>-10481.75788536101</v>
      </c>
      <c r="AI14">
        <f t="shared" si="7"/>
        <v>3406.1944731851472</v>
      </c>
      <c r="AJ14">
        <f t="shared" si="8"/>
        <v>454.1854366181542</v>
      </c>
      <c r="AK14">
        <f t="shared" si="32"/>
        <v>1426.3012383363932</v>
      </c>
      <c r="AL14">
        <f t="shared" si="9"/>
        <v>5286.6811481396944</v>
      </c>
      <c r="AN14">
        <f t="shared" si="10"/>
        <v>7105.7889541250097</v>
      </c>
      <c r="AO14">
        <f t="shared" si="11"/>
        <v>-355.28944770625054</v>
      </c>
      <c r="AP14">
        <f t="shared" si="12"/>
        <v>-10.293878559653704</v>
      </c>
      <c r="AQ14">
        <f t="shared" si="13"/>
        <v>-5087.0856743176973</v>
      </c>
      <c r="AR14">
        <f t="shared" si="14"/>
        <v>1653.1199535414078</v>
      </c>
      <c r="AS14">
        <f t="shared" si="15"/>
        <v>220.42869653865924</v>
      </c>
      <c r="AT14">
        <f t="shared" si="16"/>
        <v>692.22325836547964</v>
      </c>
      <c r="AU14">
        <f t="shared" si="17"/>
        <v>2565.7719084455466</v>
      </c>
      <c r="AW14">
        <v>11</v>
      </c>
      <c r="AX14">
        <f>(R14*SUMPRODUCT(K15:$K$23, X15:$X$23)-$AZ$3*SUMPRODUCT(K14:$K$22, W15:$W$23))/Z14</f>
        <v>15777.460183780597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6.4359999999999999E-3</v>
      </c>
      <c r="O15">
        <f t="shared" si="29"/>
        <v>17257.316843565073</v>
      </c>
      <c r="P15">
        <f t="shared" si="30"/>
        <v>862.86584217825373</v>
      </c>
      <c r="Q15" s="5">
        <f t="shared" si="31"/>
        <v>25</v>
      </c>
      <c r="R15">
        <f t="shared" si="0"/>
        <v>2000000</v>
      </c>
      <c r="S15">
        <f t="shared" si="1"/>
        <v>15198.60056095316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13385.703366144673</v>
      </c>
      <c r="AC15">
        <f t="shared" si="2"/>
        <v>12682.659404846705</v>
      </c>
      <c r="AE15">
        <f t="shared" si="3"/>
        <v>14400.58055942053</v>
      </c>
      <c r="AF15">
        <f t="shared" si="4"/>
        <v>-720.02902797102649</v>
      </c>
      <c r="AG15">
        <f t="shared" si="5"/>
        <v>-20.861557868409644</v>
      </c>
      <c r="AH15">
        <f t="shared" si="6"/>
        <v>-10920.691399122737</v>
      </c>
      <c r="AI15">
        <f t="shared" si="7"/>
        <v>2738.9985744583573</v>
      </c>
      <c r="AJ15">
        <f t="shared" si="8"/>
        <v>703.04396129796805</v>
      </c>
      <c r="AK15">
        <f t="shared" si="32"/>
        <v>1404.7386291851378</v>
      </c>
      <c r="AL15">
        <f t="shared" si="9"/>
        <v>4846.7811649414634</v>
      </c>
      <c r="AN15">
        <f t="shared" si="10"/>
        <v>6644.1659918956284</v>
      </c>
      <c r="AO15">
        <f t="shared" si="11"/>
        <v>-332.20829959478141</v>
      </c>
      <c r="AP15">
        <f t="shared" si="12"/>
        <v>-9.6251434277471581</v>
      </c>
      <c r="AQ15">
        <f t="shared" si="13"/>
        <v>-5038.6084160038963</v>
      </c>
      <c r="AR15">
        <f t="shared" si="14"/>
        <v>1263.7241328692039</v>
      </c>
      <c r="AS15">
        <f t="shared" si="15"/>
        <v>324.3716987095907</v>
      </c>
      <c r="AT15">
        <f t="shared" si="16"/>
        <v>648.12085797668306</v>
      </c>
      <c r="AU15">
        <f t="shared" si="17"/>
        <v>2236.2166895554778</v>
      </c>
      <c r="AW15">
        <v>12</v>
      </c>
      <c r="AX15">
        <f>(R15*SUMPRODUCT(K16:$K$23, X16:$X$23)-$AZ$3*SUMPRODUCT(K15:$K$22, W16:$W$23))/Z15</f>
        <v>15198.60056095316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6.8199999999999997E-3</v>
      </c>
      <c r="O16">
        <f t="shared" si="29"/>
        <v>17257.316843565073</v>
      </c>
      <c r="P16">
        <f t="shared" si="30"/>
        <v>862.86584217825373</v>
      </c>
      <c r="Q16" s="5">
        <f t="shared" si="31"/>
        <v>25</v>
      </c>
      <c r="R16">
        <f t="shared" si="0"/>
        <v>2000000</v>
      </c>
      <c r="S16">
        <f t="shared" si="1"/>
        <v>14330.892638209902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12682.659404846705</v>
      </c>
      <c r="AC16">
        <f t="shared" si="2"/>
        <v>11757.446361957998</v>
      </c>
      <c r="AE16">
        <f t="shared" si="3"/>
        <v>14158.362794411076</v>
      </c>
      <c r="AF16">
        <f t="shared" si="4"/>
        <v>-707.91813972055388</v>
      </c>
      <c r="AG16">
        <f t="shared" si="5"/>
        <v>-20.510666465062993</v>
      </c>
      <c r="AH16">
        <f t="shared" si="6"/>
        <v>-11382.065973004301</v>
      </c>
      <c r="AI16">
        <f t="shared" si="7"/>
        <v>2047.8680152211582</v>
      </c>
      <c r="AJ16">
        <f t="shared" si="8"/>
        <v>925.2130428887067</v>
      </c>
      <c r="AK16">
        <f t="shared" si="32"/>
        <v>1429.4807920566864</v>
      </c>
      <c r="AL16">
        <f t="shared" si="9"/>
        <v>4402.5618501665513</v>
      </c>
      <c r="AN16">
        <f t="shared" si="10"/>
        <v>6193.6201004190234</v>
      </c>
      <c r="AO16">
        <f t="shared" si="11"/>
        <v>-309.6810050209512</v>
      </c>
      <c r="AP16">
        <f t="shared" si="12"/>
        <v>-8.9724552150302941</v>
      </c>
      <c r="AQ16">
        <f t="shared" si="13"/>
        <v>-4979.1203699429689</v>
      </c>
      <c r="AR16">
        <f t="shared" si="14"/>
        <v>895.84627024007273</v>
      </c>
      <c r="AS16">
        <f t="shared" si="15"/>
        <v>404.73734024299671</v>
      </c>
      <c r="AT16">
        <f t="shared" si="16"/>
        <v>625.33084477395403</v>
      </c>
      <c r="AU16">
        <f t="shared" si="17"/>
        <v>1925.9144552570235</v>
      </c>
      <c r="AW16">
        <v>13</v>
      </c>
      <c r="AX16">
        <f>(R16*SUMPRODUCT(K17:$K$23, X17:$X$23)-$AZ$3*SUMPRODUCT(K16:$K$22, W17:$W$23))/Z16</f>
        <v>14330.892638209902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7.2269999999999999E-3</v>
      </c>
      <c r="O17">
        <f t="shared" si="29"/>
        <v>17257.316843565073</v>
      </c>
      <c r="P17">
        <f t="shared" si="30"/>
        <v>862.86584217825373</v>
      </c>
      <c r="Q17" s="5">
        <f t="shared" si="31"/>
        <v>25</v>
      </c>
      <c r="R17">
        <f t="shared" si="0"/>
        <v>2000000</v>
      </c>
      <c r="S17">
        <f t="shared" si="1"/>
        <v>13209.102981823384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11757.446361957998</v>
      </c>
      <c r="AC17">
        <f t="shared" si="2"/>
        <v>10650.40949698069</v>
      </c>
      <c r="AE17">
        <f t="shared" si="3"/>
        <v>13914.456678551755</v>
      </c>
      <c r="AF17">
        <f t="shared" si="4"/>
        <v>-695.72283392758777</v>
      </c>
      <c r="AG17">
        <f t="shared" si="5"/>
        <v>-20.157329213869353</v>
      </c>
      <c r="AH17">
        <f t="shared" si="6"/>
        <v>-11858.446923440821</v>
      </c>
      <c r="AI17">
        <f t="shared" si="7"/>
        <v>1340.1295919694767</v>
      </c>
      <c r="AJ17">
        <f t="shared" si="8"/>
        <v>1107.0368649773081</v>
      </c>
      <c r="AK17">
        <f t="shared" si="32"/>
        <v>1541.0303187461197</v>
      </c>
      <c r="AL17">
        <f t="shared" si="9"/>
        <v>3988.1967756929043</v>
      </c>
      <c r="AN17">
        <f t="shared" si="10"/>
        <v>5733.1850870764847</v>
      </c>
      <c r="AO17">
        <f t="shared" si="11"/>
        <v>-286.65925435382428</v>
      </c>
      <c r="AP17">
        <f t="shared" si="12"/>
        <v>-8.30544101821698</v>
      </c>
      <c r="AQ17">
        <f t="shared" si="13"/>
        <v>-4886.0456881623013</v>
      </c>
      <c r="AR17">
        <f t="shared" si="14"/>
        <v>552.17470354214242</v>
      </c>
      <c r="AS17">
        <f t="shared" si="15"/>
        <v>456.13331456305201</v>
      </c>
      <c r="AT17">
        <f t="shared" si="16"/>
        <v>634.95199606223809</v>
      </c>
      <c r="AU17">
        <f t="shared" si="17"/>
        <v>1643.2600141674322</v>
      </c>
      <c r="AW17">
        <v>14</v>
      </c>
      <c r="AX17">
        <f>(R17*SUMPRODUCT(K18:$K$23, X18:$X$23)-$AZ$3*SUMPRODUCT(K17:$K$22, W18:$W$23))/Z17</f>
        <v>13209.102981823384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7.6860000000000001E-3</v>
      </c>
      <c r="O18">
        <f t="shared" si="29"/>
        <v>17257.316843565073</v>
      </c>
      <c r="P18">
        <f t="shared" si="30"/>
        <v>862.86584217825373</v>
      </c>
      <c r="Q18" s="5">
        <f t="shared" si="31"/>
        <v>25</v>
      </c>
      <c r="R18">
        <f t="shared" si="0"/>
        <v>2000000</v>
      </c>
      <c r="S18">
        <f t="shared" si="1"/>
        <v>11838.111055838614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10650.40949698069</v>
      </c>
      <c r="AC18">
        <f t="shared" si="2"/>
        <v>9376.1754138578362</v>
      </c>
      <c r="AE18">
        <f t="shared" si="3"/>
        <v>13668.36559773489</v>
      </c>
      <c r="AF18">
        <f t="shared" si="4"/>
        <v>-683.41827988674447</v>
      </c>
      <c r="AG18">
        <f t="shared" si="5"/>
        <v>-19.80082668939286</v>
      </c>
      <c r="AH18">
        <f t="shared" si="6"/>
        <v>-12394.338587023987</v>
      </c>
      <c r="AI18">
        <f t="shared" si="7"/>
        <v>570.80790413476643</v>
      </c>
      <c r="AJ18">
        <f t="shared" si="8"/>
        <v>1274.2340831228539</v>
      </c>
      <c r="AK18">
        <f t="shared" si="32"/>
        <v>1656.8385127195013</v>
      </c>
      <c r="AL18">
        <f t="shared" si="9"/>
        <v>3501.8804999771219</v>
      </c>
      <c r="AN18">
        <f t="shared" si="10"/>
        <v>5262.8613920441558</v>
      </c>
      <c r="AO18">
        <f t="shared" si="11"/>
        <v>-263.14306960220779</v>
      </c>
      <c r="AP18">
        <f t="shared" si="12"/>
        <v>-7.624101474973175</v>
      </c>
      <c r="AQ18">
        <f t="shared" si="13"/>
        <v>-4772.3106002067625</v>
      </c>
      <c r="AR18">
        <f t="shared" si="14"/>
        <v>219.78362076021276</v>
      </c>
      <c r="AS18">
        <f t="shared" si="15"/>
        <v>490.63052290651223</v>
      </c>
      <c r="AT18">
        <f t="shared" si="16"/>
        <v>637.9483617915771</v>
      </c>
      <c r="AU18">
        <f t="shared" si="17"/>
        <v>1348.3625054583022</v>
      </c>
      <c r="AW18">
        <v>15</v>
      </c>
      <c r="AX18">
        <f>(R18*SUMPRODUCT(K19:$K$23, X19:$X$23)-$AZ$3*SUMPRODUCT(K18:$K$22, W19:$W$23))/Z18</f>
        <v>11838.111055838614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8.2030000000000002E-3</v>
      </c>
      <c r="O19">
        <f t="shared" si="29"/>
        <v>17257.316843565073</v>
      </c>
      <c r="P19">
        <f t="shared" si="30"/>
        <v>862.86584217825373</v>
      </c>
      <c r="Q19" s="5">
        <f t="shared" si="31"/>
        <v>25</v>
      </c>
      <c r="R19">
        <f t="shared" si="0"/>
        <v>2000000</v>
      </c>
      <c r="S19">
        <f t="shared" si="1"/>
        <v>10192.916182546611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9376.1754138578362</v>
      </c>
      <c r="AC19">
        <f t="shared" si="2"/>
        <v>7926.1715468013153</v>
      </c>
      <c r="AE19">
        <f t="shared" si="3"/>
        <v>13419.560338759322</v>
      </c>
      <c r="AF19">
        <f t="shared" si="4"/>
        <v>-670.97801693796612</v>
      </c>
      <c r="AG19">
        <f t="shared" si="5"/>
        <v>-19.440392241165842</v>
      </c>
      <c r="AH19">
        <f t="shared" si="6"/>
        <v>-12994.09450664717</v>
      </c>
      <c r="AI19">
        <f t="shared" si="7"/>
        <v>-264.95257706698067</v>
      </c>
      <c r="AJ19">
        <f t="shared" si="8"/>
        <v>1450.0038670565209</v>
      </c>
      <c r="AK19">
        <f t="shared" si="32"/>
        <v>1623.9572177988528</v>
      </c>
      <c r="AL19">
        <f t="shared" si="9"/>
        <v>2809.0085077883932</v>
      </c>
      <c r="AN19">
        <f t="shared" si="10"/>
        <v>4813.7334880983562</v>
      </c>
      <c r="AO19">
        <f t="shared" si="11"/>
        <v>-240.68667440491785</v>
      </c>
      <c r="AP19">
        <f t="shared" si="12"/>
        <v>-6.9734674453365368</v>
      </c>
      <c r="AQ19">
        <f t="shared" si="13"/>
        <v>-4661.1145443789792</v>
      </c>
      <c r="AR19">
        <f t="shared" si="14"/>
        <v>-95.041198130877149</v>
      </c>
      <c r="AS19">
        <f t="shared" si="15"/>
        <v>520.13121119640255</v>
      </c>
      <c r="AT19">
        <f t="shared" si="16"/>
        <v>582.53005651600256</v>
      </c>
      <c r="AU19">
        <f t="shared" si="17"/>
        <v>1007.620069581528</v>
      </c>
      <c r="AW19">
        <v>16</v>
      </c>
      <c r="AX19">
        <f>(R19*SUMPRODUCT(K20:$K$23, X20:$X$23)-$AZ$3*SUMPRODUCT(K19:$K$22, W20:$W$23))/Z19</f>
        <v>10192.916182546611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8.7950000000000007E-3</v>
      </c>
      <c r="O20">
        <f t="shared" si="29"/>
        <v>17257.316843565073</v>
      </c>
      <c r="P20">
        <f t="shared" si="30"/>
        <v>862.86584217825373</v>
      </c>
      <c r="Q20" s="5">
        <f t="shared" si="31"/>
        <v>25</v>
      </c>
      <c r="R20">
        <f t="shared" si="0"/>
        <v>2000000</v>
      </c>
      <c r="S20">
        <f t="shared" si="1"/>
        <v>8138.1609828631181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7926.1715468013153</v>
      </c>
      <c r="AC20">
        <f t="shared" si="2"/>
        <v>6209.4201076480394</v>
      </c>
      <c r="AE20">
        <f t="shared" si="3"/>
        <v>13167.339702192339</v>
      </c>
      <c r="AF20">
        <f t="shared" si="4"/>
        <v>-658.36698510961708</v>
      </c>
      <c r="AG20">
        <f t="shared" si="5"/>
        <v>-19.07501006899313</v>
      </c>
      <c r="AH20">
        <f t="shared" si="6"/>
        <v>-13678.259980884286</v>
      </c>
      <c r="AI20">
        <f t="shared" si="7"/>
        <v>-1188.3622738705562</v>
      </c>
      <c r="AJ20">
        <f t="shared" si="8"/>
        <v>1716.7514391532759</v>
      </c>
      <c r="AK20">
        <f t="shared" si="32"/>
        <v>1109.6283335289033</v>
      </c>
      <c r="AL20">
        <f t="shared" si="9"/>
        <v>1638.017498811623</v>
      </c>
      <c r="AN20">
        <f t="shared" si="10"/>
        <v>4479.9956057948848</v>
      </c>
      <c r="AO20">
        <f t="shared" si="11"/>
        <v>-223.99978028974428</v>
      </c>
      <c r="AP20">
        <f t="shared" si="12"/>
        <v>-6.489994427299095</v>
      </c>
      <c r="AQ20">
        <f t="shared" si="13"/>
        <v>-4653.8287911778307</v>
      </c>
      <c r="AR20">
        <f t="shared" si="14"/>
        <v>-404.32296009998868</v>
      </c>
      <c r="AS20">
        <f t="shared" si="15"/>
        <v>584.09967978331849</v>
      </c>
      <c r="AT20">
        <f t="shared" si="16"/>
        <v>377.53488333313857</v>
      </c>
      <c r="AU20">
        <f t="shared" si="17"/>
        <v>557.31160301646833</v>
      </c>
      <c r="AW20">
        <v>17</v>
      </c>
      <c r="AX20">
        <f>(R20*SUMPRODUCT(K21:$K$23, X21:$X$23)-$AZ$3*SUMPRODUCT(K20:$K$22, W21:$W$23))/Z20</f>
        <v>8138.1609828631181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9.4780000000000003E-3</v>
      </c>
      <c r="O21">
        <f t="shared" si="29"/>
        <v>17257.316843565073</v>
      </c>
      <c r="P21">
        <f t="shared" si="30"/>
        <v>862.86584217825373</v>
      </c>
      <c r="Q21" s="5">
        <f t="shared" si="31"/>
        <v>25</v>
      </c>
      <c r="R21">
        <f t="shared" si="0"/>
        <v>2000000</v>
      </c>
      <c r="S21">
        <f t="shared" si="1"/>
        <v>5696.835303670523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6209.4201076480394</v>
      </c>
      <c r="AC21">
        <f t="shared" si="2"/>
        <v>4262.0228494767653</v>
      </c>
      <c r="AE21">
        <f t="shared" si="3"/>
        <v>12910.866259473038</v>
      </c>
      <c r="AF21">
        <f t="shared" si="4"/>
        <v>-645.54331297365195</v>
      </c>
      <c r="AG21">
        <f t="shared" si="5"/>
        <v>-18.70346702286928</v>
      </c>
      <c r="AH21">
        <f t="shared" si="6"/>
        <v>-14463.435634713349</v>
      </c>
      <c r="AI21">
        <f t="shared" si="7"/>
        <v>-2216.8161552368329</v>
      </c>
      <c r="AJ21">
        <f t="shared" si="8"/>
        <v>1947.3972581712742</v>
      </c>
      <c r="AK21">
        <f t="shared" si="32"/>
        <v>947.75431867776297</v>
      </c>
      <c r="AL21">
        <f t="shared" si="9"/>
        <v>678.3354216122043</v>
      </c>
      <c r="AN21">
        <f t="shared" si="10"/>
        <v>4178.383193555801</v>
      </c>
      <c r="AO21">
        <f t="shared" si="11"/>
        <v>-208.91915967779005</v>
      </c>
      <c r="AP21">
        <f t="shared" si="12"/>
        <v>-6.0530603213584744</v>
      </c>
      <c r="AQ21">
        <f t="shared" si="13"/>
        <v>-4680.8459759871266</v>
      </c>
      <c r="AR21">
        <f t="shared" si="14"/>
        <v>-717.43500243047447</v>
      </c>
      <c r="AS21">
        <f t="shared" si="15"/>
        <v>630.24213954266554</v>
      </c>
      <c r="AT21">
        <f t="shared" si="16"/>
        <v>306.72463312657112</v>
      </c>
      <c r="AU21">
        <f t="shared" si="17"/>
        <v>219.53177023876225</v>
      </c>
      <c r="AW21">
        <v>18</v>
      </c>
      <c r="AX21">
        <f>(R21*SUMPRODUCT(K22:$K$23, X22:$X$23)-$AZ$3*SUMPRODUCT(K21:$K$22, W22:$W$23))/Z21</f>
        <v>5696.835303670523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1.0265E-2</v>
      </c>
      <c r="O22">
        <f t="shared" si="29"/>
        <v>17257.316843565073</v>
      </c>
      <c r="P22">
        <f t="shared" si="30"/>
        <v>862.86584217825373</v>
      </c>
      <c r="Q22" s="5">
        <f t="shared" si="31"/>
        <v>25</v>
      </c>
      <c r="R22">
        <f t="shared" si="0"/>
        <v>2000000</v>
      </c>
      <c r="S22">
        <f t="shared" si="1"/>
        <v>2954.8810516979484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4262.0228494767653</v>
      </c>
      <c r="AC22">
        <f t="shared" si="2"/>
        <v>2165.8617709165542</v>
      </c>
      <c r="AE22">
        <f t="shared" si="3"/>
        <v>12649.227554724815</v>
      </c>
      <c r="AF22">
        <f t="shared" si="4"/>
        <v>-632.46137773624082</v>
      </c>
      <c r="AG22">
        <f t="shared" si="5"/>
        <v>-18.324441263650833</v>
      </c>
      <c r="AH22">
        <f t="shared" si="6"/>
        <v>-15359.287119180251</v>
      </c>
      <c r="AI22">
        <f t="shared" si="7"/>
        <v>-3360.8453834553275</v>
      </c>
      <c r="AJ22">
        <f t="shared" si="8"/>
        <v>2096.1610785602111</v>
      </c>
      <c r="AK22">
        <f t="shared" si="32"/>
        <v>1139.5152318525738</v>
      </c>
      <c r="AL22">
        <f t="shared" si="9"/>
        <v>-125.16907304254255</v>
      </c>
      <c r="AN22">
        <f t="shared" si="10"/>
        <v>3825.8955683536374</v>
      </c>
      <c r="AO22">
        <f t="shared" si="11"/>
        <v>-191.2947784176819</v>
      </c>
      <c r="AP22">
        <f t="shared" si="12"/>
        <v>-5.5424252840618173</v>
      </c>
      <c r="AQ22">
        <f t="shared" si="13"/>
        <v>-4645.5823699996063</v>
      </c>
      <c r="AR22">
        <f t="shared" si="14"/>
        <v>-1016.5240053477123</v>
      </c>
      <c r="AS22">
        <f t="shared" si="15"/>
        <v>634.00657046629919</v>
      </c>
      <c r="AT22">
        <f t="shared" si="16"/>
        <v>344.65869609467029</v>
      </c>
      <c r="AU22">
        <f t="shared" si="17"/>
        <v>-37.858738786742812</v>
      </c>
      <c r="AW22">
        <v>19</v>
      </c>
      <c r="AX22">
        <f>(R22*SUMPRODUCT(K23:$K$23, X23:$X$23)-$AZ$3*SUMPRODUCT(K22:$K$22, W23:$W$23))/Z22</f>
        <v>2954.8810516979484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1.1204E-2</v>
      </c>
      <c r="O23">
        <f t="shared" si="29"/>
        <v>17257.316843565073</v>
      </c>
      <c r="P23">
        <f t="shared" si="30"/>
        <v>862.86584217825373</v>
      </c>
      <c r="Q23" s="5">
        <f t="shared" si="31"/>
        <v>25</v>
      </c>
      <c r="R23">
        <f t="shared" si="0"/>
        <v>2000000</v>
      </c>
      <c r="S23">
        <f t="shared" si="1"/>
        <v>3018.8936731432777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2165.8617709165542</v>
      </c>
      <c r="AC23">
        <f t="shared" si="2"/>
        <v>2165.8617709165542</v>
      </c>
      <c r="AE23">
        <f t="shared" si="3"/>
        <v>12381.013333654431</v>
      </c>
      <c r="AF23">
        <f t="shared" si="4"/>
        <v>-619.05066668272161</v>
      </c>
      <c r="AG23">
        <f t="shared" si="5"/>
        <v>-17.935889811096384</v>
      </c>
      <c r="AH23">
        <f t="shared" si="6"/>
        <v>-16424.563193435519</v>
      </c>
      <c r="AI23">
        <f t="shared" si="7"/>
        <v>-4680.5364162749065</v>
      </c>
      <c r="AJ23">
        <f t="shared" si="8"/>
        <v>0</v>
      </c>
      <c r="AK23">
        <f t="shared" si="32"/>
        <v>1447.1009590965905</v>
      </c>
      <c r="AL23">
        <f t="shared" si="9"/>
        <v>-3233.435457178316</v>
      </c>
      <c r="AN23">
        <f t="shared" si="10"/>
        <v>3392.3102443357798</v>
      </c>
      <c r="AO23">
        <f t="shared" si="11"/>
        <v>-169.615512216789</v>
      </c>
      <c r="AP23">
        <f t="shared" si="12"/>
        <v>-4.9143071821166515</v>
      </c>
      <c r="AQ23">
        <f t="shared" si="13"/>
        <v>-4500.2143587374667</v>
      </c>
      <c r="AR23">
        <f t="shared" si="14"/>
        <v>-1282.4339338005927</v>
      </c>
      <c r="AS23">
        <f t="shared" si="15"/>
        <v>0</v>
      </c>
      <c r="AT23">
        <f t="shared" si="16"/>
        <v>396.49544636121726</v>
      </c>
      <c r="AU23">
        <f t="shared" si="17"/>
        <v>-885.93848743937554</v>
      </c>
      <c r="AW23">
        <v>20</v>
      </c>
      <c r="AX23">
        <f>(R23*SUMPRODUCT(K$23:$K24, X$23:$X24)-$AZ$3*SUMPRODUCT(K$22:$K23, W$23:$W24))/Z23</f>
        <v>3018.8936731432777</v>
      </c>
    </row>
    <row r="25" spans="5:50" x14ac:dyDescent="0.25">
      <c r="AN25" s="6">
        <f t="shared" ref="AN25:AU25" si="33">SUM(AN3:AN23)</f>
        <v>161841.72749239978</v>
      </c>
      <c r="AO25" s="6">
        <f t="shared" si="33"/>
        <v>-21035.074007293799</v>
      </c>
      <c r="AP25" s="6">
        <f t="shared" si="33"/>
        <v>-409.45378119824511</v>
      </c>
      <c r="AQ25" s="6">
        <f t="shared" si="33"/>
        <v>-106418.82723836039</v>
      </c>
      <c r="AR25" s="6">
        <f t="shared" si="33"/>
        <v>33978.372465547334</v>
      </c>
      <c r="AS25" s="6">
        <f t="shared" si="33"/>
        <v>-6692.1035581506785</v>
      </c>
      <c r="AT25" s="6">
        <f t="shared" si="33"/>
        <v>15682.415834186391</v>
      </c>
      <c r="AU25" s="7">
        <f t="shared" si="33"/>
        <v>42968.684741583049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F8F5-A9B8-4F72-BBB8-0B9146BCEC1E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3237.8290663453622</v>
      </c>
      <c r="K3">
        <v>1</v>
      </c>
      <c r="L3" s="2">
        <v>0</v>
      </c>
      <c r="O3">
        <f>$C$3</f>
        <v>3237.8290663453622</v>
      </c>
      <c r="P3">
        <f>O3*C5</f>
        <v>323.78290663453623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3237.8290663453622</v>
      </c>
      <c r="AF3">
        <f t="shared" ref="AF3:AF34" si="3">-$Z3*P3</f>
        <v>-323.78290663453623</v>
      </c>
      <c r="AG3">
        <f t="shared" ref="AG3:AG34" si="4">-$Z3*Q3</f>
        <v>-200</v>
      </c>
      <c r="AH3">
        <f t="shared" ref="AH3:AH34" si="5">-X3*R3</f>
        <v>0</v>
      </c>
      <c r="AI3">
        <f t="shared" ref="AI3:AI34" si="6">SUM(AE3:AH3)</f>
        <v>2714.046159710826</v>
      </c>
      <c r="AJ3">
        <f t="shared" ref="AJ3:AJ34" si="7">AB3-AC3</f>
        <v>0</v>
      </c>
      <c r="AL3">
        <f t="shared" ref="AL3:AL23" si="8">SUM(AI3:AK3)</f>
        <v>2714.046159710826</v>
      </c>
      <c r="AN3">
        <f t="shared" ref="AN3:AN34" si="9">AE3*$K3</f>
        <v>3237.8290663453622</v>
      </c>
      <c r="AO3">
        <f t="shared" ref="AO3:AO34" si="10">AF3*$K3</f>
        <v>-323.78290663453623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2714.046159710826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2714.046159710826</v>
      </c>
      <c r="AW3">
        <v>0</v>
      </c>
      <c r="AX3">
        <f>IF(Z3&gt;0, (R3*SUMPRODUCT(K3:$K$98, X3:$X$98)-K3*$AZ$3)/Z3, 0)</f>
        <v>0</v>
      </c>
      <c r="AZ3">
        <f>C6*SUMPRODUCT(X4:X98, K4:K98)/1</f>
        <v>1607.8707243861099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</v>
      </c>
      <c r="S4">
        <f t="shared" si="1"/>
        <v>109.22710552692379</v>
      </c>
      <c r="U4">
        <f t="shared" ref="U4:U23" si="20">M4</f>
        <v>2.5950000000000001E-3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2.5950000000000001E-3</v>
      </c>
      <c r="Y4">
        <f t="shared" ref="Y4:Y23" si="24">V4*W4</f>
        <v>0.01</v>
      </c>
      <c r="Z4">
        <f t="shared" ref="Z4:Z23" si="25">MAX(0, W4-X4-Y4)</f>
        <v>0.98740499999999998</v>
      </c>
      <c r="AB4">
        <f t="shared" ref="AB4:AB35" si="26">AC3</f>
        <v>0</v>
      </c>
      <c r="AC4">
        <f t="shared" ref="AC4:AC67" si="27">S4*Z4</f>
        <v>107.85139013281218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-129.75</v>
      </c>
      <c r="AI4">
        <f t="shared" si="6"/>
        <v>-129.75</v>
      </c>
      <c r="AJ4">
        <f t="shared" si="7"/>
        <v>-107.85139013281218</v>
      </c>
      <c r="AK4">
        <f t="shared" ref="AK4:AK35" si="28">G4*SUM(AB4:AB4, AE4:AF4)</f>
        <v>0</v>
      </c>
      <c r="AL4">
        <f t="shared" si="8"/>
        <v>-237.60139013281218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-121.04673943464876</v>
      </c>
      <c r="AR4">
        <f t="shared" si="13"/>
        <v>-121.04673943464876</v>
      </c>
      <c r="AS4">
        <f t="shared" si="14"/>
        <v>-100.61702596586639</v>
      </c>
      <c r="AT4">
        <f t="shared" si="15"/>
        <v>0</v>
      </c>
      <c r="AU4">
        <f t="shared" si="16"/>
        <v>-221.66376540051513</v>
      </c>
      <c r="AW4">
        <v>1</v>
      </c>
      <c r="AX4">
        <f>IF(Z4&gt;0, (R4*SUMPRODUCT(K4:$K$98, X4:$X$98)-K4*$AZ$3)/Z4, 0)</f>
        <v>109.22710552692379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2.5990000000000002E-3</v>
      </c>
      <c r="Q5" s="5">
        <f t="shared" ref="Q5:Q36" si="30">$C$8</f>
        <v>25</v>
      </c>
      <c r="R5">
        <f t="shared" si="0"/>
        <v>50000</v>
      </c>
      <c r="S5">
        <f t="shared" si="1"/>
        <v>114.79476019847692</v>
      </c>
      <c r="U5">
        <f t="shared" si="20"/>
        <v>2.5990000000000002E-3</v>
      </c>
      <c r="V5">
        <f t="shared" si="21"/>
        <v>0.01</v>
      </c>
      <c r="W5">
        <f t="shared" si="22"/>
        <v>0.98740499999999998</v>
      </c>
      <c r="X5">
        <f t="shared" si="23"/>
        <v>2.5662655950000001E-3</v>
      </c>
      <c r="Y5">
        <f t="shared" si="24"/>
        <v>9.8740500000000005E-3</v>
      </c>
      <c r="Z5">
        <f t="shared" si="25"/>
        <v>0.97496468440500006</v>
      </c>
      <c r="AB5">
        <f t="shared" si="26"/>
        <v>107.85139013281218</v>
      </c>
      <c r="AC5">
        <f t="shared" si="27"/>
        <v>111.92083714825571</v>
      </c>
      <c r="AE5">
        <f t="shared" si="2"/>
        <v>0</v>
      </c>
      <c r="AF5">
        <f t="shared" si="3"/>
        <v>0</v>
      </c>
      <c r="AG5">
        <f t="shared" si="4"/>
        <v>-24.374117110125002</v>
      </c>
      <c r="AH5">
        <f t="shared" si="5"/>
        <v>-128.31327974999999</v>
      </c>
      <c r="AI5">
        <f t="shared" si="6"/>
        <v>-152.68739686012501</v>
      </c>
      <c r="AJ5">
        <f t="shared" si="7"/>
        <v>-4.0694470154435294</v>
      </c>
      <c r="AK5">
        <f t="shared" si="28"/>
        <v>4.4219069954452994</v>
      </c>
      <c r="AL5">
        <f t="shared" si="8"/>
        <v>-152.33493688012322</v>
      </c>
      <c r="AN5">
        <f t="shared" si="9"/>
        <v>0</v>
      </c>
      <c r="AO5">
        <f t="shared" si="10"/>
        <v>0</v>
      </c>
      <c r="AP5">
        <f t="shared" si="11"/>
        <v>-20.842502964552612</v>
      </c>
      <c r="AQ5">
        <f t="shared" si="12"/>
        <v>-109.72171428805973</v>
      </c>
      <c r="AR5">
        <f t="shared" si="13"/>
        <v>-130.56421725261234</v>
      </c>
      <c r="AS5">
        <f t="shared" si="14"/>
        <v>-3.4798167703985632</v>
      </c>
      <c r="AT5">
        <f t="shared" si="15"/>
        <v>3.7812081252067116</v>
      </c>
      <c r="AU5">
        <f t="shared" si="16"/>
        <v>-130.26282589780419</v>
      </c>
      <c r="AW5">
        <v>2</v>
      </c>
      <c r="AX5">
        <f>IF(Z5&gt;0, (R5*SUMPRODUCT(K5:$K$98, X5:$X$98)-K5*$AZ$3)/Z5, 0)</f>
        <v>114.79476019847692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2.6029999999999998E-3</v>
      </c>
      <c r="Q6" s="5">
        <f t="shared" si="30"/>
        <v>25</v>
      </c>
      <c r="R6">
        <f t="shared" si="0"/>
        <v>50000</v>
      </c>
      <c r="S6">
        <f t="shared" si="1"/>
        <v>142.07739326968772</v>
      </c>
      <c r="U6">
        <f t="shared" si="20"/>
        <v>2.6029999999999998E-3</v>
      </c>
      <c r="V6">
        <f t="shared" si="21"/>
        <v>0.01</v>
      </c>
      <c r="W6">
        <f t="shared" si="22"/>
        <v>0.97496468440500006</v>
      </c>
      <c r="X6">
        <f t="shared" si="23"/>
        <v>2.5378330735062152E-3</v>
      </c>
      <c r="Y6">
        <f t="shared" si="24"/>
        <v>9.7496468440500007E-3</v>
      </c>
      <c r="Z6">
        <f t="shared" si="25"/>
        <v>0.96267720448744387</v>
      </c>
      <c r="AB6">
        <f t="shared" si="26"/>
        <v>111.92083714825571</v>
      </c>
      <c r="AC6">
        <f t="shared" si="27"/>
        <v>136.77466777372615</v>
      </c>
      <c r="AE6">
        <f t="shared" si="2"/>
        <v>0</v>
      </c>
      <c r="AF6">
        <f t="shared" si="3"/>
        <v>0</v>
      </c>
      <c r="AG6">
        <f t="shared" si="4"/>
        <v>-24.066930112186096</v>
      </c>
      <c r="AH6">
        <f t="shared" si="5"/>
        <v>-126.89165367531076</v>
      </c>
      <c r="AI6">
        <f t="shared" si="6"/>
        <v>-150.95858378749685</v>
      </c>
      <c r="AJ6">
        <f t="shared" si="7"/>
        <v>-24.853830625470437</v>
      </c>
      <c r="AK6">
        <f t="shared" si="28"/>
        <v>6.5473689731729596</v>
      </c>
      <c r="AL6">
        <f t="shared" si="8"/>
        <v>-169.26504543979433</v>
      </c>
      <c r="AN6">
        <f t="shared" si="9"/>
        <v>0</v>
      </c>
      <c r="AO6">
        <f t="shared" si="10"/>
        <v>0</v>
      </c>
      <c r="AP6">
        <f t="shared" si="11"/>
        <v>-18.565471267199236</v>
      </c>
      <c r="AQ6">
        <f t="shared" si="12"/>
        <v>-97.885494301723853</v>
      </c>
      <c r="AR6">
        <f t="shared" si="13"/>
        <v>-116.45096556892308</v>
      </c>
      <c r="AS6">
        <f t="shared" si="14"/>
        <v>-19.17249421534531</v>
      </c>
      <c r="AT6">
        <f t="shared" si="15"/>
        <v>5.0507060925749716</v>
      </c>
      <c r="AU6">
        <f t="shared" si="16"/>
        <v>-130.57275369169344</v>
      </c>
      <c r="AW6">
        <v>3</v>
      </c>
      <c r="AX6">
        <f>IF(Z6&gt;0, (R6*SUMPRODUCT(K6:$K$98, X6:$X$98)-K6*$AZ$3)/Z6, 0)</f>
        <v>142.07739326968772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2.6080000000000001E-3</v>
      </c>
      <c r="Q7" s="5">
        <f t="shared" si="30"/>
        <v>25</v>
      </c>
      <c r="R7">
        <f t="shared" si="0"/>
        <v>50000</v>
      </c>
      <c r="S7">
        <f t="shared" si="1"/>
        <v>158.56560643901906</v>
      </c>
      <c r="U7">
        <f t="shared" si="20"/>
        <v>2.6080000000000001E-3</v>
      </c>
      <c r="V7">
        <f t="shared" si="21"/>
        <v>0.01</v>
      </c>
      <c r="W7">
        <f t="shared" si="22"/>
        <v>0.96267720448744387</v>
      </c>
      <c r="X7">
        <f t="shared" si="23"/>
        <v>2.5106621493032537E-3</v>
      </c>
      <c r="Y7">
        <f t="shared" si="24"/>
        <v>9.6267720448744397E-3</v>
      </c>
      <c r="Z7">
        <f t="shared" si="25"/>
        <v>0.9505397702932662</v>
      </c>
      <c r="AB7">
        <f t="shared" si="26"/>
        <v>136.77466777372615</v>
      </c>
      <c r="AC7">
        <f t="shared" si="27"/>
        <v>150.72291512095762</v>
      </c>
      <c r="AE7">
        <f t="shared" si="2"/>
        <v>0</v>
      </c>
      <c r="AF7">
        <f t="shared" si="3"/>
        <v>0</v>
      </c>
      <c r="AG7">
        <f t="shared" si="4"/>
        <v>-23.763494257331654</v>
      </c>
      <c r="AH7">
        <f t="shared" si="5"/>
        <v>-125.53310746516269</v>
      </c>
      <c r="AI7">
        <f t="shared" si="6"/>
        <v>-149.29660172249433</v>
      </c>
      <c r="AJ7">
        <f t="shared" si="7"/>
        <v>-13.948247347231472</v>
      </c>
      <c r="AK7">
        <f t="shared" si="28"/>
        <v>6.7156361876899533</v>
      </c>
      <c r="AL7">
        <f t="shared" si="8"/>
        <v>-156.52921288203584</v>
      </c>
      <c r="AN7">
        <f t="shared" si="9"/>
        <v>0</v>
      </c>
      <c r="AO7">
        <f t="shared" si="10"/>
        <v>0</v>
      </c>
      <c r="AP7">
        <f t="shared" si="11"/>
        <v>-16.678553184844318</v>
      </c>
      <c r="AQ7">
        <f t="shared" si="12"/>
        <v>-88.106176080166719</v>
      </c>
      <c r="AR7">
        <f t="shared" si="13"/>
        <v>-104.78472926501102</v>
      </c>
      <c r="AS7">
        <f t="shared" si="14"/>
        <v>-9.7896623576050636</v>
      </c>
      <c r="AT7">
        <f t="shared" si="15"/>
        <v>4.7134101623920452</v>
      </c>
      <c r="AU7">
        <f t="shared" si="16"/>
        <v>-109.86098146022404</v>
      </c>
      <c r="AW7">
        <v>4</v>
      </c>
      <c r="AX7">
        <f>IF(Z7&gt;0, (R7*SUMPRODUCT(K7:$K$98, X7:$X$98)-K7*$AZ$3)/Z7, 0)</f>
        <v>158.56560643901906</v>
      </c>
    </row>
    <row r="8" spans="1:52" x14ac:dyDescent="0.25">
      <c r="B8" s="2">
        <f>'T.26.04.A'!B8</f>
        <v>200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2.614E-3</v>
      </c>
      <c r="Q8" s="5">
        <f t="shared" si="30"/>
        <v>25</v>
      </c>
      <c r="R8">
        <f t="shared" si="0"/>
        <v>50000</v>
      </c>
      <c r="S8">
        <f t="shared" si="1"/>
        <v>146.74051067576596</v>
      </c>
      <c r="U8">
        <f t="shared" si="20"/>
        <v>2.614E-3</v>
      </c>
      <c r="V8">
        <f t="shared" si="21"/>
        <v>0.01</v>
      </c>
      <c r="W8">
        <f t="shared" si="22"/>
        <v>0.9505397702932662</v>
      </c>
      <c r="X8">
        <f t="shared" si="23"/>
        <v>2.4847109595465978E-3</v>
      </c>
      <c r="Y8">
        <f t="shared" si="24"/>
        <v>9.5053977029326622E-3</v>
      </c>
      <c r="Z8">
        <f t="shared" si="25"/>
        <v>0.9385496616307869</v>
      </c>
      <c r="AB8">
        <f t="shared" si="26"/>
        <v>150.72291512095762</v>
      </c>
      <c r="AC8">
        <f t="shared" si="27"/>
        <v>137.72325664226901</v>
      </c>
      <c r="AE8">
        <f t="shared" si="2"/>
        <v>0</v>
      </c>
      <c r="AF8">
        <f t="shared" si="3"/>
        <v>0</v>
      </c>
      <c r="AG8">
        <f t="shared" si="4"/>
        <v>-23.463741540769671</v>
      </c>
      <c r="AH8">
        <f t="shared" si="5"/>
        <v>-124.23554797732989</v>
      </c>
      <c r="AI8">
        <f t="shared" si="6"/>
        <v>-147.69928951809956</v>
      </c>
      <c r="AJ8">
        <f t="shared" si="7"/>
        <v>12.999658478688616</v>
      </c>
      <c r="AK8">
        <f t="shared" si="28"/>
        <v>3.2103980920763973</v>
      </c>
      <c r="AL8">
        <f t="shared" si="8"/>
        <v>-131.48923294733456</v>
      </c>
      <c r="AN8">
        <f t="shared" si="9"/>
        <v>0</v>
      </c>
      <c r="AO8">
        <f t="shared" si="10"/>
        <v>0</v>
      </c>
      <c r="AP8">
        <f t="shared" si="11"/>
        <v>-15.372136577028556</v>
      </c>
      <c r="AQ8">
        <f t="shared" si="12"/>
        <v>-81.392211379040518</v>
      </c>
      <c r="AR8">
        <f t="shared" si="13"/>
        <v>-96.764347956069074</v>
      </c>
      <c r="AS8">
        <f t="shared" si="14"/>
        <v>8.5166521819168342</v>
      </c>
      <c r="AT8">
        <f t="shared" si="15"/>
        <v>2.1032740175849827</v>
      </c>
      <c r="AU8">
        <f t="shared" si="16"/>
        <v>-86.144421756567269</v>
      </c>
      <c r="AW8">
        <v>5</v>
      </c>
      <c r="AX8">
        <f>IF(Z8&gt;0, (R8*SUMPRODUCT(K8:$K$98, X8:$X$98)-K8*$AZ$3)/Z8, 0)</f>
        <v>146.74051067576596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2.624E-3</v>
      </c>
      <c r="Q9" s="5">
        <f t="shared" si="30"/>
        <v>25</v>
      </c>
      <c r="R9">
        <f t="shared" si="0"/>
        <v>50000</v>
      </c>
      <c r="S9">
        <f t="shared" si="1"/>
        <v>120.9645549090601</v>
      </c>
      <c r="U9">
        <f t="shared" si="20"/>
        <v>2.624E-3</v>
      </c>
      <c r="V9">
        <f t="shared" si="21"/>
        <v>0.01</v>
      </c>
      <c r="W9">
        <f t="shared" si="22"/>
        <v>0.9385496616307869</v>
      </c>
      <c r="X9">
        <f t="shared" si="23"/>
        <v>2.4627543121191848E-3</v>
      </c>
      <c r="Y9">
        <f t="shared" si="24"/>
        <v>9.3854966163078694E-3</v>
      </c>
      <c r="Z9">
        <f t="shared" si="25"/>
        <v>0.9267014107023599</v>
      </c>
      <c r="AB9">
        <f t="shared" si="26"/>
        <v>137.72325664226901</v>
      </c>
      <c r="AC9">
        <f t="shared" si="27"/>
        <v>112.09802367920906</v>
      </c>
      <c r="AE9">
        <f t="shared" si="2"/>
        <v>0</v>
      </c>
      <c r="AF9">
        <f t="shared" si="3"/>
        <v>0</v>
      </c>
      <c r="AG9">
        <f t="shared" si="4"/>
        <v>-23.167535267558996</v>
      </c>
      <c r="AH9">
        <f t="shared" si="5"/>
        <v>-123.13771560595924</v>
      </c>
      <c r="AI9">
        <f t="shared" si="6"/>
        <v>-146.30525087351825</v>
      </c>
      <c r="AJ9">
        <f t="shared" si="7"/>
        <v>25.625232963059943</v>
      </c>
      <c r="AK9">
        <f t="shared" si="28"/>
        <v>0.81256721418938715</v>
      </c>
      <c r="AL9">
        <f t="shared" si="8"/>
        <v>-119.86745069626892</v>
      </c>
      <c r="AN9">
        <f t="shared" si="9"/>
        <v>0</v>
      </c>
      <c r="AO9">
        <f t="shared" si="10"/>
        <v>0</v>
      </c>
      <c r="AP9">
        <f t="shared" si="11"/>
        <v>-14.374541836234632</v>
      </c>
      <c r="AQ9">
        <f t="shared" si="12"/>
        <v>-76.402095611559673</v>
      </c>
      <c r="AR9">
        <f t="shared" si="13"/>
        <v>-90.776637447794315</v>
      </c>
      <c r="AS9">
        <f t="shared" si="14"/>
        <v>15.899446317302379</v>
      </c>
      <c r="AT9">
        <f t="shared" si="15"/>
        <v>0.50416590630914548</v>
      </c>
      <c r="AU9">
        <f t="shared" si="16"/>
        <v>-74.373025224182783</v>
      </c>
      <c r="AW9">
        <v>6</v>
      </c>
      <c r="AX9">
        <f>IF(Z9&gt;0, (R9*SUMPRODUCT(K9:$K$98, X9:$X$98)-K9*$AZ$3)/Z9, 0)</f>
        <v>120.9645549090601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2.6350000000000002E-3</v>
      </c>
      <c r="Q10" s="5">
        <f t="shared" si="30"/>
        <v>25</v>
      </c>
      <c r="R10">
        <f t="shared" si="0"/>
        <v>50000</v>
      </c>
      <c r="S10">
        <f t="shared" si="1"/>
        <v>94.970393000843103</v>
      </c>
      <c r="U10">
        <f t="shared" si="20"/>
        <v>2.6350000000000002E-3</v>
      </c>
      <c r="V10">
        <f t="shared" si="21"/>
        <v>0.01</v>
      </c>
      <c r="W10">
        <f t="shared" si="22"/>
        <v>0.9267014107023599</v>
      </c>
      <c r="X10">
        <f t="shared" si="23"/>
        <v>2.4418582172007187E-3</v>
      </c>
      <c r="Y10">
        <f t="shared" si="24"/>
        <v>9.2670141070235988E-3</v>
      </c>
      <c r="Z10">
        <f t="shared" si="25"/>
        <v>0.91499253837813566</v>
      </c>
      <c r="AB10">
        <f t="shared" si="26"/>
        <v>112.09802367920906</v>
      </c>
      <c r="AC10">
        <f t="shared" si="27"/>
        <v>86.897200962610555</v>
      </c>
      <c r="AE10">
        <f t="shared" si="2"/>
        <v>0</v>
      </c>
      <c r="AF10">
        <f t="shared" si="3"/>
        <v>0</v>
      </c>
      <c r="AG10">
        <f t="shared" si="4"/>
        <v>-22.874813459453392</v>
      </c>
      <c r="AH10">
        <f t="shared" si="5"/>
        <v>-122.09291086003593</v>
      </c>
      <c r="AI10">
        <f t="shared" si="6"/>
        <v>-144.96772431948932</v>
      </c>
      <c r="AJ10">
        <f t="shared" si="7"/>
        <v>25.200822716598509</v>
      </c>
      <c r="AK10">
        <f t="shared" si="28"/>
        <v>0.45960189708475718</v>
      </c>
      <c r="AL10">
        <f t="shared" si="8"/>
        <v>-119.30729970580606</v>
      </c>
      <c r="AN10">
        <f t="shared" si="9"/>
        <v>0</v>
      </c>
      <c r="AO10">
        <f t="shared" si="10"/>
        <v>0</v>
      </c>
      <c r="AP10">
        <f t="shared" si="11"/>
        <v>-13.464490560794811</v>
      </c>
      <c r="AQ10">
        <f t="shared" si="12"/>
        <v>-71.865890785462966</v>
      </c>
      <c r="AR10">
        <f t="shared" si="13"/>
        <v>-85.330381346257781</v>
      </c>
      <c r="AS10">
        <f t="shared" si="14"/>
        <v>14.833617777620654</v>
      </c>
      <c r="AT10">
        <f t="shared" si="15"/>
        <v>0.27052921834707605</v>
      </c>
      <c r="AU10">
        <f t="shared" si="16"/>
        <v>-70.226234350290056</v>
      </c>
      <c r="AW10">
        <v>7</v>
      </c>
      <c r="AX10">
        <f>IF(Z10&gt;0, (R10*SUMPRODUCT(K10:$K$98, X10:$X$98)-K10*$AZ$3)/Z10, 0)</f>
        <v>94.970393000843103</v>
      </c>
    </row>
    <row r="11" spans="1:52" x14ac:dyDescent="0.25">
      <c r="A11" t="s">
        <v>33</v>
      </c>
      <c r="C11" s="26">
        <f>AU100</f>
        <v>832.58461706023547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2.647E-3</v>
      </c>
      <c r="Q11" s="5">
        <f t="shared" si="30"/>
        <v>25</v>
      </c>
      <c r="R11">
        <f t="shared" si="0"/>
        <v>50000</v>
      </c>
      <c r="S11">
        <f t="shared" si="1"/>
        <v>68.798982188910031</v>
      </c>
      <c r="U11">
        <f t="shared" si="20"/>
        <v>2.647E-3</v>
      </c>
      <c r="V11">
        <f t="shared" si="21"/>
        <v>0.01</v>
      </c>
      <c r="W11">
        <f t="shared" si="22"/>
        <v>0.91499253837813566</v>
      </c>
      <c r="X11">
        <f t="shared" si="23"/>
        <v>2.4219852490869253E-3</v>
      </c>
      <c r="Y11">
        <f t="shared" si="24"/>
        <v>9.1499253837813571E-3</v>
      </c>
      <c r="Z11">
        <f t="shared" si="25"/>
        <v>0.90342062774526743</v>
      </c>
      <c r="AB11">
        <f t="shared" si="26"/>
        <v>86.897200962610555</v>
      </c>
      <c r="AC11">
        <f t="shared" si="27"/>
        <v>62.154419677340577</v>
      </c>
      <c r="AE11">
        <f t="shared" si="2"/>
        <v>0</v>
      </c>
      <c r="AF11">
        <f t="shared" si="3"/>
        <v>0</v>
      </c>
      <c r="AG11">
        <f t="shared" si="4"/>
        <v>-22.585515693631685</v>
      </c>
      <c r="AH11">
        <f t="shared" si="5"/>
        <v>-121.09926245434626</v>
      </c>
      <c r="AI11">
        <f t="shared" si="6"/>
        <v>-143.68477814797794</v>
      </c>
      <c r="AJ11">
        <f t="shared" si="7"/>
        <v>24.742781285269977</v>
      </c>
      <c r="AK11">
        <f t="shared" si="28"/>
        <v>0.20855328231026532</v>
      </c>
      <c r="AL11">
        <f t="shared" si="8"/>
        <v>-118.73344358039769</v>
      </c>
      <c r="AN11">
        <f t="shared" si="9"/>
        <v>0</v>
      </c>
      <c r="AO11">
        <f t="shared" si="10"/>
        <v>0</v>
      </c>
      <c r="AP11">
        <f t="shared" si="11"/>
        <v>-12.63227399151695</v>
      </c>
      <c r="AQ11">
        <f t="shared" si="12"/>
        <v>-67.731863387350558</v>
      </c>
      <c r="AR11">
        <f t="shared" si="13"/>
        <v>-80.364137378867511</v>
      </c>
      <c r="AS11">
        <f t="shared" si="14"/>
        <v>13.838851268551661</v>
      </c>
      <c r="AT11">
        <f t="shared" si="15"/>
        <v>0.11664565200591337</v>
      </c>
      <c r="AU11">
        <f t="shared" si="16"/>
        <v>-66.408640458309932</v>
      </c>
      <c r="AW11">
        <v>8</v>
      </c>
      <c r="AX11">
        <f>IF(Z11&gt;0, (R11*SUMPRODUCT(K11:$K$98, X11:$X$98)-K11*$AZ$3)/Z11, 0)</f>
        <v>68.798982188910031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2.6610000000000002E-3</v>
      </c>
      <c r="Q12" s="5">
        <f t="shared" si="30"/>
        <v>25</v>
      </c>
      <c r="R12">
        <f t="shared" si="0"/>
        <v>50000</v>
      </c>
      <c r="S12">
        <f t="shared" si="1"/>
        <v>43.855299689524266</v>
      </c>
      <c r="U12">
        <f t="shared" si="20"/>
        <v>2.6610000000000002E-3</v>
      </c>
      <c r="V12">
        <f t="shared" si="21"/>
        <v>0.01</v>
      </c>
      <c r="W12">
        <f t="shared" si="22"/>
        <v>0.90342062774526743</v>
      </c>
      <c r="X12">
        <f t="shared" si="23"/>
        <v>2.4040022904301566E-3</v>
      </c>
      <c r="Y12">
        <f t="shared" si="24"/>
        <v>9.0342062774526749E-3</v>
      </c>
      <c r="Z12">
        <f t="shared" si="25"/>
        <v>0.89198241917738463</v>
      </c>
      <c r="AB12">
        <f t="shared" si="26"/>
        <v>62.154419677340577</v>
      </c>
      <c r="AC12">
        <f t="shared" si="27"/>
        <v>39.118156310811059</v>
      </c>
      <c r="AE12">
        <f t="shared" si="2"/>
        <v>0</v>
      </c>
      <c r="AF12">
        <f t="shared" si="3"/>
        <v>0</v>
      </c>
      <c r="AG12">
        <f t="shared" si="4"/>
        <v>-22.299560479434614</v>
      </c>
      <c r="AH12">
        <f t="shared" si="5"/>
        <v>-120.20011452150783</v>
      </c>
      <c r="AI12">
        <f t="shared" si="6"/>
        <v>-142.49967500094243</v>
      </c>
      <c r="AJ12">
        <f t="shared" si="7"/>
        <v>23.036263366529518</v>
      </c>
      <c r="AK12">
        <f t="shared" si="28"/>
        <v>0.14295516525788332</v>
      </c>
      <c r="AL12">
        <f t="shared" si="8"/>
        <v>-119.32045646915503</v>
      </c>
      <c r="AN12">
        <f t="shared" si="9"/>
        <v>0</v>
      </c>
      <c r="AO12">
        <f t="shared" si="10"/>
        <v>0</v>
      </c>
      <c r="AP12">
        <f t="shared" si="11"/>
        <v>-11.852453454823106</v>
      </c>
      <c r="AQ12">
        <f t="shared" si="12"/>
        <v>-63.887638679894714</v>
      </c>
      <c r="AR12">
        <f t="shared" si="13"/>
        <v>-75.740092134717813</v>
      </c>
      <c r="AS12">
        <f t="shared" si="14"/>
        <v>12.244018870983609</v>
      </c>
      <c r="AT12">
        <f t="shared" si="15"/>
        <v>7.5982190048463516E-2</v>
      </c>
      <c r="AU12">
        <f t="shared" si="16"/>
        <v>-63.42009107368574</v>
      </c>
      <c r="AW12">
        <v>9</v>
      </c>
      <c r="AX12">
        <f>IF(Z12&gt;0, (R12*SUMPRODUCT(K12:$K$98, X12:$X$98)-K12*$AZ$3)/Z12, 0)</f>
        <v>43.855299689524266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2.676E-3</v>
      </c>
      <c r="Q13" s="5">
        <f t="shared" si="30"/>
        <v>25</v>
      </c>
      <c r="R13">
        <f t="shared" si="0"/>
        <v>50000</v>
      </c>
      <c r="S13">
        <f t="shared" si="1"/>
        <v>19.840587285054696</v>
      </c>
      <c r="U13">
        <f t="shared" si="20"/>
        <v>2.676E-3</v>
      </c>
      <c r="V13">
        <f t="shared" si="21"/>
        <v>0.01</v>
      </c>
      <c r="W13">
        <f t="shared" si="22"/>
        <v>0.89198241917738463</v>
      </c>
      <c r="X13">
        <f t="shared" si="23"/>
        <v>2.3869449537186811E-3</v>
      </c>
      <c r="Y13">
        <f t="shared" si="24"/>
        <v>8.9198241917738466E-3</v>
      </c>
      <c r="Z13">
        <f t="shared" si="25"/>
        <v>0.88067565003189208</v>
      </c>
      <c r="AB13">
        <f t="shared" si="26"/>
        <v>39.118156310811059</v>
      </c>
      <c r="AC13">
        <f t="shared" si="27"/>
        <v>17.473122104280037</v>
      </c>
      <c r="AE13">
        <f t="shared" si="2"/>
        <v>0</v>
      </c>
      <c r="AF13">
        <f t="shared" si="3"/>
        <v>0</v>
      </c>
      <c r="AG13">
        <f t="shared" si="4"/>
        <v>-22.0168912507973</v>
      </c>
      <c r="AH13">
        <f t="shared" si="5"/>
        <v>-119.34724768593405</v>
      </c>
      <c r="AI13">
        <f t="shared" si="6"/>
        <v>-141.36413893673136</v>
      </c>
      <c r="AJ13">
        <f t="shared" si="7"/>
        <v>21.645034206531022</v>
      </c>
      <c r="AK13">
        <f t="shared" si="28"/>
        <v>7.8236312621622117E-2</v>
      </c>
      <c r="AL13">
        <f t="shared" si="8"/>
        <v>-119.64086841757872</v>
      </c>
      <c r="AN13">
        <f t="shared" si="9"/>
        <v>0</v>
      </c>
      <c r="AO13">
        <f t="shared" si="10"/>
        <v>0</v>
      </c>
      <c r="AP13">
        <f t="shared" si="11"/>
        <v>-11.123775432347687</v>
      </c>
      <c r="AQ13">
        <f t="shared" si="12"/>
        <v>-60.298793621875717</v>
      </c>
      <c r="AR13">
        <f t="shared" si="13"/>
        <v>-71.422569054223402</v>
      </c>
      <c r="AS13">
        <f t="shared" si="14"/>
        <v>10.935899032985226</v>
      </c>
      <c r="AT13">
        <f t="shared" si="15"/>
        <v>3.9527977058357755E-2</v>
      </c>
      <c r="AU13">
        <f t="shared" si="16"/>
        <v>-60.44714204417982</v>
      </c>
      <c r="AW13">
        <v>10</v>
      </c>
      <c r="AX13">
        <f>IF(Z13&gt;0, (R13*SUMPRODUCT(K13:$K$98, X13:$X$98)-K13*$AZ$3)/Z13, 0)</f>
        <v>19.840587285054696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2.6930000000000001E-3</v>
      </c>
      <c r="Q14" s="5">
        <f t="shared" si="30"/>
        <v>25</v>
      </c>
      <c r="R14">
        <f t="shared" si="0"/>
        <v>50000</v>
      </c>
      <c r="S14">
        <f t="shared" si="1"/>
        <v>-3.2408833829412576</v>
      </c>
      <c r="U14">
        <f t="shared" si="20"/>
        <v>2.6930000000000001E-3</v>
      </c>
      <c r="V14">
        <f t="shared" si="21"/>
        <v>0.01</v>
      </c>
      <c r="W14">
        <f t="shared" si="22"/>
        <v>0.88067565003189208</v>
      </c>
      <c r="X14">
        <f t="shared" si="23"/>
        <v>2.3716595255358856E-3</v>
      </c>
      <c r="Y14">
        <f t="shared" si="24"/>
        <v>8.8067565003189206E-3</v>
      </c>
      <c r="Z14">
        <f t="shared" si="25"/>
        <v>0.86949723400603729</v>
      </c>
      <c r="AB14">
        <f t="shared" si="26"/>
        <v>17.473122104280037</v>
      </c>
      <c r="AC14">
        <f t="shared" si="27"/>
        <v>-2.8179391372035525</v>
      </c>
      <c r="AE14">
        <f t="shared" si="2"/>
        <v>0</v>
      </c>
      <c r="AF14">
        <f t="shared" si="3"/>
        <v>0</v>
      </c>
      <c r="AG14">
        <f t="shared" si="4"/>
        <v>-21.737430850150933</v>
      </c>
      <c r="AH14">
        <f t="shared" si="5"/>
        <v>-118.58297627679428</v>
      </c>
      <c r="AI14">
        <f t="shared" si="6"/>
        <v>-140.32040712694521</v>
      </c>
      <c r="AJ14">
        <f t="shared" si="7"/>
        <v>20.29106124148359</v>
      </c>
      <c r="AK14">
        <f t="shared" si="28"/>
        <v>3.1451619787704069E-2</v>
      </c>
      <c r="AL14">
        <f t="shared" si="8"/>
        <v>-119.99789426567392</v>
      </c>
      <c r="AN14">
        <f t="shared" si="9"/>
        <v>0</v>
      </c>
      <c r="AO14">
        <f t="shared" si="10"/>
        <v>0</v>
      </c>
      <c r="AP14">
        <f t="shared" si="11"/>
        <v>-10.441701227215153</v>
      </c>
      <c r="AQ14">
        <f t="shared" si="12"/>
        <v>-56.962021751877401</v>
      </c>
      <c r="AR14">
        <f t="shared" si="13"/>
        <v>-67.403722979092549</v>
      </c>
      <c r="AS14">
        <f t="shared" si="14"/>
        <v>9.7469291806959735</v>
      </c>
      <c r="AT14">
        <f t="shared" si="15"/>
        <v>1.5107968333474591E-2</v>
      </c>
      <c r="AU14">
        <f t="shared" si="16"/>
        <v>-57.641685830063103</v>
      </c>
      <c r="AW14">
        <v>11</v>
      </c>
      <c r="AX14">
        <f>IF(Z14&gt;0, (R14*SUMPRODUCT(K14:$K$98, X14:$X$98)-K14*$AZ$3)/Z14, 0)</f>
        <v>-3.2408833829412576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2.7169999999999998E-3</v>
      </c>
      <c r="Q15" s="5">
        <f t="shared" si="30"/>
        <v>25</v>
      </c>
      <c r="R15">
        <f t="shared" si="0"/>
        <v>50000</v>
      </c>
      <c r="S15">
        <f t="shared" si="1"/>
        <v>-23.46154812687638</v>
      </c>
      <c r="U15">
        <f t="shared" si="20"/>
        <v>2.7169999999999998E-3</v>
      </c>
      <c r="V15">
        <f t="shared" si="21"/>
        <v>0.01</v>
      </c>
      <c r="W15">
        <f t="shared" si="22"/>
        <v>0.86949723400603729</v>
      </c>
      <c r="X15">
        <f t="shared" si="23"/>
        <v>2.3624239847944029E-3</v>
      </c>
      <c r="Y15">
        <f t="shared" si="24"/>
        <v>8.6949723400603727E-3</v>
      </c>
      <c r="Z15">
        <f t="shared" si="25"/>
        <v>0.85843983768118259</v>
      </c>
      <c r="AB15">
        <f t="shared" si="26"/>
        <v>-2.8179391372035525</v>
      </c>
      <c r="AC15">
        <f t="shared" si="27"/>
        <v>-20.140327565785014</v>
      </c>
      <c r="AE15">
        <f t="shared" si="2"/>
        <v>0</v>
      </c>
      <c r="AF15">
        <f t="shared" si="3"/>
        <v>0</v>
      </c>
      <c r="AG15">
        <f t="shared" si="4"/>
        <v>-21.460995942029566</v>
      </c>
      <c r="AH15">
        <f t="shared" si="5"/>
        <v>-118.12119923972014</v>
      </c>
      <c r="AI15">
        <f t="shared" si="6"/>
        <v>-139.58219518174971</v>
      </c>
      <c r="AJ15">
        <f t="shared" si="7"/>
        <v>17.322388428581462</v>
      </c>
      <c r="AK15">
        <f t="shared" si="28"/>
        <v>-1.1553550462534565E-2</v>
      </c>
      <c r="AL15">
        <f t="shared" si="8"/>
        <v>-122.27136030363079</v>
      </c>
      <c r="AN15">
        <f t="shared" si="9"/>
        <v>0</v>
      </c>
      <c r="AO15">
        <f t="shared" si="10"/>
        <v>0</v>
      </c>
      <c r="AP15">
        <f t="shared" si="11"/>
        <v>-9.7798255504303757</v>
      </c>
      <c r="AQ15">
        <f t="shared" si="12"/>
        <v>-53.828104040116806</v>
      </c>
      <c r="AR15">
        <f t="shared" si="13"/>
        <v>-63.607929590547187</v>
      </c>
      <c r="AS15">
        <f t="shared" si="14"/>
        <v>7.8938525223121294</v>
      </c>
      <c r="AT15">
        <f t="shared" si="15"/>
        <v>-5.2649797016361861E-3</v>
      </c>
      <c r="AU15">
        <f t="shared" si="16"/>
        <v>-55.719342047936692</v>
      </c>
      <c r="AW15">
        <v>12</v>
      </c>
      <c r="AX15">
        <f>IF(Z15&gt;0, (R15*SUMPRODUCT(K15:$K$98, X15:$X$98)-K15*$AZ$3)/Z15, 0)</f>
        <v>-23.46154812687638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2.745E-3</v>
      </c>
      <c r="Q16" s="5">
        <f t="shared" si="30"/>
        <v>25</v>
      </c>
      <c r="R16">
        <f t="shared" si="0"/>
        <v>50000</v>
      </c>
      <c r="S16">
        <f t="shared" si="1"/>
        <v>-40.578882609807543</v>
      </c>
      <c r="U16">
        <f t="shared" si="20"/>
        <v>2.745E-3</v>
      </c>
      <c r="V16">
        <f t="shared" si="21"/>
        <v>0.01</v>
      </c>
      <c r="W16">
        <f t="shared" si="22"/>
        <v>0.85843983768118259</v>
      </c>
      <c r="X16">
        <f t="shared" si="23"/>
        <v>2.3564173544348465E-3</v>
      </c>
      <c r="Y16">
        <f t="shared" si="24"/>
        <v>8.5843983768118266E-3</v>
      </c>
      <c r="Z16">
        <f t="shared" si="25"/>
        <v>0.84749902194993598</v>
      </c>
      <c r="AB16">
        <f t="shared" si="26"/>
        <v>-20.140327565785014</v>
      </c>
      <c r="AC16">
        <f t="shared" si="27"/>
        <v>-34.39056332363316</v>
      </c>
      <c r="AE16">
        <f t="shared" si="2"/>
        <v>0</v>
      </c>
      <c r="AF16">
        <f t="shared" si="3"/>
        <v>0</v>
      </c>
      <c r="AG16">
        <f t="shared" si="4"/>
        <v>-21.187475548748399</v>
      </c>
      <c r="AH16">
        <f t="shared" si="5"/>
        <v>-117.82086772174232</v>
      </c>
      <c r="AI16">
        <f t="shared" si="6"/>
        <v>-139.00834327049071</v>
      </c>
      <c r="AJ16">
        <f t="shared" si="7"/>
        <v>14.250235757848145</v>
      </c>
      <c r="AK16">
        <f t="shared" si="28"/>
        <v>-0.1429963257170736</v>
      </c>
      <c r="AL16">
        <f t="shared" si="8"/>
        <v>-124.90110383835965</v>
      </c>
      <c r="AN16">
        <f t="shared" si="9"/>
        <v>0</v>
      </c>
      <c r="AO16">
        <f t="shared" si="10"/>
        <v>0</v>
      </c>
      <c r="AP16">
        <f t="shared" si="11"/>
        <v>-9.1336502448114096</v>
      </c>
      <c r="AQ16">
        <f t="shared" si="12"/>
        <v>-50.791072057386025</v>
      </c>
      <c r="AR16">
        <f t="shared" si="13"/>
        <v>-59.924722302197431</v>
      </c>
      <c r="AS16">
        <f t="shared" si="14"/>
        <v>6.1430947268268925</v>
      </c>
      <c r="AT16">
        <f t="shared" si="15"/>
        <v>-6.164389062716983E-2</v>
      </c>
      <c r="AU16">
        <f t="shared" si="16"/>
        <v>-53.843271465997709</v>
      </c>
      <c r="AW16">
        <v>13</v>
      </c>
      <c r="AX16">
        <f>IF(Z16&gt;0, (R16*SUMPRODUCT(K16:$K$98, X16:$X$98)-K16*$AZ$3)/Z16, 0)</f>
        <v>-40.578882609807543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2.7729999999999999E-3</v>
      </c>
      <c r="Q17" s="5">
        <f t="shared" si="30"/>
        <v>25</v>
      </c>
      <c r="R17">
        <f t="shared" si="0"/>
        <v>50000</v>
      </c>
      <c r="S17">
        <f t="shared" si="1"/>
        <v>-52.12535684021713</v>
      </c>
      <c r="U17">
        <f t="shared" si="20"/>
        <v>2.7729999999999999E-3</v>
      </c>
      <c r="V17">
        <f t="shared" si="21"/>
        <v>0.01</v>
      </c>
      <c r="W17">
        <f t="shared" si="22"/>
        <v>0.84749902194993598</v>
      </c>
      <c r="X17">
        <f t="shared" si="23"/>
        <v>2.3501147878671725E-3</v>
      </c>
      <c r="Y17">
        <f t="shared" si="24"/>
        <v>8.4749902194993596E-3</v>
      </c>
      <c r="Z17">
        <f t="shared" si="25"/>
        <v>0.83667391694256943</v>
      </c>
      <c r="AB17">
        <f t="shared" si="26"/>
        <v>-34.39056332363316</v>
      </c>
      <c r="AC17">
        <f t="shared" si="27"/>
        <v>-43.611926479533622</v>
      </c>
      <c r="AE17">
        <f t="shared" si="2"/>
        <v>0</v>
      </c>
      <c r="AF17">
        <f t="shared" si="3"/>
        <v>0</v>
      </c>
      <c r="AG17">
        <f t="shared" si="4"/>
        <v>-20.916847923564237</v>
      </c>
      <c r="AH17">
        <f t="shared" si="5"/>
        <v>-117.50573939335862</v>
      </c>
      <c r="AI17">
        <f t="shared" si="6"/>
        <v>-138.42258731692286</v>
      </c>
      <c r="AJ17">
        <f t="shared" si="7"/>
        <v>9.2213631559004625</v>
      </c>
      <c r="AK17">
        <f t="shared" si="28"/>
        <v>-0.4745897738661376</v>
      </c>
      <c r="AL17">
        <f t="shared" si="8"/>
        <v>-129.67581393488854</v>
      </c>
      <c r="AN17">
        <f t="shared" si="9"/>
        <v>0</v>
      </c>
      <c r="AO17">
        <f t="shared" si="10"/>
        <v>0</v>
      </c>
      <c r="AP17">
        <f t="shared" si="11"/>
        <v>-8.4762042961406596</v>
      </c>
      <c r="AQ17">
        <f t="shared" si="12"/>
        <v>-47.61724408509501</v>
      </c>
      <c r="AR17">
        <f t="shared" si="13"/>
        <v>-56.093448381235667</v>
      </c>
      <c r="AS17">
        <f t="shared" si="14"/>
        <v>3.73680385706021</v>
      </c>
      <c r="AT17">
        <f t="shared" si="15"/>
        <v>-0.19231960259254524</v>
      </c>
      <c r="AU17">
        <f t="shared" si="16"/>
        <v>-52.548964126768006</v>
      </c>
      <c r="AW17">
        <v>14</v>
      </c>
      <c r="AX17">
        <f>IF(Z17&gt;0, (R17*SUMPRODUCT(K17:$K$98, X17:$X$98)-K17*$AZ$3)/Z17, 0)</f>
        <v>-52.12535684021713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2.8019999999999998E-3</v>
      </c>
      <c r="Q18" s="5">
        <f t="shared" si="30"/>
        <v>25</v>
      </c>
      <c r="R18">
        <f t="shared" si="0"/>
        <v>50000</v>
      </c>
      <c r="S18">
        <f t="shared" si="1"/>
        <v>-57.743959787132908</v>
      </c>
      <c r="U18">
        <f t="shared" si="20"/>
        <v>2.8019999999999998E-3</v>
      </c>
      <c r="V18">
        <f t="shared" si="21"/>
        <v>0.01</v>
      </c>
      <c r="W18">
        <f t="shared" si="22"/>
        <v>0.83667391694256943</v>
      </c>
      <c r="X18">
        <f t="shared" si="23"/>
        <v>2.3443603152730795E-3</v>
      </c>
      <c r="Y18">
        <f t="shared" si="24"/>
        <v>8.3667391694256937E-3</v>
      </c>
      <c r="Z18">
        <f t="shared" si="25"/>
        <v>0.8259628174578707</v>
      </c>
      <c r="AB18">
        <f t="shared" si="26"/>
        <v>-43.611926479533622</v>
      </c>
      <c r="AC18">
        <f t="shared" si="27"/>
        <v>-47.694363716954285</v>
      </c>
      <c r="AE18">
        <f t="shared" si="2"/>
        <v>0</v>
      </c>
      <c r="AF18">
        <f t="shared" si="3"/>
        <v>0</v>
      </c>
      <c r="AG18">
        <f t="shared" si="4"/>
        <v>-20.649070436446767</v>
      </c>
      <c r="AH18">
        <f t="shared" si="5"/>
        <v>-117.21801576365398</v>
      </c>
      <c r="AI18">
        <f t="shared" si="6"/>
        <v>-137.86708620010074</v>
      </c>
      <c r="AJ18">
        <f t="shared" si="7"/>
        <v>4.0824372374206632</v>
      </c>
      <c r="AK18">
        <f t="shared" si="28"/>
        <v>-0.94201761195792633</v>
      </c>
      <c r="AL18">
        <f t="shared" si="8"/>
        <v>-134.72666657463802</v>
      </c>
      <c r="AN18">
        <f t="shared" si="9"/>
        <v>0</v>
      </c>
      <c r="AO18">
        <f t="shared" si="10"/>
        <v>0</v>
      </c>
      <c r="AP18">
        <f t="shared" si="11"/>
        <v>-7.8085964247307444</v>
      </c>
      <c r="AQ18">
        <f t="shared" si="12"/>
        <v>-44.326846655069289</v>
      </c>
      <c r="AR18">
        <f t="shared" si="13"/>
        <v>-52.135443079800034</v>
      </c>
      <c r="AS18">
        <f t="shared" si="14"/>
        <v>1.5438033840033789</v>
      </c>
      <c r="AT18">
        <f t="shared" si="15"/>
        <v>-0.35623082304879911</v>
      </c>
      <c r="AU18">
        <f t="shared" si="16"/>
        <v>-50.947870518845455</v>
      </c>
      <c r="AW18">
        <v>15</v>
      </c>
      <c r="AX18">
        <f>IF(Z18&gt;0, (R18*SUMPRODUCT(K18:$K$98, X18:$X$98)-K18*$AZ$3)/Z18, 0)</f>
        <v>-57.743959787132908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2.8370000000000001E-3</v>
      </c>
      <c r="Q19" s="5">
        <f t="shared" si="30"/>
        <v>25</v>
      </c>
      <c r="R19">
        <f t="shared" si="0"/>
        <v>50000</v>
      </c>
      <c r="S19">
        <f t="shared" si="1"/>
        <v>-62.579507135499398</v>
      </c>
      <c r="U19">
        <f t="shared" si="20"/>
        <v>2.8370000000000001E-3</v>
      </c>
      <c r="V19">
        <f t="shared" si="21"/>
        <v>0.01</v>
      </c>
      <c r="W19">
        <f t="shared" si="22"/>
        <v>0.8259628174578707</v>
      </c>
      <c r="X19">
        <f t="shared" si="23"/>
        <v>2.3432565131279791E-3</v>
      </c>
      <c r="Y19">
        <f t="shared" si="24"/>
        <v>8.2596281745787072E-3</v>
      </c>
      <c r="Z19">
        <f t="shared" si="25"/>
        <v>0.81535993277016405</v>
      </c>
      <c r="AB19">
        <f t="shared" si="26"/>
        <v>-47.694363716954285</v>
      </c>
      <c r="AC19">
        <f t="shared" si="27"/>
        <v>-51.024822730790788</v>
      </c>
      <c r="AE19">
        <f t="shared" si="2"/>
        <v>0</v>
      </c>
      <c r="AF19">
        <f t="shared" si="3"/>
        <v>0</v>
      </c>
      <c r="AG19">
        <f t="shared" si="4"/>
        <v>-20.383998319254101</v>
      </c>
      <c r="AH19">
        <f t="shared" si="5"/>
        <v>-117.16282565639895</v>
      </c>
      <c r="AI19">
        <f t="shared" si="6"/>
        <v>-137.54682397565304</v>
      </c>
      <c r="AJ19">
        <f t="shared" si="7"/>
        <v>3.3304590138365029</v>
      </c>
      <c r="AK19">
        <f t="shared" si="28"/>
        <v>-1.0635843108880805</v>
      </c>
      <c r="AL19">
        <f t="shared" si="8"/>
        <v>-135.27994927270461</v>
      </c>
      <c r="AN19">
        <f t="shared" si="9"/>
        <v>0</v>
      </c>
      <c r="AO19">
        <f t="shared" si="10"/>
        <v>0</v>
      </c>
      <c r="AP19">
        <f t="shared" si="11"/>
        <v>-7.1886202298111312</v>
      </c>
      <c r="AQ19">
        <f t="shared" si="12"/>
        <v>-41.31863854697589</v>
      </c>
      <c r="AR19">
        <f t="shared" si="13"/>
        <v>-48.507258776787012</v>
      </c>
      <c r="AS19">
        <f t="shared" si="14"/>
        <v>1.1745195749357769</v>
      </c>
      <c r="AT19">
        <f t="shared" si="15"/>
        <v>-0.3750836108604802</v>
      </c>
      <c r="AU19">
        <f t="shared" si="16"/>
        <v>-47.707822812711719</v>
      </c>
      <c r="AW19">
        <v>16</v>
      </c>
      <c r="AX19">
        <f>IF(Z19&gt;0, (R19*SUMPRODUCT(K19:$K$98, X19:$X$98)-K19*$AZ$3)/Z19, 0)</f>
        <v>-62.579507135499398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2.8709999999999999E-3</v>
      </c>
      <c r="Q20" s="5">
        <f t="shared" si="30"/>
        <v>25</v>
      </c>
      <c r="R20">
        <f t="shared" si="0"/>
        <v>50000</v>
      </c>
      <c r="S20">
        <f t="shared" si="1"/>
        <v>-78.447178533071181</v>
      </c>
      <c r="U20">
        <f t="shared" si="20"/>
        <v>2.8709999999999999E-3</v>
      </c>
      <c r="V20">
        <f t="shared" si="21"/>
        <v>0.01</v>
      </c>
      <c r="W20">
        <f t="shared" si="22"/>
        <v>0.81535993277016405</v>
      </c>
      <c r="X20">
        <f t="shared" si="23"/>
        <v>2.340898366983141E-3</v>
      </c>
      <c r="Y20">
        <f t="shared" si="24"/>
        <v>8.1535993277016411E-3</v>
      </c>
      <c r="Z20">
        <f t="shared" si="25"/>
        <v>0.80486543507547925</v>
      </c>
      <c r="AB20">
        <f t="shared" si="26"/>
        <v>-51.024822730790788</v>
      </c>
      <c r="AC20">
        <f t="shared" si="27"/>
        <v>-63.139422480464134</v>
      </c>
      <c r="AE20">
        <f t="shared" si="2"/>
        <v>0</v>
      </c>
      <c r="AF20">
        <f t="shared" si="3"/>
        <v>0</v>
      </c>
      <c r="AG20">
        <f t="shared" si="4"/>
        <v>-20.12163587688698</v>
      </c>
      <c r="AH20">
        <f t="shared" si="5"/>
        <v>-117.04491834915706</v>
      </c>
      <c r="AI20">
        <f t="shared" si="6"/>
        <v>-137.16655422604404</v>
      </c>
      <c r="AJ20">
        <f t="shared" si="7"/>
        <v>12.114599749673346</v>
      </c>
      <c r="AK20">
        <f t="shared" si="28"/>
        <v>-0.21940673774240038</v>
      </c>
      <c r="AL20">
        <f t="shared" si="8"/>
        <v>-125.2713612141131</v>
      </c>
      <c r="AN20">
        <f t="shared" si="9"/>
        <v>0</v>
      </c>
      <c r="AO20">
        <f t="shared" si="10"/>
        <v>0</v>
      </c>
      <c r="AP20">
        <f t="shared" si="11"/>
        <v>-6.7306226869327821</v>
      </c>
      <c r="AQ20">
        <f t="shared" si="12"/>
        <v>-39.151149918975172</v>
      </c>
      <c r="AR20">
        <f t="shared" si="13"/>
        <v>-45.881772605907955</v>
      </c>
      <c r="AS20">
        <f t="shared" si="14"/>
        <v>4.0522947744980513</v>
      </c>
      <c r="AT20">
        <f t="shared" si="15"/>
        <v>-7.3390850314073885E-2</v>
      </c>
      <c r="AU20">
        <f t="shared" si="16"/>
        <v>-41.90286868172398</v>
      </c>
      <c r="AW20">
        <v>17</v>
      </c>
      <c r="AX20">
        <f>IF(Z20&gt;0, (R20*SUMPRODUCT(K20:$K$98, X20:$X$98)-K20*$AZ$3)/Z20, 0)</f>
        <v>-78.447178533071181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2.9099999999999998E-3</v>
      </c>
      <c r="Q21" s="5">
        <f t="shared" si="30"/>
        <v>25</v>
      </c>
      <c r="R21">
        <f t="shared" si="0"/>
        <v>50000</v>
      </c>
      <c r="S21">
        <f t="shared" si="1"/>
        <v>-95.535337243356224</v>
      </c>
      <c r="U21">
        <f t="shared" si="20"/>
        <v>2.9099999999999998E-3</v>
      </c>
      <c r="V21">
        <f t="shared" si="21"/>
        <v>0.01</v>
      </c>
      <c r="W21">
        <f t="shared" si="22"/>
        <v>0.80486543507547925</v>
      </c>
      <c r="X21">
        <f t="shared" si="23"/>
        <v>2.3421584160696444E-3</v>
      </c>
      <c r="Y21">
        <f t="shared" si="24"/>
        <v>8.0486543507547921E-3</v>
      </c>
      <c r="Z21">
        <f t="shared" si="25"/>
        <v>0.79447462230865484</v>
      </c>
      <c r="AB21">
        <f t="shared" si="26"/>
        <v>-63.139422480464134</v>
      </c>
      <c r="AC21">
        <f t="shared" si="27"/>
        <v>-75.900400973545402</v>
      </c>
      <c r="AE21">
        <f t="shared" si="2"/>
        <v>0</v>
      </c>
      <c r="AF21">
        <f t="shared" si="3"/>
        <v>0</v>
      </c>
      <c r="AG21">
        <f t="shared" si="4"/>
        <v>-19.861865557716371</v>
      </c>
      <c r="AH21">
        <f t="shared" si="5"/>
        <v>-117.10792080348222</v>
      </c>
      <c r="AI21">
        <f t="shared" si="6"/>
        <v>-136.9697863611986</v>
      </c>
      <c r="AJ21">
        <f t="shared" si="7"/>
        <v>12.760978493081268</v>
      </c>
      <c r="AK21">
        <f t="shared" si="28"/>
        <v>-0.10102307596874262</v>
      </c>
      <c r="AL21">
        <f t="shared" si="8"/>
        <v>-124.30983094408607</v>
      </c>
      <c r="AN21">
        <f t="shared" si="9"/>
        <v>0</v>
      </c>
      <c r="AO21">
        <f t="shared" si="10"/>
        <v>0</v>
      </c>
      <c r="AP21">
        <f t="shared" si="11"/>
        <v>-6.3177352111491833</v>
      </c>
      <c r="AQ21">
        <f t="shared" si="12"/>
        <v>-37.250117951643965</v>
      </c>
      <c r="AR21">
        <f t="shared" si="13"/>
        <v>-43.567853162793149</v>
      </c>
      <c r="AS21">
        <f t="shared" si="14"/>
        <v>4.0590589499351317</v>
      </c>
      <c r="AT21">
        <f t="shared" si="15"/>
        <v>-3.2133791376831061E-2</v>
      </c>
      <c r="AU21">
        <f t="shared" si="16"/>
        <v>-39.54092800423485</v>
      </c>
      <c r="AW21">
        <v>18</v>
      </c>
      <c r="AX21">
        <f>IF(Z21&gt;0, (R21*SUMPRODUCT(K21:$K$98, X21:$X$98)-K21*$AZ$3)/Z21, 0)</f>
        <v>-95.535337243356224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2.9520000000000002E-3</v>
      </c>
      <c r="Q22" s="5">
        <f t="shared" si="30"/>
        <v>25</v>
      </c>
      <c r="R22">
        <f t="shared" si="0"/>
        <v>50000</v>
      </c>
      <c r="S22">
        <f t="shared" si="1"/>
        <v>-101.05491050098689</v>
      </c>
      <c r="U22">
        <f t="shared" si="20"/>
        <v>2.9520000000000002E-3</v>
      </c>
      <c r="V22">
        <f t="shared" si="21"/>
        <v>0.01</v>
      </c>
      <c r="W22">
        <f t="shared" si="22"/>
        <v>0.79447462230865484</v>
      </c>
      <c r="X22">
        <f t="shared" si="23"/>
        <v>2.3452890850551491E-3</v>
      </c>
      <c r="Y22">
        <f t="shared" si="24"/>
        <v>7.9447462230865483E-3</v>
      </c>
      <c r="Z22">
        <f t="shared" si="25"/>
        <v>0.78418458700051319</v>
      </c>
      <c r="AB22">
        <f t="shared" si="26"/>
        <v>-75.900400973545402</v>
      </c>
      <c r="AC22">
        <f t="shared" si="27"/>
        <v>-79.245703255590229</v>
      </c>
      <c r="AE22">
        <f t="shared" si="2"/>
        <v>0</v>
      </c>
      <c r="AF22">
        <f t="shared" si="3"/>
        <v>0</v>
      </c>
      <c r="AG22">
        <f t="shared" si="4"/>
        <v>-19.604614675012829</v>
      </c>
      <c r="AH22">
        <f t="shared" si="5"/>
        <v>-117.26445425275746</v>
      </c>
      <c r="AI22">
        <f t="shared" si="6"/>
        <v>-136.86906892777029</v>
      </c>
      <c r="AJ22">
        <f t="shared" si="7"/>
        <v>3.3453022820448268</v>
      </c>
      <c r="AK22">
        <f t="shared" si="28"/>
        <v>-1.5939084204444536</v>
      </c>
      <c r="AL22">
        <f t="shared" si="8"/>
        <v>-135.11767506616991</v>
      </c>
      <c r="AN22">
        <f t="shared" si="9"/>
        <v>0</v>
      </c>
      <c r="AO22">
        <f t="shared" si="10"/>
        <v>0</v>
      </c>
      <c r="AP22">
        <f t="shared" si="11"/>
        <v>-5.8225097149340606</v>
      </c>
      <c r="AQ22">
        <f t="shared" si="12"/>
        <v>-34.827178979108105</v>
      </c>
      <c r="AR22">
        <f t="shared" si="13"/>
        <v>-40.649688694042162</v>
      </c>
      <c r="AS22">
        <f t="shared" si="14"/>
        <v>0.99354439551535534</v>
      </c>
      <c r="AT22">
        <f t="shared" si="15"/>
        <v>-0.47338585412655965</v>
      </c>
      <c r="AU22">
        <f t="shared" si="16"/>
        <v>-40.129530152653366</v>
      </c>
      <c r="AW22">
        <v>19</v>
      </c>
      <c r="AX22">
        <f>IF(Z22&gt;0, (R22*SUMPRODUCT(K22:$K$98, X22:$X$98)-K22*$AZ$3)/Z22, 0)</f>
        <v>-101.05491050098689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2.9979999999999998E-3</v>
      </c>
      <c r="Q23" s="5">
        <f t="shared" si="30"/>
        <v>25</v>
      </c>
      <c r="R23">
        <f t="shared" si="0"/>
        <v>50000</v>
      </c>
      <c r="S23">
        <f t="shared" si="1"/>
        <v>-81.278221649427081</v>
      </c>
      <c r="U23">
        <f t="shared" si="20"/>
        <v>2.9979999999999998E-3</v>
      </c>
      <c r="V23">
        <f t="shared" si="21"/>
        <v>0.01</v>
      </c>
      <c r="W23">
        <f t="shared" si="22"/>
        <v>0.78418458700051319</v>
      </c>
      <c r="X23">
        <f t="shared" si="23"/>
        <v>2.3509853918275382E-3</v>
      </c>
      <c r="Y23">
        <f t="shared" si="24"/>
        <v>7.8418458700051322E-3</v>
      </c>
      <c r="Z23">
        <f t="shared" si="25"/>
        <v>0.77399175573868051</v>
      </c>
      <c r="AB23">
        <f t="shared" si="26"/>
        <v>-79.245703255590229</v>
      </c>
      <c r="AC23">
        <f t="shared" si="27"/>
        <v>-62.908673477757702</v>
      </c>
      <c r="AE23">
        <f t="shared" si="2"/>
        <v>0</v>
      </c>
      <c r="AF23">
        <f t="shared" si="3"/>
        <v>0</v>
      </c>
      <c r="AG23">
        <f t="shared" si="4"/>
        <v>-19.349793893467012</v>
      </c>
      <c r="AH23">
        <f t="shared" si="5"/>
        <v>-117.54926959137691</v>
      </c>
      <c r="AI23">
        <f t="shared" si="6"/>
        <v>-136.89906348484394</v>
      </c>
      <c r="AJ23">
        <f t="shared" si="7"/>
        <v>-16.337029777832527</v>
      </c>
      <c r="AK23">
        <f t="shared" si="28"/>
        <v>-5.5471992278913165</v>
      </c>
      <c r="AL23">
        <f t="shared" si="8"/>
        <v>-158.78329249056779</v>
      </c>
      <c r="AN23">
        <f t="shared" si="9"/>
        <v>0</v>
      </c>
      <c r="AO23">
        <f t="shared" si="10"/>
        <v>0</v>
      </c>
      <c r="AP23">
        <f t="shared" si="11"/>
        <v>-5.1310970836244172</v>
      </c>
      <c r="AQ23">
        <f t="shared" si="12"/>
        <v>-31.171221652450559</v>
      </c>
      <c r="AR23">
        <f t="shared" si="13"/>
        <v>-36.30231873607498</v>
      </c>
      <c r="AS23">
        <f t="shared" si="14"/>
        <v>-4.332184947790263</v>
      </c>
      <c r="AT23">
        <f t="shared" si="15"/>
        <v>-1.4709829953344706</v>
      </c>
      <c r="AU23">
        <f t="shared" si="16"/>
        <v>-42.105486679199714</v>
      </c>
      <c r="AW23">
        <v>20</v>
      </c>
      <c r="AX23">
        <f>IF(Z23&gt;0, (R23*SUMPRODUCT(K23:$K$98, X23:$X$98)-K23*$AZ$3)/Z23, 0)</f>
        <v>-81.278221649427081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3.0469999999999998E-3</v>
      </c>
      <c r="Q24" s="5">
        <f t="shared" si="30"/>
        <v>25</v>
      </c>
      <c r="R24">
        <f t="shared" si="0"/>
        <v>50000</v>
      </c>
      <c r="S24">
        <f t="shared" si="1"/>
        <v>-63.356432296099975</v>
      </c>
      <c r="U24">
        <f t="shared" ref="U24:U69" si="34">M24</f>
        <v>3.0469999999999998E-3</v>
      </c>
      <c r="V24">
        <f t="shared" si="21"/>
        <v>0.01</v>
      </c>
      <c r="W24">
        <f t="shared" ref="W24:W69" si="35">Z23</f>
        <v>0.77399175573868051</v>
      </c>
      <c r="X24">
        <f t="shared" ref="X24:X69" si="36">U24*W24</f>
        <v>2.3583528797357593E-3</v>
      </c>
      <c r="Y24">
        <f t="shared" ref="Y24:Y69" si="37">V24*W24</f>
        <v>7.7399175573868049E-3</v>
      </c>
      <c r="Z24">
        <f t="shared" ref="Z24:Z69" si="38">MAX(0, W24-X24-Y24)</f>
        <v>0.76389348530155798</v>
      </c>
      <c r="AB24">
        <f t="shared" si="26"/>
        <v>-62.908673477757702</v>
      </c>
      <c r="AC24">
        <f t="shared" si="27"/>
        <v>-48.39756588294</v>
      </c>
      <c r="AE24">
        <f t="shared" si="2"/>
        <v>0</v>
      </c>
      <c r="AF24">
        <f t="shared" si="3"/>
        <v>0</v>
      </c>
      <c r="AG24">
        <f t="shared" si="4"/>
        <v>-19.09733713253895</v>
      </c>
      <c r="AH24">
        <f t="shared" si="5"/>
        <v>-117.91764398678797</v>
      </c>
      <c r="AI24">
        <f t="shared" si="6"/>
        <v>-137.0149811193269</v>
      </c>
      <c r="AJ24">
        <f t="shared" si="7"/>
        <v>-14.511107594817702</v>
      </c>
      <c r="AK24">
        <f t="shared" si="28"/>
        <v>-4.4036071434430397</v>
      </c>
      <c r="AL24">
        <f t="shared" ref="AL24:AL69" si="39">SUM(AI24:AK24)</f>
        <v>-155.92969585758766</v>
      </c>
      <c r="AN24">
        <f t="shared" si="9"/>
        <v>0</v>
      </c>
      <c r="AO24">
        <f t="shared" si="10"/>
        <v>0</v>
      </c>
      <c r="AP24">
        <f t="shared" si="11"/>
        <v>-4.5215639821199733</v>
      </c>
      <c r="AQ24">
        <f t="shared" si="12"/>
        <v>-27.918665738934997</v>
      </c>
      <c r="AR24">
        <f t="shared" si="13"/>
        <v>-32.440229721054969</v>
      </c>
      <c r="AS24">
        <f t="shared" si="14"/>
        <v>-3.435709438757351</v>
      </c>
      <c r="AT24">
        <f t="shared" si="15"/>
        <v>-1.0426161151688857</v>
      </c>
      <c r="AU24">
        <f t="shared" si="16"/>
        <v>-36.918555274981209</v>
      </c>
      <c r="AW24">
        <v>21</v>
      </c>
      <c r="AX24">
        <f>IF(Z24&gt;0, (R24*SUMPRODUCT(K24:$K$98, X24:$X$98)-K24*$AZ$3)/Z24, 0)</f>
        <v>-63.356432296099975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3.104E-3</v>
      </c>
      <c r="Q25" s="5">
        <f t="shared" si="30"/>
        <v>25</v>
      </c>
      <c r="R25">
        <f t="shared" si="0"/>
        <v>50000</v>
      </c>
      <c r="S25">
        <f t="shared" si="1"/>
        <v>-47.127230112258999</v>
      </c>
      <c r="U25">
        <f t="shared" si="34"/>
        <v>3.104E-3</v>
      </c>
      <c r="V25">
        <f t="shared" si="21"/>
        <v>0.01</v>
      </c>
      <c r="W25">
        <f t="shared" si="35"/>
        <v>0.76389348530155798</v>
      </c>
      <c r="X25">
        <f t="shared" si="36"/>
        <v>2.3711253783760358E-3</v>
      </c>
      <c r="Y25">
        <f t="shared" si="37"/>
        <v>7.63893485301558E-3</v>
      </c>
      <c r="Z25">
        <f t="shared" si="38"/>
        <v>0.75388342507016637</v>
      </c>
      <c r="AB25">
        <f t="shared" si="26"/>
        <v>-48.39756588294</v>
      </c>
      <c r="AC25">
        <f t="shared" si="27"/>
        <v>-35.528437651099694</v>
      </c>
      <c r="AE25">
        <f t="shared" si="2"/>
        <v>0</v>
      </c>
      <c r="AF25">
        <f t="shared" si="3"/>
        <v>0</v>
      </c>
      <c r="AG25">
        <f t="shared" si="4"/>
        <v>-18.847085626754158</v>
      </c>
      <c r="AH25">
        <f t="shared" si="5"/>
        <v>-118.55626891880179</v>
      </c>
      <c r="AI25">
        <f t="shared" si="6"/>
        <v>-137.40335454555594</v>
      </c>
      <c r="AJ25">
        <f t="shared" si="7"/>
        <v>-12.869128231840307</v>
      </c>
      <c r="AK25">
        <f t="shared" si="28"/>
        <v>-3.3878296118058002</v>
      </c>
      <c r="AL25">
        <f t="shared" si="39"/>
        <v>-153.66031238920206</v>
      </c>
      <c r="AN25">
        <f t="shared" si="9"/>
        <v>0</v>
      </c>
      <c r="AO25">
        <f t="shared" si="10"/>
        <v>0</v>
      </c>
      <c r="AP25">
        <f t="shared" si="11"/>
        <v>-3.9842083997306004</v>
      </c>
      <c r="AQ25">
        <f t="shared" si="12"/>
        <v>-25.062383215179274</v>
      </c>
      <c r="AR25">
        <f t="shared" si="13"/>
        <v>-29.046591614909875</v>
      </c>
      <c r="AS25">
        <f t="shared" si="14"/>
        <v>-2.7204889824304703</v>
      </c>
      <c r="AT25">
        <f t="shared" si="15"/>
        <v>-0.71617540576417071</v>
      </c>
      <c r="AU25">
        <f t="shared" si="16"/>
        <v>-32.483256003104515</v>
      </c>
      <c r="AW25">
        <v>22</v>
      </c>
      <c r="AX25">
        <f>IF(Z25&gt;0, (R25*SUMPRODUCT(K25:$K$98, X25:$X$98)-K25*$AZ$3)/Z25, 0)</f>
        <v>-47.127230112258999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3.1700000000000001E-3</v>
      </c>
      <c r="Q26" s="5">
        <f t="shared" si="30"/>
        <v>25</v>
      </c>
      <c r="R26">
        <f t="shared" si="0"/>
        <v>50000</v>
      </c>
      <c r="S26">
        <f t="shared" si="1"/>
        <v>-32.492764770359685</v>
      </c>
      <c r="U26">
        <f t="shared" si="34"/>
        <v>3.1700000000000001E-3</v>
      </c>
      <c r="V26">
        <f t="shared" si="21"/>
        <v>0.01</v>
      </c>
      <c r="W26">
        <f t="shared" si="35"/>
        <v>0.75388342507016637</v>
      </c>
      <c r="X26">
        <f t="shared" si="36"/>
        <v>2.3898104574724276E-3</v>
      </c>
      <c r="Y26">
        <f t="shared" si="37"/>
        <v>7.5388342507016638E-3</v>
      </c>
      <c r="Z26">
        <f t="shared" si="38"/>
        <v>0.74395478036199225</v>
      </c>
      <c r="AB26">
        <f t="shared" si="26"/>
        <v>-35.528437651099694</v>
      </c>
      <c r="AC26">
        <f t="shared" si="27"/>
        <v>-24.173147678086817</v>
      </c>
      <c r="AE26">
        <f t="shared" si="2"/>
        <v>0</v>
      </c>
      <c r="AF26">
        <f t="shared" si="3"/>
        <v>0</v>
      </c>
      <c r="AG26">
        <f t="shared" si="4"/>
        <v>-18.598869509049806</v>
      </c>
      <c r="AH26">
        <f t="shared" si="5"/>
        <v>-119.49052287362137</v>
      </c>
      <c r="AI26">
        <f t="shared" si="6"/>
        <v>-138.08939238267118</v>
      </c>
      <c r="AJ26">
        <f t="shared" si="7"/>
        <v>-11.355289973012876</v>
      </c>
      <c r="AK26">
        <f t="shared" si="28"/>
        <v>-2.4869906355769786</v>
      </c>
      <c r="AL26">
        <f t="shared" si="39"/>
        <v>-151.93167299126102</v>
      </c>
      <c r="AN26">
        <f t="shared" si="9"/>
        <v>0</v>
      </c>
      <c r="AO26">
        <f t="shared" si="10"/>
        <v>0</v>
      </c>
      <c r="AP26">
        <f t="shared" si="11"/>
        <v>-3.5104789063447752</v>
      </c>
      <c r="AQ26">
        <f t="shared" si="12"/>
        <v>-22.553465405617864</v>
      </c>
      <c r="AR26">
        <f t="shared" si="13"/>
        <v>-26.06394431196264</v>
      </c>
      <c r="AS26">
        <f t="shared" si="14"/>
        <v>-2.1432757462110161</v>
      </c>
      <c r="AT26">
        <f t="shared" si="15"/>
        <v>-0.46941176517324801</v>
      </c>
      <c r="AU26">
        <f t="shared" si="16"/>
        <v>-28.676631823346902</v>
      </c>
      <c r="AW26">
        <v>23</v>
      </c>
      <c r="AX26">
        <f>IF(Z26&gt;0, (R26*SUMPRODUCT(K26:$K$98, X26:$X$98)-K26*$AZ$3)/Z26, 0)</f>
        <v>-32.492764770359685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3.2390000000000001E-3</v>
      </c>
      <c r="Q27" s="5">
        <f t="shared" si="30"/>
        <v>25</v>
      </c>
      <c r="R27">
        <f t="shared" si="0"/>
        <v>50000</v>
      </c>
      <c r="S27">
        <f t="shared" si="1"/>
        <v>-19.358024468356518</v>
      </c>
      <c r="U27">
        <f t="shared" si="34"/>
        <v>3.2390000000000001E-3</v>
      </c>
      <c r="V27">
        <f t="shared" si="21"/>
        <v>0.01</v>
      </c>
      <c r="W27">
        <f t="shared" si="35"/>
        <v>0.74395478036199225</v>
      </c>
      <c r="X27">
        <f t="shared" si="36"/>
        <v>2.4096695335924928E-3</v>
      </c>
      <c r="Y27">
        <f t="shared" si="37"/>
        <v>7.4395478036199227E-3</v>
      </c>
      <c r="Z27">
        <f t="shared" si="38"/>
        <v>0.73410556302477992</v>
      </c>
      <c r="AB27">
        <f t="shared" si="26"/>
        <v>-24.173147678086817</v>
      </c>
      <c r="AC27">
        <f t="shared" si="27"/>
        <v>-14.210833451390327</v>
      </c>
      <c r="AE27">
        <f t="shared" si="2"/>
        <v>0</v>
      </c>
      <c r="AF27">
        <f t="shared" si="3"/>
        <v>0</v>
      </c>
      <c r="AG27">
        <f t="shared" si="4"/>
        <v>-18.352639075619496</v>
      </c>
      <c r="AH27">
        <f t="shared" si="5"/>
        <v>-120.48347667962464</v>
      </c>
      <c r="AI27">
        <f t="shared" si="6"/>
        <v>-138.83611575524415</v>
      </c>
      <c r="AJ27">
        <f t="shared" si="7"/>
        <v>-9.9623142266964901</v>
      </c>
      <c r="AK27">
        <f t="shared" si="28"/>
        <v>-1.6921203374660774</v>
      </c>
      <c r="AL27">
        <f t="shared" si="39"/>
        <v>-150.49055031940671</v>
      </c>
      <c r="AN27">
        <f t="shared" si="9"/>
        <v>0</v>
      </c>
      <c r="AO27">
        <f t="shared" si="10"/>
        <v>0</v>
      </c>
      <c r="AP27">
        <f t="shared" si="11"/>
        <v>-3.0928604250925682</v>
      </c>
      <c r="AQ27">
        <f t="shared" si="12"/>
        <v>-20.304359245804868</v>
      </c>
      <c r="AR27">
        <f t="shared" si="13"/>
        <v>-23.397219670897439</v>
      </c>
      <c r="AS27">
        <f t="shared" si="14"/>
        <v>-1.678889193381371</v>
      </c>
      <c r="AT27">
        <f t="shared" si="15"/>
        <v>-0.28516291333792576</v>
      </c>
      <c r="AU27">
        <f t="shared" si="16"/>
        <v>-25.361271777616732</v>
      </c>
      <c r="AW27">
        <v>24</v>
      </c>
      <c r="AX27">
        <f>IF(Z27&gt;0, (R27*SUMPRODUCT(K27:$K$98, X27:$X$98)-K27*$AZ$3)/Z27, 0)</f>
        <v>-19.358024468356518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3.3149999999999998E-3</v>
      </c>
      <c r="Q28" s="5">
        <f t="shared" si="30"/>
        <v>25</v>
      </c>
      <c r="R28">
        <f t="shared" si="0"/>
        <v>50000</v>
      </c>
      <c r="S28">
        <f t="shared" si="1"/>
        <v>-7.570084663915865</v>
      </c>
      <c r="U28">
        <f t="shared" si="34"/>
        <v>3.3149999999999998E-3</v>
      </c>
      <c r="V28">
        <f t="shared" si="21"/>
        <v>0.01</v>
      </c>
      <c r="W28">
        <f t="shared" si="35"/>
        <v>0.73410556302477992</v>
      </c>
      <c r="X28">
        <f t="shared" si="36"/>
        <v>2.4335599414271451E-3</v>
      </c>
      <c r="Y28">
        <f t="shared" si="37"/>
        <v>7.3410556302477992E-3</v>
      </c>
      <c r="Z28">
        <f t="shared" si="38"/>
        <v>0.724330947453105</v>
      </c>
      <c r="AB28">
        <f t="shared" si="26"/>
        <v>-14.210833451390327</v>
      </c>
      <c r="AC28">
        <f t="shared" si="27"/>
        <v>-5.4832465969143982</v>
      </c>
      <c r="AE28">
        <f t="shared" si="2"/>
        <v>0</v>
      </c>
      <c r="AF28">
        <f t="shared" si="3"/>
        <v>0</v>
      </c>
      <c r="AG28">
        <f t="shared" si="4"/>
        <v>-18.108273686327625</v>
      </c>
      <c r="AH28">
        <f t="shared" si="5"/>
        <v>-121.67799707135725</v>
      </c>
      <c r="AI28">
        <f t="shared" si="6"/>
        <v>-139.78627075768489</v>
      </c>
      <c r="AJ28">
        <f t="shared" si="7"/>
        <v>-8.7275868544759287</v>
      </c>
      <c r="AK28">
        <f t="shared" si="28"/>
        <v>-0.99475834159732301</v>
      </c>
      <c r="AL28">
        <f t="shared" si="39"/>
        <v>-149.50861595375815</v>
      </c>
      <c r="AN28">
        <f t="shared" si="9"/>
        <v>0</v>
      </c>
      <c r="AO28">
        <f t="shared" si="10"/>
        <v>0</v>
      </c>
      <c r="AP28">
        <f t="shared" si="11"/>
        <v>-2.724713382618269</v>
      </c>
      <c r="AQ28">
        <f t="shared" si="12"/>
        <v>-18.308629123539042</v>
      </c>
      <c r="AR28">
        <f t="shared" si="13"/>
        <v>-21.033342506157314</v>
      </c>
      <c r="AS28">
        <f t="shared" si="14"/>
        <v>-1.3132214098524864</v>
      </c>
      <c r="AT28">
        <f t="shared" si="15"/>
        <v>-0.14967916946538373</v>
      </c>
      <c r="AU28">
        <f t="shared" si="16"/>
        <v>-22.496243085475186</v>
      </c>
      <c r="AW28">
        <v>25</v>
      </c>
      <c r="AX28">
        <f>IF(Z28&gt;0, (R28*SUMPRODUCT(K28:$K$98, X28:$X$98)-K28*$AZ$3)/Z28, 0)</f>
        <v>-7.570084663915865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3.3969999999999998E-3</v>
      </c>
      <c r="Q29" s="5">
        <f t="shared" si="30"/>
        <v>25</v>
      </c>
      <c r="R29">
        <f t="shared" si="0"/>
        <v>50000</v>
      </c>
      <c r="S29">
        <f t="shared" si="1"/>
        <v>2.9798824711363285</v>
      </c>
      <c r="U29">
        <f t="shared" si="34"/>
        <v>3.3969999999999998E-3</v>
      </c>
      <c r="V29">
        <f t="shared" si="21"/>
        <v>0.01</v>
      </c>
      <c r="W29">
        <f t="shared" si="35"/>
        <v>0.724330947453105</v>
      </c>
      <c r="X29">
        <f t="shared" si="36"/>
        <v>2.4605522284981978E-3</v>
      </c>
      <c r="Y29">
        <f t="shared" si="37"/>
        <v>7.2433094745310497E-3</v>
      </c>
      <c r="Z29">
        <f t="shared" si="38"/>
        <v>0.71462708575007583</v>
      </c>
      <c r="AB29">
        <f t="shared" si="26"/>
        <v>-5.4832465969143982</v>
      </c>
      <c r="AC29">
        <f t="shared" si="27"/>
        <v>2.129504726225889</v>
      </c>
      <c r="AE29">
        <f t="shared" si="2"/>
        <v>0</v>
      </c>
      <c r="AF29">
        <f t="shared" si="3"/>
        <v>0</v>
      </c>
      <c r="AG29">
        <f t="shared" si="4"/>
        <v>-17.865677143751896</v>
      </c>
      <c r="AH29">
        <f t="shared" si="5"/>
        <v>-123.02761142490989</v>
      </c>
      <c r="AI29">
        <f t="shared" si="6"/>
        <v>-140.89328856866177</v>
      </c>
      <c r="AJ29">
        <f t="shared" si="7"/>
        <v>-7.6127513231402872</v>
      </c>
      <c r="AK29">
        <f t="shared" si="28"/>
        <v>-0.38382726178400789</v>
      </c>
      <c r="AL29">
        <f t="shared" si="39"/>
        <v>-148.88986715358607</v>
      </c>
      <c r="AN29">
        <f t="shared" si="9"/>
        <v>0</v>
      </c>
      <c r="AO29">
        <f t="shared" si="10"/>
        <v>0</v>
      </c>
      <c r="AP29">
        <f t="shared" si="11"/>
        <v>-2.4001878548494036</v>
      </c>
      <c r="AQ29">
        <f t="shared" si="12"/>
        <v>-16.528306001346895</v>
      </c>
      <c r="AR29">
        <f t="shared" si="13"/>
        <v>-18.928493856196294</v>
      </c>
      <c r="AS29">
        <f t="shared" si="14"/>
        <v>-1.0227450726198903</v>
      </c>
      <c r="AT29">
        <f t="shared" si="15"/>
        <v>-5.1565777478312196E-2</v>
      </c>
      <c r="AU29">
        <f t="shared" si="16"/>
        <v>-20.002804706294498</v>
      </c>
      <c r="AW29">
        <v>26</v>
      </c>
      <c r="AX29">
        <f>IF(Z29&gt;0, (R29*SUMPRODUCT(K29:$K$98, X29:$X$98)-K29*$AZ$3)/Z29, 0)</f>
        <v>2.9798824711363285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3.4910000000000002E-3</v>
      </c>
      <c r="Q30" s="5">
        <f t="shared" si="30"/>
        <v>25</v>
      </c>
      <c r="R30">
        <f t="shared" si="0"/>
        <v>50000</v>
      </c>
      <c r="S30">
        <f t="shared" si="1"/>
        <v>12.404909838820764</v>
      </c>
      <c r="U30">
        <f t="shared" si="34"/>
        <v>3.4910000000000002E-3</v>
      </c>
      <c r="V30">
        <f t="shared" si="21"/>
        <v>0.01</v>
      </c>
      <c r="W30">
        <f t="shared" si="35"/>
        <v>0.71462708575007583</v>
      </c>
      <c r="X30">
        <f t="shared" si="36"/>
        <v>2.4947631563535149E-3</v>
      </c>
      <c r="Y30">
        <f t="shared" si="37"/>
        <v>7.1462708575007585E-3</v>
      </c>
      <c r="Z30">
        <f t="shared" si="38"/>
        <v>0.70498605173622153</v>
      </c>
      <c r="AB30">
        <f t="shared" si="26"/>
        <v>2.129504726225889</v>
      </c>
      <c r="AC30">
        <f t="shared" si="27"/>
        <v>8.7452884094140586</v>
      </c>
      <c r="AE30">
        <f t="shared" si="2"/>
        <v>0</v>
      </c>
      <c r="AF30">
        <f t="shared" si="3"/>
        <v>0</v>
      </c>
      <c r="AG30">
        <f t="shared" si="4"/>
        <v>-17.624651293405538</v>
      </c>
      <c r="AH30">
        <f t="shared" si="5"/>
        <v>-124.73815781767574</v>
      </c>
      <c r="AI30">
        <f t="shared" si="6"/>
        <v>-142.36280911108128</v>
      </c>
      <c r="AJ30">
        <f t="shared" si="7"/>
        <v>-6.6157836831881696</v>
      </c>
      <c r="AK30">
        <f t="shared" si="28"/>
        <v>0.14906533083581225</v>
      </c>
      <c r="AL30">
        <f t="shared" si="39"/>
        <v>-148.82952746343364</v>
      </c>
      <c r="AN30">
        <f t="shared" si="9"/>
        <v>0</v>
      </c>
      <c r="AO30">
        <f t="shared" si="10"/>
        <v>0</v>
      </c>
      <c r="AP30">
        <f t="shared" si="11"/>
        <v>-2.1141133218746702</v>
      </c>
      <c r="AQ30">
        <f t="shared" si="12"/>
        <v>-14.962599645141552</v>
      </c>
      <c r="AR30">
        <f t="shared" si="13"/>
        <v>-17.076712967016221</v>
      </c>
      <c r="AS30">
        <f t="shared" si="14"/>
        <v>-0.79357691601548974</v>
      </c>
      <c r="AT30">
        <f t="shared" si="15"/>
        <v>1.7880694290250115E-2</v>
      </c>
      <c r="AU30">
        <f t="shared" si="16"/>
        <v>-17.852409188741461</v>
      </c>
      <c r="AW30">
        <v>27</v>
      </c>
      <c r="AX30">
        <f>IF(Z30&gt;0, (R30*SUMPRODUCT(K30:$K$98, X30:$X$98)-K30*$AZ$3)/Z30, 0)</f>
        <v>12.404909838820764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3.5990000000000002E-3</v>
      </c>
      <c r="Q31" s="5">
        <f t="shared" si="30"/>
        <v>25</v>
      </c>
      <c r="R31">
        <f t="shared" si="0"/>
        <v>50000</v>
      </c>
      <c r="S31">
        <f t="shared" si="1"/>
        <v>20.775203397185024</v>
      </c>
      <c r="U31">
        <f t="shared" si="34"/>
        <v>3.5990000000000002E-3</v>
      </c>
      <c r="V31">
        <f t="shared" si="21"/>
        <v>0.01</v>
      </c>
      <c r="W31">
        <f t="shared" si="35"/>
        <v>0.70498605173622153</v>
      </c>
      <c r="X31">
        <f t="shared" si="36"/>
        <v>2.5372448001986614E-3</v>
      </c>
      <c r="Y31">
        <f t="shared" si="37"/>
        <v>7.0498605173622154E-3</v>
      </c>
      <c r="Z31">
        <f t="shared" si="38"/>
        <v>0.69539894641866062</v>
      </c>
      <c r="AB31">
        <f t="shared" si="26"/>
        <v>8.7452884094140586</v>
      </c>
      <c r="AC31">
        <f t="shared" si="27"/>
        <v>14.447054554035844</v>
      </c>
      <c r="AE31">
        <f t="shared" si="2"/>
        <v>0</v>
      </c>
      <c r="AF31">
        <f t="shared" si="3"/>
        <v>0</v>
      </c>
      <c r="AG31">
        <f t="shared" si="4"/>
        <v>-17.384973660466514</v>
      </c>
      <c r="AH31">
        <f t="shared" si="5"/>
        <v>-126.86224000993307</v>
      </c>
      <c r="AI31">
        <f t="shared" si="6"/>
        <v>-144.24721367039959</v>
      </c>
      <c r="AJ31">
        <f t="shared" si="7"/>
        <v>-5.7017661446217858</v>
      </c>
      <c r="AK31">
        <f t="shared" si="28"/>
        <v>0.6121701886589842</v>
      </c>
      <c r="AL31">
        <f t="shared" si="39"/>
        <v>-149.3368096263624</v>
      </c>
      <c r="AN31">
        <f t="shared" si="9"/>
        <v>0</v>
      </c>
      <c r="AO31">
        <f t="shared" si="10"/>
        <v>0</v>
      </c>
      <c r="AP31">
        <f t="shared" si="11"/>
        <v>-1.8619316917950854</v>
      </c>
      <c r="AQ31">
        <f t="shared" si="12"/>
        <v>-13.586953295405245</v>
      </c>
      <c r="AR31">
        <f t="shared" si="13"/>
        <v>-15.44888498720033</v>
      </c>
      <c r="AS31">
        <f t="shared" si="14"/>
        <v>-0.61065948624455391</v>
      </c>
      <c r="AT31">
        <f t="shared" si="15"/>
        <v>6.5563462867262862E-2</v>
      </c>
      <c r="AU31">
        <f t="shared" si="16"/>
        <v>-15.993981010577622</v>
      </c>
      <c r="AW31">
        <v>28</v>
      </c>
      <c r="AX31">
        <f>IF(Z31&gt;0, (R31*SUMPRODUCT(K31:$K$98, X31:$X$98)-K31*$AZ$3)/Z31, 0)</f>
        <v>20.775203397185024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3.7169999999999998E-3</v>
      </c>
      <c r="Q32" s="5">
        <f t="shared" si="30"/>
        <v>25</v>
      </c>
      <c r="R32">
        <f t="shared" si="0"/>
        <v>50000</v>
      </c>
      <c r="S32">
        <f t="shared" si="1"/>
        <v>28.15505114453644</v>
      </c>
      <c r="U32">
        <f t="shared" si="34"/>
        <v>3.7169999999999998E-3</v>
      </c>
      <c r="V32">
        <f t="shared" si="21"/>
        <v>0.01</v>
      </c>
      <c r="W32">
        <f t="shared" si="35"/>
        <v>0.69539894641866062</v>
      </c>
      <c r="X32">
        <f t="shared" si="36"/>
        <v>2.5847978838381613E-3</v>
      </c>
      <c r="Y32">
        <f t="shared" si="37"/>
        <v>6.9539894641866065E-3</v>
      </c>
      <c r="Z32">
        <f t="shared" si="38"/>
        <v>0.68586015907063591</v>
      </c>
      <c r="AB32">
        <f t="shared" si="26"/>
        <v>14.447054554035844</v>
      </c>
      <c r="AC32">
        <f t="shared" si="27"/>
        <v>19.310427856633652</v>
      </c>
      <c r="AE32">
        <f t="shared" si="2"/>
        <v>0</v>
      </c>
      <c r="AF32">
        <f t="shared" si="3"/>
        <v>0</v>
      </c>
      <c r="AG32">
        <f t="shared" si="4"/>
        <v>-17.146503976765899</v>
      </c>
      <c r="AH32">
        <f t="shared" si="5"/>
        <v>-129.23989419190806</v>
      </c>
      <c r="AI32">
        <f t="shared" si="6"/>
        <v>-146.38639816867396</v>
      </c>
      <c r="AJ32">
        <f t="shared" si="7"/>
        <v>-4.8633733025978074</v>
      </c>
      <c r="AK32">
        <f t="shared" si="28"/>
        <v>1.0112938187825091</v>
      </c>
      <c r="AL32">
        <f t="shared" si="39"/>
        <v>-150.23847765248925</v>
      </c>
      <c r="AN32">
        <f t="shared" si="9"/>
        <v>0</v>
      </c>
      <c r="AO32">
        <f t="shared" si="10"/>
        <v>0</v>
      </c>
      <c r="AP32">
        <f t="shared" si="11"/>
        <v>-1.6396353346238683</v>
      </c>
      <c r="AQ32">
        <f t="shared" si="12"/>
        <v>-12.358571604289878</v>
      </c>
      <c r="AR32">
        <f t="shared" si="13"/>
        <v>-13.998206938913746</v>
      </c>
      <c r="AS32">
        <f t="shared" si="14"/>
        <v>-0.46506032502083239</v>
      </c>
      <c r="AT32">
        <f t="shared" si="15"/>
        <v>9.6705024021769295E-2</v>
      </c>
      <c r="AU32">
        <f t="shared" si="16"/>
        <v>-14.36656223991281</v>
      </c>
      <c r="AW32">
        <v>29</v>
      </c>
      <c r="AX32">
        <f>IF(Z32&gt;0, (R32*SUMPRODUCT(K32:$K$98, X32:$X$98)-K32*$AZ$3)/Z32, 0)</f>
        <v>28.15505114453644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3.852E-3</v>
      </c>
      <c r="Q33" s="5">
        <f t="shared" si="30"/>
        <v>25</v>
      </c>
      <c r="R33">
        <f t="shared" si="0"/>
        <v>50000</v>
      </c>
      <c r="S33">
        <f t="shared" si="1"/>
        <v>34.634477439357191</v>
      </c>
      <c r="U33">
        <f t="shared" si="34"/>
        <v>3.852E-3</v>
      </c>
      <c r="V33">
        <f t="shared" si="21"/>
        <v>0.01</v>
      </c>
      <c r="W33">
        <f t="shared" si="35"/>
        <v>0.68586015907063591</v>
      </c>
      <c r="X33">
        <f t="shared" si="36"/>
        <v>2.6419333327400893E-3</v>
      </c>
      <c r="Y33">
        <f t="shared" si="37"/>
        <v>6.8586015907063595E-3</v>
      </c>
      <c r="Z33">
        <f t="shared" si="38"/>
        <v>0.67635962414718942</v>
      </c>
      <c r="AB33">
        <f t="shared" si="26"/>
        <v>19.310427856633652</v>
      </c>
      <c r="AC33">
        <f t="shared" si="27"/>
        <v>23.425362143417942</v>
      </c>
      <c r="AE33">
        <f t="shared" si="2"/>
        <v>0</v>
      </c>
      <c r="AF33">
        <f t="shared" si="3"/>
        <v>0</v>
      </c>
      <c r="AG33">
        <f t="shared" si="4"/>
        <v>-16.908990603679737</v>
      </c>
      <c r="AH33">
        <f t="shared" si="5"/>
        <v>-132.09666663700446</v>
      </c>
      <c r="AI33">
        <f t="shared" si="6"/>
        <v>-149.0056572406842</v>
      </c>
      <c r="AJ33">
        <f t="shared" si="7"/>
        <v>-4.1149342867842904</v>
      </c>
      <c r="AK33">
        <f t="shared" si="28"/>
        <v>1.3517299499643558</v>
      </c>
      <c r="AL33">
        <f t="shared" si="39"/>
        <v>-151.76886157750414</v>
      </c>
      <c r="AN33">
        <f t="shared" si="9"/>
        <v>0</v>
      </c>
      <c r="AO33">
        <f t="shared" si="10"/>
        <v>0</v>
      </c>
      <c r="AP33">
        <f t="shared" si="11"/>
        <v>-1.4436813446148735</v>
      </c>
      <c r="AQ33">
        <f t="shared" si="12"/>
        <v>-11.27834876601989</v>
      </c>
      <c r="AR33">
        <f t="shared" si="13"/>
        <v>-12.722030110634766</v>
      </c>
      <c r="AS33">
        <f t="shared" si="14"/>
        <v>-0.35133107607581165</v>
      </c>
      <c r="AT33">
        <f t="shared" si="15"/>
        <v>0.11541004176181033</v>
      </c>
      <c r="AU33">
        <f t="shared" si="16"/>
        <v>-12.957951144948767</v>
      </c>
      <c r="AW33">
        <v>30</v>
      </c>
      <c r="AX33">
        <f>IF(Z33&gt;0, (R33*SUMPRODUCT(K33:$K$98, X33:$X$98)-K33*$AZ$3)/Z33, 0)</f>
        <v>34.634477439357191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4.0049999999999999E-3</v>
      </c>
      <c r="Q34" s="5">
        <f t="shared" si="30"/>
        <v>25</v>
      </c>
      <c r="R34">
        <f t="shared" si="0"/>
        <v>50000</v>
      </c>
      <c r="S34">
        <f t="shared" si="1"/>
        <v>40.269929417820705</v>
      </c>
      <c r="U34">
        <f t="shared" si="34"/>
        <v>4.0049999999999999E-3</v>
      </c>
      <c r="V34">
        <f t="shared" si="21"/>
        <v>0.01</v>
      </c>
      <c r="W34">
        <f t="shared" si="35"/>
        <v>0.67635962414718942</v>
      </c>
      <c r="X34">
        <f t="shared" si="36"/>
        <v>2.7088202947094936E-3</v>
      </c>
      <c r="Y34">
        <f t="shared" si="37"/>
        <v>6.7635962414718948E-3</v>
      </c>
      <c r="Z34">
        <f t="shared" si="38"/>
        <v>0.66688720761100795</v>
      </c>
      <c r="AB34">
        <f t="shared" si="26"/>
        <v>23.425362143417942</v>
      </c>
      <c r="AC34">
        <f t="shared" si="27"/>
        <v>26.855500780142833</v>
      </c>
      <c r="AE34">
        <f t="shared" si="2"/>
        <v>0</v>
      </c>
      <c r="AF34">
        <f t="shared" si="3"/>
        <v>0</v>
      </c>
      <c r="AG34">
        <f t="shared" si="4"/>
        <v>-16.672180190275199</v>
      </c>
      <c r="AH34">
        <f t="shared" si="5"/>
        <v>-135.44101473547468</v>
      </c>
      <c r="AI34">
        <f t="shared" si="6"/>
        <v>-152.11319492574989</v>
      </c>
      <c r="AJ34">
        <f t="shared" si="7"/>
        <v>-3.4301386367248909</v>
      </c>
      <c r="AK34">
        <f t="shared" si="28"/>
        <v>1.639775350039256</v>
      </c>
      <c r="AL34">
        <f t="shared" si="39"/>
        <v>-153.90355821243554</v>
      </c>
      <c r="AN34">
        <f t="shared" si="9"/>
        <v>0</v>
      </c>
      <c r="AO34">
        <f t="shared" si="10"/>
        <v>0</v>
      </c>
      <c r="AP34">
        <f t="shared" si="11"/>
        <v>-1.2709487387353053</v>
      </c>
      <c r="AQ34">
        <f t="shared" si="12"/>
        <v>-10.324899616397442</v>
      </c>
      <c r="AR34">
        <f t="shared" si="13"/>
        <v>-11.595848355132748</v>
      </c>
      <c r="AS34">
        <f t="shared" si="14"/>
        <v>-0.26148532011282077</v>
      </c>
      <c r="AT34">
        <f t="shared" si="15"/>
        <v>0.12500287239921171</v>
      </c>
      <c r="AU34">
        <f t="shared" si="16"/>
        <v>-11.732330802846359</v>
      </c>
      <c r="AW34">
        <v>31</v>
      </c>
      <c r="AX34">
        <f>IF(Z34&gt;0, (R34*SUMPRODUCT(K34:$K$98, X34:$X$98)-K34*$AZ$3)/Z34, 0)</f>
        <v>40.269929417820705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4.1640000000000002E-3</v>
      </c>
      <c r="Q35" s="5">
        <f t="shared" si="30"/>
        <v>25</v>
      </c>
      <c r="R35">
        <f t="shared" ref="R35:R66" si="40">$C$6</f>
        <v>50000</v>
      </c>
      <c r="S35">
        <f t="shared" ref="S35:S66" si="41">AX35</f>
        <v>45.119121530455722</v>
      </c>
      <c r="U35">
        <f t="shared" si="34"/>
        <v>4.1640000000000002E-3</v>
      </c>
      <c r="V35">
        <f t="shared" si="21"/>
        <v>0.01</v>
      </c>
      <c r="W35">
        <f t="shared" si="35"/>
        <v>0.66688720761100795</v>
      </c>
      <c r="X35">
        <f t="shared" si="36"/>
        <v>2.776918332492237E-3</v>
      </c>
      <c r="Y35">
        <f t="shared" si="37"/>
        <v>6.6688720761100793E-3</v>
      </c>
      <c r="Z35">
        <f t="shared" si="38"/>
        <v>0.65744141720240556</v>
      </c>
      <c r="AB35">
        <f t="shared" si="26"/>
        <v>26.855500780142833</v>
      </c>
      <c r="AC35">
        <f t="shared" si="27"/>
        <v>29.663179201910381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-16.436035430060141</v>
      </c>
      <c r="AH35">
        <f t="shared" ref="AH35:AH66" si="45">-X35*R35</f>
        <v>-138.84591662461185</v>
      </c>
      <c r="AI35">
        <f t="shared" ref="AI35:AI66" si="46">SUM(AE35:AH35)</f>
        <v>-155.28195205467199</v>
      </c>
      <c r="AJ35">
        <f t="shared" ref="AJ35:AJ66" si="47">AB35-AC35</f>
        <v>-2.8076784217675481</v>
      </c>
      <c r="AK35">
        <f t="shared" si="28"/>
        <v>1.8798850546099986</v>
      </c>
      <c r="AL35">
        <f t="shared" si="39"/>
        <v>-156.20974542182955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-1.1187026971427307</v>
      </c>
      <c r="AQ35">
        <f t="shared" ref="AQ35:AQ66" si="51">AH35*$K35</f>
        <v>-9.4504116930246624</v>
      </c>
      <c r="AR35">
        <f t="shared" ref="AR35:AR66" si="52">AI35*$K35</f>
        <v>-10.569114390167393</v>
      </c>
      <c r="AS35">
        <f t="shared" ref="AS35:AS66" si="53">AJ35*$K35</f>
        <v>-0.19110188929115179</v>
      </c>
      <c r="AT35">
        <f t="shared" ref="AT35:AT66" si="54">AK35*$K35</f>
        <v>0.12795254000634748</v>
      </c>
      <c r="AU35">
        <f t="shared" ref="AU35:AU66" si="55">AL35*$K35</f>
        <v>-10.632263739452197</v>
      </c>
      <c r="AW35">
        <v>32</v>
      </c>
      <c r="AX35">
        <f>IF(Z35&gt;0, (R35*SUMPRODUCT(K35:$K$98, X35:$X$98)-K35*$AZ$3)/Z35, 0)</f>
        <v>45.119121530455722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4.3350000000000003E-3</v>
      </c>
      <c r="Q36" s="5">
        <f t="shared" si="30"/>
        <v>25</v>
      </c>
      <c r="R36">
        <f t="shared" si="40"/>
        <v>50000</v>
      </c>
      <c r="S36">
        <f t="shared" si="41"/>
        <v>49.286182131200754</v>
      </c>
      <c r="U36">
        <f t="shared" si="34"/>
        <v>4.3350000000000003E-3</v>
      </c>
      <c r="V36">
        <f t="shared" ref="V36:V67" si="57">$C$10</f>
        <v>0.01</v>
      </c>
      <c r="W36">
        <f t="shared" si="35"/>
        <v>0.65744141720240556</v>
      </c>
      <c r="X36">
        <f t="shared" si="36"/>
        <v>2.8500085435724282E-3</v>
      </c>
      <c r="Y36">
        <f t="shared" si="37"/>
        <v>6.5744141720240554E-3</v>
      </c>
      <c r="Z36">
        <f t="shared" si="38"/>
        <v>0.64801699448680905</v>
      </c>
      <c r="AB36">
        <f t="shared" ref="AB36:AB67" si="58">AC35</f>
        <v>29.663179201910381</v>
      </c>
      <c r="AC36">
        <f t="shared" si="27"/>
        <v>31.938283614390187</v>
      </c>
      <c r="AE36">
        <f t="shared" si="42"/>
        <v>0</v>
      </c>
      <c r="AF36">
        <f t="shared" si="43"/>
        <v>0</v>
      </c>
      <c r="AG36">
        <f t="shared" si="44"/>
        <v>-16.200424862170227</v>
      </c>
      <c r="AH36">
        <f t="shared" si="45"/>
        <v>-142.50042717862141</v>
      </c>
      <c r="AI36">
        <f t="shared" si="46"/>
        <v>-158.70085204079163</v>
      </c>
      <c r="AJ36">
        <f t="shared" si="47"/>
        <v>-2.2751044124798057</v>
      </c>
      <c r="AK36">
        <f t="shared" ref="AK36:AK67" si="59">G36*SUM(AB36:AB36, AE36:AF36)</f>
        <v>2.076422544133727</v>
      </c>
      <c r="AL36">
        <f t="shared" si="39"/>
        <v>-158.89953390913772</v>
      </c>
      <c r="AN36">
        <f t="shared" si="48"/>
        <v>0</v>
      </c>
      <c r="AO36">
        <f t="shared" si="49"/>
        <v>0</v>
      </c>
      <c r="AP36">
        <f t="shared" si="50"/>
        <v>-0.98452329819570483</v>
      </c>
      <c r="AQ36">
        <f t="shared" si="51"/>
        <v>-8.6599574859173867</v>
      </c>
      <c r="AR36">
        <f t="shared" si="52"/>
        <v>-9.6444807841130906</v>
      </c>
      <c r="AS36">
        <f t="shared" si="53"/>
        <v>-0.13826139246166416</v>
      </c>
      <c r="AT36">
        <f t="shared" si="54"/>
        <v>0.12618720737207867</v>
      </c>
      <c r="AU36">
        <f t="shared" si="55"/>
        <v>-9.6565549692026771</v>
      </c>
      <c r="AW36">
        <v>33</v>
      </c>
      <c r="AX36">
        <f>IF(Z36&gt;0, (R36*SUMPRODUCT(K36:$K$98, X36:$X$98)-K36*$AZ$3)/Z36, 0)</f>
        <v>49.286182131200754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40"/>
        <v>50000</v>
      </c>
      <c r="S37">
        <f t="shared" si="41"/>
        <v>52.845590165389858</v>
      </c>
      <c r="U37">
        <f t="shared" si="34"/>
        <v>4.522E-3</v>
      </c>
      <c r="V37">
        <f t="shared" si="57"/>
        <v>0.01</v>
      </c>
      <c r="W37">
        <f t="shared" si="35"/>
        <v>0.64801699448680905</v>
      </c>
      <c r="X37">
        <f t="shared" si="36"/>
        <v>2.9303328490693503E-3</v>
      </c>
      <c r="Y37">
        <f t="shared" si="37"/>
        <v>6.4801699448680909E-3</v>
      </c>
      <c r="Z37">
        <f t="shared" si="38"/>
        <v>0.63860649169287165</v>
      </c>
      <c r="AB37">
        <f t="shared" si="58"/>
        <v>31.938283614390187</v>
      </c>
      <c r="AC37">
        <f t="shared" si="27"/>
        <v>33.747536936958937</v>
      </c>
      <c r="AE37">
        <f t="shared" si="42"/>
        <v>0</v>
      </c>
      <c r="AF37">
        <f t="shared" si="43"/>
        <v>0</v>
      </c>
      <c r="AG37">
        <f t="shared" si="44"/>
        <v>-15.965162292321791</v>
      </c>
      <c r="AH37">
        <f t="shared" si="45"/>
        <v>-146.51664245346751</v>
      </c>
      <c r="AI37">
        <f t="shared" si="46"/>
        <v>-162.4818047457893</v>
      </c>
      <c r="AJ37">
        <f t="shared" si="47"/>
        <v>-1.8092533225687504</v>
      </c>
      <c r="AK37">
        <f t="shared" si="59"/>
        <v>2.2356798530073134</v>
      </c>
      <c r="AL37">
        <f t="shared" si="39"/>
        <v>-162.05537821535071</v>
      </c>
      <c r="AN37">
        <f t="shared" si="48"/>
        <v>0</v>
      </c>
      <c r="AO37">
        <f t="shared" si="49"/>
        <v>0</v>
      </c>
      <c r="AP37">
        <f t="shared" si="50"/>
        <v>-0.86627325969580959</v>
      </c>
      <c r="AQ37">
        <f t="shared" si="51"/>
        <v>-7.9500256329303145</v>
      </c>
      <c r="AR37">
        <f t="shared" si="52"/>
        <v>-8.8162988926261239</v>
      </c>
      <c r="AS37">
        <f t="shared" si="53"/>
        <v>-9.8170488007558745E-2</v>
      </c>
      <c r="AT37">
        <f t="shared" si="54"/>
        <v>0.12130848646820995</v>
      </c>
      <c r="AU37">
        <f t="shared" si="55"/>
        <v>-8.7931608941654726</v>
      </c>
      <c r="AW37">
        <v>34</v>
      </c>
      <c r="AX37">
        <f>IF(Z37&gt;0, (R37*SUMPRODUCT(K37:$K$98, X37:$X$98)-K37*$AZ$3)/Z37, 0)</f>
        <v>52.845590165389858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40"/>
        <v>50000</v>
      </c>
      <c r="S38">
        <f t="shared" si="41"/>
        <v>55.857656587235823</v>
      </c>
      <c r="U38">
        <f t="shared" si="34"/>
        <v>4.7470000000000004E-3</v>
      </c>
      <c r="V38">
        <f t="shared" si="57"/>
        <v>0.01</v>
      </c>
      <c r="W38">
        <f t="shared" si="35"/>
        <v>0.63860649169287165</v>
      </c>
      <c r="X38">
        <f t="shared" si="36"/>
        <v>3.0314650160660618E-3</v>
      </c>
      <c r="Y38">
        <f t="shared" si="37"/>
        <v>6.3860649169287164E-3</v>
      </c>
      <c r="Z38">
        <f t="shared" si="38"/>
        <v>0.62918896175987682</v>
      </c>
      <c r="AB38">
        <f t="shared" si="58"/>
        <v>33.747536936958937</v>
      </c>
      <c r="AC38">
        <f t="shared" si="27"/>
        <v>35.145020954462652</v>
      </c>
      <c r="AE38">
        <f t="shared" si="42"/>
        <v>0</v>
      </c>
      <c r="AF38">
        <f t="shared" si="43"/>
        <v>0</v>
      </c>
      <c r="AG38">
        <f t="shared" si="44"/>
        <v>-15.729724043996921</v>
      </c>
      <c r="AH38">
        <f t="shared" si="45"/>
        <v>-151.5732508033031</v>
      </c>
      <c r="AI38">
        <f t="shared" si="46"/>
        <v>-167.30297484730002</v>
      </c>
      <c r="AJ38">
        <f t="shared" si="47"/>
        <v>-1.3974840175037144</v>
      </c>
      <c r="AK38">
        <f t="shared" si="59"/>
        <v>2.362327585587126</v>
      </c>
      <c r="AL38">
        <f t="shared" si="39"/>
        <v>-166.33813127921661</v>
      </c>
      <c r="AN38">
        <f t="shared" si="48"/>
        <v>0</v>
      </c>
      <c r="AO38">
        <f t="shared" si="49"/>
        <v>0</v>
      </c>
      <c r="AP38">
        <f t="shared" si="50"/>
        <v>-0.76205207851346024</v>
      </c>
      <c r="AQ38">
        <f t="shared" si="51"/>
        <v>-7.343212792457158</v>
      </c>
      <c r="AR38">
        <f t="shared" si="52"/>
        <v>-8.1052648709706183</v>
      </c>
      <c r="AS38">
        <f t="shared" si="53"/>
        <v>-6.7703387373440616E-2</v>
      </c>
      <c r="AT38">
        <f t="shared" si="54"/>
        <v>0.11444680413280274</v>
      </c>
      <c r="AU38">
        <f t="shared" si="55"/>
        <v>-8.058521454211256</v>
      </c>
      <c r="AW38">
        <v>35</v>
      </c>
      <c r="AX38">
        <f>IF(Z38&gt;0, (R38*SUMPRODUCT(K38:$K$98, X38:$X$98)-K38*$AZ$3)/Z38, 0)</f>
        <v>55.857656587235823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40"/>
        <v>50000</v>
      </c>
      <c r="S39">
        <f t="shared" si="41"/>
        <v>58.325544328729222</v>
      </c>
      <c r="U39">
        <f t="shared" si="34"/>
        <v>4.9870000000000001E-3</v>
      </c>
      <c r="V39">
        <f t="shared" si="57"/>
        <v>0.01</v>
      </c>
      <c r="W39">
        <f t="shared" si="35"/>
        <v>0.62918896175987682</v>
      </c>
      <c r="X39">
        <f t="shared" si="36"/>
        <v>3.1377653522965056E-3</v>
      </c>
      <c r="Y39">
        <f t="shared" si="37"/>
        <v>6.2918896175987683E-3</v>
      </c>
      <c r="Z39">
        <f t="shared" si="38"/>
        <v>0.61975930678998159</v>
      </c>
      <c r="AB39">
        <f t="shared" si="58"/>
        <v>35.145020954462652</v>
      </c>
      <c r="AC39">
        <f t="shared" si="27"/>
        <v>36.147798921321566</v>
      </c>
      <c r="AE39">
        <f t="shared" si="42"/>
        <v>0</v>
      </c>
      <c r="AF39">
        <f t="shared" si="43"/>
        <v>0</v>
      </c>
      <c r="AG39">
        <f t="shared" si="44"/>
        <v>-15.49398266974954</v>
      </c>
      <c r="AH39">
        <f t="shared" si="45"/>
        <v>-156.88826761482528</v>
      </c>
      <c r="AI39">
        <f t="shared" si="46"/>
        <v>-172.38225028457481</v>
      </c>
      <c r="AJ39">
        <f t="shared" si="47"/>
        <v>-1.0027779668589147</v>
      </c>
      <c r="AK39">
        <f t="shared" si="59"/>
        <v>2.4601514668123858</v>
      </c>
      <c r="AL39">
        <f t="shared" si="39"/>
        <v>-170.92487678462132</v>
      </c>
      <c r="AN39">
        <f t="shared" si="48"/>
        <v>0</v>
      </c>
      <c r="AO39">
        <f t="shared" si="49"/>
        <v>0</v>
      </c>
      <c r="AP39">
        <f t="shared" si="50"/>
        <v>-0.6702064321542669</v>
      </c>
      <c r="AQ39">
        <f t="shared" si="51"/>
        <v>-6.7863459206189738</v>
      </c>
      <c r="AR39">
        <f t="shared" si="52"/>
        <v>-7.4565523527732402</v>
      </c>
      <c r="AS39">
        <f t="shared" si="53"/>
        <v>-4.3376080749307239E-2</v>
      </c>
      <c r="AT39">
        <f t="shared" si="54"/>
        <v>0.10641610825798532</v>
      </c>
      <c r="AU39">
        <f t="shared" si="55"/>
        <v>-7.3935123252645614</v>
      </c>
      <c r="AW39">
        <v>36</v>
      </c>
      <c r="AX39">
        <f>IF(Z39&gt;0, (R39*SUMPRODUCT(K39:$K$98, X39:$X$98)-K39*$AZ$3)/Z39, 0)</f>
        <v>58.325544328729222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40"/>
        <v>50000</v>
      </c>
      <c r="S40">
        <f t="shared" si="41"/>
        <v>60.317572881974542</v>
      </c>
      <c r="U40">
        <f t="shared" si="34"/>
        <v>5.2249999999999996E-3</v>
      </c>
      <c r="V40">
        <f t="shared" si="57"/>
        <v>0.01</v>
      </c>
      <c r="W40">
        <f t="shared" si="35"/>
        <v>0.61975930678998159</v>
      </c>
      <c r="X40">
        <f t="shared" si="36"/>
        <v>3.2382423779776536E-3</v>
      </c>
      <c r="Y40">
        <f t="shared" si="37"/>
        <v>6.1975930678998164E-3</v>
      </c>
      <c r="Z40">
        <f t="shared" si="38"/>
        <v>0.61032347134410414</v>
      </c>
      <c r="AB40">
        <f t="shared" si="58"/>
        <v>36.147798921321566</v>
      </c>
      <c r="AC40">
        <f t="shared" si="27"/>
        <v>36.813230464377703</v>
      </c>
      <c r="AE40">
        <f t="shared" si="42"/>
        <v>0</v>
      </c>
      <c r="AF40">
        <f t="shared" si="43"/>
        <v>0</v>
      </c>
      <c r="AG40">
        <f t="shared" si="44"/>
        <v>-15.258086783602604</v>
      </c>
      <c r="AH40">
        <f t="shared" si="45"/>
        <v>-161.91211889888268</v>
      </c>
      <c r="AI40">
        <f t="shared" si="46"/>
        <v>-177.17020568248529</v>
      </c>
      <c r="AJ40">
        <f t="shared" si="47"/>
        <v>-0.66543154305613683</v>
      </c>
      <c r="AK40">
        <f t="shared" si="59"/>
        <v>2.5303459244925097</v>
      </c>
      <c r="AL40">
        <f t="shared" si="39"/>
        <v>-175.30529130104892</v>
      </c>
      <c r="AN40">
        <f t="shared" si="48"/>
        <v>0</v>
      </c>
      <c r="AO40">
        <f t="shared" si="49"/>
        <v>0</v>
      </c>
      <c r="AP40">
        <f t="shared" si="50"/>
        <v>-0.58928798145064121</v>
      </c>
      <c r="AQ40">
        <f t="shared" si="51"/>
        <v>-6.2532653714393645</v>
      </c>
      <c r="AR40">
        <f t="shared" si="52"/>
        <v>-6.8425533528900058</v>
      </c>
      <c r="AS40">
        <f t="shared" si="53"/>
        <v>-2.5699867641501898E-2</v>
      </c>
      <c r="AT40">
        <f t="shared" si="54"/>
        <v>9.7725387420032866E-2</v>
      </c>
      <c r="AU40">
        <f t="shared" si="55"/>
        <v>-6.7705278331114753</v>
      </c>
      <c r="AW40">
        <v>37</v>
      </c>
      <c r="AX40">
        <f>IF(Z40&gt;0, (R40*SUMPRODUCT(K40:$K$98, X40:$X$98)-K40*$AZ$3)/Z40, 0)</f>
        <v>60.317572881974542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40"/>
        <v>50000</v>
      </c>
      <c r="S41">
        <f t="shared" si="41"/>
        <v>61.93234715195031</v>
      </c>
      <c r="U41">
        <f t="shared" si="34"/>
        <v>5.4879999999999998E-3</v>
      </c>
      <c r="V41">
        <f t="shared" si="57"/>
        <v>0.01</v>
      </c>
      <c r="W41">
        <f t="shared" si="35"/>
        <v>0.61032347134410414</v>
      </c>
      <c r="X41">
        <f t="shared" si="36"/>
        <v>3.3494552107364434E-3</v>
      </c>
      <c r="Y41">
        <f t="shared" si="37"/>
        <v>6.1032347134410414E-3</v>
      </c>
      <c r="Z41">
        <f t="shared" si="38"/>
        <v>0.60087078141992656</v>
      </c>
      <c r="AB41">
        <f t="shared" si="58"/>
        <v>36.813230464377703</v>
      </c>
      <c r="AC41">
        <f t="shared" si="27"/>
        <v>37.213337828362548</v>
      </c>
      <c r="AE41">
        <f t="shared" si="42"/>
        <v>0</v>
      </c>
      <c r="AF41">
        <f t="shared" si="43"/>
        <v>0</v>
      </c>
      <c r="AG41">
        <f t="shared" si="44"/>
        <v>-15.021769535498164</v>
      </c>
      <c r="AH41">
        <f t="shared" si="45"/>
        <v>-167.47276053682216</v>
      </c>
      <c r="AI41">
        <f t="shared" si="46"/>
        <v>-182.49453007232032</v>
      </c>
      <c r="AJ41">
        <f t="shared" si="47"/>
        <v>-0.40010736398484426</v>
      </c>
      <c r="AK41">
        <f t="shared" si="59"/>
        <v>2.5769261325064394</v>
      </c>
      <c r="AL41">
        <f t="shared" si="39"/>
        <v>-180.31771130379875</v>
      </c>
      <c r="AN41">
        <f t="shared" si="48"/>
        <v>0</v>
      </c>
      <c r="AO41">
        <f t="shared" si="49"/>
        <v>0</v>
      </c>
      <c r="AP41">
        <f t="shared" si="50"/>
        <v>-0.51800097249458354</v>
      </c>
      <c r="AQ41">
        <f t="shared" si="51"/>
        <v>-5.7750222182162831</v>
      </c>
      <c r="AR41">
        <f t="shared" si="52"/>
        <v>-6.2930231907108656</v>
      </c>
      <c r="AS41">
        <f t="shared" si="53"/>
        <v>-1.3797043228271071E-2</v>
      </c>
      <c r="AT41">
        <f t="shared" si="54"/>
        <v>8.8861051924051776E-2</v>
      </c>
      <c r="AU41">
        <f t="shared" si="55"/>
        <v>-6.2179591820150861</v>
      </c>
      <c r="AW41">
        <v>38</v>
      </c>
      <c r="AX41">
        <f>IF(Z41&gt;0, (R41*SUMPRODUCT(K41:$K$98, X41:$X$98)-K41*$AZ$3)/Z41, 0)</f>
        <v>61.93234715195031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40"/>
        <v>50000</v>
      </c>
      <c r="S42">
        <f t="shared" si="41"/>
        <v>63.204304971706435</v>
      </c>
      <c r="U42">
        <f t="shared" si="34"/>
        <v>5.7670000000000004E-3</v>
      </c>
      <c r="V42">
        <f t="shared" si="57"/>
        <v>0.01</v>
      </c>
      <c r="W42">
        <f t="shared" si="35"/>
        <v>0.60087078141992656</v>
      </c>
      <c r="X42">
        <f t="shared" si="36"/>
        <v>3.4652217964487165E-3</v>
      </c>
      <c r="Y42">
        <f t="shared" si="37"/>
        <v>6.0087078141992656E-3</v>
      </c>
      <c r="Z42">
        <f t="shared" si="38"/>
        <v>0.59139685180927859</v>
      </c>
      <c r="AB42">
        <f t="shared" si="58"/>
        <v>37.213337828362548</v>
      </c>
      <c r="AC42">
        <f t="shared" si="27"/>
        <v>37.378826981060719</v>
      </c>
      <c r="AE42">
        <f t="shared" si="42"/>
        <v>0</v>
      </c>
      <c r="AF42">
        <f t="shared" si="43"/>
        <v>0</v>
      </c>
      <c r="AG42">
        <f t="shared" si="44"/>
        <v>-14.784921295231964</v>
      </c>
      <c r="AH42">
        <f t="shared" si="45"/>
        <v>-173.26108982243582</v>
      </c>
      <c r="AI42">
        <f t="shared" si="46"/>
        <v>-188.04601111766777</v>
      </c>
      <c r="AJ42">
        <f t="shared" si="47"/>
        <v>-0.16548915269817144</v>
      </c>
      <c r="AK42">
        <f t="shared" si="59"/>
        <v>2.6049336479853786</v>
      </c>
      <c r="AL42">
        <f t="shared" si="39"/>
        <v>-185.60656662238057</v>
      </c>
      <c r="AN42">
        <f t="shared" si="48"/>
        <v>0</v>
      </c>
      <c r="AO42">
        <f t="shared" si="49"/>
        <v>0</v>
      </c>
      <c r="AP42">
        <f t="shared" si="50"/>
        <v>-0.45520861710826904</v>
      </c>
      <c r="AQ42">
        <f t="shared" si="51"/>
        <v>-5.334485014957612</v>
      </c>
      <c r="AR42">
        <f t="shared" si="52"/>
        <v>-5.7896936320658803</v>
      </c>
      <c r="AS42">
        <f t="shared" si="53"/>
        <v>-5.0951971161623888E-3</v>
      </c>
      <c r="AT42">
        <f t="shared" si="54"/>
        <v>8.020254013395603E-2</v>
      </c>
      <c r="AU42">
        <f t="shared" si="55"/>
        <v>-5.7145862890480874</v>
      </c>
      <c r="AW42">
        <v>39</v>
      </c>
      <c r="AX42">
        <f>IF(Z42&gt;0, (R42*SUMPRODUCT(K42:$K$98, X42:$X$98)-K42*$AZ$3)/Z42, 0)</f>
        <v>63.204304971706435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40"/>
        <v>50000</v>
      </c>
      <c r="S43">
        <f t="shared" si="41"/>
        <v>64.184767550510102</v>
      </c>
      <c r="U43">
        <f t="shared" si="34"/>
        <v>6.0780000000000001E-3</v>
      </c>
      <c r="V43">
        <f t="shared" si="57"/>
        <v>0.01</v>
      </c>
      <c r="W43">
        <f t="shared" si="35"/>
        <v>0.59139685180927859</v>
      </c>
      <c r="X43">
        <f t="shared" si="36"/>
        <v>3.5945100652967953E-3</v>
      </c>
      <c r="Y43">
        <f t="shared" si="37"/>
        <v>5.913968518092786E-3</v>
      </c>
      <c r="Z43">
        <f t="shared" si="38"/>
        <v>0.58188837322588904</v>
      </c>
      <c r="AB43">
        <f t="shared" si="58"/>
        <v>37.378826981060719</v>
      </c>
      <c r="AC43">
        <f t="shared" si="27"/>
        <v>37.348369975848158</v>
      </c>
      <c r="AE43">
        <f t="shared" si="42"/>
        <v>0</v>
      </c>
      <c r="AF43">
        <f t="shared" si="43"/>
        <v>0</v>
      </c>
      <c r="AG43">
        <f t="shared" si="44"/>
        <v>-14.547209330647226</v>
      </c>
      <c r="AH43">
        <f t="shared" si="45"/>
        <v>-179.72550326483977</v>
      </c>
      <c r="AI43">
        <f t="shared" si="46"/>
        <v>-194.27271259548701</v>
      </c>
      <c r="AJ43">
        <f t="shared" si="47"/>
        <v>3.0457005212561228E-2</v>
      </c>
      <c r="AK43">
        <f t="shared" si="59"/>
        <v>2.6165178886742506</v>
      </c>
      <c r="AL43">
        <f t="shared" si="39"/>
        <v>-191.6257377016002</v>
      </c>
      <c r="AN43">
        <f t="shared" si="48"/>
        <v>0</v>
      </c>
      <c r="AO43">
        <f t="shared" si="49"/>
        <v>0</v>
      </c>
      <c r="AP43">
        <f t="shared" si="50"/>
        <v>-0.39990158300214496</v>
      </c>
      <c r="AQ43">
        <f t="shared" si="51"/>
        <v>-4.9406392406858206</v>
      </c>
      <c r="AR43">
        <f t="shared" si="52"/>
        <v>-5.3405408236879657</v>
      </c>
      <c r="AS43">
        <f t="shared" si="53"/>
        <v>8.372605577585319E-4</v>
      </c>
      <c r="AT43">
        <f t="shared" si="54"/>
        <v>7.1927860653649464E-2</v>
      </c>
      <c r="AU43">
        <f t="shared" si="55"/>
        <v>-5.2677757024765581</v>
      </c>
      <c r="AW43">
        <v>40</v>
      </c>
      <c r="AX43">
        <f>IF(Z43&gt;0, (R43*SUMPRODUCT(K43:$K$98, X43:$X$98)-K43*$AZ$3)/Z43, 0)</f>
        <v>64.184767550510102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40"/>
        <v>50000</v>
      </c>
      <c r="S44">
        <f t="shared" si="41"/>
        <v>64.899323530810662</v>
      </c>
      <c r="U44">
        <f t="shared" si="34"/>
        <v>6.4359999999999999E-3</v>
      </c>
      <c r="V44">
        <f t="shared" si="57"/>
        <v>0.01</v>
      </c>
      <c r="W44">
        <f t="shared" si="35"/>
        <v>0.58188837322588904</v>
      </c>
      <c r="X44">
        <f t="shared" si="36"/>
        <v>3.7450335700818216E-3</v>
      </c>
      <c r="Y44">
        <f t="shared" si="37"/>
        <v>5.8188837322588902E-3</v>
      </c>
      <c r="Z44">
        <f t="shared" si="38"/>
        <v>0.5723244559235483</v>
      </c>
      <c r="AB44">
        <f t="shared" si="58"/>
        <v>37.348369975848158</v>
      </c>
      <c r="AC44">
        <f t="shared" si="27"/>
        <v>37.14347002957755</v>
      </c>
      <c r="AE44">
        <f t="shared" si="42"/>
        <v>0</v>
      </c>
      <c r="AF44">
        <f t="shared" si="43"/>
        <v>0</v>
      </c>
      <c r="AG44">
        <f t="shared" si="44"/>
        <v>-14.308111398088707</v>
      </c>
      <c r="AH44">
        <f t="shared" si="45"/>
        <v>-187.25167850409107</v>
      </c>
      <c r="AI44">
        <f t="shared" si="46"/>
        <v>-201.55978990217977</v>
      </c>
      <c r="AJ44">
        <f t="shared" si="47"/>
        <v>0.20489994627060781</v>
      </c>
      <c r="AK44">
        <f t="shared" si="59"/>
        <v>2.6143858983093713</v>
      </c>
      <c r="AL44">
        <f t="shared" si="39"/>
        <v>-198.74050405759979</v>
      </c>
      <c r="AN44">
        <f t="shared" si="48"/>
        <v>0</v>
      </c>
      <c r="AO44">
        <f t="shared" si="49"/>
        <v>0</v>
      </c>
      <c r="AP44">
        <f t="shared" si="50"/>
        <v>-0.35118642909278719</v>
      </c>
      <c r="AQ44">
        <f t="shared" si="51"/>
        <v>-4.5960117646460796</v>
      </c>
      <c r="AR44">
        <f t="shared" si="52"/>
        <v>-4.947198193738866</v>
      </c>
      <c r="AS44">
        <f t="shared" si="53"/>
        <v>5.0291808925733514E-3</v>
      </c>
      <c r="AT44">
        <f t="shared" si="54"/>
        <v>6.4168975370184247E-2</v>
      </c>
      <c r="AU44">
        <f t="shared" si="55"/>
        <v>-4.8780000374761086</v>
      </c>
      <c r="AW44">
        <v>41</v>
      </c>
      <c r="AX44">
        <f>IF(Z44&gt;0, (R44*SUMPRODUCT(K44:$K$98, X44:$X$98)-K44*$AZ$3)/Z44, 0)</f>
        <v>64.899323530810662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40"/>
        <v>50000</v>
      </c>
      <c r="S45">
        <f t="shared" si="41"/>
        <v>65.356193958473767</v>
      </c>
      <c r="U45">
        <f t="shared" si="34"/>
        <v>6.8199999999999997E-3</v>
      </c>
      <c r="V45">
        <f t="shared" si="57"/>
        <v>0.01</v>
      </c>
      <c r="W45">
        <f t="shared" si="35"/>
        <v>0.5723244559235483</v>
      </c>
      <c r="X45">
        <f t="shared" si="36"/>
        <v>3.9032527893985993E-3</v>
      </c>
      <c r="Y45">
        <f t="shared" si="37"/>
        <v>5.7232445592354832E-3</v>
      </c>
      <c r="Z45">
        <f t="shared" si="38"/>
        <v>0.56269795857491423</v>
      </c>
      <c r="AB45">
        <f t="shared" si="58"/>
        <v>37.14347002957755</v>
      </c>
      <c r="AC45">
        <f t="shared" si="27"/>
        <v>36.775796920659332</v>
      </c>
      <c r="AE45">
        <f t="shared" si="42"/>
        <v>0</v>
      </c>
      <c r="AF45">
        <f t="shared" si="43"/>
        <v>0</v>
      </c>
      <c r="AG45">
        <f t="shared" si="44"/>
        <v>-14.067448964372856</v>
      </c>
      <c r="AH45">
        <f t="shared" si="45"/>
        <v>-195.16263946992996</v>
      </c>
      <c r="AI45">
        <f t="shared" si="46"/>
        <v>-209.23008843430281</v>
      </c>
      <c r="AJ45">
        <f t="shared" si="47"/>
        <v>0.36767310891821836</v>
      </c>
      <c r="AK45">
        <f t="shared" si="59"/>
        <v>2.6000429020704288</v>
      </c>
      <c r="AL45">
        <f t="shared" si="39"/>
        <v>-206.26237242331416</v>
      </c>
      <c r="AN45">
        <f t="shared" si="48"/>
        <v>0</v>
      </c>
      <c r="AO45">
        <f t="shared" si="49"/>
        <v>0</v>
      </c>
      <c r="AP45">
        <f t="shared" si="50"/>
        <v>-0.30828524406736291</v>
      </c>
      <c r="AQ45">
        <f t="shared" si="51"/>
        <v>-4.2769490114514435</v>
      </c>
      <c r="AR45">
        <f t="shared" si="52"/>
        <v>-4.5852342555188059</v>
      </c>
      <c r="AS45">
        <f t="shared" si="53"/>
        <v>8.0574803865949025E-3</v>
      </c>
      <c r="AT45">
        <f t="shared" si="54"/>
        <v>5.6979404203307236E-2</v>
      </c>
      <c r="AU45">
        <f t="shared" si="55"/>
        <v>-4.5201973709289041</v>
      </c>
      <c r="AW45">
        <v>42</v>
      </c>
      <c r="AX45">
        <f>IF(Z45&gt;0, (R45*SUMPRODUCT(K45:$K$98, X45:$X$98)-K45*$AZ$3)/Z45, 0)</f>
        <v>65.356193958473767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40"/>
        <v>50000</v>
      </c>
      <c r="S46">
        <f t="shared" si="41"/>
        <v>65.594691197601179</v>
      </c>
      <c r="U46">
        <f t="shared" si="34"/>
        <v>7.2269999999999999E-3</v>
      </c>
      <c r="V46">
        <f t="shared" si="57"/>
        <v>0.01</v>
      </c>
      <c r="W46">
        <f t="shared" si="35"/>
        <v>0.56269795857491423</v>
      </c>
      <c r="X46">
        <f t="shared" si="36"/>
        <v>4.0666181466209048E-3</v>
      </c>
      <c r="Y46">
        <f t="shared" si="37"/>
        <v>5.6269795857491426E-3</v>
      </c>
      <c r="Z46">
        <f t="shared" si="38"/>
        <v>0.55300436084254423</v>
      </c>
      <c r="AB46">
        <f t="shared" si="58"/>
        <v>36.775796920659332</v>
      </c>
      <c r="AC46">
        <f t="shared" si="27"/>
        <v>36.274150280393499</v>
      </c>
      <c r="AE46">
        <f t="shared" si="42"/>
        <v>0</v>
      </c>
      <c r="AF46">
        <f t="shared" si="43"/>
        <v>0</v>
      </c>
      <c r="AG46">
        <f t="shared" si="44"/>
        <v>-13.825109021063605</v>
      </c>
      <c r="AH46">
        <f t="shared" si="45"/>
        <v>-203.33090733104524</v>
      </c>
      <c r="AI46">
        <f t="shared" si="46"/>
        <v>-217.15601635210885</v>
      </c>
      <c r="AJ46">
        <f t="shared" si="47"/>
        <v>0.50164664026583239</v>
      </c>
      <c r="AK46">
        <f t="shared" si="59"/>
        <v>2.5743057844461537</v>
      </c>
      <c r="AL46">
        <f t="shared" si="39"/>
        <v>-214.08006392739685</v>
      </c>
      <c r="AN46">
        <f t="shared" si="48"/>
        <v>0</v>
      </c>
      <c r="AO46">
        <f t="shared" si="49"/>
        <v>0</v>
      </c>
      <c r="AP46">
        <f t="shared" si="50"/>
        <v>-0.27051286979269146</v>
      </c>
      <c r="AQ46">
        <f t="shared" si="51"/>
        <v>-3.9785311765621989</v>
      </c>
      <c r="AR46">
        <f t="shared" si="52"/>
        <v>-4.2490440463548902</v>
      </c>
      <c r="AS46">
        <f t="shared" si="53"/>
        <v>9.8156095603600755E-3</v>
      </c>
      <c r="AT46">
        <f t="shared" si="54"/>
        <v>5.037087551450499E-2</v>
      </c>
      <c r="AU46">
        <f t="shared" si="55"/>
        <v>-4.1888575612800247</v>
      </c>
      <c r="AW46">
        <v>43</v>
      </c>
      <c r="AX46">
        <f>IF(Z46&gt;0, (R46*SUMPRODUCT(K46:$K$98, X46:$X$98)-K46*$AZ$3)/Z46, 0)</f>
        <v>65.594691197601179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40"/>
        <v>50000</v>
      </c>
      <c r="S47">
        <f t="shared" si="41"/>
        <v>65.656947538410876</v>
      </c>
      <c r="U47">
        <f t="shared" si="34"/>
        <v>7.6860000000000001E-3</v>
      </c>
      <c r="V47">
        <f t="shared" si="57"/>
        <v>0.01</v>
      </c>
      <c r="W47">
        <f t="shared" si="35"/>
        <v>0.55300436084254423</v>
      </c>
      <c r="X47">
        <f t="shared" si="36"/>
        <v>4.2503915174357948E-3</v>
      </c>
      <c r="Y47">
        <f t="shared" si="37"/>
        <v>5.5300436084254421E-3</v>
      </c>
      <c r="Z47">
        <f t="shared" si="38"/>
        <v>0.54322392571668299</v>
      </c>
      <c r="AB47">
        <f t="shared" si="58"/>
        <v>36.274150280393499</v>
      </c>
      <c r="AC47">
        <f t="shared" si="27"/>
        <v>35.666424792389861</v>
      </c>
      <c r="AE47">
        <f t="shared" si="42"/>
        <v>0</v>
      </c>
      <c r="AF47">
        <f t="shared" si="43"/>
        <v>0</v>
      </c>
      <c r="AG47">
        <f t="shared" si="44"/>
        <v>-13.580598142917074</v>
      </c>
      <c r="AH47">
        <f t="shared" si="45"/>
        <v>-212.51957587178973</v>
      </c>
      <c r="AI47">
        <f t="shared" si="46"/>
        <v>-226.10017401470679</v>
      </c>
      <c r="AJ47">
        <f t="shared" si="47"/>
        <v>0.60772548800363779</v>
      </c>
      <c r="AK47">
        <f t="shared" si="59"/>
        <v>2.5391905196275451</v>
      </c>
      <c r="AL47">
        <f t="shared" si="39"/>
        <v>-222.95325800707562</v>
      </c>
      <c r="AN47">
        <f t="shared" si="48"/>
        <v>0</v>
      </c>
      <c r="AO47">
        <f t="shared" si="49"/>
        <v>0</v>
      </c>
      <c r="AP47">
        <f t="shared" si="50"/>
        <v>-0.23725765997994455</v>
      </c>
      <c r="AQ47">
        <f t="shared" si="51"/>
        <v>-3.7127891379046898</v>
      </c>
      <c r="AR47">
        <f t="shared" si="52"/>
        <v>-3.9500467978846343</v>
      </c>
      <c r="AS47">
        <f t="shared" si="53"/>
        <v>1.0617170589729406E-2</v>
      </c>
      <c r="AT47">
        <f t="shared" si="54"/>
        <v>4.4360520397571226E-2</v>
      </c>
      <c r="AU47">
        <f t="shared" si="55"/>
        <v>-3.8950691068973335</v>
      </c>
      <c r="AW47">
        <v>44</v>
      </c>
      <c r="AX47">
        <f>IF(Z47&gt;0, (R47*SUMPRODUCT(K47:$K$98, X47:$X$98)-K47*$AZ$3)/Z47, 0)</f>
        <v>65.656947538410876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40"/>
        <v>50000</v>
      </c>
      <c r="S48">
        <f t="shared" si="41"/>
        <v>65.55587558837783</v>
      </c>
      <c r="U48">
        <f t="shared" si="34"/>
        <v>8.2030000000000002E-3</v>
      </c>
      <c r="V48">
        <f t="shared" si="57"/>
        <v>0.01</v>
      </c>
      <c r="W48">
        <f t="shared" si="35"/>
        <v>0.54322392571668299</v>
      </c>
      <c r="X48">
        <f t="shared" si="36"/>
        <v>4.4560658626539504E-3</v>
      </c>
      <c r="Y48">
        <f t="shared" si="37"/>
        <v>5.4322392571668297E-3</v>
      </c>
      <c r="Z48">
        <f t="shared" si="38"/>
        <v>0.53333562059686224</v>
      </c>
      <c r="AB48">
        <f t="shared" si="58"/>
        <v>35.666424792389861</v>
      </c>
      <c r="AC48">
        <f t="shared" si="27"/>
        <v>34.963283590698182</v>
      </c>
      <c r="AE48">
        <f t="shared" si="42"/>
        <v>0</v>
      </c>
      <c r="AF48">
        <f t="shared" si="43"/>
        <v>0</v>
      </c>
      <c r="AG48">
        <f t="shared" si="44"/>
        <v>-13.333390514921556</v>
      </c>
      <c r="AH48">
        <f t="shared" si="45"/>
        <v>-222.80329313269752</v>
      </c>
      <c r="AI48">
        <f t="shared" si="46"/>
        <v>-236.13668364761907</v>
      </c>
      <c r="AJ48">
        <f t="shared" si="47"/>
        <v>0.70314120169167893</v>
      </c>
      <c r="AK48">
        <f t="shared" si="59"/>
        <v>2.4966497354672907</v>
      </c>
      <c r="AL48">
        <f t="shared" si="39"/>
        <v>-232.93689271046011</v>
      </c>
      <c r="AN48">
        <f t="shared" si="48"/>
        <v>0</v>
      </c>
      <c r="AO48">
        <f t="shared" si="49"/>
        <v>0</v>
      </c>
      <c r="AP48">
        <f t="shared" si="50"/>
        <v>-0.20798112392440146</v>
      </c>
      <c r="AQ48">
        <f t="shared" si="51"/>
        <v>-3.4754010443133661</v>
      </c>
      <c r="AR48">
        <f t="shared" si="52"/>
        <v>-3.6833821682377677</v>
      </c>
      <c r="AS48">
        <f t="shared" si="53"/>
        <v>1.0967960268000147E-2</v>
      </c>
      <c r="AT48">
        <f t="shared" si="54"/>
        <v>3.894403433597337E-2</v>
      </c>
      <c r="AU48">
        <f t="shared" si="55"/>
        <v>-3.6334701736337944</v>
      </c>
      <c r="AW48">
        <v>45</v>
      </c>
      <c r="AX48">
        <f>IF(Z48&gt;0, (R48*SUMPRODUCT(K48:$K$98, X48:$X$98)-K48*$AZ$3)/Z48, 0)</f>
        <v>65.55587558837783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40"/>
        <v>50000</v>
      </c>
      <c r="S49">
        <f t="shared" si="41"/>
        <v>65.305392936164466</v>
      </c>
      <c r="U49">
        <f t="shared" si="34"/>
        <v>8.7950000000000007E-3</v>
      </c>
      <c r="V49">
        <f t="shared" si="57"/>
        <v>0.01</v>
      </c>
      <c r="W49">
        <f t="shared" si="35"/>
        <v>0.53333562059686224</v>
      </c>
      <c r="X49">
        <f t="shared" si="36"/>
        <v>4.6906867831494042E-3</v>
      </c>
      <c r="Y49">
        <f t="shared" si="37"/>
        <v>5.3333562059686224E-3</v>
      </c>
      <c r="Z49">
        <f t="shared" si="38"/>
        <v>0.52331157760774416</v>
      </c>
      <c r="AB49">
        <f t="shared" si="58"/>
        <v>34.963283590698182</v>
      </c>
      <c r="AC49">
        <f t="shared" si="27"/>
        <v>34.175068203717856</v>
      </c>
      <c r="AE49">
        <f t="shared" si="42"/>
        <v>0</v>
      </c>
      <c r="AF49">
        <f t="shared" si="43"/>
        <v>0</v>
      </c>
      <c r="AG49">
        <f t="shared" si="44"/>
        <v>-13.082789440193604</v>
      </c>
      <c r="AH49">
        <f t="shared" si="45"/>
        <v>-234.53433915747021</v>
      </c>
      <c r="AI49">
        <f t="shared" si="46"/>
        <v>-247.61712859766382</v>
      </c>
      <c r="AJ49">
        <f t="shared" si="47"/>
        <v>0.78821538698032612</v>
      </c>
      <c r="AK49">
        <f t="shared" si="59"/>
        <v>2.4474298513488728</v>
      </c>
      <c r="AL49">
        <f t="shared" si="39"/>
        <v>-244.3814833593346</v>
      </c>
      <c r="AN49">
        <f t="shared" si="48"/>
        <v>0</v>
      </c>
      <c r="AO49">
        <f t="shared" si="49"/>
        <v>0</v>
      </c>
      <c r="AP49">
        <f t="shared" si="50"/>
        <v>-0.18220724883950204</v>
      </c>
      <c r="AQ49">
        <f t="shared" si="51"/>
        <v>-3.2664178302055555</v>
      </c>
      <c r="AR49">
        <f t="shared" si="52"/>
        <v>-3.4486250790450574</v>
      </c>
      <c r="AS49">
        <f t="shared" si="53"/>
        <v>1.0977670917290508E-2</v>
      </c>
      <c r="AT49">
        <f t="shared" si="54"/>
        <v>3.4085961711797633E-2</v>
      </c>
      <c r="AU49">
        <f t="shared" si="55"/>
        <v>-3.4035614464159689</v>
      </c>
      <c r="AW49">
        <v>46</v>
      </c>
      <c r="AX49">
        <f>IF(Z49&gt;0, (R49*SUMPRODUCT(K49:$K$98, X49:$X$98)-K49*$AZ$3)/Z49, 0)</f>
        <v>65.305392936164466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40"/>
        <v>50000</v>
      </c>
      <c r="S50">
        <f t="shared" si="41"/>
        <v>64.912729374767508</v>
      </c>
      <c r="U50">
        <f t="shared" si="34"/>
        <v>9.4780000000000003E-3</v>
      </c>
      <c r="V50">
        <f t="shared" si="57"/>
        <v>0.01</v>
      </c>
      <c r="W50">
        <f t="shared" si="35"/>
        <v>0.52331157760774416</v>
      </c>
      <c r="X50">
        <f t="shared" si="36"/>
        <v>4.9599471325661995E-3</v>
      </c>
      <c r="Y50">
        <f t="shared" si="37"/>
        <v>5.2331157760774419E-3</v>
      </c>
      <c r="Z50">
        <f t="shared" si="38"/>
        <v>0.51311851469910053</v>
      </c>
      <c r="AB50">
        <f t="shared" si="58"/>
        <v>34.175068203717856</v>
      </c>
      <c r="AC50">
        <f t="shared" si="27"/>
        <v>33.307923281845376</v>
      </c>
      <c r="AE50">
        <f t="shared" si="42"/>
        <v>0</v>
      </c>
      <c r="AF50">
        <f t="shared" si="43"/>
        <v>0</v>
      </c>
      <c r="AG50">
        <f t="shared" si="44"/>
        <v>-12.827962867477513</v>
      </c>
      <c r="AH50">
        <f t="shared" si="45"/>
        <v>-247.99735662830997</v>
      </c>
      <c r="AI50">
        <f t="shared" si="46"/>
        <v>-260.82531949578748</v>
      </c>
      <c r="AJ50">
        <f t="shared" si="47"/>
        <v>0.86714492187248027</v>
      </c>
      <c r="AK50">
        <f t="shared" si="59"/>
        <v>2.39225477426025</v>
      </c>
      <c r="AL50">
        <f t="shared" si="39"/>
        <v>-257.56591979965475</v>
      </c>
      <c r="AN50">
        <f t="shared" si="48"/>
        <v>0</v>
      </c>
      <c r="AO50">
        <f t="shared" si="49"/>
        <v>0</v>
      </c>
      <c r="AP50">
        <f t="shared" si="50"/>
        <v>-0.15951626432732696</v>
      </c>
      <c r="AQ50">
        <f t="shared" si="51"/>
        <v>-3.0838576866085718</v>
      </c>
      <c r="AR50">
        <f t="shared" si="52"/>
        <v>-3.243373950935899</v>
      </c>
      <c r="AS50">
        <f t="shared" si="53"/>
        <v>1.078298401675291E-2</v>
      </c>
      <c r="AT50">
        <f t="shared" si="54"/>
        <v>2.974778995320294E-2</v>
      </c>
      <c r="AU50">
        <f t="shared" si="55"/>
        <v>-3.2028431769659429</v>
      </c>
      <c r="AW50">
        <v>47</v>
      </c>
      <c r="AX50">
        <f>IF(Z50&gt;0, (R50*SUMPRODUCT(K50:$K$98, X50:$X$98)-K50*$AZ$3)/Z50, 0)</f>
        <v>64.912729374767508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40"/>
        <v>50000</v>
      </c>
      <c r="S51">
        <f t="shared" si="41"/>
        <v>64.382285831006897</v>
      </c>
      <c r="U51">
        <f t="shared" si="34"/>
        <v>1.0265E-2</v>
      </c>
      <c r="V51">
        <f t="shared" si="57"/>
        <v>0.01</v>
      </c>
      <c r="W51">
        <f t="shared" si="35"/>
        <v>0.51311851469910053</v>
      </c>
      <c r="X51">
        <f t="shared" si="36"/>
        <v>5.2671615533862667E-3</v>
      </c>
      <c r="Y51">
        <f t="shared" si="37"/>
        <v>5.1311851469910052E-3</v>
      </c>
      <c r="Z51">
        <f t="shared" si="38"/>
        <v>0.50272016799872332</v>
      </c>
      <c r="AB51">
        <f t="shared" si="58"/>
        <v>33.307923281845376</v>
      </c>
      <c r="AC51">
        <f t="shared" si="27"/>
        <v>32.366273549105614</v>
      </c>
      <c r="AE51">
        <f t="shared" si="42"/>
        <v>0</v>
      </c>
      <c r="AF51">
        <f t="shared" si="43"/>
        <v>0</v>
      </c>
      <c r="AG51">
        <f t="shared" si="44"/>
        <v>-12.568004199968083</v>
      </c>
      <c r="AH51">
        <f t="shared" si="45"/>
        <v>-263.35807766931333</v>
      </c>
      <c r="AI51">
        <f t="shared" si="46"/>
        <v>-275.9260818692814</v>
      </c>
      <c r="AJ51">
        <f t="shared" si="47"/>
        <v>0.94164973273976216</v>
      </c>
      <c r="AK51">
        <f t="shared" si="59"/>
        <v>2.3315546297291765</v>
      </c>
      <c r="AL51">
        <f t="shared" si="39"/>
        <v>-272.65287750681244</v>
      </c>
      <c r="AN51">
        <f t="shared" si="48"/>
        <v>0</v>
      </c>
      <c r="AO51">
        <f t="shared" si="49"/>
        <v>0</v>
      </c>
      <c r="AP51">
        <f t="shared" si="50"/>
        <v>-0.13953898859886937</v>
      </c>
      <c r="AQ51">
        <f t="shared" si="51"/>
        <v>-2.9239900952143056</v>
      </c>
      <c r="AR51">
        <f t="shared" si="52"/>
        <v>-3.063529083813175</v>
      </c>
      <c r="AS51">
        <f t="shared" si="53"/>
        <v>1.0454870099521112E-2</v>
      </c>
      <c r="AT51">
        <f t="shared" si="54"/>
        <v>2.5886590242884141E-2</v>
      </c>
      <c r="AU51">
        <f t="shared" si="55"/>
        <v>-3.0271876234707693</v>
      </c>
      <c r="AW51">
        <v>48</v>
      </c>
      <c r="AX51">
        <f>IF(Z51&gt;0, (R51*SUMPRODUCT(K51:$K$98, X51:$X$98)-K51*$AZ$3)/Z51, 0)</f>
        <v>64.382285831006897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40"/>
        <v>50000</v>
      </c>
      <c r="S52">
        <f t="shared" si="41"/>
        <v>63.721777692922345</v>
      </c>
      <c r="U52">
        <f t="shared" si="34"/>
        <v>1.1204E-2</v>
      </c>
      <c r="V52">
        <f t="shared" si="57"/>
        <v>0.01</v>
      </c>
      <c r="W52">
        <f t="shared" si="35"/>
        <v>0.50272016799872332</v>
      </c>
      <c r="X52">
        <f t="shared" si="36"/>
        <v>5.6324767622576962E-3</v>
      </c>
      <c r="Y52">
        <f t="shared" si="37"/>
        <v>5.0272016799872334E-3</v>
      </c>
      <c r="Z52">
        <f t="shared" si="38"/>
        <v>0.49206048955647841</v>
      </c>
      <c r="AB52">
        <f t="shared" si="58"/>
        <v>32.366273549105614</v>
      </c>
      <c r="AC52">
        <f t="shared" si="27"/>
        <v>31.354969126988454</v>
      </c>
      <c r="AE52">
        <f t="shared" si="42"/>
        <v>0</v>
      </c>
      <c r="AF52">
        <f t="shared" si="43"/>
        <v>0</v>
      </c>
      <c r="AG52">
        <f t="shared" si="44"/>
        <v>-12.301512238911961</v>
      </c>
      <c r="AH52">
        <f t="shared" si="45"/>
        <v>-281.62383811288481</v>
      </c>
      <c r="AI52">
        <f t="shared" si="46"/>
        <v>-293.92535035179679</v>
      </c>
      <c r="AJ52">
        <f t="shared" si="47"/>
        <v>1.0113044221171599</v>
      </c>
      <c r="AK52">
        <f t="shared" si="59"/>
        <v>2.2656391484373932</v>
      </c>
      <c r="AL52">
        <f t="shared" si="39"/>
        <v>-290.64840678124222</v>
      </c>
      <c r="AN52">
        <f t="shared" si="48"/>
        <v>0</v>
      </c>
      <c r="AO52">
        <f t="shared" si="49"/>
        <v>0</v>
      </c>
      <c r="AP52">
        <f t="shared" si="50"/>
        <v>-0.12194661061126692</v>
      </c>
      <c r="AQ52">
        <f t="shared" si="51"/>
        <v>-2.7917764790388078</v>
      </c>
      <c r="AR52">
        <f t="shared" si="52"/>
        <v>-2.913723089650075</v>
      </c>
      <c r="AS52">
        <f t="shared" si="53"/>
        <v>1.0025202119725844E-2</v>
      </c>
      <c r="AT52">
        <f t="shared" si="54"/>
        <v>2.2459597621355055E-2</v>
      </c>
      <c r="AU52">
        <f t="shared" si="55"/>
        <v>-2.8812382899089939</v>
      </c>
      <c r="AW52">
        <v>49</v>
      </c>
      <c r="AX52">
        <f>IF(Z52&gt;0, (R52*SUMPRODUCT(K52:$K$98, X52:$X$98)-K52*$AZ$3)/Z52, 0)</f>
        <v>63.721777692922345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40"/>
        <v>50000</v>
      </c>
      <c r="S53">
        <f t="shared" si="41"/>
        <v>62.920946277907845</v>
      </c>
      <c r="U53">
        <f t="shared" si="34"/>
        <v>1.2285000000000001E-2</v>
      </c>
      <c r="V53">
        <f t="shared" si="57"/>
        <v>0.01</v>
      </c>
      <c r="W53">
        <f t="shared" si="35"/>
        <v>0.49206048955647841</v>
      </c>
      <c r="X53">
        <f t="shared" si="36"/>
        <v>6.044963114201338E-3</v>
      </c>
      <c r="Y53">
        <f t="shared" si="37"/>
        <v>4.9206048955647841E-3</v>
      </c>
      <c r="Z53">
        <f t="shared" si="38"/>
        <v>0.4810949215467123</v>
      </c>
      <c r="AB53">
        <f t="shared" si="58"/>
        <v>31.354969126988454</v>
      </c>
      <c r="AC53">
        <f t="shared" si="27"/>
        <v>30.270947713214973</v>
      </c>
      <c r="AE53">
        <f t="shared" si="42"/>
        <v>0</v>
      </c>
      <c r="AF53">
        <f t="shared" si="43"/>
        <v>0</v>
      </c>
      <c r="AG53">
        <f t="shared" si="44"/>
        <v>-12.027373038667807</v>
      </c>
      <c r="AH53">
        <f t="shared" si="45"/>
        <v>-302.2481557100669</v>
      </c>
      <c r="AI53">
        <f t="shared" si="46"/>
        <v>-314.2755287487347</v>
      </c>
      <c r="AJ53">
        <f t="shared" si="47"/>
        <v>1.0840214137734812</v>
      </c>
      <c r="AK53">
        <f t="shared" si="59"/>
        <v>2.1948478388891921</v>
      </c>
      <c r="AL53">
        <f t="shared" si="39"/>
        <v>-310.99665949607203</v>
      </c>
      <c r="AN53">
        <f t="shared" si="48"/>
        <v>0</v>
      </c>
      <c r="AO53">
        <f t="shared" si="49"/>
        <v>0</v>
      </c>
      <c r="AP53">
        <f t="shared" si="50"/>
        <v>-0.10645449142303108</v>
      </c>
      <c r="AQ53">
        <f t="shared" si="51"/>
        <v>-2.6752037702846678</v>
      </c>
      <c r="AR53">
        <f t="shared" si="52"/>
        <v>-2.7816582617076988</v>
      </c>
      <c r="AS53">
        <f t="shared" si="53"/>
        <v>9.5946927000538969E-3</v>
      </c>
      <c r="AT53">
        <f t="shared" si="54"/>
        <v>1.9426637029441286E-2</v>
      </c>
      <c r="AU53">
        <f t="shared" si="55"/>
        <v>-2.7526369319782038</v>
      </c>
      <c r="AW53">
        <v>50</v>
      </c>
      <c r="AX53">
        <f>IF(Z53&gt;0, (R53*SUMPRODUCT(K53:$K$98, X53:$X$98)-K53*$AZ$3)/Z53, 0)</f>
        <v>62.920946277907845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40"/>
        <v>50000</v>
      </c>
      <c r="S54">
        <f t="shared" si="41"/>
        <v>61.988144548609</v>
      </c>
      <c r="U54">
        <f t="shared" si="34"/>
        <v>1.3528E-2</v>
      </c>
      <c r="V54">
        <f t="shared" si="57"/>
        <v>0.01</v>
      </c>
      <c r="W54">
        <f t="shared" si="35"/>
        <v>0.4810949215467123</v>
      </c>
      <c r="X54">
        <f t="shared" si="36"/>
        <v>6.5082520986839238E-3</v>
      </c>
      <c r="Y54">
        <f t="shared" si="37"/>
        <v>4.8109492154671234E-3</v>
      </c>
      <c r="Z54">
        <f t="shared" si="38"/>
        <v>0.46977572023256126</v>
      </c>
      <c r="AB54">
        <f t="shared" si="58"/>
        <v>30.270947713214973</v>
      </c>
      <c r="AC54">
        <f t="shared" si="27"/>
        <v>29.12052525120291</v>
      </c>
      <c r="AE54">
        <f t="shared" si="42"/>
        <v>0</v>
      </c>
      <c r="AF54">
        <f t="shared" si="43"/>
        <v>0</v>
      </c>
      <c r="AG54">
        <f t="shared" si="44"/>
        <v>-11.744393005814031</v>
      </c>
      <c r="AH54">
        <f t="shared" si="45"/>
        <v>-325.41260493419617</v>
      </c>
      <c r="AI54">
        <f t="shared" si="46"/>
        <v>-337.15699794001017</v>
      </c>
      <c r="AJ54">
        <f t="shared" si="47"/>
        <v>1.1504224620120631</v>
      </c>
      <c r="AK54">
        <f t="shared" si="59"/>
        <v>2.1189663399250485</v>
      </c>
      <c r="AL54">
        <f t="shared" si="39"/>
        <v>-333.88760913807306</v>
      </c>
      <c r="AN54">
        <f t="shared" si="48"/>
        <v>0</v>
      </c>
      <c r="AO54">
        <f t="shared" si="49"/>
        <v>0</v>
      </c>
      <c r="AP54">
        <f t="shared" si="50"/>
        <v>-9.2812348347169643E-2</v>
      </c>
      <c r="AQ54">
        <f t="shared" si="51"/>
        <v>-2.5716363570906506</v>
      </c>
      <c r="AR54">
        <f t="shared" si="52"/>
        <v>-2.6644487054378203</v>
      </c>
      <c r="AS54">
        <f t="shared" si="53"/>
        <v>9.0914371000539781E-3</v>
      </c>
      <c r="AT54">
        <f t="shared" si="54"/>
        <v>1.6745543339676355E-2</v>
      </c>
      <c r="AU54">
        <f t="shared" si="55"/>
        <v>-2.6386117249980896</v>
      </c>
      <c r="AW54">
        <v>51</v>
      </c>
      <c r="AX54">
        <f>IF(Z54&gt;0, (R54*SUMPRODUCT(K54:$K$98, X54:$X$98)-K54*$AZ$3)/Z54, 0)</f>
        <v>61.988144548609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40"/>
        <v>50000</v>
      </c>
      <c r="S55">
        <f t="shared" si="41"/>
        <v>60.933041033549948</v>
      </c>
      <c r="U55">
        <f t="shared" si="34"/>
        <v>1.4963000000000001E-2</v>
      </c>
      <c r="V55">
        <f t="shared" si="57"/>
        <v>0.01</v>
      </c>
      <c r="W55">
        <f t="shared" si="35"/>
        <v>0.46977572023256126</v>
      </c>
      <c r="X55">
        <f t="shared" si="36"/>
        <v>7.0292541018398148E-3</v>
      </c>
      <c r="Y55">
        <f t="shared" si="37"/>
        <v>4.6977572023256123E-3</v>
      </c>
      <c r="Z55">
        <f t="shared" si="38"/>
        <v>0.45804870892839583</v>
      </c>
      <c r="AB55">
        <f t="shared" si="58"/>
        <v>29.12052525120291</v>
      </c>
      <c r="AC55">
        <f t="shared" si="27"/>
        <v>27.91030077649852</v>
      </c>
      <c r="AE55">
        <f t="shared" si="42"/>
        <v>0</v>
      </c>
      <c r="AF55">
        <f t="shared" si="43"/>
        <v>0</v>
      </c>
      <c r="AG55">
        <f t="shared" si="44"/>
        <v>-11.451217723209895</v>
      </c>
      <c r="AH55">
        <f t="shared" si="45"/>
        <v>-351.46270509199076</v>
      </c>
      <c r="AI55">
        <f t="shared" si="46"/>
        <v>-362.91392281520064</v>
      </c>
      <c r="AJ55">
        <f t="shared" si="47"/>
        <v>1.2102244747043898</v>
      </c>
      <c r="AK55">
        <f t="shared" si="59"/>
        <v>2.0384367675842037</v>
      </c>
      <c r="AL55">
        <f t="shared" si="39"/>
        <v>-359.66526157291207</v>
      </c>
      <c r="AN55">
        <f t="shared" si="48"/>
        <v>0</v>
      </c>
      <c r="AO55">
        <f t="shared" si="49"/>
        <v>0</v>
      </c>
      <c r="AP55">
        <f t="shared" si="50"/>
        <v>-8.079953008516004E-2</v>
      </c>
      <c r="AQ55">
        <f t="shared" si="51"/>
        <v>-2.4799128005691062</v>
      </c>
      <c r="AR55">
        <f t="shared" si="52"/>
        <v>-2.5607123306542663</v>
      </c>
      <c r="AS55">
        <f t="shared" si="53"/>
        <v>8.5393161860399976E-3</v>
      </c>
      <c r="AT55">
        <f t="shared" si="54"/>
        <v>1.438316316310051E-2</v>
      </c>
      <c r="AU55">
        <f t="shared" si="55"/>
        <v>-2.537789851305126</v>
      </c>
      <c r="AW55">
        <v>52</v>
      </c>
      <c r="AX55">
        <f>IF(Z55&gt;0, (R55*SUMPRODUCT(K55:$K$98, X55:$X$98)-K55*$AZ$3)/Z55, 0)</f>
        <v>60.933041033549948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40"/>
        <v>50000</v>
      </c>
      <c r="S56">
        <f t="shared" si="41"/>
        <v>59.760424049120161</v>
      </c>
      <c r="U56">
        <f t="shared" si="34"/>
        <v>1.6567999999999999E-2</v>
      </c>
      <c r="V56">
        <f t="shared" si="57"/>
        <v>0.01</v>
      </c>
      <c r="W56">
        <f t="shared" si="35"/>
        <v>0.45804870892839583</v>
      </c>
      <c r="X56">
        <f t="shared" si="36"/>
        <v>7.5889510095256615E-3</v>
      </c>
      <c r="Y56">
        <f t="shared" si="37"/>
        <v>4.5804870892839581E-3</v>
      </c>
      <c r="Z56">
        <f t="shared" si="38"/>
        <v>0.44587927082958623</v>
      </c>
      <c r="AB56">
        <f t="shared" si="58"/>
        <v>27.91030077649852</v>
      </c>
      <c r="AC56">
        <f t="shared" si="27"/>
        <v>26.645934299488566</v>
      </c>
      <c r="AE56">
        <f t="shared" si="42"/>
        <v>0</v>
      </c>
      <c r="AF56">
        <f t="shared" si="43"/>
        <v>0</v>
      </c>
      <c r="AG56">
        <f t="shared" si="44"/>
        <v>-11.146981770739655</v>
      </c>
      <c r="AH56">
        <f t="shared" si="45"/>
        <v>-379.44755047628308</v>
      </c>
      <c r="AI56">
        <f t="shared" si="46"/>
        <v>-390.59453224702276</v>
      </c>
      <c r="AJ56">
        <f t="shared" si="47"/>
        <v>1.2643664770099541</v>
      </c>
      <c r="AK56">
        <f t="shared" si="59"/>
        <v>1.9537210543548966</v>
      </c>
      <c r="AL56">
        <f t="shared" si="39"/>
        <v>-387.3764447156579</v>
      </c>
      <c r="AN56">
        <f t="shared" si="48"/>
        <v>0</v>
      </c>
      <c r="AO56">
        <f t="shared" si="49"/>
        <v>0</v>
      </c>
      <c r="AP56">
        <f t="shared" si="50"/>
        <v>-7.022575729451562E-2</v>
      </c>
      <c r="AQ56">
        <f t="shared" si="51"/>
        <v>-2.3905118115195201</v>
      </c>
      <c r="AR56">
        <f t="shared" si="52"/>
        <v>-2.4607375688140358</v>
      </c>
      <c r="AS56">
        <f t="shared" si="53"/>
        <v>7.9654829596021749E-3</v>
      </c>
      <c r="AT56">
        <f t="shared" si="54"/>
        <v>1.2308402705426526E-2</v>
      </c>
      <c r="AU56">
        <f t="shared" si="55"/>
        <v>-2.4404636831490074</v>
      </c>
      <c r="AW56">
        <v>53</v>
      </c>
      <c r="AX56">
        <f>IF(Z56&gt;0, (R56*SUMPRODUCT(K56:$K$98, X56:$X$98)-K56*$AZ$3)/Z56, 0)</f>
        <v>59.760424049120161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40"/>
        <v>50000</v>
      </c>
      <c r="S57">
        <f t="shared" si="41"/>
        <v>58.491640417950919</v>
      </c>
      <c r="U57">
        <f t="shared" si="34"/>
        <v>1.8353999999999999E-2</v>
      </c>
      <c r="V57">
        <f t="shared" si="57"/>
        <v>0.01</v>
      </c>
      <c r="W57">
        <f t="shared" si="35"/>
        <v>0.44587927082958623</v>
      </c>
      <c r="X57">
        <f t="shared" si="36"/>
        <v>8.1836681368062259E-3</v>
      </c>
      <c r="Y57">
        <f t="shared" si="37"/>
        <v>4.4587927082958626E-3</v>
      </c>
      <c r="Z57">
        <f t="shared" si="38"/>
        <v>0.43323680998448416</v>
      </c>
      <c r="AB57">
        <f t="shared" si="58"/>
        <v>26.645934299488566</v>
      </c>
      <c r="AC57">
        <f t="shared" si="27"/>
        <v>25.340731705432574</v>
      </c>
      <c r="AE57">
        <f t="shared" si="42"/>
        <v>0</v>
      </c>
      <c r="AF57">
        <f t="shared" si="43"/>
        <v>0</v>
      </c>
      <c r="AG57">
        <f t="shared" si="44"/>
        <v>-10.830920249612104</v>
      </c>
      <c r="AH57">
        <f t="shared" si="45"/>
        <v>-409.18340684031131</v>
      </c>
      <c r="AI57">
        <f t="shared" si="46"/>
        <v>-420.01432708992343</v>
      </c>
      <c r="AJ57">
        <f t="shared" si="47"/>
        <v>1.3052025940559915</v>
      </c>
      <c r="AK57">
        <f t="shared" si="59"/>
        <v>1.8652154009641997</v>
      </c>
      <c r="AL57">
        <f t="shared" si="39"/>
        <v>-416.84390909490327</v>
      </c>
      <c r="AN57">
        <f t="shared" si="48"/>
        <v>0</v>
      </c>
      <c r="AO57">
        <f t="shared" si="49"/>
        <v>0</v>
      </c>
      <c r="AP57">
        <f t="shared" si="50"/>
        <v>-6.0923728725166902E-2</v>
      </c>
      <c r="AQ57">
        <f t="shared" si="51"/>
        <v>-2.3016491953277498</v>
      </c>
      <c r="AR57">
        <f t="shared" si="52"/>
        <v>-2.3625729240529165</v>
      </c>
      <c r="AS57">
        <f t="shared" si="53"/>
        <v>7.3417407698574081E-3</v>
      </c>
      <c r="AT57">
        <f t="shared" si="54"/>
        <v>1.0491802587727118E-2</v>
      </c>
      <c r="AU57">
        <f t="shared" si="55"/>
        <v>-2.3447393806953323</v>
      </c>
      <c r="AW57">
        <v>54</v>
      </c>
      <c r="AX57">
        <f>IF(Z57&gt;0, (R57*SUMPRODUCT(K57:$K$98, X57:$X$98)-K57*$AZ$3)/Z57, 0)</f>
        <v>58.491640417950919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40"/>
        <v>50000</v>
      </c>
      <c r="S58">
        <f t="shared" si="41"/>
        <v>57.147409099365134</v>
      </c>
      <c r="U58">
        <f t="shared" si="34"/>
        <v>2.0303000000000002E-2</v>
      </c>
      <c r="V58">
        <f t="shared" si="57"/>
        <v>0.01</v>
      </c>
      <c r="W58">
        <f t="shared" si="35"/>
        <v>0.43323680998448416</v>
      </c>
      <c r="X58">
        <f t="shared" si="36"/>
        <v>8.7960069531149831E-3</v>
      </c>
      <c r="Y58">
        <f t="shared" si="37"/>
        <v>4.3323680998448421E-3</v>
      </c>
      <c r="Z58">
        <f t="shared" si="38"/>
        <v>0.42010843493152433</v>
      </c>
      <c r="AB58">
        <f t="shared" si="58"/>
        <v>25.340731705432574</v>
      </c>
      <c r="AC58">
        <f t="shared" si="27"/>
        <v>24.00810859712584</v>
      </c>
      <c r="AE58">
        <f t="shared" si="42"/>
        <v>0</v>
      </c>
      <c r="AF58">
        <f t="shared" si="43"/>
        <v>0</v>
      </c>
      <c r="AG58">
        <f t="shared" si="44"/>
        <v>-10.502710873288109</v>
      </c>
      <c r="AH58">
        <f t="shared" si="45"/>
        <v>-439.80034765574914</v>
      </c>
      <c r="AI58">
        <f t="shared" si="46"/>
        <v>-450.30305852903723</v>
      </c>
      <c r="AJ58">
        <f t="shared" si="47"/>
        <v>1.3326231083067341</v>
      </c>
      <c r="AK58">
        <f t="shared" si="59"/>
        <v>1.7738512193802805</v>
      </c>
      <c r="AL58">
        <f t="shared" si="39"/>
        <v>-447.19658420135022</v>
      </c>
      <c r="AN58">
        <f t="shared" si="48"/>
        <v>0</v>
      </c>
      <c r="AO58">
        <f t="shared" si="49"/>
        <v>0</v>
      </c>
      <c r="AP58">
        <f t="shared" si="50"/>
        <v>-5.2747818726435865E-2</v>
      </c>
      <c r="AQ58">
        <f t="shared" si="51"/>
        <v>-2.2088115434054707</v>
      </c>
      <c r="AR58">
        <f t="shared" si="52"/>
        <v>-2.2615593621319068</v>
      </c>
      <c r="AS58">
        <f t="shared" si="53"/>
        <v>6.6928398768361349E-3</v>
      </c>
      <c r="AT58">
        <f t="shared" si="54"/>
        <v>8.9088220837831248E-3</v>
      </c>
      <c r="AU58">
        <f t="shared" si="55"/>
        <v>-2.2459577001712874</v>
      </c>
      <c r="AW58">
        <v>55</v>
      </c>
      <c r="AX58">
        <f>IF(Z58&gt;0, (R58*SUMPRODUCT(K58:$K$98, X58:$X$98)-K58*$AZ$3)/Z58, 0)</f>
        <v>57.147409099365134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40"/>
        <v>50000</v>
      </c>
      <c r="S59">
        <f t="shared" si="41"/>
        <v>55.758297883636089</v>
      </c>
      <c r="U59">
        <f t="shared" si="34"/>
        <v>2.2446000000000001E-2</v>
      </c>
      <c r="V59">
        <f t="shared" si="57"/>
        <v>0.01</v>
      </c>
      <c r="W59">
        <f t="shared" si="35"/>
        <v>0.42010843493152433</v>
      </c>
      <c r="X59">
        <f t="shared" si="36"/>
        <v>9.4297539304729963E-3</v>
      </c>
      <c r="Y59">
        <f t="shared" si="37"/>
        <v>4.2010843493152433E-3</v>
      </c>
      <c r="Z59">
        <f t="shared" si="38"/>
        <v>0.40647759665173605</v>
      </c>
      <c r="AB59">
        <f t="shared" si="58"/>
        <v>24.00810859712584</v>
      </c>
      <c r="AC59">
        <f t="shared" si="27"/>
        <v>22.664498917131979</v>
      </c>
      <c r="AE59">
        <f t="shared" si="42"/>
        <v>0</v>
      </c>
      <c r="AF59">
        <f t="shared" si="43"/>
        <v>0</v>
      </c>
      <c r="AG59">
        <f t="shared" si="44"/>
        <v>-10.161939916293401</v>
      </c>
      <c r="AH59">
        <f t="shared" si="45"/>
        <v>-471.48769652364979</v>
      </c>
      <c r="AI59">
        <f t="shared" si="46"/>
        <v>-481.64963643994321</v>
      </c>
      <c r="AJ59">
        <f t="shared" si="47"/>
        <v>1.3436096799938611</v>
      </c>
      <c r="AK59">
        <f t="shared" si="59"/>
        <v>1.6805676017988089</v>
      </c>
      <c r="AL59">
        <f t="shared" si="39"/>
        <v>-478.62545915815053</v>
      </c>
      <c r="AN59">
        <f t="shared" si="48"/>
        <v>0</v>
      </c>
      <c r="AO59">
        <f t="shared" si="49"/>
        <v>0</v>
      </c>
      <c r="AP59">
        <f t="shared" si="50"/>
        <v>-4.5568181250033854E-2</v>
      </c>
      <c r="AQ59">
        <f t="shared" si="51"/>
        <v>-2.1142456055956775</v>
      </c>
      <c r="AR59">
        <f t="shared" si="52"/>
        <v>-2.1598137868457115</v>
      </c>
      <c r="AS59">
        <f t="shared" si="53"/>
        <v>6.0250158859030687E-3</v>
      </c>
      <c r="AT59">
        <f t="shared" si="54"/>
        <v>7.5360029396469592E-3</v>
      </c>
      <c r="AU59">
        <f t="shared" si="55"/>
        <v>-2.1462527680201613</v>
      </c>
      <c r="AW59">
        <v>56</v>
      </c>
      <c r="AX59">
        <f>IF(Z59&gt;0, (R59*SUMPRODUCT(K59:$K$98, X59:$X$98)-K59*$AZ$3)/Z59, 0)</f>
        <v>55.758297883636089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40"/>
        <v>50000</v>
      </c>
      <c r="S60">
        <f t="shared" si="41"/>
        <v>54.351882058440772</v>
      </c>
      <c r="U60">
        <f t="shared" si="34"/>
        <v>2.4856E-2</v>
      </c>
      <c r="V60">
        <f t="shared" si="57"/>
        <v>0.01</v>
      </c>
      <c r="W60">
        <f t="shared" si="35"/>
        <v>0.40647759665173605</v>
      </c>
      <c r="X60">
        <f t="shared" si="36"/>
        <v>1.0103407142375551E-2</v>
      </c>
      <c r="Y60">
        <f t="shared" si="37"/>
        <v>4.0647759665173606E-3</v>
      </c>
      <c r="Z60">
        <f t="shared" si="38"/>
        <v>0.3923094135428431</v>
      </c>
      <c r="AB60">
        <f t="shared" si="58"/>
        <v>22.664498917131979</v>
      </c>
      <c r="AC60">
        <f t="shared" si="27"/>
        <v>21.322754975296675</v>
      </c>
      <c r="AE60">
        <f t="shared" si="42"/>
        <v>0</v>
      </c>
      <c r="AF60">
        <f t="shared" si="43"/>
        <v>0</v>
      </c>
      <c r="AG60">
        <f t="shared" si="44"/>
        <v>-9.8077353385710779</v>
      </c>
      <c r="AH60">
        <f t="shared" si="45"/>
        <v>-505.17035711877753</v>
      </c>
      <c r="AI60">
        <f t="shared" si="46"/>
        <v>-514.97809245734857</v>
      </c>
      <c r="AJ60">
        <f t="shared" si="47"/>
        <v>1.3417439418353041</v>
      </c>
      <c r="AK60">
        <f t="shared" si="59"/>
        <v>1.5865149241992387</v>
      </c>
      <c r="AL60">
        <f t="shared" si="39"/>
        <v>-512.04983359131404</v>
      </c>
      <c r="AN60">
        <f t="shared" si="48"/>
        <v>0</v>
      </c>
      <c r="AO60">
        <f t="shared" si="49"/>
        <v>0</v>
      </c>
      <c r="AP60">
        <f t="shared" si="50"/>
        <v>-3.9267729218198814E-2</v>
      </c>
      <c r="AQ60">
        <f t="shared" si="51"/>
        <v>-2.0225762734836454</v>
      </c>
      <c r="AR60">
        <f t="shared" si="52"/>
        <v>-2.0618440027018439</v>
      </c>
      <c r="AS60">
        <f t="shared" si="53"/>
        <v>5.3720085187192257E-3</v>
      </c>
      <c r="AT60">
        <f t="shared" si="54"/>
        <v>6.3520105603872713E-3</v>
      </c>
      <c r="AU60">
        <f t="shared" si="55"/>
        <v>-2.0501199836227375</v>
      </c>
      <c r="AW60">
        <v>57</v>
      </c>
      <c r="AX60">
        <f>IF(Z60&gt;0, (R60*SUMPRODUCT(K60:$K$98, X60:$X$98)-K60*$AZ$3)/Z60, 0)</f>
        <v>54.351882058440772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40"/>
        <v>50000</v>
      </c>
      <c r="S61">
        <f t="shared" si="41"/>
        <v>52.943268821195794</v>
      </c>
      <c r="U61">
        <f t="shared" si="34"/>
        <v>2.7564999999999999E-2</v>
      </c>
      <c r="V61">
        <f t="shared" si="57"/>
        <v>0.01</v>
      </c>
      <c r="W61">
        <f t="shared" si="35"/>
        <v>0.3923094135428431</v>
      </c>
      <c r="X61">
        <f t="shared" si="36"/>
        <v>1.081400898430847E-2</v>
      </c>
      <c r="Y61">
        <f t="shared" si="37"/>
        <v>3.9230941354284309E-3</v>
      </c>
      <c r="Z61">
        <f t="shared" si="38"/>
        <v>0.37757231042310624</v>
      </c>
      <c r="AB61">
        <f t="shared" si="58"/>
        <v>21.322754975296675</v>
      </c>
      <c r="AC61">
        <f t="shared" si="27"/>
        <v>19.989912330170501</v>
      </c>
      <c r="AE61">
        <f t="shared" si="42"/>
        <v>0</v>
      </c>
      <c r="AF61">
        <f t="shared" si="43"/>
        <v>0</v>
      </c>
      <c r="AG61">
        <f t="shared" si="44"/>
        <v>-9.4393077605776554</v>
      </c>
      <c r="AH61">
        <f t="shared" si="45"/>
        <v>-540.70044921542353</v>
      </c>
      <c r="AI61">
        <f t="shared" si="46"/>
        <v>-550.13975697600119</v>
      </c>
      <c r="AJ61">
        <f t="shared" si="47"/>
        <v>1.3328426451261741</v>
      </c>
      <c r="AK61">
        <f t="shared" si="59"/>
        <v>1.4925928482707673</v>
      </c>
      <c r="AL61">
        <f t="shared" si="39"/>
        <v>-547.31432148260421</v>
      </c>
      <c r="AN61">
        <f t="shared" si="48"/>
        <v>0</v>
      </c>
      <c r="AO61">
        <f t="shared" si="49"/>
        <v>0</v>
      </c>
      <c r="AP61">
        <f t="shared" si="50"/>
        <v>-3.3743425866176048E-2</v>
      </c>
      <c r="AQ61">
        <f t="shared" si="51"/>
        <v>-1.9328838498208039</v>
      </c>
      <c r="AR61">
        <f t="shared" si="52"/>
        <v>-1.96662727568698</v>
      </c>
      <c r="AS61">
        <f t="shared" si="53"/>
        <v>4.7646160214126487E-3</v>
      </c>
      <c r="AT61">
        <f t="shared" si="54"/>
        <v>5.3356874679258261E-3</v>
      </c>
      <c r="AU61">
        <f t="shared" si="55"/>
        <v>-1.9565269721976415</v>
      </c>
      <c r="AW61">
        <v>58</v>
      </c>
      <c r="AX61">
        <f>IF(Z61&gt;0, (R61*SUMPRODUCT(K61:$K$98, X61:$X$98)-K61*$AZ$3)/Z61, 0)</f>
        <v>52.943268821195794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40"/>
        <v>50000</v>
      </c>
      <c r="S62">
        <f t="shared" si="41"/>
        <v>51.549035519185999</v>
      </c>
      <c r="U62">
        <f t="shared" si="34"/>
        <v>3.0620999999999999E-2</v>
      </c>
      <c r="V62">
        <f t="shared" si="57"/>
        <v>0.01</v>
      </c>
      <c r="W62">
        <f t="shared" si="35"/>
        <v>0.37757231042310624</v>
      </c>
      <c r="X62">
        <f t="shared" si="36"/>
        <v>1.1561641717465937E-2</v>
      </c>
      <c r="Y62">
        <f t="shared" si="37"/>
        <v>3.7757231042310625E-3</v>
      </c>
      <c r="Z62">
        <f t="shared" si="38"/>
        <v>0.36223494560140923</v>
      </c>
      <c r="AB62">
        <f t="shared" si="58"/>
        <v>19.989912330170501</v>
      </c>
      <c r="AC62">
        <f t="shared" si="27"/>
        <v>18.672862077097452</v>
      </c>
      <c r="AE62">
        <f t="shared" si="42"/>
        <v>0</v>
      </c>
      <c r="AF62">
        <f t="shared" si="43"/>
        <v>0</v>
      </c>
      <c r="AG62">
        <f t="shared" si="44"/>
        <v>-9.0558736400352302</v>
      </c>
      <c r="AH62">
        <f t="shared" si="45"/>
        <v>-578.08208587329682</v>
      </c>
      <c r="AI62">
        <f t="shared" si="46"/>
        <v>-587.13795951333202</v>
      </c>
      <c r="AJ62">
        <f t="shared" si="47"/>
        <v>1.3170502530730488</v>
      </c>
      <c r="AK62">
        <f t="shared" si="59"/>
        <v>1.3992938631119352</v>
      </c>
      <c r="AL62">
        <f t="shared" si="39"/>
        <v>-584.42161539714709</v>
      </c>
      <c r="AN62">
        <f t="shared" si="48"/>
        <v>0</v>
      </c>
      <c r="AO62">
        <f t="shared" si="49"/>
        <v>0</v>
      </c>
      <c r="AP62">
        <f t="shared" si="50"/>
        <v>-2.890422693220188E-2</v>
      </c>
      <c r="AQ62">
        <f t="shared" si="51"/>
        <v>-1.8451025775860299</v>
      </c>
      <c r="AR62">
        <f t="shared" si="52"/>
        <v>-1.8740068045182317</v>
      </c>
      <c r="AS62">
        <f t="shared" si="53"/>
        <v>4.2037158323014346E-3</v>
      </c>
      <c r="AT62">
        <f t="shared" si="54"/>
        <v>4.4662181664526252E-3</v>
      </c>
      <c r="AU62">
        <f t="shared" si="55"/>
        <v>-1.8653368705194777</v>
      </c>
      <c r="AW62">
        <v>59</v>
      </c>
      <c r="AX62">
        <f>IF(Z62&gt;0, (R62*SUMPRODUCT(K62:$K$98, X62:$X$98)-K62*$AZ$3)/Z62, 0)</f>
        <v>51.549035519185999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40"/>
        <v>50000</v>
      </c>
      <c r="S63">
        <f t="shared" si="41"/>
        <v>50.177144755988486</v>
      </c>
      <c r="U63">
        <f t="shared" si="34"/>
        <v>3.3921E-2</v>
      </c>
      <c r="V63">
        <f t="shared" si="57"/>
        <v>0.01</v>
      </c>
      <c r="W63">
        <f t="shared" si="35"/>
        <v>0.36223494560140923</v>
      </c>
      <c r="X63">
        <f t="shared" si="36"/>
        <v>1.2287371589745402E-2</v>
      </c>
      <c r="Y63">
        <f t="shared" si="37"/>
        <v>3.6223494560140923E-3</v>
      </c>
      <c r="Z63">
        <f t="shared" si="38"/>
        <v>0.34632522455564974</v>
      </c>
      <c r="AB63">
        <f t="shared" si="58"/>
        <v>18.672862077097452</v>
      </c>
      <c r="AC63">
        <f t="shared" si="27"/>
        <v>17.377610925179056</v>
      </c>
      <c r="AE63">
        <f t="shared" si="42"/>
        <v>0</v>
      </c>
      <c r="AF63">
        <f t="shared" si="43"/>
        <v>0</v>
      </c>
      <c r="AG63">
        <f t="shared" si="44"/>
        <v>-8.6581306138912435</v>
      </c>
      <c r="AH63">
        <f t="shared" si="45"/>
        <v>-614.36857948727004</v>
      </c>
      <c r="AI63">
        <f t="shared" si="46"/>
        <v>-623.02671010116126</v>
      </c>
      <c r="AJ63">
        <f t="shared" si="47"/>
        <v>1.2952511519183965</v>
      </c>
      <c r="AK63">
        <f t="shared" si="59"/>
        <v>1.3071003453968217</v>
      </c>
      <c r="AL63">
        <f t="shared" si="39"/>
        <v>-620.42435860384603</v>
      </c>
      <c r="AN63">
        <f t="shared" si="48"/>
        <v>0</v>
      </c>
      <c r="AO63">
        <f t="shared" si="49"/>
        <v>0</v>
      </c>
      <c r="AP63">
        <f t="shared" si="50"/>
        <v>-2.4673861054564858E-2</v>
      </c>
      <c r="AQ63">
        <f t="shared" si="51"/>
        <v>-1.7508219317271783</v>
      </c>
      <c r="AR63">
        <f t="shared" si="52"/>
        <v>-1.7754957927817432</v>
      </c>
      <c r="AS63">
        <f t="shared" si="53"/>
        <v>3.6911948292769237E-3</v>
      </c>
      <c r="AT63">
        <f t="shared" si="54"/>
        <v>3.7249625519567182E-3</v>
      </c>
      <c r="AU63">
        <f t="shared" si="55"/>
        <v>-1.7680796354005095</v>
      </c>
      <c r="AW63">
        <v>60</v>
      </c>
      <c r="AX63">
        <f>IF(Z63&gt;0, (R63*SUMPRODUCT(K63:$K$98, X63:$X$98)-K63*$AZ$3)/Z63, 0)</f>
        <v>50.177144755988486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40"/>
        <v>50000</v>
      </c>
      <c r="S64">
        <f t="shared" si="41"/>
        <v>48.853421080663288</v>
      </c>
      <c r="U64">
        <f t="shared" si="34"/>
        <v>3.7368999999999999E-2</v>
      </c>
      <c r="V64">
        <f t="shared" si="57"/>
        <v>0.01</v>
      </c>
      <c r="W64">
        <f t="shared" si="35"/>
        <v>0.34632522455564974</v>
      </c>
      <c r="X64">
        <f t="shared" si="36"/>
        <v>1.2941827316420075E-2</v>
      </c>
      <c r="Y64">
        <f t="shared" si="37"/>
        <v>3.4632522455564974E-3</v>
      </c>
      <c r="Z64">
        <f t="shared" si="38"/>
        <v>0.32992014499367317</v>
      </c>
      <c r="AB64">
        <f t="shared" si="58"/>
        <v>17.377610925179056</v>
      </c>
      <c r="AC64">
        <f t="shared" si="27"/>
        <v>16.117727766369402</v>
      </c>
      <c r="AE64">
        <f t="shared" si="42"/>
        <v>0</v>
      </c>
      <c r="AF64">
        <f t="shared" si="43"/>
        <v>0</v>
      </c>
      <c r="AG64">
        <f t="shared" si="44"/>
        <v>-8.2480036248418287</v>
      </c>
      <c r="AH64">
        <f t="shared" si="45"/>
        <v>-647.09136582100382</v>
      </c>
      <c r="AI64">
        <f t="shared" si="46"/>
        <v>-655.3393694458457</v>
      </c>
      <c r="AJ64">
        <f t="shared" si="47"/>
        <v>1.2598831588096537</v>
      </c>
      <c r="AK64">
        <f t="shared" si="59"/>
        <v>1.2164327647625339</v>
      </c>
      <c r="AL64">
        <f t="shared" si="39"/>
        <v>-652.8630535222735</v>
      </c>
      <c r="AN64">
        <f t="shared" si="48"/>
        <v>0</v>
      </c>
      <c r="AO64">
        <f t="shared" si="49"/>
        <v>0</v>
      </c>
      <c r="AP64">
        <f t="shared" si="50"/>
        <v>-2.0986682973456405E-2</v>
      </c>
      <c r="AQ64">
        <f t="shared" si="51"/>
        <v>-1.646495560264347</v>
      </c>
      <c r="AR64">
        <f t="shared" si="52"/>
        <v>-1.6674822432378036</v>
      </c>
      <c r="AS64">
        <f t="shared" si="53"/>
        <v>3.2057173638841709E-3</v>
      </c>
      <c r="AT64">
        <f t="shared" si="54"/>
        <v>3.0951597445601194E-3</v>
      </c>
      <c r="AU64">
        <f t="shared" si="55"/>
        <v>-1.6611813661293593</v>
      </c>
      <c r="AW64">
        <v>61</v>
      </c>
      <c r="AX64">
        <f>IF(Z64&gt;0, (R64*SUMPRODUCT(K64:$K$98, X64:$X$98)-K64*$AZ$3)/Z64, 0)</f>
        <v>48.853421080663288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40"/>
        <v>50000</v>
      </c>
      <c r="S65">
        <f t="shared" si="41"/>
        <v>48.104066955119201</v>
      </c>
      <c r="U65">
        <f t="shared" si="34"/>
        <v>5.0548205999999998E-2</v>
      </c>
      <c r="V65">
        <f t="shared" si="57"/>
        <v>0.01</v>
      </c>
      <c r="W65">
        <f t="shared" si="35"/>
        <v>0.32992014499367317</v>
      </c>
      <c r="X65">
        <f t="shared" si="36"/>
        <v>1.6676871452690058E-2</v>
      </c>
      <c r="Y65">
        <f t="shared" si="37"/>
        <v>3.2992014499367318E-3</v>
      </c>
      <c r="Z65">
        <f t="shared" si="38"/>
        <v>0.30994407209104641</v>
      </c>
      <c r="AB65">
        <f t="shared" si="58"/>
        <v>16.117727766369402</v>
      </c>
      <c r="AC65">
        <f t="shared" si="27"/>
        <v>14.90957039620999</v>
      </c>
      <c r="AE65">
        <f t="shared" si="42"/>
        <v>0</v>
      </c>
      <c r="AF65">
        <f t="shared" si="43"/>
        <v>0</v>
      </c>
      <c r="AG65">
        <f t="shared" si="44"/>
        <v>-7.74860180227616</v>
      </c>
      <c r="AH65">
        <f t="shared" si="45"/>
        <v>-833.84357263450295</v>
      </c>
      <c r="AI65">
        <f t="shared" si="46"/>
        <v>-841.59217443677915</v>
      </c>
      <c r="AJ65">
        <f t="shared" si="47"/>
        <v>1.2081573701594124</v>
      </c>
      <c r="AK65">
        <f t="shared" si="59"/>
        <v>1.1282409436458583</v>
      </c>
      <c r="AL65">
        <f t="shared" si="39"/>
        <v>-839.25577612297388</v>
      </c>
      <c r="AN65">
        <f t="shared" si="48"/>
        <v>0</v>
      </c>
      <c r="AO65">
        <f t="shared" si="49"/>
        <v>0</v>
      </c>
      <c r="AP65">
        <f t="shared" si="50"/>
        <v>-1.7603550865645426E-2</v>
      </c>
      <c r="AQ65">
        <f t="shared" si="51"/>
        <v>-1.8943556682124409</v>
      </c>
      <c r="AR65">
        <f t="shared" si="52"/>
        <v>-1.9119592190780865</v>
      </c>
      <c r="AS65">
        <f t="shared" si="53"/>
        <v>2.7447351486119946E-3</v>
      </c>
      <c r="AT65">
        <f t="shared" si="54"/>
        <v>2.5631781509716316E-3</v>
      </c>
      <c r="AU65">
        <f t="shared" si="55"/>
        <v>-1.9066513057785028</v>
      </c>
      <c r="AW65">
        <v>62</v>
      </c>
      <c r="AX65">
        <f>IF(Z65&gt;0, (R65*SUMPRODUCT(K65:$K$98, X65:$X$98)-K65*$AZ$3)/Z65, 0)</f>
        <v>48.104066955119201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40"/>
        <v>50000</v>
      </c>
      <c r="S66">
        <f t="shared" si="41"/>
        <v>46.751105115045597</v>
      </c>
      <c r="U66">
        <f t="shared" si="34"/>
        <v>6.4784177999999998E-2</v>
      </c>
      <c r="V66">
        <f t="shared" si="57"/>
        <v>0.01</v>
      </c>
      <c r="W66">
        <f t="shared" si="35"/>
        <v>0.30994407209104641</v>
      </c>
      <c r="X66">
        <f t="shared" si="36"/>
        <v>2.0079471936391181E-2</v>
      </c>
      <c r="Y66">
        <f t="shared" si="37"/>
        <v>3.0994407209104643E-3</v>
      </c>
      <c r="Z66">
        <f t="shared" si="38"/>
        <v>0.28676515943374475</v>
      </c>
      <c r="AB66">
        <f t="shared" si="58"/>
        <v>14.90957039620999</v>
      </c>
      <c r="AC66">
        <f t="shared" si="27"/>
        <v>13.406588112019811</v>
      </c>
      <c r="AE66">
        <f t="shared" si="42"/>
        <v>0</v>
      </c>
      <c r="AF66">
        <f t="shared" si="43"/>
        <v>0</v>
      </c>
      <c r="AG66">
        <f t="shared" si="44"/>
        <v>-7.1691289858436189</v>
      </c>
      <c r="AH66">
        <f t="shared" si="45"/>
        <v>-1003.973596819559</v>
      </c>
      <c r="AI66">
        <f t="shared" si="46"/>
        <v>-1011.1427258054026</v>
      </c>
      <c r="AJ66">
        <f t="shared" si="47"/>
        <v>1.5029822841901783</v>
      </c>
      <c r="AK66">
        <f t="shared" si="59"/>
        <v>1.0436699277346995</v>
      </c>
      <c r="AL66">
        <f t="shared" si="39"/>
        <v>-1008.5960735934777</v>
      </c>
      <c r="AN66">
        <f t="shared" si="48"/>
        <v>0</v>
      </c>
      <c r="AO66">
        <f t="shared" si="49"/>
        <v>0</v>
      </c>
      <c r="AP66">
        <f t="shared" si="50"/>
        <v>-1.4542039093104413E-2</v>
      </c>
      <c r="AQ66">
        <f t="shared" si="51"/>
        <v>-2.0364849512714769</v>
      </c>
      <c r="AR66">
        <f t="shared" si="52"/>
        <v>-2.0510269903645812</v>
      </c>
      <c r="AS66">
        <f t="shared" si="53"/>
        <v>3.0486865525917177E-3</v>
      </c>
      <c r="AT66">
        <f t="shared" si="54"/>
        <v>2.1170059737221358E-3</v>
      </c>
      <c r="AU66">
        <f t="shared" si="55"/>
        <v>-2.0458612978382673</v>
      </c>
      <c r="AW66">
        <v>63</v>
      </c>
      <c r="AX66">
        <f>IF(Z66&gt;0, (R66*SUMPRODUCT(K66:$K$98, X66:$X$98)-K66*$AZ$3)/Z66, 0)</f>
        <v>46.751105115045597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1">$C$6</f>
        <v>50000</v>
      </c>
      <c r="S67">
        <f t="shared" ref="S67:S98" si="62">AX67</f>
        <v>44.933231420768031</v>
      </c>
      <c r="U67">
        <f t="shared" si="34"/>
        <v>8.0470763000000001E-2</v>
      </c>
      <c r="V67">
        <f t="shared" si="57"/>
        <v>0.01</v>
      </c>
      <c r="W67">
        <f t="shared" si="35"/>
        <v>0.28676515943374475</v>
      </c>
      <c r="X67">
        <f t="shared" si="36"/>
        <v>2.3076211181450087E-2</v>
      </c>
      <c r="Y67">
        <f t="shared" si="37"/>
        <v>2.8676515943374475E-3</v>
      </c>
      <c r="Z67">
        <f t="shared" si="38"/>
        <v>0.26082129665795722</v>
      </c>
      <c r="AB67">
        <f t="shared" si="58"/>
        <v>13.406588112019811</v>
      </c>
      <c r="AC67">
        <f t="shared" si="27"/>
        <v>11.719543682196784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-6.5205324164489307</v>
      </c>
      <c r="AH67">
        <f t="shared" ref="AH67:AH98" si="66">-X67*R67</f>
        <v>-1153.8105590725042</v>
      </c>
      <c r="AI67">
        <f t="shared" ref="AI67:AI98" si="67">SUM(AE67:AH67)</f>
        <v>-1160.3310914889532</v>
      </c>
      <c r="AJ67">
        <f t="shared" ref="AJ67:AJ98" si="68">AB67-AC67</f>
        <v>1.6870444298230272</v>
      </c>
      <c r="AK67">
        <f t="shared" si="59"/>
        <v>0.93846116784138689</v>
      </c>
      <c r="AL67">
        <f t="shared" si="39"/>
        <v>-1157.7055858912888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-1.180929439354949E-2</v>
      </c>
      <c r="AQ67">
        <f t="shared" ref="AQ67:AQ98" si="72">AH67*$K67</f>
        <v>-2.0896588953534638</v>
      </c>
      <c r="AR67">
        <f t="shared" ref="AR67:AR98" si="73">AI67*$K67</f>
        <v>-2.1014681897470138</v>
      </c>
      <c r="AS67">
        <f t="shared" ref="AS67:AS98" si="74">AJ67*$K67</f>
        <v>3.0553953349760185E-3</v>
      </c>
      <c r="AT67">
        <f t="shared" ref="AT67:AT98" si="75">AK67*$K67</f>
        <v>1.6996409955720669E-3</v>
      </c>
      <c r="AU67">
        <f t="shared" ref="AU67:AU98" si="76">AL67*$K67</f>
        <v>-2.0967131534164656</v>
      </c>
      <c r="AW67">
        <v>64</v>
      </c>
      <c r="AX67">
        <f>IF(Z67&gt;0, (R67*SUMPRODUCT(K67:$K$98, X67:$X$98)-K67*$AZ$3)/Z67, 0)</f>
        <v>44.933231420768031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1"/>
        <v>50000</v>
      </c>
      <c r="S68">
        <f t="shared" si="62"/>
        <v>42.724054188461828</v>
      </c>
      <c r="U68">
        <f t="shared" si="34"/>
        <v>9.7818447000000003E-2</v>
      </c>
      <c r="V68">
        <f t="shared" ref="V68:V98" si="78">$C$10</f>
        <v>0.01</v>
      </c>
      <c r="W68">
        <f t="shared" si="35"/>
        <v>0.26082129665795722</v>
      </c>
      <c r="X68">
        <f t="shared" si="36"/>
        <v>2.5513134183607667E-2</v>
      </c>
      <c r="Y68">
        <f t="shared" si="37"/>
        <v>2.6082129665795724E-3</v>
      </c>
      <c r="Z68">
        <f t="shared" si="38"/>
        <v>0.23269994950776998</v>
      </c>
      <c r="AB68">
        <f t="shared" ref="AB68:AB98" si="79">AC67</f>
        <v>11.719543682196784</v>
      </c>
      <c r="AC68">
        <f t="shared" ref="AC68:AC98" si="80">S68*Z68</f>
        <v>9.9418852524222956</v>
      </c>
      <c r="AE68">
        <f t="shared" si="63"/>
        <v>0</v>
      </c>
      <c r="AF68">
        <f t="shared" si="64"/>
        <v>0</v>
      </c>
      <c r="AG68">
        <f t="shared" si="65"/>
        <v>-5.8174987376942493</v>
      </c>
      <c r="AH68">
        <f t="shared" si="66"/>
        <v>-1275.6567091803834</v>
      </c>
      <c r="AI68">
        <f t="shared" si="67"/>
        <v>-1281.4742079180776</v>
      </c>
      <c r="AJ68">
        <f t="shared" si="68"/>
        <v>1.7776584297744886</v>
      </c>
      <c r="AK68">
        <f t="shared" ref="AK68:AK98" si="81">G68*SUM(AB68:AB68, AE68:AF68)</f>
        <v>0.82036805775377497</v>
      </c>
      <c r="AL68">
        <f t="shared" si="39"/>
        <v>-1278.8761814305494</v>
      </c>
      <c r="AN68">
        <f t="shared" si="69"/>
        <v>0</v>
      </c>
      <c r="AO68">
        <f t="shared" si="70"/>
        <v>0</v>
      </c>
      <c r="AP68">
        <f t="shared" si="71"/>
        <v>-9.4071737605992637E-3</v>
      </c>
      <c r="AQ68">
        <f t="shared" si="72"/>
        <v>-2.062797924540746</v>
      </c>
      <c r="AR68">
        <f t="shared" si="73"/>
        <v>-2.0722050983013451</v>
      </c>
      <c r="AS68">
        <f t="shared" si="74"/>
        <v>2.8745587218658637E-3</v>
      </c>
      <c r="AT68">
        <f t="shared" si="75"/>
        <v>1.3265743947533442E-3</v>
      </c>
      <c r="AU68">
        <f t="shared" si="76"/>
        <v>-2.0680039651847264</v>
      </c>
      <c r="AW68">
        <v>65</v>
      </c>
      <c r="AX68">
        <f>IF(Z68&gt;0, (R68*SUMPRODUCT(K68:$K$98, X68:$X$98)-K68*$AZ$3)/Z68, 0)</f>
        <v>42.724054188461828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0.115047869</v>
      </c>
      <c r="Q69" s="5">
        <f t="shared" ref="Q69:Q98" si="82">$C$8</f>
        <v>25</v>
      </c>
      <c r="R69">
        <f t="shared" si="61"/>
        <v>50000</v>
      </c>
      <c r="S69">
        <f t="shared" si="62"/>
        <v>40.066829154899565</v>
      </c>
      <c r="U69">
        <f t="shared" si="34"/>
        <v>0.115047869</v>
      </c>
      <c r="V69">
        <f t="shared" si="78"/>
        <v>0.01</v>
      </c>
      <c r="W69">
        <f t="shared" si="35"/>
        <v>0.23269994950776998</v>
      </c>
      <c r="X69">
        <f t="shared" si="36"/>
        <v>2.6771633307276534E-2</v>
      </c>
      <c r="Y69">
        <f t="shared" si="37"/>
        <v>2.3269994950776999E-3</v>
      </c>
      <c r="Z69">
        <f t="shared" si="38"/>
        <v>0.20360131670541576</v>
      </c>
      <c r="AB69">
        <f t="shared" si="79"/>
        <v>9.9418852524222956</v>
      </c>
      <c r="AC69">
        <f t="shared" si="80"/>
        <v>8.1576591721484917</v>
      </c>
      <c r="AE69">
        <f t="shared" si="63"/>
        <v>0</v>
      </c>
      <c r="AF69">
        <f t="shared" si="64"/>
        <v>0</v>
      </c>
      <c r="AG69">
        <f t="shared" si="65"/>
        <v>-5.0900329176353942</v>
      </c>
      <c r="AH69">
        <f t="shared" si="66"/>
        <v>-1338.5816653638267</v>
      </c>
      <c r="AI69">
        <f t="shared" si="67"/>
        <v>-1343.6716982814621</v>
      </c>
      <c r="AJ69">
        <f t="shared" si="68"/>
        <v>1.7842260802738039</v>
      </c>
      <c r="AK69">
        <f t="shared" si="81"/>
        <v>0.69593196766956078</v>
      </c>
      <c r="AL69">
        <f t="shared" si="39"/>
        <v>-1341.1915402335187</v>
      </c>
      <c r="AN69">
        <f t="shared" si="69"/>
        <v>0</v>
      </c>
      <c r="AO69">
        <f t="shared" si="70"/>
        <v>0</v>
      </c>
      <c r="AP69">
        <f t="shared" si="71"/>
        <v>-7.3489524361817944E-3</v>
      </c>
      <c r="AQ69">
        <f t="shared" si="72"/>
        <v>-1.9326344544101095</v>
      </c>
      <c r="AR69">
        <f t="shared" si="73"/>
        <v>-1.9399834068462913</v>
      </c>
      <c r="AS69">
        <f t="shared" si="74"/>
        <v>2.5760526133136708E-3</v>
      </c>
      <c r="AT69">
        <f t="shared" si="75"/>
        <v>1.004781503770298E-3</v>
      </c>
      <c r="AU69">
        <f t="shared" si="76"/>
        <v>-1.9364025727292073</v>
      </c>
      <c r="AW69">
        <v>66</v>
      </c>
      <c r="AX69">
        <f>IF(Z69&gt;0, (R69*SUMPRODUCT(K69:$K$98, X69:$X$98)-K69*$AZ$3)/Z69, 0)</f>
        <v>40.066829154899565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0.13365521</v>
      </c>
      <c r="Q70" s="5">
        <f t="shared" si="82"/>
        <v>25</v>
      </c>
      <c r="R70">
        <f t="shared" si="61"/>
        <v>50000</v>
      </c>
      <c r="S70">
        <f t="shared" si="62"/>
        <v>37.130145719881604</v>
      </c>
      <c r="U70">
        <f t="shared" ref="U70:U89" si="84">M70</f>
        <v>0.13365521</v>
      </c>
      <c r="V70">
        <f t="shared" si="78"/>
        <v>0.01</v>
      </c>
      <c r="W70">
        <f t="shared" ref="W70:W98" si="85">Z69</f>
        <v>0.20360131670541576</v>
      </c>
      <c r="X70">
        <f t="shared" ref="X70:X98" si="86">U70*W70</f>
        <v>2.7212376740538849E-2</v>
      </c>
      <c r="Y70">
        <f t="shared" ref="Y70:Y98" si="87">V70*W70</f>
        <v>2.0360131670541575E-3</v>
      </c>
      <c r="Z70">
        <f t="shared" ref="Z70:Z98" si="88">MAX(0, W70-X70-Y70)</f>
        <v>0.17435292679782277</v>
      </c>
      <c r="AB70">
        <f t="shared" si="79"/>
        <v>8.1576591721484917</v>
      </c>
      <c r="AC70">
        <f t="shared" si="80"/>
        <v>6.4737495786910095</v>
      </c>
      <c r="AE70">
        <f t="shared" si="63"/>
        <v>0</v>
      </c>
      <c r="AF70">
        <f t="shared" si="64"/>
        <v>0</v>
      </c>
      <c r="AG70">
        <f t="shared" si="65"/>
        <v>-4.3588231699455697</v>
      </c>
      <c r="AH70">
        <f t="shared" si="66"/>
        <v>-1360.6188370269424</v>
      </c>
      <c r="AI70">
        <f t="shared" si="67"/>
        <v>-1364.9776601968879</v>
      </c>
      <c r="AJ70">
        <f t="shared" si="68"/>
        <v>1.6839095934574821</v>
      </c>
      <c r="AK70">
        <f t="shared" si="81"/>
        <v>0.57103614205039444</v>
      </c>
      <c r="AL70">
        <f t="shared" ref="AL70:AL98" si="89">SUM(AI70:AK70)</f>
        <v>-1362.7227144613801</v>
      </c>
      <c r="AN70">
        <f t="shared" si="69"/>
        <v>0</v>
      </c>
      <c r="AO70">
        <f t="shared" si="70"/>
        <v>0</v>
      </c>
      <c r="AP70">
        <f t="shared" si="71"/>
        <v>-5.6189617238232934E-3</v>
      </c>
      <c r="AQ70">
        <f t="shared" si="72"/>
        <v>-1.7539746091748021</v>
      </c>
      <c r="AR70">
        <f t="shared" si="73"/>
        <v>-1.7595935708986252</v>
      </c>
      <c r="AS70">
        <f t="shared" si="74"/>
        <v>2.1707289291422638E-3</v>
      </c>
      <c r="AT70">
        <f t="shared" si="75"/>
        <v>7.3612305431994718E-4</v>
      </c>
      <c r="AU70">
        <f t="shared" si="76"/>
        <v>-1.7566867189151631</v>
      </c>
      <c r="AW70">
        <v>67</v>
      </c>
      <c r="AX70">
        <f>IF(Z70&gt;0, (R70*SUMPRODUCT(K70:$K$98, X70:$X$98)-K70*$AZ$3)/Z70, 0)</f>
        <v>37.130145719881604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0.153152232</v>
      </c>
      <c r="Q71" s="5">
        <f t="shared" si="82"/>
        <v>25</v>
      </c>
      <c r="R71">
        <f t="shared" si="61"/>
        <v>50000</v>
      </c>
      <c r="S71">
        <f t="shared" si="62"/>
        <v>33.869900416782045</v>
      </c>
      <c r="U71">
        <f t="shared" si="84"/>
        <v>0.153152232</v>
      </c>
      <c r="V71">
        <f t="shared" si="78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79"/>
        <v>6.4737495786910095</v>
      </c>
      <c r="AC71">
        <f t="shared" si="80"/>
        <v>4.9418507382239047</v>
      </c>
      <c r="AE71">
        <f t="shared" si="63"/>
        <v>0</v>
      </c>
      <c r="AF71">
        <f t="shared" si="64"/>
        <v>0</v>
      </c>
      <c r="AG71">
        <f t="shared" si="65"/>
        <v>-3.647671440875635</v>
      </c>
      <c r="AH71">
        <f t="shared" si="66"/>
        <v>-1335.1269947409585</v>
      </c>
      <c r="AI71">
        <f t="shared" si="67"/>
        <v>-1338.7746661818342</v>
      </c>
      <c r="AJ71">
        <f t="shared" si="68"/>
        <v>1.5318988404671048</v>
      </c>
      <c r="AK71">
        <f t="shared" si="81"/>
        <v>0.45316247050837072</v>
      </c>
      <c r="AL71">
        <f t="shared" si="89"/>
        <v>-1336.7896048708585</v>
      </c>
      <c r="AN71">
        <f t="shared" si="69"/>
        <v>0</v>
      </c>
      <c r="AO71">
        <f t="shared" si="70"/>
        <v>0</v>
      </c>
      <c r="AP71">
        <f t="shared" si="71"/>
        <v>-4.19840676523121E-3</v>
      </c>
      <c r="AQ71">
        <f t="shared" si="72"/>
        <v>-1.5367080884394728</v>
      </c>
      <c r="AR71">
        <f t="shared" si="73"/>
        <v>-1.540906495204704</v>
      </c>
      <c r="AS71">
        <f t="shared" si="74"/>
        <v>1.7631890809559946E-3</v>
      </c>
      <c r="AT71">
        <f t="shared" si="75"/>
        <v>5.2158216899999004E-4</v>
      </c>
      <c r="AU71">
        <f t="shared" si="76"/>
        <v>-1.5386217239547479</v>
      </c>
      <c r="AW71">
        <v>68</v>
      </c>
      <c r="AX71">
        <f>IF(Z71&gt;0, (R71*SUMPRODUCT(K71:$K$98, X71:$X$98)-K71*$AZ$3)/Z71, 0)</f>
        <v>33.869900416782045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0.17329698399999999</v>
      </c>
      <c r="Q72" s="5">
        <f t="shared" si="82"/>
        <v>25</v>
      </c>
      <c r="R72">
        <f t="shared" si="61"/>
        <v>50000</v>
      </c>
      <c r="S72">
        <f t="shared" si="62"/>
        <v>30.239567385950995</v>
      </c>
      <c r="U72">
        <f t="shared" si="84"/>
        <v>0.17329698399999999</v>
      </c>
      <c r="V72">
        <f t="shared" si="78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79"/>
        <v>4.9418507382239047</v>
      </c>
      <c r="AC72">
        <f t="shared" si="80"/>
        <v>3.603424586130588</v>
      </c>
      <c r="AE72">
        <f t="shared" si="63"/>
        <v>0</v>
      </c>
      <c r="AF72">
        <f t="shared" si="64"/>
        <v>0</v>
      </c>
      <c r="AG72">
        <f t="shared" si="65"/>
        <v>-2.9790642671401968</v>
      </c>
      <c r="AH72">
        <f t="shared" si="66"/>
        <v>-1264.2609186533637</v>
      </c>
      <c r="AI72">
        <f t="shared" si="67"/>
        <v>-1267.239982920504</v>
      </c>
      <c r="AJ72">
        <f t="shared" si="68"/>
        <v>1.3384261520933167</v>
      </c>
      <c r="AK72">
        <f t="shared" si="81"/>
        <v>0.34592955167567335</v>
      </c>
      <c r="AL72">
        <f t="shared" si="89"/>
        <v>-1265.555627216735</v>
      </c>
      <c r="AN72">
        <f t="shared" si="69"/>
        <v>0</v>
      </c>
      <c r="AO72">
        <f t="shared" si="70"/>
        <v>0</v>
      </c>
      <c r="AP72">
        <f t="shared" si="71"/>
        <v>-3.061474524606369E-3</v>
      </c>
      <c r="AQ72">
        <f t="shared" si="72"/>
        <v>-1.2992343393210084</v>
      </c>
      <c r="AR72">
        <f t="shared" si="73"/>
        <v>-1.3022958138456149</v>
      </c>
      <c r="AS72">
        <f t="shared" si="74"/>
        <v>1.3754512156376332E-3</v>
      </c>
      <c r="AT72">
        <f t="shared" si="75"/>
        <v>3.5549904761881276E-4</v>
      </c>
      <c r="AU72">
        <f t="shared" si="76"/>
        <v>-1.3005648635823586</v>
      </c>
      <c r="AW72">
        <v>69</v>
      </c>
      <c r="AX72">
        <f>IF(Z72&gt;0, (R72*SUMPRODUCT(K72:$K$98, X72:$X$98)-K72*$AZ$3)/Z72, 0)</f>
        <v>30.239567385950995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0.19491187900000001</v>
      </c>
      <c r="Q73" s="5">
        <f t="shared" si="82"/>
        <v>25</v>
      </c>
      <c r="R73">
        <f t="shared" si="61"/>
        <v>50000</v>
      </c>
      <c r="S73">
        <f t="shared" si="62"/>
        <v>26.188552253388558</v>
      </c>
      <c r="U73">
        <f t="shared" si="84"/>
        <v>0.19491187900000001</v>
      </c>
      <c r="V73">
        <f t="shared" si="78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79"/>
        <v>3.603424586130588</v>
      </c>
      <c r="AC73">
        <f t="shared" si="80"/>
        <v>2.4812276899757952</v>
      </c>
      <c r="AE73">
        <f t="shared" si="63"/>
        <v>0</v>
      </c>
      <c r="AF73">
        <f t="shared" si="64"/>
        <v>0</v>
      </c>
      <c r="AG73">
        <f t="shared" si="65"/>
        <v>-2.3686186104987415</v>
      </c>
      <c r="AH73">
        <f t="shared" si="66"/>
        <v>-1161.3100279401074</v>
      </c>
      <c r="AI73">
        <f t="shared" si="67"/>
        <v>-1163.6786465506061</v>
      </c>
      <c r="AJ73">
        <f t="shared" si="68"/>
        <v>1.1221968961547928</v>
      </c>
      <c r="AK73">
        <f t="shared" si="81"/>
        <v>0.25223972102914116</v>
      </c>
      <c r="AL73">
        <f t="shared" si="89"/>
        <v>-1162.3042099334223</v>
      </c>
      <c r="AN73">
        <f t="shared" si="69"/>
        <v>0</v>
      </c>
      <c r="AO73">
        <f t="shared" si="70"/>
        <v>0</v>
      </c>
      <c r="AP73">
        <f t="shared" si="71"/>
        <v>-2.1733410957666486E-3</v>
      </c>
      <c r="AQ73">
        <f t="shared" si="72"/>
        <v>-1.0655674144672482</v>
      </c>
      <c r="AR73">
        <f t="shared" si="73"/>
        <v>-1.067740755563015</v>
      </c>
      <c r="AS73">
        <f t="shared" si="74"/>
        <v>1.0296789112205133E-3</v>
      </c>
      <c r="AT73">
        <f t="shared" si="75"/>
        <v>2.3144416296801644E-4</v>
      </c>
      <c r="AU73">
        <f t="shared" si="76"/>
        <v>-1.0664796324888266</v>
      </c>
      <c r="AW73">
        <v>70</v>
      </c>
      <c r="AX73">
        <f>IF(Z73&gt;0, (R73*SUMPRODUCT(K73:$K$98, X73:$X$98)-K73*$AZ$3)/Z73, 0)</f>
        <v>26.188552253388558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0.21714087100000001</v>
      </c>
      <c r="Q74" s="5">
        <f t="shared" si="82"/>
        <v>25</v>
      </c>
      <c r="R74">
        <f t="shared" si="61"/>
        <v>50000</v>
      </c>
      <c r="S74">
        <f t="shared" si="62"/>
        <v>21.491889271091367</v>
      </c>
      <c r="U74">
        <f t="shared" si="84"/>
        <v>0.21714087100000001</v>
      </c>
      <c r="V74">
        <f t="shared" si="78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79"/>
        <v>2.4812276899757952</v>
      </c>
      <c r="AC74">
        <f t="shared" si="80"/>
        <v>1.5737294211926693</v>
      </c>
      <c r="AE74">
        <f t="shared" si="63"/>
        <v>0</v>
      </c>
      <c r="AF74">
        <f t="shared" si="64"/>
        <v>0</v>
      </c>
      <c r="AG74">
        <f t="shared" si="65"/>
        <v>-1.8306085162432473</v>
      </c>
      <c r="AH74">
        <f t="shared" si="66"/>
        <v>-1028.6478163010129</v>
      </c>
      <c r="AI74">
        <f t="shared" si="67"/>
        <v>-1030.4784248172562</v>
      </c>
      <c r="AJ74">
        <f t="shared" si="68"/>
        <v>0.90749826878312589</v>
      </c>
      <c r="AK74">
        <f t="shared" si="81"/>
        <v>0.17368593829830567</v>
      </c>
      <c r="AL74">
        <f t="shared" si="89"/>
        <v>-1029.3972406101745</v>
      </c>
      <c r="AN74">
        <f t="shared" si="69"/>
        <v>0</v>
      </c>
      <c r="AO74">
        <f t="shared" si="70"/>
        <v>0</v>
      </c>
      <c r="AP74">
        <f t="shared" si="71"/>
        <v>-1.4997200949054619E-3</v>
      </c>
      <c r="AQ74">
        <f t="shared" si="72"/>
        <v>-0.84271639020511513</v>
      </c>
      <c r="AR74">
        <f t="shared" si="73"/>
        <v>-0.84421611030002064</v>
      </c>
      <c r="AS74">
        <f t="shared" si="74"/>
        <v>7.4346501598221892E-4</v>
      </c>
      <c r="AT74">
        <f t="shared" si="75"/>
        <v>1.4229164212730403E-4</v>
      </c>
      <c r="AU74">
        <f t="shared" si="76"/>
        <v>-0.84333035364191089</v>
      </c>
      <c r="AW74">
        <v>71</v>
      </c>
      <c r="AX74">
        <f>IF(Z74&gt;0, (R74*SUMPRODUCT(K74:$K$98, X74:$X$98)-K74*$AZ$3)/Z74, 0)</f>
        <v>21.491889271091367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0.240684854</v>
      </c>
      <c r="Q75" s="5">
        <f t="shared" si="82"/>
        <v>25</v>
      </c>
      <c r="R75">
        <f t="shared" si="61"/>
        <v>50000</v>
      </c>
      <c r="S75">
        <f t="shared" si="62"/>
        <v>15.895321279345083</v>
      </c>
      <c r="U75">
        <f t="shared" si="84"/>
        <v>0.240684854</v>
      </c>
      <c r="V75">
        <f t="shared" si="78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79"/>
        <v>1.5737294211926693</v>
      </c>
      <c r="AC75">
        <f t="shared" si="80"/>
        <v>0.87214619677694838</v>
      </c>
      <c r="AE75">
        <f t="shared" si="63"/>
        <v>0</v>
      </c>
      <c r="AF75">
        <f t="shared" si="64"/>
        <v>0</v>
      </c>
      <c r="AG75">
        <f t="shared" si="65"/>
        <v>-1.3717026876176521</v>
      </c>
      <c r="AH75">
        <f t="shared" si="66"/>
        <v>-881.19948692632522</v>
      </c>
      <c r="AI75">
        <f t="shared" si="67"/>
        <v>-882.57118961394292</v>
      </c>
      <c r="AJ75">
        <f t="shared" si="68"/>
        <v>0.70158322441572096</v>
      </c>
      <c r="AK75">
        <f t="shared" si="81"/>
        <v>0.11016105948348687</v>
      </c>
      <c r="AL75">
        <f t="shared" si="89"/>
        <v>-881.75944533004372</v>
      </c>
      <c r="AN75">
        <f t="shared" si="69"/>
        <v>0</v>
      </c>
      <c r="AO75">
        <f t="shared" si="70"/>
        <v>0</v>
      </c>
      <c r="AP75">
        <f t="shared" si="71"/>
        <v>-1.0033598052439463E-3</v>
      </c>
      <c r="AQ75">
        <f t="shared" si="72"/>
        <v>-0.64457127157712002</v>
      </c>
      <c r="AR75">
        <f t="shared" si="73"/>
        <v>-0.64557463138236404</v>
      </c>
      <c r="AS75">
        <f t="shared" si="74"/>
        <v>5.1318730637961224E-4</v>
      </c>
      <c r="AT75">
        <f t="shared" si="75"/>
        <v>8.0579545543347058E-5</v>
      </c>
      <c r="AU75">
        <f t="shared" si="76"/>
        <v>-0.64498086453044101</v>
      </c>
      <c r="AW75">
        <v>72</v>
      </c>
      <c r="AX75">
        <f>IF(Z75&gt;0, (R75*SUMPRODUCT(K75:$K$98, X75:$X$98)-K75*$AZ$3)/Z75, 0)</f>
        <v>15.895321279345083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0.26560892699999999</v>
      </c>
      <c r="Q76" s="5">
        <f t="shared" si="82"/>
        <v>25</v>
      </c>
      <c r="R76">
        <f t="shared" si="61"/>
        <v>50000</v>
      </c>
      <c r="S76">
        <f t="shared" si="62"/>
        <v>8.8961649361184403</v>
      </c>
      <c r="U76">
        <f t="shared" si="84"/>
        <v>0.26560892699999999</v>
      </c>
      <c r="V76">
        <f t="shared" si="78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79"/>
        <v>0.87214619677694838</v>
      </c>
      <c r="AC76">
        <f t="shared" si="80"/>
        <v>0.35358668036892893</v>
      </c>
      <c r="AE76">
        <f t="shared" si="63"/>
        <v>0</v>
      </c>
      <c r="AF76">
        <f t="shared" si="64"/>
        <v>0</v>
      </c>
      <c r="AG76">
        <f t="shared" si="65"/>
        <v>-0.9936491817203349</v>
      </c>
      <c r="AH76">
        <f t="shared" si="66"/>
        <v>-728.67295804228149</v>
      </c>
      <c r="AI76">
        <f t="shared" si="67"/>
        <v>-729.66660722400184</v>
      </c>
      <c r="AJ76">
        <f t="shared" si="68"/>
        <v>0.51855951640801945</v>
      </c>
      <c r="AK76">
        <f t="shared" si="81"/>
        <v>6.1050233774386391E-2</v>
      </c>
      <c r="AL76">
        <f t="shared" si="89"/>
        <v>-729.08699747381945</v>
      </c>
      <c r="AN76">
        <f t="shared" si="69"/>
        <v>0</v>
      </c>
      <c r="AO76">
        <f t="shared" si="70"/>
        <v>0</v>
      </c>
      <c r="AP76">
        <f t="shared" si="71"/>
        <v>-6.4895079100511896E-4</v>
      </c>
      <c r="AQ76">
        <f t="shared" si="72"/>
        <v>-0.47589521654602412</v>
      </c>
      <c r="AR76">
        <f t="shared" si="73"/>
        <v>-0.47654416733702926</v>
      </c>
      <c r="AS76">
        <f t="shared" si="74"/>
        <v>3.3867044279510159E-4</v>
      </c>
      <c r="AT76">
        <f t="shared" si="75"/>
        <v>3.9871816157834097E-5</v>
      </c>
      <c r="AU76">
        <f t="shared" si="76"/>
        <v>-0.47616562507807636</v>
      </c>
      <c r="AW76">
        <v>73</v>
      </c>
      <c r="AX76">
        <f>IF(Z76&gt;0, (R76*SUMPRODUCT(K76:$K$98, X76:$X$98)-K76*$AZ$3)/Z76, 0)</f>
        <v>8.8961649361184403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0.29099302900000001</v>
      </c>
      <c r="Q77" s="5">
        <f t="shared" si="82"/>
        <v>25</v>
      </c>
      <c r="R77">
        <f t="shared" si="61"/>
        <v>50000</v>
      </c>
      <c r="S77">
        <f t="shared" si="62"/>
        <v>-0.35266686110573958</v>
      </c>
      <c r="U77">
        <f t="shared" si="84"/>
        <v>0.29099302900000001</v>
      </c>
      <c r="V77">
        <f t="shared" si="78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79"/>
        <v>0.35358668036892893</v>
      </c>
      <c r="AC77">
        <f t="shared" si="80"/>
        <v>-9.7980404903975638E-3</v>
      </c>
      <c r="AE77">
        <f t="shared" si="63"/>
        <v>0</v>
      </c>
      <c r="AF77">
        <f t="shared" si="64"/>
        <v>0</v>
      </c>
      <c r="AG77">
        <f t="shared" si="65"/>
        <v>-0.69456770475095986</v>
      </c>
      <c r="AH77">
        <f t="shared" si="66"/>
        <v>-578.28997030434334</v>
      </c>
      <c r="AI77">
        <f t="shared" si="67"/>
        <v>-578.98453800909431</v>
      </c>
      <c r="AJ77">
        <f t="shared" si="68"/>
        <v>0.36338472085932649</v>
      </c>
      <c r="AK77">
        <f t="shared" si="81"/>
        <v>2.4751067625825029E-2</v>
      </c>
      <c r="AL77">
        <f t="shared" si="89"/>
        <v>-578.59640222060909</v>
      </c>
      <c r="AN77">
        <f t="shared" si="69"/>
        <v>0</v>
      </c>
      <c r="AO77">
        <f t="shared" si="70"/>
        <v>0</v>
      </c>
      <c r="AP77">
        <f t="shared" si="71"/>
        <v>-4.0501886316834132E-4</v>
      </c>
      <c r="AQ77">
        <f t="shared" si="72"/>
        <v>-0.33721456490450985</v>
      </c>
      <c r="AR77">
        <f t="shared" si="73"/>
        <v>-0.3376195837676782</v>
      </c>
      <c r="AS77">
        <f t="shared" si="74"/>
        <v>2.1189822896813294E-4</v>
      </c>
      <c r="AT77">
        <f t="shared" si="75"/>
        <v>1.4432933180515165E-5</v>
      </c>
      <c r="AU77">
        <f t="shared" si="76"/>
        <v>-0.33739325260552949</v>
      </c>
      <c r="AW77">
        <v>74</v>
      </c>
      <c r="AX77">
        <f>IF(Z77&gt;0, (R77*SUMPRODUCT(K77:$K$98, X77:$X$98)-K77*$AZ$3)/Z77, 0)</f>
        <v>-0.35266686110573958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0.31752069599999999</v>
      </c>
      <c r="Q78" s="5">
        <f t="shared" si="82"/>
        <v>25</v>
      </c>
      <c r="R78">
        <f t="shared" si="61"/>
        <v>50000</v>
      </c>
      <c r="S78">
        <f t="shared" si="62"/>
        <v>-13.196643790947018</v>
      </c>
      <c r="U78">
        <f t="shared" si="84"/>
        <v>0.31752069599999999</v>
      </c>
      <c r="V78">
        <f t="shared" si="78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79"/>
        <v>-9.7980404903975638E-3</v>
      </c>
      <c r="AC78">
        <f t="shared" si="80"/>
        <v>-0.24655680567464155</v>
      </c>
      <c r="AE78">
        <f t="shared" si="63"/>
        <v>0</v>
      </c>
      <c r="AF78">
        <f t="shared" si="64"/>
        <v>0</v>
      </c>
      <c r="AG78">
        <f t="shared" si="65"/>
        <v>-0.46708240667180301</v>
      </c>
      <c r="AH78">
        <f t="shared" si="66"/>
        <v>-441.07924206329454</v>
      </c>
      <c r="AI78">
        <f t="shared" si="67"/>
        <v>-441.54632446996635</v>
      </c>
      <c r="AJ78">
        <f t="shared" si="68"/>
        <v>0.23675876518424399</v>
      </c>
      <c r="AK78">
        <f t="shared" si="81"/>
        <v>-6.8586283432782956E-4</v>
      </c>
      <c r="AL78">
        <f t="shared" si="89"/>
        <v>-441.31025156761643</v>
      </c>
      <c r="AN78">
        <f t="shared" si="69"/>
        <v>0</v>
      </c>
      <c r="AO78">
        <f t="shared" si="70"/>
        <v>0</v>
      </c>
      <c r="AP78">
        <f t="shared" si="71"/>
        <v>-2.431846457234977E-4</v>
      </c>
      <c r="AQ78">
        <f t="shared" si="72"/>
        <v>-0.2296461987970366</v>
      </c>
      <c r="AR78">
        <f t="shared" si="73"/>
        <v>-0.22988938344276008</v>
      </c>
      <c r="AS78">
        <f t="shared" si="74"/>
        <v>1.2326753397440463E-4</v>
      </c>
      <c r="AT78">
        <f t="shared" si="75"/>
        <v>-3.5709182790548498E-7</v>
      </c>
      <c r="AU78">
        <f t="shared" si="76"/>
        <v>-0.22976647300061359</v>
      </c>
      <c r="AW78">
        <v>75</v>
      </c>
      <c r="AX78">
        <f>IF(Z78&gt;0, (R78*SUMPRODUCT(K78:$K$98, X78:$X$98)-K78*$AZ$3)/Z78, 0)</f>
        <v>-13.196643790947018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0.344227385</v>
      </c>
      <c r="Q79" s="5">
        <f t="shared" si="82"/>
        <v>25</v>
      </c>
      <c r="R79">
        <f t="shared" si="61"/>
        <v>50000</v>
      </c>
      <c r="S79">
        <f t="shared" si="62"/>
        <v>-32.035239592779206</v>
      </c>
      <c r="U79">
        <f t="shared" si="84"/>
        <v>0.344227385</v>
      </c>
      <c r="V79">
        <f t="shared" si="78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79"/>
        <v>-0.24655680567464155</v>
      </c>
      <c r="AC79">
        <f t="shared" si="80"/>
        <v>-0.38651032615001207</v>
      </c>
      <c r="AE79">
        <f t="shared" si="63"/>
        <v>0</v>
      </c>
      <c r="AF79">
        <f t="shared" si="64"/>
        <v>0</v>
      </c>
      <c r="AG79">
        <f t="shared" si="65"/>
        <v>-0.30162902717694368</v>
      </c>
      <c r="AH79">
        <f t="shared" si="66"/>
        <v>-321.56511085628262</v>
      </c>
      <c r="AI79">
        <f t="shared" si="67"/>
        <v>-321.86673988345956</v>
      </c>
      <c r="AJ79">
        <f t="shared" si="68"/>
        <v>0.13995352047537052</v>
      </c>
      <c r="AK79">
        <f t="shared" si="81"/>
        <v>-1.7258976397224911E-2</v>
      </c>
      <c r="AL79">
        <f t="shared" si="89"/>
        <v>-321.74404533938139</v>
      </c>
      <c r="AN79">
        <f t="shared" si="69"/>
        <v>0</v>
      </c>
      <c r="AO79">
        <f t="shared" si="70"/>
        <v>0</v>
      </c>
      <c r="AP79">
        <f t="shared" si="71"/>
        <v>-1.402160576756354E-4</v>
      </c>
      <c r="AQ79">
        <f t="shared" si="72"/>
        <v>-0.14948359762419827</v>
      </c>
      <c r="AR79">
        <f t="shared" si="73"/>
        <v>-0.14962381368187391</v>
      </c>
      <c r="AS79">
        <f t="shared" si="74"/>
        <v>6.5059159201448358E-5</v>
      </c>
      <c r="AT79">
        <f t="shared" si="75"/>
        <v>-8.0230528626016159E-6</v>
      </c>
      <c r="AU79">
        <f t="shared" si="76"/>
        <v>-0.14956677757553505</v>
      </c>
      <c r="AW79">
        <v>76</v>
      </c>
      <c r="AX79">
        <f>IF(Z79&gt;0, (R79*SUMPRODUCT(K79:$K$98, X79:$X$98)-K79*$AZ$3)/Z79, 0)</f>
        <v>-32.035239592779206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0.370496828</v>
      </c>
      <c r="Q80" s="5">
        <f t="shared" si="82"/>
        <v>25</v>
      </c>
      <c r="R80">
        <f t="shared" si="61"/>
        <v>50000</v>
      </c>
      <c r="S80">
        <f t="shared" si="62"/>
        <v>-60.996312196426302</v>
      </c>
      <c r="U80">
        <f t="shared" si="84"/>
        <v>0.370496828</v>
      </c>
      <c r="V80">
        <f t="shared" si="78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79"/>
        <v>-0.38651032615001207</v>
      </c>
      <c r="AC80">
        <f t="shared" si="80"/>
        <v>-0.4559111752727229</v>
      </c>
      <c r="AE80">
        <f t="shared" si="63"/>
        <v>0</v>
      </c>
      <c r="AF80">
        <f t="shared" si="64"/>
        <v>0</v>
      </c>
      <c r="AG80">
        <f t="shared" si="65"/>
        <v>-0.1868601391033908</v>
      </c>
      <c r="AH80">
        <f t="shared" si="66"/>
        <v>-223.50519560356688</v>
      </c>
      <c r="AI80">
        <f t="shared" si="67"/>
        <v>-223.69205574267028</v>
      </c>
      <c r="AJ80">
        <f t="shared" si="68"/>
        <v>6.9400849122710828E-2</v>
      </c>
      <c r="AK80">
        <f t="shared" si="81"/>
        <v>-2.7055722830500849E-2</v>
      </c>
      <c r="AL80">
        <f t="shared" si="89"/>
        <v>-223.64971061637809</v>
      </c>
      <c r="AN80">
        <f t="shared" si="69"/>
        <v>0</v>
      </c>
      <c r="AO80">
        <f t="shared" si="70"/>
        <v>0</v>
      </c>
      <c r="AP80">
        <f t="shared" si="71"/>
        <v>-7.7557404013742034E-5</v>
      </c>
      <c r="AQ80">
        <f t="shared" si="72"/>
        <v>-9.2767151077657095E-2</v>
      </c>
      <c r="AR80">
        <f t="shared" si="73"/>
        <v>-9.284470848167084E-2</v>
      </c>
      <c r="AS80">
        <f t="shared" si="74"/>
        <v>2.8805232192022729E-5</v>
      </c>
      <c r="AT80">
        <f t="shared" si="75"/>
        <v>-1.1229637505984822E-5</v>
      </c>
      <c r="AU80">
        <f t="shared" si="76"/>
        <v>-9.2827132886984812E-2</v>
      </c>
      <c r="AW80">
        <v>77</v>
      </c>
      <c r="AX80">
        <f>IF(Z80&gt;0, (R80*SUMPRODUCT(K80:$K$98, X80:$X$98)-K80*$AZ$3)/Z80, 0)</f>
        <v>-60.996312196426302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0.397394472</v>
      </c>
      <c r="Q81" s="5">
        <f t="shared" si="82"/>
        <v>25</v>
      </c>
      <c r="R81">
        <f t="shared" si="61"/>
        <v>50000</v>
      </c>
      <c r="S81">
        <f t="shared" si="62"/>
        <v>-107.72986573670107</v>
      </c>
      <c r="U81">
        <f t="shared" si="84"/>
        <v>0.397394472</v>
      </c>
      <c r="V81">
        <f t="shared" si="78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79"/>
        <v>-0.4559111752727229</v>
      </c>
      <c r="AC81">
        <f t="shared" si="80"/>
        <v>-0.47717587233119485</v>
      </c>
      <c r="AE81">
        <f t="shared" si="63"/>
        <v>0</v>
      </c>
      <c r="AF81">
        <f t="shared" si="64"/>
        <v>0</v>
      </c>
      <c r="AG81">
        <f t="shared" si="65"/>
        <v>-0.11073435139551838</v>
      </c>
      <c r="AH81">
        <f t="shared" si="66"/>
        <v>-148.51437263367708</v>
      </c>
      <c r="AI81">
        <f t="shared" si="67"/>
        <v>-148.62510698507259</v>
      </c>
      <c r="AJ81">
        <f t="shared" si="68"/>
        <v>2.1264697058471949E-2</v>
      </c>
      <c r="AK81">
        <f t="shared" si="81"/>
        <v>-3.1913782269090606E-2</v>
      </c>
      <c r="AL81">
        <f t="shared" si="89"/>
        <v>-148.63575607028321</v>
      </c>
      <c r="AN81">
        <f t="shared" si="69"/>
        <v>0</v>
      </c>
      <c r="AO81">
        <f t="shared" si="70"/>
        <v>0</v>
      </c>
      <c r="AP81">
        <f t="shared" si="71"/>
        <v>-4.1036559246315108E-5</v>
      </c>
      <c r="AQ81">
        <f t="shared" si="72"/>
        <v>-5.5037292174520878E-2</v>
      </c>
      <c r="AR81">
        <f t="shared" si="73"/>
        <v>-5.5078328733767189E-2</v>
      </c>
      <c r="AS81">
        <f t="shared" si="74"/>
        <v>7.880391131547673E-6</v>
      </c>
      <c r="AT81">
        <f t="shared" si="75"/>
        <v>-1.1826789070916439E-5</v>
      </c>
      <c r="AU81">
        <f t="shared" si="76"/>
        <v>-5.5082275131706555E-2</v>
      </c>
      <c r="AW81">
        <v>78</v>
      </c>
      <c r="AX81">
        <f>IF(Z81&gt;0, (R81*SUMPRODUCT(K81:$K$98, X81:$X$98)-K81*$AZ$3)/Z81, 0)</f>
        <v>-107.72986573670107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0.424762996</v>
      </c>
      <c r="Q82" s="5">
        <f t="shared" si="82"/>
        <v>25</v>
      </c>
      <c r="R82">
        <f t="shared" si="61"/>
        <v>50000</v>
      </c>
      <c r="S82">
        <f t="shared" si="62"/>
        <v>-187.07583463637087</v>
      </c>
      <c r="U82">
        <f t="shared" si="84"/>
        <v>0.424762996</v>
      </c>
      <c r="V82">
        <f t="shared" si="78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79"/>
        <v>-0.47717587233119485</v>
      </c>
      <c r="AC82">
        <f t="shared" si="80"/>
        <v>-0.46837168770287185</v>
      </c>
      <c r="AE82">
        <f t="shared" si="63"/>
        <v>0</v>
      </c>
      <c r="AF82">
        <f t="shared" si="64"/>
        <v>0</v>
      </c>
      <c r="AG82">
        <f t="shared" si="65"/>
        <v>-6.259115302268603E-2</v>
      </c>
      <c r="AH82">
        <f t="shared" si="66"/>
        <v>-94.071709717754331</v>
      </c>
      <c r="AI82">
        <f t="shared" si="67"/>
        <v>-94.134300870777011</v>
      </c>
      <c r="AJ82">
        <f t="shared" si="68"/>
        <v>-8.8041846283229974E-3</v>
      </c>
      <c r="AK82">
        <f t="shared" si="81"/>
        <v>-3.3402311063183643E-2</v>
      </c>
      <c r="AL82">
        <f t="shared" si="89"/>
        <v>-94.176507366468513</v>
      </c>
      <c r="AN82">
        <f t="shared" si="69"/>
        <v>0</v>
      </c>
      <c r="AO82">
        <f t="shared" si="70"/>
        <v>0</v>
      </c>
      <c r="AP82">
        <f t="shared" si="71"/>
        <v>-2.0710162323978257E-5</v>
      </c>
      <c r="AQ82">
        <f t="shared" si="72"/>
        <v>-3.1126449733921972E-2</v>
      </c>
      <c r="AR82">
        <f t="shared" si="73"/>
        <v>-3.114715989624595E-2</v>
      </c>
      <c r="AS82">
        <f t="shared" si="74"/>
        <v>-2.9131288365427E-6</v>
      </c>
      <c r="AT82">
        <f t="shared" si="75"/>
        <v>-1.1052157544754264E-5</v>
      </c>
      <c r="AU82">
        <f t="shared" si="76"/>
        <v>-3.1161125182627245E-2</v>
      </c>
      <c r="AW82">
        <v>79</v>
      </c>
      <c r="AX82">
        <f>IF(Z82&gt;0, (R82*SUMPRODUCT(K82:$K$98, X82:$X$98)-K82*$AZ$3)/Z82, 0)</f>
        <v>-187.07583463637087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0.45242554800000001</v>
      </c>
      <c r="Q83" s="5">
        <f t="shared" si="82"/>
        <v>25</v>
      </c>
      <c r="R83">
        <f t="shared" si="61"/>
        <v>50000</v>
      </c>
      <c r="S83">
        <f t="shared" si="62"/>
        <v>-328.77485029994449</v>
      </c>
      <c r="U83">
        <f t="shared" si="84"/>
        <v>0.45242554800000001</v>
      </c>
      <c r="V83">
        <f t="shared" si="78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79"/>
        <v>-0.46837168770287185</v>
      </c>
      <c r="AC83">
        <f t="shared" si="80"/>
        <v>-0.44249681886282605</v>
      </c>
      <c r="AE83">
        <f t="shared" si="63"/>
        <v>0</v>
      </c>
      <c r="AF83">
        <f t="shared" si="64"/>
        <v>0</v>
      </c>
      <c r="AG83">
        <f t="shared" si="65"/>
        <v>-3.3647404786218589E-2</v>
      </c>
      <c r="AH83">
        <f t="shared" si="66"/>
        <v>-56.635673412481168</v>
      </c>
      <c r="AI83">
        <f t="shared" si="67"/>
        <v>-56.669320817267383</v>
      </c>
      <c r="AJ83">
        <f t="shared" si="68"/>
        <v>-2.5874868840045806E-2</v>
      </c>
      <c r="AK83">
        <f t="shared" si="81"/>
        <v>-3.2786018139201033E-2</v>
      </c>
      <c r="AL83">
        <f t="shared" si="89"/>
        <v>-56.727981704246631</v>
      </c>
      <c r="AN83">
        <f t="shared" si="69"/>
        <v>0</v>
      </c>
      <c r="AO83">
        <f t="shared" si="70"/>
        <v>0</v>
      </c>
      <c r="AP83">
        <f t="shared" si="71"/>
        <v>-9.94040550191398E-6</v>
      </c>
      <c r="AQ83">
        <f t="shared" si="72"/>
        <v>-1.6731797390347886E-2</v>
      </c>
      <c r="AR83">
        <f t="shared" si="73"/>
        <v>-1.6741737795849799E-2</v>
      </c>
      <c r="AS83">
        <f t="shared" si="74"/>
        <v>-7.6441761322478417E-6</v>
      </c>
      <c r="AT83">
        <f t="shared" si="75"/>
        <v>-9.6859272555323866E-6</v>
      </c>
      <c r="AU83">
        <f t="shared" si="76"/>
        <v>-1.6759067899237579E-2</v>
      </c>
      <c r="AW83">
        <v>80</v>
      </c>
      <c r="AX83">
        <f>IF(Z83&gt;0, (R83*SUMPRODUCT(K83:$K$98, X83:$X$98)-K83*$AZ$3)/Z83, 0)</f>
        <v>-328.77485029994449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0.48020744799999998</v>
      </c>
      <c r="Q84" s="5">
        <f t="shared" si="82"/>
        <v>25</v>
      </c>
      <c r="R84">
        <f t="shared" si="61"/>
        <v>50000</v>
      </c>
      <c r="S84">
        <f t="shared" si="62"/>
        <v>-595.12899721674512</v>
      </c>
      <c r="U84">
        <f t="shared" si="84"/>
        <v>0.48020744799999998</v>
      </c>
      <c r="V84">
        <f t="shared" si="78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79"/>
        <v>-0.44249681886282605</v>
      </c>
      <c r="AC84">
        <f t="shared" si="80"/>
        <v>-0.40833458181213128</v>
      </c>
      <c r="AE84">
        <f t="shared" si="63"/>
        <v>0</v>
      </c>
      <c r="AF84">
        <f t="shared" si="64"/>
        <v>0</v>
      </c>
      <c r="AG84">
        <f t="shared" si="65"/>
        <v>-1.7153196354143387E-2</v>
      </c>
      <c r="AH84">
        <f t="shared" si="66"/>
        <v>-32.31546876842603</v>
      </c>
      <c r="AI84">
        <f t="shared" si="67"/>
        <v>-32.332621964780174</v>
      </c>
      <c r="AJ84">
        <f t="shared" si="68"/>
        <v>-3.4162237050694766E-2</v>
      </c>
      <c r="AK84">
        <f t="shared" si="81"/>
        <v>-3.0974777320397825E-2</v>
      </c>
      <c r="AL84">
        <f t="shared" si="89"/>
        <v>-32.397758979151263</v>
      </c>
      <c r="AN84">
        <f t="shared" si="69"/>
        <v>0</v>
      </c>
      <c r="AO84">
        <f t="shared" si="70"/>
        <v>0</v>
      </c>
      <c r="AP84">
        <f t="shared" si="71"/>
        <v>-4.5245934720853291E-6</v>
      </c>
      <c r="AQ84">
        <f t="shared" si="72"/>
        <v>-8.524029925284414E-3</v>
      </c>
      <c r="AR84">
        <f t="shared" si="73"/>
        <v>-8.5285545187564985E-3</v>
      </c>
      <c r="AS84">
        <f t="shared" si="74"/>
        <v>-9.0111622090811286E-6</v>
      </c>
      <c r="AT84">
        <f t="shared" si="75"/>
        <v>-8.1703883270312837E-6</v>
      </c>
      <c r="AU84">
        <f t="shared" si="76"/>
        <v>-8.5457360692926115E-3</v>
      </c>
      <c r="AW84">
        <v>81</v>
      </c>
      <c r="AX84">
        <f>IF(Z84&gt;0, (R84*SUMPRODUCT(K84:$K$98, X84:$X$98)-K84*$AZ$3)/Z84, 0)</f>
        <v>-595.12899721674512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0.508136904</v>
      </c>
      <c r="Q85" s="5">
        <f t="shared" si="82"/>
        <v>25</v>
      </c>
      <c r="R85">
        <f t="shared" si="61"/>
        <v>50000</v>
      </c>
      <c r="S85">
        <f t="shared" si="62"/>
        <v>-1123.3980264259476</v>
      </c>
      <c r="U85">
        <f t="shared" si="84"/>
        <v>0.508136904</v>
      </c>
      <c r="V85">
        <f t="shared" si="78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79"/>
        <v>-0.40833458181213128</v>
      </c>
      <c r="AC85">
        <f t="shared" si="80"/>
        <v>-0.37141750955791336</v>
      </c>
      <c r="AE85">
        <f t="shared" si="63"/>
        <v>0</v>
      </c>
      <c r="AF85">
        <f t="shared" si="64"/>
        <v>0</v>
      </c>
      <c r="AG85">
        <f t="shared" si="65"/>
        <v>-8.2654923015034448E-3</v>
      </c>
      <c r="AH85">
        <f t="shared" si="66"/>
        <v>-17.432344178197017</v>
      </c>
      <c r="AI85">
        <f t="shared" si="67"/>
        <v>-17.440609670498521</v>
      </c>
      <c r="AJ85">
        <f t="shared" si="68"/>
        <v>-3.691707225421792E-2</v>
      </c>
      <c r="AK85">
        <f t="shared" si="81"/>
        <v>-2.8583420726849194E-2</v>
      </c>
      <c r="AL85">
        <f t="shared" si="89"/>
        <v>-17.50611016347959</v>
      </c>
      <c r="AN85">
        <f t="shared" si="69"/>
        <v>0</v>
      </c>
      <c r="AO85">
        <f t="shared" si="70"/>
        <v>0</v>
      </c>
      <c r="AP85">
        <f t="shared" si="71"/>
        <v>-1.9466380523218087E-6</v>
      </c>
      <c r="AQ85">
        <f t="shared" si="72"/>
        <v>-4.1055587835072309E-3</v>
      </c>
      <c r="AR85">
        <f t="shared" si="73"/>
        <v>-4.1075054215595529E-3</v>
      </c>
      <c r="AS85">
        <f t="shared" si="74"/>
        <v>-8.6944824347973299E-6</v>
      </c>
      <c r="AT85">
        <f t="shared" si="75"/>
        <v>-6.7317919396389324E-6</v>
      </c>
      <c r="AU85">
        <f t="shared" si="76"/>
        <v>-4.1229316959339899E-3</v>
      </c>
      <c r="AW85">
        <v>82</v>
      </c>
      <c r="AX85">
        <f>IF(Z85&gt;0, (R85*SUMPRODUCT(K85:$K$98, X85:$X$98)-K85*$AZ$3)/Z85, 0)</f>
        <v>-1123.3980264259476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0.53626491099999996</v>
      </c>
      <c r="Q86" s="5">
        <f t="shared" si="82"/>
        <v>25</v>
      </c>
      <c r="R86">
        <f t="shared" si="61"/>
        <v>50000</v>
      </c>
      <c r="S86">
        <f t="shared" si="62"/>
        <v>-2232.7996174979617</v>
      </c>
      <c r="U86">
        <f t="shared" si="84"/>
        <v>0.53626491099999996</v>
      </c>
      <c r="V86">
        <f t="shared" si="78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79"/>
        <v>-0.37141750955791336</v>
      </c>
      <c r="AC86">
        <f t="shared" si="80"/>
        <v>-0.33495065568115062</v>
      </c>
      <c r="AE86">
        <f t="shared" si="63"/>
        <v>0</v>
      </c>
      <c r="AF86">
        <f t="shared" si="64"/>
        <v>0</v>
      </c>
      <c r="AG86">
        <f t="shared" si="65"/>
        <v>-3.7503438850514811E-3</v>
      </c>
      <c r="AH86">
        <f t="shared" si="66"/>
        <v>-8.8649869868738609</v>
      </c>
      <c r="AI86">
        <f t="shared" si="67"/>
        <v>-8.868737330758913</v>
      </c>
      <c r="AJ86">
        <f t="shared" si="68"/>
        <v>-3.6466853876762739E-2</v>
      </c>
      <c r="AK86">
        <f t="shared" si="81"/>
        <v>-2.5999225669053938E-2</v>
      </c>
      <c r="AL86">
        <f t="shared" si="89"/>
        <v>-8.9312034103047289</v>
      </c>
      <c r="AN86">
        <f t="shared" si="69"/>
        <v>0</v>
      </c>
      <c r="AO86">
        <f t="shared" si="70"/>
        <v>0</v>
      </c>
      <c r="AP86">
        <f t="shared" si="71"/>
        <v>-7.8862320528662744E-7</v>
      </c>
      <c r="AQ86">
        <f t="shared" si="72"/>
        <v>-1.8641315747813718E-3</v>
      </c>
      <c r="AR86">
        <f t="shared" si="73"/>
        <v>-1.8649201979866587E-3</v>
      </c>
      <c r="AS86">
        <f t="shared" si="74"/>
        <v>-7.6682587177247442E-6</v>
      </c>
      <c r="AT86">
        <f t="shared" si="75"/>
        <v>-5.4671233653599268E-6</v>
      </c>
      <c r="AU86">
        <f t="shared" si="76"/>
        <v>-1.8780555800697431E-3</v>
      </c>
      <c r="AW86">
        <v>83</v>
      </c>
      <c r="AX86">
        <f>IF(Z86&gt;0, (R86*SUMPRODUCT(K86:$K$98, X86:$X$98)-K86*$AZ$3)/Z86, 0)</f>
        <v>-2232.7996174979617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0.564431978</v>
      </c>
      <c r="Q87" s="5">
        <f t="shared" si="82"/>
        <v>25</v>
      </c>
      <c r="R87">
        <f t="shared" si="61"/>
        <v>50000</v>
      </c>
      <c r="S87">
        <f t="shared" si="62"/>
        <v>-4708.4029022180393</v>
      </c>
      <c r="U87">
        <f t="shared" si="84"/>
        <v>0.564431978</v>
      </c>
      <c r="V87">
        <f t="shared" si="78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79"/>
        <v>-0.33495065568115062</v>
      </c>
      <c r="AC87">
        <f t="shared" si="80"/>
        <v>-0.30058941880926238</v>
      </c>
      <c r="AE87">
        <f t="shared" si="63"/>
        <v>0</v>
      </c>
      <c r="AF87">
        <f t="shared" si="64"/>
        <v>0</v>
      </c>
      <c r="AG87">
        <f t="shared" si="65"/>
        <v>-1.5960264289811542E-3</v>
      </c>
      <c r="AH87">
        <f t="shared" si="66"/>
        <v>-4.233628034439624</v>
      </c>
      <c r="AI87">
        <f t="shared" si="67"/>
        <v>-4.2352240608686049</v>
      </c>
      <c r="AJ87">
        <f t="shared" si="68"/>
        <v>-3.4361236871888245E-2</v>
      </c>
      <c r="AK87">
        <f t="shared" si="81"/>
        <v>-2.3446545897680547E-2</v>
      </c>
      <c r="AL87">
        <f t="shared" si="89"/>
        <v>-4.2930318436381736</v>
      </c>
      <c r="AN87">
        <f t="shared" si="69"/>
        <v>0</v>
      </c>
      <c r="AO87">
        <f t="shared" si="70"/>
        <v>0</v>
      </c>
      <c r="AP87">
        <f t="shared" si="71"/>
        <v>-2.9965430140815177E-7</v>
      </c>
      <c r="AQ87">
        <f t="shared" si="72"/>
        <v>-7.9486456367255562E-4</v>
      </c>
      <c r="AR87">
        <f t="shared" si="73"/>
        <v>-7.9516421797396375E-4</v>
      </c>
      <c r="AS87">
        <f t="shared" si="74"/>
        <v>-6.4513295290094963E-6</v>
      </c>
      <c r="AT87">
        <f t="shared" si="75"/>
        <v>-4.4020939777849956E-6</v>
      </c>
      <c r="AU87">
        <f t="shared" si="76"/>
        <v>-8.0601764148075818E-4</v>
      </c>
      <c r="AW87">
        <v>84</v>
      </c>
      <c r="AX87">
        <f>IF(Z87&gt;0, (R87*SUMPRODUCT(K87:$K$98, X87:$X$98)-K87*$AZ$3)/Z87, 0)</f>
        <v>-4708.4029022180393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0.59247427200000002</v>
      </c>
      <c r="Q88" s="5">
        <f t="shared" si="82"/>
        <v>25</v>
      </c>
      <c r="R88">
        <f t="shared" si="61"/>
        <v>50000</v>
      </c>
      <c r="S88">
        <f t="shared" si="62"/>
        <v>-10601.122981076667</v>
      </c>
      <c r="U88">
        <f t="shared" si="84"/>
        <v>0.59247427200000002</v>
      </c>
      <c r="V88">
        <f t="shared" si="78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79"/>
        <v>-0.30058941880926238</v>
      </c>
      <c r="AC88">
        <f t="shared" si="80"/>
        <v>-0.26904020440269422</v>
      </c>
      <c r="AE88">
        <f t="shared" si="63"/>
        <v>0</v>
      </c>
      <c r="AF88">
        <f t="shared" si="64"/>
        <v>0</v>
      </c>
      <c r="AG88">
        <f t="shared" si="65"/>
        <v>-6.3446156808797359E-4</v>
      </c>
      <c r="AH88">
        <f t="shared" si="66"/>
        <v>-1.8912091932067381</v>
      </c>
      <c r="AI88">
        <f t="shared" si="67"/>
        <v>-1.8918436547748261</v>
      </c>
      <c r="AJ88">
        <f t="shared" si="68"/>
        <v>-3.154921440656816E-2</v>
      </c>
      <c r="AK88">
        <f t="shared" si="81"/>
        <v>-2.1041259316648367E-2</v>
      </c>
      <c r="AL88">
        <f t="shared" si="89"/>
        <v>-1.9444341284980426</v>
      </c>
      <c r="AN88">
        <f t="shared" si="69"/>
        <v>0</v>
      </c>
      <c r="AO88">
        <f t="shared" si="70"/>
        <v>0</v>
      </c>
      <c r="AP88">
        <f t="shared" si="71"/>
        <v>-1.0635740563893477E-7</v>
      </c>
      <c r="AQ88">
        <f t="shared" si="72"/>
        <v>-3.1703118585439872E-4</v>
      </c>
      <c r="AR88">
        <f t="shared" si="73"/>
        <v>-3.1713754326003765E-4</v>
      </c>
      <c r="AS88">
        <f t="shared" si="74"/>
        <v>-5.2887247439451316E-6</v>
      </c>
      <c r="AT88">
        <f t="shared" si="75"/>
        <v>-3.527232956030652E-6</v>
      </c>
      <c r="AU88">
        <f t="shared" si="76"/>
        <v>-3.2595350096001346E-4</v>
      </c>
      <c r="AW88">
        <v>85</v>
      </c>
      <c r="AX88">
        <f>IF(Z88&gt;0, (R88*SUMPRODUCT(K88:$K$98, X88:$X$98)-K88*$AZ$3)/Z88, 0)</f>
        <v>-10601.122981076667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0.62503115200000003</v>
      </c>
      <c r="Q89" s="5">
        <f t="shared" si="82"/>
        <v>25</v>
      </c>
      <c r="R89">
        <f t="shared" si="61"/>
        <v>50000</v>
      </c>
      <c r="S89">
        <f t="shared" si="62"/>
        <v>-25963.026411070565</v>
      </c>
      <c r="U89">
        <f t="shared" si="84"/>
        <v>0.62503115200000003</v>
      </c>
      <c r="V89">
        <f t="shared" si="78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79"/>
        <v>-0.26904020440269422</v>
      </c>
      <c r="AC89">
        <f t="shared" si="80"/>
        <v>-0.24047859365083368</v>
      </c>
      <c r="AE89">
        <f t="shared" si="63"/>
        <v>0</v>
      </c>
      <c r="AF89">
        <f t="shared" si="64"/>
        <v>0</v>
      </c>
      <c r="AG89">
        <f t="shared" si="65"/>
        <v>-2.3155870760534127E-4</v>
      </c>
      <c r="AH89">
        <f t="shared" si="66"/>
        <v>-0.79311648960350534</v>
      </c>
      <c r="AI89">
        <f t="shared" si="67"/>
        <v>-0.79334804831111072</v>
      </c>
      <c r="AJ89">
        <f t="shared" si="68"/>
        <v>-2.8561610751860533E-2</v>
      </c>
      <c r="AK89">
        <f t="shared" si="81"/>
        <v>-1.8832814308188596E-2</v>
      </c>
      <c r="AL89">
        <f t="shared" si="89"/>
        <v>-0.84074247337115993</v>
      </c>
      <c r="AN89">
        <f t="shared" si="69"/>
        <v>0</v>
      </c>
      <c r="AO89">
        <f t="shared" si="70"/>
        <v>0</v>
      </c>
      <c r="AP89">
        <f t="shared" si="71"/>
        <v>-3.4658160546706004E-8</v>
      </c>
      <c r="AQ89">
        <f t="shared" si="72"/>
        <v>-1.1870837816113341E-4</v>
      </c>
      <c r="AR89">
        <f t="shared" si="73"/>
        <v>-1.1874303632168012E-4</v>
      </c>
      <c r="AS89">
        <f t="shared" si="74"/>
        <v>-4.2749111063343711E-6</v>
      </c>
      <c r="AT89">
        <f t="shared" si="75"/>
        <v>-2.8187698428165111E-6</v>
      </c>
      <c r="AU89">
        <f t="shared" si="76"/>
        <v>-1.2583671727083102E-4</v>
      </c>
      <c r="AW89">
        <v>86</v>
      </c>
      <c r="AX89">
        <f>IF(Z89&gt;0, (R89*SUMPRODUCT(K89:$K$98, X89:$X$98)-K89*$AZ$3)/Z89, 0)</f>
        <v>-25963.026411070565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0.65741117999999998</v>
      </c>
      <c r="Q90" s="5">
        <f t="shared" si="82"/>
        <v>25</v>
      </c>
      <c r="R90">
        <f t="shared" si="61"/>
        <v>50000</v>
      </c>
      <c r="S90">
        <f t="shared" si="62"/>
        <v>-69731.88447857718</v>
      </c>
      <c r="U90">
        <f t="shared" ref="U90:U98" si="93">M90</f>
        <v>0.65741117999999998</v>
      </c>
      <c r="V90">
        <f t="shared" si="78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79"/>
        <v>-0.24047859365083368</v>
      </c>
      <c r="AC90">
        <f t="shared" si="80"/>
        <v>-0.21481280029889224</v>
      </c>
      <c r="AE90">
        <f t="shared" si="63"/>
        <v>0</v>
      </c>
      <c r="AF90">
        <f t="shared" si="64"/>
        <v>0</v>
      </c>
      <c r="AG90">
        <f t="shared" si="65"/>
        <v>-7.7013837323185481E-5</v>
      </c>
      <c r="AH90">
        <f t="shared" si="66"/>
        <v>-0.30445856641220476</v>
      </c>
      <c r="AI90">
        <f t="shared" si="67"/>
        <v>-0.30453558024952793</v>
      </c>
      <c r="AJ90">
        <f t="shared" si="68"/>
        <v>-2.5665793351941441E-2</v>
      </c>
      <c r="AK90">
        <f t="shared" si="81"/>
        <v>-1.683350155555836E-2</v>
      </c>
      <c r="AL90">
        <f t="shared" si="89"/>
        <v>-0.34703487515702774</v>
      </c>
      <c r="AN90">
        <f t="shared" si="69"/>
        <v>0</v>
      </c>
      <c r="AO90">
        <f t="shared" si="70"/>
        <v>0</v>
      </c>
      <c r="AP90">
        <f t="shared" si="71"/>
        <v>-1.0291889928213844E-8</v>
      </c>
      <c r="AQ90">
        <f t="shared" si="72"/>
        <v>-4.0686896824356141E-5</v>
      </c>
      <c r="AR90">
        <f t="shared" si="73"/>
        <v>-4.0697188714284352E-5</v>
      </c>
      <c r="AS90">
        <f t="shared" si="74"/>
        <v>-3.4298968767128308E-6</v>
      </c>
      <c r="AT90">
        <f t="shared" si="75"/>
        <v>-2.2495768440831298E-6</v>
      </c>
      <c r="AU90">
        <f t="shared" si="76"/>
        <v>-4.6376662435080312E-5</v>
      </c>
      <c r="AW90">
        <v>87</v>
      </c>
      <c r="AX90">
        <f>IF(Z90&gt;0, (R90*SUMPRODUCT(K90:$K$98, X90:$X$98)-K90*$AZ$3)/Z90, 0)</f>
        <v>-69731.88447857718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0.68957421399999996</v>
      </c>
      <c r="Q91" s="5">
        <f t="shared" si="82"/>
        <v>25</v>
      </c>
      <c r="R91">
        <f t="shared" si="61"/>
        <v>50000</v>
      </c>
      <c r="S91">
        <f t="shared" si="62"/>
        <v>-207278.47870694412</v>
      </c>
      <c r="U91">
        <f t="shared" si="93"/>
        <v>0.68957421399999996</v>
      </c>
      <c r="V91">
        <f t="shared" si="78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79"/>
        <v>-0.21481280029889224</v>
      </c>
      <c r="AC91">
        <f t="shared" si="80"/>
        <v>-0.19183161065098209</v>
      </c>
      <c r="AE91">
        <f t="shared" si="63"/>
        <v>0</v>
      </c>
      <c r="AF91">
        <f t="shared" si="64"/>
        <v>0</v>
      </c>
      <c r="AG91">
        <f t="shared" si="65"/>
        <v>-2.3136942610694133E-5</v>
      </c>
      <c r="AH91">
        <f t="shared" si="66"/>
        <v>-0.10621351267851899</v>
      </c>
      <c r="AI91">
        <f t="shared" si="67"/>
        <v>-0.10623664962112968</v>
      </c>
      <c r="AJ91">
        <f t="shared" si="68"/>
        <v>-2.2981189647910155E-2</v>
      </c>
      <c r="AK91">
        <f t="shared" si="81"/>
        <v>-1.5036896020922459E-2</v>
      </c>
      <c r="AL91">
        <f t="shared" si="89"/>
        <v>-0.1442547352899623</v>
      </c>
      <c r="AN91">
        <f t="shared" si="69"/>
        <v>0</v>
      </c>
      <c r="AO91">
        <f t="shared" si="70"/>
        <v>0</v>
      </c>
      <c r="AP91">
        <f t="shared" si="71"/>
        <v>-2.7606688581331489E-9</v>
      </c>
      <c r="AQ91">
        <f t="shared" si="72"/>
        <v>-1.2673253406826031E-5</v>
      </c>
      <c r="AR91">
        <f t="shared" si="73"/>
        <v>-1.2676014075684163E-5</v>
      </c>
      <c r="AS91">
        <f t="shared" si="74"/>
        <v>-2.7420846242023893E-6</v>
      </c>
      <c r="AT91">
        <f t="shared" si="75"/>
        <v>-1.7941821988510995E-6</v>
      </c>
      <c r="AU91">
        <f t="shared" si="76"/>
        <v>-1.7212280898737654E-5</v>
      </c>
      <c r="AW91">
        <v>88</v>
      </c>
      <c r="AX91">
        <f>IF(Z91&gt;0, (R91*SUMPRODUCT(K91:$K$98, X91:$X$98)-K91*$AZ$3)/Z91, 0)</f>
        <v>-207278.47870694412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0.72148010799999995</v>
      </c>
      <c r="Q92" s="5">
        <f t="shared" si="82"/>
        <v>25</v>
      </c>
      <c r="R92">
        <f t="shared" si="61"/>
        <v>50000</v>
      </c>
      <c r="S92">
        <f t="shared" si="62"/>
        <v>-689266.45546034584</v>
      </c>
      <c r="U92">
        <f t="shared" si="93"/>
        <v>0.72148010799999995</v>
      </c>
      <c r="V92">
        <f t="shared" si="78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79"/>
        <v>-0.19183161065098209</v>
      </c>
      <c r="AC92">
        <f t="shared" si="80"/>
        <v>-0.17128903698944742</v>
      </c>
      <c r="AE92">
        <f t="shared" si="63"/>
        <v>0</v>
      </c>
      <c r="AF92">
        <f t="shared" si="64"/>
        <v>0</v>
      </c>
      <c r="AG92">
        <f t="shared" si="65"/>
        <v>-6.2127293310337894E-6</v>
      </c>
      <c r="AH92">
        <f t="shared" si="66"/>
        <v>-3.3385687707106808E-2</v>
      </c>
      <c r="AI92">
        <f t="shared" si="67"/>
        <v>-3.3391900436437839E-2</v>
      </c>
      <c r="AJ92">
        <f t="shared" si="68"/>
        <v>-2.0542573661534669E-2</v>
      </c>
      <c r="AK92">
        <f t="shared" si="81"/>
        <v>-1.3428212745568747E-2</v>
      </c>
      <c r="AL92">
        <f t="shared" si="89"/>
        <v>-6.7362686843541256E-2</v>
      </c>
      <c r="AN92">
        <f t="shared" si="69"/>
        <v>0</v>
      </c>
      <c r="AO92">
        <f t="shared" si="70"/>
        <v>0</v>
      </c>
      <c r="AP92">
        <f t="shared" si="71"/>
        <v>-6.6187009253006859E-10</v>
      </c>
      <c r="AQ92">
        <f t="shared" si="72"/>
        <v>-3.556727974853823E-6</v>
      </c>
      <c r="AR92">
        <f t="shared" si="73"/>
        <v>-3.5573898449463527E-6</v>
      </c>
      <c r="AS92">
        <f t="shared" si="74"/>
        <v>-2.1884930769876724E-6</v>
      </c>
      <c r="AT92">
        <f t="shared" si="75"/>
        <v>-1.4305681028186893E-6</v>
      </c>
      <c r="AU92">
        <f t="shared" si="76"/>
        <v>-7.1764510247527142E-6</v>
      </c>
      <c r="AW92">
        <v>89</v>
      </c>
      <c r="AX92">
        <f>IF(Z92&gt;0, (R92*SUMPRODUCT(K92:$K$98, X92:$X$98)-K92*$AZ$3)/Z92, 0)</f>
        <v>-689266.45546034584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0.75308980400000003</v>
      </c>
      <c r="Q93" s="5">
        <f t="shared" si="82"/>
        <v>25</v>
      </c>
      <c r="R93">
        <f t="shared" si="61"/>
        <v>50000</v>
      </c>
      <c r="S93">
        <f t="shared" si="62"/>
        <v>-2597730.1941664051</v>
      </c>
      <c r="U93">
        <f t="shared" si="93"/>
        <v>0.75308980400000003</v>
      </c>
      <c r="V93">
        <f t="shared" si="78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79"/>
        <v>-0.17128903698944742</v>
      </c>
      <c r="AC93">
        <f t="shared" si="80"/>
        <v>-0.15293969468622451</v>
      </c>
      <c r="AE93">
        <f t="shared" si="63"/>
        <v>0</v>
      </c>
      <c r="AF93">
        <f t="shared" si="64"/>
        <v>0</v>
      </c>
      <c r="AG93">
        <f t="shared" si="65"/>
        <v>-1.4718589235101633E-6</v>
      </c>
      <c r="AH93">
        <f t="shared" si="66"/>
        <v>-9.3574862284265762E-3</v>
      </c>
      <c r="AI93">
        <f t="shared" si="67"/>
        <v>-9.3589580873500861E-3</v>
      </c>
      <c r="AJ93">
        <f t="shared" si="68"/>
        <v>-1.834934230322291E-2</v>
      </c>
      <c r="AK93">
        <f t="shared" si="81"/>
        <v>-1.199023258926132E-2</v>
      </c>
      <c r="AL93">
        <f t="shared" si="89"/>
        <v>-3.969853297983432E-2</v>
      </c>
      <c r="AN93">
        <f t="shared" si="69"/>
        <v>0</v>
      </c>
      <c r="AO93">
        <f t="shared" si="70"/>
        <v>0</v>
      </c>
      <c r="AP93">
        <f t="shared" si="71"/>
        <v>-1.4000336906056839E-10</v>
      </c>
      <c r="AQ93">
        <f t="shared" si="72"/>
        <v>-8.9008503260166294E-7</v>
      </c>
      <c r="AR93">
        <f t="shared" si="73"/>
        <v>-8.9022503597072341E-7</v>
      </c>
      <c r="AS93">
        <f t="shared" si="74"/>
        <v>-1.7453912881611023E-6</v>
      </c>
      <c r="AT93">
        <f t="shared" si="75"/>
        <v>-1.1405121316335288E-6</v>
      </c>
      <c r="AU93">
        <f t="shared" si="76"/>
        <v>-3.7761284557653545E-6</v>
      </c>
      <c r="AW93">
        <v>90</v>
      </c>
      <c r="AX93">
        <f>IF(Z93&gt;0, (R93*SUMPRODUCT(K93:$K$98, X93:$X$98)-K93*$AZ$3)/Z93, 0)</f>
        <v>-2597730.1941664051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0.78453892300000005</v>
      </c>
      <c r="Q94" s="5">
        <f t="shared" si="82"/>
        <v>25</v>
      </c>
      <c r="R94">
        <f t="shared" si="61"/>
        <v>50000</v>
      </c>
      <c r="S94">
        <f t="shared" si="62"/>
        <v>-11288829.270460088</v>
      </c>
      <c r="U94">
        <f t="shared" si="93"/>
        <v>0.78453892300000005</v>
      </c>
      <c r="V94">
        <f t="shared" si="78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79"/>
        <v>-0.15293969468622451</v>
      </c>
      <c r="AC94">
        <f t="shared" si="80"/>
        <v>-0.13655406777911627</v>
      </c>
      <c r="AE94">
        <f t="shared" si="63"/>
        <v>0</v>
      </c>
      <c r="AF94">
        <f t="shared" si="64"/>
        <v>0</v>
      </c>
      <c r="AG94">
        <f t="shared" si="65"/>
        <v>-3.0240971961645867E-7</v>
      </c>
      <c r="AH94">
        <f t="shared" si="66"/>
        <v>-2.3094612293172059E-3</v>
      </c>
      <c r="AI94">
        <f t="shared" si="67"/>
        <v>-2.3097636390368224E-3</v>
      </c>
      <c r="AJ94">
        <f t="shared" si="68"/>
        <v>-1.6385626907108236E-2</v>
      </c>
      <c r="AK94">
        <f t="shared" si="81"/>
        <v>-1.0705778628035716E-2</v>
      </c>
      <c r="AL94">
        <f t="shared" si="89"/>
        <v>-2.9401169174180775E-2</v>
      </c>
      <c r="AN94">
        <f t="shared" si="69"/>
        <v>0</v>
      </c>
      <c r="AO94">
        <f t="shared" si="70"/>
        <v>0</v>
      </c>
      <c r="AP94">
        <f t="shared" si="71"/>
        <v>-2.5683252670368616E-11</v>
      </c>
      <c r="AQ94">
        <f t="shared" si="72"/>
        <v>-1.9613945067705331E-7</v>
      </c>
      <c r="AR94">
        <f t="shared" si="73"/>
        <v>-1.9616513392972368E-7</v>
      </c>
      <c r="AS94">
        <f t="shared" si="74"/>
        <v>-1.3916093588241514E-6</v>
      </c>
      <c r="AT94">
        <f t="shared" si="75"/>
        <v>-9.0922744773415305E-7</v>
      </c>
      <c r="AU94">
        <f t="shared" si="76"/>
        <v>-2.497001940488028E-6</v>
      </c>
      <c r="AW94">
        <v>91</v>
      </c>
      <c r="AX94">
        <f>IF(Z94&gt;0, (R94*SUMPRODUCT(K94:$K$98, X94:$X$98)-K94*$AZ$3)/Z94, 0)</f>
        <v>-11288829.270460088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0.81598695700000001</v>
      </c>
      <c r="Q95" s="5">
        <f t="shared" si="82"/>
        <v>25</v>
      </c>
      <c r="R95">
        <f t="shared" si="61"/>
        <v>50000</v>
      </c>
      <c r="S95">
        <f t="shared" si="62"/>
        <v>-57922818.654607542</v>
      </c>
      <c r="U95">
        <f t="shared" si="93"/>
        <v>0.81598695700000001</v>
      </c>
      <c r="V95">
        <f t="shared" si="78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79"/>
        <v>-0.13655406777911627</v>
      </c>
      <c r="AC95">
        <f t="shared" si="80"/>
        <v>-0.12192344517558401</v>
      </c>
      <c r="AE95">
        <f t="shared" si="63"/>
        <v>0</v>
      </c>
      <c r="AF95">
        <f t="shared" si="64"/>
        <v>0</v>
      </c>
      <c r="AG95">
        <f t="shared" si="65"/>
        <v>-5.2623235543236752E-8</v>
      </c>
      <c r="AH95">
        <f t="shared" si="66"/>
        <v>-4.9352477375411467E-4</v>
      </c>
      <c r="AI95">
        <f t="shared" si="67"/>
        <v>-4.9357739698965787E-4</v>
      </c>
      <c r="AJ95">
        <f t="shared" si="68"/>
        <v>-1.4630622603532262E-2</v>
      </c>
      <c r="AK95">
        <f t="shared" si="81"/>
        <v>-9.5587847445381402E-3</v>
      </c>
      <c r="AL95">
        <f t="shared" si="89"/>
        <v>-2.468298474506006E-2</v>
      </c>
      <c r="AN95">
        <f t="shared" si="69"/>
        <v>0</v>
      </c>
      <c r="AO95">
        <f t="shared" si="70"/>
        <v>0</v>
      </c>
      <c r="AP95">
        <f t="shared" si="71"/>
        <v>-3.9903758493827829E-12</v>
      </c>
      <c r="AQ95">
        <f t="shared" si="72"/>
        <v>-3.7423569986350375E-8</v>
      </c>
      <c r="AR95">
        <f t="shared" si="73"/>
        <v>-3.7427560362199753E-8</v>
      </c>
      <c r="AS95">
        <f t="shared" si="74"/>
        <v>-1.1094278505661428E-6</v>
      </c>
      <c r="AT95">
        <f t="shared" si="75"/>
        <v>-7.2483463626469853E-7</v>
      </c>
      <c r="AU95">
        <f t="shared" si="76"/>
        <v>-1.8716900471930411E-6</v>
      </c>
      <c r="AW95">
        <v>92</v>
      </c>
      <c r="AX95">
        <f>IF(Z95&gt;0, (R95*SUMPRODUCT(K95:$K$98, X95:$X$98)-K95*$AZ$3)/Z95, 0)</f>
        <v>-57922818.654607542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0.84743607600000004</v>
      </c>
      <c r="Q96" s="5">
        <f t="shared" si="82"/>
        <v>25</v>
      </c>
      <c r="R96">
        <f t="shared" si="61"/>
        <v>50000</v>
      </c>
      <c r="S96">
        <f t="shared" si="62"/>
        <v>-362762306.48491687</v>
      </c>
      <c r="U96">
        <f t="shared" si="93"/>
        <v>0.84743607600000004</v>
      </c>
      <c r="V96">
        <f t="shared" si="78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79"/>
        <v>-0.12192344517558401</v>
      </c>
      <c r="AC96">
        <f t="shared" si="80"/>
        <v>-0.10886025157863355</v>
      </c>
      <c r="AE96">
        <f t="shared" si="63"/>
        <v>0</v>
      </c>
      <c r="AF96">
        <f t="shared" si="64"/>
        <v>0</v>
      </c>
      <c r="AG96">
        <f t="shared" si="65"/>
        <v>-7.5021749526200982E-9</v>
      </c>
      <c r="AH96">
        <f t="shared" si="66"/>
        <v>-8.9189656470368574E-5</v>
      </c>
      <c r="AI96">
        <f t="shared" si="67"/>
        <v>-8.9197158645321198E-5</v>
      </c>
      <c r="AJ96">
        <f t="shared" si="68"/>
        <v>-1.3063193596950462E-2</v>
      </c>
      <c r="AK96">
        <f t="shared" si="81"/>
        <v>-8.5346411622908812E-3</v>
      </c>
      <c r="AL96">
        <f t="shared" si="89"/>
        <v>-2.1687031917886665E-2</v>
      </c>
      <c r="AN96">
        <f t="shared" si="69"/>
        <v>0</v>
      </c>
      <c r="AO96">
        <f t="shared" si="70"/>
        <v>0</v>
      </c>
      <c r="AP96">
        <f t="shared" si="71"/>
        <v>-5.0793182082396614E-13</v>
      </c>
      <c r="AQ96">
        <f t="shared" si="72"/>
        <v>-6.0385508063680585E-9</v>
      </c>
      <c r="AR96">
        <f t="shared" si="73"/>
        <v>-6.0390587381888825E-9</v>
      </c>
      <c r="AS96">
        <f t="shared" si="74"/>
        <v>-8.8443841304416775E-7</v>
      </c>
      <c r="AT96">
        <f t="shared" si="75"/>
        <v>-5.7783454171881115E-7</v>
      </c>
      <c r="AU96">
        <f t="shared" si="76"/>
        <v>-1.4683120135011678E-6</v>
      </c>
      <c r="AW96">
        <v>93</v>
      </c>
      <c r="AX96">
        <f>IF(Z96&gt;0, (R96*SUMPRODUCT(K96:$K$98, X96:$X$98)-K96*$AZ$3)/Z96, 0)</f>
        <v>-362762306.48491687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0.87888519499999995</v>
      </c>
      <c r="Q97" s="5">
        <f t="shared" si="82"/>
        <v>25</v>
      </c>
      <c r="R97">
        <f t="shared" si="61"/>
        <v>50000</v>
      </c>
      <c r="S97">
        <f t="shared" si="62"/>
        <v>-2914957499.6267028</v>
      </c>
      <c r="U97">
        <f t="shared" si="93"/>
        <v>0.87888519499999995</v>
      </c>
      <c r="V97">
        <f t="shared" si="78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79"/>
        <v>-0.10886025157863355</v>
      </c>
      <c r="AC97">
        <f t="shared" si="80"/>
        <v>-9.719665849171967E-2</v>
      </c>
      <c r="AE97">
        <f t="shared" si="63"/>
        <v>0</v>
      </c>
      <c r="AF97">
        <f t="shared" si="64"/>
        <v>0</v>
      </c>
      <c r="AG97">
        <f t="shared" si="65"/>
        <v>-8.3360270693626691E-10</v>
      </c>
      <c r="AH97">
        <f t="shared" si="66"/>
        <v>-1.318710099231526E-5</v>
      </c>
      <c r="AI97">
        <f t="shared" si="67"/>
        <v>-1.3187934595022196E-5</v>
      </c>
      <c r="AJ97">
        <f t="shared" si="68"/>
        <v>-1.1663593086913879E-2</v>
      </c>
      <c r="AK97">
        <f t="shared" si="81"/>
        <v>-7.6202176105043488E-3</v>
      </c>
      <c r="AL97">
        <f t="shared" si="89"/>
        <v>-1.929699863201325E-2</v>
      </c>
      <c r="AN97">
        <f t="shared" si="69"/>
        <v>0</v>
      </c>
      <c r="AO97">
        <f t="shared" si="70"/>
        <v>0</v>
      </c>
      <c r="AP97">
        <f t="shared" si="71"/>
        <v>-5.0391736807276753E-14</v>
      </c>
      <c r="AQ97">
        <f t="shared" si="72"/>
        <v>-7.9716742391352944E-10</v>
      </c>
      <c r="AR97">
        <f t="shared" si="73"/>
        <v>-7.9721781565033669E-10</v>
      </c>
      <c r="AS97">
        <f t="shared" si="74"/>
        <v>-7.0507054280459904E-7</v>
      </c>
      <c r="AT97">
        <f t="shared" si="75"/>
        <v>-4.6064629714796369E-7</v>
      </c>
      <c r="AU97">
        <f t="shared" si="76"/>
        <v>-1.1665140577682132E-6</v>
      </c>
      <c r="AW97">
        <v>94</v>
      </c>
      <c r="AX97">
        <f>IF(Z97&gt;0, (R97*SUMPRODUCT(K97:$K$98, X97:$X$98)-K97*$AZ$3)/Z97, 0)</f>
        <v>-2914957499.6267028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25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79"/>
        <v>-9.719665849171967E-2</v>
      </c>
      <c r="AC98">
        <f t="shared" si="80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-1.6672054138725339E-6</v>
      </c>
      <c r="AI98">
        <f t="shared" si="67"/>
        <v>-1.6672054138725339E-6</v>
      </c>
      <c r="AJ98">
        <f t="shared" si="68"/>
        <v>-9.719665849171967E-2</v>
      </c>
      <c r="AK98">
        <f t="shared" si="81"/>
        <v>-6.8037660944203779E-3</v>
      </c>
      <c r="AL98">
        <f t="shared" si="89"/>
        <v>-0.10400209179155392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-8.9985244298708489E-11</v>
      </c>
      <c r="AR98">
        <f t="shared" si="73"/>
        <v>-8.9985244298708489E-11</v>
      </c>
      <c r="AS98">
        <f t="shared" si="74"/>
        <v>-5.2460632544852257E-6</v>
      </c>
      <c r="AT98">
        <f t="shared" si="75"/>
        <v>-3.6722442781396589E-7</v>
      </c>
      <c r="AU98">
        <f t="shared" si="76"/>
        <v>-5.613377667543491E-6</v>
      </c>
      <c r="AW98">
        <v>95</v>
      </c>
    </row>
    <row r="100" spans="5:50" x14ac:dyDescent="0.25">
      <c r="AN100" s="6">
        <f t="shared" ref="AN100:AP100" si="94">SUM(AN3:AN98)</f>
        <v>3237.8290663453622</v>
      </c>
      <c r="AO100" s="6">
        <f t="shared" si="94"/>
        <v>-323.78290663453623</v>
      </c>
      <c r="AP100" s="6">
        <f t="shared" si="94"/>
        <v>-449.3806430662658</v>
      </c>
      <c r="AQ100" s="6">
        <f>SUM(AQ3:AQ98)</f>
        <v>-1607.8707243861113</v>
      </c>
      <c r="AR100" s="6">
        <f t="shared" ref="AR100:AU100" si="95">SUM(AR3:AR98)</f>
        <v>856.79479225845034</v>
      </c>
      <c r="AS100" s="6">
        <f t="shared" si="95"/>
        <v>-36.971793265831245</v>
      </c>
      <c r="AT100" s="6">
        <f t="shared" si="95"/>
        <v>12.76161806761754</v>
      </c>
      <c r="AU100" s="6">
        <f t="shared" si="95"/>
        <v>832.58461706023547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8641-0DAB-4871-A4E4-2AAC401EE15E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3753.2037587412738</v>
      </c>
      <c r="K3">
        <v>1</v>
      </c>
      <c r="L3" s="2">
        <v>0</v>
      </c>
      <c r="O3">
        <f>$C$3</f>
        <v>3753.2037587412738</v>
      </c>
      <c r="P3">
        <f>O3*C5</f>
        <v>375.32037587412742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3753.2037587412738</v>
      </c>
      <c r="AF3">
        <f t="shared" ref="AF3:AF34" si="3">-$Z3*P3</f>
        <v>-375.32037587412742</v>
      </c>
      <c r="AG3">
        <f t="shared" ref="AG3:AG34" si="4">-$Z3*Q3</f>
        <v>-200</v>
      </c>
      <c r="AH3">
        <f t="shared" ref="AH3:AH34" si="5">-X3*R3</f>
        <v>0</v>
      </c>
      <c r="AI3">
        <f t="shared" ref="AI3:AI23" si="6">SUM(AE3:AH3)</f>
        <v>3177.8833828671463</v>
      </c>
      <c r="AJ3">
        <f t="shared" ref="AJ3:AJ34" si="7">AB3-AC3</f>
        <v>0</v>
      </c>
      <c r="AL3">
        <f t="shared" ref="AL3:AL23" si="8">SUM(AI3:AK3)</f>
        <v>3177.8833828671463</v>
      </c>
      <c r="AN3">
        <f t="shared" ref="AN3:AN34" si="9">AE3*$K3</f>
        <v>3753.2037587412738</v>
      </c>
      <c r="AO3">
        <f t="shared" ref="AO3:AO34" si="10">AF3*$K3</f>
        <v>-375.32037587412742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3177.8833828671463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3177.8833828671463</v>
      </c>
      <c r="AW3">
        <v>0</v>
      </c>
      <c r="AX3">
        <f>IF(Z3&gt;0, (R3*SUMPRODUCT(K3:$K$98, X3:$X$98)-K3*$AZ$3)/Z3, 0)</f>
        <v>0</v>
      </c>
      <c r="AZ3">
        <f>C6*SUMPRODUCT(X4:X89, K4:K89)/1</f>
        <v>1893.3281527063316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</v>
      </c>
      <c r="S4">
        <f t="shared" si="1"/>
        <v>128.62957007745663</v>
      </c>
      <c r="U4">
        <f t="shared" ref="U4:U35" si="20">M4</f>
        <v>2.676E-3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2.676E-3</v>
      </c>
      <c r="Y4">
        <f t="shared" ref="Y4:Y23" si="24">V4*W4</f>
        <v>0.01</v>
      </c>
      <c r="Z4">
        <f t="shared" ref="Z4:Z23" si="25">MAX(0, W4-X4-Y4)</f>
        <v>0.98732399999999998</v>
      </c>
      <c r="AB4">
        <f t="shared" ref="AB4:AB23" si="26">AC3</f>
        <v>0</v>
      </c>
      <c r="AC4">
        <f t="shared" ref="AC4:AC67" si="27">S4*Z4</f>
        <v>126.99906164715479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-133.80000000000001</v>
      </c>
      <c r="AI4">
        <f t="shared" si="6"/>
        <v>-133.80000000000001</v>
      </c>
      <c r="AJ4">
        <f t="shared" si="7"/>
        <v>-126.99906164715479</v>
      </c>
      <c r="AK4">
        <f t="shared" ref="AK4:AK35" si="28">G4*SUM(AB4:AB4, AE4:AF4)</f>
        <v>0</v>
      </c>
      <c r="AL4">
        <f t="shared" si="8"/>
        <v>-260.79906164715482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-124.8250769661349</v>
      </c>
      <c r="AR4">
        <f t="shared" si="13"/>
        <v>-124.8250769661349</v>
      </c>
      <c r="AS4">
        <f t="shared" si="14"/>
        <v>-118.48032619381918</v>
      </c>
      <c r="AT4">
        <f t="shared" si="15"/>
        <v>0</v>
      </c>
      <c r="AU4">
        <f t="shared" si="16"/>
        <v>-243.3054031599541</v>
      </c>
      <c r="AW4">
        <v>1</v>
      </c>
      <c r="AX4">
        <f>IF(Z4&gt;0, (R4*SUMPRODUCT(K4:$K$98, X4:$X$98)-K4*$AZ$3)/Z4, 0)</f>
        <v>128.62957007745663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2.6930000000000001E-3</v>
      </c>
      <c r="Q5" s="5">
        <f t="shared" ref="Q5:Q36" si="30">$C$8</f>
        <v>25</v>
      </c>
      <c r="R5">
        <f t="shared" si="0"/>
        <v>50000</v>
      </c>
      <c r="S5">
        <f t="shared" si="1"/>
        <v>153.36913736966821</v>
      </c>
      <c r="U5">
        <f t="shared" si="20"/>
        <v>2.6930000000000001E-3</v>
      </c>
      <c r="V5">
        <f t="shared" si="21"/>
        <v>0.01</v>
      </c>
      <c r="W5">
        <f t="shared" si="22"/>
        <v>0.98732399999999998</v>
      </c>
      <c r="X5">
        <f t="shared" si="23"/>
        <v>2.6588635320000001E-3</v>
      </c>
      <c r="Y5">
        <f t="shared" si="24"/>
        <v>9.8732400000000001E-3</v>
      </c>
      <c r="Z5">
        <f t="shared" si="25"/>
        <v>0.97479189646800002</v>
      </c>
      <c r="AB5">
        <f t="shared" si="26"/>
        <v>126.99906164715479</v>
      </c>
      <c r="AC5">
        <f t="shared" si="27"/>
        <v>149.50299227624009</v>
      </c>
      <c r="AE5">
        <f t="shared" si="2"/>
        <v>0</v>
      </c>
      <c r="AF5">
        <f t="shared" si="3"/>
        <v>0</v>
      </c>
      <c r="AG5">
        <f t="shared" si="4"/>
        <v>-24.369797411699999</v>
      </c>
      <c r="AH5">
        <f t="shared" si="5"/>
        <v>-132.94317660000002</v>
      </c>
      <c r="AI5">
        <f t="shared" si="6"/>
        <v>-157.31297401170002</v>
      </c>
      <c r="AJ5">
        <f t="shared" si="7"/>
        <v>-22.503930629085303</v>
      </c>
      <c r="AK5">
        <f t="shared" si="28"/>
        <v>5.2069615275333465</v>
      </c>
      <c r="AL5">
        <f t="shared" si="8"/>
        <v>-174.60994311325197</v>
      </c>
      <c r="AN5">
        <f t="shared" si="9"/>
        <v>0</v>
      </c>
      <c r="AO5">
        <f t="shared" si="10"/>
        <v>0</v>
      </c>
      <c r="AP5">
        <f t="shared" si="11"/>
        <v>-20.838809155795467</v>
      </c>
      <c r="AQ5">
        <f t="shared" si="12"/>
        <v>-113.68077620549069</v>
      </c>
      <c r="AR5">
        <f t="shared" si="13"/>
        <v>-134.51958536128615</v>
      </c>
      <c r="AS5">
        <f t="shared" si="14"/>
        <v>-19.243291510073135</v>
      </c>
      <c r="AT5">
        <f t="shared" si="15"/>
        <v>4.4525145499052128</v>
      </c>
      <c r="AU5">
        <f t="shared" si="16"/>
        <v>-149.31036232145408</v>
      </c>
      <c r="AW5">
        <v>2</v>
      </c>
      <c r="AX5">
        <f>IF(Z5&gt;0, (R5*SUMPRODUCT(K5:$K$98, X5:$X$98)-K5*$AZ$3)/Z5, 0)</f>
        <v>153.36913736966821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2.7169999999999998E-3</v>
      </c>
      <c r="Q6" s="5">
        <f t="shared" si="30"/>
        <v>25</v>
      </c>
      <c r="R6">
        <f t="shared" si="0"/>
        <v>50000</v>
      </c>
      <c r="S6">
        <f t="shared" si="1"/>
        <v>201.88163798260263</v>
      </c>
      <c r="U6">
        <f t="shared" si="20"/>
        <v>2.7169999999999998E-3</v>
      </c>
      <c r="V6">
        <f t="shared" si="21"/>
        <v>0.01</v>
      </c>
      <c r="W6">
        <f t="shared" si="22"/>
        <v>0.97479189646800002</v>
      </c>
      <c r="X6">
        <f t="shared" si="23"/>
        <v>2.6485095827035558E-3</v>
      </c>
      <c r="Y6">
        <f t="shared" si="24"/>
        <v>9.7479189646800003E-3</v>
      </c>
      <c r="Z6">
        <f t="shared" si="25"/>
        <v>0.96239546792061648</v>
      </c>
      <c r="AB6">
        <f t="shared" si="26"/>
        <v>149.50299227624009</v>
      </c>
      <c r="AC6">
        <f t="shared" si="27"/>
        <v>194.28997345084736</v>
      </c>
      <c r="AE6">
        <f t="shared" si="2"/>
        <v>0</v>
      </c>
      <c r="AF6">
        <f t="shared" si="3"/>
        <v>0</v>
      </c>
      <c r="AG6">
        <f t="shared" si="4"/>
        <v>-24.059886698015411</v>
      </c>
      <c r="AH6">
        <f t="shared" si="5"/>
        <v>-132.4254791351778</v>
      </c>
      <c r="AI6">
        <f t="shared" si="6"/>
        <v>-156.48536583319321</v>
      </c>
      <c r="AJ6">
        <f t="shared" si="7"/>
        <v>-44.786981174607263</v>
      </c>
      <c r="AK6">
        <f t="shared" si="28"/>
        <v>8.7459250481600463</v>
      </c>
      <c r="AL6">
        <f t="shared" si="8"/>
        <v>-192.52642195964043</v>
      </c>
      <c r="AN6">
        <f t="shared" si="9"/>
        <v>0</v>
      </c>
      <c r="AO6">
        <f t="shared" si="10"/>
        <v>0</v>
      </c>
      <c r="AP6">
        <f t="shared" si="11"/>
        <v>-18.560037906866228</v>
      </c>
      <c r="AQ6">
        <f t="shared" si="12"/>
        <v>-102.15434276282593</v>
      </c>
      <c r="AR6">
        <f t="shared" si="13"/>
        <v>-120.71438066969218</v>
      </c>
      <c r="AS6">
        <f t="shared" si="14"/>
        <v>-34.549126467972137</v>
      </c>
      <c r="AT6">
        <f t="shared" si="15"/>
        <v>6.7466942991818293</v>
      </c>
      <c r="AU6">
        <f t="shared" si="16"/>
        <v>-148.51681283848248</v>
      </c>
      <c r="AW6">
        <v>3</v>
      </c>
      <c r="AX6">
        <f>IF(Z6&gt;0, (R6*SUMPRODUCT(K6:$K$98, X6:$X$98)-K6*$AZ$3)/Z6, 0)</f>
        <v>201.88163798260263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2.745E-3</v>
      </c>
      <c r="Q7" s="5">
        <f t="shared" si="30"/>
        <v>25</v>
      </c>
      <c r="R7">
        <f t="shared" si="0"/>
        <v>50000</v>
      </c>
      <c r="S7">
        <f t="shared" si="1"/>
        <v>235.57210337064811</v>
      </c>
      <c r="U7">
        <f t="shared" si="20"/>
        <v>2.745E-3</v>
      </c>
      <c r="V7">
        <f t="shared" si="21"/>
        <v>0.01</v>
      </c>
      <c r="W7">
        <f t="shared" si="22"/>
        <v>0.96239546792061648</v>
      </c>
      <c r="X7">
        <f t="shared" si="23"/>
        <v>2.6417755594420923E-3</v>
      </c>
      <c r="Y7">
        <f t="shared" si="24"/>
        <v>9.6239546792061658E-3</v>
      </c>
      <c r="Z7">
        <f t="shared" si="25"/>
        <v>0.95012973768196818</v>
      </c>
      <c r="AB7">
        <f t="shared" si="26"/>
        <v>194.28997345084736</v>
      </c>
      <c r="AC7">
        <f t="shared" si="27"/>
        <v>223.82406078074337</v>
      </c>
      <c r="AE7">
        <f t="shared" si="2"/>
        <v>0</v>
      </c>
      <c r="AF7">
        <f t="shared" si="3"/>
        <v>0</v>
      </c>
      <c r="AG7">
        <f t="shared" si="4"/>
        <v>-23.753243442049204</v>
      </c>
      <c r="AH7">
        <f t="shared" si="5"/>
        <v>-132.08877797210462</v>
      </c>
      <c r="AI7">
        <f t="shared" si="6"/>
        <v>-155.84202141415383</v>
      </c>
      <c r="AJ7">
        <f t="shared" si="7"/>
        <v>-29.53408732989601</v>
      </c>
      <c r="AK7">
        <f t="shared" si="28"/>
        <v>9.5396376964366052</v>
      </c>
      <c r="AL7">
        <f t="shared" si="8"/>
        <v>-175.83647104761323</v>
      </c>
      <c r="AN7">
        <f t="shared" si="9"/>
        <v>0</v>
      </c>
      <c r="AO7">
        <f t="shared" si="10"/>
        <v>0</v>
      </c>
      <c r="AP7">
        <f t="shared" si="11"/>
        <v>-16.671358587701956</v>
      </c>
      <c r="AQ7">
        <f t="shared" si="12"/>
        <v>-92.707313355195723</v>
      </c>
      <c r="AR7">
        <f t="shared" si="13"/>
        <v>-109.37867194289768</v>
      </c>
      <c r="AS7">
        <f t="shared" si="14"/>
        <v>-20.728679080751427</v>
      </c>
      <c r="AT7">
        <f t="shared" si="15"/>
        <v>6.6954528219297931</v>
      </c>
      <c r="AU7">
        <f t="shared" si="16"/>
        <v>-123.41189820171931</v>
      </c>
      <c r="AW7">
        <v>4</v>
      </c>
      <c r="AX7">
        <f>IF(Z7&gt;0, (R7*SUMPRODUCT(K7:$K$98, X7:$X$98)-K7*$AZ$3)/Z7, 0)</f>
        <v>235.57210337064811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2.7729999999999999E-3</v>
      </c>
      <c r="Q8" s="5">
        <f t="shared" si="30"/>
        <v>25</v>
      </c>
      <c r="R8">
        <f t="shared" si="0"/>
        <v>50000</v>
      </c>
      <c r="S8">
        <f t="shared" si="1"/>
        <v>234.07138551605237</v>
      </c>
      <c r="U8">
        <f t="shared" si="20"/>
        <v>2.7729999999999999E-3</v>
      </c>
      <c r="V8">
        <f t="shared" si="21"/>
        <v>0.01</v>
      </c>
      <c r="W8">
        <f t="shared" si="22"/>
        <v>0.95012973768196818</v>
      </c>
      <c r="X8">
        <f t="shared" si="23"/>
        <v>2.6347097625920978E-3</v>
      </c>
      <c r="Y8">
        <f t="shared" si="24"/>
        <v>9.5012973768196819E-3</v>
      </c>
      <c r="Z8">
        <f t="shared" si="25"/>
        <v>0.93799373054255641</v>
      </c>
      <c r="AB8">
        <f t="shared" si="26"/>
        <v>223.82406078074337</v>
      </c>
      <c r="AC8">
        <f t="shared" si="27"/>
        <v>219.55749211346688</v>
      </c>
      <c r="AE8">
        <f t="shared" si="2"/>
        <v>0</v>
      </c>
      <c r="AF8">
        <f t="shared" si="3"/>
        <v>0</v>
      </c>
      <c r="AG8">
        <f t="shared" si="4"/>
        <v>-23.44984326356391</v>
      </c>
      <c r="AH8">
        <f t="shared" si="5"/>
        <v>-131.7354881296049</v>
      </c>
      <c r="AI8">
        <f t="shared" si="6"/>
        <v>-155.18533139316881</v>
      </c>
      <c r="AJ8">
        <f t="shared" si="7"/>
        <v>4.2665686672764878</v>
      </c>
      <c r="AK8">
        <f t="shared" si="28"/>
        <v>4.7674524946298336</v>
      </c>
      <c r="AL8">
        <f t="shared" si="8"/>
        <v>-146.1513102312625</v>
      </c>
      <c r="AN8">
        <f t="shared" si="9"/>
        <v>0</v>
      </c>
      <c r="AO8">
        <f t="shared" si="10"/>
        <v>0</v>
      </c>
      <c r="AP8">
        <f t="shared" si="11"/>
        <v>-15.363031199907812</v>
      </c>
      <c r="AQ8">
        <f t="shared" si="12"/>
        <v>-86.305754436101054</v>
      </c>
      <c r="AR8">
        <f t="shared" si="13"/>
        <v>-101.66878563600886</v>
      </c>
      <c r="AS8">
        <f t="shared" si="14"/>
        <v>2.7952181520020902</v>
      </c>
      <c r="AT8">
        <f t="shared" si="15"/>
        <v>3.1233693375204701</v>
      </c>
      <c r="AU8">
        <f t="shared" si="16"/>
        <v>-95.750198146486312</v>
      </c>
      <c r="AW8">
        <v>5</v>
      </c>
      <c r="AX8">
        <f>IF(Z8&gt;0, (R8*SUMPRODUCT(K8:$K$98, X8:$X$98)-K8*$AZ$3)/Z8, 0)</f>
        <v>234.07138551605237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2.8019999999999998E-3</v>
      </c>
      <c r="Q9" s="5">
        <f t="shared" si="30"/>
        <v>25</v>
      </c>
      <c r="R9">
        <f t="shared" si="0"/>
        <v>50000</v>
      </c>
      <c r="S9">
        <f t="shared" si="1"/>
        <v>214.81917514662715</v>
      </c>
      <c r="U9">
        <f t="shared" si="20"/>
        <v>2.8019999999999998E-3</v>
      </c>
      <c r="V9">
        <f t="shared" si="21"/>
        <v>0.01</v>
      </c>
      <c r="W9">
        <f t="shared" si="22"/>
        <v>0.93799373054255641</v>
      </c>
      <c r="X9">
        <f t="shared" si="23"/>
        <v>2.6282584329802429E-3</v>
      </c>
      <c r="Y9">
        <f t="shared" si="24"/>
        <v>9.3799373054255647E-3</v>
      </c>
      <c r="Z9">
        <f t="shared" si="25"/>
        <v>0.92598553480415069</v>
      </c>
      <c r="AB9">
        <f t="shared" si="26"/>
        <v>219.55749211346688</v>
      </c>
      <c r="AC9">
        <f t="shared" si="27"/>
        <v>198.91944878433605</v>
      </c>
      <c r="AE9">
        <f t="shared" si="2"/>
        <v>0</v>
      </c>
      <c r="AF9">
        <f t="shared" si="3"/>
        <v>0</v>
      </c>
      <c r="AG9">
        <f t="shared" si="4"/>
        <v>-23.149638370103766</v>
      </c>
      <c r="AH9">
        <f t="shared" si="5"/>
        <v>-131.41292164901213</v>
      </c>
      <c r="AI9">
        <f t="shared" si="6"/>
        <v>-154.56256001911589</v>
      </c>
      <c r="AJ9">
        <f t="shared" si="7"/>
        <v>20.638043329130824</v>
      </c>
      <c r="AK9">
        <f t="shared" si="28"/>
        <v>1.2953892034694545</v>
      </c>
      <c r="AL9">
        <f t="shared" si="8"/>
        <v>-132.62912748651561</v>
      </c>
      <c r="AN9">
        <f t="shared" si="9"/>
        <v>0</v>
      </c>
      <c r="AO9">
        <f t="shared" si="10"/>
        <v>0</v>
      </c>
      <c r="AP9">
        <f t="shared" si="11"/>
        <v>-14.363437517271135</v>
      </c>
      <c r="AQ9">
        <f t="shared" si="12"/>
        <v>-81.536534562253394</v>
      </c>
      <c r="AR9">
        <f t="shared" si="13"/>
        <v>-95.899972079524531</v>
      </c>
      <c r="AS9">
        <f t="shared" si="14"/>
        <v>12.805091859211458</v>
      </c>
      <c r="AT9">
        <f t="shared" si="15"/>
        <v>0.80373790670569922</v>
      </c>
      <c r="AU9">
        <f t="shared" si="16"/>
        <v>-82.291142313607367</v>
      </c>
      <c r="AW9">
        <v>6</v>
      </c>
      <c r="AX9">
        <f>IF(Z9&gt;0, (R9*SUMPRODUCT(K9:$K$98, X9:$X$98)-K9*$AZ$3)/Z9, 0)</f>
        <v>214.81917514662715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2.8370000000000001E-3</v>
      </c>
      <c r="Q10" s="5">
        <f t="shared" si="30"/>
        <v>25</v>
      </c>
      <c r="R10">
        <f t="shared" si="0"/>
        <v>50000</v>
      </c>
      <c r="S10">
        <f t="shared" si="1"/>
        <v>194.37107142334241</v>
      </c>
      <c r="U10">
        <f t="shared" si="20"/>
        <v>2.8370000000000001E-3</v>
      </c>
      <c r="V10">
        <f t="shared" si="21"/>
        <v>0.01</v>
      </c>
      <c r="W10">
        <f t="shared" si="22"/>
        <v>0.92598553480415069</v>
      </c>
      <c r="X10">
        <f t="shared" si="23"/>
        <v>2.6270209622393757E-3</v>
      </c>
      <c r="Y10">
        <f t="shared" si="24"/>
        <v>9.2598553480415079E-3</v>
      </c>
      <c r="Z10">
        <f t="shared" si="25"/>
        <v>0.91409865849386984</v>
      </c>
      <c r="AB10">
        <f t="shared" si="26"/>
        <v>198.91944878433605</v>
      </c>
      <c r="AC10">
        <f t="shared" si="27"/>
        <v>177.67433563809345</v>
      </c>
      <c r="AE10">
        <f t="shared" si="2"/>
        <v>0</v>
      </c>
      <c r="AF10">
        <f t="shared" si="3"/>
        <v>0</v>
      </c>
      <c r="AG10">
        <f t="shared" si="4"/>
        <v>-22.852466462346747</v>
      </c>
      <c r="AH10">
        <f t="shared" si="5"/>
        <v>-131.35104811196879</v>
      </c>
      <c r="AI10">
        <f t="shared" si="6"/>
        <v>-154.20351457431553</v>
      </c>
      <c r="AJ10">
        <f t="shared" si="7"/>
        <v>21.245113146242602</v>
      </c>
      <c r="AK10">
        <f t="shared" si="28"/>
        <v>0.81556974001577787</v>
      </c>
      <c r="AL10">
        <f t="shared" si="8"/>
        <v>-132.14283168805716</v>
      </c>
      <c r="AN10">
        <f t="shared" si="9"/>
        <v>0</v>
      </c>
      <c r="AO10">
        <f t="shared" si="10"/>
        <v>0</v>
      </c>
      <c r="AP10">
        <f t="shared" si="11"/>
        <v>-13.451336751600349</v>
      </c>
      <c r="AQ10">
        <f t="shared" si="12"/>
        <v>-77.315382291050611</v>
      </c>
      <c r="AR10">
        <f t="shared" si="13"/>
        <v>-90.766719042650948</v>
      </c>
      <c r="AS10">
        <f t="shared" si="14"/>
        <v>12.505222214277095</v>
      </c>
      <c r="AT10">
        <f t="shared" si="15"/>
        <v>0.48005773186203382</v>
      </c>
      <c r="AU10">
        <f t="shared" si="16"/>
        <v>-77.781439096511818</v>
      </c>
      <c r="AW10">
        <v>7</v>
      </c>
      <c r="AX10">
        <f>IF(Z10&gt;0, (R10*SUMPRODUCT(K10:$K$98, X10:$X$98)-K10*$AZ$3)/Z10, 0)</f>
        <v>194.37107142334241</v>
      </c>
    </row>
    <row r="11" spans="1:52" x14ac:dyDescent="0.25">
      <c r="A11" t="s">
        <v>33</v>
      </c>
      <c r="C11" s="26">
        <f>AU91</f>
        <v>965.10953796204228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2.8709999999999999E-3</v>
      </c>
      <c r="Q11" s="5">
        <f t="shared" si="30"/>
        <v>25</v>
      </c>
      <c r="R11">
        <f t="shared" si="0"/>
        <v>50000</v>
      </c>
      <c r="S11">
        <f t="shared" si="1"/>
        <v>172.71687208591067</v>
      </c>
      <c r="U11">
        <f t="shared" si="20"/>
        <v>2.8709999999999999E-3</v>
      </c>
      <c r="V11">
        <f t="shared" si="21"/>
        <v>0.01</v>
      </c>
      <c r="W11">
        <f t="shared" si="22"/>
        <v>0.91409865849386984</v>
      </c>
      <c r="X11">
        <f t="shared" si="23"/>
        <v>2.6243772485359E-3</v>
      </c>
      <c r="Y11">
        <f t="shared" si="24"/>
        <v>9.1409865849386984E-3</v>
      </c>
      <c r="Z11">
        <f t="shared" si="25"/>
        <v>0.90233329466039525</v>
      </c>
      <c r="AB11">
        <f t="shared" si="26"/>
        <v>177.67433563809345</v>
      </c>
      <c r="AC11">
        <f t="shared" si="27"/>
        <v>155.84818423271781</v>
      </c>
      <c r="AE11">
        <f t="shared" si="2"/>
        <v>0</v>
      </c>
      <c r="AF11">
        <f t="shared" si="3"/>
        <v>0</v>
      </c>
      <c r="AG11">
        <f t="shared" si="4"/>
        <v>-22.55833236650988</v>
      </c>
      <c r="AH11">
        <f t="shared" si="5"/>
        <v>-131.218862426795</v>
      </c>
      <c r="AI11">
        <f t="shared" si="6"/>
        <v>-153.77719479330489</v>
      </c>
      <c r="AJ11">
        <f t="shared" si="7"/>
        <v>21.82615140537564</v>
      </c>
      <c r="AK11">
        <f t="shared" si="28"/>
        <v>0.42641840553142424</v>
      </c>
      <c r="AL11">
        <f t="shared" si="8"/>
        <v>-131.52462498239782</v>
      </c>
      <c r="AN11">
        <f t="shared" si="9"/>
        <v>0</v>
      </c>
      <c r="AO11">
        <f t="shared" si="10"/>
        <v>0</v>
      </c>
      <c r="AP11">
        <f t="shared" si="11"/>
        <v>-12.61707012188379</v>
      </c>
      <c r="AQ11">
        <f t="shared" si="12"/>
        <v>-73.391843051776135</v>
      </c>
      <c r="AR11">
        <f t="shared" si="13"/>
        <v>-86.00891317365992</v>
      </c>
      <c r="AS11">
        <f t="shared" si="14"/>
        <v>12.207554986702357</v>
      </c>
      <c r="AT11">
        <f t="shared" si="15"/>
        <v>0.23849949705676096</v>
      </c>
      <c r="AU11">
        <f t="shared" si="16"/>
        <v>-73.562858689900807</v>
      </c>
      <c r="AW11">
        <v>8</v>
      </c>
      <c r="AX11">
        <f>IF(Z11&gt;0, (R11*SUMPRODUCT(K11:$K$98, X11:$X$98)-K11*$AZ$3)/Z11, 0)</f>
        <v>172.71687208591067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2.9099999999999998E-3</v>
      </c>
      <c r="Q12" s="5">
        <f t="shared" si="30"/>
        <v>25</v>
      </c>
      <c r="R12">
        <f t="shared" si="0"/>
        <v>50000</v>
      </c>
      <c r="S12">
        <f t="shared" si="1"/>
        <v>151.66665443924541</v>
      </c>
      <c r="U12">
        <f t="shared" si="20"/>
        <v>2.9099999999999998E-3</v>
      </c>
      <c r="V12">
        <f t="shared" si="21"/>
        <v>0.01</v>
      </c>
      <c r="W12">
        <f t="shared" si="22"/>
        <v>0.90233329466039525</v>
      </c>
      <c r="X12">
        <f t="shared" si="23"/>
        <v>2.6257898874617498E-3</v>
      </c>
      <c r="Y12">
        <f t="shared" si="24"/>
        <v>9.0233329466039534E-3</v>
      </c>
      <c r="Z12">
        <f t="shared" si="25"/>
        <v>0.89068417182632953</v>
      </c>
      <c r="AB12">
        <f t="shared" si="26"/>
        <v>155.84818423271781</v>
      </c>
      <c r="AC12">
        <f t="shared" si="27"/>
        <v>135.0870885028894</v>
      </c>
      <c r="AE12">
        <f t="shared" si="2"/>
        <v>0</v>
      </c>
      <c r="AF12">
        <f t="shared" si="3"/>
        <v>0</v>
      </c>
      <c r="AG12">
        <f t="shared" si="4"/>
        <v>-22.267104295658239</v>
      </c>
      <c r="AH12">
        <f t="shared" si="5"/>
        <v>-131.28949437308748</v>
      </c>
      <c r="AI12">
        <f t="shared" si="6"/>
        <v>-153.55659866874572</v>
      </c>
      <c r="AJ12">
        <f t="shared" si="7"/>
        <v>20.761095729828412</v>
      </c>
      <c r="AK12">
        <f t="shared" si="28"/>
        <v>0.35845082373525095</v>
      </c>
      <c r="AL12">
        <f t="shared" si="8"/>
        <v>-132.43705211518207</v>
      </c>
      <c r="AN12">
        <f t="shared" si="9"/>
        <v>0</v>
      </c>
      <c r="AO12">
        <f t="shared" si="10"/>
        <v>0</v>
      </c>
      <c r="AP12">
        <f t="shared" si="11"/>
        <v>-11.835202648113913</v>
      </c>
      <c r="AQ12">
        <f t="shared" si="12"/>
        <v>-69.781761958912512</v>
      </c>
      <c r="AR12">
        <f t="shared" si="13"/>
        <v>-81.616964607026432</v>
      </c>
      <c r="AS12">
        <f t="shared" si="14"/>
        <v>11.034743085445641</v>
      </c>
      <c r="AT12">
        <f t="shared" si="15"/>
        <v>0.19052042339951897</v>
      </c>
      <c r="AU12">
        <f t="shared" si="16"/>
        <v>-70.391701098181272</v>
      </c>
      <c r="AW12">
        <v>9</v>
      </c>
      <c r="AX12">
        <f>IF(Z12&gt;0, (R12*SUMPRODUCT(K12:$K$98, X12:$X$98)-K12*$AZ$3)/Z12, 0)</f>
        <v>151.66665443924541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2.9520000000000002E-3</v>
      </c>
      <c r="Q13" s="5">
        <f t="shared" si="30"/>
        <v>25</v>
      </c>
      <c r="R13">
        <f t="shared" si="0"/>
        <v>50000</v>
      </c>
      <c r="S13">
        <f t="shared" si="1"/>
        <v>130.86258004058323</v>
      </c>
      <c r="U13">
        <f t="shared" si="20"/>
        <v>2.9520000000000002E-3</v>
      </c>
      <c r="V13">
        <f t="shared" si="21"/>
        <v>0.01</v>
      </c>
      <c r="W13">
        <f t="shared" si="22"/>
        <v>0.89068417182632953</v>
      </c>
      <c r="X13">
        <f t="shared" si="23"/>
        <v>2.6292996752313252E-3</v>
      </c>
      <c r="Y13">
        <f t="shared" si="24"/>
        <v>8.9068417182632947E-3</v>
      </c>
      <c r="Z13">
        <f t="shared" si="25"/>
        <v>0.87914803043283496</v>
      </c>
      <c r="AB13">
        <f t="shared" si="26"/>
        <v>135.0870885028894</v>
      </c>
      <c r="AC13">
        <f t="shared" si="27"/>
        <v>115.04757950003795</v>
      </c>
      <c r="AE13">
        <f t="shared" si="2"/>
        <v>0</v>
      </c>
      <c r="AF13">
        <f t="shared" si="3"/>
        <v>0</v>
      </c>
      <c r="AG13">
        <f t="shared" si="4"/>
        <v>-21.978700760820875</v>
      </c>
      <c r="AH13">
        <f t="shared" si="5"/>
        <v>-131.46498376156626</v>
      </c>
      <c r="AI13">
        <f t="shared" si="6"/>
        <v>-153.44368452238714</v>
      </c>
      <c r="AJ13">
        <f t="shared" si="7"/>
        <v>20.039509002851446</v>
      </c>
      <c r="AK13">
        <f t="shared" si="28"/>
        <v>0.27017417700577878</v>
      </c>
      <c r="AL13">
        <f t="shared" si="8"/>
        <v>-133.13400134252993</v>
      </c>
      <c r="AN13">
        <f t="shared" si="9"/>
        <v>0</v>
      </c>
      <c r="AO13">
        <f t="shared" si="10"/>
        <v>0</v>
      </c>
      <c r="AP13">
        <f t="shared" si="11"/>
        <v>-11.10448013632656</v>
      </c>
      <c r="AQ13">
        <f t="shared" si="12"/>
        <v>-66.421137295118385</v>
      </c>
      <c r="AR13">
        <f t="shared" si="13"/>
        <v>-77.525617431444957</v>
      </c>
      <c r="AS13">
        <f t="shared" si="14"/>
        <v>10.124726301409911</v>
      </c>
      <c r="AT13">
        <f t="shared" si="15"/>
        <v>0.13650232625474787</v>
      </c>
      <c r="AU13">
        <f t="shared" si="16"/>
        <v>-67.264388803780292</v>
      </c>
      <c r="AW13">
        <v>10</v>
      </c>
      <c r="AX13">
        <f>IF(Z13&gt;0, (R13*SUMPRODUCT(K13:$K$98, X13:$X$98)-K13*$AZ$3)/Z13, 0)</f>
        <v>130.86258004058323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2.9979999999999998E-3</v>
      </c>
      <c r="Q14" s="5">
        <f t="shared" si="30"/>
        <v>25</v>
      </c>
      <c r="R14">
        <f t="shared" si="0"/>
        <v>50000</v>
      </c>
      <c r="S14">
        <f t="shared" si="1"/>
        <v>110.33162078768109</v>
      </c>
      <c r="U14">
        <f t="shared" si="20"/>
        <v>2.9979999999999998E-3</v>
      </c>
      <c r="V14">
        <f t="shared" si="21"/>
        <v>0.01</v>
      </c>
      <c r="W14">
        <f t="shared" si="22"/>
        <v>0.87914803043283496</v>
      </c>
      <c r="X14">
        <f t="shared" si="23"/>
        <v>2.6356857952376392E-3</v>
      </c>
      <c r="Y14">
        <f t="shared" si="24"/>
        <v>8.7914803043283498E-3</v>
      </c>
      <c r="Z14">
        <f t="shared" si="25"/>
        <v>0.867720864333269</v>
      </c>
      <c r="AB14">
        <f t="shared" si="26"/>
        <v>115.04757950003795</v>
      </c>
      <c r="AC14">
        <f t="shared" si="27"/>
        <v>95.737049353177099</v>
      </c>
      <c r="AE14">
        <f t="shared" si="2"/>
        <v>0</v>
      </c>
      <c r="AF14">
        <f t="shared" si="3"/>
        <v>0</v>
      </c>
      <c r="AG14">
        <f t="shared" si="4"/>
        <v>-21.693021608331726</v>
      </c>
      <c r="AH14">
        <f t="shared" si="5"/>
        <v>-131.78428976188195</v>
      </c>
      <c r="AI14">
        <f t="shared" si="6"/>
        <v>-153.47731137021367</v>
      </c>
      <c r="AJ14">
        <f t="shared" si="7"/>
        <v>19.310530146860856</v>
      </c>
      <c r="AK14">
        <f t="shared" si="28"/>
        <v>0.2070856431000683</v>
      </c>
      <c r="AL14">
        <f t="shared" si="8"/>
        <v>-133.95969558025274</v>
      </c>
      <c r="AN14">
        <f t="shared" si="9"/>
        <v>0</v>
      </c>
      <c r="AO14">
        <f t="shared" si="10"/>
        <v>0</v>
      </c>
      <c r="AP14">
        <f t="shared" si="11"/>
        <v>-10.420368989840833</v>
      </c>
      <c r="AQ14">
        <f t="shared" si="12"/>
        <v>-63.303349398568209</v>
      </c>
      <c r="AR14">
        <f t="shared" si="13"/>
        <v>-73.72371838840904</v>
      </c>
      <c r="AS14">
        <f t="shared" si="14"/>
        <v>9.2759253714314713</v>
      </c>
      <c r="AT14">
        <f t="shared" si="15"/>
        <v>9.9474792058124401E-2</v>
      </c>
      <c r="AU14">
        <f t="shared" si="16"/>
        <v>-64.348318224919439</v>
      </c>
      <c r="AW14">
        <v>11</v>
      </c>
      <c r="AX14">
        <f>IF(Z14&gt;0, (R14*SUMPRODUCT(K14:$K$98, X14:$X$98)-K14*$AZ$3)/Z14, 0)</f>
        <v>110.33162078768109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3.0469999999999998E-3</v>
      </c>
      <c r="Q15" s="5">
        <f t="shared" si="30"/>
        <v>25</v>
      </c>
      <c r="R15">
        <f t="shared" si="0"/>
        <v>50000</v>
      </c>
      <c r="S15">
        <f t="shared" si="1"/>
        <v>92.376089923263592</v>
      </c>
      <c r="U15">
        <f t="shared" si="20"/>
        <v>3.0469999999999998E-3</v>
      </c>
      <c r="V15">
        <f t="shared" si="21"/>
        <v>0.01</v>
      </c>
      <c r="W15">
        <f t="shared" si="22"/>
        <v>0.867720864333269</v>
      </c>
      <c r="X15">
        <f t="shared" si="23"/>
        <v>2.6439454736234703E-3</v>
      </c>
      <c r="Y15">
        <f t="shared" si="24"/>
        <v>8.6772086433326897E-3</v>
      </c>
      <c r="Z15">
        <f t="shared" si="25"/>
        <v>0.85639971021631289</v>
      </c>
      <c r="AB15">
        <f t="shared" si="26"/>
        <v>95.737049353177099</v>
      </c>
      <c r="AC15">
        <f t="shared" si="27"/>
        <v>79.110856641199007</v>
      </c>
      <c r="AE15">
        <f t="shared" si="2"/>
        <v>0</v>
      </c>
      <c r="AF15">
        <f t="shared" si="3"/>
        <v>0</v>
      </c>
      <c r="AG15">
        <f t="shared" si="4"/>
        <v>-21.409992755407821</v>
      </c>
      <c r="AH15">
        <f t="shared" si="5"/>
        <v>-132.19727368117353</v>
      </c>
      <c r="AI15">
        <f t="shared" si="6"/>
        <v>-153.60726643658134</v>
      </c>
      <c r="AJ15">
        <f t="shared" si="7"/>
        <v>16.626192711978092</v>
      </c>
      <c r="AK15">
        <f t="shared" si="28"/>
        <v>0.39252190234802614</v>
      </c>
      <c r="AL15">
        <f t="shared" si="8"/>
        <v>-136.58855182225523</v>
      </c>
      <c r="AN15">
        <f t="shared" si="9"/>
        <v>0</v>
      </c>
      <c r="AO15">
        <f t="shared" si="10"/>
        <v>0</v>
      </c>
      <c r="AP15">
        <f t="shared" si="11"/>
        <v>-9.7565832801730181</v>
      </c>
      <c r="AQ15">
        <f t="shared" si="12"/>
        <v>-60.242603760639433</v>
      </c>
      <c r="AR15">
        <f t="shared" si="13"/>
        <v>-69.999187040812444</v>
      </c>
      <c r="AS15">
        <f t="shared" si="14"/>
        <v>7.5765945219970741</v>
      </c>
      <c r="AT15">
        <f t="shared" si="15"/>
        <v>0.17887313990721199</v>
      </c>
      <c r="AU15">
        <f t="shared" si="16"/>
        <v>-62.24371937890816</v>
      </c>
      <c r="AW15">
        <v>12</v>
      </c>
      <c r="AX15">
        <f>IF(Z15&gt;0, (R15*SUMPRODUCT(K15:$K$98, X15:$X$98)-K15*$AZ$3)/Z15, 0)</f>
        <v>92.376089923263592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3.104E-3</v>
      </c>
      <c r="Q16" s="5">
        <f t="shared" si="30"/>
        <v>25</v>
      </c>
      <c r="R16">
        <f t="shared" si="0"/>
        <v>50000</v>
      </c>
      <c r="S16">
        <f t="shared" si="1"/>
        <v>77.466192496006045</v>
      </c>
      <c r="U16">
        <f t="shared" si="20"/>
        <v>3.104E-3</v>
      </c>
      <c r="V16">
        <f t="shared" si="21"/>
        <v>0.01</v>
      </c>
      <c r="W16">
        <f t="shared" si="22"/>
        <v>0.85639971021631289</v>
      </c>
      <c r="X16">
        <f t="shared" si="23"/>
        <v>2.6582647005114353E-3</v>
      </c>
      <c r="Y16">
        <f t="shared" si="24"/>
        <v>8.5639971021631289E-3</v>
      </c>
      <c r="Z16">
        <f t="shared" si="25"/>
        <v>0.84517744841363829</v>
      </c>
      <c r="AB16">
        <f t="shared" si="26"/>
        <v>79.110856641199007</v>
      </c>
      <c r="AC16">
        <f t="shared" si="27"/>
        <v>65.472678912094125</v>
      </c>
      <c r="AE16">
        <f t="shared" si="2"/>
        <v>0</v>
      </c>
      <c r="AF16">
        <f t="shared" si="3"/>
        <v>0</v>
      </c>
      <c r="AG16">
        <f t="shared" si="4"/>
        <v>-21.129436210340955</v>
      </c>
      <c r="AH16">
        <f t="shared" si="5"/>
        <v>-132.91323502557177</v>
      </c>
      <c r="AI16">
        <f t="shared" si="6"/>
        <v>-154.04267123591274</v>
      </c>
      <c r="AJ16">
        <f t="shared" si="7"/>
        <v>13.638177729104882</v>
      </c>
      <c r="AK16">
        <f t="shared" si="28"/>
        <v>0.56168708215251295</v>
      </c>
      <c r="AL16">
        <f t="shared" si="8"/>
        <v>-139.84280642465535</v>
      </c>
      <c r="AN16">
        <f t="shared" si="9"/>
        <v>0</v>
      </c>
      <c r="AO16">
        <f t="shared" si="10"/>
        <v>0</v>
      </c>
      <c r="AP16">
        <f t="shared" si="11"/>
        <v>-9.1086302269129042</v>
      </c>
      <c r="AQ16">
        <f t="shared" si="12"/>
        <v>-57.297198943632679</v>
      </c>
      <c r="AR16">
        <f t="shared" si="13"/>
        <v>-66.405829170545587</v>
      </c>
      <c r="AS16">
        <f t="shared" si="14"/>
        <v>5.8792443237334515</v>
      </c>
      <c r="AT16">
        <f t="shared" si="15"/>
        <v>0.24213613101787221</v>
      </c>
      <c r="AU16">
        <f t="shared" si="16"/>
        <v>-60.284448715794269</v>
      </c>
      <c r="AW16">
        <v>13</v>
      </c>
      <c r="AX16">
        <f>IF(Z16&gt;0, (R16*SUMPRODUCT(K16:$K$98, X16:$X$98)-K16*$AZ$3)/Z16, 0)</f>
        <v>77.466192496006045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3.1700000000000001E-3</v>
      </c>
      <c r="Q17" s="5">
        <f t="shared" si="30"/>
        <v>25</v>
      </c>
      <c r="R17">
        <f t="shared" si="0"/>
        <v>50000</v>
      </c>
      <c r="S17">
        <f t="shared" si="1"/>
        <v>68.491835604241359</v>
      </c>
      <c r="U17">
        <f t="shared" si="20"/>
        <v>3.1700000000000001E-3</v>
      </c>
      <c r="V17">
        <f t="shared" si="21"/>
        <v>0.01</v>
      </c>
      <c r="W17">
        <f t="shared" si="22"/>
        <v>0.84517744841363829</v>
      </c>
      <c r="X17">
        <f t="shared" si="23"/>
        <v>2.6792125114712332E-3</v>
      </c>
      <c r="Y17">
        <f t="shared" si="24"/>
        <v>8.4517744841363825E-3</v>
      </c>
      <c r="Z17">
        <f t="shared" si="25"/>
        <v>0.83404646141803074</v>
      </c>
      <c r="AB17">
        <f t="shared" si="26"/>
        <v>65.472678912094125</v>
      </c>
      <c r="AC17">
        <f t="shared" si="27"/>
        <v>57.125373121742996</v>
      </c>
      <c r="AE17">
        <f t="shared" si="2"/>
        <v>0</v>
      </c>
      <c r="AF17">
        <f t="shared" si="3"/>
        <v>0</v>
      </c>
      <c r="AG17">
        <f t="shared" si="4"/>
        <v>-20.851161535450768</v>
      </c>
      <c r="AH17">
        <f t="shared" si="5"/>
        <v>-133.96062557356166</v>
      </c>
      <c r="AI17">
        <f t="shared" si="6"/>
        <v>-154.81178710901241</v>
      </c>
      <c r="AJ17">
        <f t="shared" si="7"/>
        <v>8.347305790351129</v>
      </c>
      <c r="AK17">
        <f t="shared" si="28"/>
        <v>0.90352296898689888</v>
      </c>
      <c r="AL17">
        <f t="shared" si="8"/>
        <v>-145.56095834967439</v>
      </c>
      <c r="AN17">
        <f t="shared" si="9"/>
        <v>0</v>
      </c>
      <c r="AO17">
        <f t="shared" si="10"/>
        <v>0</v>
      </c>
      <c r="AP17">
        <f t="shared" si="11"/>
        <v>-8.4495859812224676</v>
      </c>
      <c r="AQ17">
        <f t="shared" si="12"/>
        <v>-54.285312689065428</v>
      </c>
      <c r="AR17">
        <f t="shared" si="13"/>
        <v>-62.73489867028789</v>
      </c>
      <c r="AS17">
        <f t="shared" si="14"/>
        <v>3.3826066652072129</v>
      </c>
      <c r="AT17">
        <f t="shared" si="15"/>
        <v>0.36613763696014451</v>
      </c>
      <c r="AU17">
        <f t="shared" si="16"/>
        <v>-58.986154368120538</v>
      </c>
      <c r="AW17">
        <v>14</v>
      </c>
      <c r="AX17">
        <f>IF(Z17&gt;0, (R17*SUMPRODUCT(K17:$K$98, X17:$X$98)-K17*$AZ$3)/Z17, 0)</f>
        <v>68.491835604241359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3.2390000000000001E-3</v>
      </c>
      <c r="Q18" s="5">
        <f t="shared" si="30"/>
        <v>25</v>
      </c>
      <c r="R18">
        <f t="shared" si="0"/>
        <v>50000</v>
      </c>
      <c r="S18">
        <f t="shared" si="1"/>
        <v>65.739529820945421</v>
      </c>
      <c r="U18">
        <f t="shared" si="20"/>
        <v>3.2390000000000001E-3</v>
      </c>
      <c r="V18">
        <f t="shared" si="21"/>
        <v>0.01</v>
      </c>
      <c r="W18">
        <f t="shared" si="22"/>
        <v>0.83404646141803074</v>
      </c>
      <c r="X18">
        <f t="shared" si="23"/>
        <v>2.7014764885330018E-3</v>
      </c>
      <c r="Y18">
        <f t="shared" si="24"/>
        <v>8.3404646141803079E-3</v>
      </c>
      <c r="Z18">
        <f t="shared" si="25"/>
        <v>0.82300452031531746</v>
      </c>
      <c r="AB18">
        <f t="shared" si="26"/>
        <v>57.125373121742996</v>
      </c>
      <c r="AC18">
        <f t="shared" si="27"/>
        <v>54.103930206041696</v>
      </c>
      <c r="AE18">
        <f t="shared" si="2"/>
        <v>0</v>
      </c>
      <c r="AF18">
        <f t="shared" si="3"/>
        <v>0</v>
      </c>
      <c r="AG18">
        <f t="shared" si="4"/>
        <v>-20.575113007882937</v>
      </c>
      <c r="AH18">
        <f t="shared" si="5"/>
        <v>-135.07382442665008</v>
      </c>
      <c r="AI18">
        <f t="shared" si="6"/>
        <v>-155.64893743453302</v>
      </c>
      <c r="AJ18">
        <f t="shared" si="7"/>
        <v>3.0214429157013001</v>
      </c>
      <c r="AK18">
        <f t="shared" si="28"/>
        <v>1.2339080594296488</v>
      </c>
      <c r="AL18">
        <f t="shared" si="8"/>
        <v>-151.39358645940209</v>
      </c>
      <c r="AN18">
        <f t="shared" si="9"/>
        <v>0</v>
      </c>
      <c r="AO18">
        <f t="shared" si="10"/>
        <v>0</v>
      </c>
      <c r="AP18">
        <f t="shared" si="11"/>
        <v>-7.7806288843011044</v>
      </c>
      <c r="AQ18">
        <f t="shared" si="12"/>
        <v>-51.079150789808835</v>
      </c>
      <c r="AR18">
        <f t="shared" si="13"/>
        <v>-58.859779674109944</v>
      </c>
      <c r="AS18">
        <f t="shared" si="14"/>
        <v>1.1425806513512511</v>
      </c>
      <c r="AT18">
        <f t="shared" si="15"/>
        <v>0.46661132233353869</v>
      </c>
      <c r="AU18">
        <f t="shared" si="16"/>
        <v>-57.250587700425157</v>
      </c>
      <c r="AW18">
        <v>15</v>
      </c>
      <c r="AX18">
        <f>IF(Z18&gt;0, (R18*SUMPRODUCT(K18:$K$98, X18:$X$98)-K18*$AZ$3)/Z18, 0)</f>
        <v>65.739529820945421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3.3149999999999998E-3</v>
      </c>
      <c r="Q19" s="5">
        <f t="shared" si="30"/>
        <v>25</v>
      </c>
      <c r="R19">
        <f t="shared" si="0"/>
        <v>50000</v>
      </c>
      <c r="S19">
        <f t="shared" si="1"/>
        <v>63.173208989831593</v>
      </c>
      <c r="U19">
        <f t="shared" si="20"/>
        <v>3.3149999999999998E-3</v>
      </c>
      <c r="V19">
        <f t="shared" si="21"/>
        <v>0.01</v>
      </c>
      <c r="W19">
        <f t="shared" si="22"/>
        <v>0.82300452031531746</v>
      </c>
      <c r="X19">
        <f t="shared" si="23"/>
        <v>2.7282599848452772E-3</v>
      </c>
      <c r="Y19">
        <f t="shared" si="24"/>
        <v>8.2300452031531749E-3</v>
      </c>
      <c r="Z19">
        <f t="shared" si="25"/>
        <v>0.812046215127319</v>
      </c>
      <c r="AB19">
        <f t="shared" si="26"/>
        <v>54.103930206041696</v>
      </c>
      <c r="AC19">
        <f t="shared" si="27"/>
        <v>51.29956525763987</v>
      </c>
      <c r="AE19">
        <f t="shared" si="2"/>
        <v>0</v>
      </c>
      <c r="AF19">
        <f t="shared" si="3"/>
        <v>0</v>
      </c>
      <c r="AG19">
        <f t="shared" si="4"/>
        <v>-20.301155378182976</v>
      </c>
      <c r="AH19">
        <f t="shared" si="5"/>
        <v>-136.41299924226385</v>
      </c>
      <c r="AI19">
        <f t="shared" si="6"/>
        <v>-156.71415462044683</v>
      </c>
      <c r="AJ19">
        <f t="shared" si="7"/>
        <v>2.804364948401826</v>
      </c>
      <c r="AK19">
        <f t="shared" si="28"/>
        <v>1.2065176435947298</v>
      </c>
      <c r="AL19">
        <f t="shared" si="8"/>
        <v>-152.70327202845027</v>
      </c>
      <c r="AN19">
        <f t="shared" si="9"/>
        <v>0</v>
      </c>
      <c r="AO19">
        <f t="shared" si="10"/>
        <v>0</v>
      </c>
      <c r="AP19">
        <f t="shared" si="11"/>
        <v>-7.1594048407224058</v>
      </c>
      <c r="AQ19">
        <f t="shared" si="12"/>
        <v>-48.107404180654967</v>
      </c>
      <c r="AR19">
        <f t="shared" si="13"/>
        <v>-55.26680902137737</v>
      </c>
      <c r="AS19">
        <f t="shared" si="14"/>
        <v>0.98898725775563656</v>
      </c>
      <c r="AT19">
        <f t="shared" si="15"/>
        <v>0.42549047564317621</v>
      </c>
      <c r="AU19">
        <f t="shared" si="16"/>
        <v>-53.852331287978558</v>
      </c>
      <c r="AW19">
        <v>16</v>
      </c>
      <c r="AX19">
        <f>IF(Z19&gt;0, (R19*SUMPRODUCT(K19:$K$98, X19:$X$98)-K19*$AZ$3)/Z19, 0)</f>
        <v>63.173208989831593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3.3969999999999998E-3</v>
      </c>
      <c r="Q20" s="5">
        <f t="shared" si="30"/>
        <v>25</v>
      </c>
      <c r="R20">
        <f t="shared" si="0"/>
        <v>50000</v>
      </c>
      <c r="S20">
        <f t="shared" si="1"/>
        <v>46.907826303419746</v>
      </c>
      <c r="U20">
        <f t="shared" si="20"/>
        <v>3.3969999999999998E-3</v>
      </c>
      <c r="V20">
        <f t="shared" si="21"/>
        <v>0.01</v>
      </c>
      <c r="W20">
        <f t="shared" si="22"/>
        <v>0.812046215127319</v>
      </c>
      <c r="X20">
        <f t="shared" si="23"/>
        <v>2.7585209927875024E-3</v>
      </c>
      <c r="Y20">
        <f t="shared" si="24"/>
        <v>8.1204621512731903E-3</v>
      </c>
      <c r="Z20">
        <f t="shared" si="25"/>
        <v>0.80116723198325834</v>
      </c>
      <c r="AB20">
        <f t="shared" si="26"/>
        <v>51.29956525763987</v>
      </c>
      <c r="AC20">
        <f t="shared" si="27"/>
        <v>37.581013357862275</v>
      </c>
      <c r="AE20">
        <f t="shared" si="2"/>
        <v>0</v>
      </c>
      <c r="AF20">
        <f t="shared" si="3"/>
        <v>0</v>
      </c>
      <c r="AG20">
        <f t="shared" si="4"/>
        <v>-20.029180799581457</v>
      </c>
      <c r="AH20">
        <f t="shared" si="5"/>
        <v>-137.92604963937512</v>
      </c>
      <c r="AI20">
        <f t="shared" si="6"/>
        <v>-157.95523043895659</v>
      </c>
      <c r="AJ20">
        <f t="shared" si="7"/>
        <v>13.718551899777594</v>
      </c>
      <c r="AK20">
        <f t="shared" si="28"/>
        <v>0.22058813060785143</v>
      </c>
      <c r="AL20">
        <f t="shared" si="8"/>
        <v>-144.01609040857113</v>
      </c>
      <c r="AN20">
        <f t="shared" si="9"/>
        <v>0</v>
      </c>
      <c r="AO20">
        <f t="shared" si="10"/>
        <v>0</v>
      </c>
      <c r="AP20">
        <f t="shared" si="11"/>
        <v>-6.6996967600030803</v>
      </c>
      <c r="AQ20">
        <f t="shared" si="12"/>
        <v>-46.135821386576893</v>
      </c>
      <c r="AR20">
        <f t="shared" si="13"/>
        <v>-52.835518146579979</v>
      </c>
      <c r="AS20">
        <f t="shared" si="14"/>
        <v>4.5888116261247518</v>
      </c>
      <c r="AT20">
        <f t="shared" si="15"/>
        <v>7.3786022439791502E-2</v>
      </c>
      <c r="AU20">
        <f t="shared" si="16"/>
        <v>-48.172920498015429</v>
      </c>
      <c r="AW20">
        <v>17</v>
      </c>
      <c r="AX20">
        <f>IF(Z20&gt;0, (R20*SUMPRODUCT(K20:$K$98, X20:$X$98)-K20*$AZ$3)/Z20, 0)</f>
        <v>46.907826303419746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3.4910000000000002E-3</v>
      </c>
      <c r="Q21" s="5">
        <f t="shared" si="30"/>
        <v>25</v>
      </c>
      <c r="R21">
        <f t="shared" si="0"/>
        <v>50000</v>
      </c>
      <c r="S21">
        <f t="shared" si="1"/>
        <v>28.494163718973759</v>
      </c>
      <c r="U21">
        <f t="shared" si="20"/>
        <v>3.4910000000000002E-3</v>
      </c>
      <c r="V21">
        <f t="shared" si="21"/>
        <v>0.01</v>
      </c>
      <c r="W21">
        <f t="shared" si="22"/>
        <v>0.80116723198325834</v>
      </c>
      <c r="X21">
        <f t="shared" si="23"/>
        <v>2.7968748068535549E-3</v>
      </c>
      <c r="Y21">
        <f t="shared" si="24"/>
        <v>8.0116723198325832E-3</v>
      </c>
      <c r="Z21">
        <f t="shared" si="25"/>
        <v>0.79035868485657224</v>
      </c>
      <c r="AB21">
        <f t="shared" si="26"/>
        <v>37.581013357862275</v>
      </c>
      <c r="AC21">
        <f t="shared" si="27"/>
        <v>22.520609763015955</v>
      </c>
      <c r="AE21">
        <f t="shared" si="2"/>
        <v>0</v>
      </c>
      <c r="AF21">
        <f t="shared" si="3"/>
        <v>0</v>
      </c>
      <c r="AG21">
        <f t="shared" si="4"/>
        <v>-19.758967121414305</v>
      </c>
      <c r="AH21">
        <f t="shared" si="5"/>
        <v>-139.84374034267773</v>
      </c>
      <c r="AI21">
        <f t="shared" si="6"/>
        <v>-159.60270746409205</v>
      </c>
      <c r="AJ21">
        <f t="shared" si="7"/>
        <v>15.060403594846321</v>
      </c>
      <c r="AK21">
        <f t="shared" si="28"/>
        <v>6.0129621372579642E-2</v>
      </c>
      <c r="AL21">
        <f t="shared" si="8"/>
        <v>-144.48217424787316</v>
      </c>
      <c r="AN21">
        <f t="shared" si="9"/>
        <v>0</v>
      </c>
      <c r="AO21">
        <f t="shared" si="10"/>
        <v>0</v>
      </c>
      <c r="AP21">
        <f t="shared" si="11"/>
        <v>-6.2850048982634839</v>
      </c>
      <c r="AQ21">
        <f t="shared" si="12"/>
        <v>-44.482011010214443</v>
      </c>
      <c r="AR21">
        <f t="shared" si="13"/>
        <v>-50.76701590847793</v>
      </c>
      <c r="AS21">
        <f t="shared" si="14"/>
        <v>4.7904685392613233</v>
      </c>
      <c r="AT21">
        <f t="shared" si="15"/>
        <v>1.9126251009741108E-2</v>
      </c>
      <c r="AU21">
        <f t="shared" si="16"/>
        <v>-45.957421118206867</v>
      </c>
      <c r="AW21">
        <v>18</v>
      </c>
      <c r="AX21">
        <f>IF(Z21&gt;0, (R21*SUMPRODUCT(K21:$K$98, X21:$X$98)-K21*$AZ$3)/Z21, 0)</f>
        <v>28.494163718973759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3.5990000000000002E-3</v>
      </c>
      <c r="Q22" s="5">
        <f t="shared" si="30"/>
        <v>25</v>
      </c>
      <c r="R22">
        <f t="shared" si="0"/>
        <v>50000</v>
      </c>
      <c r="S22">
        <f t="shared" si="1"/>
        <v>23.040723637440564</v>
      </c>
      <c r="U22">
        <f t="shared" si="20"/>
        <v>3.5990000000000002E-3</v>
      </c>
      <c r="V22">
        <f t="shared" si="21"/>
        <v>0.01</v>
      </c>
      <c r="W22">
        <f t="shared" si="22"/>
        <v>0.79035868485657224</v>
      </c>
      <c r="X22">
        <f t="shared" si="23"/>
        <v>2.8445009067988038E-3</v>
      </c>
      <c r="Y22">
        <f t="shared" si="24"/>
        <v>7.9035868485657218E-3</v>
      </c>
      <c r="Z22">
        <f t="shared" si="25"/>
        <v>0.77961059710120773</v>
      </c>
      <c r="AB22">
        <f t="shared" si="26"/>
        <v>22.520609763015955</v>
      </c>
      <c r="AC22">
        <f t="shared" si="27"/>
        <v>17.962792312628949</v>
      </c>
      <c r="AE22">
        <f t="shared" si="2"/>
        <v>0</v>
      </c>
      <c r="AF22">
        <f t="shared" si="3"/>
        <v>0</v>
      </c>
      <c r="AG22">
        <f t="shared" si="4"/>
        <v>-19.490264927530195</v>
      </c>
      <c r="AH22">
        <f t="shared" si="5"/>
        <v>-142.22504533994018</v>
      </c>
      <c r="AI22">
        <f t="shared" si="6"/>
        <v>-161.71531026747039</v>
      </c>
      <c r="AJ22">
        <f t="shared" si="7"/>
        <v>4.5578174503870059</v>
      </c>
      <c r="AK22">
        <f t="shared" si="28"/>
        <v>0.47293280502333507</v>
      </c>
      <c r="AL22">
        <f t="shared" si="8"/>
        <v>-156.68456001206005</v>
      </c>
      <c r="AN22">
        <f t="shared" si="9"/>
        <v>0</v>
      </c>
      <c r="AO22">
        <f t="shared" si="10"/>
        <v>0</v>
      </c>
      <c r="AP22">
        <f t="shared" si="11"/>
        <v>-5.7885481948197937</v>
      </c>
      <c r="AQ22">
        <f t="shared" si="12"/>
        <v>-42.240397066013593</v>
      </c>
      <c r="AR22">
        <f t="shared" si="13"/>
        <v>-48.028945260833389</v>
      </c>
      <c r="AS22">
        <f t="shared" si="14"/>
        <v>1.3536576374336196</v>
      </c>
      <c r="AT22">
        <f t="shared" si="15"/>
        <v>0.14045957532993861</v>
      </c>
      <c r="AU22">
        <f t="shared" si="16"/>
        <v>-46.534828048069834</v>
      </c>
      <c r="AW22">
        <v>19</v>
      </c>
      <c r="AX22">
        <f>IF(Z22&gt;0, (R22*SUMPRODUCT(K22:$K$98, X22:$X$98)-K22*$AZ$3)/Z22, 0)</f>
        <v>23.040723637440564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3.7169999999999998E-3</v>
      </c>
      <c r="Q23" s="5">
        <f t="shared" si="30"/>
        <v>25</v>
      </c>
      <c r="R23">
        <f t="shared" si="0"/>
        <v>50000</v>
      </c>
      <c r="S23">
        <f t="shared" si="1"/>
        <v>46.780325166870171</v>
      </c>
      <c r="U23">
        <f t="shared" si="20"/>
        <v>3.7169999999999998E-3</v>
      </c>
      <c r="V23">
        <f t="shared" si="21"/>
        <v>0.01</v>
      </c>
      <c r="W23">
        <f t="shared" si="22"/>
        <v>0.77961059710120773</v>
      </c>
      <c r="X23">
        <f t="shared" si="23"/>
        <v>2.8978125894251888E-3</v>
      </c>
      <c r="Y23">
        <f t="shared" si="24"/>
        <v>7.7961059710120774E-3</v>
      </c>
      <c r="Z23">
        <f t="shared" si="25"/>
        <v>0.76891667854077039</v>
      </c>
      <c r="AB23">
        <f t="shared" si="26"/>
        <v>17.962792312628949</v>
      </c>
      <c r="AC23">
        <f t="shared" si="27"/>
        <v>35.970172248367021</v>
      </c>
      <c r="AE23">
        <f t="shared" si="2"/>
        <v>0</v>
      </c>
      <c r="AF23">
        <f t="shared" si="3"/>
        <v>0</v>
      </c>
      <c r="AG23">
        <f t="shared" si="4"/>
        <v>-19.22291696351926</v>
      </c>
      <c r="AH23">
        <f t="shared" si="5"/>
        <v>-144.89062947125944</v>
      </c>
      <c r="AI23">
        <f t="shared" si="6"/>
        <v>-164.1135464347787</v>
      </c>
      <c r="AJ23">
        <f t="shared" si="7"/>
        <v>-18.007379935738072</v>
      </c>
      <c r="AK23">
        <f t="shared" si="28"/>
        <v>1.2573954618840266</v>
      </c>
      <c r="AL23">
        <f t="shared" si="8"/>
        <v>-180.86353090863275</v>
      </c>
      <c r="AN23">
        <f t="shared" si="9"/>
        <v>0</v>
      </c>
      <c r="AO23">
        <f t="shared" si="10"/>
        <v>0</v>
      </c>
      <c r="AP23">
        <f t="shared" si="11"/>
        <v>-5.0974523921709372</v>
      </c>
      <c r="AQ23">
        <f t="shared" si="12"/>
        <v>-38.421488643116376</v>
      </c>
      <c r="AR23">
        <f t="shared" si="13"/>
        <v>-43.518941035287313</v>
      </c>
      <c r="AS23">
        <f t="shared" si="14"/>
        <v>-4.775121387891283</v>
      </c>
      <c r="AT23">
        <f t="shared" si="15"/>
        <v>0.33343084804712086</v>
      </c>
      <c r="AU23">
        <f t="shared" si="16"/>
        <v>-47.96063157513148</v>
      </c>
      <c r="AW23">
        <v>20</v>
      </c>
      <c r="AX23">
        <f>IF(Z23&gt;0, (R23*SUMPRODUCT(K23:$K$98, X23:$X$98)-K23*$AZ$3)/Z23, 0)</f>
        <v>46.780325166870171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3.852E-3</v>
      </c>
      <c r="Q24" s="5">
        <f t="shared" si="30"/>
        <v>25</v>
      </c>
      <c r="R24">
        <f t="shared" si="0"/>
        <v>50000</v>
      </c>
      <c r="S24">
        <f t="shared" si="1"/>
        <v>67.708911778787083</v>
      </c>
      <c r="U24">
        <f t="shared" si="20"/>
        <v>3.852E-3</v>
      </c>
      <c r="V24">
        <f t="shared" si="21"/>
        <v>0.01</v>
      </c>
      <c r="W24">
        <f t="shared" ref="W24:W69" si="34">Z23</f>
        <v>0.76891667854077039</v>
      </c>
      <c r="X24">
        <f t="shared" ref="X24:X69" si="35">U24*W24</f>
        <v>2.9618670457390475E-3</v>
      </c>
      <c r="Y24">
        <f t="shared" ref="Y24:Y69" si="36">V24*W24</f>
        <v>7.689166785407704E-3</v>
      </c>
      <c r="Z24">
        <f t="shared" ref="Z24:Z69" si="37">MAX(0, W24-X24-Y24)</f>
        <v>0.75826564470962365</v>
      </c>
      <c r="AB24">
        <f t="shared" ref="AB24:AB69" si="38">AC23</f>
        <v>35.970172248367021</v>
      </c>
      <c r="AC24">
        <f t="shared" si="27"/>
        <v>51.341341642529017</v>
      </c>
      <c r="AE24">
        <f t="shared" si="2"/>
        <v>0</v>
      </c>
      <c r="AF24">
        <f t="shared" si="3"/>
        <v>0</v>
      </c>
      <c r="AG24">
        <f t="shared" si="4"/>
        <v>-18.956641117740592</v>
      </c>
      <c r="AH24">
        <f t="shared" si="5"/>
        <v>-148.09335228695238</v>
      </c>
      <c r="AI24">
        <f t="shared" ref="AI24:AI69" si="39">SUM(AE24:AH24)</f>
        <v>-167.04999340469297</v>
      </c>
      <c r="AJ24">
        <f t="shared" si="7"/>
        <v>-15.371169394161996</v>
      </c>
      <c r="AK24">
        <f t="shared" si="28"/>
        <v>2.5179120573856917</v>
      </c>
      <c r="AL24">
        <f t="shared" ref="AL24:AL69" si="40">SUM(AI24:AK24)</f>
        <v>-179.90325074146926</v>
      </c>
      <c r="AN24">
        <f t="shared" si="9"/>
        <v>0</v>
      </c>
      <c r="AO24">
        <f t="shared" si="10"/>
        <v>0</v>
      </c>
      <c r="AP24">
        <f t="shared" si="11"/>
        <v>-4.488252215745165</v>
      </c>
      <c r="AQ24">
        <f t="shared" si="12"/>
        <v>-35.063190383290085</v>
      </c>
      <c r="AR24">
        <f t="shared" si="13"/>
        <v>-39.551442599035255</v>
      </c>
      <c r="AS24">
        <f t="shared" si="14"/>
        <v>-3.6393412030878078</v>
      </c>
      <c r="AT24">
        <f t="shared" si="15"/>
        <v>0.59615120107099162</v>
      </c>
      <c r="AU24">
        <f t="shared" si="16"/>
        <v>-42.594632601052069</v>
      </c>
      <c r="AW24">
        <v>21</v>
      </c>
      <c r="AX24">
        <f>IF(Z24&gt;0, (R24*SUMPRODUCT(K24:$K$98, X24:$X$98)-K24*$AZ$3)/Z24, 0)</f>
        <v>67.708911778787083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4.0049999999999999E-3</v>
      </c>
      <c r="Q25" s="5">
        <f t="shared" si="30"/>
        <v>25</v>
      </c>
      <c r="R25">
        <f t="shared" si="0"/>
        <v>50000</v>
      </c>
      <c r="S25">
        <f t="shared" si="1"/>
        <v>86.013031120040466</v>
      </c>
      <c r="U25">
        <f t="shared" si="20"/>
        <v>4.0049999999999999E-3</v>
      </c>
      <c r="V25">
        <f t="shared" si="21"/>
        <v>0.01</v>
      </c>
      <c r="W25">
        <f t="shared" si="34"/>
        <v>0.75826564470962365</v>
      </c>
      <c r="X25">
        <f t="shared" si="35"/>
        <v>3.0368539070620426E-3</v>
      </c>
      <c r="Y25">
        <f t="shared" si="36"/>
        <v>7.5826564470962369E-3</v>
      </c>
      <c r="Z25">
        <f t="shared" si="37"/>
        <v>0.74764613435546545</v>
      </c>
      <c r="AB25">
        <f t="shared" si="38"/>
        <v>51.341341642529017</v>
      </c>
      <c r="AC25">
        <f t="shared" si="27"/>
        <v>64.30731022109461</v>
      </c>
      <c r="AE25">
        <f t="shared" si="2"/>
        <v>0</v>
      </c>
      <c r="AF25">
        <f t="shared" si="3"/>
        <v>0</v>
      </c>
      <c r="AG25">
        <f t="shared" si="4"/>
        <v>-18.691153358886638</v>
      </c>
      <c r="AH25">
        <f t="shared" si="5"/>
        <v>-151.84269535310213</v>
      </c>
      <c r="AI25">
        <f t="shared" si="39"/>
        <v>-170.53384871198875</v>
      </c>
      <c r="AJ25">
        <f t="shared" si="7"/>
        <v>-12.965968578565594</v>
      </c>
      <c r="AK25">
        <f t="shared" si="28"/>
        <v>3.5938939149770315</v>
      </c>
      <c r="AL25">
        <f t="shared" si="40"/>
        <v>-179.90592337557732</v>
      </c>
      <c r="AN25">
        <f t="shared" si="9"/>
        <v>0</v>
      </c>
      <c r="AO25">
        <f t="shared" si="10"/>
        <v>0</v>
      </c>
      <c r="AP25">
        <f t="shared" si="11"/>
        <v>-3.951244860235406</v>
      </c>
      <c r="AQ25">
        <f t="shared" si="12"/>
        <v>-32.099018078677474</v>
      </c>
      <c r="AR25">
        <f t="shared" si="13"/>
        <v>-36.05026293891288</v>
      </c>
      <c r="AS25">
        <f t="shared" si="14"/>
        <v>-2.740960695166152</v>
      </c>
      <c r="AT25">
        <f t="shared" si="15"/>
        <v>0.75973668329208766</v>
      </c>
      <c r="AU25">
        <f t="shared" si="16"/>
        <v>-38.031486950786942</v>
      </c>
      <c r="AW25">
        <v>22</v>
      </c>
      <c r="AX25">
        <f>IF(Z25&gt;0, (R25*SUMPRODUCT(K25:$K$98, X25:$X$98)-K25*$AZ$3)/Z25, 0)</f>
        <v>86.013031120040466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4.1640000000000002E-3</v>
      </c>
      <c r="Q26" s="5">
        <f t="shared" si="30"/>
        <v>25</v>
      </c>
      <c r="R26">
        <f t="shared" si="0"/>
        <v>50000</v>
      </c>
      <c r="S26">
        <f t="shared" si="1"/>
        <v>101.88021187522963</v>
      </c>
      <c r="U26">
        <f t="shared" si="20"/>
        <v>4.1640000000000002E-3</v>
      </c>
      <c r="V26">
        <f t="shared" si="21"/>
        <v>0.01</v>
      </c>
      <c r="W26">
        <f t="shared" si="34"/>
        <v>0.74764613435546545</v>
      </c>
      <c r="X26">
        <f t="shared" si="35"/>
        <v>3.1131985034561585E-3</v>
      </c>
      <c r="Y26">
        <f t="shared" si="36"/>
        <v>7.4764613435546546E-3</v>
      </c>
      <c r="Z26">
        <f t="shared" si="37"/>
        <v>0.73705647450845468</v>
      </c>
      <c r="AB26">
        <f t="shared" si="38"/>
        <v>64.30731022109461</v>
      </c>
      <c r="AC26">
        <f t="shared" si="27"/>
        <v>75.091469786931157</v>
      </c>
      <c r="AE26">
        <f t="shared" si="2"/>
        <v>0</v>
      </c>
      <c r="AF26">
        <f t="shared" si="3"/>
        <v>0</v>
      </c>
      <c r="AG26">
        <f t="shared" si="4"/>
        <v>-18.426411862711369</v>
      </c>
      <c r="AH26">
        <f t="shared" si="5"/>
        <v>-155.65992517280793</v>
      </c>
      <c r="AI26">
        <f t="shared" si="39"/>
        <v>-174.08633703551931</v>
      </c>
      <c r="AJ26">
        <f t="shared" si="7"/>
        <v>-10.784159565836546</v>
      </c>
      <c r="AK26">
        <f t="shared" si="28"/>
        <v>4.5015117154766235</v>
      </c>
      <c r="AL26">
        <f t="shared" si="40"/>
        <v>-180.36898488587923</v>
      </c>
      <c r="AN26">
        <f t="shared" si="9"/>
        <v>0</v>
      </c>
      <c r="AO26">
        <f t="shared" si="10"/>
        <v>0</v>
      </c>
      <c r="AP26">
        <f t="shared" si="11"/>
        <v>-3.4779280607455645</v>
      </c>
      <c r="AQ26">
        <f t="shared" si="12"/>
        <v>-29.380327853607557</v>
      </c>
      <c r="AR26">
        <f t="shared" si="13"/>
        <v>-32.858255914353123</v>
      </c>
      <c r="AS26">
        <f t="shared" si="14"/>
        <v>-2.0354766541108726</v>
      </c>
      <c r="AT26">
        <f t="shared" si="15"/>
        <v>0.84964636781581993</v>
      </c>
      <c r="AU26">
        <f t="shared" si="16"/>
        <v>-34.044086200648174</v>
      </c>
      <c r="AW26">
        <v>23</v>
      </c>
      <c r="AX26">
        <f>IF(Z26&gt;0, (R26*SUMPRODUCT(K26:$K$98, X26:$X$98)-K26*$AZ$3)/Z26, 0)</f>
        <v>101.88021187522963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4.3350000000000003E-3</v>
      </c>
      <c r="Q27" s="5">
        <f t="shared" si="30"/>
        <v>25</v>
      </c>
      <c r="R27">
        <f t="shared" si="0"/>
        <v>50000</v>
      </c>
      <c r="S27">
        <f t="shared" si="1"/>
        <v>115.62389623730502</v>
      </c>
      <c r="U27">
        <f t="shared" si="20"/>
        <v>4.3350000000000003E-3</v>
      </c>
      <c r="V27">
        <f t="shared" si="21"/>
        <v>0.01</v>
      </c>
      <c r="W27">
        <f t="shared" si="34"/>
        <v>0.73705647450845468</v>
      </c>
      <c r="X27">
        <f t="shared" si="35"/>
        <v>3.1951398169941512E-3</v>
      </c>
      <c r="Y27">
        <f t="shared" si="36"/>
        <v>7.3705647450845466E-3</v>
      </c>
      <c r="Z27">
        <f t="shared" si="37"/>
        <v>0.72649076994637596</v>
      </c>
      <c r="AB27">
        <f t="shared" si="38"/>
        <v>75.091469786931157</v>
      </c>
      <c r="AC27">
        <f t="shared" si="27"/>
        <v>83.999693401639604</v>
      </c>
      <c r="AE27">
        <f t="shared" si="2"/>
        <v>0</v>
      </c>
      <c r="AF27">
        <f t="shared" si="3"/>
        <v>0</v>
      </c>
      <c r="AG27">
        <f t="shared" si="4"/>
        <v>-18.162269248659399</v>
      </c>
      <c r="AH27">
        <f t="shared" si="5"/>
        <v>-159.75699084970756</v>
      </c>
      <c r="AI27">
        <f t="shared" si="39"/>
        <v>-177.91926009836698</v>
      </c>
      <c r="AJ27">
        <f t="shared" si="7"/>
        <v>-8.9082236147084473</v>
      </c>
      <c r="AK27">
        <f t="shared" si="28"/>
        <v>5.2564028850851816</v>
      </c>
      <c r="AL27">
        <f t="shared" si="40"/>
        <v>-181.57108082799024</v>
      </c>
      <c r="AN27">
        <f t="shared" si="9"/>
        <v>0</v>
      </c>
      <c r="AO27">
        <f t="shared" si="10"/>
        <v>0</v>
      </c>
      <c r="AP27">
        <f t="shared" si="11"/>
        <v>-3.0607785374953358</v>
      </c>
      <c r="AQ27">
        <f t="shared" si="12"/>
        <v>-26.922889541664322</v>
      </c>
      <c r="AR27">
        <f t="shared" si="13"/>
        <v>-29.98366807915966</v>
      </c>
      <c r="AS27">
        <f t="shared" si="14"/>
        <v>-1.5012496111476439</v>
      </c>
      <c r="AT27">
        <f t="shared" si="15"/>
        <v>0.88583011928891153</v>
      </c>
      <c r="AU27">
        <f t="shared" si="16"/>
        <v>-30.599087571018391</v>
      </c>
      <c r="AW27">
        <v>24</v>
      </c>
      <c r="AX27">
        <f>IF(Z27&gt;0, (R27*SUMPRODUCT(K27:$K$98, X27:$X$98)-K27*$AZ$3)/Z27, 0)</f>
        <v>115.62389623730502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4.522E-3</v>
      </c>
      <c r="Q28" s="5">
        <f t="shared" si="30"/>
        <v>25</v>
      </c>
      <c r="R28">
        <f t="shared" si="0"/>
        <v>50000</v>
      </c>
      <c r="S28">
        <f t="shared" si="1"/>
        <v>127.47286783208796</v>
      </c>
      <c r="U28">
        <f t="shared" si="20"/>
        <v>4.522E-3</v>
      </c>
      <c r="V28">
        <f t="shared" si="21"/>
        <v>0.01</v>
      </c>
      <c r="W28">
        <f t="shared" si="34"/>
        <v>0.72649076994637596</v>
      </c>
      <c r="X28">
        <f t="shared" si="35"/>
        <v>3.285191261697512E-3</v>
      </c>
      <c r="Y28">
        <f t="shared" si="36"/>
        <v>7.2649076994637596E-3</v>
      </c>
      <c r="Z28">
        <f t="shared" si="37"/>
        <v>0.71594067098521474</v>
      </c>
      <c r="AB28">
        <f t="shared" si="38"/>
        <v>83.999693401639604</v>
      </c>
      <c r="AC28">
        <f t="shared" si="27"/>
        <v>91.263010528114648</v>
      </c>
      <c r="AE28">
        <f t="shared" si="2"/>
        <v>0</v>
      </c>
      <c r="AF28">
        <f t="shared" si="3"/>
        <v>0</v>
      </c>
      <c r="AG28">
        <f t="shared" si="4"/>
        <v>-17.898516774630369</v>
      </c>
      <c r="AH28">
        <f t="shared" si="5"/>
        <v>-164.25956308487559</v>
      </c>
      <c r="AI28">
        <f t="shared" si="39"/>
        <v>-182.15807985950596</v>
      </c>
      <c r="AJ28">
        <f t="shared" si="7"/>
        <v>-7.2633171264750445</v>
      </c>
      <c r="AK28">
        <f t="shared" si="28"/>
        <v>5.8799785381147727</v>
      </c>
      <c r="AL28">
        <f t="shared" si="40"/>
        <v>-183.54141844786622</v>
      </c>
      <c r="AN28">
        <f t="shared" si="9"/>
        <v>0</v>
      </c>
      <c r="AO28">
        <f t="shared" si="10"/>
        <v>0</v>
      </c>
      <c r="AP28">
        <f t="shared" si="11"/>
        <v>-2.6931517067623472</v>
      </c>
      <c r="AQ28">
        <f t="shared" si="12"/>
        <v>-24.715786690274836</v>
      </c>
      <c r="AR28">
        <f t="shared" si="13"/>
        <v>-27.408938397037183</v>
      </c>
      <c r="AS28">
        <f t="shared" si="14"/>
        <v>-1.0928958618319042</v>
      </c>
      <c r="AT28">
        <f t="shared" si="15"/>
        <v>0.88474785006182732</v>
      </c>
      <c r="AU28">
        <f t="shared" si="16"/>
        <v>-27.617086408807257</v>
      </c>
      <c r="AW28">
        <v>25</v>
      </c>
      <c r="AX28">
        <f>IF(Z28&gt;0, (R28*SUMPRODUCT(K28:$K$98, X28:$X$98)-K28*$AZ$3)/Z28, 0)</f>
        <v>127.47286783208796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4.7470000000000004E-3</v>
      </c>
      <c r="Q29" s="5">
        <f t="shared" si="30"/>
        <v>25</v>
      </c>
      <c r="R29">
        <f t="shared" si="0"/>
        <v>50000</v>
      </c>
      <c r="S29">
        <f t="shared" si="1"/>
        <v>137.61412561822326</v>
      </c>
      <c r="U29">
        <f t="shared" si="20"/>
        <v>4.7470000000000004E-3</v>
      </c>
      <c r="V29">
        <f t="shared" si="21"/>
        <v>0.01</v>
      </c>
      <c r="W29">
        <f t="shared" si="34"/>
        <v>0.71594067098521474</v>
      </c>
      <c r="X29">
        <f t="shared" si="35"/>
        <v>3.3985703651668148E-3</v>
      </c>
      <c r="Y29">
        <f t="shared" si="36"/>
        <v>7.1594067098521477E-3</v>
      </c>
      <c r="Z29">
        <f t="shared" si="37"/>
        <v>0.70538269391019581</v>
      </c>
      <c r="AB29">
        <f t="shared" si="38"/>
        <v>91.263010528114648</v>
      </c>
      <c r="AC29">
        <f t="shared" si="27"/>
        <v>97.070622648678409</v>
      </c>
      <c r="AE29">
        <f t="shared" si="2"/>
        <v>0</v>
      </c>
      <c r="AF29">
        <f t="shared" si="3"/>
        <v>0</v>
      </c>
      <c r="AG29">
        <f t="shared" si="4"/>
        <v>-17.634567347754896</v>
      </c>
      <c r="AH29">
        <f t="shared" si="5"/>
        <v>-169.92851825834074</v>
      </c>
      <c r="AI29">
        <f t="shared" si="39"/>
        <v>-187.56308560609563</v>
      </c>
      <c r="AJ29">
        <f t="shared" si="7"/>
        <v>-5.8076121205637605</v>
      </c>
      <c r="AK29">
        <f t="shared" si="28"/>
        <v>6.3884107369680256</v>
      </c>
      <c r="AL29">
        <f t="shared" si="40"/>
        <v>-186.98228698969137</v>
      </c>
      <c r="AN29">
        <f t="shared" si="9"/>
        <v>0</v>
      </c>
      <c r="AO29">
        <f t="shared" si="10"/>
        <v>0</v>
      </c>
      <c r="AP29">
        <f t="shared" si="11"/>
        <v>-2.3691391058417168</v>
      </c>
      <c r="AQ29">
        <f t="shared" si="12"/>
        <v>-22.829269914287256</v>
      </c>
      <c r="AR29">
        <f t="shared" si="13"/>
        <v>-25.19840902012897</v>
      </c>
      <c r="AS29">
        <f t="shared" si="14"/>
        <v>-0.78023127616678645</v>
      </c>
      <c r="AT29">
        <f t="shared" si="15"/>
        <v>0.85825942891969698</v>
      </c>
      <c r="AU29">
        <f t="shared" si="16"/>
        <v>-25.120380867376063</v>
      </c>
      <c r="AW29">
        <v>26</v>
      </c>
      <c r="AX29">
        <f>IF(Z29&gt;0, (R29*SUMPRODUCT(K29:$K$98, X29:$X$98)-K29*$AZ$3)/Z29, 0)</f>
        <v>137.61412561822326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4.9870000000000001E-3</v>
      </c>
      <c r="Q30" s="5">
        <f t="shared" si="30"/>
        <v>25</v>
      </c>
      <c r="R30">
        <f t="shared" si="0"/>
        <v>50000</v>
      </c>
      <c r="S30">
        <f t="shared" si="1"/>
        <v>146.07478774819739</v>
      </c>
      <c r="U30">
        <f t="shared" si="20"/>
        <v>4.9870000000000001E-3</v>
      </c>
      <c r="V30">
        <f t="shared" si="21"/>
        <v>0.01</v>
      </c>
      <c r="W30">
        <f t="shared" si="34"/>
        <v>0.70538269391019581</v>
      </c>
      <c r="X30">
        <f t="shared" si="35"/>
        <v>3.5177434945301467E-3</v>
      </c>
      <c r="Y30">
        <f t="shared" si="36"/>
        <v>7.0538269391019585E-3</v>
      </c>
      <c r="Z30">
        <f t="shared" si="37"/>
        <v>0.69481112347656371</v>
      </c>
      <c r="AB30">
        <f t="shared" si="38"/>
        <v>97.070622648678409</v>
      </c>
      <c r="AC30">
        <f t="shared" si="27"/>
        <v>101.49438738692561</v>
      </c>
      <c r="AE30">
        <f t="shared" si="2"/>
        <v>0</v>
      </c>
      <c r="AF30">
        <f t="shared" si="3"/>
        <v>0</v>
      </c>
      <c r="AG30">
        <f t="shared" si="4"/>
        <v>-17.370278086914091</v>
      </c>
      <c r="AH30">
        <f t="shared" si="5"/>
        <v>-175.88717472650734</v>
      </c>
      <c r="AI30">
        <f t="shared" si="39"/>
        <v>-193.25745281342142</v>
      </c>
      <c r="AJ30">
        <f t="shared" si="7"/>
        <v>-4.4237647382472005</v>
      </c>
      <c r="AK30">
        <f t="shared" si="28"/>
        <v>6.7949435854074896</v>
      </c>
      <c r="AL30">
        <f t="shared" si="40"/>
        <v>-190.88627396626114</v>
      </c>
      <c r="AN30">
        <f t="shared" si="9"/>
        <v>0</v>
      </c>
      <c r="AO30">
        <f t="shared" si="10"/>
        <v>0</v>
      </c>
      <c r="AP30">
        <f t="shared" si="11"/>
        <v>-2.0836007304129165</v>
      </c>
      <c r="AQ30">
        <f t="shared" si="12"/>
        <v>-21.098029858629719</v>
      </c>
      <c r="AR30">
        <f t="shared" si="13"/>
        <v>-23.181630589042634</v>
      </c>
      <c r="AS30">
        <f t="shared" si="14"/>
        <v>-0.53063971651269504</v>
      </c>
      <c r="AT30">
        <f t="shared" si="15"/>
        <v>0.81506751629586793</v>
      </c>
      <c r="AU30">
        <f t="shared" si="16"/>
        <v>-22.897202789259463</v>
      </c>
      <c r="AW30">
        <v>27</v>
      </c>
      <c r="AX30">
        <f>IF(Z30&gt;0, (R30*SUMPRODUCT(K30:$K$98, X30:$X$98)-K30*$AZ$3)/Z30, 0)</f>
        <v>146.07478774819739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5.2249999999999996E-3</v>
      </c>
      <c r="Q31" s="5">
        <f t="shared" si="30"/>
        <v>25</v>
      </c>
      <c r="R31">
        <f t="shared" si="0"/>
        <v>50000</v>
      </c>
      <c r="S31">
        <f t="shared" si="1"/>
        <v>153.06113811335496</v>
      </c>
      <c r="U31">
        <f t="shared" si="20"/>
        <v>5.2249999999999996E-3</v>
      </c>
      <c r="V31">
        <f t="shared" si="21"/>
        <v>0.01</v>
      </c>
      <c r="W31">
        <f t="shared" si="34"/>
        <v>0.69481112347656371</v>
      </c>
      <c r="X31">
        <f t="shared" si="35"/>
        <v>3.630388120165045E-3</v>
      </c>
      <c r="Y31">
        <f t="shared" si="36"/>
        <v>6.9481112347656374E-3</v>
      </c>
      <c r="Z31">
        <f t="shared" si="37"/>
        <v>0.68423262412163299</v>
      </c>
      <c r="AB31">
        <f t="shared" si="38"/>
        <v>101.49438738692561</v>
      </c>
      <c r="AC31">
        <f t="shared" si="27"/>
        <v>104.72942418234456</v>
      </c>
      <c r="AE31">
        <f t="shared" si="2"/>
        <v>0</v>
      </c>
      <c r="AF31">
        <f t="shared" si="3"/>
        <v>0</v>
      </c>
      <c r="AG31">
        <f t="shared" si="4"/>
        <v>-17.105815603040824</v>
      </c>
      <c r="AH31">
        <f t="shared" si="5"/>
        <v>-181.51940600825225</v>
      </c>
      <c r="AI31">
        <f t="shared" si="39"/>
        <v>-198.62522161129306</v>
      </c>
      <c r="AJ31">
        <f t="shared" si="7"/>
        <v>-3.2350367954189494</v>
      </c>
      <c r="AK31">
        <f t="shared" si="28"/>
        <v>7.1046071170847931</v>
      </c>
      <c r="AL31">
        <f t="shared" si="40"/>
        <v>-194.75565128962722</v>
      </c>
      <c r="AN31">
        <f t="shared" si="9"/>
        <v>0</v>
      </c>
      <c r="AO31">
        <f t="shared" si="10"/>
        <v>0</v>
      </c>
      <c r="AP31">
        <f t="shared" si="11"/>
        <v>-1.832033847582482</v>
      </c>
      <c r="AQ31">
        <f t="shared" si="12"/>
        <v>-19.440738957870515</v>
      </c>
      <c r="AR31">
        <f t="shared" si="13"/>
        <v>-21.272772805452995</v>
      </c>
      <c r="AS31">
        <f t="shared" si="14"/>
        <v>-0.34647262924596933</v>
      </c>
      <c r="AT31">
        <f t="shared" si="15"/>
        <v>0.76090383611763968</v>
      </c>
      <c r="AU31">
        <f t="shared" si="16"/>
        <v>-20.858341598581326</v>
      </c>
      <c r="AW31">
        <v>28</v>
      </c>
      <c r="AX31">
        <f>IF(Z31&gt;0, (R31*SUMPRODUCT(K31:$K$98, X31:$X$98)-K31*$AZ$3)/Z31, 0)</f>
        <v>153.06113811335496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5.4879999999999998E-3</v>
      </c>
      <c r="Q32" s="5">
        <f t="shared" si="30"/>
        <v>25</v>
      </c>
      <c r="R32">
        <f t="shared" si="0"/>
        <v>50000</v>
      </c>
      <c r="S32">
        <f t="shared" si="1"/>
        <v>158.86140295099491</v>
      </c>
      <c r="U32">
        <f t="shared" si="20"/>
        <v>5.4879999999999998E-3</v>
      </c>
      <c r="V32">
        <f t="shared" si="21"/>
        <v>0.01</v>
      </c>
      <c r="W32">
        <f t="shared" si="34"/>
        <v>0.68423262412163299</v>
      </c>
      <c r="X32">
        <f t="shared" si="35"/>
        <v>3.7550686411795217E-3</v>
      </c>
      <c r="Y32">
        <f t="shared" si="36"/>
        <v>6.84232624121633E-3</v>
      </c>
      <c r="Z32">
        <f t="shared" si="37"/>
        <v>0.67363522923923724</v>
      </c>
      <c r="AB32">
        <f t="shared" si="38"/>
        <v>104.72942418234456</v>
      </c>
      <c r="AC32">
        <f t="shared" si="27"/>
        <v>107.01463759416031</v>
      </c>
      <c r="AE32">
        <f t="shared" si="2"/>
        <v>0</v>
      </c>
      <c r="AF32">
        <f t="shared" si="3"/>
        <v>0</v>
      </c>
      <c r="AG32">
        <f t="shared" si="4"/>
        <v>-16.840880730980931</v>
      </c>
      <c r="AH32">
        <f t="shared" si="5"/>
        <v>-187.75343205897607</v>
      </c>
      <c r="AI32">
        <f t="shared" si="39"/>
        <v>-204.594312789957</v>
      </c>
      <c r="AJ32">
        <f t="shared" si="7"/>
        <v>-2.2852134118157466</v>
      </c>
      <c r="AK32">
        <f t="shared" si="28"/>
        <v>7.3310596927641196</v>
      </c>
      <c r="AL32">
        <f t="shared" si="40"/>
        <v>-199.54846650900865</v>
      </c>
      <c r="AN32">
        <f t="shared" si="9"/>
        <v>0</v>
      </c>
      <c r="AO32">
        <f t="shared" si="10"/>
        <v>0</v>
      </c>
      <c r="AP32">
        <f t="shared" si="11"/>
        <v>-1.6104100958492185</v>
      </c>
      <c r="AQ32">
        <f t="shared" si="12"/>
        <v>-17.953931706308321</v>
      </c>
      <c r="AR32">
        <f t="shared" si="13"/>
        <v>-19.564341802157539</v>
      </c>
      <c r="AS32">
        <f t="shared" si="14"/>
        <v>-0.2185236513662881</v>
      </c>
      <c r="AT32">
        <f t="shared" si="15"/>
        <v>0.70103296443290841</v>
      </c>
      <c r="AU32">
        <f t="shared" si="16"/>
        <v>-19.081832489090921</v>
      </c>
      <c r="AW32">
        <v>29</v>
      </c>
      <c r="AX32">
        <f>IF(Z32&gt;0, (R32*SUMPRODUCT(K32:$K$98, X32:$X$98)-K32*$AZ$3)/Z32, 0)</f>
        <v>158.86140295099491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5.7670000000000004E-3</v>
      </c>
      <c r="Q33" s="5">
        <f t="shared" si="30"/>
        <v>25</v>
      </c>
      <c r="R33">
        <f t="shared" si="0"/>
        <v>50000</v>
      </c>
      <c r="S33">
        <f t="shared" si="1"/>
        <v>163.58459090274025</v>
      </c>
      <c r="U33">
        <f t="shared" si="20"/>
        <v>5.7670000000000004E-3</v>
      </c>
      <c r="V33">
        <f t="shared" si="21"/>
        <v>0.01</v>
      </c>
      <c r="W33">
        <f t="shared" si="34"/>
        <v>0.67363522923923724</v>
      </c>
      <c r="X33">
        <f t="shared" si="35"/>
        <v>3.8848543670226814E-3</v>
      </c>
      <c r="Y33">
        <f t="shared" si="36"/>
        <v>6.7363522923923726E-3</v>
      </c>
      <c r="Z33">
        <f t="shared" si="37"/>
        <v>0.66301402257982223</v>
      </c>
      <c r="AB33">
        <f t="shared" si="38"/>
        <v>107.01463759416031</v>
      </c>
      <c r="AC33">
        <f t="shared" si="27"/>
        <v>108.4588776465004</v>
      </c>
      <c r="AE33">
        <f t="shared" si="2"/>
        <v>0</v>
      </c>
      <c r="AF33">
        <f t="shared" si="3"/>
        <v>0</v>
      </c>
      <c r="AG33">
        <f t="shared" si="4"/>
        <v>-16.575350564495555</v>
      </c>
      <c r="AH33">
        <f t="shared" si="5"/>
        <v>-194.24271835113407</v>
      </c>
      <c r="AI33">
        <f t="shared" si="39"/>
        <v>-210.81806891562962</v>
      </c>
      <c r="AJ33">
        <f t="shared" si="7"/>
        <v>-1.444240052340092</v>
      </c>
      <c r="AK33">
        <f t="shared" si="28"/>
        <v>7.4910246315912223</v>
      </c>
      <c r="AL33">
        <f t="shared" si="40"/>
        <v>-204.7712843363785</v>
      </c>
      <c r="AN33">
        <f t="shared" si="9"/>
        <v>0</v>
      </c>
      <c r="AO33">
        <f t="shared" si="10"/>
        <v>0</v>
      </c>
      <c r="AP33">
        <f t="shared" si="11"/>
        <v>-1.4151953213106818</v>
      </c>
      <c r="AQ33">
        <f t="shared" si="12"/>
        <v>-16.584348254932934</v>
      </c>
      <c r="AR33">
        <f t="shared" si="13"/>
        <v>-17.999543576243614</v>
      </c>
      <c r="AS33">
        <f t="shared" si="14"/>
        <v>-0.12330850903987471</v>
      </c>
      <c r="AT33">
        <f t="shared" si="15"/>
        <v>0.63958001788263263</v>
      </c>
      <c r="AU33">
        <f t="shared" si="16"/>
        <v>-17.483272067400858</v>
      </c>
      <c r="AW33">
        <v>30</v>
      </c>
      <c r="AX33">
        <f>IF(Z33&gt;0, (R33*SUMPRODUCT(K33:$K$98, X33:$X$98)-K33*$AZ$3)/Z33, 0)</f>
        <v>163.58459090274025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6.0780000000000001E-3</v>
      </c>
      <c r="Q34" s="5">
        <f t="shared" si="30"/>
        <v>25</v>
      </c>
      <c r="R34">
        <f t="shared" si="0"/>
        <v>50000</v>
      </c>
      <c r="S34">
        <f t="shared" si="1"/>
        <v>167.38505733206173</v>
      </c>
      <c r="U34">
        <f t="shared" si="20"/>
        <v>6.0780000000000001E-3</v>
      </c>
      <c r="V34">
        <f t="shared" si="21"/>
        <v>0.01</v>
      </c>
      <c r="W34">
        <f t="shared" si="34"/>
        <v>0.66301402257982223</v>
      </c>
      <c r="X34">
        <f t="shared" si="35"/>
        <v>4.0297992292401595E-3</v>
      </c>
      <c r="Y34">
        <f t="shared" si="36"/>
        <v>6.6301402257982226E-3</v>
      </c>
      <c r="Z34">
        <f t="shared" si="37"/>
        <v>0.65235408312478382</v>
      </c>
      <c r="AB34">
        <f t="shared" si="38"/>
        <v>108.4588776465004</v>
      </c>
      <c r="AC34">
        <f t="shared" si="27"/>
        <v>109.19432560464651</v>
      </c>
      <c r="AE34">
        <f t="shared" si="2"/>
        <v>0</v>
      </c>
      <c r="AF34">
        <f t="shared" si="3"/>
        <v>0</v>
      </c>
      <c r="AG34">
        <f t="shared" si="4"/>
        <v>-16.308852078119596</v>
      </c>
      <c r="AH34">
        <f t="shared" si="5"/>
        <v>-201.48996146200798</v>
      </c>
      <c r="AI34">
        <f t="shared" si="39"/>
        <v>-217.79881354012758</v>
      </c>
      <c r="AJ34">
        <f t="shared" si="7"/>
        <v>-0.73544795814611064</v>
      </c>
      <c r="AK34">
        <f t="shared" si="28"/>
        <v>7.5921214352550281</v>
      </c>
      <c r="AL34">
        <f t="shared" si="40"/>
        <v>-210.94214006301866</v>
      </c>
      <c r="AN34">
        <f t="shared" si="9"/>
        <v>0</v>
      </c>
      <c r="AO34">
        <f t="shared" si="10"/>
        <v>0</v>
      </c>
      <c r="AP34">
        <f t="shared" si="11"/>
        <v>-1.2432516169059362</v>
      </c>
      <c r="AQ34">
        <f t="shared" si="12"/>
        <v>-15.359923505225579</v>
      </c>
      <c r="AR34">
        <f t="shared" si="13"/>
        <v>-16.603175122131518</v>
      </c>
      <c r="AS34">
        <f t="shared" si="14"/>
        <v>-5.6064452527718633E-2</v>
      </c>
      <c r="AT34">
        <f t="shared" si="15"/>
        <v>0.5787603692101998</v>
      </c>
      <c r="AU34">
        <f t="shared" si="16"/>
        <v>-16.080479205449034</v>
      </c>
      <c r="AW34">
        <v>31</v>
      </c>
      <c r="AX34">
        <f>IF(Z34&gt;0, (R34*SUMPRODUCT(K34:$K$98, X34:$X$98)-K34*$AZ$3)/Z34, 0)</f>
        <v>167.38505733206173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6.4359999999999999E-3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170.34453911834811</v>
      </c>
      <c r="U35">
        <f t="shared" si="20"/>
        <v>6.4359999999999999E-3</v>
      </c>
      <c r="V35">
        <f t="shared" si="21"/>
        <v>0.01</v>
      </c>
      <c r="W35">
        <f t="shared" si="34"/>
        <v>0.65235408312478382</v>
      </c>
      <c r="X35">
        <f t="shared" si="35"/>
        <v>4.1985508789911087E-3</v>
      </c>
      <c r="Y35">
        <f t="shared" si="36"/>
        <v>6.5235408312478383E-3</v>
      </c>
      <c r="Z35">
        <f t="shared" si="37"/>
        <v>0.64163199141454486</v>
      </c>
      <c r="AB35">
        <f t="shared" si="38"/>
        <v>109.19432560464651</v>
      </c>
      <c r="AC35">
        <f t="shared" si="27"/>
        <v>109.29850586109853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-16.040799785363621</v>
      </c>
      <c r="AH35">
        <f t="shared" ref="AH35:AH66" si="46">-X35*R35</f>
        <v>-209.92754394955543</v>
      </c>
      <c r="AI35">
        <f t="shared" si="39"/>
        <v>-225.96834373491905</v>
      </c>
      <c r="AJ35">
        <f t="shared" ref="AJ35:AJ66" si="47">AB35-AC35</f>
        <v>-0.10418025645202533</v>
      </c>
      <c r="AK35">
        <f t="shared" si="28"/>
        <v>7.6436027923252565</v>
      </c>
      <c r="AL35">
        <f t="shared" si="40"/>
        <v>-218.42892119904582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-1.0918013690450628</v>
      </c>
      <c r="AQ35">
        <f t="shared" ref="AQ35:AQ66" si="51">AH35*$K35</f>
        <v>-14.288513225726081</v>
      </c>
      <c r="AR35">
        <f t="shared" ref="AR35:AR66" si="52">AI35*$K35</f>
        <v>-15.380314594771145</v>
      </c>
      <c r="AS35">
        <f t="shared" ref="AS35:AS66" si="53">AJ35*$K35</f>
        <v>-7.090927394129842E-3</v>
      </c>
      <c r="AT35">
        <f t="shared" ref="AT35:AT66" si="54">AK35*$K35</f>
        <v>0.52025435793494657</v>
      </c>
      <c r="AU35">
        <f t="shared" ref="AU35:AU66" si="55">AL35*$K35</f>
        <v>-14.867151164230327</v>
      </c>
      <c r="AW35">
        <v>32</v>
      </c>
      <c r="AX35">
        <f>IF(Z35&gt;0, (R35*SUMPRODUCT(K35:$K$98, X35:$X$98)-K35*$AZ$3)/Z35, 0)</f>
        <v>170.34453911834811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6.8199999999999997E-3</v>
      </c>
      <c r="Q36" s="5">
        <f t="shared" si="30"/>
        <v>25</v>
      </c>
      <c r="R36">
        <f t="shared" si="41"/>
        <v>50000</v>
      </c>
      <c r="S36">
        <f t="shared" si="42"/>
        <v>172.49583532793389</v>
      </c>
      <c r="U36">
        <f t="shared" ref="U36:U67" si="57">M36</f>
        <v>6.8199999999999997E-3</v>
      </c>
      <c r="V36">
        <f t="shared" ref="V36:V67" si="58">$C$10</f>
        <v>0.01</v>
      </c>
      <c r="W36">
        <f t="shared" si="34"/>
        <v>0.64163199141454486</v>
      </c>
      <c r="X36">
        <f t="shared" si="35"/>
        <v>4.3759301814471959E-3</v>
      </c>
      <c r="Y36">
        <f t="shared" si="36"/>
        <v>6.4163199141454488E-3</v>
      </c>
      <c r="Z36">
        <f t="shared" si="37"/>
        <v>0.63083974131895215</v>
      </c>
      <c r="AB36">
        <f t="shared" si="38"/>
        <v>109.29850586109853</v>
      </c>
      <c r="AC36">
        <f t="shared" si="27"/>
        <v>108.81722813687038</v>
      </c>
      <c r="AE36">
        <f t="shared" si="43"/>
        <v>0</v>
      </c>
      <c r="AF36">
        <f t="shared" si="44"/>
        <v>0</v>
      </c>
      <c r="AG36">
        <f t="shared" si="45"/>
        <v>-15.770993532973804</v>
      </c>
      <c r="AH36">
        <f t="shared" si="46"/>
        <v>-218.79650907235978</v>
      </c>
      <c r="AI36">
        <f t="shared" si="39"/>
        <v>-234.56750260533357</v>
      </c>
      <c r="AJ36">
        <f t="shared" si="47"/>
        <v>0.48127772422814985</v>
      </c>
      <c r="AK36">
        <f t="shared" ref="AK36:AK67" si="59">G36*SUM(AB36:AB36, AE36:AF36)</f>
        <v>7.650895410276898</v>
      </c>
      <c r="AL36">
        <f t="shared" si="40"/>
        <v>-226.43532947082852</v>
      </c>
      <c r="AN36">
        <f t="shared" si="48"/>
        <v>0</v>
      </c>
      <c r="AO36">
        <f t="shared" si="49"/>
        <v>0</v>
      </c>
      <c r="AP36">
        <f t="shared" si="50"/>
        <v>-0.95842613394439702</v>
      </c>
      <c r="AQ36">
        <f t="shared" si="51"/>
        <v>-13.296580958727368</v>
      </c>
      <c r="AR36">
        <f t="shared" si="52"/>
        <v>-14.255007092671764</v>
      </c>
      <c r="AS36">
        <f t="shared" si="53"/>
        <v>2.9247944818513005E-2</v>
      </c>
      <c r="AT36">
        <f t="shared" si="54"/>
        <v>0.46495600254690678</v>
      </c>
      <c r="AU36">
        <f t="shared" si="55"/>
        <v>-13.760803145306346</v>
      </c>
      <c r="AW36">
        <v>33</v>
      </c>
      <c r="AX36">
        <f>IF(Z36&gt;0, (R36*SUMPRODUCT(K36:$K$98, X36:$X$98)-K36*$AZ$3)/Z36, 0)</f>
        <v>172.49583532793389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41"/>
        <v>50000</v>
      </c>
      <c r="S37">
        <f t="shared" si="42"/>
        <v>173.95703338793174</v>
      </c>
      <c r="U37">
        <f t="shared" si="57"/>
        <v>7.2269999999999999E-3</v>
      </c>
      <c r="V37">
        <f t="shared" si="58"/>
        <v>0.01</v>
      </c>
      <c r="W37">
        <f t="shared" si="34"/>
        <v>0.63083974131895215</v>
      </c>
      <c r="X37">
        <f t="shared" si="35"/>
        <v>4.5590788105120674E-3</v>
      </c>
      <c r="Y37">
        <f t="shared" si="36"/>
        <v>6.308397413189522E-3</v>
      </c>
      <c r="Z37">
        <f t="shared" si="37"/>
        <v>0.6199722650952505</v>
      </c>
      <c r="AB37">
        <f t="shared" si="38"/>
        <v>108.81722813687038</v>
      </c>
      <c r="AC37">
        <f t="shared" si="27"/>
        <v>107.84853601876615</v>
      </c>
      <c r="AE37">
        <f t="shared" si="43"/>
        <v>0</v>
      </c>
      <c r="AF37">
        <f t="shared" si="44"/>
        <v>0</v>
      </c>
      <c r="AG37">
        <f t="shared" si="45"/>
        <v>-15.499306627381262</v>
      </c>
      <c r="AH37">
        <f t="shared" si="46"/>
        <v>-227.95394052560337</v>
      </c>
      <c r="AI37">
        <f t="shared" si="39"/>
        <v>-243.45324715298463</v>
      </c>
      <c r="AJ37">
        <f t="shared" si="47"/>
        <v>0.96869211810422939</v>
      </c>
      <c r="AK37">
        <f t="shared" si="59"/>
        <v>7.6172059695809278</v>
      </c>
      <c r="AL37">
        <f t="shared" si="40"/>
        <v>-234.86734906529946</v>
      </c>
      <c r="AN37">
        <f t="shared" si="48"/>
        <v>0</v>
      </c>
      <c r="AO37">
        <f t="shared" si="49"/>
        <v>0</v>
      </c>
      <c r="AP37">
        <f t="shared" si="50"/>
        <v>-0.8409958276204792</v>
      </c>
      <c r="AQ37">
        <f t="shared" si="51"/>
        <v>-12.36883155360028</v>
      </c>
      <c r="AR37">
        <f t="shared" si="52"/>
        <v>-13.209827381220759</v>
      </c>
      <c r="AS37">
        <f t="shared" si="53"/>
        <v>5.2561449951270885E-2</v>
      </c>
      <c r="AT37">
        <f t="shared" si="54"/>
        <v>0.41331129143715256</v>
      </c>
      <c r="AU37">
        <f t="shared" si="55"/>
        <v>-12.743954639832335</v>
      </c>
      <c r="AW37">
        <v>34</v>
      </c>
      <c r="AX37">
        <f>IF(Z37&gt;0, (R37*SUMPRODUCT(K37:$K$98, X37:$X$98)-K37*$AZ$3)/Z37, 0)</f>
        <v>173.95703338793174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41"/>
        <v>50000</v>
      </c>
      <c r="S38">
        <f t="shared" si="42"/>
        <v>174.85295227203542</v>
      </c>
      <c r="U38">
        <f t="shared" si="57"/>
        <v>7.6860000000000001E-3</v>
      </c>
      <c r="V38">
        <f t="shared" si="58"/>
        <v>0.01</v>
      </c>
      <c r="W38">
        <f t="shared" si="34"/>
        <v>0.6199722650952505</v>
      </c>
      <c r="X38">
        <f t="shared" si="35"/>
        <v>4.765106829522095E-3</v>
      </c>
      <c r="Y38">
        <f t="shared" si="36"/>
        <v>6.199722650952505E-3</v>
      </c>
      <c r="Z38">
        <f t="shared" si="37"/>
        <v>0.60900743561477588</v>
      </c>
      <c r="AB38">
        <f t="shared" si="38"/>
        <v>107.84853601876615</v>
      </c>
      <c r="AC38">
        <f t="shared" si="27"/>
        <v>106.4867480728651</v>
      </c>
      <c r="AE38">
        <f t="shared" si="43"/>
        <v>0</v>
      </c>
      <c r="AF38">
        <f t="shared" si="44"/>
        <v>0</v>
      </c>
      <c r="AG38">
        <f t="shared" si="45"/>
        <v>-15.225185890369398</v>
      </c>
      <c r="AH38">
        <f t="shared" si="46"/>
        <v>-238.25534147610475</v>
      </c>
      <c r="AI38">
        <f t="shared" si="39"/>
        <v>-253.48052736647415</v>
      </c>
      <c r="AJ38">
        <f t="shared" si="47"/>
        <v>1.3617879459010567</v>
      </c>
      <c r="AK38">
        <f t="shared" si="59"/>
        <v>7.5493975213136313</v>
      </c>
      <c r="AL38">
        <f t="shared" si="40"/>
        <v>-244.56934189925946</v>
      </c>
      <c r="AN38">
        <f t="shared" si="48"/>
        <v>0</v>
      </c>
      <c r="AO38">
        <f t="shared" si="49"/>
        <v>0</v>
      </c>
      <c r="AP38">
        <f t="shared" si="50"/>
        <v>-0.73760890661891376</v>
      </c>
      <c r="AQ38">
        <f t="shared" si="51"/>
        <v>-11.542667734091076</v>
      </c>
      <c r="AR38">
        <f t="shared" si="52"/>
        <v>-12.280276640709989</v>
      </c>
      <c r="AS38">
        <f t="shared" si="53"/>
        <v>6.597403309592853E-2</v>
      </c>
      <c r="AT38">
        <f t="shared" si="54"/>
        <v>0.36574284816121744</v>
      </c>
      <c r="AU38">
        <f t="shared" si="55"/>
        <v>-11.848559759452844</v>
      </c>
      <c r="AW38">
        <v>35</v>
      </c>
      <c r="AX38">
        <f>IF(Z38&gt;0, (R38*SUMPRODUCT(K38:$K$98, X38:$X$98)-K38*$AZ$3)/Z38, 0)</f>
        <v>174.85295227203542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41"/>
        <v>50000</v>
      </c>
      <c r="S39">
        <f t="shared" si="42"/>
        <v>175.22662671459867</v>
      </c>
      <c r="U39">
        <f t="shared" si="57"/>
        <v>8.2030000000000002E-3</v>
      </c>
      <c r="V39">
        <f t="shared" si="58"/>
        <v>0.01</v>
      </c>
      <c r="W39">
        <f t="shared" si="34"/>
        <v>0.60900743561477588</v>
      </c>
      <c r="X39">
        <f t="shared" si="35"/>
        <v>4.9956879943480071E-3</v>
      </c>
      <c r="Y39">
        <f t="shared" si="36"/>
        <v>6.0900743561477589E-3</v>
      </c>
      <c r="Z39">
        <f t="shared" si="37"/>
        <v>0.59792167326428014</v>
      </c>
      <c r="AB39">
        <f t="shared" si="38"/>
        <v>106.4867480728651</v>
      </c>
      <c r="AC39">
        <f t="shared" si="27"/>
        <v>104.77179784564825</v>
      </c>
      <c r="AE39">
        <f t="shared" si="43"/>
        <v>0</v>
      </c>
      <c r="AF39">
        <f t="shared" si="44"/>
        <v>0</v>
      </c>
      <c r="AG39">
        <f t="shared" si="45"/>
        <v>-14.948041831607004</v>
      </c>
      <c r="AH39">
        <f t="shared" si="46"/>
        <v>-249.78439971740036</v>
      </c>
      <c r="AI39">
        <f t="shared" si="39"/>
        <v>-264.73244154900738</v>
      </c>
      <c r="AJ39">
        <f t="shared" si="47"/>
        <v>1.7149502272168462</v>
      </c>
      <c r="AK39">
        <f t="shared" si="59"/>
        <v>7.4540723651005578</v>
      </c>
      <c r="AL39">
        <f t="shared" si="40"/>
        <v>-255.56341895668999</v>
      </c>
      <c r="AN39">
        <f t="shared" si="48"/>
        <v>0</v>
      </c>
      <c r="AO39">
        <f t="shared" si="49"/>
        <v>0</v>
      </c>
      <c r="AP39">
        <f t="shared" si="50"/>
        <v>-0.64659126043904425</v>
      </c>
      <c r="AQ39">
        <f t="shared" si="51"/>
        <v>-10.804653323205267</v>
      </c>
      <c r="AR39">
        <f t="shared" si="52"/>
        <v>-11.451244583644311</v>
      </c>
      <c r="AS39">
        <f t="shared" si="53"/>
        <v>7.418174510735602E-2</v>
      </c>
      <c r="AT39">
        <f t="shared" si="54"/>
        <v>0.3224327373611629</v>
      </c>
      <c r="AU39">
        <f t="shared" si="55"/>
        <v>-11.054630101175793</v>
      </c>
      <c r="AW39">
        <v>36</v>
      </c>
      <c r="AX39">
        <f>IF(Z39&gt;0, (R39*SUMPRODUCT(K39:$K$98, X39:$X$98)-K39*$AZ$3)/Z39, 0)</f>
        <v>175.22662671459867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41"/>
        <v>50000</v>
      </c>
      <c r="S40">
        <f t="shared" si="42"/>
        <v>175.12313039275438</v>
      </c>
      <c r="U40">
        <f t="shared" si="57"/>
        <v>8.7950000000000007E-3</v>
      </c>
      <c r="V40">
        <f t="shared" si="58"/>
        <v>0.01</v>
      </c>
      <c r="W40">
        <f t="shared" si="34"/>
        <v>0.59792167326428014</v>
      </c>
      <c r="X40">
        <f t="shared" si="35"/>
        <v>5.2587211163593441E-3</v>
      </c>
      <c r="Y40">
        <f t="shared" si="36"/>
        <v>5.9792167326428013E-3</v>
      </c>
      <c r="Z40">
        <f t="shared" si="37"/>
        <v>0.58668373541527796</v>
      </c>
      <c r="AB40">
        <f t="shared" si="38"/>
        <v>104.77179784564825</v>
      </c>
      <c r="AC40">
        <f t="shared" si="27"/>
        <v>102.74189229643792</v>
      </c>
      <c r="AE40">
        <f t="shared" si="43"/>
        <v>0</v>
      </c>
      <c r="AF40">
        <f t="shared" si="44"/>
        <v>0</v>
      </c>
      <c r="AG40">
        <f t="shared" si="45"/>
        <v>-14.66709338538195</v>
      </c>
      <c r="AH40">
        <f t="shared" si="46"/>
        <v>-262.9360558179672</v>
      </c>
      <c r="AI40">
        <f t="shared" si="39"/>
        <v>-277.60314920334918</v>
      </c>
      <c r="AJ40">
        <f t="shared" si="47"/>
        <v>2.0299055492103264</v>
      </c>
      <c r="AK40">
        <f t="shared" si="59"/>
        <v>7.3340258491953785</v>
      </c>
      <c r="AL40">
        <f t="shared" si="40"/>
        <v>-268.23921780494351</v>
      </c>
      <c r="AN40">
        <f t="shared" si="48"/>
        <v>0</v>
      </c>
      <c r="AO40">
        <f t="shared" si="49"/>
        <v>0</v>
      </c>
      <c r="AP40">
        <f t="shared" si="50"/>
        <v>-0.56646301580276104</v>
      </c>
      <c r="AQ40">
        <f t="shared" si="51"/>
        <v>-10.154946670645346</v>
      </c>
      <c r="AR40">
        <f t="shared" si="52"/>
        <v>-10.721409686448109</v>
      </c>
      <c r="AS40">
        <f t="shared" si="53"/>
        <v>7.8397702188660157E-2</v>
      </c>
      <c r="AT40">
        <f t="shared" si="54"/>
        <v>0.28325001357468566</v>
      </c>
      <c r="AU40">
        <f t="shared" si="55"/>
        <v>-10.359761970684763</v>
      </c>
      <c r="AW40">
        <v>37</v>
      </c>
      <c r="AX40">
        <f>IF(Z40&gt;0, (R40*SUMPRODUCT(K40:$K$98, X40:$X$98)-K40*$AZ$3)/Z40, 0)</f>
        <v>175.12313039275438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41"/>
        <v>50000</v>
      </c>
      <c r="S41">
        <f t="shared" si="42"/>
        <v>174.56834488170674</v>
      </c>
      <c r="U41">
        <f t="shared" si="57"/>
        <v>9.4780000000000003E-3</v>
      </c>
      <c r="V41">
        <f t="shared" si="58"/>
        <v>0.01</v>
      </c>
      <c r="W41">
        <f t="shared" si="34"/>
        <v>0.58668373541527796</v>
      </c>
      <c r="X41">
        <f t="shared" si="35"/>
        <v>5.560588444266005E-3</v>
      </c>
      <c r="Y41">
        <f t="shared" si="36"/>
        <v>5.8668373541527798E-3</v>
      </c>
      <c r="Z41">
        <f t="shared" si="37"/>
        <v>0.57525630961685914</v>
      </c>
      <c r="AB41">
        <f t="shared" si="38"/>
        <v>102.74189229643792</v>
      </c>
      <c r="AC41">
        <f t="shared" si="27"/>
        <v>100.42154185257374</v>
      </c>
      <c r="AE41">
        <f t="shared" si="43"/>
        <v>0</v>
      </c>
      <c r="AF41">
        <f t="shared" si="44"/>
        <v>0</v>
      </c>
      <c r="AG41">
        <f t="shared" si="45"/>
        <v>-14.381407740421478</v>
      </c>
      <c r="AH41">
        <f t="shared" si="46"/>
        <v>-278.02942221330028</v>
      </c>
      <c r="AI41">
        <f t="shared" si="39"/>
        <v>-292.41082995372176</v>
      </c>
      <c r="AJ41">
        <f t="shared" si="47"/>
        <v>2.3203504438641858</v>
      </c>
      <c r="AK41">
        <f t="shared" si="59"/>
        <v>7.1919324607506558</v>
      </c>
      <c r="AL41">
        <f t="shared" si="40"/>
        <v>-282.89854704910692</v>
      </c>
      <c r="AN41">
        <f t="shared" si="48"/>
        <v>0</v>
      </c>
      <c r="AO41">
        <f t="shared" si="49"/>
        <v>0</v>
      </c>
      <c r="AP41">
        <f t="shared" si="50"/>
        <v>-0.49591915105442386</v>
      </c>
      <c r="AQ41">
        <f t="shared" si="51"/>
        <v>-9.5873865424617311</v>
      </c>
      <c r="AR41">
        <f t="shared" si="52"/>
        <v>-10.083305693516154</v>
      </c>
      <c r="AS41">
        <f t="shared" si="53"/>
        <v>8.0013462036516783E-2</v>
      </c>
      <c r="AT41">
        <f t="shared" si="54"/>
        <v>0.24800194144774948</v>
      </c>
      <c r="AU41">
        <f t="shared" si="55"/>
        <v>-9.7552902900318887</v>
      </c>
      <c r="AW41">
        <v>38</v>
      </c>
      <c r="AX41">
        <f>IF(Z41&gt;0, (R41*SUMPRODUCT(K41:$K$98, X41:$X$98)-K41*$AZ$3)/Z41, 0)</f>
        <v>174.56834488170674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41"/>
        <v>50000</v>
      </c>
      <c r="S42">
        <f t="shared" si="42"/>
        <v>173.5797536122526</v>
      </c>
      <c r="U42">
        <f t="shared" si="57"/>
        <v>1.0265E-2</v>
      </c>
      <c r="V42">
        <f t="shared" si="58"/>
        <v>0.01</v>
      </c>
      <c r="W42">
        <f t="shared" si="34"/>
        <v>0.57525630961685914</v>
      </c>
      <c r="X42">
        <f t="shared" si="35"/>
        <v>5.9050060182170589E-3</v>
      </c>
      <c r="Y42">
        <f t="shared" si="36"/>
        <v>5.7525630961685918E-3</v>
      </c>
      <c r="Z42">
        <f t="shared" si="37"/>
        <v>0.56359874050247349</v>
      </c>
      <c r="AB42">
        <f t="shared" si="38"/>
        <v>100.42154185257374</v>
      </c>
      <c r="AC42">
        <f t="shared" si="27"/>
        <v>97.829330512595234</v>
      </c>
      <c r="AE42">
        <f t="shared" si="43"/>
        <v>0</v>
      </c>
      <c r="AF42">
        <f t="shared" si="44"/>
        <v>0</v>
      </c>
      <c r="AG42">
        <f t="shared" si="45"/>
        <v>-14.089968512561837</v>
      </c>
      <c r="AH42">
        <f t="shared" si="46"/>
        <v>-295.25030091085296</v>
      </c>
      <c r="AI42">
        <f t="shared" si="39"/>
        <v>-309.34026942341478</v>
      </c>
      <c r="AJ42">
        <f t="shared" si="47"/>
        <v>2.5922113399785047</v>
      </c>
      <c r="AK42">
        <f t="shared" si="59"/>
        <v>7.0295079296801628</v>
      </c>
      <c r="AL42">
        <f t="shared" si="40"/>
        <v>-299.7185501537561</v>
      </c>
      <c r="AN42">
        <f t="shared" si="48"/>
        <v>0</v>
      </c>
      <c r="AO42">
        <f t="shared" si="49"/>
        <v>0</v>
      </c>
      <c r="AP42">
        <f t="shared" si="50"/>
        <v>-0.4338119191592017</v>
      </c>
      <c r="AQ42">
        <f t="shared" si="51"/>
        <v>-9.0903751528101076</v>
      </c>
      <c r="AR42">
        <f t="shared" si="52"/>
        <v>-9.52418707196931</v>
      </c>
      <c r="AS42">
        <f t="shared" si="53"/>
        <v>7.9810836714060099E-2</v>
      </c>
      <c r="AT42">
        <f t="shared" si="54"/>
        <v>0.21642946348677972</v>
      </c>
      <c r="AU42">
        <f t="shared" si="55"/>
        <v>-9.2279467717684689</v>
      </c>
      <c r="AW42">
        <v>39</v>
      </c>
      <c r="AX42">
        <f>IF(Z42&gt;0, (R42*SUMPRODUCT(K42:$K$98, X42:$X$98)-K42*$AZ$3)/Z42, 0)</f>
        <v>173.5797536122526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41"/>
        <v>50000</v>
      </c>
      <c r="S43">
        <f t="shared" si="42"/>
        <v>172.18337473602611</v>
      </c>
      <c r="U43">
        <f t="shared" si="57"/>
        <v>1.1204E-2</v>
      </c>
      <c r="V43">
        <f t="shared" si="58"/>
        <v>0.01</v>
      </c>
      <c r="W43">
        <f t="shared" si="34"/>
        <v>0.56359874050247349</v>
      </c>
      <c r="X43">
        <f t="shared" si="35"/>
        <v>6.3145602885897132E-3</v>
      </c>
      <c r="Y43">
        <f t="shared" si="36"/>
        <v>5.6359874050247354E-3</v>
      </c>
      <c r="Z43">
        <f t="shared" si="37"/>
        <v>0.55164819280885913</v>
      </c>
      <c r="AB43">
        <f t="shared" si="38"/>
        <v>97.829330512595234</v>
      </c>
      <c r="AC43">
        <f t="shared" si="27"/>
        <v>94.984647504859382</v>
      </c>
      <c r="AE43">
        <f t="shared" si="43"/>
        <v>0</v>
      </c>
      <c r="AF43">
        <f t="shared" si="44"/>
        <v>0</v>
      </c>
      <c r="AG43">
        <f t="shared" si="45"/>
        <v>-13.791204820221479</v>
      </c>
      <c r="AH43">
        <f t="shared" si="46"/>
        <v>-315.72801442948565</v>
      </c>
      <c r="AI43">
        <f t="shared" si="39"/>
        <v>-329.51921924970713</v>
      </c>
      <c r="AJ43">
        <f t="shared" si="47"/>
        <v>2.8446830077358527</v>
      </c>
      <c r="AK43">
        <f t="shared" si="59"/>
        <v>6.848053135881667</v>
      </c>
      <c r="AL43">
        <f t="shared" si="40"/>
        <v>-319.8264831060896</v>
      </c>
      <c r="AN43">
        <f t="shared" si="48"/>
        <v>0</v>
      </c>
      <c r="AO43">
        <f t="shared" si="49"/>
        <v>0</v>
      </c>
      <c r="AP43">
        <f t="shared" si="50"/>
        <v>-0.37911908145120543</v>
      </c>
      <c r="AQ43">
        <f t="shared" si="51"/>
        <v>-8.6793370397494574</v>
      </c>
      <c r="AR43">
        <f t="shared" si="52"/>
        <v>-9.0584561212006633</v>
      </c>
      <c r="AS43">
        <f t="shared" si="53"/>
        <v>7.8200100931816133E-2</v>
      </c>
      <c r="AT43">
        <f t="shared" si="54"/>
        <v>0.1882524151042817</v>
      </c>
      <c r="AU43">
        <f t="shared" si="55"/>
        <v>-8.7920036051645649</v>
      </c>
      <c r="AW43">
        <v>40</v>
      </c>
      <c r="AX43">
        <f>IF(Z43&gt;0, (R43*SUMPRODUCT(K43:$K$98, X43:$X$98)-K43*$AZ$3)/Z43, 0)</f>
        <v>172.18337473602611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41"/>
        <v>50000</v>
      </c>
      <c r="S44">
        <f t="shared" si="42"/>
        <v>170.35509122829629</v>
      </c>
      <c r="U44">
        <f t="shared" si="57"/>
        <v>1.2285000000000001E-2</v>
      </c>
      <c r="V44">
        <f t="shared" si="58"/>
        <v>0.01</v>
      </c>
      <c r="W44">
        <f t="shared" si="34"/>
        <v>0.55164819280885913</v>
      </c>
      <c r="X44">
        <f t="shared" si="35"/>
        <v>6.7769980486568349E-3</v>
      </c>
      <c r="Y44">
        <f t="shared" si="36"/>
        <v>5.5164819280885914E-3</v>
      </c>
      <c r="Z44">
        <f t="shared" si="37"/>
        <v>0.53935471283211367</v>
      </c>
      <c r="AB44">
        <f t="shared" si="38"/>
        <v>94.984647504859382</v>
      </c>
      <c r="AC44">
        <f t="shared" si="27"/>
        <v>91.881821308926277</v>
      </c>
      <c r="AE44">
        <f t="shared" si="43"/>
        <v>0</v>
      </c>
      <c r="AF44">
        <f t="shared" si="44"/>
        <v>0</v>
      </c>
      <c r="AG44">
        <f t="shared" si="45"/>
        <v>-13.483867820802843</v>
      </c>
      <c r="AH44">
        <f t="shared" si="46"/>
        <v>-338.84990243284176</v>
      </c>
      <c r="AI44">
        <f t="shared" si="39"/>
        <v>-352.33377025364462</v>
      </c>
      <c r="AJ44">
        <f t="shared" si="47"/>
        <v>3.1028261959331047</v>
      </c>
      <c r="AK44">
        <f t="shared" si="59"/>
        <v>6.6489253253401577</v>
      </c>
      <c r="AL44">
        <f t="shared" si="40"/>
        <v>-342.58201873237135</v>
      </c>
      <c r="AN44">
        <f t="shared" si="48"/>
        <v>0</v>
      </c>
      <c r="AO44">
        <f t="shared" si="49"/>
        <v>0</v>
      </c>
      <c r="AP44">
        <f t="shared" si="50"/>
        <v>-0.33095572564380826</v>
      </c>
      <c r="AQ44">
        <f t="shared" si="51"/>
        <v>-8.3169248493358197</v>
      </c>
      <c r="AR44">
        <f t="shared" si="52"/>
        <v>-8.6478805749796273</v>
      </c>
      <c r="AS44">
        <f t="shared" si="53"/>
        <v>7.6157532012985529E-2</v>
      </c>
      <c r="AT44">
        <f t="shared" si="54"/>
        <v>0.16319500717772728</v>
      </c>
      <c r="AU44">
        <f t="shared" si="55"/>
        <v>-8.4085280357889154</v>
      </c>
      <c r="AW44">
        <v>41</v>
      </c>
      <c r="AX44">
        <f>IF(Z44&gt;0, (R44*SUMPRODUCT(K44:$K$98, X44:$X$98)-K44*$AZ$3)/Z44, 0)</f>
        <v>170.35509122829629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41"/>
        <v>50000</v>
      </c>
      <c r="S45">
        <f t="shared" si="42"/>
        <v>168.12197848950368</v>
      </c>
      <c r="U45">
        <f t="shared" si="57"/>
        <v>1.3528E-2</v>
      </c>
      <c r="V45">
        <f t="shared" si="58"/>
        <v>0.01</v>
      </c>
      <c r="W45">
        <f t="shared" si="34"/>
        <v>0.53935471283211367</v>
      </c>
      <c r="X45">
        <f t="shared" si="35"/>
        <v>7.2963905551928334E-3</v>
      </c>
      <c r="Y45">
        <f t="shared" si="36"/>
        <v>5.393547128321137E-3</v>
      </c>
      <c r="Z45">
        <f t="shared" si="37"/>
        <v>0.52666477514859966</v>
      </c>
      <c r="AB45">
        <f t="shared" si="38"/>
        <v>91.881821308926277</v>
      </c>
      <c r="AC45">
        <f t="shared" si="27"/>
        <v>88.54392399871216</v>
      </c>
      <c r="AE45">
        <f t="shared" si="43"/>
        <v>0</v>
      </c>
      <c r="AF45">
        <f t="shared" si="44"/>
        <v>0</v>
      </c>
      <c r="AG45">
        <f t="shared" si="45"/>
        <v>-13.166619378714991</v>
      </c>
      <c r="AH45">
        <f t="shared" si="46"/>
        <v>-364.81952775964169</v>
      </c>
      <c r="AI45">
        <f t="shared" si="39"/>
        <v>-377.98614713835667</v>
      </c>
      <c r="AJ45">
        <f t="shared" si="47"/>
        <v>3.3378973102141174</v>
      </c>
      <c r="AK45">
        <f t="shared" si="59"/>
        <v>6.4317274916248399</v>
      </c>
      <c r="AL45">
        <f t="shared" si="40"/>
        <v>-368.2165223365177</v>
      </c>
      <c r="AN45">
        <f t="shared" si="48"/>
        <v>0</v>
      </c>
      <c r="AO45">
        <f t="shared" si="49"/>
        <v>0</v>
      </c>
      <c r="AP45">
        <f t="shared" si="50"/>
        <v>-0.28854374940255417</v>
      </c>
      <c r="AQ45">
        <f t="shared" si="51"/>
        <v>-7.9949447437668528</v>
      </c>
      <c r="AR45">
        <f t="shared" si="52"/>
        <v>-8.2834884931694077</v>
      </c>
      <c r="AS45">
        <f t="shared" si="53"/>
        <v>7.31493314500202E-2</v>
      </c>
      <c r="AT45">
        <f t="shared" si="54"/>
        <v>0.14094998208644488</v>
      </c>
      <c r="AU45">
        <f t="shared" si="55"/>
        <v>-8.0693891796329407</v>
      </c>
      <c r="AW45">
        <v>42</v>
      </c>
      <c r="AX45">
        <f>IF(Z45&gt;0, (R45*SUMPRODUCT(K45:$K$98, X45:$X$98)-K45*$AZ$3)/Z45, 0)</f>
        <v>168.12197848950368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41"/>
        <v>50000</v>
      </c>
      <c r="S46">
        <f t="shared" si="42"/>
        <v>165.51435149536837</v>
      </c>
      <c r="U46">
        <f t="shared" si="57"/>
        <v>1.4963000000000001E-2</v>
      </c>
      <c r="V46">
        <f t="shared" si="58"/>
        <v>0.01</v>
      </c>
      <c r="W46">
        <f t="shared" si="34"/>
        <v>0.52666477514859966</v>
      </c>
      <c r="X46">
        <f t="shared" si="35"/>
        <v>7.8804850305484973E-3</v>
      </c>
      <c r="Y46">
        <f t="shared" si="36"/>
        <v>5.2666477514859969E-3</v>
      </c>
      <c r="Z46">
        <f t="shared" si="37"/>
        <v>0.51351764236656516</v>
      </c>
      <c r="AB46">
        <f t="shared" si="38"/>
        <v>88.54392399871216</v>
      </c>
      <c r="AC46">
        <f t="shared" si="27"/>
        <v>84.994539557732537</v>
      </c>
      <c r="AE46">
        <f t="shared" si="43"/>
        <v>0</v>
      </c>
      <c r="AF46">
        <f t="shared" si="44"/>
        <v>0</v>
      </c>
      <c r="AG46">
        <f t="shared" si="45"/>
        <v>-12.837941059164129</v>
      </c>
      <c r="AH46">
        <f t="shared" si="46"/>
        <v>-394.02425152742489</v>
      </c>
      <c r="AI46">
        <f t="shared" si="39"/>
        <v>-406.862192586589</v>
      </c>
      <c r="AJ46">
        <f t="shared" si="47"/>
        <v>3.5493844409796225</v>
      </c>
      <c r="AK46">
        <f t="shared" si="59"/>
        <v>6.1980746799098521</v>
      </c>
      <c r="AL46">
        <f t="shared" si="40"/>
        <v>-397.11473346569954</v>
      </c>
      <c r="AN46">
        <f t="shared" si="48"/>
        <v>0</v>
      </c>
      <c r="AO46">
        <f t="shared" si="49"/>
        <v>0</v>
      </c>
      <c r="AP46">
        <f t="shared" si="50"/>
        <v>-0.25119717123769481</v>
      </c>
      <c r="AQ46">
        <f t="shared" si="51"/>
        <v>-7.7097859326971756</v>
      </c>
      <c r="AR46">
        <f t="shared" si="52"/>
        <v>-7.9609831039348693</v>
      </c>
      <c r="AS46">
        <f t="shared" si="53"/>
        <v>6.9450025288340059E-2</v>
      </c>
      <c r="AT46">
        <f t="shared" si="54"/>
        <v>0.12127636507584237</v>
      </c>
      <c r="AU46">
        <f t="shared" si="55"/>
        <v>-7.7702567135706877</v>
      </c>
      <c r="AW46">
        <v>43</v>
      </c>
      <c r="AX46">
        <f>IF(Z46&gt;0, (R46*SUMPRODUCT(K46:$K$98, X46:$X$98)-K46*$AZ$3)/Z46, 0)</f>
        <v>165.51435149536837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41"/>
        <v>50000</v>
      </c>
      <c r="S47">
        <f t="shared" si="42"/>
        <v>162.54880570608825</v>
      </c>
      <c r="U47">
        <f t="shared" si="57"/>
        <v>1.6567999999999999E-2</v>
      </c>
      <c r="V47">
        <f t="shared" si="58"/>
        <v>0.01</v>
      </c>
      <c r="W47">
        <f t="shared" si="34"/>
        <v>0.51351764236656516</v>
      </c>
      <c r="X47">
        <f t="shared" si="35"/>
        <v>8.5079602987292516E-3</v>
      </c>
      <c r="Y47">
        <f t="shared" si="36"/>
        <v>5.135176423665652E-3</v>
      </c>
      <c r="Z47">
        <f t="shared" si="37"/>
        <v>0.49987450564417024</v>
      </c>
      <c r="AB47">
        <f t="shared" si="38"/>
        <v>84.994539557732537</v>
      </c>
      <c r="AC47">
        <f t="shared" si="27"/>
        <v>81.254003895381146</v>
      </c>
      <c r="AE47">
        <f t="shared" si="43"/>
        <v>0</v>
      </c>
      <c r="AF47">
        <f t="shared" si="44"/>
        <v>0</v>
      </c>
      <c r="AG47">
        <f t="shared" si="45"/>
        <v>-12.496862641104256</v>
      </c>
      <c r="AH47">
        <f t="shared" si="46"/>
        <v>-425.39801493646257</v>
      </c>
      <c r="AI47">
        <f t="shared" si="39"/>
        <v>-437.89487757756683</v>
      </c>
      <c r="AJ47">
        <f t="shared" si="47"/>
        <v>3.740535662351391</v>
      </c>
      <c r="AK47">
        <f t="shared" si="59"/>
        <v>5.9496177690412786</v>
      </c>
      <c r="AL47">
        <f t="shared" si="40"/>
        <v>-428.20472414617421</v>
      </c>
      <c r="AN47">
        <f t="shared" si="48"/>
        <v>0</v>
      </c>
      <c r="AO47">
        <f t="shared" si="49"/>
        <v>0</v>
      </c>
      <c r="AP47">
        <f t="shared" si="50"/>
        <v>-0.21832443285022474</v>
      </c>
      <c r="AQ47">
        <f t="shared" si="51"/>
        <v>-7.4318477376180843</v>
      </c>
      <c r="AR47">
        <f t="shared" si="52"/>
        <v>-7.6501721704683083</v>
      </c>
      <c r="AS47">
        <f t="shared" si="53"/>
        <v>6.534842788083535E-2</v>
      </c>
      <c r="AT47">
        <f t="shared" si="54"/>
        <v>0.10394184223719515</v>
      </c>
      <c r="AU47">
        <f t="shared" si="55"/>
        <v>-7.4808819003502789</v>
      </c>
      <c r="AW47">
        <v>44</v>
      </c>
      <c r="AX47">
        <f>IF(Z47&gt;0, (R47*SUMPRODUCT(K47:$K$98, X47:$X$98)-K47*$AZ$3)/Z47, 0)</f>
        <v>162.54880570608825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41"/>
        <v>50000</v>
      </c>
      <c r="S48">
        <f t="shared" si="42"/>
        <v>159.28754405113668</v>
      </c>
      <c r="U48">
        <f t="shared" si="57"/>
        <v>1.8353999999999999E-2</v>
      </c>
      <c r="V48">
        <f t="shared" si="58"/>
        <v>0.01</v>
      </c>
      <c r="W48">
        <f t="shared" si="34"/>
        <v>0.49987450564417024</v>
      </c>
      <c r="X48">
        <f t="shared" si="35"/>
        <v>9.1746966765931005E-3</v>
      </c>
      <c r="Y48">
        <f t="shared" si="36"/>
        <v>4.9987450564417026E-3</v>
      </c>
      <c r="Z48">
        <f t="shared" si="37"/>
        <v>0.48570106391113543</v>
      </c>
      <c r="AB48">
        <f t="shared" si="38"/>
        <v>81.254003895381146</v>
      </c>
      <c r="AC48">
        <f t="shared" si="27"/>
        <v>77.366129613428939</v>
      </c>
      <c r="AE48">
        <f t="shared" si="43"/>
        <v>0</v>
      </c>
      <c r="AF48">
        <f t="shared" si="44"/>
        <v>0</v>
      </c>
      <c r="AG48">
        <f t="shared" si="45"/>
        <v>-12.142526597778385</v>
      </c>
      <c r="AH48">
        <f t="shared" si="46"/>
        <v>-458.73483382965503</v>
      </c>
      <c r="AI48">
        <f t="shared" si="39"/>
        <v>-470.87736042743342</v>
      </c>
      <c r="AJ48">
        <f t="shared" si="47"/>
        <v>3.8878742819522074</v>
      </c>
      <c r="AK48">
        <f t="shared" si="59"/>
        <v>5.6877802726766804</v>
      </c>
      <c r="AL48">
        <f t="shared" si="40"/>
        <v>-461.30170587280458</v>
      </c>
      <c r="AN48">
        <f t="shared" si="48"/>
        <v>0</v>
      </c>
      <c r="AO48">
        <f t="shared" si="49"/>
        <v>0</v>
      </c>
      <c r="AP48">
        <f t="shared" si="50"/>
        <v>-0.18940541239391914</v>
      </c>
      <c r="AQ48">
        <f t="shared" si="51"/>
        <v>-7.1555832866661149</v>
      </c>
      <c r="AR48">
        <f t="shared" si="52"/>
        <v>-7.3449886990600346</v>
      </c>
      <c r="AS48">
        <f t="shared" si="53"/>
        <v>6.0645074629163263E-2</v>
      </c>
      <c r="AT48">
        <f t="shared" si="54"/>
        <v>8.8720939540657726E-2</v>
      </c>
      <c r="AU48">
        <f t="shared" si="55"/>
        <v>-7.1956226848902141</v>
      </c>
      <c r="AW48">
        <v>45</v>
      </c>
      <c r="AX48">
        <f>IF(Z48&gt;0, (R48*SUMPRODUCT(K48:$K$98, X48:$X$98)-K48*$AZ$3)/Z48, 0)</f>
        <v>159.28754405113668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41"/>
        <v>50000</v>
      </c>
      <c r="S49">
        <f t="shared" si="42"/>
        <v>155.79082353137514</v>
      </c>
      <c r="U49">
        <f t="shared" si="57"/>
        <v>2.0303000000000002E-2</v>
      </c>
      <c r="V49">
        <f t="shared" si="58"/>
        <v>0.01</v>
      </c>
      <c r="W49">
        <f t="shared" si="34"/>
        <v>0.48570106391113543</v>
      </c>
      <c r="X49">
        <f t="shared" si="35"/>
        <v>9.8611887005877839E-3</v>
      </c>
      <c r="Y49">
        <f t="shared" si="36"/>
        <v>4.8570106391113543E-3</v>
      </c>
      <c r="Z49">
        <f t="shared" si="37"/>
        <v>0.47098286457143629</v>
      </c>
      <c r="AB49">
        <f t="shared" si="38"/>
        <v>77.366129613428939</v>
      </c>
      <c r="AC49">
        <f t="shared" si="27"/>
        <v>73.374808340750192</v>
      </c>
      <c r="AE49">
        <f t="shared" si="43"/>
        <v>0</v>
      </c>
      <c r="AF49">
        <f t="shared" si="44"/>
        <v>0</v>
      </c>
      <c r="AG49">
        <f t="shared" si="45"/>
        <v>-11.774571614285907</v>
      </c>
      <c r="AH49">
        <f t="shared" si="46"/>
        <v>-493.05943502938919</v>
      </c>
      <c r="AI49">
        <f t="shared" si="39"/>
        <v>-504.83400664367508</v>
      </c>
      <c r="AJ49">
        <f t="shared" si="47"/>
        <v>3.9913212726787464</v>
      </c>
      <c r="AK49">
        <f t="shared" si="59"/>
        <v>5.4156290729400265</v>
      </c>
      <c r="AL49">
        <f t="shared" si="40"/>
        <v>-495.4270562980563</v>
      </c>
      <c r="AN49">
        <f t="shared" si="48"/>
        <v>0</v>
      </c>
      <c r="AO49">
        <f t="shared" si="49"/>
        <v>0</v>
      </c>
      <c r="AP49">
        <f t="shared" si="50"/>
        <v>-0.16398737516263054</v>
      </c>
      <c r="AQ49">
        <f t="shared" si="51"/>
        <v>-6.8669608711316794</v>
      </c>
      <c r="AR49">
        <f t="shared" si="52"/>
        <v>-7.0309482462943098</v>
      </c>
      <c r="AS49">
        <f t="shared" si="53"/>
        <v>5.5588119923040837E-2</v>
      </c>
      <c r="AT49">
        <f t="shared" si="54"/>
        <v>7.5424807425550272E-2</v>
      </c>
      <c r="AU49">
        <f t="shared" si="55"/>
        <v>-6.8999353189457189</v>
      </c>
      <c r="AW49">
        <v>46</v>
      </c>
      <c r="AX49">
        <f>IF(Z49&gt;0, (R49*SUMPRODUCT(K49:$K$98, X49:$X$98)-K49*$AZ$3)/Z49, 0)</f>
        <v>155.79082353137514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41"/>
        <v>50000</v>
      </c>
      <c r="S50">
        <f t="shared" si="42"/>
        <v>152.145875185113</v>
      </c>
      <c r="U50">
        <f t="shared" si="57"/>
        <v>2.2446000000000001E-2</v>
      </c>
      <c r="V50">
        <f t="shared" si="58"/>
        <v>0.01</v>
      </c>
      <c r="W50">
        <f t="shared" si="34"/>
        <v>0.47098286457143629</v>
      </c>
      <c r="X50">
        <f t="shared" si="35"/>
        <v>1.057168137817046E-2</v>
      </c>
      <c r="Y50">
        <f t="shared" si="36"/>
        <v>4.7098286457143632E-3</v>
      </c>
      <c r="Z50">
        <f t="shared" si="37"/>
        <v>0.45570135454755151</v>
      </c>
      <c r="AB50">
        <f t="shared" si="38"/>
        <v>73.374808340750192</v>
      </c>
      <c r="AC50">
        <f t="shared" si="27"/>
        <v>69.333081410678702</v>
      </c>
      <c r="AE50">
        <f t="shared" si="43"/>
        <v>0</v>
      </c>
      <c r="AF50">
        <f t="shared" si="44"/>
        <v>0</v>
      </c>
      <c r="AG50">
        <f t="shared" si="45"/>
        <v>-11.392533863688788</v>
      </c>
      <c r="AH50">
        <f t="shared" si="46"/>
        <v>-528.58406890852302</v>
      </c>
      <c r="AI50">
        <f t="shared" si="39"/>
        <v>-539.97660277221178</v>
      </c>
      <c r="AJ50">
        <f t="shared" si="47"/>
        <v>4.0417269300714906</v>
      </c>
      <c r="AK50">
        <f t="shared" si="59"/>
        <v>5.1362365838525141</v>
      </c>
      <c r="AL50">
        <f t="shared" si="40"/>
        <v>-530.79863925828772</v>
      </c>
      <c r="AN50">
        <f t="shared" si="48"/>
        <v>0</v>
      </c>
      <c r="AO50">
        <f t="shared" si="49"/>
        <v>0</v>
      </c>
      <c r="AP50">
        <f t="shared" si="50"/>
        <v>-0.14166664356080699</v>
      </c>
      <c r="AQ50">
        <f t="shared" si="51"/>
        <v>-6.5729653980364375</v>
      </c>
      <c r="AR50">
        <f t="shared" si="52"/>
        <v>-6.7146320415972438</v>
      </c>
      <c r="AS50">
        <f t="shared" si="53"/>
        <v>5.0259046426670666E-2</v>
      </c>
      <c r="AT50">
        <f t="shared" si="54"/>
        <v>6.3869320563336968E-2</v>
      </c>
      <c r="AU50">
        <f t="shared" si="55"/>
        <v>-6.6005036746072356</v>
      </c>
      <c r="AW50">
        <v>47</v>
      </c>
      <c r="AX50">
        <f>IF(Z50&gt;0, (R50*SUMPRODUCT(K50:$K$98, X50:$X$98)-K50*$AZ$3)/Z50, 0)</f>
        <v>152.145875185113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41"/>
        <v>50000</v>
      </c>
      <c r="S51">
        <f t="shared" si="42"/>
        <v>148.43124019485938</v>
      </c>
      <c r="U51">
        <f t="shared" si="57"/>
        <v>2.4856E-2</v>
      </c>
      <c r="V51">
        <f t="shared" si="58"/>
        <v>0.01</v>
      </c>
      <c r="W51">
        <f t="shared" si="34"/>
        <v>0.45570135454755151</v>
      </c>
      <c r="X51">
        <f t="shared" si="35"/>
        <v>1.1326912868633941E-2</v>
      </c>
      <c r="Y51">
        <f t="shared" si="36"/>
        <v>4.557013545475515E-3</v>
      </c>
      <c r="Z51">
        <f t="shared" si="37"/>
        <v>0.43981742813344205</v>
      </c>
      <c r="AB51">
        <f t="shared" si="38"/>
        <v>69.333081410678702</v>
      </c>
      <c r="AC51">
        <f t="shared" si="27"/>
        <v>65.282646317160243</v>
      </c>
      <c r="AE51">
        <f t="shared" si="43"/>
        <v>0</v>
      </c>
      <c r="AF51">
        <f t="shared" si="44"/>
        <v>0</v>
      </c>
      <c r="AG51">
        <f t="shared" si="45"/>
        <v>-10.995435703336051</v>
      </c>
      <c r="AH51">
        <f t="shared" si="46"/>
        <v>-566.345643431697</v>
      </c>
      <c r="AI51">
        <f t="shared" si="39"/>
        <v>-577.34107913503306</v>
      </c>
      <c r="AJ51">
        <f t="shared" si="47"/>
        <v>4.050435093518459</v>
      </c>
      <c r="AK51">
        <f t="shared" si="59"/>
        <v>4.8533156987475099</v>
      </c>
      <c r="AL51">
        <f t="shared" si="40"/>
        <v>-568.43732834276705</v>
      </c>
      <c r="AN51">
        <f t="shared" si="48"/>
        <v>0</v>
      </c>
      <c r="AO51">
        <f t="shared" si="49"/>
        <v>0</v>
      </c>
      <c r="AP51">
        <f t="shared" si="50"/>
        <v>-0.12207920627933168</v>
      </c>
      <c r="AQ51">
        <f t="shared" si="51"/>
        <v>-6.2879751649061033</v>
      </c>
      <c r="AR51">
        <f t="shared" si="52"/>
        <v>-6.410054371185435</v>
      </c>
      <c r="AS51">
        <f t="shared" si="53"/>
        <v>4.4970832865918998E-2</v>
      </c>
      <c r="AT51">
        <f t="shared" si="54"/>
        <v>5.3884988672741087E-2</v>
      </c>
      <c r="AU51">
        <f t="shared" si="55"/>
        <v>-6.3111985496467744</v>
      </c>
      <c r="AW51">
        <v>48</v>
      </c>
      <c r="AX51">
        <f>IF(Z51&gt;0, (R51*SUMPRODUCT(K51:$K$98, X51:$X$98)-K51*$AZ$3)/Z51, 0)</f>
        <v>148.43124019485938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41"/>
        <v>50000</v>
      </c>
      <c r="S52">
        <f t="shared" si="42"/>
        <v>144.69065552499191</v>
      </c>
      <c r="U52">
        <f t="shared" si="57"/>
        <v>2.7564999999999999E-2</v>
      </c>
      <c r="V52">
        <f t="shared" si="58"/>
        <v>0.01</v>
      </c>
      <c r="W52">
        <f t="shared" si="34"/>
        <v>0.43981742813344205</v>
      </c>
      <c r="X52">
        <f t="shared" si="35"/>
        <v>1.212356740649833E-2</v>
      </c>
      <c r="Y52">
        <f t="shared" si="36"/>
        <v>4.3981742813344205E-3</v>
      </c>
      <c r="Z52">
        <f t="shared" si="37"/>
        <v>0.42329568644560928</v>
      </c>
      <c r="AB52">
        <f t="shared" si="38"/>
        <v>65.282646317160243</v>
      </c>
      <c r="AC52">
        <f t="shared" si="27"/>
        <v>61.246930352716639</v>
      </c>
      <c r="AE52">
        <f t="shared" si="43"/>
        <v>0</v>
      </c>
      <c r="AF52">
        <f t="shared" si="44"/>
        <v>0</v>
      </c>
      <c r="AG52">
        <f t="shared" si="45"/>
        <v>-10.582392161140232</v>
      </c>
      <c r="AH52">
        <f t="shared" si="46"/>
        <v>-606.1783703249165</v>
      </c>
      <c r="AI52">
        <f t="shared" si="39"/>
        <v>-616.76076248605671</v>
      </c>
      <c r="AJ52">
        <f t="shared" si="47"/>
        <v>4.0357159644436038</v>
      </c>
      <c r="AK52">
        <f t="shared" si="59"/>
        <v>4.5697852422012177</v>
      </c>
      <c r="AL52">
        <f t="shared" si="40"/>
        <v>-608.15526127941189</v>
      </c>
      <c r="AN52">
        <f t="shared" si="48"/>
        <v>0</v>
      </c>
      <c r="AO52">
        <f t="shared" si="49"/>
        <v>0</v>
      </c>
      <c r="AP52">
        <f t="shared" si="50"/>
        <v>-0.1049047329423648</v>
      </c>
      <c r="AQ52">
        <f t="shared" si="51"/>
        <v>-6.0091309305174594</v>
      </c>
      <c r="AR52">
        <f t="shared" si="52"/>
        <v>-6.1140356634598243</v>
      </c>
      <c r="AS52">
        <f t="shared" si="53"/>
        <v>4.0006616560274745E-2</v>
      </c>
      <c r="AT52">
        <f t="shared" si="54"/>
        <v>4.5300919975113173E-2</v>
      </c>
      <c r="AU52">
        <f t="shared" si="55"/>
        <v>-6.0287281269244364</v>
      </c>
      <c r="AW52">
        <v>49</v>
      </c>
      <c r="AX52">
        <f>IF(Z52&gt;0, (R52*SUMPRODUCT(K52:$K$98, X52:$X$98)-K52*$AZ$3)/Z52, 0)</f>
        <v>144.69065552499191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41"/>
        <v>50000</v>
      </c>
      <c r="S53">
        <f t="shared" si="42"/>
        <v>140.97169475821269</v>
      </c>
      <c r="U53">
        <f t="shared" si="57"/>
        <v>3.0620999999999999E-2</v>
      </c>
      <c r="V53">
        <f t="shared" si="58"/>
        <v>0.01</v>
      </c>
      <c r="W53">
        <f t="shared" si="34"/>
        <v>0.42329568644560928</v>
      </c>
      <c r="X53">
        <f t="shared" si="35"/>
        <v>1.2961737214651001E-2</v>
      </c>
      <c r="Y53">
        <f t="shared" si="36"/>
        <v>4.232956864456093E-3</v>
      </c>
      <c r="Z53">
        <f t="shared" si="37"/>
        <v>0.40610099236650221</v>
      </c>
      <c r="AB53">
        <f t="shared" si="38"/>
        <v>61.246930352716639</v>
      </c>
      <c r="AC53">
        <f t="shared" si="27"/>
        <v>57.24874513689781</v>
      </c>
      <c r="AE53">
        <f t="shared" si="43"/>
        <v>0</v>
      </c>
      <c r="AF53">
        <f t="shared" si="44"/>
        <v>0</v>
      </c>
      <c r="AG53">
        <f t="shared" si="45"/>
        <v>-10.152524809162555</v>
      </c>
      <c r="AH53">
        <f t="shared" si="46"/>
        <v>-648.08686073255001</v>
      </c>
      <c r="AI53">
        <f t="shared" si="39"/>
        <v>-658.23938554171252</v>
      </c>
      <c r="AJ53">
        <f t="shared" si="47"/>
        <v>3.9981852158188289</v>
      </c>
      <c r="AK53">
        <f t="shared" si="59"/>
        <v>4.2872851246901655</v>
      </c>
      <c r="AL53">
        <f t="shared" si="40"/>
        <v>-649.95391520120359</v>
      </c>
      <c r="AN53">
        <f t="shared" si="48"/>
        <v>0</v>
      </c>
      <c r="AO53">
        <f t="shared" si="49"/>
        <v>0</v>
      </c>
      <c r="AP53">
        <f t="shared" si="50"/>
        <v>-8.9860176594208016E-2</v>
      </c>
      <c r="AQ53">
        <f t="shared" si="51"/>
        <v>-5.7362282632645565</v>
      </c>
      <c r="AR53">
        <f t="shared" si="52"/>
        <v>-5.826088439858764</v>
      </c>
      <c r="AS53">
        <f t="shared" si="53"/>
        <v>3.538800803772349E-2</v>
      </c>
      <c r="AT53">
        <f t="shared" si="54"/>
        <v>3.7946836442762442E-2</v>
      </c>
      <c r="AU53">
        <f t="shared" si="55"/>
        <v>-5.7527535953782785</v>
      </c>
      <c r="AW53">
        <v>50</v>
      </c>
      <c r="AX53">
        <f>IF(Z53&gt;0, (R53*SUMPRODUCT(K53:$K$98, X53:$X$98)-K53*$AZ$3)/Z53, 0)</f>
        <v>140.97169475821269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41"/>
        <v>50000</v>
      </c>
      <c r="S54">
        <f t="shared" si="42"/>
        <v>137.29812067978236</v>
      </c>
      <c r="U54">
        <f t="shared" si="57"/>
        <v>3.3921E-2</v>
      </c>
      <c r="V54">
        <f t="shared" si="58"/>
        <v>0.01</v>
      </c>
      <c r="W54">
        <f t="shared" si="34"/>
        <v>0.40610099236650221</v>
      </c>
      <c r="X54">
        <f t="shared" si="35"/>
        <v>1.3775351762064122E-2</v>
      </c>
      <c r="Y54">
        <f t="shared" si="36"/>
        <v>4.061009923665022E-3</v>
      </c>
      <c r="Z54">
        <f t="shared" si="37"/>
        <v>0.38826463068077305</v>
      </c>
      <c r="AB54">
        <f t="shared" si="38"/>
        <v>57.24874513689781</v>
      </c>
      <c r="AC54">
        <f t="shared" si="27"/>
        <v>53.308004118899909</v>
      </c>
      <c r="AE54">
        <f t="shared" si="43"/>
        <v>0</v>
      </c>
      <c r="AF54">
        <f t="shared" si="44"/>
        <v>0</v>
      </c>
      <c r="AG54">
        <f t="shared" si="45"/>
        <v>-9.7066157670193256</v>
      </c>
      <c r="AH54">
        <f t="shared" si="46"/>
        <v>-688.76758810320609</v>
      </c>
      <c r="AI54">
        <f t="shared" si="39"/>
        <v>-698.47420387022544</v>
      </c>
      <c r="AJ54">
        <f t="shared" si="47"/>
        <v>3.940741017997901</v>
      </c>
      <c r="AK54">
        <f t="shared" si="59"/>
        <v>4.0074121595828469</v>
      </c>
      <c r="AL54">
        <f t="shared" si="40"/>
        <v>-690.52605069264473</v>
      </c>
      <c r="AN54">
        <f t="shared" si="48"/>
        <v>0</v>
      </c>
      <c r="AO54">
        <f t="shared" si="49"/>
        <v>0</v>
      </c>
      <c r="AP54">
        <f t="shared" si="50"/>
        <v>-7.6708417658940903E-2</v>
      </c>
      <c r="AQ54">
        <f t="shared" si="51"/>
        <v>-5.4431197325930905</v>
      </c>
      <c r="AR54">
        <f t="shared" si="52"/>
        <v>-5.5198281502520308</v>
      </c>
      <c r="AS54">
        <f t="shared" si="53"/>
        <v>3.1142471809938396E-2</v>
      </c>
      <c r="AT54">
        <f t="shared" si="54"/>
        <v>3.1669353464394458E-2</v>
      </c>
      <c r="AU54">
        <f t="shared" si="55"/>
        <v>-5.4570163249776984</v>
      </c>
      <c r="AW54">
        <v>51</v>
      </c>
      <c r="AX54">
        <f>IF(Z54&gt;0, (R54*SUMPRODUCT(K54:$K$98, X54:$X$98)-K54*$AZ$3)/Z54, 0)</f>
        <v>137.29812067978236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41"/>
        <v>50000</v>
      </c>
      <c r="S55">
        <f t="shared" si="42"/>
        <v>133.74322603762144</v>
      </c>
      <c r="U55">
        <f t="shared" si="57"/>
        <v>3.7368999999999999E-2</v>
      </c>
      <c r="V55">
        <f t="shared" si="58"/>
        <v>0.01</v>
      </c>
      <c r="W55">
        <f t="shared" si="34"/>
        <v>0.38826463068077305</v>
      </c>
      <c r="X55">
        <f t="shared" si="35"/>
        <v>1.4509060983909809E-2</v>
      </c>
      <c r="Y55">
        <f t="shared" si="36"/>
        <v>3.8826463068077307E-3</v>
      </c>
      <c r="Z55">
        <f t="shared" si="37"/>
        <v>0.36987292339005551</v>
      </c>
      <c r="AB55">
        <f t="shared" si="38"/>
        <v>53.308004118899909</v>
      </c>
      <c r="AC55">
        <f t="shared" si="27"/>
        <v>49.467997998152029</v>
      </c>
      <c r="AE55">
        <f t="shared" si="43"/>
        <v>0</v>
      </c>
      <c r="AF55">
        <f t="shared" si="44"/>
        <v>0</v>
      </c>
      <c r="AG55">
        <f t="shared" si="45"/>
        <v>-9.2468230847513873</v>
      </c>
      <c r="AH55">
        <f t="shared" si="46"/>
        <v>-725.45304919549039</v>
      </c>
      <c r="AI55">
        <f t="shared" si="39"/>
        <v>-734.69987228024183</v>
      </c>
      <c r="AJ55">
        <f t="shared" si="47"/>
        <v>3.8400061207478799</v>
      </c>
      <c r="AK55">
        <f t="shared" si="59"/>
        <v>3.7315602883229939</v>
      </c>
      <c r="AL55">
        <f t="shared" si="40"/>
        <v>-727.12830587117105</v>
      </c>
      <c r="AN55">
        <f t="shared" si="48"/>
        <v>0</v>
      </c>
      <c r="AO55">
        <f t="shared" si="49"/>
        <v>0</v>
      </c>
      <c r="AP55">
        <f t="shared" si="50"/>
        <v>-6.5245371984691533E-2</v>
      </c>
      <c r="AQ55">
        <f t="shared" si="51"/>
        <v>-5.118780106244575</v>
      </c>
      <c r="AR55">
        <f t="shared" si="52"/>
        <v>-5.184025478229267</v>
      </c>
      <c r="AS55">
        <f t="shared" si="53"/>
        <v>2.7094995273008828E-2</v>
      </c>
      <c r="AT55">
        <f t="shared" si="54"/>
        <v>2.632980396223104E-2</v>
      </c>
      <c r="AU55">
        <f t="shared" si="55"/>
        <v>-5.1306006789940284</v>
      </c>
      <c r="AW55">
        <v>52</v>
      </c>
      <c r="AX55">
        <f>IF(Z55&gt;0, (R55*SUMPRODUCT(K55:$K$98, X55:$X$98)-K55*$AZ$3)/Z55, 0)</f>
        <v>133.74322603762144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41"/>
        <v>50000</v>
      </c>
      <c r="S56">
        <f t="shared" si="42"/>
        <v>131.75106950016766</v>
      </c>
      <c r="U56">
        <f t="shared" si="57"/>
        <v>5.0548205999999998E-2</v>
      </c>
      <c r="V56">
        <f t="shared" si="58"/>
        <v>0.01</v>
      </c>
      <c r="W56">
        <f t="shared" si="34"/>
        <v>0.36987292339005551</v>
      </c>
      <c r="X56">
        <f t="shared" si="35"/>
        <v>1.8696412725342743E-2</v>
      </c>
      <c r="Y56">
        <f t="shared" si="36"/>
        <v>3.6987292339005552E-3</v>
      </c>
      <c r="Z56">
        <f t="shared" si="37"/>
        <v>0.3474777814308122</v>
      </c>
      <c r="AB56">
        <f t="shared" si="38"/>
        <v>49.467997998152029</v>
      </c>
      <c r="AC56">
        <f t="shared" si="27"/>
        <v>45.780569331055005</v>
      </c>
      <c r="AE56">
        <f t="shared" si="43"/>
        <v>0</v>
      </c>
      <c r="AF56">
        <f t="shared" si="44"/>
        <v>0</v>
      </c>
      <c r="AG56">
        <f t="shared" si="45"/>
        <v>-8.686944535770305</v>
      </c>
      <c r="AH56">
        <f t="shared" si="46"/>
        <v>-934.82063626713716</v>
      </c>
      <c r="AI56">
        <f t="shared" si="39"/>
        <v>-943.50758080290746</v>
      </c>
      <c r="AJ56">
        <f t="shared" si="47"/>
        <v>3.6874286670970235</v>
      </c>
      <c r="AK56">
        <f t="shared" si="59"/>
        <v>3.4627598598706424</v>
      </c>
      <c r="AL56">
        <f t="shared" si="40"/>
        <v>-936.35739227593979</v>
      </c>
      <c r="AN56">
        <f t="shared" si="48"/>
        <v>0</v>
      </c>
      <c r="AO56">
        <f t="shared" si="49"/>
        <v>0</v>
      </c>
      <c r="AP56">
        <f t="shared" si="50"/>
        <v>-5.4727573001085529E-2</v>
      </c>
      <c r="AQ56">
        <f t="shared" si="51"/>
        <v>-5.8893508993371713</v>
      </c>
      <c r="AR56">
        <f t="shared" si="52"/>
        <v>-5.9440784723382567</v>
      </c>
      <c r="AS56">
        <f t="shared" si="53"/>
        <v>2.3230725226099667E-2</v>
      </c>
      <c r="AT56">
        <f t="shared" si="54"/>
        <v>2.1815316333143233E-2</v>
      </c>
      <c r="AU56">
        <f t="shared" si="55"/>
        <v>-5.8990324307790143</v>
      </c>
      <c r="AW56">
        <v>53</v>
      </c>
      <c r="AX56">
        <f>IF(Z56&gt;0, (R56*SUMPRODUCT(K56:$K$98, X56:$X$98)-K56*$AZ$3)/Z56, 0)</f>
        <v>131.75106950016766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41"/>
        <v>50000</v>
      </c>
      <c r="S57">
        <f t="shared" si="42"/>
        <v>128.0567426911467</v>
      </c>
      <c r="U57">
        <f t="shared" si="57"/>
        <v>6.4784177999999998E-2</v>
      </c>
      <c r="V57">
        <f t="shared" si="58"/>
        <v>0.01</v>
      </c>
      <c r="W57">
        <f t="shared" si="34"/>
        <v>0.3474777814308122</v>
      </c>
      <c r="X57">
        <f t="shared" si="35"/>
        <v>2.2511062443258831E-2</v>
      </c>
      <c r="Y57">
        <f t="shared" si="36"/>
        <v>3.4747778143081223E-3</v>
      </c>
      <c r="Z57">
        <f t="shared" si="37"/>
        <v>0.32149194117324525</v>
      </c>
      <c r="AB57">
        <f t="shared" si="38"/>
        <v>45.780569331055005</v>
      </c>
      <c r="AC57">
        <f t="shared" si="27"/>
        <v>41.169210788099541</v>
      </c>
      <c r="AE57">
        <f t="shared" si="43"/>
        <v>0</v>
      </c>
      <c r="AF57">
        <f t="shared" si="44"/>
        <v>0</v>
      </c>
      <c r="AG57">
        <f t="shared" si="45"/>
        <v>-8.0372985293311316</v>
      </c>
      <c r="AH57">
        <f t="shared" si="46"/>
        <v>-1125.5531221629415</v>
      </c>
      <c r="AI57">
        <f t="shared" si="39"/>
        <v>-1133.5904206922726</v>
      </c>
      <c r="AJ57">
        <f t="shared" si="47"/>
        <v>4.6113585429554647</v>
      </c>
      <c r="AK57">
        <f t="shared" si="59"/>
        <v>3.2046398531738505</v>
      </c>
      <c r="AL57">
        <f t="shared" si="40"/>
        <v>-1125.7744222961433</v>
      </c>
      <c r="AN57">
        <f t="shared" si="48"/>
        <v>0</v>
      </c>
      <c r="AO57">
        <f t="shared" si="49"/>
        <v>0</v>
      </c>
      <c r="AP57">
        <f t="shared" si="50"/>
        <v>-4.5209657535950319E-2</v>
      </c>
      <c r="AQ57">
        <f t="shared" si="51"/>
        <v>-6.3312157693041407</v>
      </c>
      <c r="AR57">
        <f t="shared" si="52"/>
        <v>-6.3764254268400906</v>
      </c>
      <c r="AS57">
        <f t="shared" si="53"/>
        <v>2.5938807640612179E-2</v>
      </c>
      <c r="AT57">
        <f t="shared" si="54"/>
        <v>1.8026040685103797E-2</v>
      </c>
      <c r="AU57">
        <f t="shared" si="55"/>
        <v>-6.3324605785143744</v>
      </c>
      <c r="AW57">
        <v>54</v>
      </c>
      <c r="AX57">
        <f>IF(Z57&gt;0, (R57*SUMPRODUCT(K57:$K$98, X57:$X$98)-K57*$AZ$3)/Z57, 0)</f>
        <v>128.0567426911467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41"/>
        <v>50000</v>
      </c>
      <c r="S58">
        <f t="shared" si="42"/>
        <v>123.04474003162667</v>
      </c>
      <c r="U58">
        <f t="shared" si="57"/>
        <v>8.0470763000000001E-2</v>
      </c>
      <c r="V58">
        <f t="shared" si="58"/>
        <v>0.01</v>
      </c>
      <c r="W58">
        <f t="shared" si="34"/>
        <v>0.32149194117324525</v>
      </c>
      <c r="X58">
        <f t="shared" si="35"/>
        <v>2.5870701804562159E-2</v>
      </c>
      <c r="Y58">
        <f t="shared" si="36"/>
        <v>3.2149194117324525E-3</v>
      </c>
      <c r="Z58">
        <f t="shared" si="37"/>
        <v>0.29240631995695066</v>
      </c>
      <c r="AB58">
        <f t="shared" si="38"/>
        <v>41.169210788099541</v>
      </c>
      <c r="AC58">
        <f t="shared" si="27"/>
        <v>35.979059622707645</v>
      </c>
      <c r="AE58">
        <f t="shared" si="43"/>
        <v>0</v>
      </c>
      <c r="AF58">
        <f t="shared" si="44"/>
        <v>0</v>
      </c>
      <c r="AG58">
        <f t="shared" si="45"/>
        <v>-7.3101579989237662</v>
      </c>
      <c r="AH58">
        <f t="shared" si="46"/>
        <v>-1293.5350902281079</v>
      </c>
      <c r="AI58">
        <f t="shared" si="39"/>
        <v>-1300.8452482270318</v>
      </c>
      <c r="AJ58">
        <f t="shared" si="47"/>
        <v>5.1901511653918959</v>
      </c>
      <c r="AK58">
        <f t="shared" si="59"/>
        <v>2.8818447551669681</v>
      </c>
      <c r="AL58">
        <f t="shared" si="40"/>
        <v>-1292.7732523064731</v>
      </c>
      <c r="AN58">
        <f t="shared" si="48"/>
        <v>0</v>
      </c>
      <c r="AO58">
        <f t="shared" si="49"/>
        <v>0</v>
      </c>
      <c r="AP58">
        <f t="shared" si="50"/>
        <v>-3.6713844039021601E-2</v>
      </c>
      <c r="AQ58">
        <f t="shared" si="51"/>
        <v>-6.4965279230118247</v>
      </c>
      <c r="AR58">
        <f t="shared" si="52"/>
        <v>-6.5332417670508462</v>
      </c>
      <c r="AS58">
        <f t="shared" si="53"/>
        <v>2.6066522837563558E-2</v>
      </c>
      <c r="AT58">
        <f t="shared" si="54"/>
        <v>1.447350370559013E-2</v>
      </c>
      <c r="AU58">
        <f t="shared" si="55"/>
        <v>-6.4927017405076937</v>
      </c>
      <c r="AW58">
        <v>55</v>
      </c>
      <c r="AX58">
        <f>IF(Z58&gt;0, (R58*SUMPRODUCT(K58:$K$98, X58:$X$98)-K58*$AZ$3)/Z58, 0)</f>
        <v>123.04474003162667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41"/>
        <v>50000</v>
      </c>
      <c r="S59">
        <f t="shared" si="42"/>
        <v>116.917337315471</v>
      </c>
      <c r="U59">
        <f t="shared" si="57"/>
        <v>9.7818447000000003E-2</v>
      </c>
      <c r="V59">
        <f t="shared" si="58"/>
        <v>0.01</v>
      </c>
      <c r="W59">
        <f t="shared" si="34"/>
        <v>0.29240631995695066</v>
      </c>
      <c r="X59">
        <f t="shared" si="35"/>
        <v>2.860273211117402E-2</v>
      </c>
      <c r="Y59">
        <f t="shared" si="36"/>
        <v>2.9240631995695065E-3</v>
      </c>
      <c r="Z59">
        <f t="shared" si="37"/>
        <v>0.26087952464620712</v>
      </c>
      <c r="AB59">
        <f t="shared" si="38"/>
        <v>35.979059622707645</v>
      </c>
      <c r="AC59">
        <f t="shared" si="27"/>
        <v>30.501339381760328</v>
      </c>
      <c r="AE59">
        <f t="shared" si="43"/>
        <v>0</v>
      </c>
      <c r="AF59">
        <f t="shared" si="44"/>
        <v>0</v>
      </c>
      <c r="AG59">
        <f t="shared" si="45"/>
        <v>-6.5219881161551783</v>
      </c>
      <c r="AH59">
        <f t="shared" si="46"/>
        <v>-1430.1366055587009</v>
      </c>
      <c r="AI59">
        <f t="shared" si="39"/>
        <v>-1436.6585936748561</v>
      </c>
      <c r="AJ59">
        <f t="shared" si="47"/>
        <v>5.4777202409473169</v>
      </c>
      <c r="AK59">
        <f t="shared" si="59"/>
        <v>2.5185341735895355</v>
      </c>
      <c r="AL59">
        <f t="shared" si="40"/>
        <v>-1428.6623392603192</v>
      </c>
      <c r="AN59">
        <f t="shared" si="48"/>
        <v>0</v>
      </c>
      <c r="AO59">
        <f t="shared" si="49"/>
        <v>0</v>
      </c>
      <c r="AP59">
        <f t="shared" si="50"/>
        <v>-2.9245905706548288E-2</v>
      </c>
      <c r="AQ59">
        <f t="shared" si="51"/>
        <v>-6.4130200130308932</v>
      </c>
      <c r="AR59">
        <f t="shared" si="52"/>
        <v>-6.4422659187374407</v>
      </c>
      <c r="AS59">
        <f t="shared" si="53"/>
        <v>2.4563198644409263E-2</v>
      </c>
      <c r="AT59">
        <f t="shared" si="54"/>
        <v>1.1293613488357749E-2</v>
      </c>
      <c r="AU59">
        <f t="shared" si="55"/>
        <v>-6.4064091066046736</v>
      </c>
      <c r="AW59">
        <v>56</v>
      </c>
      <c r="AX59">
        <f>IF(Z59&gt;0, (R59*SUMPRODUCT(K59:$K$98, X59:$X$98)-K59*$AZ$3)/Z59, 0)</f>
        <v>116.917337315471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41"/>
        <v>50000</v>
      </c>
      <c r="S60">
        <f t="shared" si="42"/>
        <v>109.51672267962502</v>
      </c>
      <c r="U60">
        <f t="shared" si="57"/>
        <v>0.115047869</v>
      </c>
      <c r="V60">
        <f t="shared" si="58"/>
        <v>0.01</v>
      </c>
      <c r="W60">
        <f t="shared" si="34"/>
        <v>0.26087952464620712</v>
      </c>
      <c r="X60">
        <f t="shared" si="35"/>
        <v>3.0013633376279106E-2</v>
      </c>
      <c r="Y60">
        <f t="shared" si="36"/>
        <v>2.6087952464620714E-3</v>
      </c>
      <c r="Z60">
        <f t="shared" si="37"/>
        <v>0.22825709602346594</v>
      </c>
      <c r="AB60">
        <f t="shared" si="38"/>
        <v>30.501339381760328</v>
      </c>
      <c r="AC60">
        <f t="shared" si="27"/>
        <v>24.997969084858457</v>
      </c>
      <c r="AE60">
        <f t="shared" si="43"/>
        <v>0</v>
      </c>
      <c r="AF60">
        <f t="shared" si="44"/>
        <v>0</v>
      </c>
      <c r="AG60">
        <f t="shared" si="45"/>
        <v>-5.7064274005866489</v>
      </c>
      <c r="AH60">
        <f t="shared" si="46"/>
        <v>-1500.6816688139554</v>
      </c>
      <c r="AI60">
        <f t="shared" si="39"/>
        <v>-1506.388096214542</v>
      </c>
      <c r="AJ60">
        <f t="shared" si="47"/>
        <v>5.5033702969018705</v>
      </c>
      <c r="AK60">
        <f t="shared" si="59"/>
        <v>2.1350937567232231</v>
      </c>
      <c r="AL60">
        <f t="shared" si="40"/>
        <v>-1498.7496321609167</v>
      </c>
      <c r="AN60">
        <f t="shared" si="48"/>
        <v>0</v>
      </c>
      <c r="AO60">
        <f t="shared" si="49"/>
        <v>0</v>
      </c>
      <c r="AP60">
        <f t="shared" si="50"/>
        <v>-2.2847113858008469E-2</v>
      </c>
      <c r="AQ60">
        <f t="shared" si="51"/>
        <v>-6.0083555866309277</v>
      </c>
      <c r="AR60">
        <f t="shared" si="52"/>
        <v>-6.0312027004889357</v>
      </c>
      <c r="AS60">
        <f t="shared" si="53"/>
        <v>2.2034123795769769E-2</v>
      </c>
      <c r="AT60">
        <f t="shared" si="54"/>
        <v>8.5483835564724112E-3</v>
      </c>
      <c r="AU60">
        <f t="shared" si="55"/>
        <v>-6.0006201931366929</v>
      </c>
      <c r="AW60">
        <v>57</v>
      </c>
      <c r="AX60">
        <f>IF(Z60&gt;0, (R60*SUMPRODUCT(K60:$K$98, X60:$X$98)-K60*$AZ$3)/Z60, 0)</f>
        <v>109.51672267962502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41"/>
        <v>50000</v>
      </c>
      <c r="S61">
        <f t="shared" si="42"/>
        <v>101.30520007198533</v>
      </c>
      <c r="U61">
        <f t="shared" si="57"/>
        <v>0.13365521</v>
      </c>
      <c r="V61">
        <f t="shared" si="58"/>
        <v>0.01</v>
      </c>
      <c r="W61">
        <f t="shared" si="34"/>
        <v>0.22825709602346594</v>
      </c>
      <c r="X61">
        <f t="shared" si="35"/>
        <v>3.0507750103006506E-2</v>
      </c>
      <c r="Y61">
        <f t="shared" si="36"/>
        <v>2.2825709602346594E-3</v>
      </c>
      <c r="Z61">
        <f t="shared" si="37"/>
        <v>0.1954667749602248</v>
      </c>
      <c r="AB61">
        <f t="shared" si="38"/>
        <v>24.997969084858457</v>
      </c>
      <c r="AC61">
        <f t="shared" si="27"/>
        <v>19.801800744771306</v>
      </c>
      <c r="AE61">
        <f t="shared" si="43"/>
        <v>0</v>
      </c>
      <c r="AF61">
        <f t="shared" si="44"/>
        <v>0</v>
      </c>
      <c r="AG61">
        <f t="shared" si="45"/>
        <v>-4.8866693740056197</v>
      </c>
      <c r="AH61">
        <f t="shared" si="46"/>
        <v>-1525.3875051503253</v>
      </c>
      <c r="AI61">
        <f t="shared" si="39"/>
        <v>-1530.2741745243309</v>
      </c>
      <c r="AJ61">
        <f t="shared" si="47"/>
        <v>5.1961683400871514</v>
      </c>
      <c r="AK61">
        <f t="shared" si="59"/>
        <v>1.7498578359400923</v>
      </c>
      <c r="AL61">
        <f t="shared" si="40"/>
        <v>-1523.3281483483038</v>
      </c>
      <c r="AN61">
        <f t="shared" si="48"/>
        <v>0</v>
      </c>
      <c r="AO61">
        <f t="shared" si="49"/>
        <v>0</v>
      </c>
      <c r="AP61">
        <f t="shared" si="50"/>
        <v>-1.7468756177537813E-2</v>
      </c>
      <c r="AQ61">
        <f t="shared" si="51"/>
        <v>-5.452921072475057</v>
      </c>
      <c r="AR61">
        <f t="shared" si="52"/>
        <v>-5.4703898286525945</v>
      </c>
      <c r="AS61">
        <f t="shared" si="53"/>
        <v>1.8575146146222465E-2</v>
      </c>
      <c r="AT61">
        <f t="shared" si="54"/>
        <v>6.2553525810433276E-3</v>
      </c>
      <c r="AU61">
        <f t="shared" si="55"/>
        <v>-5.4455593299253291</v>
      </c>
      <c r="AW61">
        <v>58</v>
      </c>
      <c r="AX61">
        <f>IF(Z61&gt;0, (R61*SUMPRODUCT(K61:$K$98, X61:$X$98)-K61*$AZ$3)/Z61, 0)</f>
        <v>101.30520007198533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41"/>
        <v>50000</v>
      </c>
      <c r="S62">
        <f t="shared" si="42"/>
        <v>92.153206504353065</v>
      </c>
      <c r="U62">
        <f t="shared" si="57"/>
        <v>0.153152232</v>
      </c>
      <c r="V62">
        <f t="shared" si="58"/>
        <v>0.01</v>
      </c>
      <c r="W62">
        <f t="shared" si="34"/>
        <v>0.1954667749602248</v>
      </c>
      <c r="X62">
        <f t="shared" si="35"/>
        <v>2.9936172867000139E-2</v>
      </c>
      <c r="Y62">
        <f t="shared" si="36"/>
        <v>1.9546677496022481E-3</v>
      </c>
      <c r="Z62">
        <f t="shared" si="37"/>
        <v>0.16357593434362241</v>
      </c>
      <c r="AB62">
        <f t="shared" si="38"/>
        <v>19.801800744771306</v>
      </c>
      <c r="AC62">
        <f t="shared" si="27"/>
        <v>15.074046856710336</v>
      </c>
      <c r="AE62">
        <f t="shared" si="43"/>
        <v>0</v>
      </c>
      <c r="AF62">
        <f t="shared" si="44"/>
        <v>0</v>
      </c>
      <c r="AG62">
        <f t="shared" si="45"/>
        <v>-4.08939835859056</v>
      </c>
      <c r="AH62">
        <f t="shared" si="46"/>
        <v>-1496.8086433500068</v>
      </c>
      <c r="AI62">
        <f t="shared" si="39"/>
        <v>-1500.8980417085975</v>
      </c>
      <c r="AJ62">
        <f t="shared" si="47"/>
        <v>4.7277538880609704</v>
      </c>
      <c r="AK62">
        <f t="shared" si="59"/>
        <v>1.3861260521339915</v>
      </c>
      <c r="AL62">
        <f t="shared" si="40"/>
        <v>-1494.7841617684026</v>
      </c>
      <c r="AN62">
        <f t="shared" si="48"/>
        <v>0</v>
      </c>
      <c r="AO62">
        <f t="shared" si="49"/>
        <v>0</v>
      </c>
      <c r="AP62">
        <f t="shared" si="50"/>
        <v>-1.3052401443668508E-2</v>
      </c>
      <c r="AQ62">
        <f t="shared" si="51"/>
        <v>-4.7774624979530431</v>
      </c>
      <c r="AR62">
        <f t="shared" si="52"/>
        <v>-4.7905148993967117</v>
      </c>
      <c r="AS62">
        <f t="shared" si="53"/>
        <v>1.5089882731577339E-2</v>
      </c>
      <c r="AT62">
        <f t="shared" si="54"/>
        <v>4.4241895989354952E-3</v>
      </c>
      <c r="AU62">
        <f t="shared" si="55"/>
        <v>-4.7710008270661985</v>
      </c>
      <c r="AW62">
        <v>59</v>
      </c>
      <c r="AX62">
        <f>IF(Z62&gt;0, (R62*SUMPRODUCT(K62:$K$98, X62:$X$98)-K62*$AZ$3)/Z62, 0)</f>
        <v>92.153206504353065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41"/>
        <v>50000</v>
      </c>
      <c r="S63">
        <f t="shared" si="42"/>
        <v>81.920897233795756</v>
      </c>
      <c r="U63">
        <f t="shared" si="57"/>
        <v>0.17329698399999999</v>
      </c>
      <c r="V63">
        <f t="shared" si="58"/>
        <v>0.01</v>
      </c>
      <c r="W63">
        <f t="shared" si="34"/>
        <v>0.16357593434362241</v>
      </c>
      <c r="X63">
        <f t="shared" si="35"/>
        <v>2.8347216076731782E-2</v>
      </c>
      <c r="Y63">
        <f t="shared" si="36"/>
        <v>1.6357593434362242E-3</v>
      </c>
      <c r="Z63">
        <f t="shared" si="37"/>
        <v>0.13359295892345444</v>
      </c>
      <c r="AB63">
        <f t="shared" si="38"/>
        <v>15.074046856710336</v>
      </c>
      <c r="AC63">
        <f t="shared" si="27"/>
        <v>10.944055059127008</v>
      </c>
      <c r="AE63">
        <f t="shared" si="43"/>
        <v>0</v>
      </c>
      <c r="AF63">
        <f t="shared" si="44"/>
        <v>0</v>
      </c>
      <c r="AG63">
        <f t="shared" si="45"/>
        <v>-3.3398239730863608</v>
      </c>
      <c r="AH63">
        <f t="shared" si="46"/>
        <v>-1417.3608038365892</v>
      </c>
      <c r="AI63">
        <f t="shared" si="39"/>
        <v>-1420.7006278096756</v>
      </c>
      <c r="AJ63">
        <f t="shared" si="47"/>
        <v>4.1299917975833278</v>
      </c>
      <c r="AK63">
        <f t="shared" si="59"/>
        <v>1.0551832799697236</v>
      </c>
      <c r="AL63">
        <f t="shared" si="40"/>
        <v>-1415.5154527321226</v>
      </c>
      <c r="AN63">
        <f t="shared" si="48"/>
        <v>0</v>
      </c>
      <c r="AO63">
        <f t="shared" si="49"/>
        <v>0</v>
      </c>
      <c r="AP63">
        <f t="shared" si="50"/>
        <v>-9.5177996652560954E-3</v>
      </c>
      <c r="AQ63">
        <f t="shared" si="51"/>
        <v>-4.039181793116069</v>
      </c>
      <c r="AR63">
        <f t="shared" si="52"/>
        <v>-4.0486995927813245</v>
      </c>
      <c r="AS63">
        <f t="shared" si="53"/>
        <v>1.1769612669802998E-2</v>
      </c>
      <c r="AT63">
        <f t="shared" si="54"/>
        <v>3.0070516140402507E-3</v>
      </c>
      <c r="AU63">
        <f t="shared" si="55"/>
        <v>-4.033922928497482</v>
      </c>
      <c r="AW63">
        <v>60</v>
      </c>
      <c r="AX63">
        <f>IF(Z63&gt;0, (R63*SUMPRODUCT(K63:$K$98, X63:$X$98)-K63*$AZ$3)/Z63, 0)</f>
        <v>81.920897233795756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41"/>
        <v>50000</v>
      </c>
      <c r="S64">
        <f t="shared" si="42"/>
        <v>70.449074534717965</v>
      </c>
      <c r="U64">
        <f t="shared" si="57"/>
        <v>0.19491187900000001</v>
      </c>
      <c r="V64">
        <f t="shared" si="58"/>
        <v>0.01</v>
      </c>
      <c r="W64">
        <f t="shared" si="34"/>
        <v>0.13359295892345444</v>
      </c>
      <c r="X64">
        <f t="shared" si="35"/>
        <v>2.6038854644940324E-2</v>
      </c>
      <c r="Y64">
        <f t="shared" si="36"/>
        <v>1.3359295892345444E-3</v>
      </c>
      <c r="Z64">
        <f t="shared" si="37"/>
        <v>0.10621817468927956</v>
      </c>
      <c r="AB64">
        <f t="shared" si="38"/>
        <v>10.944055059127008</v>
      </c>
      <c r="AC64">
        <f t="shared" si="27"/>
        <v>7.4829721056267493</v>
      </c>
      <c r="AE64">
        <f t="shared" si="43"/>
        <v>0</v>
      </c>
      <c r="AF64">
        <f t="shared" si="44"/>
        <v>0</v>
      </c>
      <c r="AG64">
        <f t="shared" si="45"/>
        <v>-2.655454367231989</v>
      </c>
      <c r="AH64">
        <f t="shared" si="46"/>
        <v>-1301.9427322470162</v>
      </c>
      <c r="AI64">
        <f t="shared" si="39"/>
        <v>-1304.5981866142483</v>
      </c>
      <c r="AJ64">
        <f t="shared" si="47"/>
        <v>3.4610829535002585</v>
      </c>
      <c r="AK64">
        <f t="shared" si="59"/>
        <v>0.76608385413889057</v>
      </c>
      <c r="AL64">
        <f t="shared" si="40"/>
        <v>-1300.3710198066092</v>
      </c>
      <c r="AN64">
        <f t="shared" si="48"/>
        <v>0</v>
      </c>
      <c r="AO64">
        <f t="shared" si="49"/>
        <v>0</v>
      </c>
      <c r="AP64">
        <f t="shared" si="50"/>
        <v>-6.7566870106275873E-3</v>
      </c>
      <c r="AQ64">
        <f t="shared" si="51"/>
        <v>-3.3127361012511374</v>
      </c>
      <c r="AR64">
        <f t="shared" si="52"/>
        <v>-3.3194927882617651</v>
      </c>
      <c r="AS64">
        <f t="shared" si="53"/>
        <v>8.8065735654107493E-3</v>
      </c>
      <c r="AT64">
        <f t="shared" si="54"/>
        <v>1.9492667206732507E-3</v>
      </c>
      <c r="AU64">
        <f t="shared" si="55"/>
        <v>-3.3087369479756812</v>
      </c>
      <c r="AW64">
        <v>61</v>
      </c>
      <c r="AX64">
        <f>IF(Z64&gt;0, (R64*SUMPRODUCT(K64:$K$98, X64:$X$98)-K64*$AZ$3)/Z64, 0)</f>
        <v>70.449074534717965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41"/>
        <v>50000</v>
      </c>
      <c r="S65">
        <f t="shared" si="42"/>
        <v>57.08733627507241</v>
      </c>
      <c r="U65">
        <f t="shared" si="57"/>
        <v>0.21714087100000001</v>
      </c>
      <c r="V65">
        <f t="shared" si="58"/>
        <v>0.01</v>
      </c>
      <c r="W65">
        <f t="shared" si="34"/>
        <v>0.10621817468927956</v>
      </c>
      <c r="X65">
        <f t="shared" si="35"/>
        <v>2.3064306968060319E-2</v>
      </c>
      <c r="Y65">
        <f t="shared" si="36"/>
        <v>1.0621817468927956E-3</v>
      </c>
      <c r="Z65">
        <f t="shared" si="37"/>
        <v>8.209168597432645E-2</v>
      </c>
      <c r="AB65">
        <f t="shared" si="38"/>
        <v>7.4829721056267493</v>
      </c>
      <c r="AC65">
        <f t="shared" si="27"/>
        <v>4.6863956826040196</v>
      </c>
      <c r="AE65">
        <f t="shared" si="43"/>
        <v>0</v>
      </c>
      <c r="AF65">
        <f t="shared" si="44"/>
        <v>0</v>
      </c>
      <c r="AG65">
        <f t="shared" si="45"/>
        <v>-2.0522921493581614</v>
      </c>
      <c r="AH65">
        <f t="shared" si="46"/>
        <v>-1153.2153484030159</v>
      </c>
      <c r="AI65">
        <f t="shared" si="39"/>
        <v>-1155.2676405523741</v>
      </c>
      <c r="AJ65">
        <f t="shared" si="47"/>
        <v>2.7965764230227297</v>
      </c>
      <c r="AK65">
        <f t="shared" si="59"/>
        <v>0.52380804739387254</v>
      </c>
      <c r="AL65">
        <f t="shared" si="40"/>
        <v>-1151.9472560819574</v>
      </c>
      <c r="AN65">
        <f t="shared" si="48"/>
        <v>0</v>
      </c>
      <c r="AO65">
        <f t="shared" si="49"/>
        <v>0</v>
      </c>
      <c r="AP65">
        <f t="shared" si="50"/>
        <v>-4.6624707481779026E-3</v>
      </c>
      <c r="AQ65">
        <f t="shared" si="51"/>
        <v>-2.619915897432251</v>
      </c>
      <c r="AR65">
        <f t="shared" si="52"/>
        <v>-2.6245783681804289</v>
      </c>
      <c r="AS65">
        <f t="shared" si="53"/>
        <v>6.3533623960240274E-3</v>
      </c>
      <c r="AT65">
        <f t="shared" si="54"/>
        <v>1.1900058670486593E-3</v>
      </c>
      <c r="AU65">
        <f t="shared" si="55"/>
        <v>-2.6170349999173563</v>
      </c>
      <c r="AW65">
        <v>62</v>
      </c>
      <c r="AX65">
        <f>IF(Z65&gt;0, (R65*SUMPRODUCT(K65:$K$98, X65:$X$98)-K65*$AZ$3)/Z65, 0)</f>
        <v>57.08733627507241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41"/>
        <v>50000</v>
      </c>
      <c r="S66">
        <f t="shared" si="42"/>
        <v>41.086524638801805</v>
      </c>
      <c r="U66">
        <f t="shared" si="57"/>
        <v>0.240684854</v>
      </c>
      <c r="V66">
        <f t="shared" si="58"/>
        <v>0.01</v>
      </c>
      <c r="W66">
        <f t="shared" si="34"/>
        <v>8.209168597432645E-2</v>
      </c>
      <c r="X66">
        <f t="shared" si="35"/>
        <v>1.9758225453344609E-2</v>
      </c>
      <c r="Y66">
        <f t="shared" si="36"/>
        <v>8.2091685974326452E-4</v>
      </c>
      <c r="Z66">
        <f t="shared" si="37"/>
        <v>6.1512543661238574E-2</v>
      </c>
      <c r="AB66">
        <f t="shared" si="38"/>
        <v>4.6863956826040196</v>
      </c>
      <c r="AC66">
        <f t="shared" si="27"/>
        <v>2.5273366407328504</v>
      </c>
      <c r="AE66">
        <f t="shared" si="43"/>
        <v>0</v>
      </c>
      <c r="AF66">
        <f t="shared" si="44"/>
        <v>0</v>
      </c>
      <c r="AG66">
        <f t="shared" si="45"/>
        <v>-1.5378135915309643</v>
      </c>
      <c r="AH66">
        <f t="shared" si="46"/>
        <v>-987.91127266723049</v>
      </c>
      <c r="AI66">
        <f t="shared" si="39"/>
        <v>-989.44908625876144</v>
      </c>
      <c r="AJ66">
        <f t="shared" si="47"/>
        <v>2.1590590418711693</v>
      </c>
      <c r="AK66">
        <f t="shared" si="59"/>
        <v>0.32804769778228138</v>
      </c>
      <c r="AL66">
        <f t="shared" si="40"/>
        <v>-986.96197951910801</v>
      </c>
      <c r="AN66">
        <f t="shared" si="48"/>
        <v>0</v>
      </c>
      <c r="AO66">
        <f t="shared" si="49"/>
        <v>0</v>
      </c>
      <c r="AP66">
        <f t="shared" si="50"/>
        <v>-3.1193392405282623E-3</v>
      </c>
      <c r="AQ66">
        <f t="shared" si="51"/>
        <v>-2.0039037344722663</v>
      </c>
      <c r="AR66">
        <f t="shared" si="52"/>
        <v>-2.0070230737127943</v>
      </c>
      <c r="AS66">
        <f t="shared" si="53"/>
        <v>4.3794889244158971E-3</v>
      </c>
      <c r="AT66">
        <f t="shared" si="54"/>
        <v>6.6542008868480094E-4</v>
      </c>
      <c r="AU66">
        <f t="shared" si="55"/>
        <v>-2.0019781646996937</v>
      </c>
      <c r="AW66">
        <v>63</v>
      </c>
      <c r="AX66">
        <f>IF(Z66&gt;0, (R66*SUMPRODUCT(K66:$K$98, X66:$X$98)-K66*$AZ$3)/Z66, 0)</f>
        <v>41.086524638801805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1">$C$6</f>
        <v>50000</v>
      </c>
      <c r="S67">
        <f t="shared" ref="S67:S89" si="62">AX67</f>
        <v>20.981381012208377</v>
      </c>
      <c r="U67">
        <f t="shared" si="57"/>
        <v>0.26560892699999999</v>
      </c>
      <c r="V67">
        <f t="shared" si="58"/>
        <v>0.01</v>
      </c>
      <c r="W67">
        <f t="shared" si="34"/>
        <v>6.1512543661238574E-2</v>
      </c>
      <c r="X67">
        <f t="shared" si="35"/>
        <v>1.633828071890223E-2</v>
      </c>
      <c r="Y67">
        <f t="shared" si="36"/>
        <v>6.1512543661238579E-4</v>
      </c>
      <c r="Z67">
        <f t="shared" si="37"/>
        <v>4.4559137505723954E-2</v>
      </c>
      <c r="AB67">
        <f t="shared" si="38"/>
        <v>2.5273366407328504</v>
      </c>
      <c r="AC67">
        <f t="shared" si="27"/>
        <v>0.9349122415829787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-1.1139784376430988</v>
      </c>
      <c r="AH67">
        <f t="shared" ref="AH67:AH89" si="66">-X67*R67</f>
        <v>-816.91403594511144</v>
      </c>
      <c r="AI67">
        <f t="shared" si="39"/>
        <v>-818.02801438275458</v>
      </c>
      <c r="AJ67">
        <f t="shared" ref="AJ67:AJ89" si="67">AB67-AC67</f>
        <v>1.5924243991498717</v>
      </c>
      <c r="AK67">
        <f t="shared" si="59"/>
        <v>0.17691356485129955</v>
      </c>
      <c r="AL67">
        <f t="shared" si="40"/>
        <v>-816.25867641875345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-2.0175191959797075E-3</v>
      </c>
      <c r="AQ67">
        <f t="shared" ref="AQ67:AQ89" si="71">AH67*$K67</f>
        <v>-1.4795077654030473</v>
      </c>
      <c r="AR67">
        <f t="shared" ref="AR67:AR89" si="72">AI67*$K67</f>
        <v>-1.4815252845990272</v>
      </c>
      <c r="AS67">
        <f t="shared" ref="AS67:AS89" si="73">AJ67*$K67</f>
        <v>2.8840296049434228E-3</v>
      </c>
      <c r="AT67">
        <f t="shared" ref="AT67:AT89" si="74">AK67*$K67</f>
        <v>3.2040702140686438E-4</v>
      </c>
      <c r="AU67">
        <f t="shared" ref="AU67:AU89" si="75">AL67*$K67</f>
        <v>-1.478320847972677</v>
      </c>
      <c r="AW67">
        <v>64</v>
      </c>
      <c r="AX67">
        <f>IF(Z67&gt;0, (R67*SUMPRODUCT(K67:$K$98, X67:$X$98)-K67*$AZ$3)/Z67, 0)</f>
        <v>20.981381012208377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1"/>
        <v>50000</v>
      </c>
      <c r="S68">
        <f t="shared" si="62"/>
        <v>-5.6892291271266746</v>
      </c>
      <c r="U68">
        <f t="shared" ref="U68:U89" si="77">M68</f>
        <v>0.29099302900000001</v>
      </c>
      <c r="V68">
        <f t="shared" ref="V68:V89" si="78">$C$10</f>
        <v>0.01</v>
      </c>
      <c r="W68">
        <f t="shared" si="34"/>
        <v>4.4559137505723954E-2</v>
      </c>
      <c r="X68">
        <f t="shared" si="35"/>
        <v>1.2966398392418119E-2</v>
      </c>
      <c r="Y68">
        <f t="shared" si="36"/>
        <v>4.4559137505723956E-4</v>
      </c>
      <c r="Z68">
        <f t="shared" si="37"/>
        <v>3.1147147738248591E-2</v>
      </c>
      <c r="AB68">
        <f t="shared" si="38"/>
        <v>0.9349122415829787</v>
      </c>
      <c r="AC68">
        <f t="shared" ref="AC68:AC89" si="79">S68*Z68</f>
        <v>-0.17720326013936161</v>
      </c>
      <c r="AE68">
        <f t="shared" si="63"/>
        <v>0</v>
      </c>
      <c r="AF68">
        <f t="shared" si="64"/>
        <v>0</v>
      </c>
      <c r="AG68">
        <f t="shared" si="65"/>
        <v>-0.77867869345621477</v>
      </c>
      <c r="AH68">
        <f t="shared" si="66"/>
        <v>-648.31991962090592</v>
      </c>
      <c r="AI68">
        <f t="shared" si="39"/>
        <v>-649.09859831436211</v>
      </c>
      <c r="AJ68">
        <f t="shared" si="67"/>
        <v>1.1121155017223403</v>
      </c>
      <c r="AK68">
        <f t="shared" ref="AK68:AK89" si="80">G68*SUM(AB68:AB68, AE68:AF68)</f>
        <v>6.5443856910808521E-2</v>
      </c>
      <c r="AL68">
        <f t="shared" si="40"/>
        <v>-647.92103895572893</v>
      </c>
      <c r="AN68">
        <f t="shared" si="68"/>
        <v>0</v>
      </c>
      <c r="AO68">
        <f t="shared" si="69"/>
        <v>0</v>
      </c>
      <c r="AP68">
        <f t="shared" si="70"/>
        <v>-1.2591606983179736E-3</v>
      </c>
      <c r="AQ68">
        <f t="shared" si="71"/>
        <v>-1.048364324828178</v>
      </c>
      <c r="AR68">
        <f t="shared" si="72"/>
        <v>-1.0496234855264959</v>
      </c>
      <c r="AS68">
        <f t="shared" si="73"/>
        <v>1.7983439684775278E-3</v>
      </c>
      <c r="AT68">
        <f t="shared" si="74"/>
        <v>1.0582584737573638E-4</v>
      </c>
      <c r="AU68">
        <f t="shared" si="75"/>
        <v>-1.0477193157106426</v>
      </c>
      <c r="AW68">
        <v>65</v>
      </c>
      <c r="AX68">
        <f>IF(Z68&gt;0, (R68*SUMPRODUCT(K68:$K$98, X68:$X$98)-K68*$AZ$3)/Z68, 0)</f>
        <v>-5.6892291271266746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0.31752069599999999</v>
      </c>
      <c r="Q69" s="5">
        <f t="shared" ref="Q69:Q89" si="81">$C$8</f>
        <v>25</v>
      </c>
      <c r="R69">
        <f t="shared" si="61"/>
        <v>50000</v>
      </c>
      <c r="S69">
        <f t="shared" si="62"/>
        <v>-42.850511985051021</v>
      </c>
      <c r="U69">
        <f t="shared" si="77"/>
        <v>0.31752069599999999</v>
      </c>
      <c r="V69">
        <f t="shared" si="78"/>
        <v>0.01</v>
      </c>
      <c r="W69">
        <f t="shared" si="34"/>
        <v>3.1147147738248591E-2</v>
      </c>
      <c r="X69">
        <f t="shared" si="35"/>
        <v>9.8898640282635182E-3</v>
      </c>
      <c r="Y69">
        <f t="shared" si="36"/>
        <v>3.1147147738248593E-4</v>
      </c>
      <c r="Z69">
        <f t="shared" si="37"/>
        <v>2.0945812232602588E-2</v>
      </c>
      <c r="AB69">
        <f t="shared" si="38"/>
        <v>-0.17720326013936161</v>
      </c>
      <c r="AC69">
        <f t="shared" si="79"/>
        <v>-0.89753877810976546</v>
      </c>
      <c r="AE69">
        <f t="shared" si="63"/>
        <v>0</v>
      </c>
      <c r="AF69">
        <f t="shared" si="64"/>
        <v>0</v>
      </c>
      <c r="AG69">
        <f t="shared" si="65"/>
        <v>-0.52364530581506474</v>
      </c>
      <c r="AH69">
        <f t="shared" si="66"/>
        <v>-494.49320141317594</v>
      </c>
      <c r="AI69">
        <f t="shared" si="39"/>
        <v>-495.01684671899102</v>
      </c>
      <c r="AJ69">
        <f t="shared" si="67"/>
        <v>0.72033551797040385</v>
      </c>
      <c r="AK69">
        <f t="shared" si="80"/>
        <v>-1.2404228209755314E-2</v>
      </c>
      <c r="AL69">
        <f t="shared" si="40"/>
        <v>-494.30891542923035</v>
      </c>
      <c r="AN69">
        <f t="shared" si="68"/>
        <v>0</v>
      </c>
      <c r="AO69">
        <f t="shared" si="69"/>
        <v>0</v>
      </c>
      <c r="AP69">
        <f t="shared" si="70"/>
        <v>-7.5603527681162945E-4</v>
      </c>
      <c r="AQ69">
        <f t="shared" si="71"/>
        <v>-0.71394568090315891</v>
      </c>
      <c r="AR69">
        <f t="shared" si="72"/>
        <v>-0.71470171617997058</v>
      </c>
      <c r="AS69">
        <f t="shared" si="73"/>
        <v>1.0400151718696743E-3</v>
      </c>
      <c r="AT69">
        <f t="shared" si="74"/>
        <v>-1.7909134301509449E-5</v>
      </c>
      <c r="AU69">
        <f t="shared" si="75"/>
        <v>-0.71367961014240233</v>
      </c>
      <c r="AW69">
        <v>66</v>
      </c>
      <c r="AX69">
        <f>IF(Z69&gt;0, (R69*SUMPRODUCT(K69:$K$98, X69:$X$98)-K69*$AZ$3)/Z69, 0)</f>
        <v>-42.850511985051021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0.344227385</v>
      </c>
      <c r="Q70" s="5">
        <f t="shared" si="81"/>
        <v>25</v>
      </c>
      <c r="R70">
        <f t="shared" si="61"/>
        <v>50000</v>
      </c>
      <c r="S70">
        <f t="shared" si="62"/>
        <v>-97.484768982101826</v>
      </c>
      <c r="U70">
        <f t="shared" si="77"/>
        <v>0.344227385</v>
      </c>
      <c r="V70">
        <f t="shared" si="78"/>
        <v>0.01</v>
      </c>
      <c r="W70">
        <f t="shared" ref="W70:W89" si="83">Z69</f>
        <v>2.0945812232602588E-2</v>
      </c>
      <c r="X70">
        <f t="shared" ref="X70:X89" si="84">U70*W70</f>
        <v>7.2101221715298001E-3</v>
      </c>
      <c r="Y70">
        <f t="shared" ref="Y70:Y89" si="85">V70*W70</f>
        <v>2.0945812232602587E-4</v>
      </c>
      <c r="Z70">
        <f t="shared" ref="Z70:Z89" si="86">MAX(0, W70-X70-Y70)</f>
        <v>1.3526231938746762E-2</v>
      </c>
      <c r="AB70">
        <f t="shared" ref="AB70:AB89" si="87">AC69</f>
        <v>-0.89753877810976546</v>
      </c>
      <c r="AC70">
        <f t="shared" si="79"/>
        <v>-1.3186015957470554</v>
      </c>
      <c r="AE70">
        <f t="shared" si="63"/>
        <v>0</v>
      </c>
      <c r="AF70">
        <f t="shared" si="64"/>
        <v>0</v>
      </c>
      <c r="AG70">
        <f t="shared" si="65"/>
        <v>-0.33815579846866906</v>
      </c>
      <c r="AH70">
        <f t="shared" si="66"/>
        <v>-360.50610857649002</v>
      </c>
      <c r="AI70">
        <f t="shared" ref="AI70:AI89" si="88">SUM(AE70:AH70)</f>
        <v>-360.8442643749587</v>
      </c>
      <c r="AJ70">
        <f t="shared" si="67"/>
        <v>0.42106281763728992</v>
      </c>
      <c r="AK70">
        <f t="shared" si="80"/>
        <v>-6.2827714467683593E-2</v>
      </c>
      <c r="AL70">
        <f t="shared" ref="AL70:AL89" si="89">SUM(AI70:AK70)</f>
        <v>-360.48602927178911</v>
      </c>
      <c r="AN70">
        <f t="shared" si="68"/>
        <v>0</v>
      </c>
      <c r="AO70">
        <f t="shared" si="69"/>
        <v>0</v>
      </c>
      <c r="AP70">
        <f t="shared" si="70"/>
        <v>-4.3591685512401316E-4</v>
      </c>
      <c r="AQ70">
        <f t="shared" si="71"/>
        <v>-0.46472865411538983</v>
      </c>
      <c r="AR70">
        <f t="shared" si="72"/>
        <v>-0.46516457097051384</v>
      </c>
      <c r="AS70">
        <f t="shared" si="73"/>
        <v>5.4279234632467635E-4</v>
      </c>
      <c r="AT70">
        <f t="shared" si="74"/>
        <v>-8.099124672534523E-5</v>
      </c>
      <c r="AU70">
        <f t="shared" si="75"/>
        <v>-0.46470276987091452</v>
      </c>
      <c r="AW70">
        <v>67</v>
      </c>
      <c r="AX70">
        <f>IF(Z70&gt;0, (R70*SUMPRODUCT(K70:$K$98, X70:$X$98)-K70*$AZ$3)/Z70, 0)</f>
        <v>-97.484768982101826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0.370496828</v>
      </c>
      <c r="Q71" s="5">
        <f t="shared" si="81"/>
        <v>25</v>
      </c>
      <c r="R71">
        <f t="shared" si="61"/>
        <v>50000</v>
      </c>
      <c r="S71">
        <f t="shared" si="62"/>
        <v>-181.61224138294492</v>
      </c>
      <c r="U71">
        <f t="shared" si="77"/>
        <v>0.370496828</v>
      </c>
      <c r="V71">
        <f t="shared" si="78"/>
        <v>0.01</v>
      </c>
      <c r="W71">
        <f t="shared" si="83"/>
        <v>1.3526231938746762E-2</v>
      </c>
      <c r="X71">
        <f t="shared" si="84"/>
        <v>5.011426028097966E-3</v>
      </c>
      <c r="Y71">
        <f t="shared" si="85"/>
        <v>1.3526231938746763E-4</v>
      </c>
      <c r="Z71">
        <f t="shared" si="86"/>
        <v>8.3795435912613278E-3</v>
      </c>
      <c r="AB71">
        <f t="shared" si="87"/>
        <v>-1.3186015957470554</v>
      </c>
      <c r="AC71">
        <f t="shared" si="79"/>
        <v>-1.5218276933750614</v>
      </c>
      <c r="AE71">
        <f t="shared" si="63"/>
        <v>0</v>
      </c>
      <c r="AF71">
        <f t="shared" si="64"/>
        <v>0</v>
      </c>
      <c r="AG71">
        <f t="shared" si="65"/>
        <v>-0.2094885897815332</v>
      </c>
      <c r="AH71">
        <f t="shared" si="66"/>
        <v>-250.57130140489829</v>
      </c>
      <c r="AI71">
        <f t="shared" si="88"/>
        <v>-250.78078999467982</v>
      </c>
      <c r="AJ71">
        <f t="shared" si="67"/>
        <v>0.20322609762800603</v>
      </c>
      <c r="AK71">
        <f t="shared" si="80"/>
        <v>-9.2302111702293882E-2</v>
      </c>
      <c r="AL71">
        <f t="shared" si="89"/>
        <v>-250.6698660087541</v>
      </c>
      <c r="AN71">
        <f t="shared" si="68"/>
        <v>0</v>
      </c>
      <c r="AO71">
        <f t="shared" si="69"/>
        <v>0</v>
      </c>
      <c r="AP71">
        <f t="shared" si="70"/>
        <v>-2.411177450692773E-4</v>
      </c>
      <c r="AQ71">
        <f t="shared" si="71"/>
        <v>-0.28840323588425432</v>
      </c>
      <c r="AR71">
        <f t="shared" si="72"/>
        <v>-0.28864435362932361</v>
      </c>
      <c r="AS71">
        <f t="shared" si="73"/>
        <v>2.3390972487043389E-4</v>
      </c>
      <c r="AT71">
        <f t="shared" si="74"/>
        <v>-1.0623813479292194E-4</v>
      </c>
      <c r="AU71">
        <f t="shared" si="75"/>
        <v>-0.28851668203924608</v>
      </c>
      <c r="AW71">
        <v>68</v>
      </c>
      <c r="AX71">
        <f>IF(Z71&gt;0, (R71*SUMPRODUCT(K71:$K$98, X71:$X$98)-K71*$AZ$3)/Z71, 0)</f>
        <v>-181.61224138294492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0.397394472</v>
      </c>
      <c r="Q72" s="5">
        <f t="shared" si="81"/>
        <v>25</v>
      </c>
      <c r="R72">
        <f t="shared" si="61"/>
        <v>50000</v>
      </c>
      <c r="S72">
        <f t="shared" si="62"/>
        <v>-317.52345662979883</v>
      </c>
      <c r="U72">
        <f t="shared" si="77"/>
        <v>0.397394472</v>
      </c>
      <c r="V72">
        <f t="shared" si="78"/>
        <v>0.01</v>
      </c>
      <c r="W72">
        <f t="shared" si="83"/>
        <v>8.3795435912613278E-3</v>
      </c>
      <c r="X72">
        <f t="shared" si="84"/>
        <v>3.3299843010502791E-3</v>
      </c>
      <c r="Y72">
        <f t="shared" si="85"/>
        <v>8.3795435912613277E-5</v>
      </c>
      <c r="Z72">
        <f t="shared" si="86"/>
        <v>4.9657638542984347E-3</v>
      </c>
      <c r="AB72">
        <f t="shared" si="87"/>
        <v>-1.5218276933750614</v>
      </c>
      <c r="AC72">
        <f t="shared" si="79"/>
        <v>-1.5767465038241517</v>
      </c>
      <c r="AE72">
        <f t="shared" si="63"/>
        <v>0</v>
      </c>
      <c r="AF72">
        <f t="shared" si="64"/>
        <v>0</v>
      </c>
      <c r="AG72">
        <f t="shared" si="65"/>
        <v>-0.12414409635746086</v>
      </c>
      <c r="AH72">
        <f t="shared" si="66"/>
        <v>-166.49921505251396</v>
      </c>
      <c r="AI72">
        <f t="shared" si="88"/>
        <v>-166.62335914887143</v>
      </c>
      <c r="AJ72">
        <f t="shared" si="67"/>
        <v>5.4918810449090305E-2</v>
      </c>
      <c r="AK72">
        <f t="shared" si="80"/>
        <v>-0.10652793853625431</v>
      </c>
      <c r="AL72">
        <f t="shared" si="89"/>
        <v>-166.67496827695859</v>
      </c>
      <c r="AN72">
        <f t="shared" si="68"/>
        <v>0</v>
      </c>
      <c r="AO72">
        <f t="shared" si="69"/>
        <v>0</v>
      </c>
      <c r="AP72">
        <f t="shared" si="70"/>
        <v>-1.275783112740611E-4</v>
      </c>
      <c r="AQ72">
        <f t="shared" si="71"/>
        <v>-0.17110510534220724</v>
      </c>
      <c r="AR72">
        <f t="shared" si="72"/>
        <v>-0.17123268365348129</v>
      </c>
      <c r="AS72">
        <f t="shared" si="73"/>
        <v>5.6438036925258313E-5</v>
      </c>
      <c r="AT72">
        <f t="shared" si="74"/>
        <v>-1.0947483529808241E-4</v>
      </c>
      <c r="AU72">
        <f t="shared" si="75"/>
        <v>-0.17128572045185414</v>
      </c>
      <c r="AW72">
        <v>69</v>
      </c>
      <c r="AX72">
        <f>IF(Z72&gt;0, (R72*SUMPRODUCT(K72:$K$98, X72:$X$98)-K72*$AZ$3)/Z72, 0)</f>
        <v>-317.52345662979883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0.424762996</v>
      </c>
      <c r="Q73" s="5">
        <f t="shared" si="81"/>
        <v>25</v>
      </c>
      <c r="R73">
        <f t="shared" si="61"/>
        <v>50000</v>
      </c>
      <c r="S73">
        <f t="shared" si="62"/>
        <v>-548.44128844078148</v>
      </c>
      <c r="U73">
        <f t="shared" si="77"/>
        <v>0.424762996</v>
      </c>
      <c r="V73">
        <f t="shared" si="78"/>
        <v>0.01</v>
      </c>
      <c r="W73">
        <f t="shared" si="83"/>
        <v>4.9657638542984347E-3</v>
      </c>
      <c r="X73">
        <f t="shared" si="84"/>
        <v>2.1092727321803104E-3</v>
      </c>
      <c r="Y73">
        <f t="shared" si="85"/>
        <v>4.9657638542984346E-5</v>
      </c>
      <c r="Z73">
        <f t="shared" si="86"/>
        <v>2.8068334835751399E-3</v>
      </c>
      <c r="AB73">
        <f t="shared" si="87"/>
        <v>-1.5767465038241517</v>
      </c>
      <c r="AC73">
        <f t="shared" si="79"/>
        <v>-1.5393833721706769</v>
      </c>
      <c r="AE73">
        <f t="shared" si="63"/>
        <v>0</v>
      </c>
      <c r="AF73">
        <f t="shared" si="64"/>
        <v>0</v>
      </c>
      <c r="AG73">
        <f t="shared" si="65"/>
        <v>-7.0170837089378491E-2</v>
      </c>
      <c r="AH73">
        <f t="shared" si="66"/>
        <v>-105.46363660901552</v>
      </c>
      <c r="AI73">
        <f t="shared" si="88"/>
        <v>-105.5338074461049</v>
      </c>
      <c r="AJ73">
        <f t="shared" si="67"/>
        <v>-3.7363131653474824E-2</v>
      </c>
      <c r="AK73">
        <f t="shared" si="80"/>
        <v>-0.11037225526769064</v>
      </c>
      <c r="AL73">
        <f t="shared" si="89"/>
        <v>-105.68154283302607</v>
      </c>
      <c r="AN73">
        <f t="shared" si="68"/>
        <v>0</v>
      </c>
      <c r="AO73">
        <f t="shared" si="69"/>
        <v>0</v>
      </c>
      <c r="AP73">
        <f t="shared" si="70"/>
        <v>-6.4385698607080104E-5</v>
      </c>
      <c r="AQ73">
        <f t="shared" si="71"/>
        <v>-9.6768831645340656E-2</v>
      </c>
      <c r="AR73">
        <f t="shared" si="72"/>
        <v>-9.6833217343947744E-2</v>
      </c>
      <c r="AS73">
        <f t="shared" si="73"/>
        <v>-3.4282779477080221E-5</v>
      </c>
      <c r="AT73">
        <f t="shared" si="74"/>
        <v>-1.012727659668308E-4</v>
      </c>
      <c r="AU73">
        <f t="shared" si="75"/>
        <v>-9.6968772889391652E-2</v>
      </c>
      <c r="AW73">
        <v>70</v>
      </c>
      <c r="AX73">
        <f>IF(Z73&gt;0, (R73*SUMPRODUCT(K73:$K$98, X73:$X$98)-K73*$AZ$3)/Z73, 0)</f>
        <v>-548.44128844078148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0.45242554800000001</v>
      </c>
      <c r="Q74" s="5">
        <f t="shared" si="81"/>
        <v>25</v>
      </c>
      <c r="R74">
        <f t="shared" si="61"/>
        <v>50000</v>
      </c>
      <c r="S74">
        <f t="shared" si="62"/>
        <v>-960.98957802324787</v>
      </c>
      <c r="U74">
        <f t="shared" si="77"/>
        <v>0.45242554800000001</v>
      </c>
      <c r="V74">
        <f t="shared" si="78"/>
        <v>0.01</v>
      </c>
      <c r="W74">
        <f t="shared" si="83"/>
        <v>2.8068334835751399E-3</v>
      </c>
      <c r="X74">
        <f t="shared" si="84"/>
        <v>1.2698831769512317E-3</v>
      </c>
      <c r="Y74">
        <f t="shared" si="85"/>
        <v>2.80683348357514E-5</v>
      </c>
      <c r="Z74">
        <f t="shared" si="86"/>
        <v>1.5088819717881568E-3</v>
      </c>
      <c r="AB74">
        <f t="shared" si="87"/>
        <v>-1.5393833721706769</v>
      </c>
      <c r="AC74">
        <f t="shared" si="79"/>
        <v>-1.4500198493555869</v>
      </c>
      <c r="AE74">
        <f t="shared" si="63"/>
        <v>0</v>
      </c>
      <c r="AF74">
        <f t="shared" si="64"/>
        <v>0</v>
      </c>
      <c r="AG74">
        <f t="shared" si="65"/>
        <v>-3.7722049294703922E-2</v>
      </c>
      <c r="AH74">
        <f t="shared" si="66"/>
        <v>-63.494158847561586</v>
      </c>
      <c r="AI74">
        <f t="shared" si="88"/>
        <v>-63.531880896856293</v>
      </c>
      <c r="AJ74">
        <f t="shared" si="67"/>
        <v>-8.9363522815089969E-2</v>
      </c>
      <c r="AK74">
        <f t="shared" si="80"/>
        <v>-0.10775683605194739</v>
      </c>
      <c r="AL74">
        <f t="shared" si="89"/>
        <v>-63.729001255723333</v>
      </c>
      <c r="AN74">
        <f t="shared" si="68"/>
        <v>0</v>
      </c>
      <c r="AO74">
        <f t="shared" si="69"/>
        <v>0</v>
      </c>
      <c r="AP74">
        <f t="shared" si="70"/>
        <v>-3.0903666647623442E-5</v>
      </c>
      <c r="AQ74">
        <f t="shared" si="71"/>
        <v>-5.2017383885126889E-2</v>
      </c>
      <c r="AR74">
        <f t="shared" si="72"/>
        <v>-5.2048287551774514E-2</v>
      </c>
      <c r="AS74">
        <f t="shared" si="73"/>
        <v>-7.3210776486699576E-5</v>
      </c>
      <c r="AT74">
        <f t="shared" si="74"/>
        <v>-8.8279438753067121E-5</v>
      </c>
      <c r="AU74">
        <f t="shared" si="75"/>
        <v>-5.2209777767014284E-2</v>
      </c>
      <c r="AW74">
        <v>71</v>
      </c>
      <c r="AX74">
        <f>IF(Z74&gt;0, (R74*SUMPRODUCT(K74:$K$98, X74:$X$98)-K74*$AZ$3)/Z74, 0)</f>
        <v>-960.98957802324787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0.48020744799999998</v>
      </c>
      <c r="Q75" s="5">
        <f t="shared" si="81"/>
        <v>25</v>
      </c>
      <c r="R75">
        <f t="shared" si="61"/>
        <v>50000</v>
      </c>
      <c r="S75">
        <f t="shared" si="62"/>
        <v>-1736.6334777936247</v>
      </c>
      <c r="U75">
        <f t="shared" si="77"/>
        <v>0.48020744799999998</v>
      </c>
      <c r="V75">
        <f t="shared" si="78"/>
        <v>0.01</v>
      </c>
      <c r="W75">
        <f t="shared" si="83"/>
        <v>1.5088819717881568E-3</v>
      </c>
      <c r="X75">
        <f t="shared" si="84"/>
        <v>7.2457636100559878E-4</v>
      </c>
      <c r="Y75">
        <f t="shared" si="85"/>
        <v>1.5088819717881569E-5</v>
      </c>
      <c r="Z75">
        <f t="shared" si="86"/>
        <v>7.6921679106467641E-4</v>
      </c>
      <c r="AB75">
        <f t="shared" si="87"/>
        <v>-1.4500198493555869</v>
      </c>
      <c r="AC75">
        <f t="shared" si="79"/>
        <v>-1.3358476310439009</v>
      </c>
      <c r="AE75">
        <f t="shared" si="63"/>
        <v>0</v>
      </c>
      <c r="AF75">
        <f t="shared" si="64"/>
        <v>0</v>
      </c>
      <c r="AG75">
        <f t="shared" si="65"/>
        <v>-1.9230419776616912E-2</v>
      </c>
      <c r="AH75">
        <f t="shared" si="66"/>
        <v>-36.228818050279941</v>
      </c>
      <c r="AI75">
        <f t="shared" si="88"/>
        <v>-36.24804847005656</v>
      </c>
      <c r="AJ75">
        <f t="shared" si="67"/>
        <v>-0.114172218311686</v>
      </c>
      <c r="AK75">
        <f t="shared" si="80"/>
        <v>-0.10150138945489109</v>
      </c>
      <c r="AL75">
        <f t="shared" si="89"/>
        <v>-36.463722077823135</v>
      </c>
      <c r="AN75">
        <f t="shared" si="68"/>
        <v>0</v>
      </c>
      <c r="AO75">
        <f t="shared" si="69"/>
        <v>0</v>
      </c>
      <c r="AP75">
        <f t="shared" si="70"/>
        <v>-1.406648132718682E-5</v>
      </c>
      <c r="AQ75">
        <f t="shared" si="71"/>
        <v>-2.6500305169103511E-2</v>
      </c>
      <c r="AR75">
        <f t="shared" si="72"/>
        <v>-2.6514371650430701E-2</v>
      </c>
      <c r="AS75">
        <f t="shared" si="73"/>
        <v>-8.3513589179037777E-5</v>
      </c>
      <c r="AT75">
        <f t="shared" si="74"/>
        <v>-7.4245253927676918E-5</v>
      </c>
      <c r="AU75">
        <f t="shared" si="75"/>
        <v>-2.6672130493537415E-2</v>
      </c>
      <c r="AW75">
        <v>72</v>
      </c>
      <c r="AX75">
        <f>IF(Z75&gt;0, (R75*SUMPRODUCT(K75:$K$98, X75:$X$98)-K75*$AZ$3)/Z75, 0)</f>
        <v>-1736.6334777936247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0.508136904</v>
      </c>
      <c r="Q76" s="5">
        <f t="shared" si="81"/>
        <v>25</v>
      </c>
      <c r="R76">
        <f t="shared" si="61"/>
        <v>50000</v>
      </c>
      <c r="S76">
        <f t="shared" si="62"/>
        <v>-3275.1674965235438</v>
      </c>
      <c r="U76">
        <f t="shared" si="77"/>
        <v>0.508136904</v>
      </c>
      <c r="V76">
        <f t="shared" si="78"/>
        <v>0.01</v>
      </c>
      <c r="W76">
        <f t="shared" si="83"/>
        <v>7.6921679106467641E-4</v>
      </c>
      <c r="X76">
        <f t="shared" si="84"/>
        <v>3.9086743871641951E-4</v>
      </c>
      <c r="Y76">
        <f t="shared" si="85"/>
        <v>7.6921679106467635E-6</v>
      </c>
      <c r="Z76">
        <f t="shared" si="86"/>
        <v>3.7065718443761013E-4</v>
      </c>
      <c r="AB76">
        <f t="shared" si="87"/>
        <v>-1.3358476310439009</v>
      </c>
      <c r="AC76">
        <f t="shared" si="79"/>
        <v>-1.213964362822993</v>
      </c>
      <c r="AE76">
        <f t="shared" si="63"/>
        <v>0</v>
      </c>
      <c r="AF76">
        <f t="shared" si="64"/>
        <v>0</v>
      </c>
      <c r="AG76">
        <f t="shared" si="65"/>
        <v>-9.2664296109402529E-3</v>
      </c>
      <c r="AH76">
        <f t="shared" si="66"/>
        <v>-19.543371935820975</v>
      </c>
      <c r="AI76">
        <f t="shared" si="88"/>
        <v>-19.552638365431914</v>
      </c>
      <c r="AJ76">
        <f t="shared" si="67"/>
        <v>-0.12188326822090789</v>
      </c>
      <c r="AK76">
        <f t="shared" si="80"/>
        <v>-9.3509334173073069E-2</v>
      </c>
      <c r="AL76">
        <f t="shared" si="89"/>
        <v>-19.768030967825897</v>
      </c>
      <c r="AN76">
        <f t="shared" si="68"/>
        <v>0</v>
      </c>
      <c r="AO76">
        <f t="shared" si="69"/>
        <v>0</v>
      </c>
      <c r="AP76">
        <f t="shared" si="70"/>
        <v>-6.051891287628954E-6</v>
      </c>
      <c r="AQ76">
        <f t="shared" si="71"/>
        <v>-1.2763746913875927E-2</v>
      </c>
      <c r="AR76">
        <f t="shared" si="72"/>
        <v>-1.2769798805163556E-2</v>
      </c>
      <c r="AS76">
        <f t="shared" si="73"/>
        <v>-7.9601779760242485E-5</v>
      </c>
      <c r="AT76">
        <f t="shared" si="74"/>
        <v>-6.1070805968878805E-5</v>
      </c>
      <c r="AU76">
        <f t="shared" si="75"/>
        <v>-1.2910471390892679E-2</v>
      </c>
      <c r="AW76">
        <v>73</v>
      </c>
      <c r="AX76">
        <f>IF(Z76&gt;0, (R76*SUMPRODUCT(K76:$K$98, X76:$X$98)-K76*$AZ$3)/Z76, 0)</f>
        <v>-3275.1674965235438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0.53626491099999996</v>
      </c>
      <c r="Q77" s="5">
        <f t="shared" si="81"/>
        <v>25</v>
      </c>
      <c r="R77">
        <f t="shared" si="61"/>
        <v>50000</v>
      </c>
      <c r="S77">
        <f t="shared" si="62"/>
        <v>-6506.3721403595164</v>
      </c>
      <c r="U77">
        <f t="shared" si="77"/>
        <v>0.53626491099999996</v>
      </c>
      <c r="V77">
        <f t="shared" si="78"/>
        <v>0.01</v>
      </c>
      <c r="W77">
        <f t="shared" si="83"/>
        <v>3.7065718443761013E-4</v>
      </c>
      <c r="X77">
        <f t="shared" si="84"/>
        <v>1.9877044202394557E-4</v>
      </c>
      <c r="Y77">
        <f t="shared" si="85"/>
        <v>3.7065718443761014E-6</v>
      </c>
      <c r="Z77">
        <f t="shared" si="86"/>
        <v>1.6818017056928846E-4</v>
      </c>
      <c r="AB77">
        <f t="shared" si="87"/>
        <v>-1.213964362822993</v>
      </c>
      <c r="AC77">
        <f t="shared" si="79"/>
        <v>-1.0942427763529299</v>
      </c>
      <c r="AE77">
        <f t="shared" si="63"/>
        <v>0</v>
      </c>
      <c r="AF77">
        <f t="shared" si="64"/>
        <v>0</v>
      </c>
      <c r="AG77">
        <f t="shared" si="65"/>
        <v>-4.2045042642322112E-3</v>
      </c>
      <c r="AH77">
        <f t="shared" si="66"/>
        <v>-9.9385221011972789</v>
      </c>
      <c r="AI77">
        <f t="shared" si="88"/>
        <v>-9.9427266054615107</v>
      </c>
      <c r="AJ77">
        <f t="shared" si="67"/>
        <v>-0.11972158647006315</v>
      </c>
      <c r="AK77">
        <f t="shared" si="80"/>
        <v>-8.4977505397609523E-2</v>
      </c>
      <c r="AL77">
        <f t="shared" si="89"/>
        <v>-10.147425697329185</v>
      </c>
      <c r="AN77">
        <f t="shared" si="68"/>
        <v>0</v>
      </c>
      <c r="AO77">
        <f t="shared" si="69"/>
        <v>0</v>
      </c>
      <c r="AP77">
        <f t="shared" si="70"/>
        <v>-2.4517459214380784E-6</v>
      </c>
      <c r="AQ77">
        <f t="shared" si="71"/>
        <v>-5.7953873977536008E-3</v>
      </c>
      <c r="AR77">
        <f t="shared" si="72"/>
        <v>-5.7978391436750388E-3</v>
      </c>
      <c r="AS77">
        <f t="shared" si="73"/>
        <v>-6.981248986547879E-5</v>
      </c>
      <c r="AT77">
        <f t="shared" si="74"/>
        <v>-4.9552394094340924E-5</v>
      </c>
      <c r="AU77">
        <f t="shared" si="75"/>
        <v>-5.9172040276348594E-3</v>
      </c>
      <c r="AW77">
        <v>74</v>
      </c>
      <c r="AX77">
        <f>IF(Z77&gt;0, (R77*SUMPRODUCT(K77:$K$98, X77:$X$98)-K77*$AZ$3)/Z77, 0)</f>
        <v>-6506.3721403595164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0.564431978</v>
      </c>
      <c r="Q78" s="5">
        <f t="shared" si="81"/>
        <v>25</v>
      </c>
      <c r="R78">
        <f t="shared" si="61"/>
        <v>50000</v>
      </c>
      <c r="S78">
        <f t="shared" si="62"/>
        <v>-13716.904391903949</v>
      </c>
      <c r="U78">
        <f t="shared" si="77"/>
        <v>0.564431978</v>
      </c>
      <c r="V78">
        <f t="shared" si="78"/>
        <v>0.01</v>
      </c>
      <c r="W78">
        <f t="shared" si="83"/>
        <v>1.6818017056928846E-4</v>
      </c>
      <c r="X78">
        <f t="shared" si="84"/>
        <v>9.4926266334800872E-5</v>
      </c>
      <c r="Y78">
        <f t="shared" si="85"/>
        <v>1.6818017056928847E-6</v>
      </c>
      <c r="Z78">
        <f t="shared" si="86"/>
        <v>7.1572102528794711E-5</v>
      </c>
      <c r="AB78">
        <f t="shared" si="87"/>
        <v>-1.0942427763529299</v>
      </c>
      <c r="AC78">
        <f t="shared" si="79"/>
        <v>-0.98174768751502384</v>
      </c>
      <c r="AE78">
        <f t="shared" si="63"/>
        <v>0</v>
      </c>
      <c r="AF78">
        <f t="shared" si="64"/>
        <v>0</v>
      </c>
      <c r="AG78">
        <f t="shared" si="65"/>
        <v>-1.7893025632198679E-3</v>
      </c>
      <c r="AH78">
        <f t="shared" si="66"/>
        <v>-4.7463133167400438</v>
      </c>
      <c r="AI78">
        <f t="shared" si="88"/>
        <v>-4.748102619303264</v>
      </c>
      <c r="AJ78">
        <f t="shared" si="67"/>
        <v>-0.11249508883790604</v>
      </c>
      <c r="AK78">
        <f t="shared" si="80"/>
        <v>-7.6596994344705099E-2</v>
      </c>
      <c r="AL78">
        <f t="shared" si="89"/>
        <v>-4.9371947024858747</v>
      </c>
      <c r="AN78">
        <f t="shared" si="68"/>
        <v>0</v>
      </c>
      <c r="AO78">
        <f t="shared" si="69"/>
        <v>0</v>
      </c>
      <c r="AP78">
        <f t="shared" si="70"/>
        <v>-9.3159344842229532E-7</v>
      </c>
      <c r="AQ78">
        <f t="shared" si="71"/>
        <v>-2.4711496428405848E-3</v>
      </c>
      <c r="AR78">
        <f t="shared" si="72"/>
        <v>-2.4720812362890076E-3</v>
      </c>
      <c r="AS78">
        <f t="shared" si="73"/>
        <v>-5.8570132237719076E-5</v>
      </c>
      <c r="AT78">
        <f t="shared" si="74"/>
        <v>-3.9879928396211974E-5</v>
      </c>
      <c r="AU78">
        <f t="shared" si="75"/>
        <v>-2.5705312969229381E-3</v>
      </c>
      <c r="AW78">
        <v>75</v>
      </c>
      <c r="AX78">
        <f>IF(Z78&gt;0, (R78*SUMPRODUCT(K78:$K$98, X78:$X$98)-K78*$AZ$3)/Z78, 0)</f>
        <v>-13716.904391903949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0.59247427200000002</v>
      </c>
      <c r="Q79" s="5">
        <f t="shared" si="81"/>
        <v>25</v>
      </c>
      <c r="R79">
        <f t="shared" si="61"/>
        <v>50000</v>
      </c>
      <c r="S79">
        <f t="shared" si="62"/>
        <v>-30880.429982256988</v>
      </c>
      <c r="U79">
        <f t="shared" si="77"/>
        <v>0.59247427200000002</v>
      </c>
      <c r="V79">
        <f t="shared" si="78"/>
        <v>0.01</v>
      </c>
      <c r="W79">
        <f t="shared" si="83"/>
        <v>7.1572102528794711E-5</v>
      </c>
      <c r="X79">
        <f t="shared" si="84"/>
        <v>4.2404629341257008E-5</v>
      </c>
      <c r="Y79">
        <f t="shared" si="85"/>
        <v>7.1572102528794717E-7</v>
      </c>
      <c r="Z79">
        <f t="shared" si="86"/>
        <v>2.8451752162249757E-5</v>
      </c>
      <c r="AB79">
        <f t="shared" si="87"/>
        <v>-0.98174768751502384</v>
      </c>
      <c r="AC79">
        <f t="shared" si="79"/>
        <v>-0.87860234051888253</v>
      </c>
      <c r="AE79">
        <f t="shared" si="63"/>
        <v>0</v>
      </c>
      <c r="AF79">
        <f t="shared" si="64"/>
        <v>0</v>
      </c>
      <c r="AG79">
        <f t="shared" si="65"/>
        <v>-7.1129380405624389E-4</v>
      </c>
      <c r="AH79">
        <f t="shared" si="66"/>
        <v>-2.1202314670628506</v>
      </c>
      <c r="AI79">
        <f t="shared" si="88"/>
        <v>-2.1209427608669067</v>
      </c>
      <c r="AJ79">
        <f t="shared" si="67"/>
        <v>-0.10314534699614131</v>
      </c>
      <c r="AK79">
        <f t="shared" si="80"/>
        <v>-6.8722338126051677E-2</v>
      </c>
      <c r="AL79">
        <f t="shared" si="89"/>
        <v>-2.2928104459890997</v>
      </c>
      <c r="AN79">
        <f t="shared" si="68"/>
        <v>0</v>
      </c>
      <c r="AO79">
        <f t="shared" si="69"/>
        <v>0</v>
      </c>
      <c r="AP79">
        <f t="shared" si="70"/>
        <v>-3.3065389623580652E-7</v>
      </c>
      <c r="AQ79">
        <f t="shared" si="71"/>
        <v>-9.8561633956065881E-4</v>
      </c>
      <c r="AR79">
        <f t="shared" si="72"/>
        <v>-9.8594699345689457E-4</v>
      </c>
      <c r="AS79">
        <f t="shared" si="73"/>
        <v>-4.7948415504785644E-5</v>
      </c>
      <c r="AT79">
        <f t="shared" si="74"/>
        <v>-3.1946445660331815E-5</v>
      </c>
      <c r="AU79">
        <f t="shared" si="75"/>
        <v>-1.0658418546220121E-3</v>
      </c>
      <c r="AW79">
        <v>76</v>
      </c>
      <c r="AX79">
        <f>IF(Z79&gt;0, (R79*SUMPRODUCT(K79:$K$98, X79:$X$98)-K79*$AZ$3)/Z79, 0)</f>
        <v>-30880.429982256988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0.62503115200000003</v>
      </c>
      <c r="Q80" s="5">
        <f t="shared" si="81"/>
        <v>25</v>
      </c>
      <c r="R80">
        <f t="shared" si="61"/>
        <v>50000</v>
      </c>
      <c r="S80">
        <f t="shared" si="62"/>
        <v>-75624.737158839664</v>
      </c>
      <c r="U80">
        <f t="shared" si="77"/>
        <v>0.62503115200000003</v>
      </c>
      <c r="V80">
        <f t="shared" si="78"/>
        <v>0.01</v>
      </c>
      <c r="W80">
        <f t="shared" si="83"/>
        <v>2.8451752162249757E-5</v>
      </c>
      <c r="X80">
        <f t="shared" si="84"/>
        <v>1.7783231430389459E-5</v>
      </c>
      <c r="Y80">
        <f t="shared" si="85"/>
        <v>2.8451752162249755E-7</v>
      </c>
      <c r="Z80">
        <f t="shared" si="86"/>
        <v>1.03840032102378E-5</v>
      </c>
      <c r="AB80">
        <f t="shared" si="87"/>
        <v>-0.87860234051888253</v>
      </c>
      <c r="AC80">
        <f t="shared" si="79"/>
        <v>-0.78528751343078085</v>
      </c>
      <c r="AE80">
        <f t="shared" si="63"/>
        <v>0</v>
      </c>
      <c r="AF80">
        <f t="shared" si="64"/>
        <v>0</v>
      </c>
      <c r="AG80">
        <f t="shared" si="65"/>
        <v>-2.5960008025594498E-4</v>
      </c>
      <c r="AH80">
        <f t="shared" si="66"/>
        <v>-0.88916157151947295</v>
      </c>
      <c r="AI80">
        <f t="shared" si="88"/>
        <v>-0.88942117159972889</v>
      </c>
      <c r="AJ80">
        <f t="shared" si="67"/>
        <v>-9.3314827088101682E-2</v>
      </c>
      <c r="AK80">
        <f t="shared" si="80"/>
        <v>-6.1502163836321781E-2</v>
      </c>
      <c r="AL80">
        <f t="shared" si="89"/>
        <v>-1.0442381625241524</v>
      </c>
      <c r="AN80">
        <f t="shared" si="68"/>
        <v>0</v>
      </c>
      <c r="AO80">
        <f t="shared" si="69"/>
        <v>0</v>
      </c>
      <c r="AP80">
        <f t="shared" si="70"/>
        <v>-1.0774854606776232E-7</v>
      </c>
      <c r="AQ80">
        <f t="shared" si="71"/>
        <v>-3.6905176013849042E-4</v>
      </c>
      <c r="AR80">
        <f t="shared" si="72"/>
        <v>-3.6915950868455821E-4</v>
      </c>
      <c r="AS80">
        <f t="shared" si="73"/>
        <v>-3.873086994193002E-5</v>
      </c>
      <c r="AT80">
        <f t="shared" si="74"/>
        <v>-2.552683622767573E-5</v>
      </c>
      <c r="AU80">
        <f t="shared" si="75"/>
        <v>-4.3341721485416393E-4</v>
      </c>
      <c r="AW80">
        <v>77</v>
      </c>
      <c r="AX80">
        <f>IF(Z80&gt;0, (R80*SUMPRODUCT(K80:$K$98, X80:$X$98)-K80*$AZ$3)/Z80, 0)</f>
        <v>-75624.737158839664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0.65741117999999998</v>
      </c>
      <c r="Q81" s="5">
        <f t="shared" si="81"/>
        <v>25</v>
      </c>
      <c r="R81">
        <f t="shared" si="61"/>
        <v>50000</v>
      </c>
      <c r="S81">
        <f t="shared" si="62"/>
        <v>-203109.52492899806</v>
      </c>
      <c r="U81">
        <f t="shared" si="77"/>
        <v>0.65741117999999998</v>
      </c>
      <c r="V81">
        <f t="shared" si="78"/>
        <v>0.01</v>
      </c>
      <c r="W81">
        <f t="shared" si="83"/>
        <v>1.03840032102378E-5</v>
      </c>
      <c r="X81">
        <f t="shared" si="84"/>
        <v>6.8265598035662203E-6</v>
      </c>
      <c r="Y81">
        <f t="shared" si="85"/>
        <v>1.0384003210237801E-7</v>
      </c>
      <c r="Z81">
        <f t="shared" si="86"/>
        <v>3.4536033745692015E-6</v>
      </c>
      <c r="AB81">
        <f t="shared" si="87"/>
        <v>-0.78528751343078085</v>
      </c>
      <c r="AC81">
        <f t="shared" si="79"/>
        <v>-0.70145974070193506</v>
      </c>
      <c r="AE81">
        <f t="shared" si="63"/>
        <v>0</v>
      </c>
      <c r="AF81">
        <f t="shared" si="64"/>
        <v>0</v>
      </c>
      <c r="AG81">
        <f t="shared" si="65"/>
        <v>-8.6340084364230042E-5</v>
      </c>
      <c r="AH81">
        <f t="shared" si="66"/>
        <v>-0.341327990178311</v>
      </c>
      <c r="AI81">
        <f t="shared" si="88"/>
        <v>-0.34141433026267526</v>
      </c>
      <c r="AJ81">
        <f t="shared" si="67"/>
        <v>-8.3827772728845784E-2</v>
      </c>
      <c r="AK81">
        <f t="shared" si="80"/>
        <v>-5.4970125940154664E-2</v>
      </c>
      <c r="AL81">
        <f t="shared" si="89"/>
        <v>-0.4802122289316757</v>
      </c>
      <c r="AN81">
        <f t="shared" si="68"/>
        <v>0</v>
      </c>
      <c r="AO81">
        <f t="shared" si="69"/>
        <v>0</v>
      </c>
      <c r="AP81">
        <f t="shared" si="70"/>
        <v>-3.1996394458386349E-8</v>
      </c>
      <c r="AQ81">
        <f t="shared" si="71"/>
        <v>-1.2649124788159283E-4</v>
      </c>
      <c r="AR81">
        <f t="shared" si="72"/>
        <v>-1.2652324427605123E-4</v>
      </c>
      <c r="AS81">
        <f t="shared" si="73"/>
        <v>-3.1065367871140493E-5</v>
      </c>
      <c r="AT81">
        <f t="shared" si="74"/>
        <v>-2.0371138689054133E-5</v>
      </c>
      <c r="AU81">
        <f t="shared" si="75"/>
        <v>-1.7795975083624585E-4</v>
      </c>
      <c r="AW81">
        <v>78</v>
      </c>
      <c r="AX81">
        <f>IF(Z81&gt;0, (R81*SUMPRODUCT(K81:$K$98, X81:$X$98)-K81*$AZ$3)/Z81, 0)</f>
        <v>-203109.52492899806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0.68957421399999996</v>
      </c>
      <c r="Q82" s="5">
        <f t="shared" si="81"/>
        <v>25</v>
      </c>
      <c r="R82">
        <f t="shared" si="61"/>
        <v>50000</v>
      </c>
      <c r="S82">
        <f t="shared" si="62"/>
        <v>-603739.17898575705</v>
      </c>
      <c r="U82">
        <f t="shared" si="77"/>
        <v>0.68957421399999996</v>
      </c>
      <c r="V82">
        <f t="shared" si="78"/>
        <v>0.01</v>
      </c>
      <c r="W82">
        <f t="shared" si="83"/>
        <v>3.4536033745692015E-6</v>
      </c>
      <c r="X82">
        <f t="shared" si="84"/>
        <v>2.3815158324863047E-6</v>
      </c>
      <c r="Y82">
        <f t="shared" si="85"/>
        <v>3.4536033745692013E-8</v>
      </c>
      <c r="Z82">
        <f t="shared" si="86"/>
        <v>1.0375515083372048E-6</v>
      </c>
      <c r="AB82">
        <f t="shared" si="87"/>
        <v>-0.70145974070193506</v>
      </c>
      <c r="AC82">
        <f t="shared" si="79"/>
        <v>-0.62641049579893782</v>
      </c>
      <c r="AE82">
        <f t="shared" si="63"/>
        <v>0</v>
      </c>
      <c r="AF82">
        <f t="shared" si="64"/>
        <v>0</v>
      </c>
      <c r="AG82">
        <f t="shared" si="65"/>
        <v>-2.5938787708430118E-5</v>
      </c>
      <c r="AH82">
        <f t="shared" si="66"/>
        <v>-0.11907579162431524</v>
      </c>
      <c r="AI82">
        <f t="shared" si="88"/>
        <v>-0.11910173041202367</v>
      </c>
      <c r="AJ82">
        <f t="shared" si="67"/>
        <v>-7.5049244902997247E-2</v>
      </c>
      <c r="AK82">
        <f t="shared" si="80"/>
        <v>-4.9102181849135458E-2</v>
      </c>
      <c r="AL82">
        <f t="shared" si="89"/>
        <v>-0.24325315716415635</v>
      </c>
      <c r="AN82">
        <f t="shared" si="68"/>
        <v>0</v>
      </c>
      <c r="AO82">
        <f t="shared" si="69"/>
        <v>0</v>
      </c>
      <c r="AP82">
        <f t="shared" si="70"/>
        <v>-8.5826267449346081E-9</v>
      </c>
      <c r="AQ82">
        <f t="shared" si="71"/>
        <v>-3.9399800999063782E-5</v>
      </c>
      <c r="AR82">
        <f t="shared" si="72"/>
        <v>-3.9408383625808718E-5</v>
      </c>
      <c r="AS82">
        <f t="shared" si="73"/>
        <v>-2.4832296086153336E-5</v>
      </c>
      <c r="AT82">
        <f t="shared" si="74"/>
        <v>-1.6246931194709192E-5</v>
      </c>
      <c r="AU82">
        <f t="shared" si="75"/>
        <v>-8.0487610906671242E-5</v>
      </c>
      <c r="AW82">
        <v>79</v>
      </c>
      <c r="AX82">
        <f>IF(Z82&gt;0, (R82*SUMPRODUCT(K82:$K$98, X82:$X$98)-K82*$AZ$3)/Z82, 0)</f>
        <v>-603739.17898575705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0.72148010799999995</v>
      </c>
      <c r="Q83" s="5">
        <f t="shared" si="81"/>
        <v>25</v>
      </c>
      <c r="R83">
        <f t="shared" si="61"/>
        <v>50000</v>
      </c>
      <c r="S83">
        <f t="shared" si="62"/>
        <v>-2007617.5167311141</v>
      </c>
      <c r="U83">
        <f t="shared" si="77"/>
        <v>0.72148010799999995</v>
      </c>
      <c r="V83">
        <f t="shared" si="78"/>
        <v>0.01</v>
      </c>
      <c r="W83">
        <f t="shared" si="83"/>
        <v>1.0375515083372048E-6</v>
      </c>
      <c r="X83">
        <f t="shared" si="84"/>
        <v>7.4857277429068936E-7</v>
      </c>
      <c r="Y83">
        <f t="shared" si="85"/>
        <v>1.0375515083372047E-8</v>
      </c>
      <c r="Z83">
        <f t="shared" si="86"/>
        <v>2.7860321896314337E-7</v>
      </c>
      <c r="AB83">
        <f t="shared" si="87"/>
        <v>-0.62641049579893782</v>
      </c>
      <c r="AC83">
        <f t="shared" si="79"/>
        <v>-0.55932870260808076</v>
      </c>
      <c r="AE83">
        <f t="shared" si="63"/>
        <v>0</v>
      </c>
      <c r="AF83">
        <f t="shared" si="64"/>
        <v>0</v>
      </c>
      <c r="AG83">
        <f t="shared" si="65"/>
        <v>-6.965080474078584E-6</v>
      </c>
      <c r="AH83">
        <f t="shared" si="66"/>
        <v>-3.7428638714534467E-2</v>
      </c>
      <c r="AI83">
        <f t="shared" si="88"/>
        <v>-3.7435603795008543E-2</v>
      </c>
      <c r="AJ83">
        <f t="shared" si="67"/>
        <v>-6.7081793190857053E-2</v>
      </c>
      <c r="AK83">
        <f t="shared" si="80"/>
        <v>-4.3848734705925652E-2</v>
      </c>
      <c r="AL83">
        <f t="shared" si="89"/>
        <v>-0.14836613169179125</v>
      </c>
      <c r="AN83">
        <f t="shared" si="68"/>
        <v>0</v>
      </c>
      <c r="AO83">
        <f t="shared" si="69"/>
        <v>0</v>
      </c>
      <c r="AP83">
        <f t="shared" si="70"/>
        <v>-2.0576839344876362E-9</v>
      </c>
      <c r="AQ83">
        <f t="shared" si="71"/>
        <v>-1.1057490126534122E-5</v>
      </c>
      <c r="AR83">
        <f t="shared" si="72"/>
        <v>-1.1059547810468608E-5</v>
      </c>
      <c r="AS83">
        <f t="shared" si="73"/>
        <v>-1.9817879873629051E-5</v>
      </c>
      <c r="AT83">
        <f t="shared" si="74"/>
        <v>-1.2954170061320051E-5</v>
      </c>
      <c r="AU83">
        <f t="shared" si="75"/>
        <v>-4.3831597745417712E-5</v>
      </c>
      <c r="AW83">
        <v>80</v>
      </c>
      <c r="AX83">
        <f>IF(Z83&gt;0, (R83*SUMPRODUCT(K83:$K$98, X83:$X$98)-K83*$AZ$3)/Z83, 0)</f>
        <v>-2007617.5167311141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0.75308980400000003</v>
      </c>
      <c r="Q84" s="5">
        <f t="shared" si="81"/>
        <v>25</v>
      </c>
      <c r="R84">
        <f t="shared" si="61"/>
        <v>50000</v>
      </c>
      <c r="S84">
        <f t="shared" si="62"/>
        <v>-7566367.9956730334</v>
      </c>
      <c r="U84">
        <f t="shared" si="77"/>
        <v>0.75308980400000003</v>
      </c>
      <c r="V84">
        <f t="shared" si="78"/>
        <v>0.01</v>
      </c>
      <c r="W84">
        <f t="shared" si="83"/>
        <v>2.7860321896314337E-7</v>
      </c>
      <c r="X84">
        <f t="shared" si="84"/>
        <v>2.0981324356272272E-7</v>
      </c>
      <c r="Y84">
        <f t="shared" si="85"/>
        <v>2.7860321896314337E-9</v>
      </c>
      <c r="Z84">
        <f t="shared" si="86"/>
        <v>6.600394321078921E-8</v>
      </c>
      <c r="AB84">
        <f t="shared" si="87"/>
        <v>-0.55932870260808076</v>
      </c>
      <c r="AC84">
        <f t="shared" si="79"/>
        <v>-0.49941012349833586</v>
      </c>
      <c r="AE84">
        <f t="shared" si="63"/>
        <v>0</v>
      </c>
      <c r="AF84">
        <f t="shared" si="64"/>
        <v>0</v>
      </c>
      <c r="AG84">
        <f t="shared" si="65"/>
        <v>-1.6500985802697303E-6</v>
      </c>
      <c r="AH84">
        <f t="shared" si="66"/>
        <v>-1.0490662178136136E-2</v>
      </c>
      <c r="AI84">
        <f t="shared" si="88"/>
        <v>-1.0492312276716405E-2</v>
      </c>
      <c r="AJ84">
        <f t="shared" si="67"/>
        <v>-5.9918579109744907E-2</v>
      </c>
      <c r="AK84">
        <f t="shared" si="80"/>
        <v>-3.915300918256566E-2</v>
      </c>
      <c r="AL84">
        <f t="shared" si="89"/>
        <v>-0.10956390056902697</v>
      </c>
      <c r="AN84">
        <f t="shared" si="68"/>
        <v>0</v>
      </c>
      <c r="AO84">
        <f t="shared" si="69"/>
        <v>0</v>
      </c>
      <c r="AP84">
        <f t="shared" si="70"/>
        <v>-4.3525562877278308E-10</v>
      </c>
      <c r="AQ84">
        <f t="shared" si="71"/>
        <v>-2.7671799837807906E-6</v>
      </c>
      <c r="AR84">
        <f t="shared" si="72"/>
        <v>-2.7676152394095636E-6</v>
      </c>
      <c r="AS84">
        <f t="shared" si="73"/>
        <v>-1.5805055005453472E-5</v>
      </c>
      <c r="AT84">
        <f t="shared" si="74"/>
        <v>-1.0327605776933945E-5</v>
      </c>
      <c r="AU84">
        <f t="shared" si="75"/>
        <v>-2.8900276021796979E-5</v>
      </c>
      <c r="AW84">
        <v>81</v>
      </c>
      <c r="AX84">
        <f>IF(Z84&gt;0, (R84*SUMPRODUCT(K84:$K$98, X84:$X$98)-K84*$AZ$3)/Z84, 0)</f>
        <v>-7566367.9956730334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0.78453892300000005</v>
      </c>
      <c r="Q85" s="5">
        <f t="shared" si="81"/>
        <v>25</v>
      </c>
      <c r="R85">
        <f t="shared" si="61"/>
        <v>50000</v>
      </c>
      <c r="S85">
        <f t="shared" si="62"/>
        <v>-32880787.095887031</v>
      </c>
      <c r="U85">
        <f t="shared" si="77"/>
        <v>0.78453892300000005</v>
      </c>
      <c r="V85">
        <f t="shared" si="78"/>
        <v>0.01</v>
      </c>
      <c r="W85">
        <f t="shared" si="83"/>
        <v>6.600394321078921E-8</v>
      </c>
      <c r="X85">
        <f t="shared" si="84"/>
        <v>5.1782662520345733E-8</v>
      </c>
      <c r="Y85">
        <f t="shared" si="85"/>
        <v>6.6003943210789212E-10</v>
      </c>
      <c r="Z85">
        <f t="shared" si="86"/>
        <v>1.3561241258335585E-8</v>
      </c>
      <c r="AB85">
        <f t="shared" si="87"/>
        <v>-0.49941012349833586</v>
      </c>
      <c r="AC85">
        <f t="shared" si="79"/>
        <v>-0.4459042865712915</v>
      </c>
      <c r="AE85">
        <f t="shared" si="63"/>
        <v>0</v>
      </c>
      <c r="AF85">
        <f t="shared" si="64"/>
        <v>0</v>
      </c>
      <c r="AG85">
        <f t="shared" si="65"/>
        <v>-3.3903103145838963E-7</v>
      </c>
      <c r="AH85">
        <f t="shared" si="66"/>
        <v>-2.5891331260172864E-3</v>
      </c>
      <c r="AI85">
        <f t="shared" si="88"/>
        <v>-2.5894721570487449E-3</v>
      </c>
      <c r="AJ85">
        <f t="shared" si="67"/>
        <v>-5.3505836927044359E-2</v>
      </c>
      <c r="AK85">
        <f t="shared" si="80"/>
        <v>-3.4958708644883513E-2</v>
      </c>
      <c r="AL85">
        <f t="shared" si="89"/>
        <v>-9.1054017728976616E-2</v>
      </c>
      <c r="AN85">
        <f t="shared" si="68"/>
        <v>0</v>
      </c>
      <c r="AO85">
        <f t="shared" si="69"/>
        <v>0</v>
      </c>
      <c r="AP85">
        <f t="shared" si="70"/>
        <v>-7.984650915890015E-11</v>
      </c>
      <c r="AQ85">
        <f t="shared" si="71"/>
        <v>-6.0977675397694115E-7</v>
      </c>
      <c r="AR85">
        <f t="shared" si="72"/>
        <v>-6.0985660048610002E-7</v>
      </c>
      <c r="AS85">
        <f t="shared" si="73"/>
        <v>-1.2601366547103854E-5</v>
      </c>
      <c r="AT85">
        <f t="shared" si="74"/>
        <v>-8.2332606487073216E-6</v>
      </c>
      <c r="AU85">
        <f t="shared" si="75"/>
        <v>-2.1444483796297274E-5</v>
      </c>
      <c r="AW85">
        <v>82</v>
      </c>
      <c r="AX85">
        <f>IF(Z85&gt;0, (R85*SUMPRODUCT(K85:$K$98, X85:$X$98)-K85*$AZ$3)/Z85, 0)</f>
        <v>-32880787.095887031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0.81598695700000001</v>
      </c>
      <c r="Q86" s="5">
        <f t="shared" si="81"/>
        <v>25</v>
      </c>
      <c r="R86">
        <f t="shared" si="61"/>
        <v>50000</v>
      </c>
      <c r="S86">
        <f t="shared" si="62"/>
        <v>-168710828.6419296</v>
      </c>
      <c r="U86">
        <f t="shared" si="77"/>
        <v>0.81598695700000001</v>
      </c>
      <c r="V86">
        <f t="shared" si="78"/>
        <v>0.01</v>
      </c>
      <c r="W86">
        <f t="shared" si="83"/>
        <v>1.3561241258335585E-8</v>
      </c>
      <c r="X86">
        <f t="shared" si="84"/>
        <v>1.1065795987532104E-8</v>
      </c>
      <c r="Y86">
        <f t="shared" si="85"/>
        <v>1.3561241258335585E-10</v>
      </c>
      <c r="Z86">
        <f t="shared" si="86"/>
        <v>2.3598328582201249E-9</v>
      </c>
      <c r="AB86">
        <f t="shared" si="87"/>
        <v>-0.4459042865712915</v>
      </c>
      <c r="AC86">
        <f t="shared" si="79"/>
        <v>-0.39812935696677043</v>
      </c>
      <c r="AE86">
        <f t="shared" si="63"/>
        <v>0</v>
      </c>
      <c r="AF86">
        <f t="shared" si="64"/>
        <v>0</v>
      </c>
      <c r="AG86">
        <f t="shared" si="65"/>
        <v>-5.8995821455503125E-8</v>
      </c>
      <c r="AH86">
        <f t="shared" si="66"/>
        <v>-5.5328979937660516E-4</v>
      </c>
      <c r="AI86">
        <f t="shared" si="88"/>
        <v>-5.5334879519806067E-4</v>
      </c>
      <c r="AJ86">
        <f t="shared" si="67"/>
        <v>-4.7774929604521066E-2</v>
      </c>
      <c r="AK86">
        <f t="shared" si="80"/>
        <v>-3.1213300059990408E-2</v>
      </c>
      <c r="AL86">
        <f t="shared" si="89"/>
        <v>-7.9541578459709536E-2</v>
      </c>
      <c r="AN86">
        <f t="shared" si="68"/>
        <v>0</v>
      </c>
      <c r="AO86">
        <f t="shared" si="69"/>
        <v>0</v>
      </c>
      <c r="AP86">
        <f t="shared" si="70"/>
        <v>-1.2405655385417491E-11</v>
      </c>
      <c r="AQ86">
        <f t="shared" si="71"/>
        <v>-1.1634591077793492E-7</v>
      </c>
      <c r="AR86">
        <f t="shared" si="72"/>
        <v>-1.1635831643332033E-7</v>
      </c>
      <c r="AS86">
        <f t="shared" si="73"/>
        <v>-1.004612357475672E-5</v>
      </c>
      <c r="AT86">
        <f t="shared" si="74"/>
        <v>-6.5635401700089741E-6</v>
      </c>
      <c r="AU86">
        <f t="shared" si="75"/>
        <v>-1.6726022061199014E-5</v>
      </c>
      <c r="AW86">
        <v>83</v>
      </c>
      <c r="AX86">
        <f>IF(Z86&gt;0, (R86*SUMPRODUCT(K86:$K$98, X86:$X$98)-K86*$AZ$3)/Z86, 0)</f>
        <v>-168710828.6419296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0.84743607600000004</v>
      </c>
      <c r="Q87" s="5">
        <f t="shared" si="81"/>
        <v>25</v>
      </c>
      <c r="R87">
        <f t="shared" si="61"/>
        <v>50000</v>
      </c>
      <c r="S87">
        <f t="shared" si="62"/>
        <v>-1056611709.6559432</v>
      </c>
      <c r="U87">
        <f t="shared" si="77"/>
        <v>0.84743607600000004</v>
      </c>
      <c r="V87">
        <f t="shared" si="78"/>
        <v>0.01</v>
      </c>
      <c r="W87">
        <f t="shared" si="83"/>
        <v>2.3598328582201249E-9</v>
      </c>
      <c r="X87">
        <f t="shared" si="84"/>
        <v>1.9998074973859273E-9</v>
      </c>
      <c r="Y87">
        <f t="shared" si="85"/>
        <v>2.359832858220125E-11</v>
      </c>
      <c r="Z87">
        <f t="shared" si="86"/>
        <v>3.3642703225199637E-10</v>
      </c>
      <c r="AB87">
        <f t="shared" si="87"/>
        <v>-0.39812935696677043</v>
      </c>
      <c r="AC87">
        <f t="shared" si="79"/>
        <v>-0.35547274172225701</v>
      </c>
      <c r="AE87">
        <f t="shared" si="63"/>
        <v>0</v>
      </c>
      <c r="AF87">
        <f t="shared" si="64"/>
        <v>0</v>
      </c>
      <c r="AG87">
        <f t="shared" si="65"/>
        <v>-8.4106758062999093E-9</v>
      </c>
      <c r="AH87">
        <f t="shared" si="66"/>
        <v>-9.9990374869296368E-5</v>
      </c>
      <c r="AI87">
        <f t="shared" si="88"/>
        <v>-9.9998785545102667E-5</v>
      </c>
      <c r="AJ87">
        <f t="shared" si="67"/>
        <v>-4.2656615244513418E-2</v>
      </c>
      <c r="AK87">
        <f t="shared" si="80"/>
        <v>-2.7869054987673933E-2</v>
      </c>
      <c r="AL87">
        <f t="shared" si="89"/>
        <v>-7.0625669017732456E-2</v>
      </c>
      <c r="AN87">
        <f t="shared" si="68"/>
        <v>0</v>
      </c>
      <c r="AO87">
        <f t="shared" si="69"/>
        <v>0</v>
      </c>
      <c r="AP87">
        <f t="shared" si="70"/>
        <v>-1.579106171015043E-12</v>
      </c>
      <c r="AQ87">
        <f t="shared" si="71"/>
        <v>-1.8773214142904405E-8</v>
      </c>
      <c r="AR87">
        <f t="shared" si="72"/>
        <v>-1.8774793249075419E-8</v>
      </c>
      <c r="AS87">
        <f t="shared" si="73"/>
        <v>-8.0087885823361363E-6</v>
      </c>
      <c r="AT87">
        <f t="shared" si="74"/>
        <v>-5.2324209998000037E-6</v>
      </c>
      <c r="AU87">
        <f t="shared" si="75"/>
        <v>-1.3259984375385217E-5</v>
      </c>
      <c r="AW87">
        <v>84</v>
      </c>
      <c r="AX87">
        <f>IF(Z87&gt;0, (R87*SUMPRODUCT(K87:$K$98, X87:$X$98)-K87*$AZ$3)/Z87, 0)</f>
        <v>-1056611709.6559432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0.87888519499999995</v>
      </c>
      <c r="Q88" s="5">
        <f t="shared" si="81"/>
        <v>25</v>
      </c>
      <c r="R88">
        <f t="shared" si="61"/>
        <v>50000</v>
      </c>
      <c r="S88">
        <f t="shared" si="62"/>
        <v>-8490347988.6179047</v>
      </c>
      <c r="U88">
        <f t="shared" si="77"/>
        <v>0.87888519499999995</v>
      </c>
      <c r="V88">
        <f t="shared" si="78"/>
        <v>0.01</v>
      </c>
      <c r="W88">
        <f t="shared" si="83"/>
        <v>3.3642703225199637E-10</v>
      </c>
      <c r="X88">
        <f t="shared" si="84"/>
        <v>2.956807378440671E-10</v>
      </c>
      <c r="Y88">
        <f t="shared" si="85"/>
        <v>3.3642703225199638E-12</v>
      </c>
      <c r="Z88">
        <f t="shared" si="86"/>
        <v>3.7382024085409309E-11</v>
      </c>
      <c r="AB88">
        <f t="shared" si="87"/>
        <v>-0.35547274172225701</v>
      </c>
      <c r="AC88">
        <f t="shared" si="79"/>
        <v>-0.31738639300402099</v>
      </c>
      <c r="AE88">
        <f t="shared" si="63"/>
        <v>0</v>
      </c>
      <c r="AF88">
        <f t="shared" si="64"/>
        <v>0</v>
      </c>
      <c r="AG88">
        <f t="shared" si="65"/>
        <v>-9.3455060213523278E-10</v>
      </c>
      <c r="AH88">
        <f t="shared" si="66"/>
        <v>-1.4784036892203355E-5</v>
      </c>
      <c r="AI88">
        <f t="shared" si="88"/>
        <v>-1.4784971442805491E-5</v>
      </c>
      <c r="AJ88">
        <f t="shared" si="67"/>
        <v>-3.8086348718236018E-2</v>
      </c>
      <c r="AK88">
        <f t="shared" si="80"/>
        <v>-2.4883091920557994E-2</v>
      </c>
      <c r="AL88">
        <f t="shared" si="89"/>
        <v>-6.298422561023681E-2</v>
      </c>
      <c r="AN88">
        <f t="shared" si="68"/>
        <v>0</v>
      </c>
      <c r="AO88">
        <f t="shared" si="69"/>
        <v>0</v>
      </c>
      <c r="AP88">
        <f t="shared" si="70"/>
        <v>-1.5666256630949398E-13</v>
      </c>
      <c r="AQ88">
        <f t="shared" si="71"/>
        <v>-2.4783089911397487E-9</v>
      </c>
      <c r="AR88">
        <f t="shared" si="72"/>
        <v>-2.4784656537060585E-9</v>
      </c>
      <c r="AS88">
        <f t="shared" si="73"/>
        <v>-6.3845714912864164E-6</v>
      </c>
      <c r="AT88">
        <f t="shared" si="74"/>
        <v>-4.1712551777111372E-6</v>
      </c>
      <c r="AU88">
        <f t="shared" si="75"/>
        <v>-1.0558305134651258E-5</v>
      </c>
      <c r="AW88">
        <v>85</v>
      </c>
      <c r="AX88">
        <f>IF(Z88&gt;0, (R88*SUMPRODUCT(K88:$K$98, X88:$X$98)-K88*$AZ$3)/Z88, 0)</f>
        <v>-8490347988.6179047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25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3.7382024085409309E-11</v>
      </c>
      <c r="X89">
        <f t="shared" si="84"/>
        <v>3.7382024085409309E-11</v>
      </c>
      <c r="Y89">
        <f t="shared" si="85"/>
        <v>3.7382024085409309E-13</v>
      </c>
      <c r="Z89">
        <f t="shared" si="86"/>
        <v>0</v>
      </c>
      <c r="AB89">
        <f t="shared" si="87"/>
        <v>-0.31738639300402099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-1.8691012042704654E-6</v>
      </c>
      <c r="AI89">
        <f t="shared" si="88"/>
        <v>-1.8691012042704654E-6</v>
      </c>
      <c r="AJ89">
        <f t="shared" si="67"/>
        <v>-0.31738639300402099</v>
      </c>
      <c r="AK89">
        <f t="shared" si="80"/>
        <v>-2.221704751028147E-2</v>
      </c>
      <c r="AL89">
        <f t="shared" si="89"/>
        <v>-0.33960530961550672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-2.797545826955249E-10</v>
      </c>
      <c r="AR89">
        <f t="shared" si="72"/>
        <v>-2.797545826955249E-10</v>
      </c>
      <c r="AS89">
        <f t="shared" si="73"/>
        <v>-4.7504275169911824E-5</v>
      </c>
      <c r="AT89">
        <f t="shared" si="74"/>
        <v>-3.325299261893828E-6</v>
      </c>
      <c r="AU89">
        <f t="shared" si="75"/>
        <v>-5.0829854186388347E-5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3753.2037587412738</v>
      </c>
      <c r="AO91" s="6">
        <f t="shared" ref="AO91:AU91" si="93">SUM(AO3:AO89)</f>
        <v>-375.32037587412742</v>
      </c>
      <c r="AP91" s="6">
        <f t="shared" si="93"/>
        <v>-448.01754780278526</v>
      </c>
      <c r="AQ91" s="6">
        <f t="shared" si="93"/>
        <v>-1893.3281527063307</v>
      </c>
      <c r="AR91" s="6">
        <f t="shared" si="93"/>
        <v>1036.5376823580293</v>
      </c>
      <c r="AS91" s="6">
        <f t="shared" si="93"/>
        <v>-109.03707764088404</v>
      </c>
      <c r="AT91" s="6">
        <f t="shared" si="93"/>
        <v>37.608933244895972</v>
      </c>
      <c r="AU91" s="6">
        <f t="shared" si="93"/>
        <v>965.10953796204228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B951-FBFF-44B2-9284-AD87B2535127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5077.4779646819734</v>
      </c>
      <c r="K3">
        <v>1</v>
      </c>
      <c r="L3" s="2">
        <v>0</v>
      </c>
      <c r="O3">
        <f>$C$3</f>
        <v>5077.4779646819734</v>
      </c>
      <c r="P3">
        <f>O3*C5</f>
        <v>507.74779646819735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5077.4779646819734</v>
      </c>
      <c r="AF3">
        <f t="shared" ref="AF3:AF34" si="3">-$Z3*P3</f>
        <v>-507.74779646819735</v>
      </c>
      <c r="AG3">
        <f t="shared" ref="AG3:AG34" si="4">-$Z3*Q3</f>
        <v>-200</v>
      </c>
      <c r="AH3">
        <f t="shared" ref="AH3:AH34" si="5">-X3*R3</f>
        <v>0</v>
      </c>
      <c r="AI3">
        <f t="shared" ref="AI3:AI23" si="6">SUM(AE3:AH3)</f>
        <v>4369.7301682137759</v>
      </c>
      <c r="AJ3">
        <f t="shared" ref="AJ3:AJ34" si="7">AB3-AC3</f>
        <v>0</v>
      </c>
      <c r="AL3">
        <f t="shared" ref="AL3:AL23" si="8">SUM(AI3:AK3)</f>
        <v>4369.7301682137759</v>
      </c>
      <c r="AN3">
        <f t="shared" ref="AN3:AN34" si="9">AE3*$K3</f>
        <v>5077.4779646819734</v>
      </c>
      <c r="AO3">
        <f t="shared" ref="AO3:AO34" si="10">AF3*$K3</f>
        <v>-507.74779646819735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4369.7301682137759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4369.7301682137759</v>
      </c>
      <c r="AW3">
        <v>0</v>
      </c>
      <c r="AX3">
        <f>IF(Z3&gt;0, (R3*SUMPRODUCT(K3:$K$98, X3:$X$98)-K3*$AZ$3)/Z3, 0)</f>
        <v>0</v>
      </c>
      <c r="AZ3">
        <f>C6*ABS(SUMPRODUCT(X4:X79, K4:K79))/1</f>
        <v>2638.1722445328901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</v>
      </c>
      <c r="S4">
        <f t="shared" si="1"/>
        <v>179.29151364110695</v>
      </c>
      <c r="U4">
        <f t="shared" ref="U4:U35" si="20">M4</f>
        <v>2.9979999999999998E-3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2.9979999999999998E-3</v>
      </c>
      <c r="Y4">
        <f t="shared" ref="Y4:Y23" si="24">V4*W4</f>
        <v>0.01</v>
      </c>
      <c r="Z4">
        <f t="shared" ref="Z4:Z23" si="25">MAX(0, W4-X4-Y4)</f>
        <v>0.98700200000000005</v>
      </c>
      <c r="AB4">
        <f t="shared" ref="AB4:AB23" si="26">AC3</f>
        <v>0</v>
      </c>
      <c r="AC4">
        <f t="shared" ref="AC4:AC67" si="27">S4*Z4</f>
        <v>176.96108254679984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-149.89999999999998</v>
      </c>
      <c r="AI4">
        <f t="shared" si="6"/>
        <v>-149.89999999999998</v>
      </c>
      <c r="AJ4">
        <f t="shared" si="7"/>
        <v>-176.96108254679984</v>
      </c>
      <c r="AK4">
        <f t="shared" ref="AK4:AK35" si="28">G4*SUM(AB4:AB4, AE4:AF4)</f>
        <v>0</v>
      </c>
      <c r="AL4">
        <f t="shared" si="8"/>
        <v>-326.86108254679982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-139.8451348073514</v>
      </c>
      <c r="AR4">
        <f t="shared" si="13"/>
        <v>-139.8451348073514</v>
      </c>
      <c r="AS4">
        <f t="shared" si="14"/>
        <v>-165.0910369874054</v>
      </c>
      <c r="AT4">
        <f t="shared" si="15"/>
        <v>0</v>
      </c>
      <c r="AU4">
        <f t="shared" si="16"/>
        <v>-304.93617179475677</v>
      </c>
      <c r="AW4">
        <v>1</v>
      </c>
      <c r="AX4">
        <f>IF(Z4&gt;0, (R4*SUMPRODUCT(K4:$K$98, X4:$X$98)-K4*$AZ$3)/Z4, 0)</f>
        <v>179.29151364110695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3.0469999999999998E-3</v>
      </c>
      <c r="Q5" s="5">
        <f t="shared" ref="Q5:Q36" si="30">$C$8</f>
        <v>25</v>
      </c>
      <c r="R5">
        <f t="shared" si="0"/>
        <v>50000</v>
      </c>
      <c r="S5">
        <f t="shared" si="1"/>
        <v>248.84380825703684</v>
      </c>
      <c r="U5">
        <f t="shared" si="20"/>
        <v>3.0469999999999998E-3</v>
      </c>
      <c r="V5">
        <f t="shared" si="21"/>
        <v>0.01</v>
      </c>
      <c r="W5">
        <f t="shared" si="22"/>
        <v>0.98700200000000005</v>
      </c>
      <c r="X5">
        <f t="shared" si="23"/>
        <v>3.007395094E-3</v>
      </c>
      <c r="Y5">
        <f t="shared" si="24"/>
        <v>9.8700200000000002E-3</v>
      </c>
      <c r="Z5">
        <f t="shared" si="25"/>
        <v>0.97412458490599996</v>
      </c>
      <c r="AB5">
        <f t="shared" si="26"/>
        <v>176.96108254679984</v>
      </c>
      <c r="AC5">
        <f t="shared" si="27"/>
        <v>242.40487142481425</v>
      </c>
      <c r="AE5">
        <f t="shared" si="2"/>
        <v>0</v>
      </c>
      <c r="AF5">
        <f t="shared" si="3"/>
        <v>0</v>
      </c>
      <c r="AG5">
        <f t="shared" si="4"/>
        <v>-24.353114622650001</v>
      </c>
      <c r="AH5">
        <f t="shared" si="5"/>
        <v>-150.36975469999999</v>
      </c>
      <c r="AI5">
        <f t="shared" si="6"/>
        <v>-174.72286932264998</v>
      </c>
      <c r="AJ5">
        <f t="shared" si="7"/>
        <v>-65.443788878014402</v>
      </c>
      <c r="AK5">
        <f t="shared" si="28"/>
        <v>7.2554043844187941</v>
      </c>
      <c r="AL5">
        <f t="shared" si="8"/>
        <v>-232.91125381624559</v>
      </c>
      <c r="AN5">
        <f t="shared" si="9"/>
        <v>0</v>
      </c>
      <c r="AO5">
        <f t="shared" si="10"/>
        <v>0</v>
      </c>
      <c r="AP5">
        <f t="shared" si="11"/>
        <v>-20.824543569121676</v>
      </c>
      <c r="AQ5">
        <f t="shared" si="12"/>
        <v>-128.58238285939399</v>
      </c>
      <c r="AR5">
        <f t="shared" si="13"/>
        <v>-149.40692642851567</v>
      </c>
      <c r="AS5">
        <f t="shared" si="14"/>
        <v>-55.961508576446448</v>
      </c>
      <c r="AT5">
        <f t="shared" si="15"/>
        <v>6.2041544605716057</v>
      </c>
      <c r="AU5">
        <f t="shared" si="16"/>
        <v>-199.16428054439049</v>
      </c>
      <c r="AW5">
        <v>2</v>
      </c>
      <c r="AX5">
        <f>IF(Z5&gt;0, (R5*SUMPRODUCT(K5:$K$98, X5:$X$98)-K5*$AZ$3)/Z5, 0)</f>
        <v>248.84380825703684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3.104E-3</v>
      </c>
      <c r="Q6" s="5">
        <f t="shared" si="30"/>
        <v>25</v>
      </c>
      <c r="R6">
        <f t="shared" si="0"/>
        <v>50000</v>
      </c>
      <c r="S6">
        <f t="shared" si="1"/>
        <v>348.08221433448711</v>
      </c>
      <c r="U6">
        <f t="shared" si="20"/>
        <v>3.104E-3</v>
      </c>
      <c r="V6">
        <f t="shared" si="21"/>
        <v>0.01</v>
      </c>
      <c r="W6">
        <f t="shared" si="22"/>
        <v>0.97412458490599996</v>
      </c>
      <c r="X6">
        <f t="shared" si="23"/>
        <v>3.0236827115482237E-3</v>
      </c>
      <c r="Y6">
        <f t="shared" si="24"/>
        <v>9.7412458490600002E-3</v>
      </c>
      <c r="Z6">
        <f t="shared" si="25"/>
        <v>0.96135965634539178</v>
      </c>
      <c r="AB6">
        <f t="shared" si="26"/>
        <v>242.40487142481425</v>
      </c>
      <c r="AC6">
        <f t="shared" si="27"/>
        <v>334.63219795254554</v>
      </c>
      <c r="AE6">
        <f t="shared" si="2"/>
        <v>0</v>
      </c>
      <c r="AF6">
        <f t="shared" si="3"/>
        <v>0</v>
      </c>
      <c r="AG6">
        <f t="shared" si="4"/>
        <v>-24.033991408634794</v>
      </c>
      <c r="AH6">
        <f t="shared" si="5"/>
        <v>-151.18413557741118</v>
      </c>
      <c r="AI6">
        <f t="shared" si="6"/>
        <v>-175.21812698604597</v>
      </c>
      <c r="AJ6">
        <f t="shared" si="7"/>
        <v>-92.227326527731293</v>
      </c>
      <c r="AK6">
        <f t="shared" si="28"/>
        <v>14.180684978351634</v>
      </c>
      <c r="AL6">
        <f t="shared" si="8"/>
        <v>-253.26476853542562</v>
      </c>
      <c r="AN6">
        <f t="shared" si="9"/>
        <v>0</v>
      </c>
      <c r="AO6">
        <f t="shared" si="10"/>
        <v>0</v>
      </c>
      <c r="AP6">
        <f t="shared" si="11"/>
        <v>-18.54006202092188</v>
      </c>
      <c r="AQ6">
        <f t="shared" si="12"/>
        <v>-116.6249584818289</v>
      </c>
      <c r="AR6">
        <f t="shared" si="13"/>
        <v>-135.16502050275076</v>
      </c>
      <c r="AS6">
        <f t="shared" si="14"/>
        <v>-71.145084675100151</v>
      </c>
      <c r="AT6">
        <f t="shared" si="15"/>
        <v>10.939122617117082</v>
      </c>
      <c r="AU6">
        <f t="shared" si="16"/>
        <v>-195.37098256073384</v>
      </c>
      <c r="AW6">
        <v>3</v>
      </c>
      <c r="AX6">
        <f>IF(Z6&gt;0, (R6*SUMPRODUCT(K6:$K$98, X6:$X$98)-K6*$AZ$3)/Z6, 0)</f>
        <v>348.08221433448711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3.1700000000000001E-3</v>
      </c>
      <c r="Q7" s="5">
        <f t="shared" si="30"/>
        <v>25</v>
      </c>
      <c r="R7">
        <f t="shared" si="0"/>
        <v>50000</v>
      </c>
      <c r="S7">
        <f t="shared" si="1"/>
        <v>423.21400189327272</v>
      </c>
      <c r="U7">
        <f t="shared" si="20"/>
        <v>3.1700000000000001E-3</v>
      </c>
      <c r="V7">
        <f t="shared" si="21"/>
        <v>0.01</v>
      </c>
      <c r="W7">
        <f t="shared" si="22"/>
        <v>0.96135965634539178</v>
      </c>
      <c r="X7">
        <f t="shared" si="23"/>
        <v>3.047510110614892E-3</v>
      </c>
      <c r="Y7">
        <f t="shared" si="24"/>
        <v>9.6135965634539175E-3</v>
      </c>
      <c r="Z7">
        <f t="shared" si="25"/>
        <v>0.94869854967132294</v>
      </c>
      <c r="AB7">
        <f t="shared" si="26"/>
        <v>334.63219795254554</v>
      </c>
      <c r="AC7">
        <f t="shared" si="27"/>
        <v>401.50250979674433</v>
      </c>
      <c r="AE7">
        <f t="shared" si="2"/>
        <v>0</v>
      </c>
      <c r="AF7">
        <f t="shared" si="3"/>
        <v>0</v>
      </c>
      <c r="AG7">
        <f t="shared" si="4"/>
        <v>-23.717463741783074</v>
      </c>
      <c r="AH7">
        <f t="shared" si="5"/>
        <v>-152.37550553074459</v>
      </c>
      <c r="AI7">
        <f t="shared" si="6"/>
        <v>-176.09296927252765</v>
      </c>
      <c r="AJ7">
        <f t="shared" si="7"/>
        <v>-66.870311844198795</v>
      </c>
      <c r="AK7">
        <f t="shared" si="28"/>
        <v>16.430440919469984</v>
      </c>
      <c r="AL7">
        <f t="shared" si="8"/>
        <v>-226.53284019725646</v>
      </c>
      <c r="AN7">
        <f t="shared" si="9"/>
        <v>0</v>
      </c>
      <c r="AO7">
        <f t="shared" si="10"/>
        <v>0</v>
      </c>
      <c r="AP7">
        <f t="shared" si="11"/>
        <v>-16.646246387140696</v>
      </c>
      <c r="AQ7">
        <f t="shared" si="12"/>
        <v>-106.94567665603195</v>
      </c>
      <c r="AR7">
        <f t="shared" si="13"/>
        <v>-123.59192304317264</v>
      </c>
      <c r="AS7">
        <f t="shared" si="14"/>
        <v>-46.933335666176099</v>
      </c>
      <c r="AT7">
        <f t="shared" si="15"/>
        <v>11.531805034997129</v>
      </c>
      <c r="AU7">
        <f t="shared" si="16"/>
        <v>-158.9934536743516</v>
      </c>
      <c r="AW7">
        <v>4</v>
      </c>
      <c r="AX7">
        <f>IF(Z7&gt;0, (R7*SUMPRODUCT(K7:$K$98, X7:$X$98)-K7*$AZ$3)/Z7, 0)</f>
        <v>423.21400189327272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3.2390000000000001E-3</v>
      </c>
      <c r="Q8" s="5">
        <f t="shared" si="30"/>
        <v>25</v>
      </c>
      <c r="R8">
        <f t="shared" si="0"/>
        <v>50000</v>
      </c>
      <c r="S8">
        <f t="shared" si="1"/>
        <v>446.29130757408802</v>
      </c>
      <c r="U8">
        <f t="shared" si="20"/>
        <v>3.2390000000000001E-3</v>
      </c>
      <c r="V8">
        <f t="shared" si="21"/>
        <v>0.01</v>
      </c>
      <c r="W8">
        <f t="shared" si="22"/>
        <v>0.94869854967132294</v>
      </c>
      <c r="X8">
        <f t="shared" si="23"/>
        <v>3.072834602385415E-3</v>
      </c>
      <c r="Y8">
        <f t="shared" si="24"/>
        <v>9.4869854967132294E-3</v>
      </c>
      <c r="Z8">
        <f t="shared" si="25"/>
        <v>0.93613872957222433</v>
      </c>
      <c r="AB8">
        <f t="shared" si="26"/>
        <v>401.50250979674433</v>
      </c>
      <c r="AC8">
        <f t="shared" si="27"/>
        <v>417.7905776915336</v>
      </c>
      <c r="AE8">
        <f t="shared" si="2"/>
        <v>0</v>
      </c>
      <c r="AF8">
        <f t="shared" si="3"/>
        <v>0</v>
      </c>
      <c r="AG8">
        <f t="shared" si="4"/>
        <v>-23.403468239305607</v>
      </c>
      <c r="AH8">
        <f t="shared" si="5"/>
        <v>-153.64173011927076</v>
      </c>
      <c r="AI8">
        <f t="shared" si="6"/>
        <v>-177.04519835857636</v>
      </c>
      <c r="AJ8">
        <f t="shared" si="7"/>
        <v>-16.288067894789265</v>
      </c>
      <c r="AK8">
        <f t="shared" si="28"/>
        <v>8.5520034586706544</v>
      </c>
      <c r="AL8">
        <f t="shared" si="8"/>
        <v>-184.78126279469495</v>
      </c>
      <c r="AN8">
        <f t="shared" si="9"/>
        <v>0</v>
      </c>
      <c r="AO8">
        <f t="shared" si="10"/>
        <v>0</v>
      </c>
      <c r="AP8">
        <f t="shared" si="11"/>
        <v>-15.332648867003959</v>
      </c>
      <c r="AQ8">
        <f t="shared" si="12"/>
        <v>-100.65750405665774</v>
      </c>
      <c r="AR8">
        <f t="shared" si="13"/>
        <v>-115.9901529236617</v>
      </c>
      <c r="AS8">
        <f t="shared" si="14"/>
        <v>-10.67103487393773</v>
      </c>
      <c r="AT8">
        <f t="shared" si="15"/>
        <v>5.6027963377231087</v>
      </c>
      <c r="AU8">
        <f t="shared" si="16"/>
        <v>-121.05839145987632</v>
      </c>
      <c r="AW8">
        <v>5</v>
      </c>
      <c r="AX8">
        <f>IF(Z8&gt;0, (R8*SUMPRODUCT(K8:$K$98, X8:$X$98)-K8*$AZ$3)/Z8, 0)</f>
        <v>446.29130757408802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3.3149999999999998E-3</v>
      </c>
      <c r="Q9" s="5">
        <f t="shared" si="30"/>
        <v>25</v>
      </c>
      <c r="R9">
        <f t="shared" si="0"/>
        <v>50000</v>
      </c>
      <c r="S9">
        <f t="shared" si="1"/>
        <v>442.40148432909314</v>
      </c>
      <c r="U9">
        <f t="shared" si="20"/>
        <v>3.3149999999999998E-3</v>
      </c>
      <c r="V9">
        <f t="shared" si="21"/>
        <v>0.01</v>
      </c>
      <c r="W9">
        <f t="shared" si="22"/>
        <v>0.93613872957222433</v>
      </c>
      <c r="X9">
        <f t="shared" si="23"/>
        <v>3.1032998885319233E-3</v>
      </c>
      <c r="Y9">
        <f t="shared" si="24"/>
        <v>9.3613872957222441E-3</v>
      </c>
      <c r="Z9">
        <f t="shared" si="25"/>
        <v>0.92367404238797013</v>
      </c>
      <c r="AB9">
        <f t="shared" si="26"/>
        <v>417.7905776915336</v>
      </c>
      <c r="AC9">
        <f t="shared" si="27"/>
        <v>408.63476738869167</v>
      </c>
      <c r="AE9">
        <f t="shared" si="2"/>
        <v>0</v>
      </c>
      <c r="AF9">
        <f t="shared" si="3"/>
        <v>0</v>
      </c>
      <c r="AG9">
        <f t="shared" si="4"/>
        <v>-23.091851059699252</v>
      </c>
      <c r="AH9">
        <f t="shared" si="5"/>
        <v>-155.16499442659617</v>
      </c>
      <c r="AI9">
        <f t="shared" si="6"/>
        <v>-178.25684548629542</v>
      </c>
      <c r="AJ9">
        <f t="shared" si="7"/>
        <v>9.1558103028419282</v>
      </c>
      <c r="AK9">
        <f t="shared" si="28"/>
        <v>2.4649644083800482</v>
      </c>
      <c r="AL9">
        <f t="shared" si="8"/>
        <v>-166.63607077507345</v>
      </c>
      <c r="AN9">
        <f t="shared" si="9"/>
        <v>0</v>
      </c>
      <c r="AO9">
        <f t="shared" si="10"/>
        <v>0</v>
      </c>
      <c r="AP9">
        <f t="shared" si="11"/>
        <v>-14.327582770470499</v>
      </c>
      <c r="AQ9">
        <f t="shared" si="12"/>
        <v>-96.273758867540707</v>
      </c>
      <c r="AR9">
        <f t="shared" si="13"/>
        <v>-110.60134163801121</v>
      </c>
      <c r="AS9">
        <f t="shared" si="14"/>
        <v>5.6808191602116969</v>
      </c>
      <c r="AT9">
        <f t="shared" si="15"/>
        <v>1.5294131897882142</v>
      </c>
      <c r="AU9">
        <f t="shared" si="16"/>
        <v>-103.39110928801131</v>
      </c>
      <c r="AW9">
        <v>6</v>
      </c>
      <c r="AX9">
        <f>IF(Z9&gt;0, (R9*SUMPRODUCT(K9:$K$98, X9:$X$98)-K9*$AZ$3)/Z9, 0)</f>
        <v>442.40148432909314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3.3969999999999998E-3</v>
      </c>
      <c r="Q10" s="5">
        <f t="shared" si="30"/>
        <v>25</v>
      </c>
      <c r="R10">
        <f t="shared" si="0"/>
        <v>50000</v>
      </c>
      <c r="S10">
        <f t="shared" si="1"/>
        <v>434.9517583456643</v>
      </c>
      <c r="U10">
        <f t="shared" si="20"/>
        <v>3.3969999999999998E-3</v>
      </c>
      <c r="V10">
        <f t="shared" si="21"/>
        <v>0.01</v>
      </c>
      <c r="W10">
        <f t="shared" si="22"/>
        <v>0.92367404238797013</v>
      </c>
      <c r="X10">
        <f t="shared" si="23"/>
        <v>3.1377207219919342E-3</v>
      </c>
      <c r="Y10">
        <f t="shared" si="24"/>
        <v>9.2367404238797007E-3</v>
      </c>
      <c r="Z10">
        <f t="shared" si="25"/>
        <v>0.91129958124209853</v>
      </c>
      <c r="AB10">
        <f t="shared" si="26"/>
        <v>408.63476738869167</v>
      </c>
      <c r="AC10">
        <f t="shared" si="27"/>
        <v>396.37135524091832</v>
      </c>
      <c r="AE10">
        <f t="shared" si="2"/>
        <v>0</v>
      </c>
      <c r="AF10">
        <f t="shared" si="3"/>
        <v>0</v>
      </c>
      <c r="AG10">
        <f t="shared" si="4"/>
        <v>-22.782489531052462</v>
      </c>
      <c r="AH10">
        <f t="shared" si="5"/>
        <v>-156.88603609959671</v>
      </c>
      <c r="AI10">
        <f t="shared" si="6"/>
        <v>-179.66852563064919</v>
      </c>
      <c r="AJ10">
        <f t="shared" si="7"/>
        <v>12.263412147773352</v>
      </c>
      <c r="AK10">
        <f t="shared" si="28"/>
        <v>1.6754025462936359</v>
      </c>
      <c r="AL10">
        <f t="shared" si="8"/>
        <v>-165.72971093658219</v>
      </c>
      <c r="AN10">
        <f t="shared" si="9"/>
        <v>0</v>
      </c>
      <c r="AO10">
        <f t="shared" si="10"/>
        <v>0</v>
      </c>
      <c r="AP10">
        <f t="shared" si="11"/>
        <v>-13.410147181571489</v>
      </c>
      <c r="AQ10">
        <f t="shared" si="12"/>
        <v>-92.345695230601052</v>
      </c>
      <c r="AR10">
        <f t="shared" si="13"/>
        <v>-105.75584241217254</v>
      </c>
      <c r="AS10">
        <f t="shared" si="14"/>
        <v>7.2184456235900756</v>
      </c>
      <c r="AT10">
        <f t="shared" si="15"/>
        <v>0.98616943084970188</v>
      </c>
      <c r="AU10">
        <f t="shared" si="16"/>
        <v>-97.551227357732756</v>
      </c>
      <c r="AW10">
        <v>7</v>
      </c>
      <c r="AX10">
        <f>IF(Z10&gt;0, (R10*SUMPRODUCT(K10:$K$98, X10:$X$98)-K10*$AZ$3)/Z10, 0)</f>
        <v>434.9517583456643</v>
      </c>
    </row>
    <row r="11" spans="1:52" x14ac:dyDescent="0.25">
      <c r="A11" t="s">
        <v>33</v>
      </c>
      <c r="C11" s="26">
        <f>AU81</f>
        <v>1305.6371909182217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3.4910000000000002E-3</v>
      </c>
      <c r="Q11" s="5">
        <f t="shared" si="30"/>
        <v>25</v>
      </c>
      <c r="R11">
        <f t="shared" si="0"/>
        <v>50000</v>
      </c>
      <c r="S11">
        <f t="shared" si="1"/>
        <v>424.18508342754234</v>
      </c>
      <c r="U11">
        <f t="shared" si="20"/>
        <v>3.4910000000000002E-3</v>
      </c>
      <c r="V11">
        <f t="shared" si="21"/>
        <v>0.01</v>
      </c>
      <c r="W11">
        <f t="shared" si="22"/>
        <v>0.91129958124209853</v>
      </c>
      <c r="X11">
        <f t="shared" si="23"/>
        <v>3.1813468381161661E-3</v>
      </c>
      <c r="Y11">
        <f t="shared" si="24"/>
        <v>9.1129958124209851E-3</v>
      </c>
      <c r="Z11">
        <f t="shared" si="25"/>
        <v>0.89900523859156134</v>
      </c>
      <c r="AB11">
        <f t="shared" si="26"/>
        <v>396.37135524091832</v>
      </c>
      <c r="AC11">
        <f t="shared" si="27"/>
        <v>381.34461213375903</v>
      </c>
      <c r="AE11">
        <f t="shared" si="2"/>
        <v>0</v>
      </c>
      <c r="AF11">
        <f t="shared" si="3"/>
        <v>0</v>
      </c>
      <c r="AG11">
        <f t="shared" si="4"/>
        <v>-22.475130964789034</v>
      </c>
      <c r="AH11">
        <f t="shared" si="5"/>
        <v>-159.06734190580832</v>
      </c>
      <c r="AI11">
        <f t="shared" si="6"/>
        <v>-181.54247287059735</v>
      </c>
      <c r="AJ11">
        <f t="shared" si="7"/>
        <v>15.026743107159291</v>
      </c>
      <c r="AK11">
        <f t="shared" si="28"/>
        <v>0.95129125257820391</v>
      </c>
      <c r="AL11">
        <f t="shared" si="8"/>
        <v>-165.56443851085984</v>
      </c>
      <c r="AN11">
        <f t="shared" si="9"/>
        <v>0</v>
      </c>
      <c r="AO11">
        <f t="shared" si="10"/>
        <v>0</v>
      </c>
      <c r="AP11">
        <f t="shared" si="11"/>
        <v>-12.570534859316714</v>
      </c>
      <c r="AQ11">
        <f t="shared" si="12"/>
        <v>-88.96773814303701</v>
      </c>
      <c r="AR11">
        <f t="shared" si="13"/>
        <v>-101.53827300235373</v>
      </c>
      <c r="AS11">
        <f t="shared" si="14"/>
        <v>8.4045872011369642</v>
      </c>
      <c r="AT11">
        <f t="shared" si="15"/>
        <v>0.53206541357342518</v>
      </c>
      <c r="AU11">
        <f t="shared" si="16"/>
        <v>-92.601620387643337</v>
      </c>
      <c r="AW11">
        <v>8</v>
      </c>
      <c r="AX11">
        <f>IF(Z11&gt;0, (R11*SUMPRODUCT(K11:$K$98, X11:$X$98)-K11*$AZ$3)/Z11, 0)</f>
        <v>424.18508342754234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3.5990000000000002E-3</v>
      </c>
      <c r="Q12" s="5">
        <f t="shared" si="30"/>
        <v>25</v>
      </c>
      <c r="R12">
        <f t="shared" si="0"/>
        <v>50000</v>
      </c>
      <c r="S12">
        <f t="shared" si="1"/>
        <v>412.40548888564382</v>
      </c>
      <c r="U12">
        <f t="shared" si="20"/>
        <v>3.5990000000000002E-3</v>
      </c>
      <c r="V12">
        <f t="shared" si="21"/>
        <v>0.01</v>
      </c>
      <c r="W12">
        <f t="shared" si="22"/>
        <v>0.89900523859156134</v>
      </c>
      <c r="X12">
        <f t="shared" si="23"/>
        <v>3.2355198536910294E-3</v>
      </c>
      <c r="Y12">
        <f t="shared" si="24"/>
        <v>8.9900523859156138E-3</v>
      </c>
      <c r="Z12">
        <f t="shared" si="25"/>
        <v>0.8867796663519546</v>
      </c>
      <c r="AB12">
        <f t="shared" si="26"/>
        <v>381.34461213375903</v>
      </c>
      <c r="AC12">
        <f t="shared" si="27"/>
        <v>365.71280183572594</v>
      </c>
      <c r="AE12">
        <f t="shared" si="2"/>
        <v>0</v>
      </c>
      <c r="AF12">
        <f t="shared" si="3"/>
        <v>0</v>
      </c>
      <c r="AG12">
        <f t="shared" si="4"/>
        <v>-22.169491658798865</v>
      </c>
      <c r="AH12">
        <f t="shared" si="5"/>
        <v>-161.77599268455148</v>
      </c>
      <c r="AI12">
        <f t="shared" si="6"/>
        <v>-183.94548434335036</v>
      </c>
      <c r="AJ12">
        <f t="shared" si="7"/>
        <v>15.631810298033088</v>
      </c>
      <c r="AK12">
        <f t="shared" si="28"/>
        <v>0.87709260790764576</v>
      </c>
      <c r="AL12">
        <f t="shared" si="8"/>
        <v>-167.43658143740961</v>
      </c>
      <c r="AN12">
        <f t="shared" si="9"/>
        <v>0</v>
      </c>
      <c r="AO12">
        <f t="shared" si="10"/>
        <v>0</v>
      </c>
      <c r="AP12">
        <f t="shared" si="11"/>
        <v>-11.783320493932209</v>
      </c>
      <c r="AQ12">
        <f t="shared" si="12"/>
        <v>-85.985659904363487</v>
      </c>
      <c r="AR12">
        <f t="shared" si="13"/>
        <v>-97.76898039829571</v>
      </c>
      <c r="AS12">
        <f t="shared" si="14"/>
        <v>8.3084733505366</v>
      </c>
      <c r="AT12">
        <f t="shared" si="15"/>
        <v>0.46618404521389728</v>
      </c>
      <c r="AU12">
        <f t="shared" si="16"/>
        <v>-88.994323002545201</v>
      </c>
      <c r="AW12">
        <v>9</v>
      </c>
      <c r="AX12">
        <f>IF(Z12&gt;0, (R12*SUMPRODUCT(K12:$K$98, X12:$X$98)-K12*$AZ$3)/Z12, 0)</f>
        <v>412.40548888564382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3.7169999999999998E-3</v>
      </c>
      <c r="Q13" s="5">
        <f t="shared" si="30"/>
        <v>25</v>
      </c>
      <c r="R13">
        <f t="shared" si="0"/>
        <v>50000</v>
      </c>
      <c r="S13">
        <f t="shared" si="1"/>
        <v>399.07610216493777</v>
      </c>
      <c r="U13">
        <f t="shared" si="20"/>
        <v>3.7169999999999998E-3</v>
      </c>
      <c r="V13">
        <f t="shared" si="21"/>
        <v>0.01</v>
      </c>
      <c r="W13">
        <f t="shared" si="22"/>
        <v>0.8867796663519546</v>
      </c>
      <c r="X13">
        <f t="shared" si="23"/>
        <v>3.296160019830215E-3</v>
      </c>
      <c r="Y13">
        <f t="shared" si="24"/>
        <v>8.8677966635195456E-3</v>
      </c>
      <c r="Z13">
        <f t="shared" si="25"/>
        <v>0.8746157096686048</v>
      </c>
      <c r="AB13">
        <f t="shared" si="26"/>
        <v>365.71280183572594</v>
      </c>
      <c r="AC13">
        <f t="shared" si="27"/>
        <v>349.03822830676768</v>
      </c>
      <c r="AE13">
        <f t="shared" si="2"/>
        <v>0</v>
      </c>
      <c r="AF13">
        <f t="shared" si="3"/>
        <v>0</v>
      </c>
      <c r="AG13">
        <f t="shared" si="4"/>
        <v>-21.865392741715119</v>
      </c>
      <c r="AH13">
        <f t="shared" si="5"/>
        <v>-164.80800099151074</v>
      </c>
      <c r="AI13">
        <f t="shared" si="6"/>
        <v>-186.67339373322585</v>
      </c>
      <c r="AJ13">
        <f t="shared" si="7"/>
        <v>16.674573528958263</v>
      </c>
      <c r="AK13">
        <f t="shared" si="28"/>
        <v>0.73142560367145193</v>
      </c>
      <c r="AL13">
        <f t="shared" si="8"/>
        <v>-169.26739460059613</v>
      </c>
      <c r="AN13">
        <f t="shared" si="9"/>
        <v>0</v>
      </c>
      <c r="AO13">
        <f t="shared" si="10"/>
        <v>0</v>
      </c>
      <c r="AP13">
        <f t="shared" si="11"/>
        <v>-11.047232591936252</v>
      </c>
      <c r="AQ13">
        <f t="shared" si="12"/>
        <v>-83.267304707121681</v>
      </c>
      <c r="AR13">
        <f t="shared" si="13"/>
        <v>-94.314537299057932</v>
      </c>
      <c r="AS13">
        <f t="shared" si="14"/>
        <v>8.4246322177561748</v>
      </c>
      <c r="AT13">
        <f t="shared" si="15"/>
        <v>0.36954418623546298</v>
      </c>
      <c r="AU13">
        <f t="shared" si="16"/>
        <v>-85.52036089506629</v>
      </c>
      <c r="AW13">
        <v>10</v>
      </c>
      <c r="AX13">
        <f>IF(Z13&gt;0, (R13*SUMPRODUCT(K13:$K$98, X13:$X$98)-K13*$AZ$3)/Z13, 0)</f>
        <v>399.07610216493777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3.852E-3</v>
      </c>
      <c r="Q14" s="5">
        <f t="shared" si="30"/>
        <v>25</v>
      </c>
      <c r="R14">
        <f t="shared" si="0"/>
        <v>50000</v>
      </c>
      <c r="S14">
        <f t="shared" si="1"/>
        <v>384.24911041078883</v>
      </c>
      <c r="U14">
        <f t="shared" si="20"/>
        <v>3.852E-3</v>
      </c>
      <c r="V14">
        <f t="shared" si="21"/>
        <v>0.01</v>
      </c>
      <c r="W14">
        <f t="shared" si="22"/>
        <v>0.8746157096686048</v>
      </c>
      <c r="X14">
        <f t="shared" si="23"/>
        <v>3.3690197136434655E-3</v>
      </c>
      <c r="Y14">
        <f t="shared" si="24"/>
        <v>8.746157096686049E-3</v>
      </c>
      <c r="Z14">
        <f t="shared" si="25"/>
        <v>0.86250053285827533</v>
      </c>
      <c r="AB14">
        <f t="shared" si="26"/>
        <v>349.03822830676768</v>
      </c>
      <c r="AC14">
        <f t="shared" si="27"/>
        <v>331.41506247962366</v>
      </c>
      <c r="AE14">
        <f t="shared" si="2"/>
        <v>0</v>
      </c>
      <c r="AF14">
        <f t="shared" si="3"/>
        <v>0</v>
      </c>
      <c r="AG14">
        <f t="shared" si="4"/>
        <v>-21.562513321456883</v>
      </c>
      <c r="AH14">
        <f t="shared" si="5"/>
        <v>-168.45098568217327</v>
      </c>
      <c r="AI14">
        <f t="shared" si="6"/>
        <v>-190.01349900363016</v>
      </c>
      <c r="AJ14">
        <f t="shared" si="7"/>
        <v>17.623165827144021</v>
      </c>
      <c r="AK14">
        <f t="shared" si="28"/>
        <v>0.62826881095218179</v>
      </c>
      <c r="AL14">
        <f t="shared" si="8"/>
        <v>-171.76206436553394</v>
      </c>
      <c r="AN14">
        <f t="shared" si="9"/>
        <v>0</v>
      </c>
      <c r="AO14">
        <f t="shared" si="10"/>
        <v>0</v>
      </c>
      <c r="AP14">
        <f t="shared" si="11"/>
        <v>-10.357678575844032</v>
      </c>
      <c r="AQ14">
        <f t="shared" si="12"/>
        <v>-80.916409857650578</v>
      </c>
      <c r="AR14">
        <f t="shared" si="13"/>
        <v>-91.274088433494612</v>
      </c>
      <c r="AS14">
        <f t="shared" si="14"/>
        <v>8.4653901150157385</v>
      </c>
      <c r="AT14">
        <f t="shared" si="15"/>
        <v>0.30179257427263312</v>
      </c>
      <c r="AU14">
        <f t="shared" si="16"/>
        <v>-82.506905744206236</v>
      </c>
      <c r="AW14">
        <v>11</v>
      </c>
      <c r="AX14">
        <f>IF(Z14&gt;0, (R14*SUMPRODUCT(K14:$K$98, X14:$X$98)-K14*$AZ$3)/Z14, 0)</f>
        <v>384.24911041078883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4.0049999999999999E-3</v>
      </c>
      <c r="Q15" s="5">
        <f t="shared" si="30"/>
        <v>25</v>
      </c>
      <c r="R15">
        <f t="shared" si="0"/>
        <v>50000</v>
      </c>
      <c r="S15">
        <f t="shared" si="1"/>
        <v>371.03827471617439</v>
      </c>
      <c r="U15">
        <f t="shared" si="20"/>
        <v>4.0049999999999999E-3</v>
      </c>
      <c r="V15">
        <f t="shared" si="21"/>
        <v>0.01</v>
      </c>
      <c r="W15">
        <f t="shared" si="22"/>
        <v>0.86250053285827533</v>
      </c>
      <c r="X15">
        <f t="shared" si="23"/>
        <v>3.4543146340973926E-3</v>
      </c>
      <c r="Y15">
        <f t="shared" si="24"/>
        <v>8.6250053285827528E-3</v>
      </c>
      <c r="Z15">
        <f t="shared" si="25"/>
        <v>0.85042121289559514</v>
      </c>
      <c r="AB15">
        <f t="shared" si="26"/>
        <v>331.41506247962366</v>
      </c>
      <c r="AC15">
        <f t="shared" si="27"/>
        <v>315.53881961481807</v>
      </c>
      <c r="AE15">
        <f t="shared" si="2"/>
        <v>0</v>
      </c>
      <c r="AF15">
        <f t="shared" si="3"/>
        <v>0</v>
      </c>
      <c r="AG15">
        <f t="shared" si="4"/>
        <v>-21.260530322389879</v>
      </c>
      <c r="AH15">
        <f t="shared" si="5"/>
        <v>-172.71573170486963</v>
      </c>
      <c r="AI15">
        <f t="shared" si="6"/>
        <v>-193.97626202725951</v>
      </c>
      <c r="AJ15">
        <f t="shared" si="7"/>
        <v>15.87624286480559</v>
      </c>
      <c r="AK15">
        <f t="shared" si="28"/>
        <v>1.3588017561664572</v>
      </c>
      <c r="AL15">
        <f t="shared" si="8"/>
        <v>-176.74121740628746</v>
      </c>
      <c r="AN15">
        <f t="shared" si="9"/>
        <v>0</v>
      </c>
      <c r="AO15">
        <f t="shared" si="10"/>
        <v>0</v>
      </c>
      <c r="AP15">
        <f t="shared" si="11"/>
        <v>-9.6884729033197381</v>
      </c>
      <c r="AQ15">
        <f t="shared" si="12"/>
        <v>-78.706958915198456</v>
      </c>
      <c r="AR15">
        <f t="shared" si="13"/>
        <v>-88.39543181851819</v>
      </c>
      <c r="AS15">
        <f t="shared" si="14"/>
        <v>7.2348406398971656</v>
      </c>
      <c r="AT15">
        <f t="shared" si="15"/>
        <v>0.61920910701545273</v>
      </c>
      <c r="AU15">
        <f t="shared" si="16"/>
        <v>-80.541382071605568</v>
      </c>
      <c r="AW15">
        <v>12</v>
      </c>
      <c r="AX15">
        <f>IF(Z15&gt;0, (R15*SUMPRODUCT(K15:$K$98, X15:$X$98)-K15*$AZ$3)/Z15, 0)</f>
        <v>371.03827471617439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4.1640000000000002E-3</v>
      </c>
      <c r="Q16" s="5">
        <f t="shared" si="30"/>
        <v>25</v>
      </c>
      <c r="R16">
        <f t="shared" si="0"/>
        <v>50000</v>
      </c>
      <c r="S16">
        <f t="shared" si="1"/>
        <v>359.94677756834096</v>
      </c>
      <c r="U16">
        <f t="shared" si="20"/>
        <v>4.1640000000000002E-3</v>
      </c>
      <c r="V16">
        <f t="shared" si="21"/>
        <v>0.01</v>
      </c>
      <c r="W16">
        <f t="shared" si="22"/>
        <v>0.85042121289559514</v>
      </c>
      <c r="X16">
        <f t="shared" si="23"/>
        <v>3.5411539304972582E-3</v>
      </c>
      <c r="Y16">
        <f t="shared" si="24"/>
        <v>8.5042121289559524E-3</v>
      </c>
      <c r="Z16">
        <f t="shared" si="25"/>
        <v>0.83837584683614197</v>
      </c>
      <c r="AB16">
        <f t="shared" si="26"/>
        <v>315.53881961481807</v>
      </c>
      <c r="AC16">
        <f t="shared" si="27"/>
        <v>301.7706844597983</v>
      </c>
      <c r="AE16">
        <f t="shared" si="2"/>
        <v>0</v>
      </c>
      <c r="AF16">
        <f t="shared" si="3"/>
        <v>0</v>
      </c>
      <c r="AG16">
        <f t="shared" si="4"/>
        <v>-20.959396170903549</v>
      </c>
      <c r="AH16">
        <f t="shared" si="5"/>
        <v>-177.05769652486291</v>
      </c>
      <c r="AI16">
        <f t="shared" si="6"/>
        <v>-198.01709269576645</v>
      </c>
      <c r="AJ16">
        <f t="shared" si="7"/>
        <v>13.768135155019763</v>
      </c>
      <c r="AK16">
        <f t="shared" si="28"/>
        <v>2.2403256192652083</v>
      </c>
      <c r="AL16">
        <f t="shared" si="8"/>
        <v>-182.00863192148148</v>
      </c>
      <c r="AN16">
        <f t="shared" si="9"/>
        <v>0</v>
      </c>
      <c r="AO16">
        <f t="shared" si="10"/>
        <v>0</v>
      </c>
      <c r="AP16">
        <f t="shared" si="11"/>
        <v>-9.0353281365217271</v>
      </c>
      <c r="AQ16">
        <f t="shared" si="12"/>
        <v>-76.327312779156912</v>
      </c>
      <c r="AR16">
        <f t="shared" si="13"/>
        <v>-85.362640915678639</v>
      </c>
      <c r="AS16">
        <f t="shared" si="14"/>
        <v>5.9352673111012235</v>
      </c>
      <c r="AT16">
        <f t="shared" si="15"/>
        <v>0.96577577606066944</v>
      </c>
      <c r="AU16">
        <f t="shared" si="16"/>
        <v>-78.461597828516744</v>
      </c>
      <c r="AW16">
        <v>13</v>
      </c>
      <c r="AX16">
        <f>IF(Z16&gt;0, (R16*SUMPRODUCT(K16:$K$98, X16:$X$98)-K16*$AZ$3)/Z16, 0)</f>
        <v>359.94677756834096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4.3350000000000003E-3</v>
      </c>
      <c r="Q17" s="5">
        <f t="shared" si="30"/>
        <v>25</v>
      </c>
      <c r="R17">
        <f t="shared" si="0"/>
        <v>50000</v>
      </c>
      <c r="S17">
        <f t="shared" si="1"/>
        <v>355.35503559136185</v>
      </c>
      <c r="U17">
        <f t="shared" si="20"/>
        <v>4.3350000000000003E-3</v>
      </c>
      <c r="V17">
        <f t="shared" si="21"/>
        <v>0.01</v>
      </c>
      <c r="W17">
        <f t="shared" si="22"/>
        <v>0.83837584683614197</v>
      </c>
      <c r="X17">
        <f t="shared" si="23"/>
        <v>3.6343592960346757E-3</v>
      </c>
      <c r="Y17">
        <f t="shared" si="24"/>
        <v>8.3837584683614207E-3</v>
      </c>
      <c r="Z17">
        <f t="shared" si="25"/>
        <v>0.82635772907174587</v>
      </c>
      <c r="AB17">
        <f t="shared" si="26"/>
        <v>301.7706844597983</v>
      </c>
      <c r="AC17">
        <f t="shared" si="27"/>
        <v>293.6503802254872</v>
      </c>
      <c r="AE17">
        <f t="shared" si="2"/>
        <v>0</v>
      </c>
      <c r="AF17">
        <f t="shared" si="3"/>
        <v>0</v>
      </c>
      <c r="AG17">
        <f t="shared" si="4"/>
        <v>-20.658943226793646</v>
      </c>
      <c r="AH17">
        <f t="shared" si="5"/>
        <v>-181.71796480173379</v>
      </c>
      <c r="AI17">
        <f t="shared" si="6"/>
        <v>-202.37690802852742</v>
      </c>
      <c r="AJ17">
        <f t="shared" si="7"/>
        <v>8.1203042343111065</v>
      </c>
      <c r="AK17">
        <f t="shared" si="28"/>
        <v>4.1644354455452168</v>
      </c>
      <c r="AL17">
        <f t="shared" si="8"/>
        <v>-190.09216834867109</v>
      </c>
      <c r="AN17">
        <f t="shared" si="9"/>
        <v>0</v>
      </c>
      <c r="AO17">
        <f t="shared" si="10"/>
        <v>0</v>
      </c>
      <c r="AP17">
        <f t="shared" si="11"/>
        <v>-8.3716927126195593</v>
      </c>
      <c r="AQ17">
        <f t="shared" si="12"/>
        <v>-73.638179116040021</v>
      </c>
      <c r="AR17">
        <f t="shared" si="13"/>
        <v>-82.00987182865957</v>
      </c>
      <c r="AS17">
        <f t="shared" si="14"/>
        <v>3.2906180648421737</v>
      </c>
      <c r="AT17">
        <f t="shared" si="15"/>
        <v>1.6875681146376051</v>
      </c>
      <c r="AU17">
        <f t="shared" si="16"/>
        <v>-77.031685649179792</v>
      </c>
      <c r="AW17">
        <v>14</v>
      </c>
      <c r="AX17">
        <f>IF(Z17&gt;0, (R17*SUMPRODUCT(K17:$K$98, X17:$X$98)-K17*$AZ$3)/Z17, 0)</f>
        <v>355.35503559136185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4.522E-3</v>
      </c>
      <c r="Q18" s="5">
        <f t="shared" si="30"/>
        <v>25</v>
      </c>
      <c r="R18">
        <f t="shared" si="0"/>
        <v>50000</v>
      </c>
      <c r="S18">
        <f t="shared" si="1"/>
        <v>357.88159962757277</v>
      </c>
      <c r="U18">
        <f t="shared" si="20"/>
        <v>4.522E-3</v>
      </c>
      <c r="V18">
        <f t="shared" si="21"/>
        <v>0.01</v>
      </c>
      <c r="W18">
        <f t="shared" si="22"/>
        <v>0.82635772907174587</v>
      </c>
      <c r="X18">
        <f t="shared" si="23"/>
        <v>3.7367896508624346E-3</v>
      </c>
      <c r="Y18">
        <f t="shared" si="24"/>
        <v>8.2635772907174582E-3</v>
      </c>
      <c r="Z18">
        <f t="shared" si="25"/>
        <v>0.81435736213016596</v>
      </c>
      <c r="AB18">
        <f t="shared" si="26"/>
        <v>293.6503802254872</v>
      </c>
      <c r="AC18">
        <f t="shared" si="27"/>
        <v>291.44351542763434</v>
      </c>
      <c r="AE18">
        <f t="shared" si="2"/>
        <v>0</v>
      </c>
      <c r="AF18">
        <f t="shared" si="3"/>
        <v>0</v>
      </c>
      <c r="AG18">
        <f t="shared" si="4"/>
        <v>-20.358934053254149</v>
      </c>
      <c r="AH18">
        <f t="shared" si="5"/>
        <v>-186.83948254312173</v>
      </c>
      <c r="AI18">
        <f t="shared" si="6"/>
        <v>-207.19841659637589</v>
      </c>
      <c r="AJ18">
        <f t="shared" si="7"/>
        <v>2.2068647978528588</v>
      </c>
      <c r="AK18">
        <f t="shared" si="28"/>
        <v>6.3428482128705239</v>
      </c>
      <c r="AL18">
        <f t="shared" si="8"/>
        <v>-198.6487035856525</v>
      </c>
      <c r="AN18">
        <f t="shared" si="9"/>
        <v>0</v>
      </c>
      <c r="AO18">
        <f t="shared" si="10"/>
        <v>0</v>
      </c>
      <c r="AP18">
        <f t="shared" si="11"/>
        <v>-7.6988792376324167</v>
      </c>
      <c r="AQ18">
        <f t="shared" si="12"/>
        <v>-70.654711546221804</v>
      </c>
      <c r="AR18">
        <f t="shared" si="13"/>
        <v>-78.35359078385423</v>
      </c>
      <c r="AS18">
        <f t="shared" si="14"/>
        <v>0.83454200146276869</v>
      </c>
      <c r="AT18">
        <f t="shared" si="15"/>
        <v>2.3985942626361312</v>
      </c>
      <c r="AU18">
        <f t="shared" si="16"/>
        <v>-75.120454519755327</v>
      </c>
      <c r="AW18">
        <v>15</v>
      </c>
      <c r="AX18">
        <f>IF(Z18&gt;0, (R18*SUMPRODUCT(K18:$K$98, X18:$X$98)-K18*$AZ$3)/Z18, 0)</f>
        <v>357.88159962757277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4.7470000000000004E-3</v>
      </c>
      <c r="Q19" s="5">
        <f t="shared" si="30"/>
        <v>25</v>
      </c>
      <c r="R19">
        <f t="shared" si="0"/>
        <v>50000</v>
      </c>
      <c r="S19">
        <f t="shared" si="1"/>
        <v>359.01516862381942</v>
      </c>
      <c r="U19">
        <f t="shared" si="20"/>
        <v>4.7470000000000004E-3</v>
      </c>
      <c r="V19">
        <f t="shared" si="21"/>
        <v>0.01</v>
      </c>
      <c r="W19">
        <f t="shared" si="22"/>
        <v>0.81435736213016596</v>
      </c>
      <c r="X19">
        <f t="shared" si="23"/>
        <v>3.8657543980318981E-3</v>
      </c>
      <c r="Y19">
        <f t="shared" si="24"/>
        <v>8.1435736213016606E-3</v>
      </c>
      <c r="Z19">
        <f t="shared" si="25"/>
        <v>0.80234803411083233</v>
      </c>
      <c r="AB19">
        <f t="shared" si="26"/>
        <v>291.44351542763434</v>
      </c>
      <c r="AC19">
        <f t="shared" si="27"/>
        <v>288.0551147612905</v>
      </c>
      <c r="AE19">
        <f t="shared" si="2"/>
        <v>0</v>
      </c>
      <c r="AF19">
        <f t="shared" si="3"/>
        <v>0</v>
      </c>
      <c r="AG19">
        <f t="shared" si="4"/>
        <v>-20.058700852770809</v>
      </c>
      <c r="AH19">
        <f t="shared" si="5"/>
        <v>-193.2877199015949</v>
      </c>
      <c r="AI19">
        <f t="shared" si="6"/>
        <v>-213.34642075436571</v>
      </c>
      <c r="AJ19">
        <f t="shared" si="7"/>
        <v>3.3884006663438413</v>
      </c>
      <c r="AK19">
        <f t="shared" si="28"/>
        <v>6.4991903940362459</v>
      </c>
      <c r="AL19">
        <f t="shared" si="8"/>
        <v>-203.45882969398562</v>
      </c>
      <c r="AN19">
        <f t="shared" si="9"/>
        <v>0</v>
      </c>
      <c r="AO19">
        <f t="shared" si="10"/>
        <v>0</v>
      </c>
      <c r="AP19">
        <f t="shared" si="11"/>
        <v>-7.0739008351348041</v>
      </c>
      <c r="AQ19">
        <f t="shared" si="12"/>
        <v>-68.164841445567632</v>
      </c>
      <c r="AR19">
        <f t="shared" si="13"/>
        <v>-75.238742280702425</v>
      </c>
      <c r="AS19">
        <f t="shared" si="14"/>
        <v>1.194953276353889</v>
      </c>
      <c r="AT19">
        <f t="shared" si="15"/>
        <v>2.2920042874921478</v>
      </c>
      <c r="AU19">
        <f t="shared" si="16"/>
        <v>-71.751784716856392</v>
      </c>
      <c r="AW19">
        <v>16</v>
      </c>
      <c r="AX19">
        <f>IF(Z19&gt;0, (R19*SUMPRODUCT(K19:$K$98, X19:$X$98)-K19*$AZ$3)/Z19, 0)</f>
        <v>359.01516862381942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4.9870000000000001E-3</v>
      </c>
      <c r="Q20" s="5">
        <f t="shared" si="30"/>
        <v>25</v>
      </c>
      <c r="R20">
        <f t="shared" si="0"/>
        <v>50000</v>
      </c>
      <c r="S20">
        <f t="shared" si="1"/>
        <v>338.8586402443317</v>
      </c>
      <c r="U20">
        <f t="shared" si="20"/>
        <v>4.9870000000000001E-3</v>
      </c>
      <c r="V20">
        <f t="shared" si="21"/>
        <v>0.01</v>
      </c>
      <c r="W20">
        <f t="shared" si="22"/>
        <v>0.80234803411083233</v>
      </c>
      <c r="X20">
        <f t="shared" si="23"/>
        <v>4.0013096461107211E-3</v>
      </c>
      <c r="Y20">
        <f t="shared" si="24"/>
        <v>8.0234803411083234E-3</v>
      </c>
      <c r="Z20">
        <f t="shared" si="25"/>
        <v>0.79032324412361332</v>
      </c>
      <c r="AB20">
        <f t="shared" si="26"/>
        <v>288.0551147612905</v>
      </c>
      <c r="AC20">
        <f t="shared" si="27"/>
        <v>267.80785985721661</v>
      </c>
      <c r="AE20">
        <f t="shared" si="2"/>
        <v>0</v>
      </c>
      <c r="AF20">
        <f t="shared" si="3"/>
        <v>0</v>
      </c>
      <c r="AG20">
        <f t="shared" si="4"/>
        <v>-19.758081103090333</v>
      </c>
      <c r="AH20">
        <f t="shared" si="5"/>
        <v>-200.06548230553605</v>
      </c>
      <c r="AI20">
        <f t="shared" si="6"/>
        <v>-219.8235634086264</v>
      </c>
      <c r="AJ20">
        <f t="shared" si="7"/>
        <v>20.247254904073884</v>
      </c>
      <c r="AK20">
        <f t="shared" si="28"/>
        <v>1.2386369934735491</v>
      </c>
      <c r="AL20">
        <f t="shared" si="8"/>
        <v>-198.33767151107895</v>
      </c>
      <c r="AN20">
        <f t="shared" si="9"/>
        <v>0</v>
      </c>
      <c r="AO20">
        <f t="shared" si="10"/>
        <v>0</v>
      </c>
      <c r="AP20">
        <f t="shared" si="11"/>
        <v>-6.6090147807252579</v>
      </c>
      <c r="AQ20">
        <f t="shared" si="12"/>
        <v>-66.921262382276907</v>
      </c>
      <c r="AR20">
        <f t="shared" si="13"/>
        <v>-73.530277163002168</v>
      </c>
      <c r="AS20">
        <f t="shared" si="14"/>
        <v>6.7726418487677202</v>
      </c>
      <c r="AT20">
        <f t="shared" si="15"/>
        <v>0.4143201030053163</v>
      </c>
      <c r="AU20">
        <f t="shared" si="16"/>
        <v>-66.343315211229125</v>
      </c>
      <c r="AW20">
        <v>17</v>
      </c>
      <c r="AX20">
        <f>IF(Z20&gt;0, (R20*SUMPRODUCT(K20:$K$98, X20:$X$98)-K20*$AZ$3)/Z20, 0)</f>
        <v>338.8586402443317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5.2249999999999996E-3</v>
      </c>
      <c r="Q21" s="5">
        <f t="shared" si="30"/>
        <v>25</v>
      </c>
      <c r="R21">
        <f t="shared" si="0"/>
        <v>50000</v>
      </c>
      <c r="S21">
        <f t="shared" si="1"/>
        <v>313.7481521171091</v>
      </c>
      <c r="U21">
        <f t="shared" si="20"/>
        <v>5.2249999999999996E-3</v>
      </c>
      <c r="V21">
        <f t="shared" si="21"/>
        <v>0.01</v>
      </c>
      <c r="W21">
        <f t="shared" si="22"/>
        <v>0.79032324412361332</v>
      </c>
      <c r="X21">
        <f t="shared" si="23"/>
        <v>4.129438950545879E-3</v>
      </c>
      <c r="Y21">
        <f t="shared" si="24"/>
        <v>7.9032324412361341E-3</v>
      </c>
      <c r="Z21">
        <f t="shared" si="25"/>
        <v>0.77829057273183133</v>
      </c>
      <c r="AB21">
        <f t="shared" si="26"/>
        <v>267.80785985721661</v>
      </c>
      <c r="AC21">
        <f t="shared" si="27"/>
        <v>244.18722900477857</v>
      </c>
      <c r="AE21">
        <f t="shared" si="2"/>
        <v>0</v>
      </c>
      <c r="AF21">
        <f t="shared" si="3"/>
        <v>0</v>
      </c>
      <c r="AG21">
        <f t="shared" si="4"/>
        <v>-19.457264318295785</v>
      </c>
      <c r="AH21">
        <f t="shared" si="5"/>
        <v>-206.47194752729396</v>
      </c>
      <c r="AI21">
        <f t="shared" si="6"/>
        <v>-225.92921184558975</v>
      </c>
      <c r="AJ21">
        <f t="shared" si="7"/>
        <v>23.62063085243804</v>
      </c>
      <c r="AK21">
        <f t="shared" si="28"/>
        <v>0.42849257577154659</v>
      </c>
      <c r="AL21">
        <f t="shared" si="8"/>
        <v>-201.88008841738016</v>
      </c>
      <c r="AN21">
        <f t="shared" si="9"/>
        <v>0</v>
      </c>
      <c r="AO21">
        <f t="shared" si="10"/>
        <v>0</v>
      </c>
      <c r="AP21">
        <f t="shared" si="11"/>
        <v>-6.1890381615526024</v>
      </c>
      <c r="AQ21">
        <f t="shared" si="12"/>
        <v>-65.675356084612915</v>
      </c>
      <c r="AR21">
        <f t="shared" si="13"/>
        <v>-71.864394246165517</v>
      </c>
      <c r="AS21">
        <f t="shared" si="14"/>
        <v>7.513337093756979</v>
      </c>
      <c r="AT21">
        <f t="shared" si="15"/>
        <v>0.13629649369045271</v>
      </c>
      <c r="AU21">
        <f t="shared" si="16"/>
        <v>-64.214760658718092</v>
      </c>
      <c r="AW21">
        <v>18</v>
      </c>
      <c r="AX21">
        <f>IF(Z21&gt;0, (R21*SUMPRODUCT(K21:$K$98, X21:$X$98)-K21*$AZ$3)/Z21, 0)</f>
        <v>313.7481521171091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5.4879999999999998E-3</v>
      </c>
      <c r="Q22" s="5">
        <f t="shared" si="30"/>
        <v>25</v>
      </c>
      <c r="R22">
        <f t="shared" si="0"/>
        <v>50000</v>
      </c>
      <c r="S22">
        <f t="shared" si="1"/>
        <v>305.57465968527754</v>
      </c>
      <c r="U22">
        <f t="shared" si="20"/>
        <v>5.4879999999999998E-3</v>
      </c>
      <c r="V22">
        <f t="shared" si="21"/>
        <v>0.01</v>
      </c>
      <c r="W22">
        <f t="shared" si="22"/>
        <v>0.77829057273183133</v>
      </c>
      <c r="X22">
        <f t="shared" si="23"/>
        <v>4.27125866315229E-3</v>
      </c>
      <c r="Y22">
        <f t="shared" si="24"/>
        <v>7.7829057273183138E-3</v>
      </c>
      <c r="Z22">
        <f t="shared" si="25"/>
        <v>0.76623640834136075</v>
      </c>
      <c r="AB22">
        <f t="shared" si="26"/>
        <v>244.18722900477857</v>
      </c>
      <c r="AC22">
        <f t="shared" si="27"/>
        <v>234.14242971738068</v>
      </c>
      <c r="AE22">
        <f t="shared" si="2"/>
        <v>0</v>
      </c>
      <c r="AF22">
        <f t="shared" si="3"/>
        <v>0</v>
      </c>
      <c r="AG22">
        <f t="shared" si="4"/>
        <v>-19.155910208534017</v>
      </c>
      <c r="AH22">
        <f t="shared" si="5"/>
        <v>-213.56293315761451</v>
      </c>
      <c r="AI22">
        <f t="shared" si="6"/>
        <v>-232.71884336614852</v>
      </c>
      <c r="AJ22">
        <f t="shared" si="7"/>
        <v>10.044799287397893</v>
      </c>
      <c r="AK22">
        <f t="shared" si="28"/>
        <v>5.1279318091003505</v>
      </c>
      <c r="AL22">
        <f t="shared" si="8"/>
        <v>-217.54611226965028</v>
      </c>
      <c r="AN22">
        <f t="shared" si="9"/>
        <v>0</v>
      </c>
      <c r="AO22">
        <f t="shared" si="10"/>
        <v>0</v>
      </c>
      <c r="AP22">
        <f t="shared" si="11"/>
        <v>-5.6892458809584268</v>
      </c>
      <c r="AQ22">
        <f t="shared" si="12"/>
        <v>-63.427528348460648</v>
      </c>
      <c r="AR22">
        <f t="shared" si="13"/>
        <v>-69.116774229419079</v>
      </c>
      <c r="AS22">
        <f t="shared" si="14"/>
        <v>2.9832742140033255</v>
      </c>
      <c r="AT22">
        <f t="shared" si="15"/>
        <v>1.5229798326034503</v>
      </c>
      <c r="AU22">
        <f t="shared" si="16"/>
        <v>-64.610520182812294</v>
      </c>
      <c r="AW22">
        <v>19</v>
      </c>
      <c r="AX22">
        <f>IF(Z22&gt;0, (R22*SUMPRODUCT(K22:$K$98, X22:$X$98)-K22*$AZ$3)/Z22, 0)</f>
        <v>305.57465968527754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5.7670000000000004E-3</v>
      </c>
      <c r="Q23" s="5">
        <f t="shared" si="30"/>
        <v>25</v>
      </c>
      <c r="R23">
        <f t="shared" si="0"/>
        <v>50000</v>
      </c>
      <c r="S23">
        <f t="shared" si="1"/>
        <v>337.68174991146088</v>
      </c>
      <c r="U23">
        <f t="shared" si="20"/>
        <v>5.7670000000000004E-3</v>
      </c>
      <c r="V23">
        <f t="shared" si="21"/>
        <v>0.01</v>
      </c>
      <c r="W23">
        <f t="shared" si="22"/>
        <v>0.76623640834136075</v>
      </c>
      <c r="X23">
        <f t="shared" si="23"/>
        <v>4.4188853669046282E-3</v>
      </c>
      <c r="Y23">
        <f t="shared" si="24"/>
        <v>7.6623640834136081E-3</v>
      </c>
      <c r="Z23">
        <f t="shared" si="25"/>
        <v>0.75415515889104257</v>
      </c>
      <c r="AB23">
        <f t="shared" si="26"/>
        <v>234.14242971738068</v>
      </c>
      <c r="AC23">
        <f t="shared" si="27"/>
        <v>254.66443375908307</v>
      </c>
      <c r="AE23">
        <f t="shared" si="2"/>
        <v>0</v>
      </c>
      <c r="AF23">
        <f t="shared" si="3"/>
        <v>0</v>
      </c>
      <c r="AG23">
        <f t="shared" si="4"/>
        <v>-18.853878972276064</v>
      </c>
      <c r="AH23">
        <f t="shared" si="5"/>
        <v>-220.94426834523142</v>
      </c>
      <c r="AI23">
        <f t="shared" si="6"/>
        <v>-239.79814731750747</v>
      </c>
      <c r="AJ23">
        <f t="shared" si="7"/>
        <v>-20.522004041702388</v>
      </c>
      <c r="AK23">
        <f t="shared" si="28"/>
        <v>16.389970080216649</v>
      </c>
      <c r="AL23">
        <f t="shared" si="8"/>
        <v>-243.93018127899319</v>
      </c>
      <c r="AN23">
        <f t="shared" si="9"/>
        <v>0</v>
      </c>
      <c r="AO23">
        <f t="shared" si="10"/>
        <v>0</v>
      </c>
      <c r="AP23">
        <f t="shared" si="11"/>
        <v>-4.9995924474583537</v>
      </c>
      <c r="AQ23">
        <f t="shared" si="12"/>
        <v>-58.589073206227241</v>
      </c>
      <c r="AR23">
        <f t="shared" si="13"/>
        <v>-63.588665653685595</v>
      </c>
      <c r="AS23">
        <f t="shared" si="14"/>
        <v>-5.4419388479408948</v>
      </c>
      <c r="AT23">
        <f t="shared" si="15"/>
        <v>4.3462234348493469</v>
      </c>
      <c r="AU23">
        <f t="shared" si="16"/>
        <v>-64.684381066777135</v>
      </c>
      <c r="AW23">
        <v>20</v>
      </c>
      <c r="AX23">
        <f>IF(Z23&gt;0, (R23*SUMPRODUCT(K23:$K$98, X23:$X$98)-K23*$AZ$3)/Z23, 0)</f>
        <v>337.68174991146088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6.0780000000000001E-3</v>
      </c>
      <c r="Q24" s="5">
        <f t="shared" si="30"/>
        <v>25</v>
      </c>
      <c r="R24">
        <f t="shared" si="0"/>
        <v>50000</v>
      </c>
      <c r="S24">
        <f t="shared" si="1"/>
        <v>365.25525134389659</v>
      </c>
      <c r="U24">
        <f t="shared" si="20"/>
        <v>6.0780000000000001E-3</v>
      </c>
      <c r="V24">
        <f t="shared" si="21"/>
        <v>0.01</v>
      </c>
      <c r="W24">
        <f t="shared" ref="W24:W69" si="34">Z23</f>
        <v>0.75415515889104257</v>
      </c>
      <c r="X24">
        <f t="shared" ref="X24:X69" si="35">U24*W24</f>
        <v>4.5837550557397567E-3</v>
      </c>
      <c r="Y24">
        <f t="shared" ref="Y24:Y69" si="36">V24*W24</f>
        <v>7.5415515889104261E-3</v>
      </c>
      <c r="Z24">
        <f t="shared" ref="Z24:Z69" si="37">MAX(0, W24-X24-Y24)</f>
        <v>0.7420298522463924</v>
      </c>
      <c r="AB24">
        <f t="shared" ref="AB24:AB69" si="38">AC23</f>
        <v>254.66443375908307</v>
      </c>
      <c r="AC24">
        <f t="shared" si="27"/>
        <v>271.0303001869305</v>
      </c>
      <c r="AE24">
        <f t="shared" si="2"/>
        <v>0</v>
      </c>
      <c r="AF24">
        <f t="shared" si="3"/>
        <v>0</v>
      </c>
      <c r="AG24">
        <f t="shared" si="4"/>
        <v>-18.550746306159809</v>
      </c>
      <c r="AH24">
        <f t="shared" si="5"/>
        <v>-229.18775278698783</v>
      </c>
      <c r="AI24">
        <f t="shared" ref="AI24:AI69" si="39">SUM(AE24:AH24)</f>
        <v>-247.73849909314765</v>
      </c>
      <c r="AJ24">
        <f t="shared" si="7"/>
        <v>-16.365866427847436</v>
      </c>
      <c r="AK24">
        <f t="shared" si="28"/>
        <v>17.826510363135817</v>
      </c>
      <c r="AL24">
        <f t="shared" ref="AL24:AL69" si="40">SUM(AI24:AK24)</f>
        <v>-246.27785515785928</v>
      </c>
      <c r="AN24">
        <f t="shared" si="9"/>
        <v>0</v>
      </c>
      <c r="AO24">
        <f t="shared" si="10"/>
        <v>0</v>
      </c>
      <c r="AP24">
        <f t="shared" si="11"/>
        <v>-4.3921508929358195</v>
      </c>
      <c r="AQ24">
        <f t="shared" si="12"/>
        <v>-54.263433742235478</v>
      </c>
      <c r="AR24">
        <f t="shared" si="13"/>
        <v>-58.655584635171301</v>
      </c>
      <c r="AS24">
        <f t="shared" si="14"/>
        <v>-3.8748497585172692</v>
      </c>
      <c r="AT24">
        <f t="shared" si="15"/>
        <v>4.2206778162546508</v>
      </c>
      <c r="AU24">
        <f t="shared" si="16"/>
        <v>-58.309756577433923</v>
      </c>
      <c r="AW24">
        <v>21</v>
      </c>
      <c r="AX24">
        <f>IF(Z24&gt;0, (R24*SUMPRODUCT(K24:$K$98, X24:$X$98)-K24*$AZ$3)/Z24, 0)</f>
        <v>365.25525134389659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6.4359999999999999E-3</v>
      </c>
      <c r="Q25" s="5">
        <f t="shared" si="30"/>
        <v>25</v>
      </c>
      <c r="R25">
        <f t="shared" si="0"/>
        <v>50000</v>
      </c>
      <c r="S25">
        <f t="shared" si="1"/>
        <v>388.70616900939928</v>
      </c>
      <c r="U25">
        <f t="shared" si="20"/>
        <v>6.4359999999999999E-3</v>
      </c>
      <c r="V25">
        <f t="shared" si="21"/>
        <v>0.01</v>
      </c>
      <c r="W25">
        <f t="shared" si="34"/>
        <v>0.7420298522463924</v>
      </c>
      <c r="X25">
        <f t="shared" si="35"/>
        <v>4.7757041290577814E-3</v>
      </c>
      <c r="Y25">
        <f t="shared" si="36"/>
        <v>7.4202985224639242E-3</v>
      </c>
      <c r="Z25">
        <f t="shared" si="37"/>
        <v>0.72983384959487063</v>
      </c>
      <c r="AB25">
        <f t="shared" si="38"/>
        <v>271.0303001869305</v>
      </c>
      <c r="AC25">
        <f t="shared" si="27"/>
        <v>283.69091968940427</v>
      </c>
      <c r="AE25">
        <f t="shared" si="2"/>
        <v>0</v>
      </c>
      <c r="AF25">
        <f t="shared" si="3"/>
        <v>0</v>
      </c>
      <c r="AG25">
        <f t="shared" si="4"/>
        <v>-18.245846239871767</v>
      </c>
      <c r="AH25">
        <f t="shared" si="5"/>
        <v>-238.78520645288907</v>
      </c>
      <c r="AI25">
        <f t="shared" si="39"/>
        <v>-257.03105269276085</v>
      </c>
      <c r="AJ25">
        <f t="shared" si="7"/>
        <v>-12.660619502473764</v>
      </c>
      <c r="AK25">
        <f t="shared" si="28"/>
        <v>18.972121013085136</v>
      </c>
      <c r="AL25">
        <f t="shared" si="40"/>
        <v>-250.71955118214947</v>
      </c>
      <c r="AN25">
        <f t="shared" si="9"/>
        <v>0</v>
      </c>
      <c r="AO25">
        <f t="shared" si="10"/>
        <v>0</v>
      </c>
      <c r="AP25">
        <f t="shared" si="11"/>
        <v>-3.8571084829102911</v>
      </c>
      <c r="AQ25">
        <f t="shared" si="12"/>
        <v>-50.47836276238381</v>
      </c>
      <c r="AR25">
        <f t="shared" si="13"/>
        <v>-54.335471245294102</v>
      </c>
      <c r="AS25">
        <f t="shared" si="14"/>
        <v>-2.6764109617003013</v>
      </c>
      <c r="AT25">
        <f t="shared" si="15"/>
        <v>4.0106404458489813</v>
      </c>
      <c r="AU25">
        <f t="shared" si="16"/>
        <v>-53.001241761145423</v>
      </c>
      <c r="AW25">
        <v>22</v>
      </c>
      <c r="AX25">
        <f>IF(Z25&gt;0, (R25*SUMPRODUCT(K25:$K$98, X25:$X$98)-K25*$AZ$3)/Z25, 0)</f>
        <v>388.70616900939928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6.8199999999999997E-3</v>
      </c>
      <c r="Q26" s="5">
        <f t="shared" si="30"/>
        <v>25</v>
      </c>
      <c r="R26">
        <f t="shared" si="0"/>
        <v>50000</v>
      </c>
      <c r="S26">
        <f t="shared" si="1"/>
        <v>408.28219855564765</v>
      </c>
      <c r="U26">
        <f t="shared" si="20"/>
        <v>6.8199999999999997E-3</v>
      </c>
      <c r="V26">
        <f t="shared" si="21"/>
        <v>0.01</v>
      </c>
      <c r="W26">
        <f t="shared" si="34"/>
        <v>0.72983384959487063</v>
      </c>
      <c r="X26">
        <f t="shared" si="35"/>
        <v>4.9774668542370178E-3</v>
      </c>
      <c r="Y26">
        <f t="shared" si="36"/>
        <v>7.2983384959487063E-3</v>
      </c>
      <c r="Z26">
        <f t="shared" si="37"/>
        <v>0.71755804424468483</v>
      </c>
      <c r="AB26">
        <f t="shared" si="38"/>
        <v>283.69091968940427</v>
      </c>
      <c r="AC26">
        <f t="shared" si="27"/>
        <v>292.96617589551062</v>
      </c>
      <c r="AE26">
        <f t="shared" si="2"/>
        <v>0</v>
      </c>
      <c r="AF26">
        <f t="shared" si="3"/>
        <v>0</v>
      </c>
      <c r="AG26">
        <f t="shared" si="4"/>
        <v>-17.93895110611712</v>
      </c>
      <c r="AH26">
        <f t="shared" si="5"/>
        <v>-248.87334271185088</v>
      </c>
      <c r="AI26">
        <f t="shared" si="39"/>
        <v>-266.812293817968</v>
      </c>
      <c r="AJ26">
        <f t="shared" si="7"/>
        <v>-9.2752562061063486</v>
      </c>
      <c r="AK26">
        <f t="shared" si="28"/>
        <v>19.858364378258301</v>
      </c>
      <c r="AL26">
        <f t="shared" si="40"/>
        <v>-256.22918564581607</v>
      </c>
      <c r="AN26">
        <f t="shared" si="9"/>
        <v>0</v>
      </c>
      <c r="AO26">
        <f t="shared" si="10"/>
        <v>0</v>
      </c>
      <c r="AP26">
        <f t="shared" si="11"/>
        <v>-3.3859213555604812</v>
      </c>
      <c r="AQ26">
        <f t="shared" si="12"/>
        <v>-46.974071166871752</v>
      </c>
      <c r="AR26">
        <f t="shared" si="13"/>
        <v>-50.359992522432236</v>
      </c>
      <c r="AS26">
        <f t="shared" si="14"/>
        <v>-1.7506758271859764</v>
      </c>
      <c r="AT26">
        <f t="shared" si="15"/>
        <v>3.748204654614288</v>
      </c>
      <c r="AU26">
        <f t="shared" si="16"/>
        <v>-48.362463695003932</v>
      </c>
      <c r="AW26">
        <v>23</v>
      </c>
      <c r="AX26">
        <f>IF(Z26&gt;0, (R26*SUMPRODUCT(K26:$K$98, X26:$X$98)-K26*$AZ$3)/Z26, 0)</f>
        <v>408.28219855564765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7.2269999999999999E-3</v>
      </c>
      <c r="Q27" s="5">
        <f t="shared" si="30"/>
        <v>25</v>
      </c>
      <c r="R27">
        <f t="shared" si="0"/>
        <v>50000</v>
      </c>
      <c r="S27">
        <f t="shared" si="1"/>
        <v>424.48236385624841</v>
      </c>
      <c r="U27">
        <f t="shared" si="20"/>
        <v>7.2269999999999999E-3</v>
      </c>
      <c r="V27">
        <f t="shared" si="21"/>
        <v>0.01</v>
      </c>
      <c r="W27">
        <f t="shared" si="34"/>
        <v>0.71755804424468483</v>
      </c>
      <c r="X27">
        <f t="shared" si="35"/>
        <v>5.1857919857563372E-3</v>
      </c>
      <c r="Y27">
        <f t="shared" si="36"/>
        <v>7.1755804424468482E-3</v>
      </c>
      <c r="Z27">
        <f t="shared" si="37"/>
        <v>0.70519667181648171</v>
      </c>
      <c r="AB27">
        <f t="shared" si="38"/>
        <v>292.96617589551062</v>
      </c>
      <c r="AC27">
        <f t="shared" si="27"/>
        <v>299.34355023621919</v>
      </c>
      <c r="AE27">
        <f t="shared" si="2"/>
        <v>0</v>
      </c>
      <c r="AF27">
        <f t="shared" si="3"/>
        <v>0</v>
      </c>
      <c r="AG27">
        <f t="shared" si="4"/>
        <v>-17.629916795412043</v>
      </c>
      <c r="AH27">
        <f t="shared" si="5"/>
        <v>-259.28959928781688</v>
      </c>
      <c r="AI27">
        <f t="shared" si="39"/>
        <v>-276.91951608322893</v>
      </c>
      <c r="AJ27">
        <f t="shared" si="7"/>
        <v>-6.3773743407085703</v>
      </c>
      <c r="AK27">
        <f t="shared" si="28"/>
        <v>20.507632312685747</v>
      </c>
      <c r="AL27">
        <f t="shared" si="40"/>
        <v>-262.78925811125174</v>
      </c>
      <c r="AN27">
        <f t="shared" si="9"/>
        <v>0</v>
      </c>
      <c r="AO27">
        <f t="shared" si="10"/>
        <v>0</v>
      </c>
      <c r="AP27">
        <f t="shared" si="11"/>
        <v>-2.971064364614501</v>
      </c>
      <c r="AQ27">
        <f t="shared" si="12"/>
        <v>-43.696524351134997</v>
      </c>
      <c r="AR27">
        <f t="shared" si="13"/>
        <v>-46.667588715749503</v>
      </c>
      <c r="AS27">
        <f t="shared" si="14"/>
        <v>-1.0747407298267564</v>
      </c>
      <c r="AT27">
        <f t="shared" si="15"/>
        <v>3.4560285379618807</v>
      </c>
      <c r="AU27">
        <f t="shared" si="16"/>
        <v>-44.286300907614375</v>
      </c>
      <c r="AW27">
        <v>24</v>
      </c>
      <c r="AX27">
        <f>IF(Z27&gt;0, (R27*SUMPRODUCT(K27:$K$98, X27:$X$98)-K27*$AZ$3)/Z27, 0)</f>
        <v>424.48236385624841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7.6860000000000001E-3</v>
      </c>
      <c r="Q28" s="5">
        <f t="shared" si="30"/>
        <v>25</v>
      </c>
      <c r="R28">
        <f t="shared" si="0"/>
        <v>50000</v>
      </c>
      <c r="S28">
        <f t="shared" si="1"/>
        <v>437.81072749211256</v>
      </c>
      <c r="U28">
        <f t="shared" si="20"/>
        <v>7.6860000000000001E-3</v>
      </c>
      <c r="V28">
        <f t="shared" si="21"/>
        <v>0.01</v>
      </c>
      <c r="W28">
        <f t="shared" si="34"/>
        <v>0.70519667181648171</v>
      </c>
      <c r="X28">
        <f t="shared" si="35"/>
        <v>5.4201416195814789E-3</v>
      </c>
      <c r="Y28">
        <f t="shared" si="36"/>
        <v>7.0519667181648173E-3</v>
      </c>
      <c r="Z28">
        <f t="shared" si="37"/>
        <v>0.69272456347873546</v>
      </c>
      <c r="AB28">
        <f t="shared" si="38"/>
        <v>299.34355023621919</v>
      </c>
      <c r="AC28">
        <f t="shared" si="27"/>
        <v>303.28224508828129</v>
      </c>
      <c r="AE28">
        <f t="shared" si="2"/>
        <v>0</v>
      </c>
      <c r="AF28">
        <f t="shared" si="3"/>
        <v>0</v>
      </c>
      <c r="AG28">
        <f t="shared" si="4"/>
        <v>-17.318114086968386</v>
      </c>
      <c r="AH28">
        <f t="shared" si="5"/>
        <v>-271.00708097907392</v>
      </c>
      <c r="AI28">
        <f t="shared" si="39"/>
        <v>-288.32519506604228</v>
      </c>
      <c r="AJ28">
        <f t="shared" si="7"/>
        <v>-3.938694852062099</v>
      </c>
      <c r="AK28">
        <f t="shared" si="28"/>
        <v>20.954048516535345</v>
      </c>
      <c r="AL28">
        <f t="shared" si="40"/>
        <v>-271.30984140156903</v>
      </c>
      <c r="AN28">
        <f t="shared" si="9"/>
        <v>0</v>
      </c>
      <c r="AO28">
        <f t="shared" si="10"/>
        <v>0</v>
      </c>
      <c r="AP28">
        <f t="shared" si="11"/>
        <v>-2.6058197502338651</v>
      </c>
      <c r="AQ28">
        <f t="shared" si="12"/>
        <v>-40.777858404334026</v>
      </c>
      <c r="AR28">
        <f t="shared" si="13"/>
        <v>-43.383678154567889</v>
      </c>
      <c r="AS28">
        <f t="shared" si="14"/>
        <v>-0.59264702750578468</v>
      </c>
      <c r="AT28">
        <f t="shared" si="15"/>
        <v>3.1529110616515656</v>
      </c>
      <c r="AU28">
        <f t="shared" si="16"/>
        <v>-40.823414120422107</v>
      </c>
      <c r="AW28">
        <v>25</v>
      </c>
      <c r="AX28">
        <f>IF(Z28&gt;0, (R28*SUMPRODUCT(K28:$K$98, X28:$X$98)-K28*$AZ$3)/Z28, 0)</f>
        <v>437.81072749211256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8.2030000000000002E-3</v>
      </c>
      <c r="Q29" s="5">
        <f t="shared" si="30"/>
        <v>25</v>
      </c>
      <c r="R29">
        <f t="shared" si="0"/>
        <v>50000</v>
      </c>
      <c r="S29">
        <f t="shared" si="1"/>
        <v>448.50632324934173</v>
      </c>
      <c r="U29">
        <f t="shared" si="20"/>
        <v>8.2030000000000002E-3</v>
      </c>
      <c r="V29">
        <f t="shared" si="21"/>
        <v>0.01</v>
      </c>
      <c r="W29">
        <f t="shared" si="34"/>
        <v>0.69272456347873546</v>
      </c>
      <c r="X29">
        <f t="shared" si="35"/>
        <v>5.6824195942160672E-3</v>
      </c>
      <c r="Y29">
        <f t="shared" si="36"/>
        <v>6.9272456347873549E-3</v>
      </c>
      <c r="Z29">
        <f t="shared" si="37"/>
        <v>0.68011489824973204</v>
      </c>
      <c r="AB29">
        <f t="shared" si="38"/>
        <v>303.28224508828129</v>
      </c>
      <c r="AC29">
        <f t="shared" si="27"/>
        <v>305.03583240108748</v>
      </c>
      <c r="AE29">
        <f t="shared" si="2"/>
        <v>0</v>
      </c>
      <c r="AF29">
        <f t="shared" si="3"/>
        <v>0</v>
      </c>
      <c r="AG29">
        <f t="shared" si="4"/>
        <v>-17.002872456243303</v>
      </c>
      <c r="AH29">
        <f t="shared" si="5"/>
        <v>-284.12097971080334</v>
      </c>
      <c r="AI29">
        <f t="shared" si="39"/>
        <v>-301.12385216704666</v>
      </c>
      <c r="AJ29">
        <f t="shared" si="7"/>
        <v>-1.7535873128061894</v>
      </c>
      <c r="AK29">
        <f t="shared" si="28"/>
        <v>21.229757156179691</v>
      </c>
      <c r="AL29">
        <f t="shared" si="40"/>
        <v>-281.64768232367317</v>
      </c>
      <c r="AN29">
        <f t="shared" si="9"/>
        <v>0</v>
      </c>
      <c r="AO29">
        <f t="shared" si="10"/>
        <v>0</v>
      </c>
      <c r="AP29">
        <f t="shared" si="11"/>
        <v>-2.2842732261788914</v>
      </c>
      <c r="AQ29">
        <f t="shared" si="12"/>
        <v>-38.170606091372136</v>
      </c>
      <c r="AR29">
        <f t="shared" si="13"/>
        <v>-40.454879317551033</v>
      </c>
      <c r="AS29">
        <f t="shared" si="14"/>
        <v>-0.23558799013041587</v>
      </c>
      <c r="AT29">
        <f t="shared" si="15"/>
        <v>2.8521396014080089</v>
      </c>
      <c r="AU29">
        <f t="shared" si="16"/>
        <v>-37.838327706273439</v>
      </c>
      <c r="AW29">
        <v>26</v>
      </c>
      <c r="AX29">
        <f>IF(Z29&gt;0, (R29*SUMPRODUCT(K29:$K$98, X29:$X$98)-K29*$AZ$3)/Z29, 0)</f>
        <v>448.50632324934173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8.7950000000000007E-3</v>
      </c>
      <c r="Q30" s="5">
        <f t="shared" si="30"/>
        <v>25</v>
      </c>
      <c r="R30">
        <f t="shared" si="0"/>
        <v>50000</v>
      </c>
      <c r="S30">
        <f t="shared" si="1"/>
        <v>456.80361205319628</v>
      </c>
      <c r="U30">
        <f t="shared" si="20"/>
        <v>8.7950000000000007E-3</v>
      </c>
      <c r="V30">
        <f t="shared" si="21"/>
        <v>0.01</v>
      </c>
      <c r="W30">
        <f t="shared" si="34"/>
        <v>0.68011489824973204</v>
      </c>
      <c r="X30">
        <f t="shared" si="35"/>
        <v>5.9816105301063937E-3</v>
      </c>
      <c r="Y30">
        <f t="shared" si="36"/>
        <v>6.8011489824973204E-3</v>
      </c>
      <c r="Z30">
        <f t="shared" si="37"/>
        <v>0.66733213873712838</v>
      </c>
      <c r="AB30">
        <f t="shared" si="38"/>
        <v>305.03583240108748</v>
      </c>
      <c r="AC30">
        <f t="shared" si="27"/>
        <v>304.83973141430494</v>
      </c>
      <c r="AE30">
        <f t="shared" si="2"/>
        <v>0</v>
      </c>
      <c r="AF30">
        <f t="shared" si="3"/>
        <v>0</v>
      </c>
      <c r="AG30">
        <f t="shared" si="4"/>
        <v>-16.68330346842821</v>
      </c>
      <c r="AH30">
        <f t="shared" si="5"/>
        <v>-299.08052650531971</v>
      </c>
      <c r="AI30">
        <f t="shared" si="39"/>
        <v>-315.76382997374793</v>
      </c>
      <c r="AJ30">
        <f t="shared" si="7"/>
        <v>0.19610098678253962</v>
      </c>
      <c r="AK30">
        <f t="shared" si="28"/>
        <v>21.352508268076125</v>
      </c>
      <c r="AL30">
        <f t="shared" si="40"/>
        <v>-294.21522071888927</v>
      </c>
      <c r="AN30">
        <f t="shared" si="9"/>
        <v>0</v>
      </c>
      <c r="AO30">
        <f t="shared" si="10"/>
        <v>0</v>
      </c>
      <c r="AP30">
        <f t="shared" si="11"/>
        <v>-2.0011967061543388</v>
      </c>
      <c r="AQ30">
        <f t="shared" si="12"/>
        <v>-35.875326829005985</v>
      </c>
      <c r="AR30">
        <f t="shared" si="13"/>
        <v>-37.876523535160324</v>
      </c>
      <c r="AS30">
        <f t="shared" si="14"/>
        <v>2.3522718361233919E-2</v>
      </c>
      <c r="AT30">
        <f t="shared" si="15"/>
        <v>2.5612774649260164</v>
      </c>
      <c r="AU30">
        <f t="shared" si="16"/>
        <v>-35.291723351873074</v>
      </c>
      <c r="AW30">
        <v>27</v>
      </c>
      <c r="AX30">
        <f>IF(Z30&gt;0, (R30*SUMPRODUCT(K30:$K$98, X30:$X$98)-K30*$AZ$3)/Z30, 0)</f>
        <v>456.80361205319628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9.4780000000000003E-3</v>
      </c>
      <c r="Q31" s="5">
        <f t="shared" si="30"/>
        <v>25</v>
      </c>
      <c r="R31">
        <f t="shared" si="0"/>
        <v>50000</v>
      </c>
      <c r="S31">
        <f t="shared" si="1"/>
        <v>462.86802340678258</v>
      </c>
      <c r="U31">
        <f t="shared" si="20"/>
        <v>9.4780000000000003E-3</v>
      </c>
      <c r="V31">
        <f t="shared" si="21"/>
        <v>0.01</v>
      </c>
      <c r="W31">
        <f t="shared" si="34"/>
        <v>0.66733213873712838</v>
      </c>
      <c r="X31">
        <f t="shared" si="35"/>
        <v>6.3249740109505032E-3</v>
      </c>
      <c r="Y31">
        <f t="shared" si="36"/>
        <v>6.6733213873712838E-3</v>
      </c>
      <c r="Z31">
        <f t="shared" si="37"/>
        <v>0.65433384333880651</v>
      </c>
      <c r="AB31">
        <f t="shared" si="38"/>
        <v>304.83973141430494</v>
      </c>
      <c r="AC31">
        <f t="shared" si="27"/>
        <v>302.8702127143967</v>
      </c>
      <c r="AE31">
        <f t="shared" si="2"/>
        <v>0</v>
      </c>
      <c r="AF31">
        <f t="shared" si="3"/>
        <v>0</v>
      </c>
      <c r="AG31">
        <f t="shared" si="4"/>
        <v>-16.358346083470163</v>
      </c>
      <c r="AH31">
        <f t="shared" si="5"/>
        <v>-316.24870054752517</v>
      </c>
      <c r="AI31">
        <f t="shared" si="39"/>
        <v>-332.60704663099534</v>
      </c>
      <c r="AJ31">
        <f t="shared" si="7"/>
        <v>1.9695186999082352</v>
      </c>
      <c r="AK31">
        <f t="shared" si="28"/>
        <v>21.338781199001346</v>
      </c>
      <c r="AL31">
        <f t="shared" si="40"/>
        <v>-309.29874673208576</v>
      </c>
      <c r="AN31">
        <f t="shared" si="9"/>
        <v>0</v>
      </c>
      <c r="AO31">
        <f t="shared" si="10"/>
        <v>0</v>
      </c>
      <c r="AP31">
        <f t="shared" si="11"/>
        <v>-1.7519798184927355</v>
      </c>
      <c r="AQ31">
        <f t="shared" si="12"/>
        <v>-33.870254251662182</v>
      </c>
      <c r="AR31">
        <f t="shared" si="13"/>
        <v>-35.622234070154917</v>
      </c>
      <c r="AS31">
        <f t="shared" si="14"/>
        <v>0.21093556749419851</v>
      </c>
      <c r="AT31">
        <f t="shared" si="15"/>
        <v>2.2853847095006512</v>
      </c>
      <c r="AU31">
        <f t="shared" si="16"/>
        <v>-33.125913793160066</v>
      </c>
      <c r="AW31">
        <v>28</v>
      </c>
      <c r="AX31">
        <f>IF(Z31&gt;0, (R31*SUMPRODUCT(K31:$K$98, X31:$X$98)-K31*$AZ$3)/Z31, 0)</f>
        <v>462.86802340678258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1.0265E-2</v>
      </c>
      <c r="Q32" s="5">
        <f t="shared" si="30"/>
        <v>25</v>
      </c>
      <c r="R32">
        <f t="shared" si="0"/>
        <v>50000</v>
      </c>
      <c r="S32">
        <f t="shared" si="1"/>
        <v>466.83083347357945</v>
      </c>
      <c r="U32">
        <f t="shared" si="20"/>
        <v>1.0265E-2</v>
      </c>
      <c r="V32">
        <f t="shared" si="21"/>
        <v>0.01</v>
      </c>
      <c r="W32">
        <f t="shared" si="34"/>
        <v>0.65433384333880651</v>
      </c>
      <c r="X32">
        <f t="shared" si="35"/>
        <v>6.716736901872849E-3</v>
      </c>
      <c r="Y32">
        <f t="shared" si="36"/>
        <v>6.5433384333880651E-3</v>
      </c>
      <c r="Z32">
        <f t="shared" si="37"/>
        <v>0.64107376800354565</v>
      </c>
      <c r="AB32">
        <f t="shared" si="38"/>
        <v>302.8702127143967</v>
      </c>
      <c r="AC32">
        <f t="shared" si="27"/>
        <v>299.27300143514333</v>
      </c>
      <c r="AE32">
        <f t="shared" si="2"/>
        <v>0</v>
      </c>
      <c r="AF32">
        <f t="shared" si="3"/>
        <v>0</v>
      </c>
      <c r="AG32">
        <f t="shared" si="4"/>
        <v>-16.02684420008864</v>
      </c>
      <c r="AH32">
        <f t="shared" si="5"/>
        <v>-335.83684509364247</v>
      </c>
      <c r="AI32">
        <f t="shared" si="39"/>
        <v>-351.86368929373111</v>
      </c>
      <c r="AJ32">
        <f t="shared" si="7"/>
        <v>3.5972112792533721</v>
      </c>
      <c r="AK32">
        <f t="shared" si="28"/>
        <v>21.20091489000777</v>
      </c>
      <c r="AL32">
        <f t="shared" si="40"/>
        <v>-327.06556312446997</v>
      </c>
      <c r="AN32">
        <f t="shared" si="9"/>
        <v>0</v>
      </c>
      <c r="AO32">
        <f t="shared" si="10"/>
        <v>0</v>
      </c>
      <c r="AP32">
        <f t="shared" si="11"/>
        <v>-1.5325678102419464</v>
      </c>
      <c r="AQ32">
        <f t="shared" si="12"/>
        <v>-32.114415780049875</v>
      </c>
      <c r="AR32">
        <f t="shared" si="13"/>
        <v>-33.646983590291825</v>
      </c>
      <c r="AS32">
        <f t="shared" si="14"/>
        <v>0.34398351568130181</v>
      </c>
      <c r="AT32">
        <f t="shared" si="15"/>
        <v>2.0273385890857654</v>
      </c>
      <c r="AU32">
        <f t="shared" si="16"/>
        <v>-31.275661485524754</v>
      </c>
      <c r="AW32">
        <v>29</v>
      </c>
      <c r="AX32">
        <f>IF(Z32&gt;0, (R32*SUMPRODUCT(K32:$K$98, X32:$X$98)-K32*$AZ$3)/Z32, 0)</f>
        <v>466.83083347357945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1.1204E-2</v>
      </c>
      <c r="Q33" s="5">
        <f t="shared" si="30"/>
        <v>25</v>
      </c>
      <c r="R33">
        <f t="shared" si="0"/>
        <v>50000</v>
      </c>
      <c r="S33">
        <f t="shared" si="1"/>
        <v>468.84025323599514</v>
      </c>
      <c r="U33">
        <f t="shared" si="20"/>
        <v>1.1204E-2</v>
      </c>
      <c r="V33">
        <f t="shared" si="21"/>
        <v>0.01</v>
      </c>
      <c r="W33">
        <f t="shared" si="34"/>
        <v>0.64107376800354565</v>
      </c>
      <c r="X33">
        <f t="shared" si="35"/>
        <v>7.1825904967117256E-3</v>
      </c>
      <c r="Y33">
        <f t="shared" si="36"/>
        <v>6.4107376800354565E-3</v>
      </c>
      <c r="Z33">
        <f t="shared" si="37"/>
        <v>0.62748043982679846</v>
      </c>
      <c r="AB33">
        <f t="shared" si="38"/>
        <v>299.27300143514333</v>
      </c>
      <c r="AC33">
        <f t="shared" si="27"/>
        <v>294.18808830902981</v>
      </c>
      <c r="AE33">
        <f t="shared" si="2"/>
        <v>0</v>
      </c>
      <c r="AF33">
        <f t="shared" si="3"/>
        <v>0</v>
      </c>
      <c r="AG33">
        <f t="shared" si="4"/>
        <v>-15.687010995669961</v>
      </c>
      <c r="AH33">
        <f t="shared" si="5"/>
        <v>-359.12952483558627</v>
      </c>
      <c r="AI33">
        <f t="shared" si="39"/>
        <v>-374.8165358312562</v>
      </c>
      <c r="AJ33">
        <f t="shared" si="7"/>
        <v>5.0849131261135199</v>
      </c>
      <c r="AK33">
        <f t="shared" si="28"/>
        <v>20.949110100460036</v>
      </c>
      <c r="AL33">
        <f t="shared" si="40"/>
        <v>-348.78251260468267</v>
      </c>
      <c r="AN33">
        <f t="shared" si="9"/>
        <v>0</v>
      </c>
      <c r="AO33">
        <f t="shared" si="10"/>
        <v>0</v>
      </c>
      <c r="AP33">
        <f t="shared" si="11"/>
        <v>-1.339349323565693</v>
      </c>
      <c r="AQ33">
        <f t="shared" si="12"/>
        <v>-30.662303117769227</v>
      </c>
      <c r="AR33">
        <f t="shared" si="13"/>
        <v>-32.001652441334919</v>
      </c>
      <c r="AS33">
        <f t="shared" si="14"/>
        <v>0.43414739479243886</v>
      </c>
      <c r="AT33">
        <f t="shared" si="15"/>
        <v>1.7886247705250664</v>
      </c>
      <c r="AU33">
        <f t="shared" si="16"/>
        <v>-29.778880276017414</v>
      </c>
      <c r="AW33">
        <v>30</v>
      </c>
      <c r="AX33">
        <f>IF(Z33&gt;0, (R33*SUMPRODUCT(K33:$K$98, X33:$X$98)-K33*$AZ$3)/Z33, 0)</f>
        <v>468.84025323599514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1.2285000000000001E-2</v>
      </c>
      <c r="Q34" s="5">
        <f t="shared" si="30"/>
        <v>25</v>
      </c>
      <c r="R34">
        <f t="shared" si="0"/>
        <v>50000</v>
      </c>
      <c r="S34">
        <f t="shared" si="1"/>
        <v>468.8845288248703</v>
      </c>
      <c r="U34">
        <f t="shared" si="20"/>
        <v>1.2285000000000001E-2</v>
      </c>
      <c r="V34">
        <f t="shared" si="21"/>
        <v>0.01</v>
      </c>
      <c r="W34">
        <f t="shared" si="34"/>
        <v>0.62748043982679846</v>
      </c>
      <c r="X34">
        <f t="shared" si="35"/>
        <v>7.7085972032722196E-3</v>
      </c>
      <c r="Y34">
        <f t="shared" si="36"/>
        <v>6.2748043982679847E-3</v>
      </c>
      <c r="Z34">
        <f t="shared" si="37"/>
        <v>0.61349703822525825</v>
      </c>
      <c r="AB34">
        <f t="shared" si="38"/>
        <v>294.18808830902981</v>
      </c>
      <c r="AC34">
        <f t="shared" si="27"/>
        <v>287.65926970370367</v>
      </c>
      <c r="AE34">
        <f t="shared" si="2"/>
        <v>0</v>
      </c>
      <c r="AF34">
        <f t="shared" si="3"/>
        <v>0</v>
      </c>
      <c r="AG34">
        <f t="shared" si="4"/>
        <v>-15.337425955631456</v>
      </c>
      <c r="AH34">
        <f t="shared" si="5"/>
        <v>-385.42986016361095</v>
      </c>
      <c r="AI34">
        <f t="shared" si="39"/>
        <v>-400.76728611924239</v>
      </c>
      <c r="AJ34">
        <f t="shared" si="7"/>
        <v>6.528818605326137</v>
      </c>
      <c r="AK34">
        <f t="shared" si="28"/>
        <v>20.593166181632089</v>
      </c>
      <c r="AL34">
        <f t="shared" si="40"/>
        <v>-373.64530133228413</v>
      </c>
      <c r="AN34">
        <f t="shared" si="9"/>
        <v>0</v>
      </c>
      <c r="AO34">
        <f t="shared" si="10"/>
        <v>0</v>
      </c>
      <c r="AP34">
        <f t="shared" si="11"/>
        <v>-1.1691981463303853</v>
      </c>
      <c r="AQ34">
        <f t="shared" si="12"/>
        <v>-29.381975785722389</v>
      </c>
      <c r="AR34">
        <f t="shared" si="13"/>
        <v>-30.551173932052773</v>
      </c>
      <c r="AS34">
        <f t="shared" si="14"/>
        <v>0.49770298048427469</v>
      </c>
      <c r="AT34">
        <f t="shared" si="15"/>
        <v>1.569852190079996</v>
      </c>
      <c r="AU34">
        <f t="shared" si="16"/>
        <v>-28.483618761488501</v>
      </c>
      <c r="AW34">
        <v>31</v>
      </c>
      <c r="AX34">
        <f>IF(Z34&gt;0, (R34*SUMPRODUCT(K34:$K$98, X34:$X$98)-K34*$AZ$3)/Z34, 0)</f>
        <v>468.8845288248703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1.3528E-2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467.10479108636366</v>
      </c>
      <c r="U35">
        <f t="shared" si="20"/>
        <v>1.3528E-2</v>
      </c>
      <c r="V35">
        <f t="shared" si="21"/>
        <v>0.01</v>
      </c>
      <c r="W35">
        <f t="shared" si="34"/>
        <v>0.61349703822525825</v>
      </c>
      <c r="X35">
        <f t="shared" si="35"/>
        <v>8.2993879331112932E-3</v>
      </c>
      <c r="Y35">
        <f t="shared" si="36"/>
        <v>6.1349703822525829E-3</v>
      </c>
      <c r="Z35">
        <f t="shared" si="37"/>
        <v>0.59906267990989437</v>
      </c>
      <c r="AB35">
        <f t="shared" si="38"/>
        <v>287.65926970370367</v>
      </c>
      <c r="AC35">
        <f t="shared" si="27"/>
        <v>279.82504794694836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-14.976566997747359</v>
      </c>
      <c r="AH35">
        <f t="shared" ref="AH35:AH66" si="46">-X35*R35</f>
        <v>-414.96939665556465</v>
      </c>
      <c r="AI35">
        <f t="shared" si="39"/>
        <v>-429.94596365331199</v>
      </c>
      <c r="AJ35">
        <f t="shared" ref="AJ35:AJ66" si="47">AB35-AC35</f>
        <v>7.8342217567553121</v>
      </c>
      <c r="AK35">
        <f t="shared" si="28"/>
        <v>20.13614887925926</v>
      </c>
      <c r="AL35">
        <f t="shared" si="40"/>
        <v>-401.9755930172974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-1.0193654038781463</v>
      </c>
      <c r="AQ35">
        <f t="shared" ref="AQ35:AQ66" si="51">AH35*$K35</f>
        <v>-28.244486649209733</v>
      </c>
      <c r="AR35">
        <f t="shared" ref="AR35:AR66" si="52">AI35*$K35</f>
        <v>-29.263852053087881</v>
      </c>
      <c r="AS35">
        <f t="shared" ref="AS35:AS66" si="53">AJ35*$K35</f>
        <v>0.53322865155592825</v>
      </c>
      <c r="AT35">
        <f t="shared" ref="AT35:AT66" si="54">AK35*$K35</f>
        <v>1.3705473048625865</v>
      </c>
      <c r="AU35">
        <f t="shared" ref="AU35:AU66" si="55">AL35*$K35</f>
        <v>-27.360076096669363</v>
      </c>
      <c r="AW35">
        <v>32</v>
      </c>
      <c r="AX35">
        <f>IF(Z35&gt;0, (R35*SUMPRODUCT(K35:$K$98, X35:$X$98)-K35*$AZ$3)/Z35, 0)</f>
        <v>467.10479108636366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1.4963000000000001E-2</v>
      </c>
      <c r="Q36" s="5">
        <f t="shared" si="30"/>
        <v>25</v>
      </c>
      <c r="R36">
        <f t="shared" si="41"/>
        <v>50000</v>
      </c>
      <c r="S36">
        <f t="shared" si="42"/>
        <v>463.64627499387637</v>
      </c>
      <c r="U36">
        <f t="shared" ref="U36:U67" si="57">M36</f>
        <v>1.4963000000000001E-2</v>
      </c>
      <c r="V36">
        <f t="shared" ref="V36:V67" si="58">$C$10</f>
        <v>0.01</v>
      </c>
      <c r="W36">
        <f t="shared" si="34"/>
        <v>0.59906267990989437</v>
      </c>
      <c r="X36">
        <f t="shared" si="35"/>
        <v>8.9637748794917493E-3</v>
      </c>
      <c r="Y36">
        <f t="shared" si="36"/>
        <v>5.9906267990989439E-3</v>
      </c>
      <c r="Z36">
        <f t="shared" si="37"/>
        <v>0.58410827823130373</v>
      </c>
      <c r="AB36">
        <f t="shared" si="38"/>
        <v>279.82504794694836</v>
      </c>
      <c r="AC36">
        <f t="shared" si="27"/>
        <v>270.81962739503069</v>
      </c>
      <c r="AE36">
        <f t="shared" si="43"/>
        <v>0</v>
      </c>
      <c r="AF36">
        <f t="shared" si="44"/>
        <v>0</v>
      </c>
      <c r="AG36">
        <f t="shared" si="45"/>
        <v>-14.602706955782594</v>
      </c>
      <c r="AH36">
        <f t="shared" si="46"/>
        <v>-448.18874397458745</v>
      </c>
      <c r="AI36">
        <f t="shared" si="39"/>
        <v>-462.79145093037005</v>
      </c>
      <c r="AJ36">
        <f t="shared" si="47"/>
        <v>9.0054205519176662</v>
      </c>
      <c r="AK36">
        <f t="shared" ref="AK36:AK67" si="59">G36*SUM(AB36:AB36, AE36:AF36)</f>
        <v>19.587753356286388</v>
      </c>
      <c r="AL36">
        <f t="shared" si="40"/>
        <v>-434.198277022166</v>
      </c>
      <c r="AN36">
        <f t="shared" si="48"/>
        <v>0</v>
      </c>
      <c r="AO36">
        <f t="shared" si="49"/>
        <v>0</v>
      </c>
      <c r="AP36">
        <f t="shared" si="50"/>
        <v>-0.88742766544744311</v>
      </c>
      <c r="AQ36">
        <f t="shared" si="51"/>
        <v>-27.237079532551252</v>
      </c>
      <c r="AR36">
        <f t="shared" si="52"/>
        <v>-28.124507197998696</v>
      </c>
      <c r="AS36">
        <f t="shared" si="53"/>
        <v>0.54727245852153905</v>
      </c>
      <c r="AT36">
        <f t="shared" si="54"/>
        <v>1.1903761600479208</v>
      </c>
      <c r="AU36">
        <f t="shared" si="55"/>
        <v>-26.386858579429237</v>
      </c>
      <c r="AW36">
        <v>33</v>
      </c>
      <c r="AX36">
        <f>IF(Z36&gt;0, (R36*SUMPRODUCT(K36:$K$98, X36:$X$98)-K36*$AZ$3)/Z36, 0)</f>
        <v>463.64627499387637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41"/>
        <v>50000</v>
      </c>
      <c r="S37">
        <f t="shared" si="42"/>
        <v>458.60888838984789</v>
      </c>
      <c r="U37">
        <f t="shared" si="57"/>
        <v>1.6567999999999999E-2</v>
      </c>
      <c r="V37">
        <f t="shared" si="58"/>
        <v>0.01</v>
      </c>
      <c r="W37">
        <f t="shared" si="34"/>
        <v>0.58410827823130373</v>
      </c>
      <c r="X37">
        <f t="shared" si="35"/>
        <v>9.6775059537362405E-3</v>
      </c>
      <c r="Y37">
        <f t="shared" si="36"/>
        <v>5.8410827823130373E-3</v>
      </c>
      <c r="Z37">
        <f t="shared" si="37"/>
        <v>0.56858968949525446</v>
      </c>
      <c r="AB37">
        <f t="shared" si="38"/>
        <v>270.81962739503069</v>
      </c>
      <c r="AC37">
        <f t="shared" si="27"/>
        <v>260.76028544934741</v>
      </c>
      <c r="AE37">
        <f t="shared" si="43"/>
        <v>0</v>
      </c>
      <c r="AF37">
        <f t="shared" si="44"/>
        <v>0</v>
      </c>
      <c r="AG37">
        <f t="shared" si="45"/>
        <v>-14.214742237381362</v>
      </c>
      <c r="AH37">
        <f t="shared" si="46"/>
        <v>-483.87529768681202</v>
      </c>
      <c r="AI37">
        <f t="shared" si="39"/>
        <v>-498.09003992419338</v>
      </c>
      <c r="AJ37">
        <f t="shared" si="47"/>
        <v>10.059341945683286</v>
      </c>
      <c r="AK37">
        <f t="shared" si="59"/>
        <v>18.957373917652152</v>
      </c>
      <c r="AL37">
        <f t="shared" si="40"/>
        <v>-469.07332406085794</v>
      </c>
      <c r="AN37">
        <f t="shared" si="48"/>
        <v>0</v>
      </c>
      <c r="AO37">
        <f t="shared" si="49"/>
        <v>0</v>
      </c>
      <c r="AP37">
        <f t="shared" si="50"/>
        <v>-0.77129507788556728</v>
      </c>
      <c r="AQ37">
        <f t="shared" si="51"/>
        <v>-26.255181359166492</v>
      </c>
      <c r="AR37">
        <f t="shared" si="52"/>
        <v>-27.026476437052061</v>
      </c>
      <c r="AS37">
        <f t="shared" si="53"/>
        <v>0.54582213309994254</v>
      </c>
      <c r="AT37">
        <f t="shared" si="54"/>
        <v>1.0286313285280473</v>
      </c>
      <c r="AU37">
        <f t="shared" si="55"/>
        <v>-25.452022975424072</v>
      </c>
      <c r="AW37">
        <v>34</v>
      </c>
      <c r="AX37">
        <f>IF(Z37&gt;0, (R37*SUMPRODUCT(K37:$K$98, X37:$X$98)-K37*$AZ$3)/Z37, 0)</f>
        <v>458.60888838984789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41"/>
        <v>50000</v>
      </c>
      <c r="S38">
        <f t="shared" si="42"/>
        <v>452.22966067487994</v>
      </c>
      <c r="U38">
        <f t="shared" si="57"/>
        <v>1.8353999999999999E-2</v>
      </c>
      <c r="V38">
        <f t="shared" si="58"/>
        <v>0.01</v>
      </c>
      <c r="W38">
        <f t="shared" si="34"/>
        <v>0.56858968949525446</v>
      </c>
      <c r="X38">
        <f t="shared" si="35"/>
        <v>1.0435895160995899E-2</v>
      </c>
      <c r="Y38">
        <f t="shared" si="36"/>
        <v>5.6858968949525445E-3</v>
      </c>
      <c r="Z38">
        <f t="shared" si="37"/>
        <v>0.55246789743930602</v>
      </c>
      <c r="AB38">
        <f t="shared" si="38"/>
        <v>260.76028544934741</v>
      </c>
      <c r="AC38">
        <f t="shared" si="27"/>
        <v>249.84236979274172</v>
      </c>
      <c r="AE38">
        <f t="shared" si="43"/>
        <v>0</v>
      </c>
      <c r="AF38">
        <f t="shared" si="44"/>
        <v>0</v>
      </c>
      <c r="AG38">
        <f t="shared" si="45"/>
        <v>-13.811697435982651</v>
      </c>
      <c r="AH38">
        <f t="shared" si="46"/>
        <v>-521.79475804979495</v>
      </c>
      <c r="AI38">
        <f t="shared" si="39"/>
        <v>-535.60645548577759</v>
      </c>
      <c r="AJ38">
        <f t="shared" si="47"/>
        <v>10.917915656605686</v>
      </c>
      <c r="AK38">
        <f t="shared" si="59"/>
        <v>18.253219981454322</v>
      </c>
      <c r="AL38">
        <f t="shared" si="40"/>
        <v>-506.43531984771755</v>
      </c>
      <c r="AN38">
        <f t="shared" si="48"/>
        <v>0</v>
      </c>
      <c r="AO38">
        <f t="shared" si="49"/>
        <v>0</v>
      </c>
      <c r="AP38">
        <f t="shared" si="50"/>
        <v>-0.66913015825642852</v>
      </c>
      <c r="AQ38">
        <f t="shared" si="51"/>
        <v>-25.279196177699465</v>
      </c>
      <c r="AR38">
        <f t="shared" si="52"/>
        <v>-25.94832633595589</v>
      </c>
      <c r="AS38">
        <f t="shared" si="53"/>
        <v>0.52893619086256372</v>
      </c>
      <c r="AT38">
        <f t="shared" si="54"/>
        <v>0.88430694572415303</v>
      </c>
      <c r="AU38">
        <f t="shared" si="55"/>
        <v>-24.535083199369172</v>
      </c>
      <c r="AW38">
        <v>35</v>
      </c>
      <c r="AX38">
        <f>IF(Z38&gt;0, (R38*SUMPRODUCT(K38:$K$98, X38:$X$98)-K38*$AZ$3)/Z38, 0)</f>
        <v>452.22966067487994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41"/>
        <v>50000</v>
      </c>
      <c r="S39">
        <f t="shared" si="42"/>
        <v>444.73659118772804</v>
      </c>
      <c r="U39">
        <f t="shared" si="57"/>
        <v>2.0303000000000002E-2</v>
      </c>
      <c r="V39">
        <f t="shared" si="58"/>
        <v>0.01</v>
      </c>
      <c r="W39">
        <f t="shared" si="34"/>
        <v>0.55246789743930602</v>
      </c>
      <c r="X39">
        <f t="shared" si="35"/>
        <v>1.1216755721710232E-2</v>
      </c>
      <c r="Y39">
        <f t="shared" si="36"/>
        <v>5.52467897439306E-3</v>
      </c>
      <c r="Z39">
        <f t="shared" si="37"/>
        <v>0.53572646274320279</v>
      </c>
      <c r="AB39">
        <f t="shared" si="38"/>
        <v>249.84236979274172</v>
      </c>
      <c r="AC39">
        <f t="shared" si="27"/>
        <v>238.2571608494714</v>
      </c>
      <c r="AE39">
        <f t="shared" si="43"/>
        <v>0</v>
      </c>
      <c r="AF39">
        <f t="shared" si="44"/>
        <v>0</v>
      </c>
      <c r="AG39">
        <f t="shared" si="45"/>
        <v>-13.393161568580069</v>
      </c>
      <c r="AH39">
        <f t="shared" si="46"/>
        <v>-560.83778608551154</v>
      </c>
      <c r="AI39">
        <f t="shared" si="39"/>
        <v>-574.23094765409155</v>
      </c>
      <c r="AJ39">
        <f t="shared" si="47"/>
        <v>11.585208943270317</v>
      </c>
      <c r="AK39">
        <f t="shared" si="59"/>
        <v>17.488965885491922</v>
      </c>
      <c r="AL39">
        <f t="shared" si="40"/>
        <v>-545.15677282532931</v>
      </c>
      <c r="AN39">
        <f t="shared" si="48"/>
        <v>0</v>
      </c>
      <c r="AO39">
        <f t="shared" si="49"/>
        <v>0</v>
      </c>
      <c r="AP39">
        <f t="shared" si="50"/>
        <v>-0.57933348845605703</v>
      </c>
      <c r="AQ39">
        <f t="shared" si="51"/>
        <v>-24.259552862643332</v>
      </c>
      <c r="AR39">
        <f t="shared" si="52"/>
        <v>-24.83888635109939</v>
      </c>
      <c r="AS39">
        <f t="shared" si="53"/>
        <v>0.50112883931323104</v>
      </c>
      <c r="AT39">
        <f t="shared" si="54"/>
        <v>0.75650126103908333</v>
      </c>
      <c r="AU39">
        <f t="shared" si="55"/>
        <v>-23.581256250747074</v>
      </c>
      <c r="AW39">
        <v>36</v>
      </c>
      <c r="AX39">
        <f>IF(Z39&gt;0, (R39*SUMPRODUCT(K39:$K$98, X39:$X$98)-K39*$AZ$3)/Z39, 0)</f>
        <v>444.73659118772804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41"/>
        <v>50000</v>
      </c>
      <c r="S40">
        <f t="shared" si="42"/>
        <v>436.4365349216061</v>
      </c>
      <c r="U40">
        <f t="shared" si="57"/>
        <v>2.2446000000000001E-2</v>
      </c>
      <c r="V40">
        <f t="shared" si="58"/>
        <v>0.01</v>
      </c>
      <c r="W40">
        <f t="shared" si="34"/>
        <v>0.53572646274320279</v>
      </c>
      <c r="X40">
        <f t="shared" si="35"/>
        <v>1.202491618273393E-2</v>
      </c>
      <c r="Y40">
        <f t="shared" si="36"/>
        <v>5.3572646274320278E-3</v>
      </c>
      <c r="Z40">
        <f t="shared" si="37"/>
        <v>0.51834428193303683</v>
      </c>
      <c r="AB40">
        <f t="shared" si="38"/>
        <v>238.2571608494714</v>
      </c>
      <c r="AC40">
        <f t="shared" si="27"/>
        <v>226.22438230328265</v>
      </c>
      <c r="AE40">
        <f t="shared" si="43"/>
        <v>0</v>
      </c>
      <c r="AF40">
        <f t="shared" si="44"/>
        <v>0</v>
      </c>
      <c r="AG40">
        <f t="shared" si="45"/>
        <v>-12.95860704832592</v>
      </c>
      <c r="AH40">
        <f t="shared" si="46"/>
        <v>-601.24580913669649</v>
      </c>
      <c r="AI40">
        <f t="shared" si="39"/>
        <v>-614.20441618502241</v>
      </c>
      <c r="AJ40">
        <f t="shared" si="47"/>
        <v>12.032778546188752</v>
      </c>
      <c r="AK40">
        <f t="shared" si="59"/>
        <v>16.678001259462999</v>
      </c>
      <c r="AL40">
        <f t="shared" si="40"/>
        <v>-585.49363637937063</v>
      </c>
      <c r="AN40">
        <f t="shared" si="48"/>
        <v>0</v>
      </c>
      <c r="AO40">
        <f t="shared" si="49"/>
        <v>0</v>
      </c>
      <c r="AP40">
        <f t="shared" si="50"/>
        <v>-0.50047895900858197</v>
      </c>
      <c r="AQ40">
        <f t="shared" si="51"/>
        <v>-23.220927646222599</v>
      </c>
      <c r="AR40">
        <f t="shared" si="52"/>
        <v>-23.721406605231181</v>
      </c>
      <c r="AS40">
        <f t="shared" si="53"/>
        <v>0.46472220805208586</v>
      </c>
      <c r="AT40">
        <f t="shared" si="54"/>
        <v>0.64412700204210449</v>
      </c>
      <c r="AU40">
        <f t="shared" si="55"/>
        <v>-22.612557395136989</v>
      </c>
      <c r="AW40">
        <v>37</v>
      </c>
      <c r="AX40">
        <f>IF(Z40&gt;0, (R40*SUMPRODUCT(K40:$K$98, X40:$X$98)-K40*$AZ$3)/Z40, 0)</f>
        <v>436.4365349216061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41"/>
        <v>50000</v>
      </c>
      <c r="S41">
        <f t="shared" si="42"/>
        <v>427.60365051913215</v>
      </c>
      <c r="U41">
        <f t="shared" si="57"/>
        <v>2.4856E-2</v>
      </c>
      <c r="V41">
        <f t="shared" si="58"/>
        <v>0.01</v>
      </c>
      <c r="W41">
        <f t="shared" si="34"/>
        <v>0.51834428193303683</v>
      </c>
      <c r="X41">
        <f t="shared" si="35"/>
        <v>1.2883965471727564E-2</v>
      </c>
      <c r="Y41">
        <f t="shared" si="36"/>
        <v>5.1834428193303682E-3</v>
      </c>
      <c r="Z41">
        <f t="shared" si="37"/>
        <v>0.50027687364197893</v>
      </c>
      <c r="AB41">
        <f t="shared" si="38"/>
        <v>226.22438230328265</v>
      </c>
      <c r="AC41">
        <f t="shared" si="27"/>
        <v>213.92021743960879</v>
      </c>
      <c r="AE41">
        <f t="shared" si="43"/>
        <v>0</v>
      </c>
      <c r="AF41">
        <f t="shared" si="44"/>
        <v>0</v>
      </c>
      <c r="AG41">
        <f t="shared" si="45"/>
        <v>-12.506921841049474</v>
      </c>
      <c r="AH41">
        <f t="shared" si="46"/>
        <v>-644.19827358637815</v>
      </c>
      <c r="AI41">
        <f t="shared" si="39"/>
        <v>-656.70519542742761</v>
      </c>
      <c r="AJ41">
        <f t="shared" si="47"/>
        <v>12.304164863673861</v>
      </c>
      <c r="AK41">
        <f t="shared" si="59"/>
        <v>15.835706761229787</v>
      </c>
      <c r="AL41">
        <f t="shared" si="40"/>
        <v>-628.56532380252395</v>
      </c>
      <c r="AN41">
        <f t="shared" si="48"/>
        <v>0</v>
      </c>
      <c r="AO41">
        <f t="shared" si="49"/>
        <v>0</v>
      </c>
      <c r="AP41">
        <f t="shared" si="50"/>
        <v>-0.43128059322623108</v>
      </c>
      <c r="AQ41">
        <f t="shared" si="51"/>
        <v>-22.214116080566626</v>
      </c>
      <c r="AR41">
        <f t="shared" si="52"/>
        <v>-22.64539667379286</v>
      </c>
      <c r="AS41">
        <f t="shared" si="53"/>
        <v>0.42428885292476826</v>
      </c>
      <c r="AT41">
        <f t="shared" si="54"/>
        <v>0.54606825667719505</v>
      </c>
      <c r="AU41">
        <f t="shared" si="55"/>
        <v>-21.675039564190893</v>
      </c>
      <c r="AW41">
        <v>38</v>
      </c>
      <c r="AX41">
        <f>IF(Z41&gt;0, (R41*SUMPRODUCT(K41:$K$98, X41:$X$98)-K41*$AZ$3)/Z41, 0)</f>
        <v>427.60365051913215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41"/>
        <v>50000</v>
      </c>
      <c r="S42">
        <f t="shared" si="42"/>
        <v>418.40065782420567</v>
      </c>
      <c r="U42">
        <f t="shared" si="57"/>
        <v>2.7564999999999999E-2</v>
      </c>
      <c r="V42">
        <f t="shared" si="58"/>
        <v>0.01</v>
      </c>
      <c r="W42">
        <f t="shared" si="34"/>
        <v>0.50027687364197893</v>
      </c>
      <c r="X42">
        <f t="shared" si="35"/>
        <v>1.3790132021941149E-2</v>
      </c>
      <c r="Y42">
        <f t="shared" si="36"/>
        <v>5.0027687364197892E-3</v>
      </c>
      <c r="Z42">
        <f t="shared" si="37"/>
        <v>0.48148397288361799</v>
      </c>
      <c r="AB42">
        <f t="shared" si="38"/>
        <v>213.92021743960879</v>
      </c>
      <c r="AC42">
        <f t="shared" si="27"/>
        <v>201.45321098631777</v>
      </c>
      <c r="AE42">
        <f t="shared" si="43"/>
        <v>0</v>
      </c>
      <c r="AF42">
        <f t="shared" si="44"/>
        <v>0</v>
      </c>
      <c r="AG42">
        <f t="shared" si="45"/>
        <v>-12.03709932209045</v>
      </c>
      <c r="AH42">
        <f t="shared" si="46"/>
        <v>-689.50660109705746</v>
      </c>
      <c r="AI42">
        <f t="shared" si="39"/>
        <v>-701.54370041914785</v>
      </c>
      <c r="AJ42">
        <f t="shared" si="47"/>
        <v>12.46700645329102</v>
      </c>
      <c r="AK42">
        <f t="shared" si="59"/>
        <v>14.974415220772617</v>
      </c>
      <c r="AL42">
        <f t="shared" si="40"/>
        <v>-674.10227874508428</v>
      </c>
      <c r="AN42">
        <f t="shared" si="48"/>
        <v>0</v>
      </c>
      <c r="AO42">
        <f t="shared" si="49"/>
        <v>0</v>
      </c>
      <c r="AP42">
        <f t="shared" si="50"/>
        <v>-0.37060673012650686</v>
      </c>
      <c r="AQ42">
        <f t="shared" si="51"/>
        <v>-21.229017057644747</v>
      </c>
      <c r="AR42">
        <f t="shared" si="52"/>
        <v>-21.599623787771254</v>
      </c>
      <c r="AS42">
        <f t="shared" si="53"/>
        <v>0.3838430150394273</v>
      </c>
      <c r="AT42">
        <f t="shared" si="54"/>
        <v>0.46104289015398325</v>
      </c>
      <c r="AU42">
        <f t="shared" si="55"/>
        <v>-20.754737882577842</v>
      </c>
      <c r="AW42">
        <v>39</v>
      </c>
      <c r="AX42">
        <f>IF(Z42&gt;0, (R42*SUMPRODUCT(K42:$K$98, X42:$X$98)-K42*$AZ$3)/Z42, 0)</f>
        <v>418.40065782420567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41"/>
        <v>50000</v>
      </c>
      <c r="S43">
        <f t="shared" si="42"/>
        <v>408.9986900517722</v>
      </c>
      <c r="U43">
        <f t="shared" si="57"/>
        <v>3.0620999999999999E-2</v>
      </c>
      <c r="V43">
        <f t="shared" si="58"/>
        <v>0.01</v>
      </c>
      <c r="W43">
        <f t="shared" si="34"/>
        <v>0.48148397288361799</v>
      </c>
      <c r="X43">
        <f t="shared" si="35"/>
        <v>1.4743520733669266E-2</v>
      </c>
      <c r="Y43">
        <f t="shared" si="36"/>
        <v>4.8148397288361802E-3</v>
      </c>
      <c r="Z43">
        <f t="shared" si="37"/>
        <v>0.46192561242111257</v>
      </c>
      <c r="AB43">
        <f t="shared" si="38"/>
        <v>201.45321098631777</v>
      </c>
      <c r="AC43">
        <f t="shared" si="27"/>
        <v>188.92697038159767</v>
      </c>
      <c r="AE43">
        <f t="shared" si="43"/>
        <v>0</v>
      </c>
      <c r="AF43">
        <f t="shared" si="44"/>
        <v>0</v>
      </c>
      <c r="AG43">
        <f t="shared" si="45"/>
        <v>-11.548140310527815</v>
      </c>
      <c r="AH43">
        <f t="shared" si="46"/>
        <v>-737.17603668346328</v>
      </c>
      <c r="AI43">
        <f t="shared" si="39"/>
        <v>-748.72417699399114</v>
      </c>
      <c r="AJ43">
        <f t="shared" si="47"/>
        <v>12.526240604720101</v>
      </c>
      <c r="AK43">
        <f t="shared" si="59"/>
        <v>14.101724769042246</v>
      </c>
      <c r="AL43">
        <f t="shared" si="40"/>
        <v>-722.09621162022881</v>
      </c>
      <c r="AN43">
        <f t="shared" si="48"/>
        <v>0</v>
      </c>
      <c r="AO43">
        <f t="shared" si="49"/>
        <v>0</v>
      </c>
      <c r="AP43">
        <f t="shared" si="50"/>
        <v>-0.31745742334110538</v>
      </c>
      <c r="AQ43">
        <f t="shared" si="51"/>
        <v>-20.264908362863867</v>
      </c>
      <c r="AR43">
        <f t="shared" si="52"/>
        <v>-20.582365786204974</v>
      </c>
      <c r="AS43">
        <f t="shared" si="53"/>
        <v>0.34434531964423482</v>
      </c>
      <c r="AT43">
        <f t="shared" si="54"/>
        <v>0.38765524919752087</v>
      </c>
      <c r="AU43">
        <f t="shared" si="55"/>
        <v>-19.850365217363219</v>
      </c>
      <c r="AW43">
        <v>40</v>
      </c>
      <c r="AX43">
        <f>IF(Z43&gt;0, (R43*SUMPRODUCT(K43:$K$98, X43:$X$98)-K43*$AZ$3)/Z43, 0)</f>
        <v>408.9986900517722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41"/>
        <v>50000</v>
      </c>
      <c r="S44">
        <f t="shared" si="42"/>
        <v>399.49607321966317</v>
      </c>
      <c r="U44">
        <f t="shared" si="57"/>
        <v>3.3921E-2</v>
      </c>
      <c r="V44">
        <f t="shared" si="58"/>
        <v>0.01</v>
      </c>
      <c r="W44">
        <f t="shared" si="34"/>
        <v>0.46192561242111257</v>
      </c>
      <c r="X44">
        <f t="shared" si="35"/>
        <v>1.5668978698936558E-2</v>
      </c>
      <c r="Y44">
        <f t="shared" si="36"/>
        <v>4.6192561242111262E-3</v>
      </c>
      <c r="Z44">
        <f t="shared" si="37"/>
        <v>0.4416373775979649</v>
      </c>
      <c r="AB44">
        <f t="shared" si="38"/>
        <v>188.92697038159767</v>
      </c>
      <c r="AC44">
        <f t="shared" si="27"/>
        <v>176.43239813741661</v>
      </c>
      <c r="AE44">
        <f t="shared" si="43"/>
        <v>0</v>
      </c>
      <c r="AF44">
        <f t="shared" si="44"/>
        <v>0</v>
      </c>
      <c r="AG44">
        <f t="shared" si="45"/>
        <v>-11.040934439949122</v>
      </c>
      <c r="AH44">
        <f t="shared" si="46"/>
        <v>-783.44893494682788</v>
      </c>
      <c r="AI44">
        <f t="shared" si="39"/>
        <v>-794.48986938677695</v>
      </c>
      <c r="AJ44">
        <f t="shared" si="47"/>
        <v>12.494572244181057</v>
      </c>
      <c r="AK44">
        <f t="shared" si="59"/>
        <v>13.224887926711839</v>
      </c>
      <c r="AL44">
        <f t="shared" si="40"/>
        <v>-768.770409215884</v>
      </c>
      <c r="AN44">
        <f t="shared" si="48"/>
        <v>0</v>
      </c>
      <c r="AO44">
        <f t="shared" si="49"/>
        <v>0</v>
      </c>
      <c r="AP44">
        <f t="shared" si="50"/>
        <v>-0.27099497843798276</v>
      </c>
      <c r="AQ44">
        <f t="shared" si="51"/>
        <v>-19.229416530631489</v>
      </c>
      <c r="AR44">
        <f t="shared" si="52"/>
        <v>-19.500411509069469</v>
      </c>
      <c r="AS44">
        <f t="shared" si="53"/>
        <v>0.30667389198982203</v>
      </c>
      <c r="AT44">
        <f t="shared" si="54"/>
        <v>0.32459917573430747</v>
      </c>
      <c r="AU44">
        <f t="shared" si="55"/>
        <v>-18.869138441345338</v>
      </c>
      <c r="AW44">
        <v>41</v>
      </c>
      <c r="AX44">
        <f>IF(Z44&gt;0, (R44*SUMPRODUCT(K44:$K$98, X44:$X$98)-K44*$AZ$3)/Z44, 0)</f>
        <v>399.49607321966317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41"/>
        <v>50000</v>
      </c>
      <c r="S45">
        <f t="shared" si="42"/>
        <v>390.14492770613964</v>
      </c>
      <c r="U45">
        <f t="shared" si="57"/>
        <v>3.7368999999999999E-2</v>
      </c>
      <c r="V45">
        <f t="shared" si="58"/>
        <v>0.01</v>
      </c>
      <c r="W45">
        <f t="shared" si="34"/>
        <v>0.4416373775979649</v>
      </c>
      <c r="X45">
        <f t="shared" si="35"/>
        <v>1.6503547163458351E-2</v>
      </c>
      <c r="Y45">
        <f t="shared" si="36"/>
        <v>4.4163737759796489E-3</v>
      </c>
      <c r="Z45">
        <f t="shared" si="37"/>
        <v>0.42071745665852689</v>
      </c>
      <c r="AB45">
        <f t="shared" si="38"/>
        <v>176.43239813741661</v>
      </c>
      <c r="AC45">
        <f t="shared" si="27"/>
        <v>164.1407817127519</v>
      </c>
      <c r="AE45">
        <f t="shared" si="43"/>
        <v>0</v>
      </c>
      <c r="AF45">
        <f t="shared" si="44"/>
        <v>0</v>
      </c>
      <c r="AG45">
        <f t="shared" si="45"/>
        <v>-10.517936416463172</v>
      </c>
      <c r="AH45">
        <f t="shared" si="46"/>
        <v>-825.17735817291759</v>
      </c>
      <c r="AI45">
        <f t="shared" si="39"/>
        <v>-835.69529458938075</v>
      </c>
      <c r="AJ45">
        <f t="shared" si="47"/>
        <v>12.29161642466471</v>
      </c>
      <c r="AK45">
        <f t="shared" si="59"/>
        <v>12.350267869619165</v>
      </c>
      <c r="AL45">
        <f t="shared" si="40"/>
        <v>-811.0534102950968</v>
      </c>
      <c r="AN45">
        <f t="shared" si="48"/>
        <v>0</v>
      </c>
      <c r="AO45">
        <f t="shared" si="49"/>
        <v>0</v>
      </c>
      <c r="AP45">
        <f t="shared" si="50"/>
        <v>-0.23049840830745885</v>
      </c>
      <c r="AQ45">
        <f t="shared" si="51"/>
        <v>-18.08359169508746</v>
      </c>
      <c r="AR45">
        <f t="shared" si="52"/>
        <v>-18.314090103394918</v>
      </c>
      <c r="AS45">
        <f t="shared" si="53"/>
        <v>0.26936824004529808</v>
      </c>
      <c r="AT45">
        <f t="shared" si="54"/>
        <v>0.27065357437055348</v>
      </c>
      <c r="AU45">
        <f t="shared" si="55"/>
        <v>-17.774068288979066</v>
      </c>
      <c r="AW45">
        <v>42</v>
      </c>
      <c r="AX45">
        <f>IF(Z45&gt;0, (R45*SUMPRODUCT(K45:$K$98, X45:$X$98)-K45*$AZ$3)/Z45, 0)</f>
        <v>390.14492770613964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41"/>
        <v>50000</v>
      </c>
      <c r="S46">
        <f t="shared" si="42"/>
        <v>385.20949898716611</v>
      </c>
      <c r="U46">
        <f t="shared" si="57"/>
        <v>5.0548205999999998E-2</v>
      </c>
      <c r="V46">
        <f t="shared" si="58"/>
        <v>0.01</v>
      </c>
      <c r="W46">
        <f t="shared" si="34"/>
        <v>0.42071745665852689</v>
      </c>
      <c r="X46">
        <f t="shared" si="35"/>
        <v>2.1266512666971289E-2</v>
      </c>
      <c r="Y46">
        <f t="shared" si="36"/>
        <v>4.2071745665852693E-3</v>
      </c>
      <c r="Z46">
        <f t="shared" si="37"/>
        <v>0.39524376942497036</v>
      </c>
      <c r="AB46">
        <f t="shared" si="38"/>
        <v>164.1407817127519</v>
      </c>
      <c r="AC46">
        <f t="shared" si="27"/>
        <v>152.25165439799184</v>
      </c>
      <c r="AE46">
        <f t="shared" si="43"/>
        <v>0</v>
      </c>
      <c r="AF46">
        <f t="shared" si="44"/>
        <v>0</v>
      </c>
      <c r="AG46">
        <f t="shared" si="45"/>
        <v>-9.8810942356242588</v>
      </c>
      <c r="AH46">
        <f t="shared" si="46"/>
        <v>-1063.3256333485645</v>
      </c>
      <c r="AI46">
        <f t="shared" si="39"/>
        <v>-1073.2067275841887</v>
      </c>
      <c r="AJ46">
        <f t="shared" si="47"/>
        <v>11.88912731476006</v>
      </c>
      <c r="AK46">
        <f t="shared" si="59"/>
        <v>11.489854719892634</v>
      </c>
      <c r="AL46">
        <f t="shared" si="40"/>
        <v>-1049.8277455495358</v>
      </c>
      <c r="AN46">
        <f t="shared" si="48"/>
        <v>0</v>
      </c>
      <c r="AO46">
        <f t="shared" si="49"/>
        <v>0</v>
      </c>
      <c r="AP46">
        <f t="shared" si="50"/>
        <v>-0.1933411992844524</v>
      </c>
      <c r="AQ46">
        <f t="shared" si="51"/>
        <v>-20.805858974638465</v>
      </c>
      <c r="AR46">
        <f t="shared" si="52"/>
        <v>-20.999200173922915</v>
      </c>
      <c r="AS46">
        <f t="shared" si="53"/>
        <v>0.23263194122710731</v>
      </c>
      <c r="AT46">
        <f t="shared" si="54"/>
        <v>0.22481946211373444</v>
      </c>
      <c r="AU46">
        <f t="shared" si="55"/>
        <v>-20.541748770582071</v>
      </c>
      <c r="AW46">
        <v>43</v>
      </c>
      <c r="AX46">
        <f>IF(Z46&gt;0, (R46*SUMPRODUCT(K46:$K$98, X46:$X$98)-K46*$AZ$3)/Z46, 0)</f>
        <v>385.20949898716611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41"/>
        <v>50000</v>
      </c>
      <c r="S47">
        <f t="shared" si="42"/>
        <v>374.57448800238308</v>
      </c>
      <c r="U47">
        <f t="shared" si="57"/>
        <v>6.4784177999999998E-2</v>
      </c>
      <c r="V47">
        <f t="shared" si="58"/>
        <v>0.01</v>
      </c>
      <c r="W47">
        <f t="shared" si="34"/>
        <v>0.39524376942497036</v>
      </c>
      <c r="X47">
        <f t="shared" si="35"/>
        <v>2.5605542711818238E-2</v>
      </c>
      <c r="Y47">
        <f t="shared" si="36"/>
        <v>3.9524376942497033E-3</v>
      </c>
      <c r="Z47">
        <f t="shared" si="37"/>
        <v>0.36568578901890242</v>
      </c>
      <c r="AB47">
        <f t="shared" si="38"/>
        <v>152.25165439799184</v>
      </c>
      <c r="AC47">
        <f t="shared" si="27"/>
        <v>136.97656719150285</v>
      </c>
      <c r="AE47">
        <f t="shared" si="43"/>
        <v>0</v>
      </c>
      <c r="AF47">
        <f t="shared" si="44"/>
        <v>0</v>
      </c>
      <c r="AG47">
        <f t="shared" si="45"/>
        <v>-9.1421447254725603</v>
      </c>
      <c r="AH47">
        <f t="shared" si="46"/>
        <v>-1280.2771355909119</v>
      </c>
      <c r="AI47">
        <f t="shared" si="39"/>
        <v>-1289.4192803163844</v>
      </c>
      <c r="AJ47">
        <f t="shared" si="47"/>
        <v>15.27508720648899</v>
      </c>
      <c r="AK47">
        <f t="shared" si="59"/>
        <v>10.657615807859431</v>
      </c>
      <c r="AL47">
        <f t="shared" si="40"/>
        <v>-1263.486577302036</v>
      </c>
      <c r="AN47">
        <f t="shared" si="48"/>
        <v>0</v>
      </c>
      <c r="AO47">
        <f t="shared" si="49"/>
        <v>0</v>
      </c>
      <c r="AP47">
        <f t="shared" si="50"/>
        <v>-0.15971637198431288</v>
      </c>
      <c r="AQ47">
        <f t="shared" si="51"/>
        <v>-22.366876194959708</v>
      </c>
      <c r="AR47">
        <f t="shared" si="52"/>
        <v>-22.526592566944021</v>
      </c>
      <c r="AS47">
        <f t="shared" si="53"/>
        <v>0.26686095917589037</v>
      </c>
      <c r="AT47">
        <f t="shared" si="54"/>
        <v>0.18619216627485441</v>
      </c>
      <c r="AU47">
        <f t="shared" si="55"/>
        <v>-22.073539441493278</v>
      </c>
      <c r="AW47">
        <v>44</v>
      </c>
      <c r="AX47">
        <f>IF(Z47&gt;0, (R47*SUMPRODUCT(K47:$K$98, X47:$X$98)-K47*$AZ$3)/Z47, 0)</f>
        <v>374.57448800238308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41"/>
        <v>50000</v>
      </c>
      <c r="S48">
        <f t="shared" si="42"/>
        <v>359.4323246024519</v>
      </c>
      <c r="U48">
        <f t="shared" si="57"/>
        <v>8.0470763000000001E-2</v>
      </c>
      <c r="V48">
        <f t="shared" si="58"/>
        <v>0.01</v>
      </c>
      <c r="W48">
        <f t="shared" si="34"/>
        <v>0.36568578901890242</v>
      </c>
      <c r="X48">
        <f t="shared" si="35"/>
        <v>2.9427014460608098E-2</v>
      </c>
      <c r="Y48">
        <f t="shared" si="36"/>
        <v>3.6568578901890244E-3</v>
      </c>
      <c r="Z48">
        <f t="shared" si="37"/>
        <v>0.33260191666810529</v>
      </c>
      <c r="AB48">
        <f t="shared" si="38"/>
        <v>136.97656719150285</v>
      </c>
      <c r="AC48">
        <f t="shared" si="27"/>
        <v>119.54788007524807</v>
      </c>
      <c r="AE48">
        <f t="shared" si="43"/>
        <v>0</v>
      </c>
      <c r="AF48">
        <f t="shared" si="44"/>
        <v>0</v>
      </c>
      <c r="AG48">
        <f t="shared" si="45"/>
        <v>-8.3150479167026319</v>
      </c>
      <c r="AH48">
        <f t="shared" si="46"/>
        <v>-1471.3507230304049</v>
      </c>
      <c r="AI48">
        <f t="shared" si="39"/>
        <v>-1479.6657709471076</v>
      </c>
      <c r="AJ48">
        <f t="shared" si="47"/>
        <v>17.428687116254778</v>
      </c>
      <c r="AK48">
        <f t="shared" si="59"/>
        <v>9.5883597034052013</v>
      </c>
      <c r="AL48">
        <f t="shared" si="40"/>
        <v>-1452.6487241274476</v>
      </c>
      <c r="AN48">
        <f t="shared" si="48"/>
        <v>0</v>
      </c>
      <c r="AO48">
        <f t="shared" si="49"/>
        <v>0</v>
      </c>
      <c r="AP48">
        <f t="shared" si="50"/>
        <v>-0.12970241959580381</v>
      </c>
      <c r="AQ48">
        <f t="shared" si="51"/>
        <v>-22.950889852088359</v>
      </c>
      <c r="AR48">
        <f t="shared" si="52"/>
        <v>-23.080592271684164</v>
      </c>
      <c r="AS48">
        <f t="shared" si="53"/>
        <v>0.27186167921121074</v>
      </c>
      <c r="AT48">
        <f t="shared" si="54"/>
        <v>0.14956419565405543</v>
      </c>
      <c r="AU48">
        <f t="shared" si="55"/>
        <v>-22.6591663968189</v>
      </c>
      <c r="AW48">
        <v>45</v>
      </c>
      <c r="AX48">
        <f>IF(Z48&gt;0, (R48*SUMPRODUCT(K48:$K$98, X48:$X$98)-K48*$AZ$3)/Z48, 0)</f>
        <v>359.4323246024519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41"/>
        <v>50000</v>
      </c>
      <c r="S49">
        <f t="shared" si="42"/>
        <v>340.38433299338681</v>
      </c>
      <c r="U49">
        <f t="shared" si="57"/>
        <v>9.7818447000000003E-2</v>
      </c>
      <c r="V49">
        <f t="shared" si="58"/>
        <v>0.01</v>
      </c>
      <c r="W49">
        <f t="shared" si="34"/>
        <v>0.33260191666810529</v>
      </c>
      <c r="X49">
        <f t="shared" si="35"/>
        <v>3.2534602957697473E-2</v>
      </c>
      <c r="Y49">
        <f t="shared" si="36"/>
        <v>3.326019166681053E-3</v>
      </c>
      <c r="Z49">
        <f t="shared" si="37"/>
        <v>0.29674129454372677</v>
      </c>
      <c r="AB49">
        <f t="shared" si="38"/>
        <v>119.54788007524807</v>
      </c>
      <c r="AC49">
        <f t="shared" si="27"/>
        <v>101.00608761486058</v>
      </c>
      <c r="AE49">
        <f t="shared" si="43"/>
        <v>0</v>
      </c>
      <c r="AF49">
        <f t="shared" si="44"/>
        <v>0</v>
      </c>
      <c r="AG49">
        <f t="shared" si="45"/>
        <v>-7.4185323635931697</v>
      </c>
      <c r="AH49">
        <f t="shared" si="46"/>
        <v>-1626.7301478848735</v>
      </c>
      <c r="AI49">
        <f t="shared" si="39"/>
        <v>-1634.1486802484667</v>
      </c>
      <c r="AJ49">
        <f t="shared" si="47"/>
        <v>18.541792460387498</v>
      </c>
      <c r="AK49">
        <f t="shared" si="59"/>
        <v>8.3683516052673657</v>
      </c>
      <c r="AL49">
        <f t="shared" si="40"/>
        <v>-1607.2385361828117</v>
      </c>
      <c r="AN49">
        <f t="shared" si="48"/>
        <v>0</v>
      </c>
      <c r="AO49">
        <f t="shared" si="49"/>
        <v>0</v>
      </c>
      <c r="AP49">
        <f t="shared" si="50"/>
        <v>-0.10331973762753739</v>
      </c>
      <c r="AQ49">
        <f t="shared" si="51"/>
        <v>-22.65587367322124</v>
      </c>
      <c r="AR49">
        <f t="shared" si="52"/>
        <v>-22.759193410848777</v>
      </c>
      <c r="AS49">
        <f t="shared" si="53"/>
        <v>0.25823613597118567</v>
      </c>
      <c r="AT49">
        <f t="shared" si="54"/>
        <v>0.11654810545470592</v>
      </c>
      <c r="AU49">
        <f t="shared" si="55"/>
        <v>-22.384409169422884</v>
      </c>
      <c r="AW49">
        <v>46</v>
      </c>
      <c r="AX49">
        <f>IF(Z49&gt;0, (R49*SUMPRODUCT(K49:$K$98, X49:$X$98)-K49*$AZ$3)/Z49, 0)</f>
        <v>340.38433299338681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41"/>
        <v>50000</v>
      </c>
      <c r="S50">
        <f t="shared" si="42"/>
        <v>316.93373128493243</v>
      </c>
      <c r="U50">
        <f t="shared" si="57"/>
        <v>0.115047869</v>
      </c>
      <c r="V50">
        <f t="shared" si="58"/>
        <v>0.01</v>
      </c>
      <c r="W50">
        <f t="shared" si="34"/>
        <v>0.29674129454372677</v>
      </c>
      <c r="X50">
        <f t="shared" si="35"/>
        <v>3.4139453581557094E-2</v>
      </c>
      <c r="Y50">
        <f t="shared" si="36"/>
        <v>2.967412945437268E-3</v>
      </c>
      <c r="Z50">
        <f t="shared" si="37"/>
        <v>0.25963442801673237</v>
      </c>
      <c r="AB50">
        <f t="shared" si="38"/>
        <v>101.00608761486058</v>
      </c>
      <c r="AC50">
        <f t="shared" si="27"/>
        <v>82.286908041372186</v>
      </c>
      <c r="AE50">
        <f t="shared" si="43"/>
        <v>0</v>
      </c>
      <c r="AF50">
        <f t="shared" si="44"/>
        <v>0</v>
      </c>
      <c r="AG50">
        <f t="shared" si="45"/>
        <v>-6.4908607004183088</v>
      </c>
      <c r="AH50">
        <f t="shared" si="46"/>
        <v>-1706.9726790778548</v>
      </c>
      <c r="AI50">
        <f t="shared" si="39"/>
        <v>-1713.4635397782731</v>
      </c>
      <c r="AJ50">
        <f t="shared" si="47"/>
        <v>18.71917957348839</v>
      </c>
      <c r="AK50">
        <f t="shared" si="59"/>
        <v>7.0704261330402414</v>
      </c>
      <c r="AL50">
        <f t="shared" si="40"/>
        <v>-1687.6739340717445</v>
      </c>
      <c r="AN50">
        <f t="shared" si="48"/>
        <v>0</v>
      </c>
      <c r="AO50">
        <f t="shared" si="49"/>
        <v>0</v>
      </c>
      <c r="AP50">
        <f t="shared" si="50"/>
        <v>-8.0714129117477398E-2</v>
      </c>
      <c r="AQ50">
        <f t="shared" si="51"/>
        <v>-21.226277928013019</v>
      </c>
      <c r="AR50">
        <f t="shared" si="52"/>
        <v>-21.306992057130497</v>
      </c>
      <c r="AS50">
        <f t="shared" si="53"/>
        <v>0.23277379484825736</v>
      </c>
      <c r="AT50">
        <f t="shared" si="54"/>
        <v>8.792104994350261E-2</v>
      </c>
      <c r="AU50">
        <f t="shared" si="55"/>
        <v>-20.986297212338737</v>
      </c>
      <c r="AW50">
        <v>47</v>
      </c>
      <c r="AX50">
        <f>IF(Z50&gt;0, (R50*SUMPRODUCT(K50:$K$98, X50:$X$98)-K50*$AZ$3)/Z50, 0)</f>
        <v>316.93373128493243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41"/>
        <v>50000</v>
      </c>
      <c r="S51">
        <f t="shared" si="42"/>
        <v>290.44043374059646</v>
      </c>
      <c r="U51">
        <f t="shared" si="57"/>
        <v>0.13365521</v>
      </c>
      <c r="V51">
        <f t="shared" si="58"/>
        <v>0.01</v>
      </c>
      <c r="W51">
        <f t="shared" si="34"/>
        <v>0.25963442801673237</v>
      </c>
      <c r="X51">
        <f t="shared" si="35"/>
        <v>3.4701493999806245E-2</v>
      </c>
      <c r="Y51">
        <f t="shared" si="36"/>
        <v>2.5963442801673238E-3</v>
      </c>
      <c r="Z51">
        <f t="shared" si="37"/>
        <v>0.22233658973675879</v>
      </c>
      <c r="AB51">
        <f t="shared" si="38"/>
        <v>82.286908041372186</v>
      </c>
      <c r="AC51">
        <f t="shared" si="27"/>
        <v>64.575535559549266</v>
      </c>
      <c r="AE51">
        <f t="shared" si="43"/>
        <v>0</v>
      </c>
      <c r="AF51">
        <f t="shared" si="44"/>
        <v>0</v>
      </c>
      <c r="AG51">
        <f t="shared" si="45"/>
        <v>-5.5584147434189699</v>
      </c>
      <c r="AH51">
        <f t="shared" si="46"/>
        <v>-1735.0746999903122</v>
      </c>
      <c r="AI51">
        <f t="shared" si="39"/>
        <v>-1740.6331147337312</v>
      </c>
      <c r="AJ51">
        <f t="shared" si="47"/>
        <v>17.71137248182292</v>
      </c>
      <c r="AK51">
        <f t="shared" si="59"/>
        <v>5.7600835628960532</v>
      </c>
      <c r="AL51">
        <f t="shared" si="40"/>
        <v>-1717.1616586890123</v>
      </c>
      <c r="AN51">
        <f t="shared" si="48"/>
        <v>0</v>
      </c>
      <c r="AO51">
        <f t="shared" si="49"/>
        <v>0</v>
      </c>
      <c r="AP51">
        <f t="shared" si="50"/>
        <v>-6.1713503526017024E-2</v>
      </c>
      <c r="AQ51">
        <f t="shared" si="51"/>
        <v>-19.264042637792063</v>
      </c>
      <c r="AR51">
        <f t="shared" si="52"/>
        <v>-19.325756141318081</v>
      </c>
      <c r="AS51">
        <f t="shared" si="53"/>
        <v>0.19664434889492585</v>
      </c>
      <c r="AT51">
        <f t="shared" si="54"/>
        <v>6.3952575271539802E-2</v>
      </c>
      <c r="AU51">
        <f t="shared" si="55"/>
        <v>-19.065159217151614</v>
      </c>
      <c r="AW51">
        <v>48</v>
      </c>
      <c r="AX51">
        <f>IF(Z51&gt;0, (R51*SUMPRODUCT(K51:$K$98, X51:$X$98)-K51*$AZ$3)/Z51, 0)</f>
        <v>290.44043374059646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41"/>
        <v>50000</v>
      </c>
      <c r="S52">
        <f t="shared" si="42"/>
        <v>260.39617384904847</v>
      </c>
      <c r="U52">
        <f t="shared" si="57"/>
        <v>0.153152232</v>
      </c>
      <c r="V52">
        <f t="shared" si="58"/>
        <v>0.01</v>
      </c>
      <c r="W52">
        <f t="shared" si="34"/>
        <v>0.22233658973675879</v>
      </c>
      <c r="X52">
        <f t="shared" si="35"/>
        <v>3.4051344973452899E-2</v>
      </c>
      <c r="Y52">
        <f t="shared" si="36"/>
        <v>2.2233658973675879E-3</v>
      </c>
      <c r="Z52">
        <f t="shared" si="37"/>
        <v>0.18606187886593828</v>
      </c>
      <c r="AB52">
        <f t="shared" si="38"/>
        <v>64.575535559549266</v>
      </c>
      <c r="AC52">
        <f t="shared" si="27"/>
        <v>48.449801355855463</v>
      </c>
      <c r="AE52">
        <f t="shared" si="43"/>
        <v>0</v>
      </c>
      <c r="AF52">
        <f t="shared" si="44"/>
        <v>0</v>
      </c>
      <c r="AG52">
        <f t="shared" si="45"/>
        <v>-4.6515469716484574</v>
      </c>
      <c r="AH52">
        <f t="shared" si="46"/>
        <v>-1702.5672486726448</v>
      </c>
      <c r="AI52">
        <f t="shared" si="39"/>
        <v>-1707.2187956442933</v>
      </c>
      <c r="AJ52">
        <f t="shared" si="47"/>
        <v>16.125734203693803</v>
      </c>
      <c r="AK52">
        <f t="shared" si="59"/>
        <v>4.5202874891684495</v>
      </c>
      <c r="AL52">
        <f t="shared" si="40"/>
        <v>-1686.5727739514311</v>
      </c>
      <c r="AN52">
        <f t="shared" si="48"/>
        <v>0</v>
      </c>
      <c r="AO52">
        <f t="shared" si="49"/>
        <v>0</v>
      </c>
      <c r="AP52">
        <f t="shared" si="50"/>
        <v>-4.611143542964953E-2</v>
      </c>
      <c r="AQ52">
        <f t="shared" si="51"/>
        <v>-16.877787159909598</v>
      </c>
      <c r="AR52">
        <f t="shared" si="52"/>
        <v>-16.923898595339249</v>
      </c>
      <c r="AS52">
        <f t="shared" si="53"/>
        <v>0.15985665758542275</v>
      </c>
      <c r="AT52">
        <f t="shared" si="54"/>
        <v>4.4810241829370538E-2</v>
      </c>
      <c r="AU52">
        <f t="shared" si="55"/>
        <v>-16.719231695924456</v>
      </c>
      <c r="AW52">
        <v>49</v>
      </c>
      <c r="AX52">
        <f>IF(Z52&gt;0, (R52*SUMPRODUCT(K52:$K$98, X52:$X$98)-K52*$AZ$3)/Z52, 0)</f>
        <v>260.39617384904847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41"/>
        <v>50000</v>
      </c>
      <c r="S53">
        <f t="shared" si="42"/>
        <v>226.20878255524769</v>
      </c>
      <c r="U53">
        <f t="shared" si="57"/>
        <v>0.17329698399999999</v>
      </c>
      <c r="V53">
        <f t="shared" si="58"/>
        <v>0.01</v>
      </c>
      <c r="W53">
        <f t="shared" si="34"/>
        <v>0.18606187886593828</v>
      </c>
      <c r="X53">
        <f t="shared" si="35"/>
        <v>3.2243962444840443E-2</v>
      </c>
      <c r="Y53">
        <f t="shared" si="36"/>
        <v>1.8606187886593829E-3</v>
      </c>
      <c r="Z53">
        <f t="shared" si="37"/>
        <v>0.15195729763243843</v>
      </c>
      <c r="AB53">
        <f t="shared" si="38"/>
        <v>48.449801355855463</v>
      </c>
      <c r="AC53">
        <f t="shared" si="27"/>
        <v>34.374075297819317</v>
      </c>
      <c r="AE53">
        <f t="shared" si="43"/>
        <v>0</v>
      </c>
      <c r="AF53">
        <f t="shared" si="44"/>
        <v>0</v>
      </c>
      <c r="AG53">
        <f t="shared" si="45"/>
        <v>-3.7989324408109608</v>
      </c>
      <c r="AH53">
        <f t="shared" si="46"/>
        <v>-1612.1981222420222</v>
      </c>
      <c r="AI53">
        <f t="shared" si="39"/>
        <v>-1615.9970546828331</v>
      </c>
      <c r="AJ53">
        <f t="shared" si="47"/>
        <v>14.075726058036146</v>
      </c>
      <c r="AK53">
        <f t="shared" si="59"/>
        <v>3.3914860949098826</v>
      </c>
      <c r="AL53">
        <f t="shared" si="40"/>
        <v>-1598.529842529887</v>
      </c>
      <c r="AN53">
        <f t="shared" si="48"/>
        <v>0</v>
      </c>
      <c r="AO53">
        <f t="shared" si="49"/>
        <v>0</v>
      </c>
      <c r="AP53">
        <f t="shared" si="50"/>
        <v>-3.3624418203110726E-2</v>
      </c>
      <c r="AQ53">
        <f t="shared" si="51"/>
        <v>-14.269594085480367</v>
      </c>
      <c r="AR53">
        <f t="shared" si="52"/>
        <v>-14.303218503683476</v>
      </c>
      <c r="AS53">
        <f t="shared" si="53"/>
        <v>0.12458450021469647</v>
      </c>
      <c r="AT53">
        <f t="shared" si="54"/>
        <v>3.0018103391420473E-2</v>
      </c>
      <c r="AU53">
        <f t="shared" si="55"/>
        <v>-14.14861590007736</v>
      </c>
      <c r="AW53">
        <v>50</v>
      </c>
      <c r="AX53">
        <f>IF(Z53&gt;0, (R53*SUMPRODUCT(K53:$K$98, X53:$X$98)-K53*$AZ$3)/Z53, 0)</f>
        <v>226.20878255524769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41"/>
        <v>50000</v>
      </c>
      <c r="S54">
        <f t="shared" si="42"/>
        <v>187.10830857576747</v>
      </c>
      <c r="U54">
        <f t="shared" si="57"/>
        <v>0.19491187900000001</v>
      </c>
      <c r="V54">
        <f t="shared" si="58"/>
        <v>0.01</v>
      </c>
      <c r="W54">
        <f t="shared" si="34"/>
        <v>0.15195729763243843</v>
      </c>
      <c r="X54">
        <f t="shared" si="35"/>
        <v>2.9618282409300825E-2</v>
      </c>
      <c r="Y54">
        <f t="shared" si="36"/>
        <v>1.5195729763243843E-3</v>
      </c>
      <c r="Z54">
        <f t="shared" si="37"/>
        <v>0.12081944224681322</v>
      </c>
      <c r="AB54">
        <f t="shared" si="38"/>
        <v>34.374075297819317</v>
      </c>
      <c r="AC54">
        <f t="shared" si="27"/>
        <v>22.606321481868843</v>
      </c>
      <c r="AE54">
        <f t="shared" si="43"/>
        <v>0</v>
      </c>
      <c r="AF54">
        <f t="shared" si="44"/>
        <v>0</v>
      </c>
      <c r="AG54">
        <f t="shared" si="45"/>
        <v>-3.0204860561703306</v>
      </c>
      <c r="AH54">
        <f t="shared" si="46"/>
        <v>-1480.9141204650412</v>
      </c>
      <c r="AI54">
        <f t="shared" si="39"/>
        <v>-1483.9346065212114</v>
      </c>
      <c r="AJ54">
        <f t="shared" si="47"/>
        <v>11.767753815950474</v>
      </c>
      <c r="AK54">
        <f t="shared" si="59"/>
        <v>2.4061852708473523</v>
      </c>
      <c r="AL54">
        <f t="shared" si="40"/>
        <v>-1469.7606674344136</v>
      </c>
      <c r="AN54">
        <f t="shared" si="48"/>
        <v>0</v>
      </c>
      <c r="AO54">
        <f t="shared" si="49"/>
        <v>0</v>
      </c>
      <c r="AP54">
        <f t="shared" si="50"/>
        <v>-2.3869978115026343E-2</v>
      </c>
      <c r="AQ54">
        <f t="shared" si="51"/>
        <v>-11.703211664732347</v>
      </c>
      <c r="AR54">
        <f t="shared" si="52"/>
        <v>-11.727081642847374</v>
      </c>
      <c r="AS54">
        <f t="shared" si="53"/>
        <v>9.2996961689637184E-2</v>
      </c>
      <c r="AT54">
        <f t="shared" si="54"/>
        <v>1.9015346764635465E-2</v>
      </c>
      <c r="AU54">
        <f t="shared" si="55"/>
        <v>-11.6150693343931</v>
      </c>
      <c r="AW54">
        <v>51</v>
      </c>
      <c r="AX54">
        <f>IF(Z54&gt;0, (R54*SUMPRODUCT(K54:$K$98, X54:$X$98)-K54*$AZ$3)/Z54, 0)</f>
        <v>187.10830857576747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41"/>
        <v>50000</v>
      </c>
      <c r="S55">
        <f t="shared" si="42"/>
        <v>140.68752404028029</v>
      </c>
      <c r="U55">
        <f t="shared" si="57"/>
        <v>0.21714087100000001</v>
      </c>
      <c r="V55">
        <f t="shared" si="58"/>
        <v>0.01</v>
      </c>
      <c r="W55">
        <f t="shared" si="34"/>
        <v>0.12081944224681322</v>
      </c>
      <c r="X55">
        <f t="shared" si="35"/>
        <v>2.6234838923207222E-2</v>
      </c>
      <c r="Y55">
        <f t="shared" si="36"/>
        <v>1.2081944224681322E-3</v>
      </c>
      <c r="Z55">
        <f t="shared" si="37"/>
        <v>9.3376408901137867E-2</v>
      </c>
      <c r="AB55">
        <f t="shared" si="38"/>
        <v>22.606321481868843</v>
      </c>
      <c r="AC55">
        <f t="shared" si="27"/>
        <v>13.136895772073876</v>
      </c>
      <c r="AE55">
        <f t="shared" si="43"/>
        <v>0</v>
      </c>
      <c r="AF55">
        <f t="shared" si="44"/>
        <v>0</v>
      </c>
      <c r="AG55">
        <f t="shared" si="45"/>
        <v>-2.3344102225284469</v>
      </c>
      <c r="AH55">
        <f t="shared" si="46"/>
        <v>-1311.7419461603611</v>
      </c>
      <c r="AI55">
        <f t="shared" si="39"/>
        <v>-1314.0763563828896</v>
      </c>
      <c r="AJ55">
        <f t="shared" si="47"/>
        <v>9.469425709794967</v>
      </c>
      <c r="AK55">
        <f t="shared" si="59"/>
        <v>1.5824425037308192</v>
      </c>
      <c r="AL55">
        <f t="shared" si="40"/>
        <v>-1303.0244881693638</v>
      </c>
      <c r="AN55">
        <f t="shared" si="48"/>
        <v>0</v>
      </c>
      <c r="AO55">
        <f t="shared" si="49"/>
        <v>0</v>
      </c>
      <c r="AP55">
        <f t="shared" si="50"/>
        <v>-1.6471545085025286E-2</v>
      </c>
      <c r="AQ55">
        <f t="shared" si="51"/>
        <v>-9.2556211404424236</v>
      </c>
      <c r="AR55">
        <f t="shared" si="52"/>
        <v>-9.2720926855274506</v>
      </c>
      <c r="AS55">
        <f t="shared" si="53"/>
        <v>6.6816051010625085E-2</v>
      </c>
      <c r="AT55">
        <f t="shared" si="54"/>
        <v>1.1165678077107912E-2</v>
      </c>
      <c r="AU55">
        <f t="shared" si="55"/>
        <v>-9.194110956439717</v>
      </c>
      <c r="AW55">
        <v>52</v>
      </c>
      <c r="AX55">
        <f>IF(Z55&gt;0, (R55*SUMPRODUCT(K55:$K$98, X55:$X$98)-K55*$AZ$3)/Z55, 0)</f>
        <v>140.68752404028029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41"/>
        <v>50000</v>
      </c>
      <c r="S56">
        <f t="shared" si="42"/>
        <v>83.976908843954959</v>
      </c>
      <c r="U56">
        <f t="shared" si="57"/>
        <v>0.240684854</v>
      </c>
      <c r="V56">
        <f t="shared" si="58"/>
        <v>0.01</v>
      </c>
      <c r="W56">
        <f t="shared" si="34"/>
        <v>9.3376408901137867E-2</v>
      </c>
      <c r="X56">
        <f t="shared" si="35"/>
        <v>2.2474287343414667E-2</v>
      </c>
      <c r="Y56">
        <f t="shared" si="36"/>
        <v>9.3376408901137868E-4</v>
      </c>
      <c r="Z56">
        <f t="shared" si="37"/>
        <v>6.9968357468711814E-2</v>
      </c>
      <c r="AB56">
        <f t="shared" si="38"/>
        <v>13.136895772073876</v>
      </c>
      <c r="AC56">
        <f t="shared" si="27"/>
        <v>5.8757263771112669</v>
      </c>
      <c r="AE56">
        <f t="shared" si="43"/>
        <v>0</v>
      </c>
      <c r="AF56">
        <f t="shared" si="44"/>
        <v>0</v>
      </c>
      <c r="AG56">
        <f t="shared" si="45"/>
        <v>-1.7492089367177954</v>
      </c>
      <c r="AH56">
        <f t="shared" si="46"/>
        <v>-1123.7143671707333</v>
      </c>
      <c r="AI56">
        <f t="shared" si="39"/>
        <v>-1125.4635761074512</v>
      </c>
      <c r="AJ56">
        <f t="shared" si="47"/>
        <v>7.261169394962609</v>
      </c>
      <c r="AK56">
        <f t="shared" si="59"/>
        <v>0.9195827040451714</v>
      </c>
      <c r="AL56">
        <f t="shared" si="40"/>
        <v>-1117.2828240084436</v>
      </c>
      <c r="AN56">
        <f t="shared" si="48"/>
        <v>0</v>
      </c>
      <c r="AO56">
        <f t="shared" si="49"/>
        <v>0</v>
      </c>
      <c r="AP56">
        <f t="shared" si="50"/>
        <v>-1.1019980544849376E-2</v>
      </c>
      <c r="AQ56">
        <f t="shared" si="51"/>
        <v>-7.0793775427566557</v>
      </c>
      <c r="AR56">
        <f t="shared" si="52"/>
        <v>-7.0903975233015055</v>
      </c>
      <c r="AS56">
        <f t="shared" si="53"/>
        <v>4.5745218758994469E-2</v>
      </c>
      <c r="AT56">
        <f t="shared" si="54"/>
        <v>5.7933522378251379E-3</v>
      </c>
      <c r="AU56">
        <f t="shared" si="55"/>
        <v>-7.0388589523046869</v>
      </c>
      <c r="AW56">
        <v>53</v>
      </c>
      <c r="AX56">
        <f>IF(Z56&gt;0, (R56*SUMPRODUCT(K56:$K$98, X56:$X$98)-K56*$AZ$3)/Z56, 0)</f>
        <v>83.976908843954959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41"/>
        <v>50000</v>
      </c>
      <c r="S57">
        <f t="shared" si="42"/>
        <v>11.386318309671223</v>
      </c>
      <c r="U57">
        <f t="shared" si="57"/>
        <v>0.26560892699999999</v>
      </c>
      <c r="V57">
        <f t="shared" si="58"/>
        <v>0.01</v>
      </c>
      <c r="W57">
        <f t="shared" si="34"/>
        <v>6.9968357468711814E-2</v>
      </c>
      <c r="X57">
        <f t="shared" si="35"/>
        <v>1.8584220351216981E-2</v>
      </c>
      <c r="Y57">
        <f t="shared" si="36"/>
        <v>6.9968357468711819E-4</v>
      </c>
      <c r="Z57">
        <f t="shared" si="37"/>
        <v>5.0684453542807713E-2</v>
      </c>
      <c r="AB57">
        <f t="shared" si="38"/>
        <v>5.8757263771112669</v>
      </c>
      <c r="AC57">
        <f t="shared" si="27"/>
        <v>0.57710932139015192</v>
      </c>
      <c r="AE57">
        <f t="shared" si="43"/>
        <v>0</v>
      </c>
      <c r="AF57">
        <f t="shared" si="44"/>
        <v>0</v>
      </c>
      <c r="AG57">
        <f t="shared" si="45"/>
        <v>-1.2671113385701929</v>
      </c>
      <c r="AH57">
        <f t="shared" si="46"/>
        <v>-929.21101756084909</v>
      </c>
      <c r="AI57">
        <f t="shared" si="39"/>
        <v>-930.47812889941929</v>
      </c>
      <c r="AJ57">
        <f t="shared" si="47"/>
        <v>5.298617055721115</v>
      </c>
      <c r="AK57">
        <f t="shared" si="59"/>
        <v>0.41130084639778874</v>
      </c>
      <c r="AL57">
        <f t="shared" si="40"/>
        <v>-924.76821099730034</v>
      </c>
      <c r="AN57">
        <f t="shared" si="48"/>
        <v>0</v>
      </c>
      <c r="AO57">
        <f t="shared" si="49"/>
        <v>0</v>
      </c>
      <c r="AP57">
        <f t="shared" si="50"/>
        <v>-7.1274781529665739E-3</v>
      </c>
      <c r="AQ57">
        <f t="shared" si="51"/>
        <v>-5.2267950144255675</v>
      </c>
      <c r="AR57">
        <f t="shared" si="52"/>
        <v>-5.2339224925785341</v>
      </c>
      <c r="AS57">
        <f t="shared" si="53"/>
        <v>2.9804624231524267E-2</v>
      </c>
      <c r="AT57">
        <f t="shared" si="54"/>
        <v>2.3135597541924327E-3</v>
      </c>
      <c r="AU57">
        <f t="shared" si="55"/>
        <v>-5.2018043085928172</v>
      </c>
      <c r="AW57">
        <v>54</v>
      </c>
      <c r="AX57">
        <f>IF(Z57&gt;0, (R57*SUMPRODUCT(K57:$K$98, X57:$X$98)-K57*$AZ$3)/Z57, 0)</f>
        <v>11.386318309671223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41"/>
        <v>50000</v>
      </c>
      <c r="S58">
        <f t="shared" si="42"/>
        <v>-86.362568066417282</v>
      </c>
      <c r="U58">
        <f t="shared" si="57"/>
        <v>0.29099302900000001</v>
      </c>
      <c r="V58">
        <f t="shared" si="58"/>
        <v>0.01</v>
      </c>
      <c r="W58">
        <f t="shared" si="34"/>
        <v>5.0684453542807713E-2</v>
      </c>
      <c r="X58">
        <f t="shared" si="35"/>
        <v>1.4748822659631398E-2</v>
      </c>
      <c r="Y58">
        <f t="shared" si="36"/>
        <v>5.0684453542807709E-4</v>
      </c>
      <c r="Z58">
        <f t="shared" si="37"/>
        <v>3.5428786347748237E-2</v>
      </c>
      <c r="AB58">
        <f t="shared" si="38"/>
        <v>0.57710932139015192</v>
      </c>
      <c r="AC58">
        <f t="shared" si="27"/>
        <v>-3.0597209724679626</v>
      </c>
      <c r="AE58">
        <f t="shared" si="43"/>
        <v>0</v>
      </c>
      <c r="AF58">
        <f t="shared" si="44"/>
        <v>0</v>
      </c>
      <c r="AG58">
        <f t="shared" si="45"/>
        <v>-0.88571965869370595</v>
      </c>
      <c r="AH58">
        <f t="shared" si="46"/>
        <v>-737.44113298156992</v>
      </c>
      <c r="AI58">
        <f t="shared" si="39"/>
        <v>-738.32685264026361</v>
      </c>
      <c r="AJ58">
        <f t="shared" si="47"/>
        <v>3.6368302938581145</v>
      </c>
      <c r="AK58">
        <f t="shared" si="59"/>
        <v>4.0397652497310636E-2</v>
      </c>
      <c r="AL58">
        <f t="shared" si="40"/>
        <v>-734.64962469390821</v>
      </c>
      <c r="AN58">
        <f t="shared" si="48"/>
        <v>0</v>
      </c>
      <c r="AO58">
        <f t="shared" si="49"/>
        <v>0</v>
      </c>
      <c r="AP58">
        <f t="shared" si="50"/>
        <v>-4.4483543880123565E-3</v>
      </c>
      <c r="AQ58">
        <f t="shared" si="51"/>
        <v>-3.7036543872554799</v>
      </c>
      <c r="AR58">
        <f t="shared" si="52"/>
        <v>-3.7081027416434922</v>
      </c>
      <c r="AS58">
        <f t="shared" si="53"/>
        <v>1.8265271451691416E-2</v>
      </c>
      <c r="AT58">
        <f t="shared" si="54"/>
        <v>2.0288933748726233E-4</v>
      </c>
      <c r="AU58">
        <f t="shared" si="55"/>
        <v>-3.6896345808543134</v>
      </c>
      <c r="AW58">
        <v>55</v>
      </c>
      <c r="AX58">
        <f>IF(Z58&gt;0, (R58*SUMPRODUCT(K58:$K$98, X58:$X$98)-K58*$AZ$3)/Z58, 0)</f>
        <v>-86.362568066417282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41"/>
        <v>50000</v>
      </c>
      <c r="S59">
        <f t="shared" si="42"/>
        <v>-224.29111582546869</v>
      </c>
      <c r="U59">
        <f t="shared" si="57"/>
        <v>0.31752069599999999</v>
      </c>
      <c r="V59">
        <f t="shared" si="58"/>
        <v>0.01</v>
      </c>
      <c r="W59">
        <f t="shared" si="34"/>
        <v>3.5428786347748237E-2</v>
      </c>
      <c r="X59">
        <f t="shared" si="35"/>
        <v>1.1249372899572318E-2</v>
      </c>
      <c r="Y59">
        <f t="shared" si="36"/>
        <v>3.5428786347748239E-4</v>
      </c>
      <c r="Z59">
        <f t="shared" si="37"/>
        <v>2.3825125584698435E-2</v>
      </c>
      <c r="AB59">
        <f t="shared" si="38"/>
        <v>-3.0597209724679626</v>
      </c>
      <c r="AC59">
        <f t="shared" si="27"/>
        <v>-5.3437640020739341</v>
      </c>
      <c r="AE59">
        <f t="shared" si="43"/>
        <v>0</v>
      </c>
      <c r="AF59">
        <f t="shared" si="44"/>
        <v>0</v>
      </c>
      <c r="AG59">
        <f t="shared" si="45"/>
        <v>-0.59562813961746086</v>
      </c>
      <c r="AH59">
        <f t="shared" si="46"/>
        <v>-562.46864497861588</v>
      </c>
      <c r="AI59">
        <f t="shared" si="39"/>
        <v>-563.06427311823336</v>
      </c>
      <c r="AJ59">
        <f t="shared" si="47"/>
        <v>2.2840430296059715</v>
      </c>
      <c r="AK59">
        <f t="shared" si="59"/>
        <v>-0.2141804680727574</v>
      </c>
      <c r="AL59">
        <f t="shared" si="40"/>
        <v>-560.99441055670013</v>
      </c>
      <c r="AN59">
        <f t="shared" si="48"/>
        <v>0</v>
      </c>
      <c r="AO59">
        <f t="shared" si="49"/>
        <v>0</v>
      </c>
      <c r="AP59">
        <f t="shared" si="50"/>
        <v>-2.6709163060677633E-3</v>
      </c>
      <c r="AQ59">
        <f t="shared" si="51"/>
        <v>-2.522222466672031</v>
      </c>
      <c r="AR59">
        <f t="shared" si="52"/>
        <v>-2.5248933829780986</v>
      </c>
      <c r="AS59">
        <f t="shared" si="53"/>
        <v>1.0242108063351425E-2</v>
      </c>
      <c r="AT59">
        <f t="shared" si="54"/>
        <v>-9.6042827154565785E-4</v>
      </c>
      <c r="AU59">
        <f t="shared" si="55"/>
        <v>-2.515611703186293</v>
      </c>
      <c r="AW59">
        <v>56</v>
      </c>
      <c r="AX59">
        <f>IF(Z59&gt;0, (R59*SUMPRODUCT(K59:$K$98, X59:$X$98)-K59*$AZ$3)/Z59, 0)</f>
        <v>-224.29111582546869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41"/>
        <v>50000</v>
      </c>
      <c r="S60">
        <f t="shared" si="42"/>
        <v>-428.87313287822849</v>
      </c>
      <c r="U60">
        <f t="shared" si="57"/>
        <v>0.344227385</v>
      </c>
      <c r="V60">
        <f t="shared" si="58"/>
        <v>0.01</v>
      </c>
      <c r="W60">
        <f t="shared" si="34"/>
        <v>2.3825125584698435E-2</v>
      </c>
      <c r="X60">
        <f t="shared" si="35"/>
        <v>8.2012606773173378E-3</v>
      </c>
      <c r="Y60">
        <f t="shared" si="36"/>
        <v>2.3825125584698434E-4</v>
      </c>
      <c r="Z60">
        <f t="shared" si="37"/>
        <v>1.5385613651534112E-2</v>
      </c>
      <c r="AB60">
        <f t="shared" si="38"/>
        <v>-5.3437640020739341</v>
      </c>
      <c r="AC60">
        <f t="shared" si="27"/>
        <v>-6.5984763279874761</v>
      </c>
      <c r="AE60">
        <f t="shared" si="43"/>
        <v>0</v>
      </c>
      <c r="AF60">
        <f t="shared" si="44"/>
        <v>0</v>
      </c>
      <c r="AG60">
        <f t="shared" si="45"/>
        <v>-0.38464034128835284</v>
      </c>
      <c r="AH60">
        <f t="shared" si="46"/>
        <v>-410.06303386586688</v>
      </c>
      <c r="AI60">
        <f t="shared" si="39"/>
        <v>-410.44767420715522</v>
      </c>
      <c r="AJ60">
        <f t="shared" si="47"/>
        <v>1.254712325913542</v>
      </c>
      <c r="AK60">
        <f t="shared" si="59"/>
        <v>-0.37406348014517543</v>
      </c>
      <c r="AL60">
        <f t="shared" si="40"/>
        <v>-409.56702536138687</v>
      </c>
      <c r="AN60">
        <f t="shared" si="48"/>
        <v>0</v>
      </c>
      <c r="AO60">
        <f t="shared" si="49"/>
        <v>0</v>
      </c>
      <c r="AP60">
        <f t="shared" si="50"/>
        <v>-1.540004113763857E-3</v>
      </c>
      <c r="AQ60">
        <f t="shared" si="51"/>
        <v>-1.6417902421277959</v>
      </c>
      <c r="AR60">
        <f t="shared" si="52"/>
        <v>-1.6433302462415598</v>
      </c>
      <c r="AS60">
        <f t="shared" si="53"/>
        <v>5.0235556078828342E-3</v>
      </c>
      <c r="AT60">
        <f t="shared" si="54"/>
        <v>-1.4976569964109444E-3</v>
      </c>
      <c r="AU60">
        <f t="shared" si="55"/>
        <v>-1.6398043476300879</v>
      </c>
      <c r="AW60">
        <v>57</v>
      </c>
      <c r="AX60">
        <f>IF(Z60&gt;0, (R60*SUMPRODUCT(K60:$K$98, X60:$X$98)-K60*$AZ$3)/Z60, 0)</f>
        <v>-428.87313287822849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41"/>
        <v>50000</v>
      </c>
      <c r="S61">
        <f t="shared" si="42"/>
        <v>-745.8016550715696</v>
      </c>
      <c r="U61">
        <f t="shared" si="57"/>
        <v>0.370496828</v>
      </c>
      <c r="V61">
        <f t="shared" si="58"/>
        <v>0.01</v>
      </c>
      <c r="W61">
        <f t="shared" si="34"/>
        <v>1.5385613651534112E-2</v>
      </c>
      <c r="X61">
        <f t="shared" si="35"/>
        <v>5.7003210547268857E-3</v>
      </c>
      <c r="Y61">
        <f t="shared" si="36"/>
        <v>1.5385613651534112E-4</v>
      </c>
      <c r="Z61">
        <f t="shared" si="37"/>
        <v>9.5314364602918852E-3</v>
      </c>
      <c r="AB61">
        <f t="shared" si="38"/>
        <v>-6.5984763279874761</v>
      </c>
      <c r="AC61">
        <f t="shared" si="27"/>
        <v>-7.1085610872951905</v>
      </c>
      <c r="AE61">
        <f t="shared" si="43"/>
        <v>0</v>
      </c>
      <c r="AF61">
        <f t="shared" si="44"/>
        <v>0</v>
      </c>
      <c r="AG61">
        <f t="shared" si="45"/>
        <v>-0.23828591150729714</v>
      </c>
      <c r="AH61">
        <f t="shared" si="46"/>
        <v>-285.01605273634431</v>
      </c>
      <c r="AI61">
        <f t="shared" si="39"/>
        <v>-285.25433864785163</v>
      </c>
      <c r="AJ61">
        <f t="shared" si="47"/>
        <v>0.51008475930771446</v>
      </c>
      <c r="AK61">
        <f t="shared" si="59"/>
        <v>-0.46189334295912338</v>
      </c>
      <c r="AL61">
        <f t="shared" si="40"/>
        <v>-285.20614723150305</v>
      </c>
      <c r="AN61">
        <f t="shared" si="48"/>
        <v>0</v>
      </c>
      <c r="AO61">
        <f t="shared" si="49"/>
        <v>0</v>
      </c>
      <c r="AP61">
        <f t="shared" si="50"/>
        <v>-8.5181913693728418E-4</v>
      </c>
      <c r="AQ61">
        <f t="shared" si="51"/>
        <v>-1.0188689986722503</v>
      </c>
      <c r="AR61">
        <f t="shared" si="52"/>
        <v>-1.0197208178091877</v>
      </c>
      <c r="AS61">
        <f t="shared" si="53"/>
        <v>1.823439567576171E-3</v>
      </c>
      <c r="AT61">
        <f t="shared" si="54"/>
        <v>-1.651165972288163E-3</v>
      </c>
      <c r="AU61">
        <f t="shared" si="55"/>
        <v>-1.0195485442138996</v>
      </c>
      <c r="AW61">
        <v>58</v>
      </c>
      <c r="AX61">
        <f>IF(Z61&gt;0, (R61*SUMPRODUCT(K61:$K$98, X61:$X$98)-K61*$AZ$3)/Z61, 0)</f>
        <v>-745.8016550715696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41"/>
        <v>50000</v>
      </c>
      <c r="S62">
        <f t="shared" si="42"/>
        <v>-1260.0031022109495</v>
      </c>
      <c r="U62">
        <f t="shared" si="57"/>
        <v>0.397394472</v>
      </c>
      <c r="V62">
        <f t="shared" si="58"/>
        <v>0.01</v>
      </c>
      <c r="W62">
        <f t="shared" si="34"/>
        <v>9.5314364602918852E-3</v>
      </c>
      <c r="X62">
        <f t="shared" si="35"/>
        <v>3.7877401595392429E-3</v>
      </c>
      <c r="Y62">
        <f t="shared" si="36"/>
        <v>9.531436460291885E-5</v>
      </c>
      <c r="Z62">
        <f t="shared" si="37"/>
        <v>5.6483819361497238E-3</v>
      </c>
      <c r="AB62">
        <f t="shared" si="38"/>
        <v>-7.1085610872951905</v>
      </c>
      <c r="AC62">
        <f t="shared" si="27"/>
        <v>-7.116978762020941</v>
      </c>
      <c r="AE62">
        <f t="shared" si="43"/>
        <v>0</v>
      </c>
      <c r="AF62">
        <f t="shared" si="44"/>
        <v>0</v>
      </c>
      <c r="AG62">
        <f t="shared" si="45"/>
        <v>-0.14120954840374308</v>
      </c>
      <c r="AH62">
        <f t="shared" si="46"/>
        <v>-189.38700797696214</v>
      </c>
      <c r="AI62">
        <f t="shared" si="39"/>
        <v>-189.52821752536587</v>
      </c>
      <c r="AJ62">
        <f t="shared" si="47"/>
        <v>8.4176747257505014E-3</v>
      </c>
      <c r="AK62">
        <f t="shared" si="59"/>
        <v>-0.4975992761106634</v>
      </c>
      <c r="AL62">
        <f t="shared" si="40"/>
        <v>-190.01739912675077</v>
      </c>
      <c r="AN62">
        <f t="shared" si="48"/>
        <v>0</v>
      </c>
      <c r="AO62">
        <f t="shared" si="49"/>
        <v>0</v>
      </c>
      <c r="AP62">
        <f t="shared" si="50"/>
        <v>-4.5070779411180665E-4</v>
      </c>
      <c r="AQ62">
        <f t="shared" si="51"/>
        <v>-0.60447895743337088</v>
      </c>
      <c r="AR62">
        <f t="shared" si="52"/>
        <v>-0.6049296652274827</v>
      </c>
      <c r="AS62">
        <f t="shared" si="53"/>
        <v>2.6867245523271919E-5</v>
      </c>
      <c r="AT62">
        <f t="shared" si="54"/>
        <v>-1.588220305373656E-3</v>
      </c>
      <c r="AU62">
        <f t="shared" si="55"/>
        <v>-0.60649101828733298</v>
      </c>
      <c r="AW62">
        <v>59</v>
      </c>
      <c r="AX62">
        <f>IF(Z62&gt;0, (R62*SUMPRODUCT(K62:$K$98, X62:$X$98)-K62*$AZ$3)/Z62, 0)</f>
        <v>-1260.0031022109495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41"/>
        <v>50000</v>
      </c>
      <c r="S63">
        <f t="shared" si="42"/>
        <v>-2135.9111533576965</v>
      </c>
      <c r="U63">
        <f t="shared" si="57"/>
        <v>0.424762996</v>
      </c>
      <c r="V63">
        <f t="shared" si="58"/>
        <v>0.01</v>
      </c>
      <c r="W63">
        <f t="shared" si="34"/>
        <v>5.6483819361497238E-3</v>
      </c>
      <c r="X63">
        <f t="shared" si="35"/>
        <v>2.3992236337512375E-3</v>
      </c>
      <c r="Y63">
        <f t="shared" si="36"/>
        <v>5.6483819361497238E-5</v>
      </c>
      <c r="Z63">
        <f t="shared" si="37"/>
        <v>3.1926744830369893E-3</v>
      </c>
      <c r="AB63">
        <f t="shared" si="38"/>
        <v>-7.116978762020941</v>
      </c>
      <c r="AC63">
        <f t="shared" si="27"/>
        <v>-6.8192690373592235</v>
      </c>
      <c r="AE63">
        <f t="shared" si="43"/>
        <v>0</v>
      </c>
      <c r="AF63">
        <f t="shared" si="44"/>
        <v>0</v>
      </c>
      <c r="AG63">
        <f t="shared" si="45"/>
        <v>-7.9816862075924727E-2</v>
      </c>
      <c r="AH63">
        <f t="shared" si="46"/>
        <v>-119.96118168756188</v>
      </c>
      <c r="AI63">
        <f t="shared" si="39"/>
        <v>-120.04099854963781</v>
      </c>
      <c r="AJ63">
        <f t="shared" si="47"/>
        <v>-0.29770972466171752</v>
      </c>
      <c r="AK63">
        <f t="shared" si="59"/>
        <v>-0.49818851334146591</v>
      </c>
      <c r="AL63">
        <f t="shared" si="40"/>
        <v>-120.83689678764098</v>
      </c>
      <c r="AN63">
        <f t="shared" si="48"/>
        <v>0</v>
      </c>
      <c r="AO63">
        <f t="shared" si="49"/>
        <v>0</v>
      </c>
      <c r="AP63">
        <f t="shared" si="50"/>
        <v>-2.2746136002072003E-4</v>
      </c>
      <c r="AQ63">
        <f t="shared" si="51"/>
        <v>-0.34186427312050388</v>
      </c>
      <c r="AR63">
        <f t="shared" si="52"/>
        <v>-0.3420917344805246</v>
      </c>
      <c r="AS63">
        <f t="shared" si="53"/>
        <v>-8.4841043736514016E-4</v>
      </c>
      <c r="AT63">
        <f t="shared" si="54"/>
        <v>-1.4197330469288259E-3</v>
      </c>
      <c r="AU63">
        <f t="shared" si="55"/>
        <v>-0.34435987796481859</v>
      </c>
      <c r="AW63">
        <v>60</v>
      </c>
      <c r="AX63">
        <f>IF(Z63&gt;0, (R63*SUMPRODUCT(K63:$K$98, X63:$X$98)-K63*$AZ$3)/Z63, 0)</f>
        <v>-2135.9111533576965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41"/>
        <v>50000</v>
      </c>
      <c r="S64">
        <f t="shared" si="42"/>
        <v>-3703.0861905826332</v>
      </c>
      <c r="U64">
        <f t="shared" si="57"/>
        <v>0.45242554800000001</v>
      </c>
      <c r="V64">
        <f t="shared" si="58"/>
        <v>0.01</v>
      </c>
      <c r="W64">
        <f t="shared" si="34"/>
        <v>3.1926744830369893E-3</v>
      </c>
      <c r="X64">
        <f t="shared" si="35"/>
        <v>1.4444475025736266E-3</v>
      </c>
      <c r="Y64">
        <f t="shared" si="36"/>
        <v>3.1926744830369892E-5</v>
      </c>
      <c r="Z64">
        <f t="shared" si="37"/>
        <v>1.7163002356329927E-3</v>
      </c>
      <c r="AB64">
        <f t="shared" si="38"/>
        <v>-6.8192690373592235</v>
      </c>
      <c r="AC64">
        <f t="shared" si="27"/>
        <v>-6.3556077014662549</v>
      </c>
      <c r="AE64">
        <f t="shared" si="43"/>
        <v>0</v>
      </c>
      <c r="AF64">
        <f t="shared" si="44"/>
        <v>0</v>
      </c>
      <c r="AG64">
        <f t="shared" si="45"/>
        <v>-4.2907505890824815E-2</v>
      </c>
      <c r="AH64">
        <f t="shared" si="46"/>
        <v>-72.222375128681321</v>
      </c>
      <c r="AI64">
        <f t="shared" si="39"/>
        <v>-72.265282634572145</v>
      </c>
      <c r="AJ64">
        <f t="shared" si="47"/>
        <v>-0.46366133589296865</v>
      </c>
      <c r="AK64">
        <f t="shared" si="59"/>
        <v>-0.47734883261514571</v>
      </c>
      <c r="AL64">
        <f t="shared" si="40"/>
        <v>-73.20629280308026</v>
      </c>
      <c r="AN64">
        <f t="shared" si="48"/>
        <v>0</v>
      </c>
      <c r="AO64">
        <f t="shared" si="49"/>
        <v>0</v>
      </c>
      <c r="AP64">
        <f t="shared" si="50"/>
        <v>-1.0917626425385114E-4</v>
      </c>
      <c r="AQ64">
        <f t="shared" si="51"/>
        <v>-0.18376666152892776</v>
      </c>
      <c r="AR64">
        <f t="shared" si="52"/>
        <v>-0.18387583779318162</v>
      </c>
      <c r="AS64">
        <f t="shared" si="53"/>
        <v>-1.1797659053067672E-3</v>
      </c>
      <c r="AT64">
        <f t="shared" si="54"/>
        <v>-1.2145931395654162E-3</v>
      </c>
      <c r="AU64">
        <f t="shared" si="55"/>
        <v>-0.18627019683805382</v>
      </c>
      <c r="AW64">
        <v>61</v>
      </c>
      <c r="AX64">
        <f>IF(Z64&gt;0, (R64*SUMPRODUCT(K64:$K$98, X64:$X$98)-K64*$AZ$3)/Z64, 0)</f>
        <v>-3703.0861905826332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41"/>
        <v>50000</v>
      </c>
      <c r="S65">
        <f t="shared" si="42"/>
        <v>-6651.9321020643001</v>
      </c>
      <c r="U65">
        <f t="shared" si="57"/>
        <v>0.48020744799999998</v>
      </c>
      <c r="V65">
        <f t="shared" si="58"/>
        <v>0.01</v>
      </c>
      <c r="W65">
        <f t="shared" si="34"/>
        <v>1.7163002356329927E-3</v>
      </c>
      <c r="X65">
        <f t="shared" si="35"/>
        <v>8.2418015615511812E-4</v>
      </c>
      <c r="Y65">
        <f t="shared" si="36"/>
        <v>1.7163002356329929E-5</v>
      </c>
      <c r="Z65">
        <f t="shared" si="37"/>
        <v>8.7495707712154471E-4</v>
      </c>
      <c r="AB65">
        <f t="shared" si="38"/>
        <v>-6.3556077014662549</v>
      </c>
      <c r="AC65">
        <f t="shared" si="27"/>
        <v>-5.8201550692331532</v>
      </c>
      <c r="AE65">
        <f t="shared" si="43"/>
        <v>0</v>
      </c>
      <c r="AF65">
        <f t="shared" si="44"/>
        <v>0</v>
      </c>
      <c r="AG65">
        <f t="shared" si="45"/>
        <v>-2.1873926928038617E-2</v>
      </c>
      <c r="AH65">
        <f t="shared" si="46"/>
        <v>-41.209007807755903</v>
      </c>
      <c r="AI65">
        <f t="shared" si="39"/>
        <v>-41.23088173468394</v>
      </c>
      <c r="AJ65">
        <f t="shared" si="47"/>
        <v>-0.53545263223310169</v>
      </c>
      <c r="AK65">
        <f t="shared" si="59"/>
        <v>-0.44489253910263787</v>
      </c>
      <c r="AL65">
        <f t="shared" si="40"/>
        <v>-42.211226906019682</v>
      </c>
      <c r="AN65">
        <f t="shared" si="48"/>
        <v>0</v>
      </c>
      <c r="AO65">
        <f t="shared" si="49"/>
        <v>0</v>
      </c>
      <c r="AP65">
        <f t="shared" si="50"/>
        <v>-4.9693969974818883E-5</v>
      </c>
      <c r="AQ65">
        <f t="shared" si="51"/>
        <v>-9.3620098641991931E-2</v>
      </c>
      <c r="AR65">
        <f t="shared" si="52"/>
        <v>-9.3669792611966743E-2</v>
      </c>
      <c r="AS65">
        <f t="shared" si="53"/>
        <v>-1.2164604515991879E-3</v>
      </c>
      <c r="AT65">
        <f t="shared" si="54"/>
        <v>-1.0107227912445915E-3</v>
      </c>
      <c r="AU65">
        <f t="shared" si="55"/>
        <v>-9.5896975854810537E-2</v>
      </c>
      <c r="AW65">
        <v>62</v>
      </c>
      <c r="AX65">
        <f>IF(Z65&gt;0, (R65*SUMPRODUCT(K65:$K$98, X65:$X$98)-K65*$AZ$3)/Z65, 0)</f>
        <v>-6651.9321020643001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41"/>
        <v>50000</v>
      </c>
      <c r="S66">
        <f t="shared" si="42"/>
        <v>-12503.548327197059</v>
      </c>
      <c r="U66">
        <f t="shared" si="57"/>
        <v>0.508136904</v>
      </c>
      <c r="V66">
        <f t="shared" si="58"/>
        <v>0.01</v>
      </c>
      <c r="W66">
        <f t="shared" si="34"/>
        <v>8.7495707712154471E-4</v>
      </c>
      <c r="X66">
        <f t="shared" si="35"/>
        <v>4.4459798030143099E-4</v>
      </c>
      <c r="Y66">
        <f t="shared" si="36"/>
        <v>8.7495707712154479E-6</v>
      </c>
      <c r="Z66">
        <f t="shared" si="37"/>
        <v>4.2160952604889827E-4</v>
      </c>
      <c r="AB66">
        <f t="shared" si="38"/>
        <v>-5.8201550692331532</v>
      </c>
      <c r="AC66">
        <f t="shared" si="27"/>
        <v>-5.2716150841590466</v>
      </c>
      <c r="AE66">
        <f t="shared" si="43"/>
        <v>0</v>
      </c>
      <c r="AF66">
        <f t="shared" si="44"/>
        <v>0</v>
      </c>
      <c r="AG66">
        <f t="shared" si="45"/>
        <v>-1.0540238151222457E-2</v>
      </c>
      <c r="AH66">
        <f t="shared" si="46"/>
        <v>-22.229899015071549</v>
      </c>
      <c r="AI66">
        <f t="shared" si="39"/>
        <v>-22.240439253222771</v>
      </c>
      <c r="AJ66">
        <f t="shared" si="47"/>
        <v>-0.54853998507410662</v>
      </c>
      <c r="AK66">
        <f t="shared" si="59"/>
        <v>-0.40741085484632078</v>
      </c>
      <c r="AL66">
        <f t="shared" si="40"/>
        <v>-23.196390093143201</v>
      </c>
      <c r="AN66">
        <f t="shared" si="48"/>
        <v>0</v>
      </c>
      <c r="AO66">
        <f t="shared" si="49"/>
        <v>0</v>
      </c>
      <c r="AP66">
        <f t="shared" si="50"/>
        <v>-2.1380080557676129E-5</v>
      </c>
      <c r="AQ66">
        <f t="shared" si="51"/>
        <v>-4.5091678661559685E-2</v>
      </c>
      <c r="AR66">
        <f t="shared" si="52"/>
        <v>-4.5113058742117365E-2</v>
      </c>
      <c r="AS66">
        <f t="shared" si="53"/>
        <v>-1.1126721143991105E-3</v>
      </c>
      <c r="AT66">
        <f t="shared" si="54"/>
        <v>-8.2640228538629311E-4</v>
      </c>
      <c r="AU66">
        <f t="shared" si="55"/>
        <v>-4.705213314190277E-2</v>
      </c>
      <c r="AW66">
        <v>63</v>
      </c>
      <c r="AX66">
        <f>IF(Z66&gt;0, (R66*SUMPRODUCT(K66:$K$98, X66:$X$98)-K66*$AZ$3)/Z66, 0)</f>
        <v>-12503.548327197059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1">$C$6</f>
        <v>50000</v>
      </c>
      <c r="S67">
        <f t="shared" ref="S67:S79" si="62">AX67</f>
        <v>-24795.470216353035</v>
      </c>
      <c r="U67">
        <f t="shared" si="57"/>
        <v>0.53626491099999996</v>
      </c>
      <c r="V67">
        <f t="shared" si="58"/>
        <v>0.01</v>
      </c>
      <c r="W67">
        <f t="shared" si="34"/>
        <v>4.2160952604889827E-4</v>
      </c>
      <c r="X67">
        <f t="shared" si="35"/>
        <v>2.2609439496336459E-4</v>
      </c>
      <c r="Y67">
        <f t="shared" si="36"/>
        <v>4.2160952604889831E-6</v>
      </c>
      <c r="Z67">
        <f t="shared" si="37"/>
        <v>1.912990358250447E-4</v>
      </c>
      <c r="AB67">
        <f t="shared" si="38"/>
        <v>-5.2716150841590466</v>
      </c>
      <c r="AC67">
        <f t="shared" si="27"/>
        <v>-4.7433495452169483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-4.7824758956261171E-3</v>
      </c>
      <c r="AH67">
        <f t="shared" ref="AH67:AH79" si="66">-X67*R67</f>
        <v>-11.30471974816823</v>
      </c>
      <c r="AI67">
        <f t="shared" si="39"/>
        <v>-11.309502224063856</v>
      </c>
      <c r="AJ67">
        <f t="shared" ref="AJ67:AJ79" si="67">AB67-AC67</f>
        <v>-0.52826553894209827</v>
      </c>
      <c r="AK67">
        <f t="shared" si="59"/>
        <v>-0.36901305589113331</v>
      </c>
      <c r="AL67">
        <f t="shared" si="40"/>
        <v>-12.206780818897087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-8.6615113880931679E-6</v>
      </c>
      <c r="AQ67">
        <f t="shared" ref="AQ67:AQ79" si="71">AH67*$K67</f>
        <v>-2.0473905352562532E-2</v>
      </c>
      <c r="AR67">
        <f t="shared" ref="AR67:AR79" si="72">AI67*$K67</f>
        <v>-2.0482566863950624E-2</v>
      </c>
      <c r="AS67">
        <f t="shared" ref="AS67:AS79" si="73">AJ67*$K67</f>
        <v>-9.5673832578410277E-4</v>
      </c>
      <c r="AT67">
        <f t="shared" ref="AT67:AT79" si="74">AK67*$K67</f>
        <v>-6.6831717623067435E-4</v>
      </c>
      <c r="AU67">
        <f t="shared" ref="AU67:AU79" si="75">AL67*$K67</f>
        <v>-2.2107622365965401E-2</v>
      </c>
      <c r="AW67">
        <v>64</v>
      </c>
      <c r="AX67">
        <f>IF(Z67&gt;0, (R67*SUMPRODUCT(K67:$K$98, X67:$X$98)-K67*$AZ$3)/Z67, 0)</f>
        <v>-24795.470216353035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1"/>
        <v>50000</v>
      </c>
      <c r="S68">
        <f t="shared" si="62"/>
        <v>-52227.712482700292</v>
      </c>
      <c r="U68">
        <f t="shared" ref="U68:U79" si="77">M68</f>
        <v>0.564431978</v>
      </c>
      <c r="V68">
        <f t="shared" ref="V68:V79" si="78">$C$10</f>
        <v>0.01</v>
      </c>
      <c r="W68">
        <f t="shared" si="34"/>
        <v>1.912990358250447E-4</v>
      </c>
      <c r="X68">
        <f t="shared" si="35"/>
        <v>1.0797529318022284E-4</v>
      </c>
      <c r="Y68">
        <f t="shared" si="36"/>
        <v>1.912990358250447E-6</v>
      </c>
      <c r="Z68">
        <f t="shared" si="37"/>
        <v>8.1410752286571411E-5</v>
      </c>
      <c r="AB68">
        <f t="shared" si="38"/>
        <v>-4.7433495452169483</v>
      </c>
      <c r="AC68">
        <f t="shared" ref="AC68:AC79" si="79">S68*Z68</f>
        <v>-4.251897363423387</v>
      </c>
      <c r="AE68">
        <f t="shared" si="63"/>
        <v>0</v>
      </c>
      <c r="AF68">
        <f t="shared" si="64"/>
        <v>0</v>
      </c>
      <c r="AG68">
        <f t="shared" si="65"/>
        <v>-2.0352688071642853E-3</v>
      </c>
      <c r="AH68">
        <f t="shared" si="66"/>
        <v>-5.3987646590111416</v>
      </c>
      <c r="AI68">
        <f t="shared" si="39"/>
        <v>-5.4007999278183059</v>
      </c>
      <c r="AJ68">
        <f t="shared" si="67"/>
        <v>-0.49145218179356132</v>
      </c>
      <c r="AK68">
        <f t="shared" ref="AK68:AK79" si="80">G68*SUM(AB68:AB68, AE68:AF68)</f>
        <v>-0.33203446816518639</v>
      </c>
      <c r="AL68">
        <f t="shared" si="40"/>
        <v>-6.224286577777054</v>
      </c>
      <c r="AN68">
        <f t="shared" si="68"/>
        <v>0</v>
      </c>
      <c r="AO68">
        <f t="shared" si="69"/>
        <v>0</v>
      </c>
      <c r="AP68">
        <f t="shared" si="70"/>
        <v>-3.2911270258582894E-6</v>
      </c>
      <c r="AQ68">
        <f t="shared" si="71"/>
        <v>-8.7300607236624143E-3</v>
      </c>
      <c r="AR68">
        <f t="shared" si="72"/>
        <v>-8.7333518506882719E-3</v>
      </c>
      <c r="AS68">
        <f t="shared" si="73"/>
        <v>-7.9470168840810665E-4</v>
      </c>
      <c r="AT68">
        <f t="shared" si="74"/>
        <v>-5.3691561913016695E-4</v>
      </c>
      <c r="AU68">
        <f t="shared" si="75"/>
        <v>-1.0064969158226546E-2</v>
      </c>
      <c r="AW68">
        <v>65</v>
      </c>
      <c r="AX68">
        <f>IF(Z68&gt;0, (R68*SUMPRODUCT(K68:$K$98, X68:$X$98)-K68*$AZ$3)/Z68, 0)</f>
        <v>-52227.712482700292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0.59247427200000002</v>
      </c>
      <c r="Q69" s="5">
        <f t="shared" ref="Q69:Q79" si="81">$C$8</f>
        <v>25</v>
      </c>
      <c r="R69">
        <f t="shared" si="61"/>
        <v>50000</v>
      </c>
      <c r="S69">
        <f t="shared" si="62"/>
        <v>-117528.22690690996</v>
      </c>
      <c r="U69">
        <f t="shared" si="77"/>
        <v>0.59247427200000002</v>
      </c>
      <c r="V69">
        <f t="shared" si="78"/>
        <v>0.01</v>
      </c>
      <c r="W69">
        <f t="shared" si="34"/>
        <v>8.1410752286571411E-5</v>
      </c>
      <c r="X69">
        <f t="shared" si="35"/>
        <v>4.8233776193958734E-5</v>
      </c>
      <c r="Y69">
        <f t="shared" si="36"/>
        <v>8.1410752286571409E-7</v>
      </c>
      <c r="Z69">
        <f t="shared" si="37"/>
        <v>3.2362868569746962E-5</v>
      </c>
      <c r="AB69">
        <f t="shared" si="38"/>
        <v>-4.251897363423387</v>
      </c>
      <c r="AC69">
        <f t="shared" si="79"/>
        <v>-3.8035505606237252</v>
      </c>
      <c r="AE69">
        <f t="shared" si="63"/>
        <v>0</v>
      </c>
      <c r="AF69">
        <f t="shared" si="64"/>
        <v>0</v>
      </c>
      <c r="AG69">
        <f t="shared" si="65"/>
        <v>-8.0907171424367404E-4</v>
      </c>
      <c r="AH69">
        <f t="shared" si="66"/>
        <v>-2.4116888096979365</v>
      </c>
      <c r="AI69">
        <f t="shared" si="39"/>
        <v>-2.4124978814121802</v>
      </c>
      <c r="AJ69">
        <f t="shared" si="67"/>
        <v>-0.44834680279966177</v>
      </c>
      <c r="AK69">
        <f t="shared" si="80"/>
        <v>-0.2976328154396371</v>
      </c>
      <c r="AL69">
        <f t="shared" si="40"/>
        <v>-3.1584774996514793</v>
      </c>
      <c r="AN69">
        <f t="shared" si="68"/>
        <v>0</v>
      </c>
      <c r="AO69">
        <f t="shared" si="69"/>
        <v>0</v>
      </c>
      <c r="AP69">
        <f t="shared" si="70"/>
        <v>-1.1681318454417778E-6</v>
      </c>
      <c r="AQ69">
        <f t="shared" si="71"/>
        <v>-3.4819787298302051E-3</v>
      </c>
      <c r="AR69">
        <f t="shared" si="72"/>
        <v>-3.483146861675647E-3</v>
      </c>
      <c r="AS69">
        <f t="shared" si="73"/>
        <v>-6.4731984684679585E-4</v>
      </c>
      <c r="AT69">
        <f t="shared" si="74"/>
        <v>-4.297200901264281E-4</v>
      </c>
      <c r="AU69">
        <f t="shared" si="75"/>
        <v>-4.5601867986488709E-3</v>
      </c>
      <c r="AW69">
        <v>66</v>
      </c>
      <c r="AX69">
        <f>IF(Z69&gt;0, (R69*SUMPRODUCT(K69:$K$98, X69:$X$98)-K69*$AZ$3)/Z69, 0)</f>
        <v>-117528.22690690996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0.62503115200000003</v>
      </c>
      <c r="Q70" s="5">
        <f t="shared" si="81"/>
        <v>25</v>
      </c>
      <c r="R70">
        <f t="shared" si="61"/>
        <v>50000</v>
      </c>
      <c r="S70">
        <f t="shared" si="62"/>
        <v>-287765.80374710687</v>
      </c>
      <c r="U70">
        <f t="shared" si="77"/>
        <v>0.62503115200000003</v>
      </c>
      <c r="V70">
        <f t="shared" si="78"/>
        <v>0.01</v>
      </c>
      <c r="W70">
        <f t="shared" ref="W70:W79" si="83">Z69</f>
        <v>3.2362868569746962E-5</v>
      </c>
      <c r="X70">
        <f t="shared" ref="X70:X79" si="84">U70*W70</f>
        <v>2.0227801024173537E-5</v>
      </c>
      <c r="Y70">
        <f t="shared" ref="Y70:Y79" si="85">V70*W70</f>
        <v>3.2362868569746963E-7</v>
      </c>
      <c r="Z70">
        <f t="shared" ref="Z70:Z79" si="86">MAX(0, W70-X70-Y70)</f>
        <v>1.1811438859875955E-5</v>
      </c>
      <c r="AB70">
        <f t="shared" ref="AB70:AB79" si="87">AC69</f>
        <v>-3.8035505606237252</v>
      </c>
      <c r="AC70">
        <f t="shared" si="79"/>
        <v>-3.3989281969220158</v>
      </c>
      <c r="AE70">
        <f t="shared" si="63"/>
        <v>0</v>
      </c>
      <c r="AF70">
        <f t="shared" si="64"/>
        <v>0</v>
      </c>
      <c r="AG70">
        <f t="shared" si="65"/>
        <v>-2.9528597149689888E-4</v>
      </c>
      <c r="AH70">
        <f t="shared" si="66"/>
        <v>-1.0113900512086769</v>
      </c>
      <c r="AI70">
        <f t="shared" ref="AI70:AI79" si="88">SUM(AE70:AH70)</f>
        <v>-1.0116853371801737</v>
      </c>
      <c r="AJ70">
        <f t="shared" si="67"/>
        <v>-0.40462236370170945</v>
      </c>
      <c r="AK70">
        <f t="shared" si="80"/>
        <v>-0.26624853924366076</v>
      </c>
      <c r="AL70">
        <f t="shared" ref="AL70:AL79" si="89">SUM(AI70:AK70)</f>
        <v>-1.6825562401255438</v>
      </c>
      <c r="AN70">
        <f t="shared" si="68"/>
        <v>0</v>
      </c>
      <c r="AO70">
        <f t="shared" si="69"/>
        <v>0</v>
      </c>
      <c r="AP70">
        <f t="shared" si="70"/>
        <v>-3.8065333387767821E-7</v>
      </c>
      <c r="AQ70">
        <f t="shared" si="71"/>
        <v>-1.3037835590077862E-3</v>
      </c>
      <c r="AR70">
        <f t="shared" si="72"/>
        <v>-1.3041642123416638E-3</v>
      </c>
      <c r="AS70">
        <f t="shared" si="73"/>
        <v>-5.2159894668798957E-4</v>
      </c>
      <c r="AT70">
        <f t="shared" si="74"/>
        <v>-3.4322116147067179E-4</v>
      </c>
      <c r="AU70">
        <f t="shared" si="75"/>
        <v>-2.1689843205003252E-3</v>
      </c>
      <c r="AW70">
        <v>67</v>
      </c>
      <c r="AX70">
        <f>IF(Z70&gt;0, (R70*SUMPRODUCT(K70:$K$98, X70:$X$98)-K70*$AZ$3)/Z70, 0)</f>
        <v>-287765.80374710687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0.65741117999999998</v>
      </c>
      <c r="Q71" s="5">
        <f t="shared" si="81"/>
        <v>25</v>
      </c>
      <c r="R71">
        <f t="shared" si="61"/>
        <v>50000</v>
      </c>
      <c r="S71">
        <f t="shared" si="62"/>
        <v>-772805.67192847573</v>
      </c>
      <c r="U71">
        <f t="shared" si="77"/>
        <v>0.65741117999999998</v>
      </c>
      <c r="V71">
        <f t="shared" si="78"/>
        <v>0.01</v>
      </c>
      <c r="W71">
        <f t="shared" si="83"/>
        <v>1.1811438859875955E-5</v>
      </c>
      <c r="X71">
        <f t="shared" si="84"/>
        <v>7.764971958368906E-6</v>
      </c>
      <c r="Y71">
        <f t="shared" si="85"/>
        <v>1.1811438859875954E-7</v>
      </c>
      <c r="Z71">
        <f t="shared" si="86"/>
        <v>3.9283525129082887E-6</v>
      </c>
      <c r="AB71">
        <f t="shared" si="87"/>
        <v>-3.3989281969220158</v>
      </c>
      <c r="AC71">
        <f t="shared" si="79"/>
        <v>-3.0358531033100062</v>
      </c>
      <c r="AE71">
        <f t="shared" si="63"/>
        <v>0</v>
      </c>
      <c r="AF71">
        <f t="shared" si="64"/>
        <v>0</v>
      </c>
      <c r="AG71">
        <f t="shared" si="65"/>
        <v>-9.8208812822707218E-5</v>
      </c>
      <c r="AH71">
        <f t="shared" si="66"/>
        <v>-0.38824859791844529</v>
      </c>
      <c r="AI71">
        <f t="shared" si="88"/>
        <v>-0.38834680673126798</v>
      </c>
      <c r="AJ71">
        <f t="shared" si="67"/>
        <v>-0.36307509361200951</v>
      </c>
      <c r="AK71">
        <f t="shared" si="80"/>
        <v>-0.23792497378454114</v>
      </c>
      <c r="AL71">
        <f t="shared" si="89"/>
        <v>-0.98934687412781863</v>
      </c>
      <c r="AN71">
        <f t="shared" si="68"/>
        <v>0</v>
      </c>
      <c r="AO71">
        <f t="shared" si="69"/>
        <v>0</v>
      </c>
      <c r="AP71">
        <f t="shared" si="70"/>
        <v>-1.130366456637884E-7</v>
      </c>
      <c r="AQ71">
        <f t="shared" si="71"/>
        <v>-4.4686742392046144E-4</v>
      </c>
      <c r="AR71">
        <f t="shared" si="72"/>
        <v>-4.469804605661252E-4</v>
      </c>
      <c r="AS71">
        <f t="shared" si="73"/>
        <v>-4.1789315567898128E-4</v>
      </c>
      <c r="AT71">
        <f t="shared" si="74"/>
        <v>-2.738475314308148E-4</v>
      </c>
      <c r="AU71">
        <f t="shared" si="75"/>
        <v>-1.1387211476759213E-3</v>
      </c>
      <c r="AW71">
        <v>68</v>
      </c>
      <c r="AX71">
        <f>IF(Z71&gt;0, (R71*SUMPRODUCT(K71:$K$98, X71:$X$98)-K71*$AZ$3)/Z71, 0)</f>
        <v>-772805.67192847573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0.68957421399999996</v>
      </c>
      <c r="Q72" s="5">
        <f t="shared" si="81"/>
        <v>25</v>
      </c>
      <c r="R72">
        <f t="shared" si="61"/>
        <v>50000</v>
      </c>
      <c r="S72">
        <f t="shared" si="62"/>
        <v>-2297077.8886959432</v>
      </c>
      <c r="U72">
        <f t="shared" si="77"/>
        <v>0.68957421399999996</v>
      </c>
      <c r="V72">
        <f t="shared" si="78"/>
        <v>0.01</v>
      </c>
      <c r="W72">
        <f t="shared" si="83"/>
        <v>3.9283525129082887E-6</v>
      </c>
      <c r="X72">
        <f t="shared" si="84"/>
        <v>2.708890596403658E-6</v>
      </c>
      <c r="Y72">
        <f t="shared" si="85"/>
        <v>3.9283525129082885E-8</v>
      </c>
      <c r="Z72">
        <f t="shared" si="86"/>
        <v>1.1801783913755479E-6</v>
      </c>
      <c r="AB72">
        <f t="shared" si="87"/>
        <v>-3.0358531033100062</v>
      </c>
      <c r="AC72">
        <f t="shared" si="79"/>
        <v>-2.710961687545518</v>
      </c>
      <c r="AE72">
        <f t="shared" si="63"/>
        <v>0</v>
      </c>
      <c r="AF72">
        <f t="shared" si="64"/>
        <v>0</v>
      </c>
      <c r="AG72">
        <f t="shared" si="65"/>
        <v>-2.9504459784388697E-5</v>
      </c>
      <c r="AH72">
        <f t="shared" si="66"/>
        <v>-0.1354445298201829</v>
      </c>
      <c r="AI72">
        <f t="shared" si="88"/>
        <v>-0.13547403427996729</v>
      </c>
      <c r="AJ72">
        <f t="shared" si="67"/>
        <v>-0.32489141576448821</v>
      </c>
      <c r="AK72">
        <f t="shared" si="80"/>
        <v>-0.21250971723170045</v>
      </c>
      <c r="AL72">
        <f t="shared" si="89"/>
        <v>-0.67287516727615593</v>
      </c>
      <c r="AN72">
        <f t="shared" si="68"/>
        <v>0</v>
      </c>
      <c r="AO72">
        <f t="shared" si="69"/>
        <v>0</v>
      </c>
      <c r="AP72">
        <f t="shared" si="70"/>
        <v>-3.0320645643167072E-8</v>
      </c>
      <c r="AQ72">
        <f t="shared" si="71"/>
        <v>-1.3919135015500605E-4</v>
      </c>
      <c r="AR72">
        <f t="shared" si="72"/>
        <v>-1.3922167080064921E-4</v>
      </c>
      <c r="AS72">
        <f t="shared" si="73"/>
        <v>-3.3387893091044483E-4</v>
      </c>
      <c r="AT72">
        <f t="shared" si="74"/>
        <v>-2.1838840226186254E-4</v>
      </c>
      <c r="AU72">
        <f t="shared" si="75"/>
        <v>-6.914890039729565E-4</v>
      </c>
      <c r="AW72">
        <v>69</v>
      </c>
      <c r="AX72">
        <f>IF(Z72&gt;0, (R72*SUMPRODUCT(K72:$K$98, X72:$X$98)-K72*$AZ$3)/Z72, 0)</f>
        <v>-2297077.8886959432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0.72148010799999995</v>
      </c>
      <c r="Q73" s="5">
        <f t="shared" si="81"/>
        <v>25</v>
      </c>
      <c r="R73">
        <f t="shared" si="61"/>
        <v>50000</v>
      </c>
      <c r="S73">
        <f t="shared" si="62"/>
        <v>-7638402.5631665634</v>
      </c>
      <c r="U73">
        <f t="shared" si="77"/>
        <v>0.72148010799999995</v>
      </c>
      <c r="V73">
        <f t="shared" si="78"/>
        <v>0.01</v>
      </c>
      <c r="W73">
        <f t="shared" si="83"/>
        <v>1.1801783913755479E-6</v>
      </c>
      <c r="X73">
        <f t="shared" si="84"/>
        <v>8.514752332688965E-7</v>
      </c>
      <c r="Y73">
        <f t="shared" si="85"/>
        <v>1.180178391375548E-8</v>
      </c>
      <c r="Z73">
        <f t="shared" si="86"/>
        <v>3.1690137419289597E-7</v>
      </c>
      <c r="AB73">
        <f t="shared" si="87"/>
        <v>-2.710961687545518</v>
      </c>
      <c r="AC73">
        <f t="shared" si="79"/>
        <v>-2.4206202689060228</v>
      </c>
      <c r="AE73">
        <f t="shared" si="63"/>
        <v>0</v>
      </c>
      <c r="AF73">
        <f t="shared" si="64"/>
        <v>0</v>
      </c>
      <c r="AG73">
        <f t="shared" si="65"/>
        <v>-7.9225343548223985E-6</v>
      </c>
      <c r="AH73">
        <f t="shared" si="66"/>
        <v>-4.2573761663444828E-2</v>
      </c>
      <c r="AI73">
        <f t="shared" si="88"/>
        <v>-4.2581684197799653E-2</v>
      </c>
      <c r="AJ73">
        <f t="shared" si="67"/>
        <v>-0.29034141863949525</v>
      </c>
      <c r="AK73">
        <f t="shared" si="80"/>
        <v>-0.18976731812818629</v>
      </c>
      <c r="AL73">
        <f t="shared" si="89"/>
        <v>-0.52269042096548124</v>
      </c>
      <c r="AN73">
        <f t="shared" si="68"/>
        <v>0</v>
      </c>
      <c r="AO73">
        <f t="shared" si="69"/>
        <v>0</v>
      </c>
      <c r="AP73">
        <f t="shared" si="70"/>
        <v>-7.2693718691727635E-9</v>
      </c>
      <c r="AQ73">
        <f t="shared" si="71"/>
        <v>-3.9063826237967694E-5</v>
      </c>
      <c r="AR73">
        <f t="shared" si="72"/>
        <v>-3.9071095609836867E-5</v>
      </c>
      <c r="AS73">
        <f t="shared" si="73"/>
        <v>-2.6640461834399621E-4</v>
      </c>
      <c r="AT73">
        <f t="shared" si="74"/>
        <v>-1.7412221169476019E-4</v>
      </c>
      <c r="AU73">
        <f t="shared" si="75"/>
        <v>-4.7959792564859332E-4</v>
      </c>
      <c r="AW73">
        <v>70</v>
      </c>
      <c r="AX73">
        <f>IF(Z73&gt;0, (R73*SUMPRODUCT(K73:$K$98, X73:$X$98)-K73*$AZ$3)/Z73, 0)</f>
        <v>-7638402.5631665634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0.75308980400000003</v>
      </c>
      <c r="Q74" s="5">
        <f t="shared" si="81"/>
        <v>25</v>
      </c>
      <c r="R74">
        <f t="shared" si="61"/>
        <v>50000</v>
      </c>
      <c r="S74">
        <f t="shared" si="62"/>
        <v>-28787735.88597833</v>
      </c>
      <c r="U74">
        <f t="shared" si="77"/>
        <v>0.75308980400000003</v>
      </c>
      <c r="V74">
        <f t="shared" si="78"/>
        <v>0.01</v>
      </c>
      <c r="W74">
        <f t="shared" si="83"/>
        <v>3.1690137419289597E-7</v>
      </c>
      <c r="X74">
        <f t="shared" si="84"/>
        <v>2.3865519377825872E-7</v>
      </c>
      <c r="Y74">
        <f t="shared" si="85"/>
        <v>3.1690137419289597E-9</v>
      </c>
      <c r="Z74">
        <f t="shared" si="86"/>
        <v>7.5077166672708297E-8</v>
      </c>
      <c r="AB74">
        <f t="shared" si="87"/>
        <v>-2.4206202689060228</v>
      </c>
      <c r="AC74">
        <f t="shared" si="79"/>
        <v>-2.161301645241501</v>
      </c>
      <c r="AE74">
        <f t="shared" si="63"/>
        <v>0</v>
      </c>
      <c r="AF74">
        <f t="shared" si="64"/>
        <v>0</v>
      </c>
      <c r="AG74">
        <f t="shared" si="65"/>
        <v>-1.8769291668177075E-6</v>
      </c>
      <c r="AH74">
        <f t="shared" si="66"/>
        <v>-1.1932759688912936E-2</v>
      </c>
      <c r="AI74">
        <f t="shared" si="88"/>
        <v>-1.1934636618079754E-2</v>
      </c>
      <c r="AJ74">
        <f t="shared" si="67"/>
        <v>-0.25931862366452174</v>
      </c>
      <c r="AK74">
        <f t="shared" si="80"/>
        <v>-0.16944341882342162</v>
      </c>
      <c r="AL74">
        <f t="shared" si="89"/>
        <v>-0.44069667910602311</v>
      </c>
      <c r="AN74">
        <f t="shared" si="68"/>
        <v>0</v>
      </c>
      <c r="AO74">
        <f t="shared" si="69"/>
        <v>0</v>
      </c>
      <c r="AP74">
        <f t="shared" si="70"/>
        <v>-1.5376681377880404E-9</v>
      </c>
      <c r="AQ74">
        <f t="shared" si="71"/>
        <v>-9.775874707425771E-6</v>
      </c>
      <c r="AR74">
        <f t="shared" si="72"/>
        <v>-9.7774123755635584E-6</v>
      </c>
      <c r="AS74">
        <f t="shared" si="73"/>
        <v>-2.1244594212366997E-4</v>
      </c>
      <c r="AT74">
        <f t="shared" si="74"/>
        <v>-1.388159717952504E-4</v>
      </c>
      <c r="AU74">
        <f t="shared" si="75"/>
        <v>-3.6103932629448396E-4</v>
      </c>
      <c r="AW74">
        <v>71</v>
      </c>
      <c r="AX74">
        <f>IF(Z74&gt;0, (R74*SUMPRODUCT(K74:$K$98, X74:$X$98)-K74*$AZ$3)/Z74, 0)</f>
        <v>-28787735.88597833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0.78453892300000005</v>
      </c>
      <c r="Q75" s="5">
        <f t="shared" si="81"/>
        <v>25</v>
      </c>
      <c r="R75">
        <f t="shared" si="61"/>
        <v>50000</v>
      </c>
      <c r="S75">
        <f t="shared" si="62"/>
        <v>-125101301.3180394</v>
      </c>
      <c r="U75">
        <f t="shared" si="77"/>
        <v>0.78453892300000005</v>
      </c>
      <c r="V75">
        <f t="shared" si="78"/>
        <v>0.01</v>
      </c>
      <c r="W75">
        <f t="shared" si="83"/>
        <v>7.5077166672708297E-8</v>
      </c>
      <c r="X75">
        <f t="shared" si="84"/>
        <v>5.8900959483298063E-8</v>
      </c>
      <c r="Y75">
        <f t="shared" si="85"/>
        <v>7.5077166672708297E-10</v>
      </c>
      <c r="Z75">
        <f t="shared" si="86"/>
        <v>1.5425435522683151E-8</v>
      </c>
      <c r="AB75">
        <f t="shared" si="87"/>
        <v>-2.161301645241501</v>
      </c>
      <c r="AC75">
        <f t="shared" si="79"/>
        <v>-1.9297420572851736</v>
      </c>
      <c r="AE75">
        <f t="shared" si="63"/>
        <v>0</v>
      </c>
      <c r="AF75">
        <f t="shared" si="64"/>
        <v>0</v>
      </c>
      <c r="AG75">
        <f t="shared" si="65"/>
        <v>-3.8563588806707878E-7</v>
      </c>
      <c r="AH75">
        <f t="shared" si="66"/>
        <v>-2.9450479741649034E-3</v>
      </c>
      <c r="AI75">
        <f t="shared" si="88"/>
        <v>-2.9454336100529703E-3</v>
      </c>
      <c r="AJ75">
        <f t="shared" si="67"/>
        <v>-0.23155958795632747</v>
      </c>
      <c r="AK75">
        <f t="shared" si="80"/>
        <v>-0.15129111516690508</v>
      </c>
      <c r="AL75">
        <f t="shared" si="89"/>
        <v>-0.3857961367332855</v>
      </c>
      <c r="AN75">
        <f t="shared" si="68"/>
        <v>0</v>
      </c>
      <c r="AO75">
        <f t="shared" si="69"/>
        <v>0</v>
      </c>
      <c r="AP75">
        <f t="shared" si="70"/>
        <v>-2.8208120683795992E-10</v>
      </c>
      <c r="AQ75">
        <f t="shared" si="71"/>
        <v>-2.1542151870565087E-6</v>
      </c>
      <c r="AR75">
        <f t="shared" si="72"/>
        <v>-2.1544972682633465E-6</v>
      </c>
      <c r="AS75">
        <f t="shared" si="73"/>
        <v>-1.6937896613569285E-4</v>
      </c>
      <c r="AT75">
        <f t="shared" si="74"/>
        <v>-1.106649605773156E-4</v>
      </c>
      <c r="AU75">
        <f t="shared" si="75"/>
        <v>-2.821984239812718E-4</v>
      </c>
      <c r="AW75">
        <v>72</v>
      </c>
      <c r="AX75">
        <f>IF(Z75&gt;0, (R75*SUMPRODUCT(K75:$K$98, X75:$X$98)-K75*$AZ$3)/Z75, 0)</f>
        <v>-125101301.3180394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0.81598695700000001</v>
      </c>
      <c r="Q76" s="5">
        <f t="shared" si="81"/>
        <v>25</v>
      </c>
      <c r="R76">
        <f t="shared" si="61"/>
        <v>50000</v>
      </c>
      <c r="S76">
        <f t="shared" si="62"/>
        <v>-641892756.10703206</v>
      </c>
      <c r="U76">
        <f t="shared" si="77"/>
        <v>0.81598695700000001</v>
      </c>
      <c r="V76">
        <f t="shared" si="78"/>
        <v>0.01</v>
      </c>
      <c r="W76">
        <f t="shared" si="83"/>
        <v>1.5425435522683151E-8</v>
      </c>
      <c r="X76">
        <f t="shared" si="84"/>
        <v>1.2586954192553929E-8</v>
      </c>
      <c r="Y76">
        <f t="shared" si="85"/>
        <v>1.5425435522683151E-10</v>
      </c>
      <c r="Z76">
        <f t="shared" si="86"/>
        <v>2.68422697490239E-9</v>
      </c>
      <c r="AB76">
        <f t="shared" si="87"/>
        <v>-1.9297420572851736</v>
      </c>
      <c r="AC76">
        <f t="shared" si="79"/>
        <v>-1.7229858509369362</v>
      </c>
      <c r="AE76">
        <f t="shared" si="63"/>
        <v>0</v>
      </c>
      <c r="AF76">
        <f t="shared" si="64"/>
        <v>0</v>
      </c>
      <c r="AG76">
        <f t="shared" si="65"/>
        <v>-6.7105674372559753E-8</v>
      </c>
      <c r="AH76">
        <f t="shared" si="66"/>
        <v>-6.2934770962769649E-4</v>
      </c>
      <c r="AI76">
        <f t="shared" si="88"/>
        <v>-6.2941481530206904E-4</v>
      </c>
      <c r="AJ76">
        <f t="shared" si="67"/>
        <v>-0.20675620634823733</v>
      </c>
      <c r="AK76">
        <f t="shared" si="80"/>
        <v>-0.13508194400996215</v>
      </c>
      <c r="AL76">
        <f t="shared" si="89"/>
        <v>-0.34246756517350152</v>
      </c>
      <c r="AN76">
        <f t="shared" si="68"/>
        <v>0</v>
      </c>
      <c r="AO76">
        <f t="shared" si="69"/>
        <v>0</v>
      </c>
      <c r="AP76">
        <f t="shared" si="70"/>
        <v>-4.3826615334808749E-11</v>
      </c>
      <c r="AQ76">
        <f t="shared" si="71"/>
        <v>-4.1102604570463305E-7</v>
      </c>
      <c r="AR76">
        <f t="shared" si="72"/>
        <v>-4.1106987231996786E-7</v>
      </c>
      <c r="AS76">
        <f t="shared" si="73"/>
        <v>-1.3503216841844086E-4</v>
      </c>
      <c r="AT76">
        <f t="shared" si="74"/>
        <v>-8.8221815131979541E-5</v>
      </c>
      <c r="AU76">
        <f t="shared" si="75"/>
        <v>-2.2366505342274036E-4</v>
      </c>
      <c r="AW76">
        <v>73</v>
      </c>
      <c r="AX76">
        <f>IF(Z76&gt;0, (R76*SUMPRODUCT(K76:$K$98, X76:$X$98)-K76*$AZ$3)/Z76, 0)</f>
        <v>-641892756.10703206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0.84743607600000004</v>
      </c>
      <c r="Q77" s="5">
        <f t="shared" si="81"/>
        <v>25</v>
      </c>
      <c r="R77">
        <f t="shared" si="61"/>
        <v>50000</v>
      </c>
      <c r="S77">
        <f t="shared" si="62"/>
        <v>-4020082008.4204555</v>
      </c>
      <c r="U77">
        <f t="shared" si="77"/>
        <v>0.84743607600000004</v>
      </c>
      <c r="V77">
        <f t="shared" si="78"/>
        <v>0.01</v>
      </c>
      <c r="W77">
        <f t="shared" si="83"/>
        <v>2.68422697490239E-9</v>
      </c>
      <c r="X77">
        <f t="shared" si="84"/>
        <v>2.2747107747046321E-9</v>
      </c>
      <c r="Y77">
        <f t="shared" si="85"/>
        <v>2.6842269749023902E-11</v>
      </c>
      <c r="Z77">
        <f t="shared" si="86"/>
        <v>3.8267393044873397E-10</v>
      </c>
      <c r="AB77">
        <f t="shared" si="87"/>
        <v>-1.7229858509369362</v>
      </c>
      <c r="AC77">
        <f t="shared" si="79"/>
        <v>-1.5383805828884962</v>
      </c>
      <c r="AE77">
        <f t="shared" si="63"/>
        <v>0</v>
      </c>
      <c r="AF77">
        <f t="shared" si="64"/>
        <v>0</v>
      </c>
      <c r="AG77">
        <f t="shared" si="65"/>
        <v>-9.5668482612183485E-9</v>
      </c>
      <c r="AH77">
        <f t="shared" si="66"/>
        <v>-1.137355387352316E-4</v>
      </c>
      <c r="AI77">
        <f t="shared" si="88"/>
        <v>-1.1374510558349283E-4</v>
      </c>
      <c r="AJ77">
        <f t="shared" si="67"/>
        <v>-0.18460526804844002</v>
      </c>
      <c r="AK77">
        <f t="shared" si="80"/>
        <v>-0.12060900956558555</v>
      </c>
      <c r="AL77">
        <f t="shared" si="89"/>
        <v>-0.30532802271960907</v>
      </c>
      <c r="AN77">
        <f t="shared" si="68"/>
        <v>0</v>
      </c>
      <c r="AO77">
        <f t="shared" si="69"/>
        <v>0</v>
      </c>
      <c r="AP77">
        <f t="shared" si="70"/>
        <v>-5.5786555872936635E-12</v>
      </c>
      <c r="AQ77">
        <f t="shared" si="71"/>
        <v>-6.6321883792306707E-8</v>
      </c>
      <c r="AR77">
        <f t="shared" si="72"/>
        <v>-6.6327462447893993E-8</v>
      </c>
      <c r="AS77">
        <f t="shared" si="73"/>
        <v>-1.0764769984039884E-4</v>
      </c>
      <c r="AT77">
        <f t="shared" si="74"/>
        <v>-7.0329967270257756E-5</v>
      </c>
      <c r="AU77">
        <f t="shared" si="75"/>
        <v>-1.780439945731045E-4</v>
      </c>
      <c r="AW77">
        <v>74</v>
      </c>
      <c r="AX77">
        <f>IF(Z77&gt;0, (R77*SUMPRODUCT(K77:$K$98, X77:$X$98)-K77*$AZ$3)/Z77, 0)</f>
        <v>-4020082008.4204555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0.87888519499999995</v>
      </c>
      <c r="Q78" s="5">
        <f t="shared" si="81"/>
        <v>25</v>
      </c>
      <c r="R78">
        <f t="shared" si="61"/>
        <v>50000</v>
      </c>
      <c r="S78">
        <f t="shared" si="62"/>
        <v>-32303157874.454601</v>
      </c>
      <c r="U78">
        <f t="shared" si="77"/>
        <v>0.87888519499999995</v>
      </c>
      <c r="V78">
        <f t="shared" si="78"/>
        <v>0.01</v>
      </c>
      <c r="W78">
        <f t="shared" si="83"/>
        <v>3.8267393044873397E-10</v>
      </c>
      <c r="X78">
        <f t="shared" si="84"/>
        <v>3.36326451983852E-10</v>
      </c>
      <c r="Y78">
        <f t="shared" si="85"/>
        <v>3.8267393044873396E-12</v>
      </c>
      <c r="Z78">
        <f t="shared" si="86"/>
        <v>4.252073916039463E-11</v>
      </c>
      <c r="AB78">
        <f t="shared" si="87"/>
        <v>-1.5383805828884962</v>
      </c>
      <c r="AC78">
        <f t="shared" si="79"/>
        <v>-1.3735541500367319</v>
      </c>
      <c r="AE78">
        <f t="shared" si="63"/>
        <v>0</v>
      </c>
      <c r="AF78">
        <f t="shared" si="64"/>
        <v>0</v>
      </c>
      <c r="AG78">
        <f t="shared" si="65"/>
        <v>-1.0630184790098658E-9</v>
      </c>
      <c r="AH78">
        <f t="shared" si="66"/>
        <v>-1.6816322599192601E-5</v>
      </c>
      <c r="AI78">
        <f t="shared" si="88"/>
        <v>-1.6817385617671612E-5</v>
      </c>
      <c r="AJ78">
        <f t="shared" si="67"/>
        <v>-0.16482643285176435</v>
      </c>
      <c r="AK78">
        <f t="shared" si="80"/>
        <v>-0.10768664080219474</v>
      </c>
      <c r="AL78">
        <f t="shared" si="89"/>
        <v>-0.27252989103957675</v>
      </c>
      <c r="AN78">
        <f t="shared" si="68"/>
        <v>0</v>
      </c>
      <c r="AO78">
        <f t="shared" si="69"/>
        <v>0</v>
      </c>
      <c r="AP78">
        <f t="shared" si="70"/>
        <v>-5.5345645334312135E-13</v>
      </c>
      <c r="AQ78">
        <f t="shared" si="71"/>
        <v>-8.7553532208507712E-9</v>
      </c>
      <c r="AR78">
        <f t="shared" si="72"/>
        <v>-8.7559066773041153E-9</v>
      </c>
      <c r="AS78">
        <f t="shared" si="73"/>
        <v>-8.5816243785625658E-5</v>
      </c>
      <c r="AT78">
        <f t="shared" si="74"/>
        <v>-5.6066632394133779E-5</v>
      </c>
      <c r="AU78">
        <f t="shared" si="75"/>
        <v>-1.4189163208643674E-4</v>
      </c>
      <c r="AW78">
        <v>75</v>
      </c>
      <c r="AX78">
        <f>IF(Z78&gt;0, (R78*SUMPRODUCT(K78:$K$98, X78:$X$98)-K78*$AZ$3)/Z78, 0)</f>
        <v>-32303157874.454601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25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4.252073916039463E-11</v>
      </c>
      <c r="X79">
        <f t="shared" si="84"/>
        <v>4.252073916039463E-11</v>
      </c>
      <c r="Y79">
        <f t="shared" si="85"/>
        <v>4.2520739160394631E-13</v>
      </c>
      <c r="Z79">
        <f t="shared" si="86"/>
        <v>0</v>
      </c>
      <c r="AB79">
        <f t="shared" si="87"/>
        <v>-1.3735541500367319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-2.1260369580197317E-6</v>
      </c>
      <c r="AI79">
        <f t="shared" si="88"/>
        <v>-2.1260369580197317E-6</v>
      </c>
      <c r="AJ79">
        <f t="shared" si="67"/>
        <v>-1.3735541500367319</v>
      </c>
      <c r="AK79">
        <f t="shared" si="80"/>
        <v>-9.6148790502571246E-2</v>
      </c>
      <c r="AL79">
        <f t="shared" si="89"/>
        <v>-1.4697050665762612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-9.8831509525557391E-10</v>
      </c>
      <c r="AR79">
        <f t="shared" si="72"/>
        <v>-9.8831509525557391E-10</v>
      </c>
      <c r="AS79">
        <f t="shared" si="73"/>
        <v>-6.3851397103494869E-4</v>
      </c>
      <c r="AT79">
        <f t="shared" si="74"/>
        <v>-4.4695977972446418E-5</v>
      </c>
      <c r="AU79">
        <f t="shared" si="75"/>
        <v>-6.8321093732249042E-4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5077.4779646819734</v>
      </c>
      <c r="AO81" s="6">
        <f t="shared" ref="AO81:AU81" si="90">SUM(AO3:AO79)</f>
        <v>-507.74779646819735</v>
      </c>
      <c r="AP81" s="6">
        <f t="shared" si="90"/>
        <v>-444.41077654077253</v>
      </c>
      <c r="AQ81" s="6">
        <f t="shared" si="90"/>
        <v>-2638.1722445328892</v>
      </c>
      <c r="AR81" s="6">
        <f t="shared" si="90"/>
        <v>1487.1471471401142</v>
      </c>
      <c r="AS81" s="6">
        <f t="shared" si="90"/>
        <v>-274.82255839023554</v>
      </c>
      <c r="AT81" s="6">
        <f t="shared" si="90"/>
        <v>93.312602168345336</v>
      </c>
      <c r="AU81" s="6">
        <f t="shared" si="90"/>
        <v>1305.6371909182217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D43C-814B-4F08-BF1B-0AAFD3D2ED33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8094.9055583812824</v>
      </c>
      <c r="K3">
        <v>1</v>
      </c>
      <c r="L3" s="2">
        <v>0</v>
      </c>
      <c r="O3">
        <f>$C$3</f>
        <v>8094.9055583812824</v>
      </c>
      <c r="P3" s="2">
        <f>O3*C5</f>
        <v>809.49055583812833</v>
      </c>
      <c r="Q3" s="5">
        <f>B8</f>
        <v>200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8094.9055583812824</v>
      </c>
      <c r="AF3">
        <f t="shared" ref="AF3:AF34" si="3">-$Z3*P3</f>
        <v>-809.49055583812833</v>
      </c>
      <c r="AG3">
        <f t="shared" ref="AG3:AG34" si="4">-$Z3*Q3</f>
        <v>-200</v>
      </c>
      <c r="AH3">
        <f t="shared" ref="AH3:AH34" si="5">-X3*R3</f>
        <v>0</v>
      </c>
      <c r="AI3">
        <f t="shared" ref="AI3:AI23" si="6">SUM(AE3:AH3)</f>
        <v>7085.4150025431536</v>
      </c>
      <c r="AJ3">
        <f t="shared" ref="AJ3:AJ34" si="7">AB3-AC3</f>
        <v>0</v>
      </c>
      <c r="AL3">
        <f t="shared" ref="AL3:AL23" si="8">SUM(AI3:AK3)</f>
        <v>7085.4150025431536</v>
      </c>
      <c r="AN3">
        <f t="shared" ref="AN3:AN34" si="9">AE3*$K3</f>
        <v>8094.9055583812824</v>
      </c>
      <c r="AO3">
        <f t="shared" ref="AO3:AO34" si="10">AF3*$K3</f>
        <v>-809.49055583812833</v>
      </c>
      <c r="AP3">
        <f t="shared" ref="AP3:AP34" si="11">AG3*$K3</f>
        <v>-200</v>
      </c>
      <c r="AQ3">
        <f t="shared" ref="AQ3:AQ34" si="12">AH3*$K3</f>
        <v>0</v>
      </c>
      <c r="AR3">
        <f t="shared" ref="AR3:AR34" si="13">AI3*$K3</f>
        <v>7085.4150025431536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7085.4150025431536</v>
      </c>
      <c r="AW3">
        <v>0</v>
      </c>
      <c r="AX3">
        <f>IF(Z3&gt;0, (R3*SUMPRODUCT(K3:$K$98, X3:$X$98)-K3*$AZ$3)/Z3, 0)</f>
        <v>0</v>
      </c>
      <c r="AZ3">
        <f>C6*ABS(SUMPRODUCT(X4:X69, K4:K69))/1</f>
        <v>4364.5361100081072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</v>
      </c>
      <c r="S4">
        <f t="shared" si="1"/>
        <v>296.87293915381457</v>
      </c>
      <c r="U4">
        <f t="shared" ref="U4:U35" si="20">M4</f>
        <v>3.852E-3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3.852E-3</v>
      </c>
      <c r="Y4">
        <f t="shared" ref="Y4:Y23" si="24">V4*W4</f>
        <v>0.01</v>
      </c>
      <c r="Z4">
        <f t="shared" ref="Z4:Z23" si="25">MAX(0, W4-X4-Y4)</f>
        <v>0.98614800000000002</v>
      </c>
      <c r="AB4">
        <f t="shared" ref="AB4:AB23" si="26">AC3</f>
        <v>0</v>
      </c>
      <c r="AC4">
        <f>S4*Z4</f>
        <v>292.76065520065595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-192.6</v>
      </c>
      <c r="AI4">
        <f t="shared" si="6"/>
        <v>-192.6</v>
      </c>
      <c r="AJ4">
        <f t="shared" si="7"/>
        <v>-292.76065520065595</v>
      </c>
      <c r="AK4">
        <f t="shared" ref="AK4:AK35" si="27">G4*SUM(AB4:AB4, AE4:AF4)</f>
        <v>0</v>
      </c>
      <c r="AL4">
        <f t="shared" si="8"/>
        <v>-485.36065520065597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-179.68094038623005</v>
      </c>
      <c r="AR4">
        <f t="shared" si="13"/>
        <v>-179.68094038623005</v>
      </c>
      <c r="AS4">
        <f t="shared" si="14"/>
        <v>-273.12310402150939</v>
      </c>
      <c r="AT4">
        <f t="shared" si="15"/>
        <v>0</v>
      </c>
      <c r="AU4">
        <f t="shared" si="16"/>
        <v>-452.80404440773947</v>
      </c>
      <c r="AW4">
        <v>1</v>
      </c>
      <c r="AX4">
        <f>IF(Z4&gt;0, (R4*SUMPRODUCT(K4:$K$98, X4:$X$98)-K4*$AZ$3)/Z4, 0)</f>
        <v>296.87293915381457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50000</v>
      </c>
      <c r="S5">
        <f t="shared" si="1"/>
        <v>465.5848227612164</v>
      </c>
      <c r="U5">
        <f t="shared" si="20"/>
        <v>4.0049999999999999E-3</v>
      </c>
      <c r="V5">
        <f t="shared" si="21"/>
        <v>0.01</v>
      </c>
      <c r="W5">
        <f t="shared" si="22"/>
        <v>0.98614800000000002</v>
      </c>
      <c r="X5">
        <f t="shared" si="23"/>
        <v>3.9495227400000001E-3</v>
      </c>
      <c r="Y5">
        <f t="shared" si="24"/>
        <v>9.8614800000000006E-3</v>
      </c>
      <c r="Z5">
        <f t="shared" si="25"/>
        <v>0.97233699726</v>
      </c>
      <c r="AB5">
        <f t="shared" si="26"/>
        <v>292.76065520065595</v>
      </c>
      <c r="AC5">
        <f>S5*Z5</f>
        <v>452.70534853347044</v>
      </c>
      <c r="AE5">
        <f t="shared" si="2"/>
        <v>0</v>
      </c>
      <c r="AF5">
        <f t="shared" si="3"/>
        <v>0</v>
      </c>
      <c r="AG5">
        <f t="shared" si="4"/>
        <v>-24.308424931499999</v>
      </c>
      <c r="AH5">
        <f t="shared" si="5"/>
        <v>-197.47613699999999</v>
      </c>
      <c r="AI5">
        <f t="shared" si="6"/>
        <v>-221.78456193149998</v>
      </c>
      <c r="AJ5">
        <f t="shared" si="7"/>
        <v>-159.9446933328145</v>
      </c>
      <c r="AK5">
        <f t="shared" si="27"/>
        <v>12.003186863226894</v>
      </c>
      <c r="AL5">
        <f t="shared" si="8"/>
        <v>-369.72606840108756</v>
      </c>
      <c r="AN5">
        <f t="shared" si="9"/>
        <v>0</v>
      </c>
      <c r="AO5">
        <f t="shared" si="10"/>
        <v>0</v>
      </c>
      <c r="AP5">
        <f t="shared" si="11"/>
        <v>-20.78632905591201</v>
      </c>
      <c r="AQ5">
        <f t="shared" si="12"/>
        <v>-168.86342804766269</v>
      </c>
      <c r="AR5">
        <f t="shared" si="13"/>
        <v>-189.6497571035747</v>
      </c>
      <c r="AS5">
        <f t="shared" si="14"/>
        <v>-136.76998965303437</v>
      </c>
      <c r="AT5">
        <f t="shared" si="15"/>
        <v>10.2640213243647</v>
      </c>
      <c r="AU5">
        <f t="shared" si="16"/>
        <v>-316.15572543224437</v>
      </c>
      <c r="AW5">
        <v>2</v>
      </c>
      <c r="AX5">
        <f>IF(Z5&gt;0, (R5*SUMPRODUCT(K5:$K$98, X5:$X$98)-K5*$AZ$3)/Z5, 0)</f>
        <v>465.5848227612164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50000</v>
      </c>
      <c r="S6">
        <f t="shared" si="1"/>
        <v>677.20492287504908</v>
      </c>
      <c r="U6">
        <f t="shared" si="20"/>
        <v>4.1640000000000002E-3</v>
      </c>
      <c r="V6">
        <f t="shared" si="21"/>
        <v>0.01</v>
      </c>
      <c r="W6">
        <f t="shared" si="22"/>
        <v>0.97233699726</v>
      </c>
      <c r="X6">
        <f t="shared" si="23"/>
        <v>4.0488112565906405E-3</v>
      </c>
      <c r="Y6">
        <f t="shared" si="24"/>
        <v>9.7233699725999996E-3</v>
      </c>
      <c r="Z6">
        <f t="shared" si="25"/>
        <v>0.95856481603080934</v>
      </c>
      <c r="AB6">
        <f t="shared" si="26"/>
        <v>452.70534853347044</v>
      </c>
      <c r="AC6">
        <f t="shared" ref="AC6:AC69" si="30">S6*Z6</f>
        <v>649.14481231087984</v>
      </c>
      <c r="AE6">
        <f t="shared" si="2"/>
        <v>0</v>
      </c>
      <c r="AF6">
        <f t="shared" si="3"/>
        <v>0</v>
      </c>
      <c r="AG6">
        <f t="shared" si="4"/>
        <v>-23.964120400770234</v>
      </c>
      <c r="AH6">
        <f t="shared" si="5"/>
        <v>-202.44056282953201</v>
      </c>
      <c r="AI6">
        <f t="shared" si="6"/>
        <v>-226.40468323030225</v>
      </c>
      <c r="AJ6">
        <f t="shared" si="7"/>
        <v>-196.4394637774094</v>
      </c>
      <c r="AK6">
        <f t="shared" si="27"/>
        <v>26.483262889208021</v>
      </c>
      <c r="AL6">
        <f t="shared" si="8"/>
        <v>-396.36088411850358</v>
      </c>
      <c r="AN6">
        <f t="shared" si="9"/>
        <v>0</v>
      </c>
      <c r="AO6">
        <f t="shared" si="10"/>
        <v>0</v>
      </c>
      <c r="AP6">
        <f t="shared" si="11"/>
        <v>-18.486162824685675</v>
      </c>
      <c r="AQ6">
        <f t="shared" si="12"/>
        <v>-156.16468053913866</v>
      </c>
      <c r="AR6">
        <f t="shared" si="13"/>
        <v>-174.65084336382435</v>
      </c>
      <c r="AS6">
        <f t="shared" si="14"/>
        <v>-151.53537254246211</v>
      </c>
      <c r="AT6">
        <f t="shared" si="15"/>
        <v>20.429454605941622</v>
      </c>
      <c r="AU6">
        <f t="shared" si="16"/>
        <v>-305.75676130034481</v>
      </c>
      <c r="AW6">
        <v>3</v>
      </c>
      <c r="AX6">
        <f>IF(Z6&gt;0, (R6*SUMPRODUCT(K6:$K$98, X6:$X$98)-K6*$AZ$3)/Z6, 0)</f>
        <v>677.20492287504908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50000</v>
      </c>
      <c r="S7">
        <f t="shared" si="1"/>
        <v>843.06811211739546</v>
      </c>
      <c r="U7">
        <f t="shared" si="20"/>
        <v>4.3350000000000003E-3</v>
      </c>
      <c r="V7">
        <f t="shared" si="21"/>
        <v>0.01</v>
      </c>
      <c r="W7">
        <f t="shared" si="22"/>
        <v>0.95856481603080934</v>
      </c>
      <c r="X7">
        <f t="shared" si="23"/>
        <v>4.155378477493559E-3</v>
      </c>
      <c r="Y7">
        <f t="shared" si="24"/>
        <v>9.5856481603080936E-3</v>
      </c>
      <c r="Z7">
        <f t="shared" si="25"/>
        <v>0.94482378939300771</v>
      </c>
      <c r="AB7">
        <f t="shared" si="26"/>
        <v>649.14481231087984</v>
      </c>
      <c r="AC7">
        <f t="shared" si="30"/>
        <v>796.55080840716664</v>
      </c>
      <c r="AE7">
        <f t="shared" si="2"/>
        <v>0</v>
      </c>
      <c r="AF7">
        <f t="shared" si="3"/>
        <v>0</v>
      </c>
      <c r="AG7">
        <f t="shared" si="4"/>
        <v>-23.620594734825193</v>
      </c>
      <c r="AH7">
        <f t="shared" si="5"/>
        <v>-207.76892387467794</v>
      </c>
      <c r="AI7">
        <f t="shared" si="6"/>
        <v>-231.38951860950314</v>
      </c>
      <c r="AJ7">
        <f t="shared" si="7"/>
        <v>-147.4059960962868</v>
      </c>
      <c r="AK7">
        <f t="shared" si="27"/>
        <v>31.8730102844642</v>
      </c>
      <c r="AL7">
        <f t="shared" si="8"/>
        <v>-346.92250442132575</v>
      </c>
      <c r="AN7">
        <f t="shared" si="9"/>
        <v>0</v>
      </c>
      <c r="AO7">
        <f t="shared" si="10"/>
        <v>0</v>
      </c>
      <c r="AP7">
        <f t="shared" si="11"/>
        <v>-16.578258284590852</v>
      </c>
      <c r="AQ7">
        <f t="shared" si="12"/>
        <v>-145.82388471478922</v>
      </c>
      <c r="AR7">
        <f t="shared" si="13"/>
        <v>-162.40214299938006</v>
      </c>
      <c r="AS7">
        <f t="shared" si="14"/>
        <v>-103.45779619082562</v>
      </c>
      <c r="AT7">
        <f t="shared" si="15"/>
        <v>22.37026640248898</v>
      </c>
      <c r="AU7">
        <f t="shared" si="16"/>
        <v>-243.48967278771673</v>
      </c>
      <c r="AW7">
        <v>4</v>
      </c>
      <c r="AX7">
        <f>IF(Z7&gt;0, (R7*SUMPRODUCT(K7:$K$98, X7:$X$98)-K7*$AZ$3)/Z7, 0)</f>
        <v>843.06811211739546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50000</v>
      </c>
      <c r="S8">
        <f t="shared" si="1"/>
        <v>917.83847639527642</v>
      </c>
      <c r="U8">
        <f t="shared" si="20"/>
        <v>4.522E-3</v>
      </c>
      <c r="V8">
        <f t="shared" si="21"/>
        <v>0.01</v>
      </c>
      <c r="W8">
        <f t="shared" si="22"/>
        <v>0.94482378939300771</v>
      </c>
      <c r="X8">
        <f t="shared" si="23"/>
        <v>4.2724931756351805E-3</v>
      </c>
      <c r="Y8">
        <f t="shared" si="24"/>
        <v>9.4482378939300775E-3</v>
      </c>
      <c r="Z8">
        <f t="shared" si="25"/>
        <v>0.93110305832344242</v>
      </c>
      <c r="AB8">
        <f t="shared" si="26"/>
        <v>796.55080840716664</v>
      </c>
      <c r="AC8">
        <f t="shared" si="30"/>
        <v>854.60221241857062</v>
      </c>
      <c r="AE8">
        <f t="shared" si="2"/>
        <v>0</v>
      </c>
      <c r="AF8">
        <f t="shared" si="3"/>
        <v>0</v>
      </c>
      <c r="AG8">
        <f t="shared" si="4"/>
        <v>-23.27757645808606</v>
      </c>
      <c r="AH8">
        <f t="shared" si="5"/>
        <v>-213.62465878175902</v>
      </c>
      <c r="AI8">
        <f t="shared" si="6"/>
        <v>-236.90223523984508</v>
      </c>
      <c r="AJ8">
        <f t="shared" si="7"/>
        <v>-58.051404011403974</v>
      </c>
      <c r="AK8">
        <f t="shared" si="27"/>
        <v>16.966532219072651</v>
      </c>
      <c r="AL8">
        <f t="shared" si="8"/>
        <v>-277.98710703217643</v>
      </c>
      <c r="AN8">
        <f t="shared" si="9"/>
        <v>0</v>
      </c>
      <c r="AO8">
        <f t="shared" si="10"/>
        <v>0</v>
      </c>
      <c r="AP8">
        <f t="shared" si="11"/>
        <v>-15.250171583853286</v>
      </c>
      <c r="AQ8">
        <f t="shared" si="12"/>
        <v>-139.95497799480975</v>
      </c>
      <c r="AR8">
        <f t="shared" si="13"/>
        <v>-155.20514957866303</v>
      </c>
      <c r="AS8">
        <f t="shared" si="14"/>
        <v>-38.032046568575232</v>
      </c>
      <c r="AT8">
        <f t="shared" si="15"/>
        <v>11.115526910188803</v>
      </c>
      <c r="AU8">
        <f t="shared" si="16"/>
        <v>-182.12166923704947</v>
      </c>
      <c r="AW8">
        <v>5</v>
      </c>
      <c r="AX8">
        <f>IF(Z8&gt;0, (R8*SUMPRODUCT(K8:$K$98, X8:$X$98)-K8*$AZ$3)/Z8, 0)</f>
        <v>917.83847639527642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50000</v>
      </c>
      <c r="S9">
        <f t="shared" si="1"/>
        <v>944.02882967868152</v>
      </c>
      <c r="U9">
        <f t="shared" si="20"/>
        <v>4.7470000000000004E-3</v>
      </c>
      <c r="V9">
        <f t="shared" si="21"/>
        <v>0.01</v>
      </c>
      <c r="W9">
        <f t="shared" si="22"/>
        <v>0.93110305832344242</v>
      </c>
      <c r="X9">
        <f t="shared" si="23"/>
        <v>4.4199462178613818E-3</v>
      </c>
      <c r="Y9">
        <f t="shared" si="24"/>
        <v>9.311030583234424E-3</v>
      </c>
      <c r="Z9">
        <f t="shared" si="25"/>
        <v>0.91737208152234662</v>
      </c>
      <c r="AB9">
        <f t="shared" si="26"/>
        <v>854.60221241857062</v>
      </c>
      <c r="AC9">
        <f t="shared" si="30"/>
        <v>866.0256924994369</v>
      </c>
      <c r="AE9">
        <f t="shared" si="2"/>
        <v>0</v>
      </c>
      <c r="AF9">
        <f t="shared" si="3"/>
        <v>0</v>
      </c>
      <c r="AG9">
        <f t="shared" si="4"/>
        <v>-22.934302038058664</v>
      </c>
      <c r="AH9">
        <f t="shared" si="5"/>
        <v>-220.99731089306908</v>
      </c>
      <c r="AI9">
        <f t="shared" si="6"/>
        <v>-243.93161293112775</v>
      </c>
      <c r="AJ9">
        <f t="shared" si="7"/>
        <v>-11.423480080866284</v>
      </c>
      <c r="AK9">
        <f t="shared" si="27"/>
        <v>5.0421530532695664</v>
      </c>
      <c r="AL9">
        <f t="shared" si="8"/>
        <v>-250.31293995872446</v>
      </c>
      <c r="AN9">
        <f t="shared" si="9"/>
        <v>0</v>
      </c>
      <c r="AO9">
        <f t="shared" si="10"/>
        <v>0</v>
      </c>
      <c r="AP9">
        <f t="shared" si="11"/>
        <v>-14.229829816749881</v>
      </c>
      <c r="AQ9">
        <f t="shared" si="12"/>
        <v>-137.1201146103827</v>
      </c>
      <c r="AR9">
        <f t="shared" si="13"/>
        <v>-151.34994442713258</v>
      </c>
      <c r="AS9">
        <f t="shared" si="14"/>
        <v>-7.0878188137579459</v>
      </c>
      <c r="AT9">
        <f t="shared" si="15"/>
        <v>3.1284570918690626</v>
      </c>
      <c r="AU9">
        <f t="shared" si="16"/>
        <v>-155.30930614902147</v>
      </c>
      <c r="AW9">
        <v>6</v>
      </c>
      <c r="AX9">
        <f>IF(Z9&gt;0, (R9*SUMPRODUCT(K9:$K$98, X9:$X$98)-K9*$AZ$3)/Z9, 0)</f>
        <v>944.02882967868152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50000</v>
      </c>
      <c r="S10">
        <f t="shared" si="1"/>
        <v>960.45596593872449</v>
      </c>
      <c r="U10">
        <f t="shared" si="20"/>
        <v>4.9870000000000001E-3</v>
      </c>
      <c r="V10">
        <f t="shared" si="21"/>
        <v>0.01</v>
      </c>
      <c r="W10">
        <f t="shared" si="22"/>
        <v>0.91737208152234662</v>
      </c>
      <c r="X10">
        <f t="shared" si="23"/>
        <v>4.5749345705519426E-3</v>
      </c>
      <c r="Y10">
        <f t="shared" si="24"/>
        <v>9.1737208152234666E-3</v>
      </c>
      <c r="Z10">
        <f t="shared" si="25"/>
        <v>0.90362342613657121</v>
      </c>
      <c r="AB10">
        <f t="shared" si="26"/>
        <v>866.0256924994369</v>
      </c>
      <c r="AC10">
        <f t="shared" si="30"/>
        <v>867.89051059486019</v>
      </c>
      <c r="AE10">
        <f t="shared" si="2"/>
        <v>0</v>
      </c>
      <c r="AF10">
        <f t="shared" si="3"/>
        <v>0</v>
      </c>
      <c r="AG10">
        <f t="shared" si="4"/>
        <v>-22.59058565341428</v>
      </c>
      <c r="AH10">
        <f t="shared" si="5"/>
        <v>-228.74672852759713</v>
      </c>
      <c r="AI10">
        <f t="shared" si="6"/>
        <v>-251.33731418101141</v>
      </c>
      <c r="AJ10">
        <f t="shared" si="7"/>
        <v>-1.8648180954232885</v>
      </c>
      <c r="AK10">
        <f t="shared" si="27"/>
        <v>3.5507053392476915</v>
      </c>
      <c r="AL10">
        <f t="shared" si="8"/>
        <v>-249.65142693718701</v>
      </c>
      <c r="AN10">
        <f t="shared" si="9"/>
        <v>0</v>
      </c>
      <c r="AO10">
        <f t="shared" si="10"/>
        <v>0</v>
      </c>
      <c r="AP10">
        <f t="shared" si="11"/>
        <v>-13.297189410194717</v>
      </c>
      <c r="AQ10">
        <f t="shared" si="12"/>
        <v>-134.64407797387659</v>
      </c>
      <c r="AR10">
        <f t="shared" si="13"/>
        <v>-147.94126738407132</v>
      </c>
      <c r="AS10">
        <f t="shared" si="14"/>
        <v>-1.097662531234745</v>
      </c>
      <c r="AT10">
        <f t="shared" si="15"/>
        <v>2.0900034270970922</v>
      </c>
      <c r="AU10">
        <f t="shared" si="16"/>
        <v>-146.94892648820897</v>
      </c>
      <c r="AW10">
        <v>7</v>
      </c>
      <c r="AX10">
        <f>IF(Z10&gt;0, (R10*SUMPRODUCT(K10:$K$98, X10:$X$98)-K10*$AZ$3)/Z10, 0)</f>
        <v>960.45596593872449</v>
      </c>
    </row>
    <row r="11" spans="1:52" x14ac:dyDescent="0.25">
      <c r="A11" t="s">
        <v>33</v>
      </c>
      <c r="C11" s="26">
        <f>AU71</f>
        <v>2081.5471435837567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50000</v>
      </c>
      <c r="S11">
        <f t="shared" si="1"/>
        <v>967.74289279683217</v>
      </c>
      <c r="U11">
        <f t="shared" si="20"/>
        <v>5.2249999999999996E-3</v>
      </c>
      <c r="V11">
        <f t="shared" si="21"/>
        <v>0.01</v>
      </c>
      <c r="W11">
        <f t="shared" si="22"/>
        <v>0.90362342613657121</v>
      </c>
      <c r="X11">
        <f t="shared" si="23"/>
        <v>4.7214324015635838E-3</v>
      </c>
      <c r="Y11">
        <f t="shared" si="24"/>
        <v>9.0362342613657127E-3</v>
      </c>
      <c r="Z11">
        <f t="shared" si="25"/>
        <v>0.88986575947364199</v>
      </c>
      <c r="AB11">
        <f t="shared" si="26"/>
        <v>867.89051059486019</v>
      </c>
      <c r="AC11">
        <f t="shared" si="30"/>
        <v>861.16126427387235</v>
      </c>
      <c r="AE11">
        <f t="shared" si="2"/>
        <v>0</v>
      </c>
      <c r="AF11">
        <f t="shared" si="3"/>
        <v>0</v>
      </c>
      <c r="AG11">
        <f t="shared" si="4"/>
        <v>-22.24664398684105</v>
      </c>
      <c r="AH11">
        <f t="shared" si="5"/>
        <v>-236.07162007817919</v>
      </c>
      <c r="AI11">
        <f t="shared" si="6"/>
        <v>-258.31826406502023</v>
      </c>
      <c r="AJ11">
        <f t="shared" si="7"/>
        <v>6.7292463209878406</v>
      </c>
      <c r="AK11">
        <f t="shared" si="27"/>
        <v>2.0829372254276644</v>
      </c>
      <c r="AL11">
        <f t="shared" si="8"/>
        <v>-249.50608051860473</v>
      </c>
      <c r="AN11">
        <f t="shared" si="9"/>
        <v>0</v>
      </c>
      <c r="AO11">
        <f t="shared" si="10"/>
        <v>0</v>
      </c>
      <c r="AP11">
        <f t="shared" si="11"/>
        <v>-12.442740119179499</v>
      </c>
      <c r="AQ11">
        <f t="shared" si="12"/>
        <v>-132.03689598682516</v>
      </c>
      <c r="AR11">
        <f t="shared" si="13"/>
        <v>-144.47963610600465</v>
      </c>
      <c r="AS11">
        <f t="shared" si="14"/>
        <v>3.7637255857343304</v>
      </c>
      <c r="AT11">
        <f t="shared" si="15"/>
        <v>1.1650047798621432</v>
      </c>
      <c r="AU11">
        <f t="shared" si="16"/>
        <v>-139.55090574040818</v>
      </c>
      <c r="AW11">
        <v>8</v>
      </c>
      <c r="AX11">
        <f>IF(Z11&gt;0, (R11*SUMPRODUCT(K11:$K$98, X11:$X$98)-K11*$AZ$3)/Z11, 0)</f>
        <v>967.74289279683217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50000</v>
      </c>
      <c r="S12">
        <f t="shared" si="1"/>
        <v>970.74051862771637</v>
      </c>
      <c r="U12">
        <f t="shared" si="20"/>
        <v>5.4879999999999998E-3</v>
      </c>
      <c r="V12">
        <f t="shared" si="21"/>
        <v>0.01</v>
      </c>
      <c r="W12">
        <f t="shared" si="22"/>
        <v>0.88986575947364199</v>
      </c>
      <c r="X12">
        <f t="shared" si="23"/>
        <v>4.8835832879913473E-3</v>
      </c>
      <c r="Y12">
        <f t="shared" si="24"/>
        <v>8.8986575947364206E-3</v>
      </c>
      <c r="Z12">
        <f t="shared" si="25"/>
        <v>0.87608351859091427</v>
      </c>
      <c r="AB12">
        <f t="shared" si="26"/>
        <v>861.16126427387235</v>
      </c>
      <c r="AC12">
        <f t="shared" si="30"/>
        <v>850.44976919813871</v>
      </c>
      <c r="AE12">
        <f t="shared" si="2"/>
        <v>0</v>
      </c>
      <c r="AF12">
        <f t="shared" si="3"/>
        <v>0</v>
      </c>
      <c r="AG12">
        <f t="shared" si="4"/>
        <v>-21.902087964772857</v>
      </c>
      <c r="AH12">
        <f t="shared" si="5"/>
        <v>-244.17916439956736</v>
      </c>
      <c r="AI12">
        <f t="shared" si="6"/>
        <v>-266.08125236434023</v>
      </c>
      <c r="AJ12">
        <f t="shared" si="7"/>
        <v>10.711495075733637</v>
      </c>
      <c r="AK12">
        <f t="shared" si="27"/>
        <v>1.9806709078299063</v>
      </c>
      <c r="AL12">
        <f t="shared" si="8"/>
        <v>-253.38908638077669</v>
      </c>
      <c r="AN12">
        <f t="shared" si="9"/>
        <v>0</v>
      </c>
      <c r="AO12">
        <f t="shared" si="10"/>
        <v>0</v>
      </c>
      <c r="AP12">
        <f t="shared" si="11"/>
        <v>-11.641192587868144</v>
      </c>
      <c r="AQ12">
        <f t="shared" si="12"/>
        <v>-129.78382167453594</v>
      </c>
      <c r="AR12">
        <f t="shared" si="13"/>
        <v>-141.42501426240409</v>
      </c>
      <c r="AS12">
        <f t="shared" si="14"/>
        <v>5.6932735034748418</v>
      </c>
      <c r="AT12">
        <f t="shared" si="15"/>
        <v>1.0527476434356791</v>
      </c>
      <c r="AU12">
        <f t="shared" si="16"/>
        <v>-134.67899311549357</v>
      </c>
      <c r="AW12">
        <v>9</v>
      </c>
      <c r="AX12">
        <f>IF(Z12&gt;0, (R12*SUMPRODUCT(K12:$K$98, X12:$X$98)-K12*$AZ$3)/Z12, 0)</f>
        <v>970.74051862771637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50000</v>
      </c>
      <c r="S13">
        <f t="shared" si="1"/>
        <v>968.75971116215499</v>
      </c>
      <c r="U13">
        <f t="shared" si="20"/>
        <v>5.7670000000000004E-3</v>
      </c>
      <c r="V13">
        <f t="shared" si="21"/>
        <v>0.01</v>
      </c>
      <c r="W13">
        <f t="shared" si="22"/>
        <v>0.87608351859091427</v>
      </c>
      <c r="X13">
        <f t="shared" si="23"/>
        <v>5.0523736517138033E-3</v>
      </c>
      <c r="Y13">
        <f t="shared" si="24"/>
        <v>8.7608351859091421E-3</v>
      </c>
      <c r="Z13">
        <f t="shared" si="25"/>
        <v>0.86227030975329133</v>
      </c>
      <c r="AB13">
        <f t="shared" si="26"/>
        <v>850.44976919813871</v>
      </c>
      <c r="AC13">
        <f t="shared" si="30"/>
        <v>835.33273622030038</v>
      </c>
      <c r="AE13">
        <f t="shared" si="2"/>
        <v>0</v>
      </c>
      <c r="AF13">
        <f t="shared" si="3"/>
        <v>0</v>
      </c>
      <c r="AG13">
        <f t="shared" si="4"/>
        <v>-21.556757743832282</v>
      </c>
      <c r="AH13">
        <f t="shared" si="5"/>
        <v>-252.61868258569018</v>
      </c>
      <c r="AI13">
        <f t="shared" si="6"/>
        <v>-274.17544032952247</v>
      </c>
      <c r="AJ13">
        <f t="shared" si="7"/>
        <v>15.117032977838335</v>
      </c>
      <c r="AK13">
        <f t="shared" si="27"/>
        <v>1.7008995383962775</v>
      </c>
      <c r="AL13">
        <f t="shared" si="8"/>
        <v>-257.35750781328784</v>
      </c>
      <c r="AN13">
        <f t="shared" si="9"/>
        <v>0</v>
      </c>
      <c r="AO13">
        <f t="shared" si="10"/>
        <v>0</v>
      </c>
      <c r="AP13">
        <f t="shared" si="11"/>
        <v>-10.891298388151354</v>
      </c>
      <c r="AQ13">
        <f t="shared" si="12"/>
        <v>-127.63261911451633</v>
      </c>
      <c r="AR13">
        <f t="shared" si="13"/>
        <v>-138.52391750266767</v>
      </c>
      <c r="AS13">
        <f t="shared" si="14"/>
        <v>7.6377031676885041</v>
      </c>
      <c r="AT13">
        <f t="shared" si="15"/>
        <v>0.85935949279028501</v>
      </c>
      <c r="AU13">
        <f t="shared" si="16"/>
        <v>-130.0268548421889</v>
      </c>
      <c r="AW13">
        <v>10</v>
      </c>
      <c r="AX13">
        <f>IF(Z13&gt;0, (R13*SUMPRODUCT(K13:$K$98, X13:$X$98)-K13*$AZ$3)/Z13, 0)</f>
        <v>968.75971116215499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50000</v>
      </c>
      <c r="S14">
        <f t="shared" si="1"/>
        <v>962.15689846710586</v>
      </c>
      <c r="U14">
        <f t="shared" si="20"/>
        <v>6.0780000000000001E-3</v>
      </c>
      <c r="V14">
        <f t="shared" si="21"/>
        <v>0.01</v>
      </c>
      <c r="W14">
        <f t="shared" si="22"/>
        <v>0.86227030975329133</v>
      </c>
      <c r="X14">
        <f t="shared" si="23"/>
        <v>5.2408789426805049E-3</v>
      </c>
      <c r="Y14">
        <f t="shared" si="24"/>
        <v>8.622703097532913E-3</v>
      </c>
      <c r="Z14">
        <f t="shared" si="25"/>
        <v>0.8484067277130779</v>
      </c>
      <c r="AB14">
        <f t="shared" si="26"/>
        <v>835.33273622030038</v>
      </c>
      <c r="AC14">
        <f t="shared" si="30"/>
        <v>816.30038577504138</v>
      </c>
      <c r="AE14">
        <f t="shared" si="2"/>
        <v>0</v>
      </c>
      <c r="AF14">
        <f t="shared" si="3"/>
        <v>0</v>
      </c>
      <c r="AG14">
        <f t="shared" si="4"/>
        <v>-21.210168192826949</v>
      </c>
      <c r="AH14">
        <f t="shared" si="5"/>
        <v>-262.04394713402525</v>
      </c>
      <c r="AI14">
        <f t="shared" si="6"/>
        <v>-283.25411532685217</v>
      </c>
      <c r="AJ14">
        <f t="shared" si="7"/>
        <v>19.032350445258999</v>
      </c>
      <c r="AK14">
        <f t="shared" si="27"/>
        <v>1.5035989251965407</v>
      </c>
      <c r="AL14">
        <f t="shared" si="8"/>
        <v>-262.71816595639666</v>
      </c>
      <c r="AN14">
        <f t="shared" si="9"/>
        <v>0</v>
      </c>
      <c r="AO14">
        <f t="shared" si="10"/>
        <v>0</v>
      </c>
      <c r="AP14">
        <f t="shared" si="11"/>
        <v>-10.188427545794502</v>
      </c>
      <c r="AQ14">
        <f t="shared" si="12"/>
        <v>-125.87433276893692</v>
      </c>
      <c r="AR14">
        <f t="shared" si="13"/>
        <v>-136.06276031473143</v>
      </c>
      <c r="AS14">
        <f t="shared" si="14"/>
        <v>9.1423001352374573</v>
      </c>
      <c r="AT14">
        <f t="shared" si="15"/>
        <v>0.72226248127915682</v>
      </c>
      <c r="AU14">
        <f t="shared" si="16"/>
        <v>-126.19819769821483</v>
      </c>
      <c r="AW14">
        <v>11</v>
      </c>
      <c r="AX14">
        <f>IF(Z14&gt;0, (R14*SUMPRODUCT(K14:$K$98, X14:$X$98)-K14*$AZ$3)/Z14, 0)</f>
        <v>962.15689846710586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50000</v>
      </c>
      <c r="S15">
        <f t="shared" si="1"/>
        <v>956.33692417799671</v>
      </c>
      <c r="U15">
        <f t="shared" si="20"/>
        <v>6.4359999999999999E-3</v>
      </c>
      <c r="V15">
        <f t="shared" si="21"/>
        <v>0.01</v>
      </c>
      <c r="W15">
        <f t="shared" si="22"/>
        <v>0.8484067277130779</v>
      </c>
      <c r="X15">
        <f t="shared" si="23"/>
        <v>5.460345699561369E-3</v>
      </c>
      <c r="Y15">
        <f t="shared" si="24"/>
        <v>8.4840672771307798E-3</v>
      </c>
      <c r="Z15">
        <f t="shared" si="25"/>
        <v>0.83446231473638577</v>
      </c>
      <c r="AB15">
        <f t="shared" si="26"/>
        <v>816.30038577504138</v>
      </c>
      <c r="AC15">
        <f t="shared" si="30"/>
        <v>798.02712341744655</v>
      </c>
      <c r="AE15">
        <f t="shared" si="2"/>
        <v>0</v>
      </c>
      <c r="AF15">
        <f t="shared" si="3"/>
        <v>0</v>
      </c>
      <c r="AG15">
        <f t="shared" si="4"/>
        <v>-20.861557868409644</v>
      </c>
      <c r="AH15">
        <f t="shared" si="5"/>
        <v>-273.01728497806846</v>
      </c>
      <c r="AI15">
        <f t="shared" si="6"/>
        <v>-293.87884284647811</v>
      </c>
      <c r="AJ15">
        <f t="shared" si="7"/>
        <v>18.273262357594831</v>
      </c>
      <c r="AK15">
        <f t="shared" si="27"/>
        <v>3.3468315816776699</v>
      </c>
      <c r="AL15">
        <f t="shared" si="8"/>
        <v>-272.25874890720559</v>
      </c>
      <c r="AN15">
        <f t="shared" si="9"/>
        <v>0</v>
      </c>
      <c r="AO15">
        <f t="shared" si="10"/>
        <v>0</v>
      </c>
      <c r="AP15">
        <f t="shared" si="11"/>
        <v>-9.5066602320954576</v>
      </c>
      <c r="AQ15">
        <f t="shared" si="12"/>
        <v>-124.41460902140861</v>
      </c>
      <c r="AR15">
        <f t="shared" si="13"/>
        <v>-133.92126925350408</v>
      </c>
      <c r="AS15">
        <f t="shared" si="14"/>
        <v>8.3271679738094662</v>
      </c>
      <c r="AT15">
        <f t="shared" si="15"/>
        <v>1.5251589024056809</v>
      </c>
      <c r="AU15">
        <f t="shared" si="16"/>
        <v>-124.06894237728891</v>
      </c>
      <c r="AW15">
        <v>12</v>
      </c>
      <c r="AX15">
        <f>IF(Z15&gt;0, (R15*SUMPRODUCT(K15:$K$98, X15:$X$98)-K15*$AZ$3)/Z15, 0)</f>
        <v>956.33692417799671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50000</v>
      </c>
      <c r="S16">
        <f t="shared" si="1"/>
        <v>951.99969007202048</v>
      </c>
      <c r="U16">
        <f t="shared" si="20"/>
        <v>6.8199999999999997E-3</v>
      </c>
      <c r="V16">
        <f t="shared" si="21"/>
        <v>0.01</v>
      </c>
      <c r="W16">
        <f t="shared" si="22"/>
        <v>0.83446231473638577</v>
      </c>
      <c r="X16">
        <f t="shared" si="23"/>
        <v>5.6910329865021503E-3</v>
      </c>
      <c r="Y16">
        <f t="shared" si="24"/>
        <v>8.3446231473638579E-3</v>
      </c>
      <c r="Z16">
        <f t="shared" si="25"/>
        <v>0.82042665860251973</v>
      </c>
      <c r="AB16">
        <f t="shared" si="26"/>
        <v>798.02712341744655</v>
      </c>
      <c r="AC16">
        <f t="shared" si="30"/>
        <v>781.04592471642218</v>
      </c>
      <c r="AE16">
        <f t="shared" si="2"/>
        <v>0</v>
      </c>
      <c r="AF16">
        <f t="shared" si="3"/>
        <v>0</v>
      </c>
      <c r="AG16">
        <f t="shared" si="4"/>
        <v>-20.510666465062993</v>
      </c>
      <c r="AH16">
        <f t="shared" si="5"/>
        <v>-284.55164932510752</v>
      </c>
      <c r="AI16">
        <f t="shared" si="6"/>
        <v>-305.06231579017049</v>
      </c>
      <c r="AJ16">
        <f t="shared" si="7"/>
        <v>16.981198701024368</v>
      </c>
      <c r="AK16">
        <f t="shared" si="27"/>
        <v>5.6659925762638705</v>
      </c>
      <c r="AL16">
        <f t="shared" si="8"/>
        <v>-282.41512451288224</v>
      </c>
      <c r="AN16">
        <f t="shared" si="9"/>
        <v>0</v>
      </c>
      <c r="AO16">
        <f t="shared" si="10"/>
        <v>0</v>
      </c>
      <c r="AP16">
        <f t="shared" si="11"/>
        <v>-8.841886488498357</v>
      </c>
      <c r="AQ16">
        <f t="shared" si="12"/>
        <v>-122.66658363994139</v>
      </c>
      <c r="AR16">
        <f t="shared" si="13"/>
        <v>-131.50847012843974</v>
      </c>
      <c r="AS16">
        <f t="shared" si="14"/>
        <v>7.3203779900982404</v>
      </c>
      <c r="AT16">
        <f t="shared" si="15"/>
        <v>2.4425370715931853</v>
      </c>
      <c r="AU16">
        <f t="shared" si="16"/>
        <v>-121.74555506674831</v>
      </c>
      <c r="AW16">
        <v>13</v>
      </c>
      <c r="AX16">
        <f>IF(Z16&gt;0, (R16*SUMPRODUCT(K16:$K$98, X16:$X$98)-K16*$AZ$3)/Z16, 0)</f>
        <v>951.99969007202048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50000</v>
      </c>
      <c r="S17">
        <f t="shared" si="1"/>
        <v>956.50018745688658</v>
      </c>
      <c r="U17">
        <f t="shared" si="20"/>
        <v>7.2269999999999999E-3</v>
      </c>
      <c r="V17">
        <f t="shared" si="21"/>
        <v>0.01</v>
      </c>
      <c r="W17">
        <f t="shared" si="22"/>
        <v>0.82042665860251973</v>
      </c>
      <c r="X17">
        <f t="shared" si="23"/>
        <v>5.9292234617204101E-3</v>
      </c>
      <c r="Y17">
        <f t="shared" si="24"/>
        <v>8.2042665860251971E-3</v>
      </c>
      <c r="Z17">
        <f t="shared" si="25"/>
        <v>0.80629316855477406</v>
      </c>
      <c r="AB17">
        <f t="shared" si="26"/>
        <v>781.04592471642218</v>
      </c>
      <c r="AC17">
        <f t="shared" si="30"/>
        <v>771.21956686784847</v>
      </c>
      <c r="AE17">
        <f t="shared" si="2"/>
        <v>0</v>
      </c>
      <c r="AF17">
        <f t="shared" si="3"/>
        <v>0</v>
      </c>
      <c r="AG17">
        <f t="shared" si="4"/>
        <v>-20.157329213869353</v>
      </c>
      <c r="AH17">
        <f t="shared" si="5"/>
        <v>-296.46117308602049</v>
      </c>
      <c r="AI17">
        <f t="shared" si="6"/>
        <v>-316.61850229988983</v>
      </c>
      <c r="AJ17">
        <f t="shared" si="7"/>
        <v>9.8263578485737071</v>
      </c>
      <c r="AK17">
        <f t="shared" si="27"/>
        <v>10.778433761086626</v>
      </c>
      <c r="AL17">
        <f t="shared" si="8"/>
        <v>-296.01371069022952</v>
      </c>
      <c r="AN17">
        <f t="shared" si="9"/>
        <v>0</v>
      </c>
      <c r="AO17">
        <f t="shared" si="10"/>
        <v>0</v>
      </c>
      <c r="AP17">
        <f t="shared" si="11"/>
        <v>-8.1684219871789754</v>
      </c>
      <c r="AQ17">
        <f t="shared" si="12"/>
        <v>-120.13595347316716</v>
      </c>
      <c r="AR17">
        <f t="shared" si="13"/>
        <v>-128.30437546034614</v>
      </c>
      <c r="AS17">
        <f t="shared" si="14"/>
        <v>3.9819678813873245</v>
      </c>
      <c r="AT17">
        <f t="shared" si="15"/>
        <v>4.3677807901670764</v>
      </c>
      <c r="AU17">
        <f t="shared" si="16"/>
        <v>-119.95462678879174</v>
      </c>
      <c r="AW17">
        <v>14</v>
      </c>
      <c r="AX17">
        <f>IF(Z17&gt;0, (R17*SUMPRODUCT(K17:$K$98, X17:$X$98)-K17*$AZ$3)/Z17, 0)</f>
        <v>956.50018745688658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50000</v>
      </c>
      <c r="S18">
        <f t="shared" si="1"/>
        <v>971.24488060521992</v>
      </c>
      <c r="U18">
        <f t="shared" si="20"/>
        <v>7.6860000000000001E-3</v>
      </c>
      <c r="V18">
        <f t="shared" si="21"/>
        <v>0.01</v>
      </c>
      <c r="W18">
        <f t="shared" si="22"/>
        <v>0.80629316855477406</v>
      </c>
      <c r="X18">
        <f t="shared" si="23"/>
        <v>6.197169293511994E-3</v>
      </c>
      <c r="Y18">
        <f t="shared" si="24"/>
        <v>8.0629316855477407E-3</v>
      </c>
      <c r="Z18">
        <f t="shared" si="25"/>
        <v>0.79203306757571434</v>
      </c>
      <c r="AB18">
        <f t="shared" si="26"/>
        <v>771.21956686784847</v>
      </c>
      <c r="AC18">
        <f t="shared" si="30"/>
        <v>769.25806215296075</v>
      </c>
      <c r="AE18">
        <f t="shared" si="2"/>
        <v>0</v>
      </c>
      <c r="AF18">
        <f t="shared" si="3"/>
        <v>0</v>
      </c>
      <c r="AG18">
        <f t="shared" si="4"/>
        <v>-19.80082668939286</v>
      </c>
      <c r="AH18">
        <f t="shared" si="5"/>
        <v>-309.85846467559969</v>
      </c>
      <c r="AI18">
        <f t="shared" si="6"/>
        <v>-329.65929136499255</v>
      </c>
      <c r="AJ18">
        <f t="shared" si="7"/>
        <v>1.9615047148877238</v>
      </c>
      <c r="AK18">
        <f t="shared" si="27"/>
        <v>16.658342644345527</v>
      </c>
      <c r="AL18">
        <f t="shared" si="8"/>
        <v>-311.03944400575932</v>
      </c>
      <c r="AN18">
        <f t="shared" si="9"/>
        <v>0</v>
      </c>
      <c r="AO18">
        <f t="shared" si="10"/>
        <v>0</v>
      </c>
      <c r="AP18">
        <f t="shared" si="11"/>
        <v>-7.4878268718866448</v>
      </c>
      <c r="AQ18">
        <f t="shared" si="12"/>
        <v>-117.17523589671073</v>
      </c>
      <c r="AR18">
        <f t="shared" si="13"/>
        <v>-124.66306276859737</v>
      </c>
      <c r="AS18">
        <f t="shared" si="14"/>
        <v>0.74175729851403494</v>
      </c>
      <c r="AT18">
        <f t="shared" si="15"/>
        <v>6.299473635625783</v>
      </c>
      <c r="AU18">
        <f t="shared" si="16"/>
        <v>-117.62183183445757</v>
      </c>
      <c r="AW18">
        <v>15</v>
      </c>
      <c r="AX18">
        <f>IF(Z18&gt;0, (R18*SUMPRODUCT(K18:$K$98, X18:$X$98)-K18*$AZ$3)/Z18, 0)</f>
        <v>971.24488060521992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50000</v>
      </c>
      <c r="S19">
        <f t="shared" si="1"/>
        <v>981.6761569766071</v>
      </c>
      <c r="U19">
        <f t="shared" si="20"/>
        <v>8.2030000000000002E-3</v>
      </c>
      <c r="V19">
        <f t="shared" si="21"/>
        <v>0.01</v>
      </c>
      <c r="W19">
        <f t="shared" si="22"/>
        <v>0.79203306757571434</v>
      </c>
      <c r="X19">
        <f t="shared" si="23"/>
        <v>6.4970472533235849E-3</v>
      </c>
      <c r="Y19">
        <f t="shared" si="24"/>
        <v>7.9203306757571444E-3</v>
      </c>
      <c r="Z19">
        <f t="shared" si="25"/>
        <v>0.77761568964663363</v>
      </c>
      <c r="AB19">
        <f t="shared" si="26"/>
        <v>769.25806215296075</v>
      </c>
      <c r="AC19">
        <f t="shared" si="30"/>
        <v>763.36678181702132</v>
      </c>
      <c r="AE19">
        <f t="shared" si="2"/>
        <v>0</v>
      </c>
      <c r="AF19">
        <f t="shared" si="3"/>
        <v>0</v>
      </c>
      <c r="AG19">
        <f t="shared" si="4"/>
        <v>-19.440392241165842</v>
      </c>
      <c r="AH19">
        <f t="shared" si="5"/>
        <v>-324.85236266617926</v>
      </c>
      <c r="AI19">
        <f t="shared" si="6"/>
        <v>-344.29275490734511</v>
      </c>
      <c r="AJ19">
        <f t="shared" si="7"/>
        <v>5.8912803359394275</v>
      </c>
      <c r="AK19">
        <f t="shared" si="27"/>
        <v>17.154454786011026</v>
      </c>
      <c r="AL19">
        <f t="shared" si="8"/>
        <v>-321.24701978539468</v>
      </c>
      <c r="AN19">
        <f t="shared" si="9"/>
        <v>0</v>
      </c>
      <c r="AO19">
        <f t="shared" si="10"/>
        <v>0</v>
      </c>
      <c r="AP19">
        <f t="shared" si="11"/>
        <v>-6.8558481388955448</v>
      </c>
      <c r="AQ19">
        <f t="shared" si="12"/>
        <v>-114.56242437766697</v>
      </c>
      <c r="AR19">
        <f t="shared" si="13"/>
        <v>-121.41827251656252</v>
      </c>
      <c r="AS19">
        <f t="shared" si="14"/>
        <v>2.0776187448180865</v>
      </c>
      <c r="AT19">
        <f t="shared" si="15"/>
        <v>6.0496895052045758</v>
      </c>
      <c r="AU19">
        <f t="shared" si="16"/>
        <v>-113.29096426653987</v>
      </c>
      <c r="AW19">
        <v>16</v>
      </c>
      <c r="AX19">
        <f>IF(Z19&gt;0, (R19*SUMPRODUCT(K19:$K$98, X19:$X$98)-K19*$AZ$3)/Z19, 0)</f>
        <v>981.6761569766071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50000</v>
      </c>
      <c r="S20">
        <f t="shared" si="1"/>
        <v>954.23041968223185</v>
      </c>
      <c r="U20">
        <f t="shared" si="20"/>
        <v>8.7950000000000007E-3</v>
      </c>
      <c r="V20">
        <f t="shared" si="21"/>
        <v>0.01</v>
      </c>
      <c r="W20">
        <f t="shared" si="22"/>
        <v>0.77761568964663363</v>
      </c>
      <c r="X20">
        <f t="shared" si="23"/>
        <v>6.8391299904421434E-3</v>
      </c>
      <c r="Y20">
        <f t="shared" si="24"/>
        <v>7.7761568964663363E-3</v>
      </c>
      <c r="Z20">
        <f t="shared" si="25"/>
        <v>0.76300040275972514</v>
      </c>
      <c r="AB20">
        <f t="shared" si="26"/>
        <v>763.36678181702132</v>
      </c>
      <c r="AC20">
        <f t="shared" si="30"/>
        <v>728.07819454312448</v>
      </c>
      <c r="AE20">
        <f t="shared" si="2"/>
        <v>0</v>
      </c>
      <c r="AF20">
        <f t="shared" si="3"/>
        <v>0</v>
      </c>
      <c r="AG20">
        <f t="shared" si="4"/>
        <v>-19.07501006899313</v>
      </c>
      <c r="AH20">
        <f t="shared" si="5"/>
        <v>-341.95649952210715</v>
      </c>
      <c r="AI20">
        <f t="shared" si="6"/>
        <v>-361.0315095911003</v>
      </c>
      <c r="AJ20">
        <f t="shared" si="7"/>
        <v>35.288587273896837</v>
      </c>
      <c r="AK20">
        <f t="shared" si="27"/>
        <v>3.2824771618131918</v>
      </c>
      <c r="AL20">
        <f t="shared" si="8"/>
        <v>-322.46044515539029</v>
      </c>
      <c r="AN20">
        <f t="shared" si="9"/>
        <v>0</v>
      </c>
      <c r="AO20">
        <f t="shared" si="10"/>
        <v>0</v>
      </c>
      <c r="AP20">
        <f t="shared" si="11"/>
        <v>-6.3805297098785951</v>
      </c>
      <c r="AQ20">
        <f t="shared" si="12"/>
        <v>-114.38335271096712</v>
      </c>
      <c r="AR20">
        <f t="shared" si="13"/>
        <v>-120.76388242084572</v>
      </c>
      <c r="AS20">
        <f t="shared" si="14"/>
        <v>11.803919301030675</v>
      </c>
      <c r="AT20">
        <f t="shared" si="15"/>
        <v>1.0979780863650448</v>
      </c>
      <c r="AU20">
        <f t="shared" si="16"/>
        <v>-107.86198503345</v>
      </c>
      <c r="AW20">
        <v>17</v>
      </c>
      <c r="AX20">
        <f>IF(Z20&gt;0, (R20*SUMPRODUCT(K20:$K$98, X20:$X$98)-K20*$AZ$3)/Z20, 0)</f>
        <v>954.23041968223185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50000</v>
      </c>
      <c r="S21">
        <f t="shared" si="1"/>
        <v>916.04739086581083</v>
      </c>
      <c r="U21">
        <f t="shared" si="20"/>
        <v>9.4780000000000003E-3</v>
      </c>
      <c r="V21">
        <f t="shared" si="21"/>
        <v>0.01</v>
      </c>
      <c r="W21">
        <f t="shared" si="22"/>
        <v>0.76300040275972514</v>
      </c>
      <c r="X21">
        <f t="shared" si="23"/>
        <v>7.2317178173566749E-3</v>
      </c>
      <c r="Y21">
        <f t="shared" si="24"/>
        <v>7.6300040275972519E-3</v>
      </c>
      <c r="Z21">
        <f t="shared" si="25"/>
        <v>0.7481386809147712</v>
      </c>
      <c r="AB21">
        <f t="shared" si="26"/>
        <v>728.07819454312448</v>
      </c>
      <c r="AC21">
        <f t="shared" si="30"/>
        <v>685.3304866577655</v>
      </c>
      <c r="AE21">
        <f t="shared" si="2"/>
        <v>0</v>
      </c>
      <c r="AF21">
        <f t="shared" si="3"/>
        <v>0</v>
      </c>
      <c r="AG21">
        <f t="shared" si="4"/>
        <v>-18.70346702286928</v>
      </c>
      <c r="AH21">
        <f t="shared" si="5"/>
        <v>-361.58589086783377</v>
      </c>
      <c r="AI21">
        <f t="shared" si="6"/>
        <v>-380.28935789070306</v>
      </c>
      <c r="AJ21">
        <f t="shared" si="7"/>
        <v>42.747707885358977</v>
      </c>
      <c r="AK21">
        <f t="shared" si="27"/>
        <v>1.1649251112689993</v>
      </c>
      <c r="AL21">
        <f t="shared" si="8"/>
        <v>-336.3767248940751</v>
      </c>
      <c r="AN21">
        <f t="shared" si="9"/>
        <v>0</v>
      </c>
      <c r="AO21">
        <f t="shared" si="10"/>
        <v>0</v>
      </c>
      <c r="AP21">
        <f t="shared" si="11"/>
        <v>-5.9492675467759408</v>
      </c>
      <c r="AQ21">
        <f t="shared" si="12"/>
        <v>-115.01456939944718</v>
      </c>
      <c r="AR21">
        <f t="shared" si="13"/>
        <v>-120.96383694622313</v>
      </c>
      <c r="AS21">
        <f t="shared" si="14"/>
        <v>13.597348069770305</v>
      </c>
      <c r="AT21">
        <f t="shared" si="15"/>
        <v>0.37054366179398412</v>
      </c>
      <c r="AU21">
        <f t="shared" si="16"/>
        <v>-106.99594521465885</v>
      </c>
      <c r="AW21">
        <v>18</v>
      </c>
      <c r="AX21">
        <f>IF(Z21&gt;0, (R21*SUMPRODUCT(K21:$K$98, X21:$X$98)-K21*$AZ$3)/Z21, 0)</f>
        <v>916.04739086581083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50000</v>
      </c>
      <c r="S22">
        <f t="shared" si="1"/>
        <v>903.64273451967631</v>
      </c>
      <c r="U22">
        <f t="shared" si="20"/>
        <v>1.0265E-2</v>
      </c>
      <c r="V22">
        <f t="shared" si="21"/>
        <v>0.01</v>
      </c>
      <c r="W22">
        <f t="shared" si="22"/>
        <v>0.7481386809147712</v>
      </c>
      <c r="X22">
        <f t="shared" si="23"/>
        <v>7.6796435595901259E-3</v>
      </c>
      <c r="Y22">
        <f t="shared" si="24"/>
        <v>7.481386809147712E-3</v>
      </c>
      <c r="Z22">
        <f t="shared" si="25"/>
        <v>0.73297765054603337</v>
      </c>
      <c r="AB22">
        <f t="shared" si="26"/>
        <v>685.3304866577655</v>
      </c>
      <c r="AC22">
        <f t="shared" si="30"/>
        <v>662.34992848122533</v>
      </c>
      <c r="AE22">
        <f t="shared" si="2"/>
        <v>0</v>
      </c>
      <c r="AF22">
        <f t="shared" si="3"/>
        <v>0</v>
      </c>
      <c r="AG22">
        <f t="shared" si="4"/>
        <v>-18.324441263650833</v>
      </c>
      <c r="AH22">
        <f t="shared" si="5"/>
        <v>-383.98217797950628</v>
      </c>
      <c r="AI22">
        <f t="shared" si="6"/>
        <v>-402.30661924315712</v>
      </c>
      <c r="AJ22">
        <f t="shared" si="7"/>
        <v>22.980558176540171</v>
      </c>
      <c r="AK22">
        <f t="shared" si="27"/>
        <v>14.391940219813076</v>
      </c>
      <c r="AL22">
        <f t="shared" si="8"/>
        <v>-364.93412084680386</v>
      </c>
      <c r="AN22">
        <f t="shared" si="9"/>
        <v>0</v>
      </c>
      <c r="AO22">
        <f t="shared" si="10"/>
        <v>0</v>
      </c>
      <c r="AP22">
        <f t="shared" si="11"/>
        <v>-5.4423021848184181</v>
      </c>
      <c r="AQ22">
        <f t="shared" si="12"/>
        <v>-114.04151515901965</v>
      </c>
      <c r="AR22">
        <f t="shared" si="13"/>
        <v>-119.48381734383807</v>
      </c>
      <c r="AS22">
        <f t="shared" si="14"/>
        <v>6.8251544575397238</v>
      </c>
      <c r="AT22">
        <f t="shared" si="15"/>
        <v>4.2743615794405834</v>
      </c>
      <c r="AU22">
        <f t="shared" si="16"/>
        <v>-108.38430130685776</v>
      </c>
      <c r="AW22">
        <v>19</v>
      </c>
      <c r="AX22">
        <f>IF(Z22&gt;0, (R22*SUMPRODUCT(K22:$K$98, X22:$X$98)-K22*$AZ$3)/Z22, 0)</f>
        <v>903.64273451967631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50000</v>
      </c>
      <c r="S23">
        <f t="shared" si="1"/>
        <v>957.84589352802391</v>
      </c>
      <c r="U23">
        <f t="shared" si="20"/>
        <v>1.1204E-2</v>
      </c>
      <c r="V23">
        <f t="shared" si="21"/>
        <v>0.01</v>
      </c>
      <c r="W23">
        <f t="shared" si="22"/>
        <v>0.73297765054603337</v>
      </c>
      <c r="X23">
        <f t="shared" si="23"/>
        <v>8.2122815967177586E-3</v>
      </c>
      <c r="Y23">
        <f t="shared" si="24"/>
        <v>7.3297765054603338E-3</v>
      </c>
      <c r="Z23">
        <f t="shared" si="25"/>
        <v>0.71743559244385535</v>
      </c>
      <c r="AB23">
        <f t="shared" si="26"/>
        <v>662.34992848122533</v>
      </c>
      <c r="AC23">
        <f t="shared" si="30"/>
        <v>687.1927360931918</v>
      </c>
      <c r="AE23">
        <f t="shared" si="2"/>
        <v>0</v>
      </c>
      <c r="AF23">
        <f t="shared" si="3"/>
        <v>0</v>
      </c>
      <c r="AG23">
        <f t="shared" si="4"/>
        <v>-17.935889811096384</v>
      </c>
      <c r="AH23">
        <f t="shared" si="5"/>
        <v>-410.61407983588794</v>
      </c>
      <c r="AI23">
        <f t="shared" si="6"/>
        <v>-428.54996964698432</v>
      </c>
      <c r="AJ23">
        <f t="shared" si="7"/>
        <v>-24.842807611966464</v>
      </c>
      <c r="AK23">
        <f t="shared" si="27"/>
        <v>46.364494993685781</v>
      </c>
      <c r="AL23">
        <f t="shared" si="8"/>
        <v>-407.02828226526503</v>
      </c>
      <c r="AN23">
        <f t="shared" si="9"/>
        <v>0</v>
      </c>
      <c r="AO23">
        <f t="shared" si="10"/>
        <v>0</v>
      </c>
      <c r="AP23">
        <f t="shared" si="11"/>
        <v>-4.7561639368674369</v>
      </c>
      <c r="AQ23">
        <f t="shared" si="12"/>
        <v>-108.8849172834028</v>
      </c>
      <c r="AR23">
        <f t="shared" si="13"/>
        <v>-113.64108122027024</v>
      </c>
      <c r="AS23">
        <f t="shared" si="14"/>
        <v>-6.5877113931348408</v>
      </c>
      <c r="AT23">
        <f t="shared" si="15"/>
        <v>12.294742070929315</v>
      </c>
      <c r="AU23">
        <f t="shared" si="16"/>
        <v>-107.93405054247577</v>
      </c>
      <c r="AW23">
        <v>20</v>
      </c>
      <c r="AX23">
        <f>IF(Z23&gt;0, (R23*SUMPRODUCT(K23:$K$98, X23:$X$98)-K23*$AZ$3)/Z23, 0)</f>
        <v>957.84589352802391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50000</v>
      </c>
      <c r="S24">
        <f t="shared" si="1"/>
        <v>1001.2319355488347</v>
      </c>
      <c r="U24">
        <f t="shared" si="20"/>
        <v>1.2285000000000001E-2</v>
      </c>
      <c r="V24">
        <f t="shared" si="21"/>
        <v>0.01</v>
      </c>
      <c r="W24">
        <f t="shared" ref="W24:W69" si="34">Z23</f>
        <v>0.71743559244385535</v>
      </c>
      <c r="X24">
        <f t="shared" ref="X24:X69" si="35">U24*W24</f>
        <v>8.8136962531727633E-3</v>
      </c>
      <c r="Y24">
        <f t="shared" ref="Y24:Y69" si="36">V24*W24</f>
        <v>7.1743559244385538E-3</v>
      </c>
      <c r="Z24">
        <f t="shared" ref="Z24:Z69" si="37">MAX(0, W24-X24-Y24)</f>
        <v>0.70144754026624401</v>
      </c>
      <c r="AB24">
        <f t="shared" ref="AB24:AB69" si="38">AC23</f>
        <v>687.1927360931918</v>
      </c>
      <c r="AC24">
        <f t="shared" si="30"/>
        <v>702.31167842674063</v>
      </c>
      <c r="AE24">
        <f t="shared" si="2"/>
        <v>0</v>
      </c>
      <c r="AF24">
        <f t="shared" si="3"/>
        <v>0</v>
      </c>
      <c r="AG24">
        <f t="shared" si="4"/>
        <v>-17.536188506656099</v>
      </c>
      <c r="AH24">
        <f t="shared" si="5"/>
        <v>-440.68481265863818</v>
      </c>
      <c r="AI24">
        <f t="shared" ref="AI24:AI69" si="39">SUM(AE24:AH24)</f>
        <v>-458.2210011652943</v>
      </c>
      <c r="AJ24">
        <f t="shared" si="7"/>
        <v>-15.11894233354883</v>
      </c>
      <c r="AK24">
        <f t="shared" si="27"/>
        <v>48.103491526523428</v>
      </c>
      <c r="AL24">
        <f t="shared" ref="AL24:AL69" si="40">SUM(AI24:AK24)</f>
        <v>-425.23645197231968</v>
      </c>
      <c r="AN24">
        <f t="shared" si="9"/>
        <v>0</v>
      </c>
      <c r="AO24">
        <f t="shared" si="10"/>
        <v>0</v>
      </c>
      <c r="AP24">
        <f t="shared" si="11"/>
        <v>-4.1519400210128081</v>
      </c>
      <c r="AQ24">
        <f t="shared" si="12"/>
        <v>-104.33834636502939</v>
      </c>
      <c r="AR24">
        <f t="shared" si="13"/>
        <v>-108.49028638604221</v>
      </c>
      <c r="AS24">
        <f t="shared" si="14"/>
        <v>-3.5796228881903183</v>
      </c>
      <c r="AT24">
        <f t="shared" si="15"/>
        <v>11.389180239686384</v>
      </c>
      <c r="AU24">
        <f t="shared" si="16"/>
        <v>-100.68072903454615</v>
      </c>
      <c r="AW24">
        <v>21</v>
      </c>
      <c r="AX24">
        <f>IF(Z24&gt;0, (R24*SUMPRODUCT(K24:$K$98, X24:$X$98)-K24*$AZ$3)/Z24, 0)</f>
        <v>1001.2319355488347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50000</v>
      </c>
      <c r="S25">
        <f t="shared" si="1"/>
        <v>1034.6702582928083</v>
      </c>
      <c r="U25">
        <f t="shared" si="20"/>
        <v>1.3528E-2</v>
      </c>
      <c r="V25">
        <f t="shared" si="21"/>
        <v>0.01</v>
      </c>
      <c r="W25">
        <f t="shared" si="34"/>
        <v>0.70144754026624401</v>
      </c>
      <c r="X25">
        <f t="shared" si="35"/>
        <v>9.4891823247217483E-3</v>
      </c>
      <c r="Y25">
        <f t="shared" si="36"/>
        <v>7.0144754026624399E-3</v>
      </c>
      <c r="Z25">
        <f t="shared" si="37"/>
        <v>0.68494388253885985</v>
      </c>
      <c r="AB25">
        <f t="shared" si="38"/>
        <v>702.31167842674063</v>
      </c>
      <c r="AC25">
        <f t="shared" si="30"/>
        <v>708.69106386256101</v>
      </c>
      <c r="AE25">
        <f t="shared" si="2"/>
        <v>0</v>
      </c>
      <c r="AF25">
        <f t="shared" si="3"/>
        <v>0</v>
      </c>
      <c r="AG25">
        <f t="shared" si="4"/>
        <v>-17.123597063471497</v>
      </c>
      <c r="AH25">
        <f t="shared" si="5"/>
        <v>-474.45911623608743</v>
      </c>
      <c r="AI25">
        <f t="shared" si="39"/>
        <v>-491.58271329955892</v>
      </c>
      <c r="AJ25">
        <f t="shared" si="7"/>
        <v>-6.3793854358203816</v>
      </c>
      <c r="AK25">
        <f t="shared" si="27"/>
        <v>49.161817489871851</v>
      </c>
      <c r="AL25">
        <f t="shared" si="40"/>
        <v>-448.80028124550745</v>
      </c>
      <c r="AN25">
        <f t="shared" si="9"/>
        <v>0</v>
      </c>
      <c r="AO25">
        <f t="shared" si="10"/>
        <v>0</v>
      </c>
      <c r="AP25">
        <f t="shared" si="11"/>
        <v>-3.6198689073200172</v>
      </c>
      <c r="AQ25">
        <f t="shared" si="12"/>
        <v>-100.29900822189512</v>
      </c>
      <c r="AR25">
        <f t="shared" si="13"/>
        <v>-103.91887712921515</v>
      </c>
      <c r="AS25">
        <f t="shared" si="14"/>
        <v>-1.348579910011896</v>
      </c>
      <c r="AT25">
        <f t="shared" si="15"/>
        <v>10.392637358803309</v>
      </c>
      <c r="AU25">
        <f t="shared" si="16"/>
        <v>-94.874819680423727</v>
      </c>
      <c r="AW25">
        <v>22</v>
      </c>
      <c r="AX25">
        <f>IF(Z25&gt;0, (R25*SUMPRODUCT(K25:$K$98, X25:$X$98)-K25*$AZ$3)/Z25, 0)</f>
        <v>1034.6702582928083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50000</v>
      </c>
      <c r="S26">
        <f t="shared" si="1"/>
        <v>1058.9979828353555</v>
      </c>
      <c r="U26">
        <f t="shared" si="20"/>
        <v>1.4963000000000001E-2</v>
      </c>
      <c r="V26">
        <f t="shared" si="21"/>
        <v>0.01</v>
      </c>
      <c r="W26">
        <f t="shared" si="34"/>
        <v>0.68494388253885985</v>
      </c>
      <c r="X26">
        <f t="shared" si="35"/>
        <v>1.024881531442896E-2</v>
      </c>
      <c r="Y26">
        <f t="shared" si="36"/>
        <v>6.8494388253885988E-3</v>
      </c>
      <c r="Z26">
        <f t="shared" si="37"/>
        <v>0.66784562839904227</v>
      </c>
      <c r="AB26">
        <f t="shared" si="38"/>
        <v>708.69106386256101</v>
      </c>
      <c r="AC26">
        <f t="shared" si="30"/>
        <v>707.24717331999614</v>
      </c>
      <c r="AE26">
        <f t="shared" si="2"/>
        <v>0</v>
      </c>
      <c r="AF26">
        <f t="shared" si="3"/>
        <v>0</v>
      </c>
      <c r="AG26">
        <f t="shared" si="4"/>
        <v>-16.696140709976056</v>
      </c>
      <c r="AH26">
        <f t="shared" si="5"/>
        <v>-512.44076572144797</v>
      </c>
      <c r="AI26">
        <f t="shared" si="39"/>
        <v>-529.13690643142399</v>
      </c>
      <c r="AJ26">
        <f t="shared" si="7"/>
        <v>1.4438905425648727</v>
      </c>
      <c r="AK26">
        <f t="shared" si="27"/>
        <v>49.608374470379275</v>
      </c>
      <c r="AL26">
        <f t="shared" si="40"/>
        <v>-478.08464141847986</v>
      </c>
      <c r="AN26">
        <f t="shared" si="9"/>
        <v>0</v>
      </c>
      <c r="AO26">
        <f t="shared" si="10"/>
        <v>0</v>
      </c>
      <c r="AP26">
        <f t="shared" si="11"/>
        <v>-3.1513447498094531</v>
      </c>
      <c r="AQ26">
        <f t="shared" si="12"/>
        <v>-96.721604393266816</v>
      </c>
      <c r="AR26">
        <f t="shared" si="13"/>
        <v>-99.872949143076255</v>
      </c>
      <c r="AS26">
        <f t="shared" si="14"/>
        <v>0.27252985942389435</v>
      </c>
      <c r="AT26">
        <f t="shared" si="15"/>
        <v>9.3634267433072704</v>
      </c>
      <c r="AU26">
        <f t="shared" si="16"/>
        <v>-90.236992540345099</v>
      </c>
      <c r="AW26">
        <v>23</v>
      </c>
      <c r="AX26">
        <f>IF(Z26&gt;0, (R26*SUMPRODUCT(K26:$K$98, X26:$X$98)-K26*$AZ$3)/Z26, 0)</f>
        <v>1058.9979828353555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50000</v>
      </c>
      <c r="S27">
        <f t="shared" si="1"/>
        <v>1074.8909220607468</v>
      </c>
      <c r="U27">
        <f t="shared" si="20"/>
        <v>1.6567999999999999E-2</v>
      </c>
      <c r="V27">
        <f t="shared" si="21"/>
        <v>0.01</v>
      </c>
      <c r="W27">
        <f t="shared" si="34"/>
        <v>0.66784562839904227</v>
      </c>
      <c r="X27">
        <f t="shared" si="35"/>
        <v>1.1064866371315332E-2</v>
      </c>
      <c r="Y27">
        <f t="shared" si="36"/>
        <v>6.6784562839904225E-3</v>
      </c>
      <c r="Z27">
        <f t="shared" si="37"/>
        <v>0.65010230574373651</v>
      </c>
      <c r="AB27">
        <f t="shared" si="38"/>
        <v>707.24717331999614</v>
      </c>
      <c r="AC27">
        <f t="shared" si="30"/>
        <v>698.78906685470247</v>
      </c>
      <c r="AE27">
        <f t="shared" si="2"/>
        <v>0</v>
      </c>
      <c r="AF27">
        <f t="shared" si="3"/>
        <v>0</v>
      </c>
      <c r="AG27">
        <f t="shared" si="4"/>
        <v>-16.252557643593413</v>
      </c>
      <c r="AH27">
        <f t="shared" si="5"/>
        <v>-553.24331856576657</v>
      </c>
      <c r="AI27">
        <f t="shared" si="39"/>
        <v>-569.49587620935995</v>
      </c>
      <c r="AJ27">
        <f t="shared" si="7"/>
        <v>8.4581064652936675</v>
      </c>
      <c r="AK27">
        <f t="shared" si="27"/>
        <v>49.507302132399737</v>
      </c>
      <c r="AL27">
        <f t="shared" si="40"/>
        <v>-511.53046761166655</v>
      </c>
      <c r="AN27">
        <f t="shared" si="9"/>
        <v>0</v>
      </c>
      <c r="AO27">
        <f t="shared" si="10"/>
        <v>0</v>
      </c>
      <c r="AP27">
        <f t="shared" si="11"/>
        <v>-2.7389462700861742</v>
      </c>
      <c r="AQ27">
        <f t="shared" si="12"/>
        <v>-93.23478538364823</v>
      </c>
      <c r="AR27">
        <f t="shared" si="13"/>
        <v>-95.973731653734404</v>
      </c>
      <c r="AS27">
        <f t="shared" si="14"/>
        <v>1.425394061853382</v>
      </c>
      <c r="AT27">
        <f t="shared" si="15"/>
        <v>8.3431693331674968</v>
      </c>
      <c r="AU27">
        <f t="shared" si="16"/>
        <v>-86.205168258713528</v>
      </c>
      <c r="AW27">
        <v>24</v>
      </c>
      <c r="AX27">
        <f>IF(Z27&gt;0, (R27*SUMPRODUCT(K27:$K$98, X27:$X$98)-K27*$AZ$3)/Z27, 0)</f>
        <v>1074.8909220607468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50000</v>
      </c>
      <c r="S28">
        <f t="shared" si="1"/>
        <v>1083.4165451267306</v>
      </c>
      <c r="U28">
        <f t="shared" si="20"/>
        <v>1.8353999999999999E-2</v>
      </c>
      <c r="V28">
        <f t="shared" si="21"/>
        <v>0.01</v>
      </c>
      <c r="W28">
        <f t="shared" si="34"/>
        <v>0.65010230574373651</v>
      </c>
      <c r="X28">
        <f t="shared" si="35"/>
        <v>1.1931977719620538E-2</v>
      </c>
      <c r="Y28">
        <f t="shared" si="36"/>
        <v>6.5010230574373655E-3</v>
      </c>
      <c r="Z28">
        <f t="shared" si="37"/>
        <v>0.63166930496667861</v>
      </c>
      <c r="AB28">
        <f t="shared" si="38"/>
        <v>698.78906685470247</v>
      </c>
      <c r="AC28">
        <f t="shared" si="30"/>
        <v>684.36097604960207</v>
      </c>
      <c r="AE28">
        <f t="shared" si="2"/>
        <v>0</v>
      </c>
      <c r="AF28">
        <f t="shared" si="3"/>
        <v>0</v>
      </c>
      <c r="AG28">
        <f t="shared" si="4"/>
        <v>-15.791732624166965</v>
      </c>
      <c r="AH28">
        <f t="shared" si="5"/>
        <v>-596.59888598102691</v>
      </c>
      <c r="AI28">
        <f t="shared" si="39"/>
        <v>-612.39061860519382</v>
      </c>
      <c r="AJ28">
        <f t="shared" si="7"/>
        <v>14.428090805100396</v>
      </c>
      <c r="AK28">
        <f t="shared" si="27"/>
        <v>48.915234679829176</v>
      </c>
      <c r="AL28">
        <f t="shared" si="40"/>
        <v>-549.04729312026427</v>
      </c>
      <c r="AN28">
        <f t="shared" si="9"/>
        <v>0</v>
      </c>
      <c r="AO28">
        <f t="shared" si="10"/>
        <v>0</v>
      </c>
      <c r="AP28">
        <f t="shared" si="11"/>
        <v>-2.3761483817358493</v>
      </c>
      <c r="AQ28">
        <f t="shared" si="12"/>
        <v>-89.768964002074355</v>
      </c>
      <c r="AR28">
        <f t="shared" si="13"/>
        <v>-92.145112383810201</v>
      </c>
      <c r="AS28">
        <f t="shared" si="14"/>
        <v>2.1709641008999592</v>
      </c>
      <c r="AT28">
        <f t="shared" si="15"/>
        <v>7.3601712043194283</v>
      </c>
      <c r="AU28">
        <f t="shared" si="16"/>
        <v>-82.613977078590807</v>
      </c>
      <c r="AW28">
        <v>25</v>
      </c>
      <c r="AX28">
        <f>IF(Z28&gt;0, (R28*SUMPRODUCT(K28:$K$98, X28:$X$98)-K28*$AZ$3)/Z28, 0)</f>
        <v>1083.4165451267306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50000</v>
      </c>
      <c r="S29">
        <f t="shared" si="1"/>
        <v>1085.5917063998675</v>
      </c>
      <c r="U29">
        <f t="shared" si="20"/>
        <v>2.0303000000000002E-2</v>
      </c>
      <c r="V29">
        <f t="shared" si="21"/>
        <v>0.01</v>
      </c>
      <c r="W29">
        <f t="shared" si="34"/>
        <v>0.63166930496667861</v>
      </c>
      <c r="X29">
        <f t="shared" si="35"/>
        <v>1.2824781898738476E-2</v>
      </c>
      <c r="Y29">
        <f t="shared" si="36"/>
        <v>6.3166930496667863E-3</v>
      </c>
      <c r="Z29">
        <f t="shared" si="37"/>
        <v>0.61252783001827338</v>
      </c>
      <c r="AB29">
        <f t="shared" si="38"/>
        <v>684.36097604960207</v>
      </c>
      <c r="AC29">
        <f t="shared" si="30"/>
        <v>664.95513220694534</v>
      </c>
      <c r="AE29">
        <f t="shared" si="2"/>
        <v>0</v>
      </c>
      <c r="AF29">
        <f t="shared" si="3"/>
        <v>0</v>
      </c>
      <c r="AG29">
        <f t="shared" si="4"/>
        <v>-15.313195750456835</v>
      </c>
      <c r="AH29">
        <f t="shared" si="5"/>
        <v>-641.23909493692383</v>
      </c>
      <c r="AI29">
        <f t="shared" si="39"/>
        <v>-656.55229068738072</v>
      </c>
      <c r="AJ29">
        <f t="shared" si="7"/>
        <v>19.405843842656736</v>
      </c>
      <c r="AK29">
        <f t="shared" si="27"/>
        <v>47.90526832347215</v>
      </c>
      <c r="AL29">
        <f t="shared" si="40"/>
        <v>-589.24117852125187</v>
      </c>
      <c r="AN29">
        <f t="shared" si="9"/>
        <v>0</v>
      </c>
      <c r="AO29">
        <f t="shared" si="10"/>
        <v>0</v>
      </c>
      <c r="AP29">
        <f t="shared" si="11"/>
        <v>-2.0572713904679536</v>
      </c>
      <c r="AQ29">
        <f t="shared" si="12"/>
        <v>-86.148108204255266</v>
      </c>
      <c r="AR29">
        <f t="shared" si="13"/>
        <v>-88.205379594723226</v>
      </c>
      <c r="AS29">
        <f t="shared" si="14"/>
        <v>2.6071035723679938</v>
      </c>
      <c r="AT29">
        <f t="shared" si="15"/>
        <v>6.4358961761218136</v>
      </c>
      <c r="AU29">
        <f t="shared" si="16"/>
        <v>-79.162379846233421</v>
      </c>
      <c r="AW29">
        <v>26</v>
      </c>
      <c r="AX29">
        <f>IF(Z29&gt;0, (R29*SUMPRODUCT(K29:$K$98, X29:$X$98)-K29*$AZ$3)/Z29, 0)</f>
        <v>1085.5917063998675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50000</v>
      </c>
      <c r="S30">
        <f t="shared" si="1"/>
        <v>1082.6409791825301</v>
      </c>
      <c r="U30">
        <f t="shared" si="20"/>
        <v>2.2446000000000001E-2</v>
      </c>
      <c r="V30">
        <f t="shared" si="21"/>
        <v>0.01</v>
      </c>
      <c r="W30">
        <f t="shared" si="34"/>
        <v>0.61252783001827338</v>
      </c>
      <c r="X30">
        <f t="shared" si="35"/>
        <v>1.3748799672590165E-2</v>
      </c>
      <c r="Y30">
        <f t="shared" si="36"/>
        <v>6.1252783001827342E-3</v>
      </c>
      <c r="Z30">
        <f t="shared" si="37"/>
        <v>0.59265375204550053</v>
      </c>
      <c r="AB30">
        <f t="shared" si="38"/>
        <v>664.95513220694534</v>
      </c>
      <c r="AC30">
        <f t="shared" si="30"/>
        <v>641.63123843074106</v>
      </c>
      <c r="AE30">
        <f t="shared" si="2"/>
        <v>0</v>
      </c>
      <c r="AF30">
        <f t="shared" si="3"/>
        <v>0</v>
      </c>
      <c r="AG30">
        <f t="shared" si="4"/>
        <v>-14.816343801137513</v>
      </c>
      <c r="AH30">
        <f t="shared" si="5"/>
        <v>-687.43998362950822</v>
      </c>
      <c r="AI30">
        <f t="shared" si="39"/>
        <v>-702.25632743064568</v>
      </c>
      <c r="AJ30">
        <f t="shared" si="7"/>
        <v>23.323893776204272</v>
      </c>
      <c r="AK30">
        <f t="shared" si="27"/>
        <v>46.546859254486179</v>
      </c>
      <c r="AL30">
        <f t="shared" si="40"/>
        <v>-632.3855743999552</v>
      </c>
      <c r="AN30">
        <f t="shared" si="9"/>
        <v>0</v>
      </c>
      <c r="AO30">
        <f t="shared" si="10"/>
        <v>0</v>
      </c>
      <c r="AP30">
        <f t="shared" si="11"/>
        <v>-1.7772510383328841</v>
      </c>
      <c r="AQ30">
        <f t="shared" si="12"/>
        <v>-82.45984576864943</v>
      </c>
      <c r="AR30">
        <f t="shared" si="13"/>
        <v>-84.237096806982308</v>
      </c>
      <c r="AS30">
        <f t="shared" si="14"/>
        <v>2.7977492280209142</v>
      </c>
      <c r="AT30">
        <f t="shared" si="15"/>
        <v>5.5833918982643338</v>
      </c>
      <c r="AU30">
        <f t="shared" si="16"/>
        <v>-75.855955680697051</v>
      </c>
      <c r="AW30">
        <v>27</v>
      </c>
      <c r="AX30">
        <f>IF(Z30&gt;0, (R30*SUMPRODUCT(K30:$K$98, X30:$X$98)-K30*$AZ$3)/Z30, 0)</f>
        <v>1082.6409791825301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50000</v>
      </c>
      <c r="S31">
        <f t="shared" si="1"/>
        <v>1075.6442567647496</v>
      </c>
      <c r="U31">
        <f t="shared" si="20"/>
        <v>2.4856E-2</v>
      </c>
      <c r="V31">
        <f t="shared" si="21"/>
        <v>0.01</v>
      </c>
      <c r="W31">
        <f t="shared" si="34"/>
        <v>0.59265375204550053</v>
      </c>
      <c r="X31">
        <f t="shared" si="35"/>
        <v>1.4731001660842961E-2</v>
      </c>
      <c r="Y31">
        <f t="shared" si="36"/>
        <v>5.9265375204550054E-3</v>
      </c>
      <c r="Z31">
        <f t="shared" si="37"/>
        <v>0.57199621286420255</v>
      </c>
      <c r="AB31">
        <f t="shared" si="38"/>
        <v>641.63123843074106</v>
      </c>
      <c r="AC31">
        <f t="shared" si="30"/>
        <v>615.26444125856665</v>
      </c>
      <c r="AE31">
        <f t="shared" si="2"/>
        <v>0</v>
      </c>
      <c r="AF31">
        <f t="shared" si="3"/>
        <v>0</v>
      </c>
      <c r="AG31">
        <f t="shared" si="4"/>
        <v>-14.299905321605063</v>
      </c>
      <c r="AH31">
        <f t="shared" si="5"/>
        <v>-736.550083042148</v>
      </c>
      <c r="AI31">
        <f t="shared" si="39"/>
        <v>-750.84998836375303</v>
      </c>
      <c r="AJ31">
        <f t="shared" si="7"/>
        <v>26.366797172174415</v>
      </c>
      <c r="AK31">
        <f t="shared" si="27"/>
        <v>44.91418669015188</v>
      </c>
      <c r="AL31">
        <f t="shared" si="40"/>
        <v>-679.56900450142678</v>
      </c>
      <c r="AN31">
        <f t="shared" si="9"/>
        <v>0</v>
      </c>
      <c r="AO31">
        <f t="shared" si="10"/>
        <v>0</v>
      </c>
      <c r="AP31">
        <f t="shared" si="11"/>
        <v>-1.5315206929828151</v>
      </c>
      <c r="AQ31">
        <f t="shared" si="12"/>
        <v>-78.884556801432424</v>
      </c>
      <c r="AR31">
        <f t="shared" si="13"/>
        <v>-80.416077494415234</v>
      </c>
      <c r="AS31">
        <f t="shared" si="14"/>
        <v>2.823885513133829</v>
      </c>
      <c r="AT31">
        <f t="shared" si="15"/>
        <v>4.8103120109847044</v>
      </c>
      <c r="AU31">
        <f t="shared" si="16"/>
        <v>-72.781879970296714</v>
      </c>
      <c r="AW31">
        <v>28</v>
      </c>
      <c r="AX31">
        <f>IF(Z31&gt;0, (R31*SUMPRODUCT(K31:$K$98, X31:$X$98)-K31*$AZ$3)/Z31, 0)</f>
        <v>1075.6442567647496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50000</v>
      </c>
      <c r="S32">
        <f t="shared" si="1"/>
        <v>1065.3100621344106</v>
      </c>
      <c r="U32">
        <f t="shared" si="20"/>
        <v>2.7564999999999999E-2</v>
      </c>
      <c r="V32">
        <f t="shared" si="21"/>
        <v>0.01</v>
      </c>
      <c r="W32">
        <f t="shared" si="34"/>
        <v>0.57199621286420255</v>
      </c>
      <c r="X32">
        <f t="shared" si="35"/>
        <v>1.5767075607601742E-2</v>
      </c>
      <c r="Y32">
        <f t="shared" si="36"/>
        <v>5.7199621286420253E-3</v>
      </c>
      <c r="Z32">
        <f t="shared" si="37"/>
        <v>0.55050917512795883</v>
      </c>
      <c r="AB32">
        <f t="shared" si="38"/>
        <v>615.26444125856665</v>
      </c>
      <c r="AC32">
        <f t="shared" si="30"/>
        <v>586.46296356112896</v>
      </c>
      <c r="AE32">
        <f t="shared" si="2"/>
        <v>0</v>
      </c>
      <c r="AF32">
        <f t="shared" si="3"/>
        <v>0</v>
      </c>
      <c r="AG32">
        <f t="shared" si="4"/>
        <v>-13.762729378198971</v>
      </c>
      <c r="AH32">
        <f t="shared" si="5"/>
        <v>-788.35378038008707</v>
      </c>
      <c r="AI32">
        <f t="shared" si="39"/>
        <v>-802.11650975828604</v>
      </c>
      <c r="AJ32">
        <f t="shared" si="7"/>
        <v>28.80147769743769</v>
      </c>
      <c r="AK32">
        <f t="shared" si="27"/>
        <v>43.068510888099667</v>
      </c>
      <c r="AL32">
        <f t="shared" si="40"/>
        <v>-730.24652117274866</v>
      </c>
      <c r="AN32">
        <f t="shared" si="9"/>
        <v>0</v>
      </c>
      <c r="AO32">
        <f t="shared" si="10"/>
        <v>0</v>
      </c>
      <c r="AP32">
        <f t="shared" si="11"/>
        <v>-1.316061712634746</v>
      </c>
      <c r="AQ32">
        <f t="shared" si="12"/>
        <v>-75.386371253698726</v>
      </c>
      <c r="AR32">
        <f t="shared" si="13"/>
        <v>-76.702432966333475</v>
      </c>
      <c r="AS32">
        <f t="shared" si="14"/>
        <v>2.7541428028763275</v>
      </c>
      <c r="AT32">
        <f t="shared" si="15"/>
        <v>4.1184285938083356</v>
      </c>
      <c r="AU32">
        <f t="shared" si="16"/>
        <v>-69.829861569648813</v>
      </c>
      <c r="AW32">
        <v>29</v>
      </c>
      <c r="AX32">
        <f>IF(Z32&gt;0, (R32*SUMPRODUCT(K32:$K$98, X32:$X$98)-K32*$AZ$3)/Z32, 0)</f>
        <v>1065.3100621344106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50000</v>
      </c>
      <c r="S33">
        <f t="shared" si="1"/>
        <v>1052.3465783894417</v>
      </c>
      <c r="U33">
        <f t="shared" si="20"/>
        <v>3.0620999999999999E-2</v>
      </c>
      <c r="V33">
        <f t="shared" si="21"/>
        <v>0.01</v>
      </c>
      <c r="W33">
        <f t="shared" si="34"/>
        <v>0.55050917512795883</v>
      </c>
      <c r="X33">
        <f t="shared" si="35"/>
        <v>1.6857141451593227E-2</v>
      </c>
      <c r="Y33">
        <f t="shared" si="36"/>
        <v>5.5050917512795882E-3</v>
      </c>
      <c r="Z33">
        <f t="shared" si="37"/>
        <v>0.52814694192508604</v>
      </c>
      <c r="AB33">
        <f t="shared" si="38"/>
        <v>586.46296356112896</v>
      </c>
      <c r="AC33">
        <f t="shared" si="30"/>
        <v>555.7936272217114</v>
      </c>
      <c r="AE33">
        <f t="shared" si="2"/>
        <v>0</v>
      </c>
      <c r="AF33">
        <f t="shared" si="3"/>
        <v>0</v>
      </c>
      <c r="AG33">
        <f t="shared" si="4"/>
        <v>-13.203673548127151</v>
      </c>
      <c r="AH33">
        <f t="shared" si="5"/>
        <v>-842.85707257966135</v>
      </c>
      <c r="AI33">
        <f t="shared" si="39"/>
        <v>-856.06074612778855</v>
      </c>
      <c r="AJ33">
        <f t="shared" si="7"/>
        <v>30.669336339417555</v>
      </c>
      <c r="AK33">
        <f t="shared" si="27"/>
        <v>41.052407449279031</v>
      </c>
      <c r="AL33">
        <f t="shared" si="40"/>
        <v>-784.33900233909196</v>
      </c>
      <c r="AN33">
        <f t="shared" si="9"/>
        <v>0</v>
      </c>
      <c r="AO33">
        <f t="shared" si="10"/>
        <v>0</v>
      </c>
      <c r="AP33">
        <f t="shared" si="11"/>
        <v>-1.1273231873266161</v>
      </c>
      <c r="AQ33">
        <f t="shared" si="12"/>
        <v>-71.962724468908135</v>
      </c>
      <c r="AR33">
        <f t="shared" si="13"/>
        <v>-73.090047656234759</v>
      </c>
      <c r="AS33">
        <f t="shared" si="14"/>
        <v>2.6185329309545318</v>
      </c>
      <c r="AT33">
        <f t="shared" si="15"/>
        <v>3.5050344621491005</v>
      </c>
      <c r="AU33">
        <f t="shared" si="16"/>
        <v>-66.966480263131118</v>
      </c>
      <c r="AW33">
        <v>30</v>
      </c>
      <c r="AX33">
        <f>IF(Z33&gt;0, (R33*SUMPRODUCT(K33:$K$98, X33:$X$98)-K33*$AZ$3)/Z33, 0)</f>
        <v>1052.3465783894417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50000</v>
      </c>
      <c r="S34">
        <f t="shared" si="1"/>
        <v>1037.2445177589998</v>
      </c>
      <c r="U34">
        <f t="shared" si="20"/>
        <v>3.3921E-2</v>
      </c>
      <c r="V34">
        <f t="shared" si="21"/>
        <v>0.01</v>
      </c>
      <c r="W34">
        <f t="shared" si="34"/>
        <v>0.52814694192508604</v>
      </c>
      <c r="X34">
        <f t="shared" si="35"/>
        <v>1.7915272417040842E-2</v>
      </c>
      <c r="Y34">
        <f t="shared" si="36"/>
        <v>5.2814694192508602E-3</v>
      </c>
      <c r="Z34">
        <f t="shared" si="37"/>
        <v>0.50495020008879432</v>
      </c>
      <c r="AB34">
        <f t="shared" si="38"/>
        <v>555.7936272217114</v>
      </c>
      <c r="AC34">
        <f t="shared" si="30"/>
        <v>523.75682678341195</v>
      </c>
      <c r="AE34">
        <f t="shared" si="2"/>
        <v>0</v>
      </c>
      <c r="AF34">
        <f t="shared" si="3"/>
        <v>0</v>
      </c>
      <c r="AG34">
        <f t="shared" si="4"/>
        <v>-12.623755002219857</v>
      </c>
      <c r="AH34">
        <f t="shared" si="5"/>
        <v>-895.7636208520421</v>
      </c>
      <c r="AI34">
        <f t="shared" si="39"/>
        <v>-908.3873758542619</v>
      </c>
      <c r="AJ34">
        <f t="shared" si="7"/>
        <v>32.036800438299451</v>
      </c>
      <c r="AK34">
        <f t="shared" si="27"/>
        <v>38.905553905519803</v>
      </c>
      <c r="AL34">
        <f t="shared" si="40"/>
        <v>-837.44502151044264</v>
      </c>
      <c r="AN34">
        <f t="shared" si="9"/>
        <v>0</v>
      </c>
      <c r="AO34">
        <f t="shared" si="10"/>
        <v>0</v>
      </c>
      <c r="AP34">
        <f t="shared" si="11"/>
        <v>-0.96233038001432469</v>
      </c>
      <c r="AQ34">
        <f t="shared" si="12"/>
        <v>-68.285588995189528</v>
      </c>
      <c r="AR34">
        <f t="shared" si="13"/>
        <v>-69.24791937520385</v>
      </c>
      <c r="AS34">
        <f t="shared" si="14"/>
        <v>2.4422199523684052</v>
      </c>
      <c r="AT34">
        <f t="shared" si="15"/>
        <v>2.9658367473056098</v>
      </c>
      <c r="AU34">
        <f t="shared" si="16"/>
        <v>-63.839862675529837</v>
      </c>
      <c r="AW34">
        <v>31</v>
      </c>
      <c r="AX34">
        <f>IF(Z34&gt;0, (R34*SUMPRODUCT(K34:$K$98, X34:$X$98)-K34*$AZ$3)/Z34, 0)</f>
        <v>1037.2445177589998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41">$C$6</f>
        <v>50000</v>
      </c>
      <c r="S35">
        <f t="shared" ref="S35:S69" si="42">AX35</f>
        <v>1020.9719658276885</v>
      </c>
      <c r="U35">
        <f t="shared" si="20"/>
        <v>3.7368999999999999E-2</v>
      </c>
      <c r="V35">
        <f t="shared" si="21"/>
        <v>0.01</v>
      </c>
      <c r="W35">
        <f t="shared" si="34"/>
        <v>0.50495020008879432</v>
      </c>
      <c r="X35">
        <f t="shared" si="35"/>
        <v>1.8869484027118154E-2</v>
      </c>
      <c r="Y35">
        <f t="shared" si="36"/>
        <v>5.0495020008879433E-3</v>
      </c>
      <c r="Z35">
        <f t="shared" si="37"/>
        <v>0.48103121406078825</v>
      </c>
      <c r="AB35">
        <f t="shared" si="38"/>
        <v>523.75682678341195</v>
      </c>
      <c r="AC35">
        <f t="shared" si="30"/>
        <v>491.11938424412261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-12.025780351519707</v>
      </c>
      <c r="AH35">
        <f t="shared" ref="AH35:AH69" si="46">-X35*R35</f>
        <v>-943.47420135590767</v>
      </c>
      <c r="AI35">
        <f t="shared" si="39"/>
        <v>-955.49998170742742</v>
      </c>
      <c r="AJ35">
        <f t="shared" ref="AJ35:AJ69" si="47">AB35-AC35</f>
        <v>32.637442539289339</v>
      </c>
      <c r="AK35">
        <f t="shared" si="27"/>
        <v>36.662977874838838</v>
      </c>
      <c r="AL35">
        <f t="shared" si="40"/>
        <v>-886.19956129329921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-0.81852299307448773</v>
      </c>
      <c r="AQ35">
        <f t="shared" ref="AQ35:AQ69" si="51">AH35*$K35</f>
        <v>-64.216649947777313</v>
      </c>
      <c r="AR35">
        <f t="shared" ref="AR35:AR69" si="52">AI35*$K35</f>
        <v>-65.035172940851808</v>
      </c>
      <c r="AS35">
        <f t="shared" ref="AS35:AS69" si="53">AJ35*$K35</f>
        <v>2.221435646808549</v>
      </c>
      <c r="AT35">
        <f t="shared" ref="AT35:AT69" si="54">AK35*$K35</f>
        <v>2.4954297773569833</v>
      </c>
      <c r="AU35">
        <f t="shared" ref="AU35:AU69" si="55">AL35*$K35</f>
        <v>-60.318307516686275</v>
      </c>
      <c r="AW35">
        <v>32</v>
      </c>
      <c r="AX35">
        <f>IF(Z35&gt;0, (R35*SUMPRODUCT(K35:$K$98, X35:$X$98)-K35*$AZ$3)/Z35, 0)</f>
        <v>1020.9719658276885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41"/>
        <v>50000</v>
      </c>
      <c r="S36">
        <f t="shared" si="42"/>
        <v>1015.104479587217</v>
      </c>
      <c r="U36">
        <f t="shared" ref="U36:U69" si="57">M36</f>
        <v>5.0548205999999998E-2</v>
      </c>
      <c r="V36">
        <f t="shared" ref="V36:V69" si="58">$C$10</f>
        <v>0.01</v>
      </c>
      <c r="W36">
        <f t="shared" si="34"/>
        <v>0.48103121406078825</v>
      </c>
      <c r="X36">
        <f t="shared" si="35"/>
        <v>2.4315264900774819E-2</v>
      </c>
      <c r="Y36">
        <f t="shared" si="36"/>
        <v>4.8103121406078827E-3</v>
      </c>
      <c r="Z36">
        <f t="shared" si="37"/>
        <v>0.45190563701940556</v>
      </c>
      <c r="AB36">
        <f t="shared" si="38"/>
        <v>491.11938424412261</v>
      </c>
      <c r="AC36">
        <f t="shared" si="30"/>
        <v>458.73143648911349</v>
      </c>
      <c r="AE36">
        <f t="shared" si="43"/>
        <v>0</v>
      </c>
      <c r="AF36">
        <f t="shared" si="44"/>
        <v>0</v>
      </c>
      <c r="AG36">
        <f t="shared" si="45"/>
        <v>-11.297640925485139</v>
      </c>
      <c r="AH36">
        <f t="shared" si="46"/>
        <v>-1215.7632450387409</v>
      </c>
      <c r="AI36">
        <f t="shared" si="39"/>
        <v>-1227.0608859642261</v>
      </c>
      <c r="AJ36">
        <f t="shared" si="47"/>
        <v>32.387947755009122</v>
      </c>
      <c r="AK36">
        <f t="shared" ref="AK36:AK69" si="59">G36*SUM(AB36:AB36, AE36:AF36)</f>
        <v>34.378356897088587</v>
      </c>
      <c r="AL36">
        <f t="shared" si="40"/>
        <v>-1160.2945813121285</v>
      </c>
      <c r="AN36">
        <f t="shared" si="48"/>
        <v>0</v>
      </c>
      <c r="AO36">
        <f t="shared" si="49"/>
        <v>0</v>
      </c>
      <c r="AP36">
        <f t="shared" si="50"/>
        <v>-0.68657401274471153</v>
      </c>
      <c r="AQ36">
        <f t="shared" si="51"/>
        <v>-73.883694410117442</v>
      </c>
      <c r="AR36">
        <f t="shared" si="52"/>
        <v>-74.570268422862156</v>
      </c>
      <c r="AS36">
        <f t="shared" si="53"/>
        <v>1.968262525016284</v>
      </c>
      <c r="AT36">
        <f t="shared" si="54"/>
        <v>2.0892225732860581</v>
      </c>
      <c r="AU36">
        <f t="shared" si="55"/>
        <v>-70.51278332455982</v>
      </c>
      <c r="AW36">
        <v>33</v>
      </c>
      <c r="AX36">
        <f>IF(Z36&gt;0, (R36*SUMPRODUCT(K36:$K$98, X36:$X$98)-K36*$AZ$3)/Z36, 0)</f>
        <v>1015.104479587217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41"/>
        <v>50000</v>
      </c>
      <c r="S37">
        <f t="shared" si="42"/>
        <v>988.4144928408067</v>
      </c>
      <c r="U37">
        <f t="shared" si="57"/>
        <v>6.4784177999999998E-2</v>
      </c>
      <c r="V37">
        <f t="shared" si="58"/>
        <v>0.01</v>
      </c>
      <c r="W37">
        <f t="shared" si="34"/>
        <v>0.45190563701940556</v>
      </c>
      <c r="X37">
        <f t="shared" si="35"/>
        <v>2.9276335227868558E-2</v>
      </c>
      <c r="Y37">
        <f t="shared" si="36"/>
        <v>4.5190563701940556E-3</v>
      </c>
      <c r="Z37">
        <f t="shared" si="37"/>
        <v>0.41811024542134295</v>
      </c>
      <c r="AB37">
        <f t="shared" si="38"/>
        <v>458.73143648911349</v>
      </c>
      <c r="AC37">
        <f t="shared" si="30"/>
        <v>413.26622617968189</v>
      </c>
      <c r="AE37">
        <f t="shared" si="43"/>
        <v>0</v>
      </c>
      <c r="AF37">
        <f t="shared" si="44"/>
        <v>0</v>
      </c>
      <c r="AG37">
        <f t="shared" si="45"/>
        <v>-10.452756135533575</v>
      </c>
      <c r="AH37">
        <f t="shared" si="46"/>
        <v>-1463.8167613934279</v>
      </c>
      <c r="AI37">
        <f t="shared" si="39"/>
        <v>-1474.2695175289614</v>
      </c>
      <c r="AJ37">
        <f t="shared" si="47"/>
        <v>45.465210309431598</v>
      </c>
      <c r="AK37">
        <f t="shared" si="59"/>
        <v>32.111200554237946</v>
      </c>
      <c r="AL37">
        <f t="shared" si="40"/>
        <v>-1396.6931066652919</v>
      </c>
      <c r="AN37">
        <f t="shared" si="48"/>
        <v>0</v>
      </c>
      <c r="AO37">
        <f t="shared" si="49"/>
        <v>0</v>
      </c>
      <c r="AP37">
        <f t="shared" si="50"/>
        <v>-0.56716887461199716</v>
      </c>
      <c r="AQ37">
        <f t="shared" si="51"/>
        <v>-79.42702330683511</v>
      </c>
      <c r="AR37">
        <f t="shared" si="52"/>
        <v>-79.994192181447104</v>
      </c>
      <c r="AS37">
        <f t="shared" si="53"/>
        <v>2.4669524315733775</v>
      </c>
      <c r="AT37">
        <f t="shared" si="54"/>
        <v>1.7423608897633196</v>
      </c>
      <c r="AU37">
        <f t="shared" si="55"/>
        <v>-75.78487886011041</v>
      </c>
      <c r="AW37">
        <v>34</v>
      </c>
      <c r="AX37">
        <f>IF(Z37&gt;0, (R37*SUMPRODUCT(K37:$K$98, X37:$X$98)-K37*$AZ$3)/Z37, 0)</f>
        <v>988.4144928408067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41"/>
        <v>50000</v>
      </c>
      <c r="S38">
        <f t="shared" si="42"/>
        <v>944.59227517312524</v>
      </c>
      <c r="U38">
        <f t="shared" si="57"/>
        <v>8.0470763000000001E-2</v>
      </c>
      <c r="V38">
        <f t="shared" si="58"/>
        <v>0.01</v>
      </c>
      <c r="W38">
        <f t="shared" si="34"/>
        <v>0.41811024542134295</v>
      </c>
      <c r="X38">
        <f t="shared" si="35"/>
        <v>3.3645650467172723E-2</v>
      </c>
      <c r="Y38">
        <f t="shared" si="36"/>
        <v>4.1811024542134298E-3</v>
      </c>
      <c r="Z38">
        <f t="shared" si="37"/>
        <v>0.3802834924999568</v>
      </c>
      <c r="AB38">
        <f t="shared" si="38"/>
        <v>413.26622617968189</v>
      </c>
      <c r="AC38">
        <f t="shared" si="30"/>
        <v>359.2128493913163</v>
      </c>
      <c r="AE38">
        <f t="shared" si="43"/>
        <v>0</v>
      </c>
      <c r="AF38">
        <f t="shared" si="44"/>
        <v>0</v>
      </c>
      <c r="AG38">
        <f t="shared" si="45"/>
        <v>-9.5070873124989195</v>
      </c>
      <c r="AH38">
        <f t="shared" si="46"/>
        <v>-1682.2825233586361</v>
      </c>
      <c r="AI38">
        <f t="shared" si="39"/>
        <v>-1691.7896106711351</v>
      </c>
      <c r="AJ38">
        <f t="shared" si="47"/>
        <v>54.053376788365597</v>
      </c>
      <c r="AK38">
        <f t="shared" si="59"/>
        <v>28.928635832577736</v>
      </c>
      <c r="AL38">
        <f t="shared" si="40"/>
        <v>-1608.8075980501917</v>
      </c>
      <c r="AN38">
        <f t="shared" si="48"/>
        <v>0</v>
      </c>
      <c r="AO38">
        <f t="shared" si="49"/>
        <v>0</v>
      </c>
      <c r="AP38">
        <f t="shared" si="50"/>
        <v>-0.46058631587142712</v>
      </c>
      <c r="AQ38">
        <f t="shared" si="51"/>
        <v>-81.500914446212022</v>
      </c>
      <c r="AR38">
        <f t="shared" si="52"/>
        <v>-81.96150076208346</v>
      </c>
      <c r="AS38">
        <f t="shared" si="53"/>
        <v>2.6187038003356147</v>
      </c>
      <c r="AT38">
        <f t="shared" si="54"/>
        <v>1.4014948388867707</v>
      </c>
      <c r="AU38">
        <f t="shared" si="55"/>
        <v>-77.941302122861075</v>
      </c>
      <c r="AW38">
        <v>35</v>
      </c>
      <c r="AX38">
        <f>IF(Z38&gt;0, (R38*SUMPRODUCT(K38:$K$98, X38:$X$98)-K38*$AZ$3)/Z38, 0)</f>
        <v>944.59227517312524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41"/>
        <v>50000</v>
      </c>
      <c r="S39">
        <f t="shared" si="42"/>
        <v>885.30204971481487</v>
      </c>
      <c r="U39">
        <f t="shared" si="57"/>
        <v>9.7818447000000003E-2</v>
      </c>
      <c r="V39">
        <f t="shared" si="58"/>
        <v>0.01</v>
      </c>
      <c r="W39">
        <f t="shared" si="34"/>
        <v>0.3802834924999568</v>
      </c>
      <c r="X39">
        <f t="shared" si="35"/>
        <v>3.7198740656081926E-2</v>
      </c>
      <c r="Y39">
        <f t="shared" si="36"/>
        <v>3.802834924999568E-3</v>
      </c>
      <c r="Z39">
        <f t="shared" si="37"/>
        <v>0.33928191691887533</v>
      </c>
      <c r="AB39">
        <f t="shared" si="38"/>
        <v>359.2128493913163</v>
      </c>
      <c r="AC39">
        <f t="shared" si="30"/>
        <v>300.36697647945186</v>
      </c>
      <c r="AE39">
        <f t="shared" si="43"/>
        <v>0</v>
      </c>
      <c r="AF39">
        <f t="shared" si="44"/>
        <v>0</v>
      </c>
      <c r="AG39">
        <f t="shared" si="45"/>
        <v>-8.4820479229718835</v>
      </c>
      <c r="AH39">
        <f t="shared" si="46"/>
        <v>-1859.9370328040964</v>
      </c>
      <c r="AI39">
        <f t="shared" si="39"/>
        <v>-1868.4190807270681</v>
      </c>
      <c r="AJ39">
        <f t="shared" si="47"/>
        <v>58.845872911864433</v>
      </c>
      <c r="AK39">
        <f t="shared" si="59"/>
        <v>25.144899457392142</v>
      </c>
      <c r="AL39">
        <f t="shared" si="40"/>
        <v>-1784.4283083578116</v>
      </c>
      <c r="AN39">
        <f t="shared" si="48"/>
        <v>0</v>
      </c>
      <c r="AO39">
        <f t="shared" si="49"/>
        <v>0</v>
      </c>
      <c r="AP39">
        <f t="shared" si="50"/>
        <v>-0.36689876302207003</v>
      </c>
      <c r="AQ39">
        <f t="shared" si="51"/>
        <v>-80.45328237141868</v>
      </c>
      <c r="AR39">
        <f t="shared" si="52"/>
        <v>-80.820181134440745</v>
      </c>
      <c r="AS39">
        <f t="shared" si="53"/>
        <v>2.545432208870646</v>
      </c>
      <c r="AT39">
        <f t="shared" si="54"/>
        <v>1.0876656900564978</v>
      </c>
      <c r="AU39">
        <f t="shared" si="55"/>
        <v>-77.187083235513597</v>
      </c>
      <c r="AW39">
        <v>36</v>
      </c>
      <c r="AX39">
        <f>IF(Z39&gt;0, (R39*SUMPRODUCT(K39:$K$98, X39:$X$98)-K39*$AZ$3)/Z39, 0)</f>
        <v>885.30204971481487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41"/>
        <v>50000</v>
      </c>
      <c r="S40">
        <f t="shared" si="42"/>
        <v>808.95068934295091</v>
      </c>
      <c r="U40">
        <f t="shared" si="57"/>
        <v>0.115047869</v>
      </c>
      <c r="V40">
        <f t="shared" si="58"/>
        <v>0.01</v>
      </c>
      <c r="W40">
        <f t="shared" si="34"/>
        <v>0.33928191691887533</v>
      </c>
      <c r="X40">
        <f t="shared" si="35"/>
        <v>3.9033661531751654E-2</v>
      </c>
      <c r="Y40">
        <f t="shared" si="36"/>
        <v>3.3928191691887533E-3</v>
      </c>
      <c r="Z40">
        <f t="shared" si="37"/>
        <v>0.29685543621793492</v>
      </c>
      <c r="AB40">
        <f t="shared" si="38"/>
        <v>300.36697647945186</v>
      </c>
      <c r="AC40">
        <f t="shared" si="30"/>
        <v>240.14140976370086</v>
      </c>
      <c r="AE40">
        <f t="shared" si="43"/>
        <v>0</v>
      </c>
      <c r="AF40">
        <f t="shared" si="44"/>
        <v>0</v>
      </c>
      <c r="AG40">
        <f t="shared" si="45"/>
        <v>-7.4213859054483731</v>
      </c>
      <c r="AH40">
        <f t="shared" si="46"/>
        <v>-1951.6830765875827</v>
      </c>
      <c r="AI40">
        <f t="shared" si="39"/>
        <v>-1959.1044624930312</v>
      </c>
      <c r="AJ40">
        <f t="shared" si="47"/>
        <v>60.225566715751</v>
      </c>
      <c r="AK40">
        <f t="shared" si="59"/>
        <v>21.025688353561634</v>
      </c>
      <c r="AL40">
        <f t="shared" si="40"/>
        <v>-1877.8532074237185</v>
      </c>
      <c r="AN40">
        <f t="shared" si="48"/>
        <v>0</v>
      </c>
      <c r="AO40">
        <f t="shared" si="49"/>
        <v>0</v>
      </c>
      <c r="AP40">
        <f t="shared" si="50"/>
        <v>-0.28662397729234296</v>
      </c>
      <c r="AQ40">
        <f t="shared" si="51"/>
        <v>-75.376644329330631</v>
      </c>
      <c r="AR40">
        <f t="shared" si="52"/>
        <v>-75.663268306622982</v>
      </c>
      <c r="AS40">
        <f t="shared" si="53"/>
        <v>2.3259929731023723</v>
      </c>
      <c r="AT40">
        <f t="shared" si="54"/>
        <v>0.81204056735317187</v>
      </c>
      <c r="AU40">
        <f t="shared" si="55"/>
        <v>-72.525234766167429</v>
      </c>
      <c r="AW40">
        <v>37</v>
      </c>
      <c r="AX40">
        <f>IF(Z40&gt;0, (R40*SUMPRODUCT(K40:$K$98, X40:$X$98)-K40*$AZ$3)/Z40, 0)</f>
        <v>808.95068934295091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41"/>
        <v>50000</v>
      </c>
      <c r="S41">
        <f t="shared" si="42"/>
        <v>719.18803303477102</v>
      </c>
      <c r="U41">
        <f t="shared" si="57"/>
        <v>0.13365521</v>
      </c>
      <c r="V41">
        <f t="shared" si="58"/>
        <v>0.01</v>
      </c>
      <c r="W41">
        <f t="shared" si="34"/>
        <v>0.29685543621793492</v>
      </c>
      <c r="X41">
        <f t="shared" si="35"/>
        <v>3.9676275667349693E-2</v>
      </c>
      <c r="Y41">
        <f t="shared" si="36"/>
        <v>2.9685543621793494E-3</v>
      </c>
      <c r="Z41">
        <f t="shared" si="37"/>
        <v>0.25421060618840585</v>
      </c>
      <c r="AB41">
        <f t="shared" si="38"/>
        <v>240.14140976370086</v>
      </c>
      <c r="AC41">
        <f t="shared" si="30"/>
        <v>182.82522584121639</v>
      </c>
      <c r="AE41">
        <f t="shared" si="43"/>
        <v>0</v>
      </c>
      <c r="AF41">
        <f t="shared" si="44"/>
        <v>0</v>
      </c>
      <c r="AG41">
        <f t="shared" si="45"/>
        <v>-6.3552651547101462</v>
      </c>
      <c r="AH41">
        <f t="shared" si="46"/>
        <v>-1983.8137833674846</v>
      </c>
      <c r="AI41">
        <f t="shared" si="39"/>
        <v>-1990.1690485221948</v>
      </c>
      <c r="AJ41">
        <f t="shared" si="47"/>
        <v>57.31618392248447</v>
      </c>
      <c r="AK41">
        <f t="shared" si="59"/>
        <v>16.80989868345906</v>
      </c>
      <c r="AL41">
        <f t="shared" si="40"/>
        <v>-1916.0429659162512</v>
      </c>
      <c r="AN41">
        <f t="shared" si="48"/>
        <v>0</v>
      </c>
      <c r="AO41">
        <f t="shared" si="49"/>
        <v>0</v>
      </c>
      <c r="AP41">
        <f t="shared" si="50"/>
        <v>-0.21915084789587155</v>
      </c>
      <c r="AQ41">
        <f t="shared" si="51"/>
        <v>-68.408549778648791</v>
      </c>
      <c r="AR41">
        <f t="shared" si="52"/>
        <v>-68.627700626544652</v>
      </c>
      <c r="AS41">
        <f t="shared" si="53"/>
        <v>1.9764541681567456</v>
      </c>
      <c r="AT41">
        <f t="shared" si="54"/>
        <v>0.57966166003214781</v>
      </c>
      <c r="AU41">
        <f t="shared" si="55"/>
        <v>-66.071584798355758</v>
      </c>
      <c r="AW41">
        <v>38</v>
      </c>
      <c r="AX41">
        <f>IF(Z41&gt;0, (R41*SUMPRODUCT(K41:$K$98, X41:$X$98)-K41*$AZ$3)/Z41, 0)</f>
        <v>719.18803303477102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41"/>
        <v>50000</v>
      </c>
      <c r="S42">
        <f t="shared" si="42"/>
        <v>613.63542538411093</v>
      </c>
      <c r="U42">
        <f t="shared" si="57"/>
        <v>0.153152232</v>
      </c>
      <c r="V42">
        <f t="shared" si="58"/>
        <v>0.01</v>
      </c>
      <c r="W42">
        <f t="shared" si="34"/>
        <v>0.25421060618840585</v>
      </c>
      <c r="X42">
        <f t="shared" si="35"/>
        <v>3.8932921735827367E-2</v>
      </c>
      <c r="Y42">
        <f t="shared" si="36"/>
        <v>2.5421060618840588E-3</v>
      </c>
      <c r="Z42">
        <f t="shared" si="37"/>
        <v>0.21273557839069443</v>
      </c>
      <c r="AB42">
        <f t="shared" si="38"/>
        <v>182.82522584121639</v>
      </c>
      <c r="AC42">
        <f t="shared" si="30"/>
        <v>130.54208714010866</v>
      </c>
      <c r="AE42">
        <f t="shared" si="43"/>
        <v>0</v>
      </c>
      <c r="AF42">
        <f t="shared" si="44"/>
        <v>0</v>
      </c>
      <c r="AG42">
        <f t="shared" si="45"/>
        <v>-5.3183894597673609</v>
      </c>
      <c r="AH42">
        <f t="shared" si="46"/>
        <v>-1946.6460867913684</v>
      </c>
      <c r="AI42">
        <f t="shared" si="39"/>
        <v>-1951.9644762511357</v>
      </c>
      <c r="AJ42">
        <f t="shared" si="47"/>
        <v>52.283138701107731</v>
      </c>
      <c r="AK42">
        <f t="shared" si="59"/>
        <v>12.797765808885149</v>
      </c>
      <c r="AL42">
        <f t="shared" si="40"/>
        <v>-1886.883571741143</v>
      </c>
      <c r="AN42">
        <f t="shared" si="48"/>
        <v>0</v>
      </c>
      <c r="AO42">
        <f t="shared" si="49"/>
        <v>0</v>
      </c>
      <c r="AP42">
        <f t="shared" si="50"/>
        <v>-0.16374633742586395</v>
      </c>
      <c r="AQ42">
        <f t="shared" si="51"/>
        <v>-59.934716964187913</v>
      </c>
      <c r="AR42">
        <f t="shared" si="52"/>
        <v>-60.098463301613776</v>
      </c>
      <c r="AS42">
        <f t="shared" si="53"/>
        <v>1.6097302644340978</v>
      </c>
      <c r="AT42">
        <f t="shared" si="54"/>
        <v>0.39402666809033543</v>
      </c>
      <c r="AU42">
        <f t="shared" si="55"/>
        <v>-58.094706369089344</v>
      </c>
      <c r="AW42">
        <v>39</v>
      </c>
      <c r="AX42">
        <f>IF(Z42&gt;0, (R42*SUMPRODUCT(K42:$K$98, X42:$X$98)-K42*$AZ$3)/Z42, 0)</f>
        <v>613.63542538411093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41"/>
        <v>50000</v>
      </c>
      <c r="S43">
        <f t="shared" si="42"/>
        <v>489.26087028698618</v>
      </c>
      <c r="U43">
        <f t="shared" si="57"/>
        <v>0.17329698399999999</v>
      </c>
      <c r="V43">
        <f t="shared" si="58"/>
        <v>0.01</v>
      </c>
      <c r="W43">
        <f t="shared" si="34"/>
        <v>0.21273557839069443</v>
      </c>
      <c r="X43">
        <f t="shared" si="35"/>
        <v>3.6866434124602915E-2</v>
      </c>
      <c r="Y43">
        <f t="shared" si="36"/>
        <v>2.1273557839069442E-3</v>
      </c>
      <c r="Z43">
        <f t="shared" si="37"/>
        <v>0.17374178848218458</v>
      </c>
      <c r="AB43">
        <f t="shared" si="38"/>
        <v>130.54208714010866</v>
      </c>
      <c r="AC43">
        <f t="shared" si="30"/>
        <v>85.005058638011093</v>
      </c>
      <c r="AE43">
        <f t="shared" si="43"/>
        <v>0</v>
      </c>
      <c r="AF43">
        <f t="shared" si="44"/>
        <v>0</v>
      </c>
      <c r="AG43">
        <f t="shared" si="45"/>
        <v>-4.343544712054614</v>
      </c>
      <c r="AH43">
        <f t="shared" si="46"/>
        <v>-1843.3217062301458</v>
      </c>
      <c r="AI43">
        <f t="shared" si="39"/>
        <v>-1847.6652509422004</v>
      </c>
      <c r="AJ43">
        <f t="shared" si="47"/>
        <v>45.53702850209757</v>
      </c>
      <c r="AK43">
        <f t="shared" si="59"/>
        <v>9.137946099807607</v>
      </c>
      <c r="AL43">
        <f t="shared" si="40"/>
        <v>-1792.9902763402952</v>
      </c>
      <c r="AN43">
        <f t="shared" si="48"/>
        <v>0</v>
      </c>
      <c r="AO43">
        <f t="shared" si="49"/>
        <v>0</v>
      </c>
      <c r="AP43">
        <f t="shared" si="50"/>
        <v>-0.11940368538808638</v>
      </c>
      <c r="AQ43">
        <f t="shared" si="51"/>
        <v>-50.672761458836682</v>
      </c>
      <c r="AR43">
        <f t="shared" si="52"/>
        <v>-50.792165144224768</v>
      </c>
      <c r="AS43">
        <f t="shared" si="53"/>
        <v>1.2518091524838468</v>
      </c>
      <c r="AT43">
        <f t="shared" si="54"/>
        <v>0.2512013835535255</v>
      </c>
      <c r="AU43">
        <f t="shared" si="55"/>
        <v>-49.289154608187395</v>
      </c>
      <c r="AW43">
        <v>40</v>
      </c>
      <c r="AX43">
        <f>IF(Z43&gt;0, (R43*SUMPRODUCT(K43:$K$98, X43:$X$98)-K43*$AZ$3)/Z43, 0)</f>
        <v>489.26087028698618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41"/>
        <v>50000</v>
      </c>
      <c r="S44">
        <f t="shared" si="42"/>
        <v>341.59088738427545</v>
      </c>
      <c r="U44">
        <f t="shared" si="57"/>
        <v>0.19491187900000001</v>
      </c>
      <c r="V44">
        <f t="shared" si="58"/>
        <v>0.01</v>
      </c>
      <c r="W44">
        <f t="shared" si="34"/>
        <v>0.17374178848218458</v>
      </c>
      <c r="X44">
        <f t="shared" si="35"/>
        <v>3.3864338453883154E-2</v>
      </c>
      <c r="Y44">
        <f t="shared" si="36"/>
        <v>1.7374178848218458E-3</v>
      </c>
      <c r="Z44">
        <f t="shared" si="37"/>
        <v>0.13814003214347959</v>
      </c>
      <c r="AB44">
        <f t="shared" si="38"/>
        <v>85.005058638011093</v>
      </c>
      <c r="AC44">
        <f t="shared" si="30"/>
        <v>47.187376163183522</v>
      </c>
      <c r="AE44">
        <f t="shared" si="43"/>
        <v>0</v>
      </c>
      <c r="AF44">
        <f t="shared" si="44"/>
        <v>0</v>
      </c>
      <c r="AG44">
        <f t="shared" si="45"/>
        <v>-3.4535008035869899</v>
      </c>
      <c r="AH44">
        <f t="shared" si="46"/>
        <v>-1693.2169226941578</v>
      </c>
      <c r="AI44">
        <f t="shared" si="39"/>
        <v>-1696.6704234977449</v>
      </c>
      <c r="AJ44">
        <f t="shared" si="47"/>
        <v>37.817682474827571</v>
      </c>
      <c r="AK44">
        <f t="shared" si="59"/>
        <v>5.9503541046607769</v>
      </c>
      <c r="AL44">
        <f t="shared" si="40"/>
        <v>-1652.9023869182565</v>
      </c>
      <c r="AN44">
        <f t="shared" si="48"/>
        <v>0</v>
      </c>
      <c r="AO44">
        <f t="shared" si="49"/>
        <v>0</v>
      </c>
      <c r="AP44">
        <f t="shared" si="50"/>
        <v>-8.476468915686497E-2</v>
      </c>
      <c r="AQ44">
        <f t="shared" si="51"/>
        <v>-41.559279783065648</v>
      </c>
      <c r="AR44">
        <f t="shared" si="52"/>
        <v>-41.644044472222511</v>
      </c>
      <c r="AS44">
        <f t="shared" si="53"/>
        <v>0.9282187212124775</v>
      </c>
      <c r="AT44">
        <f t="shared" si="54"/>
        <v>0.14604887757112159</v>
      </c>
      <c r="AU44">
        <f t="shared" si="55"/>
        <v>-40.569776873438911</v>
      </c>
      <c r="AW44">
        <v>41</v>
      </c>
      <c r="AX44">
        <f>IF(Z44&gt;0, (R44*SUMPRODUCT(K44:$K$98, X44:$X$98)-K44*$AZ$3)/Z44, 0)</f>
        <v>341.59088738427545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41"/>
        <v>50000</v>
      </c>
      <c r="S45">
        <f t="shared" si="42"/>
        <v>160.22292304766944</v>
      </c>
      <c r="U45">
        <f t="shared" si="57"/>
        <v>0.21714087100000001</v>
      </c>
      <c r="V45">
        <f t="shared" si="58"/>
        <v>0.01</v>
      </c>
      <c r="W45">
        <f t="shared" si="34"/>
        <v>0.13814003214347959</v>
      </c>
      <c r="X45">
        <f t="shared" si="35"/>
        <v>2.9995846899603155E-2</v>
      </c>
      <c r="Y45">
        <f t="shared" si="36"/>
        <v>1.381400321434796E-3</v>
      </c>
      <c r="Z45">
        <f t="shared" si="37"/>
        <v>0.10676278492244162</v>
      </c>
      <c r="AB45">
        <f t="shared" si="38"/>
        <v>47.187376163183522</v>
      </c>
      <c r="AC45">
        <f t="shared" si="30"/>
        <v>17.105845472983248</v>
      </c>
      <c r="AE45">
        <f t="shared" si="43"/>
        <v>0</v>
      </c>
      <c r="AF45">
        <f t="shared" si="44"/>
        <v>0</v>
      </c>
      <c r="AG45">
        <f t="shared" si="45"/>
        <v>-2.6690696230610405</v>
      </c>
      <c r="AH45">
        <f t="shared" si="46"/>
        <v>-1499.7923449801578</v>
      </c>
      <c r="AI45">
        <f t="shared" si="39"/>
        <v>-1502.4614146032188</v>
      </c>
      <c r="AJ45">
        <f t="shared" si="47"/>
        <v>30.081530690200275</v>
      </c>
      <c r="AK45">
        <f t="shared" si="59"/>
        <v>3.3031163314228467</v>
      </c>
      <c r="AL45">
        <f t="shared" si="40"/>
        <v>-1469.0767675815957</v>
      </c>
      <c r="AN45">
        <f t="shared" si="48"/>
        <v>0</v>
      </c>
      <c r="AO45">
        <f t="shared" si="49"/>
        <v>0</v>
      </c>
      <c r="AP45">
        <f t="shared" si="50"/>
        <v>-5.8492110564044984E-2</v>
      </c>
      <c r="AQ45">
        <f t="shared" si="51"/>
        <v>-32.867640059939134</v>
      </c>
      <c r="AR45">
        <f t="shared" si="52"/>
        <v>-32.926132170503173</v>
      </c>
      <c r="AS45">
        <f t="shared" si="53"/>
        <v>0.65923054380611312</v>
      </c>
      <c r="AT45">
        <f t="shared" si="54"/>
        <v>7.2387113469864428E-2</v>
      </c>
      <c r="AU45">
        <f t="shared" si="55"/>
        <v>-32.194514513227197</v>
      </c>
      <c r="AW45">
        <v>42</v>
      </c>
      <c r="AX45">
        <f>IF(Z45&gt;0, (R45*SUMPRODUCT(K45:$K$98, X45:$X$98)-K45*$AZ$3)/Z45, 0)</f>
        <v>160.22292304766944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41"/>
        <v>50000</v>
      </c>
      <c r="S46">
        <f t="shared" si="42"/>
        <v>-68.923439931404729</v>
      </c>
      <c r="U46">
        <f t="shared" si="57"/>
        <v>0.240684854</v>
      </c>
      <c r="V46">
        <f t="shared" si="58"/>
        <v>0.01</v>
      </c>
      <c r="W46">
        <f t="shared" si="34"/>
        <v>0.10676278492244162</v>
      </c>
      <c r="X46">
        <f t="shared" si="35"/>
        <v>2.5696185301691262E-2</v>
      </c>
      <c r="Y46">
        <f t="shared" si="36"/>
        <v>1.0676278492244163E-3</v>
      </c>
      <c r="Z46">
        <f t="shared" si="37"/>
        <v>7.9998971771525942E-2</v>
      </c>
      <c r="AB46">
        <f t="shared" si="38"/>
        <v>17.105845472983248</v>
      </c>
      <c r="AC46">
        <f t="shared" si="30"/>
        <v>-5.5138043254689109</v>
      </c>
      <c r="AE46">
        <f t="shared" si="43"/>
        <v>0</v>
      </c>
      <c r="AF46">
        <f t="shared" si="44"/>
        <v>0</v>
      </c>
      <c r="AG46">
        <f t="shared" si="45"/>
        <v>-1.9999742942881487</v>
      </c>
      <c r="AH46">
        <f t="shared" si="46"/>
        <v>-1284.8092650845631</v>
      </c>
      <c r="AI46">
        <f t="shared" si="39"/>
        <v>-1286.8092393788513</v>
      </c>
      <c r="AJ46">
        <f t="shared" si="47"/>
        <v>22.619649798452159</v>
      </c>
      <c r="AK46">
        <f t="shared" si="59"/>
        <v>1.1974091831088274</v>
      </c>
      <c r="AL46">
        <f t="shared" si="40"/>
        <v>-1262.9921803972902</v>
      </c>
      <c r="AN46">
        <f t="shared" si="48"/>
        <v>0</v>
      </c>
      <c r="AO46">
        <f t="shared" si="49"/>
        <v>0</v>
      </c>
      <c r="AP46">
        <f t="shared" si="50"/>
        <v>-3.913305747066563E-2</v>
      </c>
      <c r="AQ46">
        <f t="shared" si="51"/>
        <v>-25.139580520105397</v>
      </c>
      <c r="AR46">
        <f t="shared" si="52"/>
        <v>-25.178713577576065</v>
      </c>
      <c r="AS46">
        <f t="shared" si="53"/>
        <v>0.44259371635784928</v>
      </c>
      <c r="AT46">
        <f t="shared" si="54"/>
        <v>2.3429442324496879E-2</v>
      </c>
      <c r="AU46">
        <f t="shared" si="55"/>
        <v>-24.712690418893718</v>
      </c>
      <c r="AW46">
        <v>43</v>
      </c>
      <c r="AX46">
        <f>IF(Z46&gt;0, (R46*SUMPRODUCT(K46:$K$98, X46:$X$98)-K46*$AZ$3)/Z46, 0)</f>
        <v>-68.923439931404729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41"/>
        <v>50000</v>
      </c>
      <c r="S47">
        <f t="shared" si="42"/>
        <v>-371.06458661878531</v>
      </c>
      <c r="U47">
        <f t="shared" si="57"/>
        <v>0.26560892699999999</v>
      </c>
      <c r="V47">
        <f t="shared" si="58"/>
        <v>0.01</v>
      </c>
      <c r="W47">
        <f t="shared" si="34"/>
        <v>7.9998971771525942E-2</v>
      </c>
      <c r="X47">
        <f t="shared" si="35"/>
        <v>2.1248441053338295E-2</v>
      </c>
      <c r="Y47">
        <f t="shared" si="36"/>
        <v>7.9998971771525948E-4</v>
      </c>
      <c r="Z47">
        <f t="shared" si="37"/>
        <v>5.7950541000472387E-2</v>
      </c>
      <c r="AB47">
        <f t="shared" si="38"/>
        <v>-5.5138043254689109</v>
      </c>
      <c r="AC47">
        <f t="shared" si="30"/>
        <v>-21.503393540675255</v>
      </c>
      <c r="AE47">
        <f t="shared" si="43"/>
        <v>0</v>
      </c>
      <c r="AF47">
        <f t="shared" si="44"/>
        <v>0</v>
      </c>
      <c r="AG47">
        <f t="shared" si="45"/>
        <v>-1.4487635250118096</v>
      </c>
      <c r="AH47">
        <f t="shared" si="46"/>
        <v>-1062.4220526669149</v>
      </c>
      <c r="AI47">
        <f t="shared" si="39"/>
        <v>-1063.8708161919267</v>
      </c>
      <c r="AJ47">
        <f t="shared" si="47"/>
        <v>15.989589215206344</v>
      </c>
      <c r="AK47">
        <f t="shared" si="59"/>
        <v>-0.38596630278282379</v>
      </c>
      <c r="AL47">
        <f t="shared" si="40"/>
        <v>-1048.2671932795033</v>
      </c>
      <c r="AN47">
        <f t="shared" si="48"/>
        <v>0</v>
      </c>
      <c r="AO47">
        <f t="shared" si="49"/>
        <v>0</v>
      </c>
      <c r="AP47">
        <f t="shared" si="50"/>
        <v>-2.5310390616916194E-2</v>
      </c>
      <c r="AQ47">
        <f t="shared" si="51"/>
        <v>-18.560873937522913</v>
      </c>
      <c r="AR47">
        <f t="shared" si="52"/>
        <v>-18.586184328139833</v>
      </c>
      <c r="AS47">
        <f t="shared" si="53"/>
        <v>0.27934355183162418</v>
      </c>
      <c r="AT47">
        <f t="shared" si="54"/>
        <v>-6.7429623397790789E-3</v>
      </c>
      <c r="AU47">
        <f t="shared" si="55"/>
        <v>-18.313583738647988</v>
      </c>
      <c r="AW47">
        <v>44</v>
      </c>
      <c r="AX47">
        <f>IF(Z47&gt;0, (R47*SUMPRODUCT(K47:$K$98, X47:$X$98)-K47*$AZ$3)/Z47, 0)</f>
        <v>-371.06458661878531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41"/>
        <v>50000</v>
      </c>
      <c r="S48">
        <f t="shared" si="42"/>
        <v>-787.36952103907493</v>
      </c>
      <c r="U48">
        <f t="shared" si="57"/>
        <v>0.29099302900000001</v>
      </c>
      <c r="V48">
        <f t="shared" si="58"/>
        <v>0.01</v>
      </c>
      <c r="W48">
        <f t="shared" si="34"/>
        <v>5.7950541000472387E-2</v>
      </c>
      <c r="X48">
        <f t="shared" si="35"/>
        <v>1.686320345791615E-2</v>
      </c>
      <c r="Y48">
        <f t="shared" si="36"/>
        <v>5.7950541000472387E-4</v>
      </c>
      <c r="Z48">
        <f t="shared" si="37"/>
        <v>4.0507832132551512E-2</v>
      </c>
      <c r="AB48">
        <f t="shared" si="38"/>
        <v>-21.503393540675255</v>
      </c>
      <c r="AC48">
        <f t="shared" si="30"/>
        <v>-31.894632384538333</v>
      </c>
      <c r="AE48">
        <f t="shared" si="43"/>
        <v>0</v>
      </c>
      <c r="AF48">
        <f t="shared" si="44"/>
        <v>0</v>
      </c>
      <c r="AG48">
        <f t="shared" si="45"/>
        <v>-1.0126958033137878</v>
      </c>
      <c r="AH48">
        <f t="shared" si="46"/>
        <v>-843.16017289580748</v>
      </c>
      <c r="AI48">
        <f t="shared" si="39"/>
        <v>-844.1728686991213</v>
      </c>
      <c r="AJ48">
        <f t="shared" si="47"/>
        <v>10.391238843863079</v>
      </c>
      <c r="AK48">
        <f t="shared" si="59"/>
        <v>-1.5052375478472679</v>
      </c>
      <c r="AL48">
        <f t="shared" si="40"/>
        <v>-835.28686740310548</v>
      </c>
      <c r="AN48">
        <f t="shared" si="48"/>
        <v>0</v>
      </c>
      <c r="AO48">
        <f t="shared" si="49"/>
        <v>0</v>
      </c>
      <c r="AP48">
        <f t="shared" si="50"/>
        <v>-1.579655310710483E-2</v>
      </c>
      <c r="AQ48">
        <f t="shared" si="51"/>
        <v>-13.152048626410039</v>
      </c>
      <c r="AR48">
        <f t="shared" si="52"/>
        <v>-13.167845179517144</v>
      </c>
      <c r="AS48">
        <f t="shared" si="53"/>
        <v>0.16208791989516375</v>
      </c>
      <c r="AT48">
        <f t="shared" si="54"/>
        <v>-2.3479474078564978E-2</v>
      </c>
      <c r="AU48">
        <f t="shared" si="55"/>
        <v>-13.029236733700545</v>
      </c>
      <c r="AW48">
        <v>45</v>
      </c>
      <c r="AX48">
        <f>IF(Z48&gt;0, (R48*SUMPRODUCT(K48:$K$98, X48:$X$98)-K48*$AZ$3)/Z48, 0)</f>
        <v>-787.36952103907493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41"/>
        <v>50000</v>
      </c>
      <c r="S49">
        <f t="shared" si="42"/>
        <v>-1385.8819120099795</v>
      </c>
      <c r="U49">
        <f t="shared" si="57"/>
        <v>0.31752069599999999</v>
      </c>
      <c r="V49">
        <f t="shared" si="58"/>
        <v>0.01</v>
      </c>
      <c r="W49">
        <f t="shared" si="34"/>
        <v>4.0507832132551512E-2</v>
      </c>
      <c r="X49">
        <f t="shared" si="35"/>
        <v>1.286207505217892E-2</v>
      </c>
      <c r="Y49">
        <f t="shared" si="36"/>
        <v>4.0507832132551515E-4</v>
      </c>
      <c r="Z49">
        <f t="shared" si="37"/>
        <v>2.7240678759047076E-2</v>
      </c>
      <c r="AB49">
        <f t="shared" si="38"/>
        <v>-31.894632384538333</v>
      </c>
      <c r="AC49">
        <f t="shared" si="30"/>
        <v>-37.752363963037794</v>
      </c>
      <c r="AE49">
        <f t="shared" si="43"/>
        <v>0</v>
      </c>
      <c r="AF49">
        <f t="shared" si="44"/>
        <v>0</v>
      </c>
      <c r="AG49">
        <f t="shared" si="45"/>
        <v>-0.68101696897617692</v>
      </c>
      <c r="AH49">
        <f t="shared" si="46"/>
        <v>-643.10375260894602</v>
      </c>
      <c r="AI49">
        <f t="shared" si="39"/>
        <v>-643.78476957792225</v>
      </c>
      <c r="AJ49">
        <f t="shared" si="47"/>
        <v>5.857731578499461</v>
      </c>
      <c r="AK49">
        <f t="shared" si="59"/>
        <v>-2.2326242669176835</v>
      </c>
      <c r="AL49">
        <f t="shared" si="40"/>
        <v>-640.15966226634043</v>
      </c>
      <c r="AN49">
        <f t="shared" si="48"/>
        <v>0</v>
      </c>
      <c r="AO49">
        <f t="shared" si="49"/>
        <v>0</v>
      </c>
      <c r="AP49">
        <f t="shared" si="50"/>
        <v>-9.484691999165084E-3</v>
      </c>
      <c r="AQ49">
        <f t="shared" si="51"/>
        <v>-8.9566652445873007</v>
      </c>
      <c r="AR49">
        <f t="shared" si="52"/>
        <v>-8.966149936586465</v>
      </c>
      <c r="AS49">
        <f t="shared" si="53"/>
        <v>8.1582078519094922E-2</v>
      </c>
      <c r="AT49">
        <f t="shared" si="54"/>
        <v>-3.1094311135023603E-2</v>
      </c>
      <c r="AU49">
        <f t="shared" si="55"/>
        <v>-8.9156621692023936</v>
      </c>
      <c r="AW49">
        <v>46</v>
      </c>
      <c r="AX49">
        <f>IF(Z49&gt;0, (R49*SUMPRODUCT(K49:$K$98, X49:$X$98)-K49*$AZ$3)/Z49, 0)</f>
        <v>-1385.8819120099795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41"/>
        <v>50000</v>
      </c>
      <c r="S50">
        <f t="shared" si="42"/>
        <v>-2285.0091735366391</v>
      </c>
      <c r="U50">
        <f t="shared" si="57"/>
        <v>0.344227385</v>
      </c>
      <c r="V50">
        <f t="shared" si="58"/>
        <v>0.01</v>
      </c>
      <c r="W50">
        <f t="shared" si="34"/>
        <v>2.7240678759047076E-2</v>
      </c>
      <c r="X50">
        <f t="shared" si="35"/>
        <v>9.3769876148518203E-3</v>
      </c>
      <c r="Y50">
        <f t="shared" si="36"/>
        <v>2.7240678759047075E-4</v>
      </c>
      <c r="Z50">
        <f t="shared" si="37"/>
        <v>1.7591284356604783E-2</v>
      </c>
      <c r="AB50">
        <f t="shared" si="38"/>
        <v>-37.752363963037794</v>
      </c>
      <c r="AC50">
        <f t="shared" si="30"/>
        <v>-40.196246129133499</v>
      </c>
      <c r="AE50">
        <f t="shared" si="43"/>
        <v>0</v>
      </c>
      <c r="AF50">
        <f t="shared" si="44"/>
        <v>0</v>
      </c>
      <c r="AG50">
        <f t="shared" si="45"/>
        <v>-0.43978210891511954</v>
      </c>
      <c r="AH50">
        <f t="shared" si="46"/>
        <v>-468.84938074259099</v>
      </c>
      <c r="AI50">
        <f t="shared" si="39"/>
        <v>-469.28916285150609</v>
      </c>
      <c r="AJ50">
        <f t="shared" si="47"/>
        <v>2.4438821660957046</v>
      </c>
      <c r="AK50">
        <f t="shared" si="59"/>
        <v>-2.6426654774126459</v>
      </c>
      <c r="AL50">
        <f t="shared" si="40"/>
        <v>-469.48794616282305</v>
      </c>
      <c r="AN50">
        <f t="shared" si="48"/>
        <v>0</v>
      </c>
      <c r="AO50">
        <f t="shared" si="49"/>
        <v>0</v>
      </c>
      <c r="AP50">
        <f t="shared" si="50"/>
        <v>-5.4687092453307249E-3</v>
      </c>
      <c r="AQ50">
        <f t="shared" si="51"/>
        <v>-5.8301620078625325</v>
      </c>
      <c r="AR50">
        <f t="shared" si="52"/>
        <v>-5.835630717107863</v>
      </c>
      <c r="AS50">
        <f t="shared" si="53"/>
        <v>3.0389778768389952E-2</v>
      </c>
      <c r="AT50">
        <f t="shared" si="54"/>
        <v>-3.2861657706571644E-2</v>
      </c>
      <c r="AU50">
        <f t="shared" si="55"/>
        <v>-5.8381025960460446</v>
      </c>
      <c r="AW50">
        <v>47</v>
      </c>
      <c r="AX50">
        <f>IF(Z50&gt;0, (R50*SUMPRODUCT(K50:$K$98, X50:$X$98)-K50*$AZ$3)/Z50, 0)</f>
        <v>-2285.0091735366391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41"/>
        <v>50000</v>
      </c>
      <c r="S51">
        <f t="shared" si="42"/>
        <v>-3689.8470262223268</v>
      </c>
      <c r="U51">
        <f t="shared" si="57"/>
        <v>0.370496828</v>
      </c>
      <c r="V51">
        <f t="shared" si="58"/>
        <v>0.01</v>
      </c>
      <c r="W51">
        <f t="shared" si="34"/>
        <v>1.7591284356604783E-2</v>
      </c>
      <c r="X51">
        <f t="shared" si="35"/>
        <v>6.5175150545680929E-3</v>
      </c>
      <c r="Y51">
        <f t="shared" si="36"/>
        <v>1.7591284356604782E-4</v>
      </c>
      <c r="Z51">
        <f t="shared" si="37"/>
        <v>1.0897856458470643E-2</v>
      </c>
      <c r="AB51">
        <f t="shared" si="38"/>
        <v>-40.196246129133499</v>
      </c>
      <c r="AC51">
        <f t="shared" si="30"/>
        <v>-40.211423245485676</v>
      </c>
      <c r="AE51">
        <f t="shared" si="43"/>
        <v>0</v>
      </c>
      <c r="AF51">
        <f t="shared" si="44"/>
        <v>0</v>
      </c>
      <c r="AG51">
        <f t="shared" si="45"/>
        <v>-0.27244641146176607</v>
      </c>
      <c r="AH51">
        <f t="shared" si="46"/>
        <v>-325.87575272840462</v>
      </c>
      <c r="AI51">
        <f t="shared" si="39"/>
        <v>-326.14819913986639</v>
      </c>
      <c r="AJ51">
        <f t="shared" si="47"/>
        <v>1.5177116352177222E-2</v>
      </c>
      <c r="AK51">
        <f t="shared" si="59"/>
        <v>-2.813737229039345</v>
      </c>
      <c r="AL51">
        <f t="shared" si="40"/>
        <v>-328.94675925255359</v>
      </c>
      <c r="AN51">
        <f t="shared" si="48"/>
        <v>0</v>
      </c>
      <c r="AO51">
        <f t="shared" si="49"/>
        <v>0</v>
      </c>
      <c r="AP51">
        <f t="shared" si="50"/>
        <v>-3.024895289489384E-3</v>
      </c>
      <c r="AQ51">
        <f t="shared" si="51"/>
        <v>-3.6181061225880482</v>
      </c>
      <c r="AR51">
        <f t="shared" si="52"/>
        <v>-3.6211310178775378</v>
      </c>
      <c r="AS51">
        <f t="shared" si="53"/>
        <v>1.6850722134828294E-4</v>
      </c>
      <c r="AT51">
        <f t="shared" si="54"/>
        <v>-3.1240126982463336E-2</v>
      </c>
      <c r="AU51">
        <f t="shared" si="55"/>
        <v>-3.6522026376386534</v>
      </c>
      <c r="AW51">
        <v>48</v>
      </c>
      <c r="AX51">
        <f>IF(Z51&gt;0, (R51*SUMPRODUCT(K51:$K$98, X51:$X$98)-K51*$AZ$3)/Z51, 0)</f>
        <v>-3689.8470262223268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41"/>
        <v>50000</v>
      </c>
      <c r="S52">
        <f t="shared" si="42"/>
        <v>-5982.7811902064141</v>
      </c>
      <c r="U52">
        <f t="shared" si="57"/>
        <v>0.397394472</v>
      </c>
      <c r="V52">
        <f t="shared" si="58"/>
        <v>0.01</v>
      </c>
      <c r="W52">
        <f t="shared" si="34"/>
        <v>1.0897856458470643E-2</v>
      </c>
      <c r="X52">
        <f t="shared" si="35"/>
        <v>4.330747913245731E-3</v>
      </c>
      <c r="Y52">
        <f t="shared" si="36"/>
        <v>1.0897856458470643E-4</v>
      </c>
      <c r="Z52">
        <f t="shared" si="37"/>
        <v>6.4581299806402053E-3</v>
      </c>
      <c r="AB52">
        <f t="shared" si="38"/>
        <v>-40.211423245485676</v>
      </c>
      <c r="AC52">
        <f t="shared" si="30"/>
        <v>-38.637578572082333</v>
      </c>
      <c r="AE52">
        <f t="shared" si="43"/>
        <v>0</v>
      </c>
      <c r="AF52">
        <f t="shared" si="44"/>
        <v>0</v>
      </c>
      <c r="AG52">
        <f t="shared" si="45"/>
        <v>-0.16145324951600512</v>
      </c>
      <c r="AH52">
        <f t="shared" si="46"/>
        <v>-216.53739566228654</v>
      </c>
      <c r="AI52">
        <f t="shared" si="39"/>
        <v>-216.69884891180254</v>
      </c>
      <c r="AJ52">
        <f t="shared" si="47"/>
        <v>-1.5738446734033431</v>
      </c>
      <c r="AK52">
        <f t="shared" si="59"/>
        <v>-2.8147996271839975</v>
      </c>
      <c r="AL52">
        <f t="shared" si="40"/>
        <v>-221.08749321238989</v>
      </c>
      <c r="AN52">
        <f t="shared" si="48"/>
        <v>0</v>
      </c>
      <c r="AO52">
        <f t="shared" si="49"/>
        <v>0</v>
      </c>
      <c r="AP52">
        <f t="shared" si="50"/>
        <v>-1.600508634082651E-3</v>
      </c>
      <c r="AQ52">
        <f t="shared" si="51"/>
        <v>-2.1465654757534298</v>
      </c>
      <c r="AR52">
        <f t="shared" si="52"/>
        <v>-2.1481659843875125</v>
      </c>
      <c r="AS52">
        <f t="shared" si="53"/>
        <v>-1.560174227547729E-2</v>
      </c>
      <c r="AT52">
        <f t="shared" si="54"/>
        <v>-2.7903502221390819E-2</v>
      </c>
      <c r="AU52">
        <f t="shared" si="55"/>
        <v>-2.1916712288843807</v>
      </c>
      <c r="AW52">
        <v>49</v>
      </c>
      <c r="AX52">
        <f>IF(Z52&gt;0, (R52*SUMPRODUCT(K52:$K$98, X52:$X$98)-K52*$AZ$3)/Z52, 0)</f>
        <v>-5982.7811902064141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41"/>
        <v>50000</v>
      </c>
      <c r="S53">
        <f t="shared" si="42"/>
        <v>-9902.6766247332198</v>
      </c>
      <c r="U53">
        <f t="shared" si="57"/>
        <v>0.424762996</v>
      </c>
      <c r="V53">
        <f t="shared" si="58"/>
        <v>0.01</v>
      </c>
      <c r="W53">
        <f t="shared" si="34"/>
        <v>6.4581299806402053E-3</v>
      </c>
      <c r="X53">
        <f t="shared" si="35"/>
        <v>2.7431746391341555E-3</v>
      </c>
      <c r="Y53">
        <f t="shared" si="36"/>
        <v>6.4581299806402059E-5</v>
      </c>
      <c r="Z53">
        <f t="shared" si="37"/>
        <v>3.6503740416996477E-3</v>
      </c>
      <c r="AB53">
        <f t="shared" si="38"/>
        <v>-38.637578572082333</v>
      </c>
      <c r="AC53">
        <f t="shared" si="30"/>
        <v>-36.148473694272028</v>
      </c>
      <c r="AE53">
        <f t="shared" si="43"/>
        <v>0</v>
      </c>
      <c r="AF53">
        <f t="shared" si="44"/>
        <v>0</v>
      </c>
      <c r="AG53">
        <f t="shared" si="45"/>
        <v>-9.1259351042491194E-2</v>
      </c>
      <c r="AH53">
        <f t="shared" si="46"/>
        <v>-137.15873195670778</v>
      </c>
      <c r="AI53">
        <f t="shared" si="39"/>
        <v>-137.24999130775026</v>
      </c>
      <c r="AJ53">
        <f t="shared" si="47"/>
        <v>-2.4891048778103055</v>
      </c>
      <c r="AK53">
        <f t="shared" si="59"/>
        <v>-2.7046305000457638</v>
      </c>
      <c r="AL53">
        <f t="shared" si="40"/>
        <v>-142.44372668560635</v>
      </c>
      <c r="AN53">
        <f t="shared" si="48"/>
        <v>0</v>
      </c>
      <c r="AO53">
        <f t="shared" si="49"/>
        <v>0</v>
      </c>
      <c r="AP53">
        <f t="shared" si="50"/>
        <v>-8.0773812964733021E-4</v>
      </c>
      <c r="AQ53">
        <f t="shared" si="51"/>
        <v>-1.213994361672883</v>
      </c>
      <c r="AR53">
        <f t="shared" si="52"/>
        <v>-1.2148020998025302</v>
      </c>
      <c r="AS53">
        <f t="shared" si="53"/>
        <v>-2.2031111283734795E-2</v>
      </c>
      <c r="AT53">
        <f t="shared" si="54"/>
        <v>-2.3938732376881613E-2</v>
      </c>
      <c r="AU53">
        <f t="shared" si="55"/>
        <v>-1.2607719434631468</v>
      </c>
      <c r="AW53">
        <v>50</v>
      </c>
      <c r="AX53">
        <f>IF(Z53&gt;0, (R53*SUMPRODUCT(K53:$K$98, X53:$X$98)-K53*$AZ$3)/Z53, 0)</f>
        <v>-9902.6766247332198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41"/>
        <v>50000</v>
      </c>
      <c r="S54">
        <f t="shared" si="42"/>
        <v>-16930.472898090633</v>
      </c>
      <c r="U54">
        <f t="shared" si="57"/>
        <v>0.45242554800000001</v>
      </c>
      <c r="V54">
        <f t="shared" si="58"/>
        <v>0.01</v>
      </c>
      <c r="W54">
        <f t="shared" si="34"/>
        <v>3.6503740416996477E-3</v>
      </c>
      <c r="X54">
        <f t="shared" si="35"/>
        <v>1.651522476220938E-3</v>
      </c>
      <c r="Y54">
        <f t="shared" si="36"/>
        <v>3.6503740416996478E-5</v>
      </c>
      <c r="Z54">
        <f t="shared" si="37"/>
        <v>1.9623478250617131E-3</v>
      </c>
      <c r="AB54">
        <f t="shared" si="38"/>
        <v>-36.148473694272028</v>
      </c>
      <c r="AC54">
        <f t="shared" si="30"/>
        <v>-33.223476668834429</v>
      </c>
      <c r="AE54">
        <f t="shared" si="43"/>
        <v>0</v>
      </c>
      <c r="AF54">
        <f t="shared" si="44"/>
        <v>0</v>
      </c>
      <c r="AG54">
        <f t="shared" si="45"/>
        <v>-4.9058695626542831E-2</v>
      </c>
      <c r="AH54">
        <f t="shared" si="46"/>
        <v>-82.576123811046898</v>
      </c>
      <c r="AI54">
        <f t="shared" si="39"/>
        <v>-82.62518250667344</v>
      </c>
      <c r="AJ54">
        <f t="shared" si="47"/>
        <v>-2.9249970254375981</v>
      </c>
      <c r="AK54">
        <f t="shared" si="59"/>
        <v>-2.530393158599042</v>
      </c>
      <c r="AL54">
        <f t="shared" si="40"/>
        <v>-88.080572690710071</v>
      </c>
      <c r="AN54">
        <f t="shared" si="48"/>
        <v>0</v>
      </c>
      <c r="AO54">
        <f t="shared" si="49"/>
        <v>0</v>
      </c>
      <c r="AP54">
        <f t="shared" si="50"/>
        <v>-3.8769587714702544E-4</v>
      </c>
      <c r="AQ54">
        <f t="shared" si="51"/>
        <v>-0.65257386776105075</v>
      </c>
      <c r="AR54">
        <f t="shared" si="52"/>
        <v>-0.6529615636381978</v>
      </c>
      <c r="AS54">
        <f t="shared" si="53"/>
        <v>-2.3115357490587719E-2</v>
      </c>
      <c r="AT54">
        <f t="shared" si="54"/>
        <v>-1.999692373841087E-2</v>
      </c>
      <c r="AU54">
        <f t="shared" si="55"/>
        <v>-0.69607384486719626</v>
      </c>
      <c r="AW54">
        <v>51</v>
      </c>
      <c r="AX54">
        <f>IF(Z54&gt;0, (R54*SUMPRODUCT(K54:$K$98, X54:$X$98)-K54*$AZ$3)/Z54, 0)</f>
        <v>-16930.472898090633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41"/>
        <v>50000</v>
      </c>
      <c r="S55">
        <f t="shared" si="42"/>
        <v>-30168.747479799124</v>
      </c>
      <c r="U55">
        <f t="shared" si="57"/>
        <v>0.48020744799999998</v>
      </c>
      <c r="V55">
        <f t="shared" si="58"/>
        <v>0.01</v>
      </c>
      <c r="W55">
        <f t="shared" si="34"/>
        <v>1.9623478250617131E-3</v>
      </c>
      <c r="X55">
        <f t="shared" si="35"/>
        <v>9.4233404116123563E-4</v>
      </c>
      <c r="Y55">
        <f t="shared" si="36"/>
        <v>1.9623478250617133E-5</v>
      </c>
      <c r="Z55">
        <f t="shared" si="37"/>
        <v>1.0003903056498603E-3</v>
      </c>
      <c r="AB55">
        <f t="shared" si="38"/>
        <v>-33.223476668834429</v>
      </c>
      <c r="AC55">
        <f t="shared" si="30"/>
        <v>-30.1805225123897</v>
      </c>
      <c r="AE55">
        <f t="shared" si="43"/>
        <v>0</v>
      </c>
      <c r="AF55">
        <f t="shared" si="44"/>
        <v>0</v>
      </c>
      <c r="AG55">
        <f t="shared" si="45"/>
        <v>-2.5009757641246508E-2</v>
      </c>
      <c r="AH55">
        <f t="shared" si="46"/>
        <v>-47.116702058061783</v>
      </c>
      <c r="AI55">
        <f t="shared" si="39"/>
        <v>-47.141711815703033</v>
      </c>
      <c r="AJ55">
        <f t="shared" si="47"/>
        <v>-3.0429541564447291</v>
      </c>
      <c r="AK55">
        <f t="shared" si="59"/>
        <v>-2.3256433668184102</v>
      </c>
      <c r="AL55">
        <f t="shared" si="40"/>
        <v>-52.510309338966174</v>
      </c>
      <c r="AN55">
        <f t="shared" si="48"/>
        <v>0</v>
      </c>
      <c r="AO55">
        <f t="shared" si="49"/>
        <v>0</v>
      </c>
      <c r="AP55">
        <f t="shared" si="50"/>
        <v>-1.7646827733094691E-4</v>
      </c>
      <c r="AQ55">
        <f t="shared" si="51"/>
        <v>-0.33245437100874031</v>
      </c>
      <c r="AR55">
        <f t="shared" si="52"/>
        <v>-0.33263083928607129</v>
      </c>
      <c r="AS55">
        <f t="shared" si="53"/>
        <v>-2.1471014860985366E-2</v>
      </c>
      <c r="AT55">
        <f t="shared" si="54"/>
        <v>-1.6409686351847971E-2</v>
      </c>
      <c r="AU55">
        <f t="shared" si="55"/>
        <v>-0.37051154049890461</v>
      </c>
      <c r="AW55">
        <v>52</v>
      </c>
      <c r="AX55">
        <f>IF(Z55&gt;0, (R55*SUMPRODUCT(K55:$K$98, X55:$X$98)-K55*$AZ$3)/Z55, 0)</f>
        <v>-30168.747479799124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41"/>
        <v>50000</v>
      </c>
      <c r="S56">
        <f t="shared" si="42"/>
        <v>-56453.339376053358</v>
      </c>
      <c r="U56">
        <f t="shared" si="57"/>
        <v>0.508136904</v>
      </c>
      <c r="V56">
        <f t="shared" si="58"/>
        <v>0.01</v>
      </c>
      <c r="W56">
        <f t="shared" si="34"/>
        <v>1.0003903056498603E-3</v>
      </c>
      <c r="X56">
        <f t="shared" si="35"/>
        <v>5.0833523270453376E-4</v>
      </c>
      <c r="Y56">
        <f t="shared" si="36"/>
        <v>1.0003903056498603E-5</v>
      </c>
      <c r="Z56">
        <f t="shared" si="37"/>
        <v>4.8205116988882799E-4</v>
      </c>
      <c r="AB56">
        <f t="shared" si="38"/>
        <v>-30.1805225123897</v>
      </c>
      <c r="AC56">
        <f t="shared" si="30"/>
        <v>-27.21339829035756</v>
      </c>
      <c r="AE56">
        <f t="shared" si="43"/>
        <v>0</v>
      </c>
      <c r="AF56">
        <f t="shared" si="44"/>
        <v>0</v>
      </c>
      <c r="AG56">
        <f t="shared" si="45"/>
        <v>-1.20512792472207E-2</v>
      </c>
      <c r="AH56">
        <f t="shared" si="46"/>
        <v>-25.416761635226688</v>
      </c>
      <c r="AI56">
        <f t="shared" si="39"/>
        <v>-25.428812914473909</v>
      </c>
      <c r="AJ56">
        <f t="shared" si="47"/>
        <v>-2.9671242220321403</v>
      </c>
      <c r="AK56">
        <f t="shared" si="59"/>
        <v>-2.1126365758672794</v>
      </c>
      <c r="AL56">
        <f t="shared" si="40"/>
        <v>-30.508573712373327</v>
      </c>
      <c r="AN56">
        <f t="shared" si="48"/>
        <v>0</v>
      </c>
      <c r="AO56">
        <f t="shared" si="49"/>
        <v>0</v>
      </c>
      <c r="AP56">
        <f t="shared" si="50"/>
        <v>-7.5922812911139901E-5</v>
      </c>
      <c r="AQ56">
        <f t="shared" si="51"/>
        <v>-0.1601250787449299</v>
      </c>
      <c r="AR56">
        <f t="shared" si="52"/>
        <v>-0.16020100155784103</v>
      </c>
      <c r="AS56">
        <f t="shared" si="53"/>
        <v>-1.8692821946301733E-2</v>
      </c>
      <c r="AT56">
        <f t="shared" si="54"/>
        <v>-1.3309567242481246E-2</v>
      </c>
      <c r="AU56">
        <f t="shared" si="55"/>
        <v>-0.19220339074662401</v>
      </c>
      <c r="AW56">
        <v>53</v>
      </c>
      <c r="AX56">
        <f>IF(Z56&gt;0, (R56*SUMPRODUCT(K56:$K$98, X56:$X$98)-K56*$AZ$3)/Z56, 0)</f>
        <v>-56453.339376053358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41"/>
        <v>50000</v>
      </c>
      <c r="S57">
        <f t="shared" si="42"/>
        <v>-111681.95301697384</v>
      </c>
      <c r="U57">
        <f t="shared" si="57"/>
        <v>0.53626491099999996</v>
      </c>
      <c r="V57">
        <f t="shared" si="58"/>
        <v>0.01</v>
      </c>
      <c r="W57">
        <f t="shared" si="34"/>
        <v>4.8205116988882799E-4</v>
      </c>
      <c r="X57">
        <f t="shared" si="35"/>
        <v>2.5850712771787821E-4</v>
      </c>
      <c r="Y57">
        <f t="shared" si="36"/>
        <v>4.8205116988882798E-6</v>
      </c>
      <c r="Z57">
        <f t="shared" si="37"/>
        <v>2.187235304720615E-4</v>
      </c>
      <c r="AB57">
        <f t="shared" si="38"/>
        <v>-27.21339829035756</v>
      </c>
      <c r="AC57">
        <f t="shared" si="30"/>
        <v>-24.42747105388742</v>
      </c>
      <c r="AE57">
        <f t="shared" si="43"/>
        <v>0</v>
      </c>
      <c r="AF57">
        <f t="shared" si="44"/>
        <v>0</v>
      </c>
      <c r="AG57">
        <f t="shared" si="45"/>
        <v>-5.4680882618015373E-3</v>
      </c>
      <c r="AH57">
        <f t="shared" si="46"/>
        <v>-12.92535638589391</v>
      </c>
      <c r="AI57">
        <f t="shared" si="39"/>
        <v>-12.930824474155711</v>
      </c>
      <c r="AJ57">
        <f t="shared" si="47"/>
        <v>-2.7859272364701404</v>
      </c>
      <c r="AK57">
        <f t="shared" si="59"/>
        <v>-1.9049378803250294</v>
      </c>
      <c r="AL57">
        <f t="shared" si="40"/>
        <v>-17.621689590950883</v>
      </c>
      <c r="AN57">
        <f t="shared" si="48"/>
        <v>0</v>
      </c>
      <c r="AO57">
        <f t="shared" si="49"/>
        <v>0</v>
      </c>
      <c r="AP57">
        <f t="shared" si="50"/>
        <v>-3.0757896672648584E-5</v>
      </c>
      <c r="AQ57">
        <f t="shared" si="51"/>
        <v>-7.2704893765468001E-2</v>
      </c>
      <c r="AR57">
        <f t="shared" si="52"/>
        <v>-7.273565166214066E-2</v>
      </c>
      <c r="AS57">
        <f t="shared" si="53"/>
        <v>-1.5670789858215361E-2</v>
      </c>
      <c r="AT57">
        <f t="shared" si="54"/>
        <v>-1.0715240809142967E-2</v>
      </c>
      <c r="AU57">
        <f t="shared" si="55"/>
        <v>-9.9121682329498986E-2</v>
      </c>
      <c r="AW57">
        <v>54</v>
      </c>
      <c r="AX57">
        <f>IF(Z57&gt;0, (R57*SUMPRODUCT(K57:$K$98, X57:$X$98)-K57*$AZ$3)/Z57, 0)</f>
        <v>-111681.95301697384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41"/>
        <v>50000</v>
      </c>
      <c r="S58">
        <f t="shared" si="42"/>
        <v>-234952.33373643365</v>
      </c>
      <c r="U58">
        <f t="shared" si="57"/>
        <v>0.564431978</v>
      </c>
      <c r="V58">
        <f t="shared" si="58"/>
        <v>0.01</v>
      </c>
      <c r="W58">
        <f t="shared" si="34"/>
        <v>2.187235304720615E-4</v>
      </c>
      <c r="X58">
        <f t="shared" si="35"/>
        <v>1.2345455493948895E-4</v>
      </c>
      <c r="Y58">
        <f t="shared" si="36"/>
        <v>2.1872353047206151E-6</v>
      </c>
      <c r="Z58">
        <f t="shared" si="37"/>
        <v>9.308174022785194E-5</v>
      </c>
      <c r="AB58">
        <f t="shared" si="38"/>
        <v>-24.42747105388742</v>
      </c>
      <c r="AC58">
        <f t="shared" si="30"/>
        <v>-21.869772094782292</v>
      </c>
      <c r="AE58">
        <f t="shared" si="43"/>
        <v>0</v>
      </c>
      <c r="AF58">
        <f t="shared" si="44"/>
        <v>0</v>
      </c>
      <c r="AG58">
        <f t="shared" si="45"/>
        <v>-2.3270435056962986E-3</v>
      </c>
      <c r="AH58">
        <f t="shared" si="46"/>
        <v>-6.1727277469744477</v>
      </c>
      <c r="AI58">
        <f t="shared" si="39"/>
        <v>-6.1750547904801438</v>
      </c>
      <c r="AJ58">
        <f t="shared" si="47"/>
        <v>-2.557698959105128</v>
      </c>
      <c r="AK58">
        <f t="shared" si="59"/>
        <v>-1.7099229737721195</v>
      </c>
      <c r="AL58">
        <f t="shared" si="40"/>
        <v>-10.442676723357391</v>
      </c>
      <c r="AN58">
        <f t="shared" si="48"/>
        <v>0</v>
      </c>
      <c r="AO58">
        <f t="shared" si="49"/>
        <v>0</v>
      </c>
      <c r="AP58">
        <f t="shared" si="50"/>
        <v>-1.1687122542731642E-5</v>
      </c>
      <c r="AQ58">
        <f t="shared" si="51"/>
        <v>-3.1001322246540463E-2</v>
      </c>
      <c r="AR58">
        <f t="shared" si="52"/>
        <v>-3.1013009369083192E-2</v>
      </c>
      <c r="AS58">
        <f t="shared" si="53"/>
        <v>-1.2845544610277693E-2</v>
      </c>
      <c r="AT58">
        <f t="shared" si="54"/>
        <v>-8.5877549277391888E-3</v>
      </c>
      <c r="AU58">
        <f t="shared" si="55"/>
        <v>-5.2446308907100073E-2</v>
      </c>
      <c r="AW58">
        <v>55</v>
      </c>
      <c r="AX58">
        <f>IF(Z58&gt;0, (R58*SUMPRODUCT(K58:$K$98, X58:$X$98)-K58*$AZ$3)/Z58, 0)</f>
        <v>-234952.33373643365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41"/>
        <v>50000</v>
      </c>
      <c r="S59">
        <f t="shared" si="42"/>
        <v>-528403.71588602674</v>
      </c>
      <c r="U59">
        <f t="shared" si="57"/>
        <v>0.59247427200000002</v>
      </c>
      <c r="V59">
        <f t="shared" si="58"/>
        <v>0.01</v>
      </c>
      <c r="W59">
        <f t="shared" si="34"/>
        <v>9.308174022785194E-5</v>
      </c>
      <c r="X59">
        <f t="shared" si="35"/>
        <v>5.5148536277989695E-5</v>
      </c>
      <c r="Y59">
        <f t="shared" si="36"/>
        <v>9.3081740227851943E-7</v>
      </c>
      <c r="Z59">
        <f t="shared" si="37"/>
        <v>3.7002386547583726E-5</v>
      </c>
      <c r="AB59">
        <f t="shared" si="38"/>
        <v>-21.869772094782292</v>
      </c>
      <c r="AC59">
        <f t="shared" si="30"/>
        <v>-19.552198548394369</v>
      </c>
      <c r="AE59">
        <f t="shared" si="43"/>
        <v>0</v>
      </c>
      <c r="AF59">
        <f t="shared" si="44"/>
        <v>0</v>
      </c>
      <c r="AG59">
        <f t="shared" si="45"/>
        <v>-9.2505966368959319E-4</v>
      </c>
      <c r="AH59">
        <f t="shared" si="46"/>
        <v>-2.7574268138994849</v>
      </c>
      <c r="AI59">
        <f t="shared" si="39"/>
        <v>-2.7583518735631745</v>
      </c>
      <c r="AJ59">
        <f t="shared" si="47"/>
        <v>-2.3175735463879228</v>
      </c>
      <c r="AK59">
        <f t="shared" si="59"/>
        <v>-1.5308840466347606</v>
      </c>
      <c r="AL59">
        <f t="shared" si="40"/>
        <v>-6.6068094665858581</v>
      </c>
      <c r="AN59">
        <f t="shared" si="48"/>
        <v>0</v>
      </c>
      <c r="AO59">
        <f t="shared" si="49"/>
        <v>0</v>
      </c>
      <c r="AP59">
        <f t="shared" si="50"/>
        <v>-4.1481534794862561E-6</v>
      </c>
      <c r="AQ59">
        <f t="shared" si="51"/>
        <v>-1.2364856107642354E-2</v>
      </c>
      <c r="AR59">
        <f t="shared" si="52"/>
        <v>-1.2369004261121841E-2</v>
      </c>
      <c r="AS59">
        <f t="shared" si="53"/>
        <v>-1.0392465640616513E-2</v>
      </c>
      <c r="AT59">
        <f t="shared" si="54"/>
        <v>-6.8647917901962048E-3</v>
      </c>
      <c r="AU59">
        <f t="shared" si="55"/>
        <v>-2.9626261691934559E-2</v>
      </c>
      <c r="AW59">
        <v>56</v>
      </c>
      <c r="AX59">
        <f>IF(Z59&gt;0, (R59*SUMPRODUCT(K59:$K$98, X59:$X$98)-K59*$AZ$3)/Z59, 0)</f>
        <v>-528403.71588602674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41"/>
        <v>50000</v>
      </c>
      <c r="S60">
        <f t="shared" si="42"/>
        <v>-1293445.8202751097</v>
      </c>
      <c r="U60">
        <f t="shared" si="57"/>
        <v>0.62503115200000003</v>
      </c>
      <c r="V60">
        <f t="shared" si="58"/>
        <v>0.01</v>
      </c>
      <c r="W60">
        <f t="shared" si="34"/>
        <v>3.7002386547583726E-5</v>
      </c>
      <c r="X60">
        <f t="shared" si="35"/>
        <v>2.3127644290585561E-5</v>
      </c>
      <c r="Y60">
        <f t="shared" si="36"/>
        <v>3.7002386547583724E-7</v>
      </c>
      <c r="Z60">
        <f t="shared" si="37"/>
        <v>1.3504718391522327E-5</v>
      </c>
      <c r="AB60">
        <f t="shared" si="38"/>
        <v>-19.552198548394369</v>
      </c>
      <c r="AC60">
        <f t="shared" si="30"/>
        <v>-17.467621557506956</v>
      </c>
      <c r="AE60">
        <f t="shared" si="43"/>
        <v>0</v>
      </c>
      <c r="AF60">
        <f t="shared" si="44"/>
        <v>0</v>
      </c>
      <c r="AG60">
        <f t="shared" si="45"/>
        <v>-3.3761795978805818E-4</v>
      </c>
      <c r="AH60">
        <f t="shared" si="46"/>
        <v>-1.1563822145292781</v>
      </c>
      <c r="AI60">
        <f t="shared" si="39"/>
        <v>-1.1567198324890662</v>
      </c>
      <c r="AJ60">
        <f t="shared" si="47"/>
        <v>-2.0845769908874132</v>
      </c>
      <c r="AK60">
        <f t="shared" si="59"/>
        <v>-1.368653898387606</v>
      </c>
      <c r="AL60">
        <f t="shared" si="40"/>
        <v>-4.6099507217640854</v>
      </c>
      <c r="AN60">
        <f t="shared" si="48"/>
        <v>0</v>
      </c>
      <c r="AO60">
        <f t="shared" si="49"/>
        <v>0</v>
      </c>
      <c r="AP60">
        <f t="shared" si="50"/>
        <v>-1.3517382113707947E-6</v>
      </c>
      <c r="AQ60">
        <f t="shared" si="51"/>
        <v>-4.6298663356358983E-3</v>
      </c>
      <c r="AR60">
        <f t="shared" si="52"/>
        <v>-4.6312180738472689E-3</v>
      </c>
      <c r="AS60">
        <f t="shared" si="53"/>
        <v>-8.3461270096405974E-3</v>
      </c>
      <c r="AT60">
        <f t="shared" si="54"/>
        <v>-5.4797492815652224E-3</v>
      </c>
      <c r="AU60">
        <f t="shared" si="55"/>
        <v>-1.8457094365053089E-2</v>
      </c>
      <c r="AW60">
        <v>57</v>
      </c>
      <c r="AX60">
        <f>IF(Z60&gt;0, (R60*SUMPRODUCT(K60:$K$98, X60:$X$98)-K60*$AZ$3)/Z60, 0)</f>
        <v>-1293445.8202751097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41"/>
        <v>50000</v>
      </c>
      <c r="S61">
        <f t="shared" si="42"/>
        <v>-3473208.9879519013</v>
      </c>
      <c r="U61">
        <f t="shared" si="57"/>
        <v>0.65741117999999998</v>
      </c>
      <c r="V61">
        <f t="shared" si="58"/>
        <v>0.01</v>
      </c>
      <c r="W61">
        <f t="shared" si="34"/>
        <v>1.3504718391522327E-5</v>
      </c>
      <c r="X61">
        <f t="shared" si="35"/>
        <v>8.8781528533383955E-6</v>
      </c>
      <c r="Y61">
        <f t="shared" si="36"/>
        <v>1.3504718391522326E-7</v>
      </c>
      <c r="Z61">
        <f t="shared" si="37"/>
        <v>4.4915183542687081E-6</v>
      </c>
      <c r="AB61">
        <f t="shared" si="38"/>
        <v>-17.467621557506956</v>
      </c>
      <c r="AC61">
        <f t="shared" si="30"/>
        <v>-15.59998191759701</v>
      </c>
      <c r="AE61">
        <f t="shared" si="43"/>
        <v>0</v>
      </c>
      <c r="AF61">
        <f t="shared" si="44"/>
        <v>0</v>
      </c>
      <c r="AG61">
        <f t="shared" si="45"/>
        <v>-1.122879588567177E-4</v>
      </c>
      <c r="AH61">
        <f t="shared" si="46"/>
        <v>-0.44390764266691979</v>
      </c>
      <c r="AI61">
        <f t="shared" si="39"/>
        <v>-0.44401993062577649</v>
      </c>
      <c r="AJ61">
        <f t="shared" si="47"/>
        <v>-1.867639639909946</v>
      </c>
      <c r="AK61">
        <f t="shared" si="59"/>
        <v>-1.2227335090254869</v>
      </c>
      <c r="AL61">
        <f t="shared" si="40"/>
        <v>-3.5343930795612093</v>
      </c>
      <c r="AN61">
        <f t="shared" si="48"/>
        <v>0</v>
      </c>
      <c r="AO61">
        <f t="shared" si="49"/>
        <v>0</v>
      </c>
      <c r="AP61">
        <f t="shared" si="50"/>
        <v>-4.0140447916850273E-7</v>
      </c>
      <c r="AQ61">
        <f t="shared" si="51"/>
        <v>-1.586871093907792E-3</v>
      </c>
      <c r="AR61">
        <f t="shared" si="52"/>
        <v>-1.5872724983869604E-3</v>
      </c>
      <c r="AS61">
        <f t="shared" si="53"/>
        <v>-6.6763963346159966E-3</v>
      </c>
      <c r="AT61">
        <f t="shared" si="54"/>
        <v>-4.3710003490092676E-3</v>
      </c>
      <c r="AU61">
        <f t="shared" si="55"/>
        <v>-1.2634669182012224E-2</v>
      </c>
      <c r="AW61">
        <v>58</v>
      </c>
      <c r="AX61">
        <f>IF(Z61&gt;0, (R61*SUMPRODUCT(K61:$K$98, X61:$X$98)-K61*$AZ$3)/Z61, 0)</f>
        <v>-3473208.9879519013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41"/>
        <v>50000</v>
      </c>
      <c r="S62">
        <f t="shared" si="42"/>
        <v>-10323277.482162295</v>
      </c>
      <c r="U62">
        <f t="shared" si="57"/>
        <v>0.68957421399999996</v>
      </c>
      <c r="V62">
        <f t="shared" si="58"/>
        <v>0.01</v>
      </c>
      <c r="W62">
        <f t="shared" si="34"/>
        <v>4.4915183542687081E-6</v>
      </c>
      <c r="X62">
        <f t="shared" si="35"/>
        <v>3.0972352388114176E-6</v>
      </c>
      <c r="Y62">
        <f t="shared" si="36"/>
        <v>4.4915183542687078E-8</v>
      </c>
      <c r="Z62">
        <f t="shared" si="37"/>
        <v>1.3493679319146033E-6</v>
      </c>
      <c r="AB62">
        <f t="shared" si="38"/>
        <v>-15.59998191759701</v>
      </c>
      <c r="AC62">
        <f t="shared" si="30"/>
        <v>-13.929899586685929</v>
      </c>
      <c r="AE62">
        <f t="shared" si="43"/>
        <v>0</v>
      </c>
      <c r="AF62">
        <f t="shared" si="44"/>
        <v>0</v>
      </c>
      <c r="AG62">
        <f t="shared" si="45"/>
        <v>-3.373419829786508E-5</v>
      </c>
      <c r="AH62">
        <f t="shared" si="46"/>
        <v>-0.15486176194057089</v>
      </c>
      <c r="AI62">
        <f t="shared" si="39"/>
        <v>-0.15489549613886874</v>
      </c>
      <c r="AJ62">
        <f t="shared" si="47"/>
        <v>-1.6700823309110806</v>
      </c>
      <c r="AK62">
        <f t="shared" si="59"/>
        <v>-1.0919987342317907</v>
      </c>
      <c r="AL62">
        <f t="shared" si="40"/>
        <v>-2.9169765612817402</v>
      </c>
      <c r="AN62">
        <f t="shared" si="48"/>
        <v>0</v>
      </c>
      <c r="AO62">
        <f t="shared" si="49"/>
        <v>0</v>
      </c>
      <c r="AP62">
        <f t="shared" si="50"/>
        <v>-1.0767165728403398E-7</v>
      </c>
      <c r="AQ62">
        <f t="shared" si="51"/>
        <v>-4.9428246110482074E-4</v>
      </c>
      <c r="AR62">
        <f t="shared" si="52"/>
        <v>-4.9439013276210474E-4</v>
      </c>
      <c r="AS62">
        <f t="shared" si="53"/>
        <v>-5.3305115118552774E-3</v>
      </c>
      <c r="AT62">
        <f t="shared" si="54"/>
        <v>-3.4854041121304886E-3</v>
      </c>
      <c r="AU62">
        <f t="shared" si="55"/>
        <v>-9.3103057567478706E-3</v>
      </c>
      <c r="AW62">
        <v>59</v>
      </c>
      <c r="AX62">
        <f>IF(Z62&gt;0, (R62*SUMPRODUCT(K62:$K$98, X62:$X$98)-K62*$AZ$3)/Z62, 0)</f>
        <v>-10323277.482162295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41"/>
        <v>50000</v>
      </c>
      <c r="S63">
        <f t="shared" si="42"/>
        <v>-34327157.338873498</v>
      </c>
      <c r="U63">
        <f t="shared" si="57"/>
        <v>0.72148010799999995</v>
      </c>
      <c r="V63">
        <f t="shared" si="58"/>
        <v>0.01</v>
      </c>
      <c r="W63">
        <f t="shared" si="34"/>
        <v>1.3493679319146033E-6</v>
      </c>
      <c r="X63">
        <f t="shared" si="35"/>
        <v>9.7354212124948454E-7</v>
      </c>
      <c r="Y63">
        <f t="shared" si="36"/>
        <v>1.3493679319146034E-8</v>
      </c>
      <c r="Z63">
        <f t="shared" si="37"/>
        <v>3.6233213134597272E-7</v>
      </c>
      <c r="AB63">
        <f t="shared" si="38"/>
        <v>-13.929899586685929</v>
      </c>
      <c r="AC63">
        <f t="shared" si="30"/>
        <v>-12.437832081642583</v>
      </c>
      <c r="AE63">
        <f t="shared" si="43"/>
        <v>0</v>
      </c>
      <c r="AF63">
        <f t="shared" si="44"/>
        <v>0</v>
      </c>
      <c r="AG63">
        <f t="shared" si="45"/>
        <v>-9.0583032836493171E-6</v>
      </c>
      <c r="AH63">
        <f t="shared" si="46"/>
        <v>-4.8677106062474225E-2</v>
      </c>
      <c r="AI63">
        <f t="shared" si="39"/>
        <v>-4.8686164365757872E-2</v>
      </c>
      <c r="AJ63">
        <f t="shared" si="47"/>
        <v>-1.4920675050433463</v>
      </c>
      <c r="AK63">
        <f t="shared" si="59"/>
        <v>-0.97509297106801507</v>
      </c>
      <c r="AL63">
        <f t="shared" si="40"/>
        <v>-2.5158466404771191</v>
      </c>
      <c r="AN63">
        <f t="shared" si="48"/>
        <v>0</v>
      </c>
      <c r="AO63">
        <f t="shared" si="49"/>
        <v>0</v>
      </c>
      <c r="AP63">
        <f t="shared" si="50"/>
        <v>-2.5814269451223059E-8</v>
      </c>
      <c r="AQ63">
        <f t="shared" si="51"/>
        <v>-1.3871956951039968E-4</v>
      </c>
      <c r="AR63">
        <f t="shared" si="52"/>
        <v>-1.387453837798509E-4</v>
      </c>
      <c r="AS63">
        <f t="shared" si="53"/>
        <v>-4.2520802636546156E-3</v>
      </c>
      <c r="AT63">
        <f t="shared" si="54"/>
        <v>-2.7788109877684101E-3</v>
      </c>
      <c r="AU63">
        <f t="shared" si="55"/>
        <v>-7.1696366352028765E-3</v>
      </c>
      <c r="AW63">
        <v>60</v>
      </c>
      <c r="AX63">
        <f>IF(Z63&gt;0, (R63*SUMPRODUCT(K63:$K$98, X63:$X$98)-K63*$AZ$3)/Z63, 0)</f>
        <v>-34327157.338873498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41"/>
        <v>50000</v>
      </c>
      <c r="S64">
        <f t="shared" si="42"/>
        <v>-129372128.91067919</v>
      </c>
      <c r="U64">
        <f t="shared" si="57"/>
        <v>0.75308980400000003</v>
      </c>
      <c r="V64">
        <f t="shared" si="58"/>
        <v>0.01</v>
      </c>
      <c r="W64">
        <f t="shared" si="34"/>
        <v>3.6233213134597272E-7</v>
      </c>
      <c r="X64">
        <f t="shared" si="35"/>
        <v>2.7286863377824085E-7</v>
      </c>
      <c r="Y64">
        <f t="shared" si="36"/>
        <v>3.6233213134597273E-9</v>
      </c>
      <c r="Z64">
        <f t="shared" si="37"/>
        <v>8.584017625427214E-8</v>
      </c>
      <c r="AB64">
        <f t="shared" si="38"/>
        <v>-12.437832081642583</v>
      </c>
      <c r="AC64">
        <f t="shared" si="30"/>
        <v>-11.105326348083118</v>
      </c>
      <c r="AE64">
        <f t="shared" si="43"/>
        <v>0</v>
      </c>
      <c r="AF64">
        <f t="shared" si="44"/>
        <v>0</v>
      </c>
      <c r="AG64">
        <f t="shared" si="45"/>
        <v>-2.1460044063568037E-6</v>
      </c>
      <c r="AH64">
        <f t="shared" si="46"/>
        <v>-1.3643431688912043E-2</v>
      </c>
      <c r="AI64">
        <f t="shared" si="39"/>
        <v>-1.36455776933184E-2</v>
      </c>
      <c r="AJ64">
        <f t="shared" si="47"/>
        <v>-1.332505733559465</v>
      </c>
      <c r="AK64">
        <f t="shared" si="59"/>
        <v>-0.8706482457149809</v>
      </c>
      <c r="AL64">
        <f t="shared" si="40"/>
        <v>-2.2167995569677643</v>
      </c>
      <c r="AN64">
        <f t="shared" si="48"/>
        <v>0</v>
      </c>
      <c r="AO64">
        <f t="shared" si="49"/>
        <v>0</v>
      </c>
      <c r="AP64">
        <f t="shared" si="50"/>
        <v>-5.4604139600768468E-9</v>
      </c>
      <c r="AQ64">
        <f t="shared" si="51"/>
        <v>-3.4715112716829931E-5</v>
      </c>
      <c r="AR64">
        <f t="shared" si="52"/>
        <v>-3.4720573130790012E-5</v>
      </c>
      <c r="AS64">
        <f t="shared" si="53"/>
        <v>-3.3905023157724114E-3</v>
      </c>
      <c r="AT64">
        <f t="shared" si="54"/>
        <v>-2.2153262226005241E-3</v>
      </c>
      <c r="AU64">
        <f t="shared" si="55"/>
        <v>-5.6405491115037254E-3</v>
      </c>
      <c r="AW64">
        <v>61</v>
      </c>
      <c r="AX64">
        <f>IF(Z64&gt;0, (R64*SUMPRODUCT(K64:$K$98, X64:$X$98)-K64*$AZ$3)/Z64, 0)</f>
        <v>-129372128.91067919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41"/>
        <v>50000</v>
      </c>
      <c r="S65">
        <f t="shared" si="42"/>
        <v>-562204678.61521399</v>
      </c>
      <c r="U65">
        <f t="shared" si="57"/>
        <v>0.78453892300000005</v>
      </c>
      <c r="V65">
        <f t="shared" si="58"/>
        <v>0.01</v>
      </c>
      <c r="W65">
        <f t="shared" si="34"/>
        <v>8.584017625427214E-8</v>
      </c>
      <c r="X65">
        <f t="shared" si="35"/>
        <v>6.7344959428656847E-8</v>
      </c>
      <c r="Y65">
        <f t="shared" si="36"/>
        <v>8.5840176254272139E-10</v>
      </c>
      <c r="Z65">
        <f t="shared" si="37"/>
        <v>1.7636815063072573E-8</v>
      </c>
      <c r="AB65">
        <f t="shared" si="38"/>
        <v>-11.105326348083118</v>
      </c>
      <c r="AC65">
        <f t="shared" si="30"/>
        <v>-9.9154999443306817</v>
      </c>
      <c r="AE65">
        <f t="shared" si="43"/>
        <v>0</v>
      </c>
      <c r="AF65">
        <f t="shared" si="44"/>
        <v>0</v>
      </c>
      <c r="AG65">
        <f t="shared" si="45"/>
        <v>-4.4092037657681434E-7</v>
      </c>
      <c r="AH65">
        <f t="shared" si="46"/>
        <v>-3.3672479714328424E-3</v>
      </c>
      <c r="AI65">
        <f t="shared" si="39"/>
        <v>-3.3676888918094195E-3</v>
      </c>
      <c r="AJ65">
        <f t="shared" si="47"/>
        <v>-1.189826403752436</v>
      </c>
      <c r="AK65">
        <f t="shared" si="59"/>
        <v>-0.77737284436581833</v>
      </c>
      <c r="AL65">
        <f t="shared" si="40"/>
        <v>-1.9705669370100638</v>
      </c>
      <c r="AN65">
        <f t="shared" si="48"/>
        <v>0</v>
      </c>
      <c r="AO65">
        <f t="shared" si="49"/>
        <v>0</v>
      </c>
      <c r="AP65">
        <f t="shared" si="50"/>
        <v>-1.0016986902707351E-9</v>
      </c>
      <c r="AQ65">
        <f t="shared" si="51"/>
        <v>-7.6498344417372404E-6</v>
      </c>
      <c r="AR65">
        <f t="shared" si="52"/>
        <v>-7.6508361404275118E-6</v>
      </c>
      <c r="AS65">
        <f t="shared" si="53"/>
        <v>-2.703090203137205E-3</v>
      </c>
      <c r="AT65">
        <f t="shared" si="54"/>
        <v>-1.7660634468718351E-3</v>
      </c>
      <c r="AU65">
        <f t="shared" si="55"/>
        <v>-4.4768044861494679E-3</v>
      </c>
      <c r="AW65">
        <v>62</v>
      </c>
      <c r="AX65">
        <f>IF(Z65&gt;0, (R65*SUMPRODUCT(K65:$K$98, X65:$X$98)-K65*$AZ$3)/Z65, 0)</f>
        <v>-562204678.61521399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41"/>
        <v>50000</v>
      </c>
      <c r="S66">
        <f t="shared" si="42"/>
        <v>-2884662156.1084824</v>
      </c>
      <c r="U66">
        <f t="shared" si="57"/>
        <v>0.81598695700000001</v>
      </c>
      <c r="V66">
        <f t="shared" si="58"/>
        <v>0.01</v>
      </c>
      <c r="W66">
        <f t="shared" si="34"/>
        <v>1.7636815063072573E-8</v>
      </c>
      <c r="X66">
        <f t="shared" si="35"/>
        <v>1.4391411054488352E-8</v>
      </c>
      <c r="Y66">
        <f t="shared" si="36"/>
        <v>1.7636815063072575E-10</v>
      </c>
      <c r="Z66">
        <f t="shared" si="37"/>
        <v>3.0690358579534949E-9</v>
      </c>
      <c r="AB66">
        <f t="shared" si="38"/>
        <v>-9.9154999443306817</v>
      </c>
      <c r="AC66">
        <f t="shared" si="30"/>
        <v>-8.8531315951783753</v>
      </c>
      <c r="AE66">
        <f t="shared" si="43"/>
        <v>0</v>
      </c>
      <c r="AF66">
        <f t="shared" si="44"/>
        <v>0</v>
      </c>
      <c r="AG66">
        <f t="shared" si="45"/>
        <v>-7.6725896448837374E-8</v>
      </c>
      <c r="AH66">
        <f t="shared" si="46"/>
        <v>-7.1957055272441766E-4</v>
      </c>
      <c r="AI66">
        <f t="shared" si="39"/>
        <v>-7.1964727862086652E-4</v>
      </c>
      <c r="AJ66">
        <f t="shared" si="47"/>
        <v>-1.0623683491523064</v>
      </c>
      <c r="AK66">
        <f t="shared" si="59"/>
        <v>-0.69408499610314778</v>
      </c>
      <c r="AL66">
        <f t="shared" si="40"/>
        <v>-1.7571729925340751</v>
      </c>
      <c r="AN66">
        <f t="shared" si="48"/>
        <v>0</v>
      </c>
      <c r="AO66">
        <f t="shared" si="49"/>
        <v>0</v>
      </c>
      <c r="AP66">
        <f t="shared" si="50"/>
        <v>-1.5563271184207594E-10</v>
      </c>
      <c r="AQ66">
        <f t="shared" si="51"/>
        <v>-1.4595947609016117E-6</v>
      </c>
      <c r="AR66">
        <f t="shared" si="52"/>
        <v>-1.459750393613454E-6</v>
      </c>
      <c r="AS66">
        <f t="shared" si="53"/>
        <v>-2.1549343156129159E-3</v>
      </c>
      <c r="AT66">
        <f t="shared" si="54"/>
        <v>-1.4078992255823486E-3</v>
      </c>
      <c r="AU66">
        <f t="shared" si="55"/>
        <v>-3.5642932915888781E-3</v>
      </c>
      <c r="AW66">
        <v>63</v>
      </c>
      <c r="AX66">
        <f>IF(Z66&gt;0, (R66*SUMPRODUCT(K66:$K$98, X66:$X$98)-K66*$AZ$3)/Z66, 0)</f>
        <v>-2884662156.1084824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41"/>
        <v>50000</v>
      </c>
      <c r="S67">
        <f t="shared" si="42"/>
        <v>-18066222882.674965</v>
      </c>
      <c r="U67">
        <f t="shared" si="57"/>
        <v>0.84743607600000004</v>
      </c>
      <c r="V67">
        <f t="shared" si="58"/>
        <v>0.01</v>
      </c>
      <c r="W67">
        <f t="shared" si="34"/>
        <v>3.0690358579534949E-9</v>
      </c>
      <c r="X67">
        <f t="shared" si="35"/>
        <v>2.6008117045674034E-9</v>
      </c>
      <c r="Y67">
        <f t="shared" si="36"/>
        <v>3.069035857953495E-11</v>
      </c>
      <c r="Z67">
        <f t="shared" si="37"/>
        <v>4.3753379480655656E-10</v>
      </c>
      <c r="AB67">
        <f t="shared" si="38"/>
        <v>-8.8531315951783753</v>
      </c>
      <c r="AC67">
        <f t="shared" si="30"/>
        <v>-7.9045830556778247</v>
      </c>
      <c r="AE67">
        <f t="shared" si="43"/>
        <v>0</v>
      </c>
      <c r="AF67">
        <f t="shared" si="44"/>
        <v>0</v>
      </c>
      <c r="AG67">
        <f t="shared" si="45"/>
        <v>-1.0938344870163914E-8</v>
      </c>
      <c r="AH67">
        <f t="shared" si="46"/>
        <v>-1.3004058522837018E-4</v>
      </c>
      <c r="AI67">
        <f t="shared" si="39"/>
        <v>-1.3005152357324035E-4</v>
      </c>
      <c r="AJ67">
        <f t="shared" si="47"/>
        <v>-0.94854853950055062</v>
      </c>
      <c r="AK67">
        <f t="shared" si="59"/>
        <v>-0.61971921166248634</v>
      </c>
      <c r="AL67">
        <f t="shared" si="40"/>
        <v>-1.5683978026866101</v>
      </c>
      <c r="AN67">
        <f t="shared" si="48"/>
        <v>0</v>
      </c>
      <c r="AO67">
        <f t="shared" si="49"/>
        <v>0</v>
      </c>
      <c r="AP67">
        <f t="shared" si="50"/>
        <v>-1.9810366163363927E-11</v>
      </c>
      <c r="AQ67">
        <f t="shared" si="51"/>
        <v>-2.3551566896551355E-7</v>
      </c>
      <c r="AR67">
        <f t="shared" si="52"/>
        <v>-2.3553547933167691E-7</v>
      </c>
      <c r="AS67">
        <f t="shared" si="53"/>
        <v>-1.7179101696167668E-3</v>
      </c>
      <c r="AT67">
        <f t="shared" si="54"/>
        <v>-1.1223694852584324E-3</v>
      </c>
      <c r="AU67">
        <f t="shared" si="55"/>
        <v>-2.8405151903545308E-3</v>
      </c>
      <c r="AW67">
        <v>64</v>
      </c>
      <c r="AX67">
        <f>IF(Z67&gt;0, (R67*SUMPRODUCT(K67:$K$98, X67:$X$98)-K67*$AZ$3)/Z67, 0)</f>
        <v>-18066222882.674965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41"/>
        <v>50000</v>
      </c>
      <c r="S68">
        <f t="shared" si="42"/>
        <v>-145170183373.67014</v>
      </c>
      <c r="U68">
        <f t="shared" si="57"/>
        <v>0.87888519499999995</v>
      </c>
      <c r="V68">
        <f t="shared" si="58"/>
        <v>0.01</v>
      </c>
      <c r="W68">
        <f t="shared" si="34"/>
        <v>4.3753379480655656E-10</v>
      </c>
      <c r="X68">
        <f t="shared" si="35"/>
        <v>3.8454197456765043E-10</v>
      </c>
      <c r="Y68">
        <f t="shared" si="36"/>
        <v>4.3753379480655661E-12</v>
      </c>
      <c r="Z68">
        <f>MAX(0, W68-X68-Y68)</f>
        <v>4.8616482290840562E-11</v>
      </c>
      <c r="AB68">
        <f t="shared" si="38"/>
        <v>-7.9045830556778247</v>
      </c>
      <c r="AC68">
        <f t="shared" si="30"/>
        <v>-7.0576636491441116</v>
      </c>
      <c r="AE68">
        <f t="shared" si="43"/>
        <v>0</v>
      </c>
      <c r="AF68">
        <f t="shared" si="44"/>
        <v>0</v>
      </c>
      <c r="AG68">
        <f t="shared" si="45"/>
        <v>-1.215412057271014E-9</v>
      </c>
      <c r="AH68">
        <f t="shared" si="46"/>
        <v>-1.9227098728382522E-5</v>
      </c>
      <c r="AI68">
        <f t="shared" si="39"/>
        <v>-1.9228314140439792E-5</v>
      </c>
      <c r="AJ68">
        <f t="shared" si="47"/>
        <v>-0.84691940653371311</v>
      </c>
      <c r="AK68">
        <f t="shared" si="59"/>
        <v>-0.55332081389744781</v>
      </c>
      <c r="AL68">
        <f t="shared" si="40"/>
        <v>-1.4002594487453015</v>
      </c>
      <c r="AN68">
        <f t="shared" si="48"/>
        <v>0</v>
      </c>
      <c r="AO68">
        <f t="shared" si="49"/>
        <v>0</v>
      </c>
      <c r="AP68">
        <f t="shared" si="50"/>
        <v>-1.9653794403756978E-12</v>
      </c>
      <c r="AQ68">
        <f t="shared" si="51"/>
        <v>-3.1091138443766975E-8</v>
      </c>
      <c r="AR68">
        <f t="shared" si="52"/>
        <v>-3.1093103823207349E-8</v>
      </c>
      <c r="AS68">
        <f t="shared" si="53"/>
        <v>-1.3695091959132926E-3</v>
      </c>
      <c r="AT68">
        <f t="shared" si="54"/>
        <v>-8.9474622623683816E-4</v>
      </c>
      <c r="AU68">
        <f t="shared" si="55"/>
        <v>-2.2642865152539544E-3</v>
      </c>
      <c r="AW68">
        <v>65</v>
      </c>
      <c r="AX68">
        <f>IF(Z68&gt;0, (R68*SUMPRODUCT(K68:$K$98, X68:$X$98)-K68*$AZ$3)/Z68, 0)</f>
        <v>-145170183373.67014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4.8616482290840562E-11</v>
      </c>
      <c r="X69">
        <f t="shared" si="35"/>
        <v>4.8616482290840562E-11</v>
      </c>
      <c r="Y69">
        <f t="shared" si="36"/>
        <v>4.8616482290840564E-13</v>
      </c>
      <c r="Z69">
        <f t="shared" si="37"/>
        <v>0</v>
      </c>
      <c r="AB69">
        <f t="shared" si="38"/>
        <v>-7.0576636491441116</v>
      </c>
      <c r="AC69">
        <f t="shared" si="30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-2.4308241145420279E-6</v>
      </c>
      <c r="AI69">
        <f t="shared" si="39"/>
        <v>-2.4308241145420279E-6</v>
      </c>
      <c r="AJ69">
        <f t="shared" si="47"/>
        <v>-7.0576636491441116</v>
      </c>
      <c r="AK69">
        <f t="shared" si="59"/>
        <v>-0.49403645544008784</v>
      </c>
      <c r="AL69">
        <f t="shared" si="40"/>
        <v>-7.5517025354083138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-3.5096061435280316E-9</v>
      </c>
      <c r="AR69">
        <f t="shared" si="52"/>
        <v>-3.5096061435280316E-9</v>
      </c>
      <c r="AS69">
        <f t="shared" si="53"/>
        <v>-1.0189803348506473E-2</v>
      </c>
      <c r="AT69">
        <f t="shared" si="54"/>
        <v>-7.1328623439545318E-4</v>
      </c>
      <c r="AU69">
        <f t="shared" si="55"/>
        <v>-1.090309309250807E-2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2">SUM(AN3:AN69)</f>
        <v>8094.9055583812824</v>
      </c>
      <c r="AO71" s="6">
        <f t="shared" si="62"/>
        <v>-809.49055583812833</v>
      </c>
      <c r="AP71" s="6">
        <f t="shared" si="62"/>
        <v>-435.92376117054755</v>
      </c>
      <c r="AQ71" s="6">
        <f t="shared" si="62"/>
        <v>-4364.5361100081072</v>
      </c>
      <c r="AR71" s="6">
        <f t="shared" si="62"/>
        <v>2484.9551313644988</v>
      </c>
      <c r="AS71" s="6">
        <f t="shared" si="62"/>
        <v>-600.4124321059752</v>
      </c>
      <c r="AT71" s="6">
        <f t="shared" si="62"/>
        <v>197.00444432523301</v>
      </c>
      <c r="AU71" s="6">
        <f t="shared" si="62"/>
        <v>2081.5471435837567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B67A2-E574-464E-AB9A-D5C689B7176D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5776.6215768098646</v>
      </c>
      <c r="K3">
        <v>1</v>
      </c>
      <c r="L3" s="2">
        <v>0</v>
      </c>
      <c r="O3">
        <f>$C$3</f>
        <v>5776.6215768098646</v>
      </c>
      <c r="P3">
        <f>O3*C5</f>
        <v>577.66215768098652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5776.6215768098646</v>
      </c>
      <c r="AF3">
        <f t="shared" ref="AF3:AF34" si="4">-$Z3*P3</f>
        <v>-577.66215768098652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4998.9594191288779</v>
      </c>
      <c r="AJ3">
        <f t="shared" ref="AJ3:AJ34" si="8">AB3-AC3</f>
        <v>0</v>
      </c>
      <c r="AL3">
        <f t="shared" ref="AL3:AL34" si="9">SUM(AI3:AK3)</f>
        <v>4998.9594191288779</v>
      </c>
      <c r="AN3">
        <f t="shared" ref="AN3:AN34" si="10">AE3*$K3</f>
        <v>5776.6215768098646</v>
      </c>
      <c r="AO3">
        <f t="shared" ref="AO3:AO34" si="11">AF3*$K3</f>
        <v>-577.66215768098652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4998.9594191288779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4998.9594191288779</v>
      </c>
      <c r="AW3">
        <v>0</v>
      </c>
      <c r="AX3">
        <f>IF(Z3&gt;0, (R3*SUMPRODUCT(K3:$K$98, X3:$X$98)-K3*$AZ$3)/Z3, 0)</f>
        <v>0</v>
      </c>
      <c r="AZ3">
        <f>C6*SUMPRODUCT(X4:X98, K4:K98)/1</f>
        <v>3215.7414487722199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</v>
      </c>
      <c r="S4">
        <f t="shared" si="1"/>
        <v>218.45421105384759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215.70278026562437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-259.5</v>
      </c>
      <c r="AI4">
        <f t="shared" si="7"/>
        <v>-259.5</v>
      </c>
      <c r="AJ4">
        <f t="shared" si="8"/>
        <v>-215.70278026562437</v>
      </c>
      <c r="AK4">
        <f>G4*SUM(AB4, AE4:AF4)</f>
        <v>0</v>
      </c>
      <c r="AL4">
        <f t="shared" si="9"/>
        <v>-475.20278026562437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-242.09347886929751</v>
      </c>
      <c r="AR4">
        <f t="shared" si="14"/>
        <v>-242.09347886929751</v>
      </c>
      <c r="AS4">
        <f t="shared" si="15"/>
        <v>-201.23405193173278</v>
      </c>
      <c r="AT4">
        <f t="shared" si="16"/>
        <v>0</v>
      </c>
      <c r="AU4">
        <f t="shared" si="17"/>
        <v>-443.32753080103026</v>
      </c>
      <c r="AW4">
        <v>1</v>
      </c>
      <c r="AX4">
        <f>IF(Z4&gt;0, (R4*SUMPRODUCT(K4:$K$98, X4:$X$98)-K4*$AZ$3)/Z4, 0)</f>
        <v>218.45421105384759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100000</v>
      </c>
      <c r="S5">
        <f t="shared" si="1"/>
        <v>229.58952039695384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215.70278026562437</v>
      </c>
      <c r="AC5">
        <f t="shared" si="2"/>
        <v>223.84167429651143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-256.62655949999998</v>
      </c>
      <c r="AI5">
        <f t="shared" si="7"/>
        <v>-281.00067661012497</v>
      </c>
      <c r="AJ5">
        <f t="shared" si="8"/>
        <v>-8.1388940308870588</v>
      </c>
      <c r="AK5">
        <f>G5*SUM(AB5, AE5:AF5)</f>
        <v>8.8438139908905988</v>
      </c>
      <c r="AL5">
        <f t="shared" si="9"/>
        <v>-280.2957566501214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-219.44342857611946</v>
      </c>
      <c r="AR5">
        <f t="shared" si="14"/>
        <v>-240.28593154067207</v>
      </c>
      <c r="AS5">
        <f t="shared" si="15"/>
        <v>-6.9596335407971264</v>
      </c>
      <c r="AT5">
        <f t="shared" si="16"/>
        <v>7.5624162504134231</v>
      </c>
      <c r="AU5">
        <f t="shared" si="17"/>
        <v>-239.68314883105575</v>
      </c>
      <c r="AW5">
        <v>2</v>
      </c>
      <c r="AX5">
        <f>IF(Z5&gt;0, (R5*SUMPRODUCT(K5:$K$98, X5:$X$98)-K5*$AZ$3)/Z5, 0)</f>
        <v>229.58952039695384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100000</v>
      </c>
      <c r="S6">
        <f t="shared" si="1"/>
        <v>284.15478653937544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223.84167429651143</v>
      </c>
      <c r="AC6">
        <f t="shared" si="2"/>
        <v>273.5493355474523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-253.78330735062153</v>
      </c>
      <c r="AI6">
        <f t="shared" si="7"/>
        <v>-277.85023746280763</v>
      </c>
      <c r="AJ6">
        <f t="shared" si="8"/>
        <v>-49.707661250940873</v>
      </c>
      <c r="AK6">
        <f>G6*SUM(AB6, AE6:AF6)</f>
        <v>13.094737946345919</v>
      </c>
      <c r="AL6">
        <f t="shared" si="9"/>
        <v>-314.4631607674026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-195.77098860344771</v>
      </c>
      <c r="AR6">
        <f t="shared" si="14"/>
        <v>-214.33645987064696</v>
      </c>
      <c r="AS6">
        <f t="shared" si="15"/>
        <v>-38.34498843069062</v>
      </c>
      <c r="AT6">
        <f t="shared" si="16"/>
        <v>10.101412185149943</v>
      </c>
      <c r="AU6">
        <f t="shared" si="17"/>
        <v>-242.58003611618764</v>
      </c>
      <c r="AW6">
        <v>3</v>
      </c>
      <c r="AX6">
        <f>IF(Z6&gt;0, (R6*SUMPRODUCT(K6:$K$98, X6:$X$98)-K6*$AZ$3)/Z6, 0)</f>
        <v>284.15478653937544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100000</v>
      </c>
      <c r="S7">
        <f t="shared" si="1"/>
        <v>317.13121287803813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273.5493355474523</v>
      </c>
      <c r="AC7">
        <f t="shared" si="2"/>
        <v>301.44583024191525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-251.06621493032537</v>
      </c>
      <c r="AI7">
        <f t="shared" si="7"/>
        <v>-274.82970918765704</v>
      </c>
      <c r="AJ7">
        <f t="shared" si="8"/>
        <v>-27.896494694462945</v>
      </c>
      <c r="AK7">
        <f>G7*SUM(AB7, AE7:AF7)</f>
        <v>13.431272375379907</v>
      </c>
      <c r="AL7">
        <f t="shared" si="9"/>
        <v>-289.29493150674006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-176.21235216033344</v>
      </c>
      <c r="AR7">
        <f t="shared" si="14"/>
        <v>-192.89090534517777</v>
      </c>
      <c r="AS7">
        <f t="shared" si="15"/>
        <v>-19.579324715210127</v>
      </c>
      <c r="AT7">
        <f t="shared" si="16"/>
        <v>9.4268203247840905</v>
      </c>
      <c r="AU7">
        <f t="shared" si="17"/>
        <v>-203.04340973560377</v>
      </c>
      <c r="AW7">
        <v>4</v>
      </c>
      <c r="AX7">
        <f>IF(Z7&gt;0, (R7*SUMPRODUCT(K7:$K$98, X7:$X$98)-K7*$AZ$3)/Z7, 0)</f>
        <v>317.13121287803813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100000</v>
      </c>
      <c r="S8">
        <f t="shared" si="1"/>
        <v>293.48102135153192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301.44583024191525</v>
      </c>
      <c r="AC8">
        <f t="shared" si="2"/>
        <v>275.44651328453801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-248.47109595465977</v>
      </c>
      <c r="AI8">
        <f t="shared" si="7"/>
        <v>-271.93483749542946</v>
      </c>
      <c r="AJ8">
        <f t="shared" si="8"/>
        <v>25.999316957377232</v>
      </c>
      <c r="AK8">
        <f>G8*SUM(AB8, AE8:AF8)</f>
        <v>6.4207961841527945</v>
      </c>
      <c r="AL8">
        <f t="shared" si="9"/>
        <v>-239.51472435389942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-162.78442275808104</v>
      </c>
      <c r="AR8">
        <f t="shared" si="14"/>
        <v>-178.15655933510959</v>
      </c>
      <c r="AS8">
        <f t="shared" si="15"/>
        <v>17.033304363833668</v>
      </c>
      <c r="AT8">
        <f t="shared" si="16"/>
        <v>4.2065480351699653</v>
      </c>
      <c r="AU8">
        <f t="shared" si="17"/>
        <v>-156.91670693610595</v>
      </c>
      <c r="AW8">
        <v>5</v>
      </c>
      <c r="AX8">
        <f>IF(Z8&gt;0, (R8*SUMPRODUCT(K8:$K$98, X8:$X$98)-K8*$AZ$3)/Z8, 0)</f>
        <v>293.48102135153192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100000</v>
      </c>
      <c r="S9">
        <f t="shared" si="1"/>
        <v>241.9291098181202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275.44651328453801</v>
      </c>
      <c r="AC9">
        <f t="shared" si="2"/>
        <v>224.19604735841813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-246.27543121191849</v>
      </c>
      <c r="AI9">
        <f t="shared" si="7"/>
        <v>-269.44296647947749</v>
      </c>
      <c r="AJ9">
        <f t="shared" si="8"/>
        <v>51.250465926119887</v>
      </c>
      <c r="AK9">
        <f t="shared" ref="AK9:AK40" si="30">G9*SUM(AB9:AB9, AE9:AF9)</f>
        <v>1.6251344283787743</v>
      </c>
      <c r="AL9">
        <f t="shared" si="9"/>
        <v>-216.56736612497883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-152.80419122311935</v>
      </c>
      <c r="AR9">
        <f t="shared" si="14"/>
        <v>-167.17873305935399</v>
      </c>
      <c r="AS9">
        <f t="shared" si="15"/>
        <v>31.798892634604758</v>
      </c>
      <c r="AT9">
        <f t="shared" si="16"/>
        <v>1.008331812618291</v>
      </c>
      <c r="AU9">
        <f t="shared" si="17"/>
        <v>-134.37150861213095</v>
      </c>
      <c r="AW9">
        <v>6</v>
      </c>
      <c r="AX9">
        <f>IF(Z9&gt;0, (R9*SUMPRODUCT(K9:$K$98, X9:$X$98)-K9*$AZ$3)/Z9, 0)</f>
        <v>241.9291098181202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100000</v>
      </c>
      <c r="S10">
        <f t="shared" si="1"/>
        <v>189.94078600168621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224.19604735841813</v>
      </c>
      <c r="AC10">
        <f t="shared" si="2"/>
        <v>173.79440192522111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-244.18582172007186</v>
      </c>
      <c r="AI10">
        <f t="shared" si="7"/>
        <v>-267.06063517952526</v>
      </c>
      <c r="AJ10">
        <f t="shared" si="8"/>
        <v>50.401645433197018</v>
      </c>
      <c r="AK10">
        <f t="shared" si="30"/>
        <v>0.91920379416951437</v>
      </c>
      <c r="AL10">
        <f t="shared" si="9"/>
        <v>-215.73978595215874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-143.73178157092593</v>
      </c>
      <c r="AR10">
        <f t="shared" si="14"/>
        <v>-157.19627213172078</v>
      </c>
      <c r="AS10">
        <f t="shared" si="15"/>
        <v>29.667235555241309</v>
      </c>
      <c r="AT10">
        <f t="shared" si="16"/>
        <v>0.5410584366941521</v>
      </c>
      <c r="AU10">
        <f t="shared" si="17"/>
        <v>-126.98797813978531</v>
      </c>
      <c r="AW10">
        <v>7</v>
      </c>
      <c r="AX10">
        <f>IF(Z10&gt;0, (R10*SUMPRODUCT(K10:$K$98, X10:$X$98)-K10*$AZ$3)/Z10, 0)</f>
        <v>189.94078600168621</v>
      </c>
    </row>
    <row r="11" spans="1:52" x14ac:dyDescent="0.25">
      <c r="A11" t="s">
        <v>33</v>
      </c>
      <c r="C11" s="26">
        <f>AU100</f>
        <v>1485.4169768939662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100000</v>
      </c>
      <c r="S11">
        <f t="shared" si="1"/>
        <v>137.59796437782006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173.79440192522111</v>
      </c>
      <c r="AC11">
        <f t="shared" si="2"/>
        <v>124.30883935468115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-242.19852490869252</v>
      </c>
      <c r="AI11">
        <f t="shared" si="7"/>
        <v>-264.78404060232418</v>
      </c>
      <c r="AJ11">
        <f t="shared" si="8"/>
        <v>49.485562570539955</v>
      </c>
      <c r="AK11">
        <f t="shared" si="30"/>
        <v>0.41710656462053064</v>
      </c>
      <c r="AL11">
        <f t="shared" si="9"/>
        <v>-214.88137146716369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-135.46372677470112</v>
      </c>
      <c r="AR11">
        <f t="shared" si="14"/>
        <v>-148.09600076621805</v>
      </c>
      <c r="AS11">
        <f t="shared" si="15"/>
        <v>27.677702537103322</v>
      </c>
      <c r="AT11">
        <f t="shared" si="16"/>
        <v>0.23329130401182674</v>
      </c>
      <c r="AU11">
        <f t="shared" si="17"/>
        <v>-120.18500692510291</v>
      </c>
      <c r="AW11">
        <v>8</v>
      </c>
      <c r="AX11">
        <f>IF(Z11&gt;0, (R11*SUMPRODUCT(K11:$K$98, X11:$X$98)-K11*$AZ$3)/Z11, 0)</f>
        <v>137.59796437782006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100000</v>
      </c>
      <c r="S12">
        <f t="shared" si="1"/>
        <v>87.710599379048531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124.30883935468115</v>
      </c>
      <c r="AC12">
        <f t="shared" si="2"/>
        <v>78.236312621622119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-240.40022904301566</v>
      </c>
      <c r="AI12">
        <f t="shared" si="7"/>
        <v>-262.69978952245026</v>
      </c>
      <c r="AJ12">
        <f t="shared" si="8"/>
        <v>46.072526733059036</v>
      </c>
      <c r="AK12">
        <f t="shared" si="30"/>
        <v>0.28591033051576664</v>
      </c>
      <c r="AL12">
        <f t="shared" si="9"/>
        <v>-216.34135245887546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-127.77527735978943</v>
      </c>
      <c r="AR12">
        <f t="shared" si="14"/>
        <v>-139.62773081461253</v>
      </c>
      <c r="AS12">
        <f t="shared" si="15"/>
        <v>24.488037741967219</v>
      </c>
      <c r="AT12">
        <f t="shared" si="16"/>
        <v>0.15196438009692703</v>
      </c>
      <c r="AU12">
        <f t="shared" si="17"/>
        <v>-114.98772869254839</v>
      </c>
      <c r="AW12">
        <v>9</v>
      </c>
      <c r="AX12">
        <f>IF(Z12&gt;0, (R12*SUMPRODUCT(K12:$K$98, X12:$X$98)-K12*$AZ$3)/Z12, 0)</f>
        <v>87.710599379048531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100000</v>
      </c>
      <c r="S13">
        <f t="shared" si="1"/>
        <v>39.681174570109391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78.236312621622119</v>
      </c>
      <c r="AC13">
        <f t="shared" si="2"/>
        <v>34.946244208560074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-238.6944953718681</v>
      </c>
      <c r="AI13">
        <f t="shared" si="7"/>
        <v>-260.71138662266537</v>
      </c>
      <c r="AJ13">
        <f t="shared" si="8"/>
        <v>43.290068413062045</v>
      </c>
      <c r="AK13">
        <f t="shared" si="30"/>
        <v>0.15647262524324423</v>
      </c>
      <c r="AL13">
        <f t="shared" si="9"/>
        <v>-217.26484558436007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-120.59758724375143</v>
      </c>
      <c r="AR13">
        <f t="shared" si="14"/>
        <v>-131.72136267609909</v>
      </c>
      <c r="AS13">
        <f t="shared" si="15"/>
        <v>21.871798065970452</v>
      </c>
      <c r="AT13">
        <f t="shared" si="16"/>
        <v>7.905595411671551E-2</v>
      </c>
      <c r="AU13">
        <f t="shared" si="17"/>
        <v>-109.77050865601193</v>
      </c>
      <c r="AW13">
        <v>10</v>
      </c>
      <c r="AX13">
        <f>IF(Z13&gt;0, (R13*SUMPRODUCT(K13:$K$98, X13:$X$98)-K13*$AZ$3)/Z13, 0)</f>
        <v>39.681174570109391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100000</v>
      </c>
      <c r="S14">
        <f t="shared" si="1"/>
        <v>-6.4817667658825151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34.946244208560074</v>
      </c>
      <c r="AC14">
        <f t="shared" si="2"/>
        <v>-5.635878274407105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-237.16595255358857</v>
      </c>
      <c r="AI14">
        <f t="shared" si="7"/>
        <v>-258.9033834037395</v>
      </c>
      <c r="AJ14">
        <f t="shared" si="8"/>
        <v>40.582122482967179</v>
      </c>
      <c r="AK14">
        <f t="shared" si="30"/>
        <v>6.2903239575408137E-2</v>
      </c>
      <c r="AL14">
        <f t="shared" si="9"/>
        <v>-218.25835768119691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-113.9240435037548</v>
      </c>
      <c r="AR14">
        <f t="shared" si="14"/>
        <v>-124.36574473096995</v>
      </c>
      <c r="AS14">
        <f t="shared" si="15"/>
        <v>19.493858361391947</v>
      </c>
      <c r="AT14">
        <f t="shared" si="16"/>
        <v>3.0215936666949182E-2</v>
      </c>
      <c r="AU14">
        <f t="shared" si="17"/>
        <v>-104.84167043291106</v>
      </c>
      <c r="AW14">
        <v>11</v>
      </c>
      <c r="AX14">
        <f>IF(Z14&gt;0, (R14*SUMPRODUCT(K14:$K$98, X14:$X$98)-K14*$AZ$3)/Z14, 0)</f>
        <v>-6.4817667658825151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100000</v>
      </c>
      <c r="S15">
        <f t="shared" si="1"/>
        <v>-46.92309625375276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-5.635878274407105</v>
      </c>
      <c r="AC15">
        <f t="shared" si="2"/>
        <v>-40.280655131570029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-236.24239847944028</v>
      </c>
      <c r="AI15">
        <f t="shared" si="7"/>
        <v>-257.70339442146985</v>
      </c>
      <c r="AJ15">
        <f t="shared" si="8"/>
        <v>34.644776857162924</v>
      </c>
      <c r="AK15">
        <f t="shared" si="30"/>
        <v>-2.3107100925069131E-2</v>
      </c>
      <c r="AL15">
        <f t="shared" si="9"/>
        <v>-223.081724665232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-107.65620808023361</v>
      </c>
      <c r="AR15">
        <f t="shared" si="14"/>
        <v>-117.436033630664</v>
      </c>
      <c r="AS15">
        <f t="shared" si="15"/>
        <v>15.787705044624259</v>
      </c>
      <c r="AT15">
        <f t="shared" si="16"/>
        <v>-1.0529959403272372E-2</v>
      </c>
      <c r="AU15">
        <f t="shared" si="17"/>
        <v>-101.65885854544301</v>
      </c>
      <c r="AW15">
        <v>12</v>
      </c>
      <c r="AX15">
        <f>IF(Z15&gt;0, (R15*SUMPRODUCT(K15:$K$98, X15:$X$98)-K15*$AZ$3)/Z15, 0)</f>
        <v>-46.92309625375276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100000</v>
      </c>
      <c r="S16">
        <f t="shared" si="1"/>
        <v>-81.157765219615086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-40.280655131570029</v>
      </c>
      <c r="AC16">
        <f t="shared" si="2"/>
        <v>-68.781126647266319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-235.64173544348463</v>
      </c>
      <c r="AI16">
        <f t="shared" si="7"/>
        <v>-256.82921099223302</v>
      </c>
      <c r="AJ16">
        <f t="shared" si="8"/>
        <v>28.50047151569629</v>
      </c>
      <c r="AK16">
        <f t="shared" si="30"/>
        <v>-0.2859926514341472</v>
      </c>
      <c r="AL16">
        <f t="shared" si="9"/>
        <v>-228.61473212797088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-101.58214411477205</v>
      </c>
      <c r="AR16">
        <f t="shared" si="14"/>
        <v>-110.71579435958346</v>
      </c>
      <c r="AS16">
        <f t="shared" si="15"/>
        <v>12.286189453653785</v>
      </c>
      <c r="AT16">
        <f t="shared" si="16"/>
        <v>-0.12328778125433966</v>
      </c>
      <c r="AU16">
        <f t="shared" si="17"/>
        <v>-98.552892687184013</v>
      </c>
      <c r="AW16">
        <v>13</v>
      </c>
      <c r="AX16">
        <f>IF(Z16&gt;0, (R16*SUMPRODUCT(K16:$K$98, X16:$X$98)-K16*$AZ$3)/Z16, 0)</f>
        <v>-81.157765219615086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100000</v>
      </c>
      <c r="S17">
        <f t="shared" si="1"/>
        <v>-104.25071368043426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-68.781126647266319</v>
      </c>
      <c r="AC17">
        <f t="shared" si="2"/>
        <v>-87.223852959067244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-235.01147878671725</v>
      </c>
      <c r="AI17">
        <f t="shared" si="7"/>
        <v>-255.92832671028148</v>
      </c>
      <c r="AJ17">
        <f t="shared" si="8"/>
        <v>18.442726311800925</v>
      </c>
      <c r="AK17">
        <f t="shared" si="30"/>
        <v>-0.9491795477322752</v>
      </c>
      <c r="AL17">
        <f t="shared" si="9"/>
        <v>-238.43477994621284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-95.234488170190019</v>
      </c>
      <c r="AR17">
        <f t="shared" si="14"/>
        <v>-103.71069246633068</v>
      </c>
      <c r="AS17">
        <f t="shared" si="15"/>
        <v>7.47360771412042</v>
      </c>
      <c r="AT17">
        <f t="shared" si="16"/>
        <v>-0.38463920518509048</v>
      </c>
      <c r="AU17">
        <f t="shared" si="17"/>
        <v>-96.621723957395361</v>
      </c>
      <c r="AW17">
        <v>14</v>
      </c>
      <c r="AX17">
        <f>IF(Z17&gt;0, (R17*SUMPRODUCT(K17:$K$98, X17:$X$98)-K17*$AZ$3)/Z17, 0)</f>
        <v>-104.25071368043426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100000</v>
      </c>
      <c r="S18">
        <f t="shared" si="1"/>
        <v>-115.48791957426582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-87.223852959067244</v>
      </c>
      <c r="AC18">
        <f t="shared" si="2"/>
        <v>-95.388727433908571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-234.43603152730796</v>
      </c>
      <c r="AI18">
        <f t="shared" si="7"/>
        <v>-255.08510196375474</v>
      </c>
      <c r="AJ18">
        <f t="shared" si="8"/>
        <v>8.1648744748413264</v>
      </c>
      <c r="AK18">
        <f t="shared" si="30"/>
        <v>-1.8840352239158527</v>
      </c>
      <c r="AL18">
        <f t="shared" si="9"/>
        <v>-248.80426271282926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-88.653693310138578</v>
      </c>
      <c r="AR18">
        <f t="shared" si="14"/>
        <v>-96.46228973486933</v>
      </c>
      <c r="AS18">
        <f t="shared" si="15"/>
        <v>3.0876067680067578</v>
      </c>
      <c r="AT18">
        <f t="shared" si="16"/>
        <v>-0.71246164609759821</v>
      </c>
      <c r="AU18">
        <f t="shared" si="17"/>
        <v>-94.087144612960159</v>
      </c>
      <c r="AW18">
        <v>15</v>
      </c>
      <c r="AX18">
        <f>IF(Z18&gt;0, (R18*SUMPRODUCT(K18:$K$98, X18:$X$98)-K18*$AZ$3)/Z18, 0)</f>
        <v>-115.48791957426582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100000</v>
      </c>
      <c r="S19">
        <f t="shared" si="1"/>
        <v>-125.1590142709988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-95.388727433908571</v>
      </c>
      <c r="AC19">
        <f t="shared" si="2"/>
        <v>-102.04964546158158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-234.3256513127979</v>
      </c>
      <c r="AI19">
        <f t="shared" si="7"/>
        <v>-254.70964963205199</v>
      </c>
      <c r="AJ19">
        <f t="shared" si="8"/>
        <v>6.6609180276730058</v>
      </c>
      <c r="AK19">
        <f t="shared" si="30"/>
        <v>-2.127168621776161</v>
      </c>
      <c r="AL19">
        <f t="shared" si="9"/>
        <v>-250.17590022615514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-82.637277093951781</v>
      </c>
      <c r="AR19">
        <f t="shared" si="14"/>
        <v>-89.825897323762902</v>
      </c>
      <c r="AS19">
        <f t="shared" si="15"/>
        <v>2.3490391498715537</v>
      </c>
      <c r="AT19">
        <f t="shared" si="16"/>
        <v>-0.7501672217209604</v>
      </c>
      <c r="AU19">
        <f t="shared" si="17"/>
        <v>-88.227025395612301</v>
      </c>
      <c r="AW19">
        <v>16</v>
      </c>
      <c r="AX19">
        <f>IF(Z19&gt;0, (R19*SUMPRODUCT(K19:$K$98, X19:$X$98)-K19*$AZ$3)/Z19, 0)</f>
        <v>-125.1590142709988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100000</v>
      </c>
      <c r="S20">
        <f t="shared" si="1"/>
        <v>-156.89435706614236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-102.04964546158158</v>
      </c>
      <c r="AC20">
        <f t="shared" si="2"/>
        <v>-126.27884496092827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-234.08983669831412</v>
      </c>
      <c r="AI20">
        <f t="shared" si="7"/>
        <v>-254.2114725752011</v>
      </c>
      <c r="AJ20">
        <f t="shared" si="8"/>
        <v>24.229199499346691</v>
      </c>
      <c r="AK20">
        <f t="shared" si="30"/>
        <v>-0.43881347548480076</v>
      </c>
      <c r="AL20">
        <f t="shared" si="9"/>
        <v>-230.42108655133922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-78.302299837950343</v>
      </c>
      <c r="AR20">
        <f t="shared" si="14"/>
        <v>-85.032922524883119</v>
      </c>
      <c r="AS20">
        <f t="shared" si="15"/>
        <v>8.1045895489961026</v>
      </c>
      <c r="AT20">
        <f t="shared" si="16"/>
        <v>-0.14678170062814777</v>
      </c>
      <c r="AU20">
        <f t="shared" si="17"/>
        <v>-77.07511467651517</v>
      </c>
      <c r="AW20">
        <v>17</v>
      </c>
      <c r="AX20">
        <f>IF(Z20&gt;0, (R20*SUMPRODUCT(K20:$K$98, X20:$X$98)-K20*$AZ$3)/Z20, 0)</f>
        <v>-156.89435706614236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100000</v>
      </c>
      <c r="S21">
        <f t="shared" si="1"/>
        <v>-191.07067448671245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-126.27884496092827</v>
      </c>
      <c r="AC21">
        <f t="shared" si="2"/>
        <v>-151.8008019470908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-234.21584160696443</v>
      </c>
      <c r="AI21">
        <f t="shared" si="7"/>
        <v>-254.07770716468082</v>
      </c>
      <c r="AJ21">
        <f t="shared" si="8"/>
        <v>25.521956986162536</v>
      </c>
      <c r="AK21">
        <f t="shared" si="30"/>
        <v>-0.20204615193748524</v>
      </c>
      <c r="AL21">
        <f t="shared" si="9"/>
        <v>-228.75779633045576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-74.50023590328793</v>
      </c>
      <c r="AR21">
        <f t="shared" si="14"/>
        <v>-80.817971114437114</v>
      </c>
      <c r="AS21">
        <f t="shared" si="15"/>
        <v>8.1181178998702634</v>
      </c>
      <c r="AT21">
        <f t="shared" si="16"/>
        <v>-6.4267582753662122E-2</v>
      </c>
      <c r="AU21">
        <f t="shared" si="17"/>
        <v>-72.764120797320516</v>
      </c>
      <c r="AW21">
        <v>18</v>
      </c>
      <c r="AX21">
        <f>IF(Z21&gt;0, (R21*SUMPRODUCT(K21:$K$98, X21:$X$98)-K21*$AZ$3)/Z21, 0)</f>
        <v>-191.07067448671245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100000</v>
      </c>
      <c r="S22">
        <f t="shared" si="1"/>
        <v>-202.10982100197378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-151.8008019470908</v>
      </c>
      <c r="AC22">
        <f t="shared" si="2"/>
        <v>-158.49140651118046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-234.52890850551492</v>
      </c>
      <c r="AI22">
        <f t="shared" si="7"/>
        <v>-254.13352318052776</v>
      </c>
      <c r="AJ22">
        <f t="shared" si="8"/>
        <v>6.6906045640896536</v>
      </c>
      <c r="AK22">
        <f t="shared" si="30"/>
        <v>-3.1878168408889072</v>
      </c>
      <c r="AL22">
        <f t="shared" si="9"/>
        <v>-250.63073545732701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-69.65435795821621</v>
      </c>
      <c r="AR22">
        <f t="shared" si="14"/>
        <v>-75.476867673150267</v>
      </c>
      <c r="AS22">
        <f t="shared" si="15"/>
        <v>1.9870887910307107</v>
      </c>
      <c r="AT22">
        <f t="shared" si="16"/>
        <v>-0.94677170825311929</v>
      </c>
      <c r="AU22">
        <f t="shared" si="17"/>
        <v>-74.436550590372676</v>
      </c>
      <c r="AW22">
        <v>19</v>
      </c>
      <c r="AX22">
        <f>IF(Z22&gt;0, (R22*SUMPRODUCT(K22:$K$98, X22:$X$98)-K22*$AZ$3)/Z22, 0)</f>
        <v>-202.10982100197378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100000</v>
      </c>
      <c r="S23">
        <f t="shared" si="1"/>
        <v>-162.55644329885416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-158.49140651118046</v>
      </c>
      <c r="AC23">
        <f t="shared" si="2"/>
        <v>-125.8173469555154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-235.09853918275383</v>
      </c>
      <c r="AI23">
        <f t="shared" si="7"/>
        <v>-254.44833307622085</v>
      </c>
      <c r="AJ23">
        <f t="shared" si="8"/>
        <v>-32.674059555665053</v>
      </c>
      <c r="AK23">
        <f t="shared" si="30"/>
        <v>-11.094398455782633</v>
      </c>
      <c r="AL23">
        <f t="shared" si="9"/>
        <v>-298.21679108766853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-62.342443304901117</v>
      </c>
      <c r="AR23">
        <f t="shared" si="14"/>
        <v>-67.473540388525535</v>
      </c>
      <c r="AS23">
        <f t="shared" si="15"/>
        <v>-8.6643698955805259</v>
      </c>
      <c r="AT23">
        <f t="shared" si="16"/>
        <v>-2.9419659906689413</v>
      </c>
      <c r="AU23">
        <f t="shared" si="17"/>
        <v>-79.079876274775003</v>
      </c>
      <c r="AW23">
        <v>20</v>
      </c>
      <c r="AX23">
        <f>IF(Z23&gt;0, (R23*SUMPRODUCT(K23:$K$98, X23:$X$98)-K23*$AZ$3)/Z23, 0)</f>
        <v>-162.55644329885416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100000</v>
      </c>
      <c r="S24">
        <f t="shared" si="1"/>
        <v>-126.71286459219995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-125.8173469555154</v>
      </c>
      <c r="AC24">
        <f t="shared" si="2"/>
        <v>-96.795131765880001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-235.83528797357593</v>
      </c>
      <c r="AI24">
        <f t="shared" si="7"/>
        <v>-254.93262510611487</v>
      </c>
      <c r="AJ24">
        <f t="shared" si="8"/>
        <v>-29.022215189635403</v>
      </c>
      <c r="AK24">
        <f t="shared" si="30"/>
        <v>-8.8072142868860794</v>
      </c>
      <c r="AL24">
        <f t="shared" si="9"/>
        <v>-292.76205458263632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-55.837331477869995</v>
      </c>
      <c r="AR24">
        <f t="shared" si="14"/>
        <v>-60.358895459989959</v>
      </c>
      <c r="AS24">
        <f t="shared" si="15"/>
        <v>-6.871418877514702</v>
      </c>
      <c r="AT24">
        <f t="shared" si="16"/>
        <v>-2.0852322303377715</v>
      </c>
      <c r="AU24">
        <f t="shared" si="17"/>
        <v>-69.315546567842432</v>
      </c>
      <c r="AW24">
        <v>21</v>
      </c>
      <c r="AX24">
        <f>IF(Z24&gt;0, (R24*SUMPRODUCT(K24:$K$98, X24:$X$98)-K24*$AZ$3)/Z24, 0)</f>
        <v>-126.71286459219995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100000</v>
      </c>
      <c r="S25">
        <f t="shared" si="1"/>
        <v>-94.254460224517999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-96.795131765880001</v>
      </c>
      <c r="AC25">
        <f t="shared" si="2"/>
        <v>-71.056875302199387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-237.11253783760358</v>
      </c>
      <c r="AI25">
        <f t="shared" si="7"/>
        <v>-255.95962346435775</v>
      </c>
      <c r="AJ25">
        <f t="shared" si="8"/>
        <v>-25.738256463680614</v>
      </c>
      <c r="AK25">
        <f t="shared" si="30"/>
        <v>-6.7756592236116004</v>
      </c>
      <c r="AL25">
        <f t="shared" si="9"/>
        <v>-288.47353915164996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-50.124766430358548</v>
      </c>
      <c r="AR25">
        <f t="shared" si="14"/>
        <v>-54.108974830089153</v>
      </c>
      <c r="AS25">
        <f t="shared" si="15"/>
        <v>-5.4409779648609407</v>
      </c>
      <c r="AT25">
        <f t="shared" si="16"/>
        <v>-1.4323508115283414</v>
      </c>
      <c r="AU25">
        <f t="shared" si="17"/>
        <v>-60.982303606478432</v>
      </c>
      <c r="AW25">
        <v>22</v>
      </c>
      <c r="AX25">
        <f>IF(Z25&gt;0, (R25*SUMPRODUCT(K25:$K$98, X25:$X$98)-K25*$AZ$3)/Z25, 0)</f>
        <v>-94.254460224517999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100000</v>
      </c>
      <c r="S26">
        <f t="shared" si="1"/>
        <v>-64.985529540719369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-71.056875302199387</v>
      </c>
      <c r="AC26">
        <f t="shared" si="2"/>
        <v>-48.346295356173634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-238.98104574724275</v>
      </c>
      <c r="AI26">
        <f t="shared" si="7"/>
        <v>-257.57991525629257</v>
      </c>
      <c r="AJ26">
        <f t="shared" si="8"/>
        <v>-22.710579946025753</v>
      </c>
      <c r="AK26">
        <f t="shared" si="30"/>
        <v>-4.9739812711539573</v>
      </c>
      <c r="AL26">
        <f t="shared" si="9"/>
        <v>-285.26447647347226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-45.106930811235728</v>
      </c>
      <c r="AR26">
        <f t="shared" si="14"/>
        <v>-48.617409717580507</v>
      </c>
      <c r="AS26">
        <f t="shared" si="15"/>
        <v>-4.2865514924220323</v>
      </c>
      <c r="AT26">
        <f t="shared" si="16"/>
        <v>-0.93882353034649602</v>
      </c>
      <c r="AU26">
        <f t="shared" si="17"/>
        <v>-53.842784740349032</v>
      </c>
      <c r="AW26">
        <v>23</v>
      </c>
      <c r="AX26">
        <f>IF(Z26&gt;0, (R26*SUMPRODUCT(K26:$K$98, X26:$X$98)-K26*$AZ$3)/Z26, 0)</f>
        <v>-64.985529540719369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100000</v>
      </c>
      <c r="S27">
        <f t="shared" si="1"/>
        <v>-38.716048936713037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-48.346295356173634</v>
      </c>
      <c r="AC27">
        <f t="shared" si="2"/>
        <v>-28.421666902780654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-240.96695335924929</v>
      </c>
      <c r="AI27">
        <f t="shared" si="7"/>
        <v>-259.31959243486881</v>
      </c>
      <c r="AJ27">
        <f t="shared" si="8"/>
        <v>-19.92462845339298</v>
      </c>
      <c r="AK27">
        <f t="shared" si="30"/>
        <v>-3.3842406749321547</v>
      </c>
      <c r="AL27">
        <f t="shared" si="9"/>
        <v>-282.62846156319392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-40.608718491609736</v>
      </c>
      <c r="AR27">
        <f t="shared" si="14"/>
        <v>-43.70157891670231</v>
      </c>
      <c r="AS27">
        <f t="shared" si="15"/>
        <v>-3.357778386762742</v>
      </c>
      <c r="AT27">
        <f t="shared" si="16"/>
        <v>-0.57032582667585152</v>
      </c>
      <c r="AU27">
        <f t="shared" si="17"/>
        <v>-47.629683130140897</v>
      </c>
      <c r="AW27">
        <v>24</v>
      </c>
      <c r="AX27">
        <f>IF(Z27&gt;0, (R27*SUMPRODUCT(K27:$K$98, X27:$X$98)-K27*$AZ$3)/Z27, 0)</f>
        <v>-38.716048936713037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100000</v>
      </c>
      <c r="S28">
        <f t="shared" si="1"/>
        <v>-15.14016932783173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-28.421666902780654</v>
      </c>
      <c r="AC28">
        <f t="shared" si="2"/>
        <v>-10.966493193828796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-243.35599414271451</v>
      </c>
      <c r="AI28">
        <f t="shared" si="7"/>
        <v>-261.46426782904211</v>
      </c>
      <c r="AJ28">
        <f t="shared" si="8"/>
        <v>-17.455173708951857</v>
      </c>
      <c r="AK28">
        <f t="shared" si="30"/>
        <v>-1.989516683194646</v>
      </c>
      <c r="AL28">
        <f t="shared" si="9"/>
        <v>-280.90895822118864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-36.617258247078084</v>
      </c>
      <c r="AR28">
        <f t="shared" si="14"/>
        <v>-39.341971629696353</v>
      </c>
      <c r="AS28">
        <f t="shared" si="15"/>
        <v>-2.6264428197049727</v>
      </c>
      <c r="AT28">
        <f t="shared" si="16"/>
        <v>-0.29935833893076746</v>
      </c>
      <c r="AU28">
        <f t="shared" si="17"/>
        <v>-42.267772788332096</v>
      </c>
      <c r="AW28">
        <v>25</v>
      </c>
      <c r="AX28">
        <f>IF(Z28&gt;0, (R28*SUMPRODUCT(K28:$K$98, X28:$X$98)-K28*$AZ$3)/Z28, 0)</f>
        <v>-15.14016932783173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100000</v>
      </c>
      <c r="S29">
        <f t="shared" si="1"/>
        <v>5.9597649422726571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-10.966493193828796</v>
      </c>
      <c r="AC29">
        <f t="shared" si="2"/>
        <v>4.2590094524517781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-246.05522284981978</v>
      </c>
      <c r="AI29">
        <f t="shared" si="7"/>
        <v>-263.92089999357165</v>
      </c>
      <c r="AJ29">
        <f t="shared" si="8"/>
        <v>-15.225502646280574</v>
      </c>
      <c r="AK29">
        <f t="shared" si="30"/>
        <v>-0.76765452356801578</v>
      </c>
      <c r="AL29">
        <f t="shared" si="9"/>
        <v>-279.91405716342024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-33.05661200269379</v>
      </c>
      <c r="AR29">
        <f t="shared" si="14"/>
        <v>-35.456799857543189</v>
      </c>
      <c r="AS29">
        <f t="shared" si="15"/>
        <v>-2.0454901452397807</v>
      </c>
      <c r="AT29">
        <f t="shared" si="16"/>
        <v>-0.10313155495662439</v>
      </c>
      <c r="AU29">
        <f t="shared" si="17"/>
        <v>-37.605421557739589</v>
      </c>
      <c r="AW29">
        <v>26</v>
      </c>
      <c r="AX29">
        <f>IF(Z29&gt;0, (R29*SUMPRODUCT(K29:$K$98, X29:$X$98)-K29*$AZ$3)/Z29, 0)</f>
        <v>5.9597649422726571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100000</v>
      </c>
      <c r="S30">
        <f t="shared" si="1"/>
        <v>24.809819677641528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4.2590094524517781</v>
      </c>
      <c r="AC30">
        <f t="shared" si="2"/>
        <v>17.490576818828117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-249.47631563535148</v>
      </c>
      <c r="AI30">
        <f t="shared" si="7"/>
        <v>-267.10096692875703</v>
      </c>
      <c r="AJ30">
        <f t="shared" si="8"/>
        <v>-13.231567366376339</v>
      </c>
      <c r="AK30">
        <f t="shared" si="30"/>
        <v>0.2981306616716245</v>
      </c>
      <c r="AL30">
        <f t="shared" si="9"/>
        <v>-280.03440363346175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-29.925199290283103</v>
      </c>
      <c r="AR30">
        <f t="shared" si="14"/>
        <v>-32.039312612157772</v>
      </c>
      <c r="AS30">
        <f t="shared" si="15"/>
        <v>-1.5871538320309795</v>
      </c>
      <c r="AT30">
        <f t="shared" si="16"/>
        <v>3.5761388580500229E-2</v>
      </c>
      <c r="AU30">
        <f t="shared" si="17"/>
        <v>-33.590705055608254</v>
      </c>
      <c r="AW30">
        <v>27</v>
      </c>
      <c r="AX30">
        <f>IF(Z30&gt;0, (R30*SUMPRODUCT(K30:$K$98, X30:$X$98)-K30*$AZ$3)/Z30, 0)</f>
        <v>24.809819677641528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100000</v>
      </c>
      <c r="S31">
        <f t="shared" si="1"/>
        <v>41.550406794370048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17.490576818828117</v>
      </c>
      <c r="AC31">
        <f t="shared" si="2"/>
        <v>28.894109108071689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-253.72448001986615</v>
      </c>
      <c r="AI31">
        <f t="shared" si="7"/>
        <v>-271.10945368033265</v>
      </c>
      <c r="AJ31">
        <f t="shared" si="8"/>
        <v>-11.403532289243572</v>
      </c>
      <c r="AK31">
        <f t="shared" si="30"/>
        <v>1.2243403773179684</v>
      </c>
      <c r="AL31">
        <f t="shared" si="9"/>
        <v>-281.28864559225826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-27.173906590810489</v>
      </c>
      <c r="AR31">
        <f t="shared" si="14"/>
        <v>-29.035838282605575</v>
      </c>
      <c r="AS31">
        <f t="shared" si="15"/>
        <v>-1.2213189724891078</v>
      </c>
      <c r="AT31">
        <f t="shared" si="16"/>
        <v>0.13112692573452572</v>
      </c>
      <c r="AU31">
        <f t="shared" si="17"/>
        <v>-30.126030329360155</v>
      </c>
      <c r="AW31">
        <v>28</v>
      </c>
      <c r="AX31">
        <f>IF(Z31&gt;0, (R31*SUMPRODUCT(K31:$K$98, X31:$X$98)-K31*$AZ$3)/Z31, 0)</f>
        <v>41.550406794370048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100000</v>
      </c>
      <c r="S32">
        <f t="shared" si="1"/>
        <v>56.31010228907288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28.894109108071689</v>
      </c>
      <c r="AC32">
        <f t="shared" si="2"/>
        <v>38.620855713267304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-258.47978838381613</v>
      </c>
      <c r="AI32">
        <f t="shared" si="7"/>
        <v>-275.62629236058206</v>
      </c>
      <c r="AJ32">
        <f t="shared" si="8"/>
        <v>-9.7267466051956148</v>
      </c>
      <c r="AK32">
        <f t="shared" si="30"/>
        <v>2.0225876375650182</v>
      </c>
      <c r="AL32">
        <f t="shared" si="9"/>
        <v>-283.33045132821263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-24.717143208579756</v>
      </c>
      <c r="AR32">
        <f t="shared" si="14"/>
        <v>-26.356778543203628</v>
      </c>
      <c r="AS32">
        <f t="shared" si="15"/>
        <v>-0.93012065004166478</v>
      </c>
      <c r="AT32">
        <f t="shared" si="16"/>
        <v>0.19341004804353859</v>
      </c>
      <c r="AU32">
        <f t="shared" si="17"/>
        <v>-27.093489145201751</v>
      </c>
      <c r="AW32">
        <v>29</v>
      </c>
      <c r="AX32">
        <f>IF(Z32&gt;0, (R32*SUMPRODUCT(K32:$K$98, X32:$X$98)-K32*$AZ$3)/Z32, 0)</f>
        <v>56.31010228907288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100000</v>
      </c>
      <c r="S33">
        <f t="shared" si="1"/>
        <v>69.268954878714382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38.620855713267304</v>
      </c>
      <c r="AC33">
        <f t="shared" si="2"/>
        <v>46.850724286835884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-264.19333327400892</v>
      </c>
      <c r="AI33">
        <f t="shared" si="7"/>
        <v>-281.10232387768866</v>
      </c>
      <c r="AJ33">
        <f t="shared" si="8"/>
        <v>-8.2298685735685808</v>
      </c>
      <c r="AK33">
        <f t="shared" si="30"/>
        <v>2.7034598999287116</v>
      </c>
      <c r="AL33">
        <f t="shared" si="9"/>
        <v>-286.62873255132854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-22.556697532039781</v>
      </c>
      <c r="AR33">
        <f t="shared" si="14"/>
        <v>-24.000378876654658</v>
      </c>
      <c r="AS33">
        <f t="shared" si="15"/>
        <v>-0.70266215215162331</v>
      </c>
      <c r="AT33">
        <f t="shared" si="16"/>
        <v>0.23082008352362066</v>
      </c>
      <c r="AU33">
        <f t="shared" si="17"/>
        <v>-24.472220945282661</v>
      </c>
      <c r="AW33">
        <v>30</v>
      </c>
      <c r="AX33">
        <f>IF(Z33&gt;0, (R33*SUMPRODUCT(K33:$K$98, X33:$X$98)-K33*$AZ$3)/Z33, 0)</f>
        <v>69.268954878714382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100000</v>
      </c>
      <c r="S34">
        <f t="shared" si="1"/>
        <v>80.539858835641411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46.850724286835884</v>
      </c>
      <c r="AC34">
        <f t="shared" si="2"/>
        <v>53.711001560285666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-270.88202947094936</v>
      </c>
      <c r="AI34">
        <f t="shared" si="7"/>
        <v>-287.55420966122455</v>
      </c>
      <c r="AJ34">
        <f t="shared" si="8"/>
        <v>-6.8602772734497819</v>
      </c>
      <c r="AK34">
        <f t="shared" si="30"/>
        <v>3.279550700078512</v>
      </c>
      <c r="AL34">
        <f t="shared" si="9"/>
        <v>-291.13493623459578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-20.649799232794884</v>
      </c>
      <c r="AR34">
        <f t="shared" si="14"/>
        <v>-21.92074797153019</v>
      </c>
      <c r="AS34">
        <f t="shared" si="15"/>
        <v>-0.52297064022564155</v>
      </c>
      <c r="AT34">
        <f t="shared" si="16"/>
        <v>0.25000574479842341</v>
      </c>
      <c r="AU34">
        <f t="shared" si="17"/>
        <v>-22.193712866957405</v>
      </c>
      <c r="AW34">
        <v>31</v>
      </c>
      <c r="AX34">
        <f>IF(Z34&gt;0, (R34*SUMPRODUCT(K34:$K$98, X34:$X$98)-K34*$AZ$3)/Z34, 0)</f>
        <v>80.539858835641411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90.238243060911444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53.711001560285666</v>
      </c>
      <c r="AC35">
        <f t="shared" ref="AC35:AC66" si="33">S35*Z35</f>
        <v>59.326358403820763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-277.69183324922369</v>
      </c>
      <c r="AI35">
        <f t="shared" ref="AI35:AI66" si="38">SUM(AE35:AH35)</f>
        <v>-294.12786867928384</v>
      </c>
      <c r="AJ35">
        <f t="shared" ref="AJ35:AJ66" si="39">AB35-AC35</f>
        <v>-5.6153568435350962</v>
      </c>
      <c r="AK35">
        <f t="shared" si="30"/>
        <v>3.7597701092199971</v>
      </c>
      <c r="AL35">
        <f t="shared" ref="AL35:AL66" si="40">SUM(AI35:AK35)</f>
        <v>-295.98345541359896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-18.900823386049325</v>
      </c>
      <c r="AR35">
        <f t="shared" ref="AR35:AR66" si="45">AI35*$K35</f>
        <v>-20.019526083192055</v>
      </c>
      <c r="AS35">
        <f t="shared" ref="AS35:AS66" si="46">AJ35*$K35</f>
        <v>-0.38220377858230359</v>
      </c>
      <c r="AT35">
        <f t="shared" ref="AT35:AT66" si="47">AK35*$K35</f>
        <v>0.25590508001269496</v>
      </c>
      <c r="AU35">
        <f t="shared" ref="AU35:AU66" si="48">AL35*$K35</f>
        <v>-20.145824781761664</v>
      </c>
      <c r="AW35">
        <v>32</v>
      </c>
      <c r="AX35">
        <f>IF(Z35&gt;0, (R35*SUMPRODUCT(K35:$K$98, X35:$X$98)-K35*$AZ$3)/Z35, 0)</f>
        <v>90.238243060911444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100000</v>
      </c>
      <c r="S36">
        <f t="shared" si="32"/>
        <v>98.572364262401507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59.326358403820763</v>
      </c>
      <c r="AC36">
        <f t="shared" si="33"/>
        <v>63.876567228780374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-285.00085435724282</v>
      </c>
      <c r="AI36">
        <f t="shared" si="38"/>
        <v>-301.20127921941304</v>
      </c>
      <c r="AJ36">
        <f t="shared" si="39"/>
        <v>-4.5502088249596113</v>
      </c>
      <c r="AK36">
        <f t="shared" si="30"/>
        <v>4.1528450882674539</v>
      </c>
      <c r="AL36">
        <f t="shared" si="40"/>
        <v>-301.59864295610521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-17.319914971834773</v>
      </c>
      <c r="AR36">
        <f t="shared" si="45"/>
        <v>-18.304438270030477</v>
      </c>
      <c r="AS36">
        <f t="shared" si="46"/>
        <v>-0.27652278492332832</v>
      </c>
      <c r="AT36">
        <f t="shared" si="47"/>
        <v>0.25237441474415734</v>
      </c>
      <c r="AU36">
        <f t="shared" si="48"/>
        <v>-18.32858664020965</v>
      </c>
      <c r="AW36">
        <v>33</v>
      </c>
      <c r="AX36">
        <f>IF(Z36&gt;0, (R36*SUMPRODUCT(K36:$K$98, X36:$X$98)-K36*$AZ$3)/Z36, 0)</f>
        <v>98.572364262401507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100000</v>
      </c>
      <c r="S37">
        <f t="shared" si="32"/>
        <v>105.69118033077972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63.876567228780374</v>
      </c>
      <c r="AC37">
        <f t="shared" si="33"/>
        <v>67.495073873917875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-293.03328490693502</v>
      </c>
      <c r="AI37">
        <f t="shared" si="38"/>
        <v>-308.99844719925682</v>
      </c>
      <c r="AJ37">
        <f t="shared" si="39"/>
        <v>-3.6185066451375008</v>
      </c>
      <c r="AK37">
        <f t="shared" si="30"/>
        <v>4.4713597060146268</v>
      </c>
      <c r="AL37">
        <f t="shared" si="40"/>
        <v>-308.14559413837964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-15.900051265860629</v>
      </c>
      <c r="AR37">
        <f t="shared" si="45"/>
        <v>-16.766324525556438</v>
      </c>
      <c r="AS37">
        <f t="shared" si="46"/>
        <v>-0.19634097601511749</v>
      </c>
      <c r="AT37">
        <f t="shared" si="47"/>
        <v>0.2426169729364199</v>
      </c>
      <c r="AU37">
        <f t="shared" si="48"/>
        <v>-16.720048528635132</v>
      </c>
      <c r="AW37">
        <v>34</v>
      </c>
      <c r="AX37">
        <f>IF(Z37&gt;0, (R37*SUMPRODUCT(K37:$K$98, X37:$X$98)-K37*$AZ$3)/Z37, 0)</f>
        <v>105.69118033077972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100000</v>
      </c>
      <c r="S38">
        <f t="shared" si="32"/>
        <v>111.71531317447165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67.495073873917875</v>
      </c>
      <c r="AC38">
        <f t="shared" si="33"/>
        <v>70.290041908925303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-303.14650160660619</v>
      </c>
      <c r="AI38">
        <f t="shared" si="38"/>
        <v>-318.87622565060309</v>
      </c>
      <c r="AJ38">
        <f t="shared" si="39"/>
        <v>-2.7949680350074289</v>
      </c>
      <c r="AK38">
        <f t="shared" si="30"/>
        <v>4.7246551711742519</v>
      </c>
      <c r="AL38">
        <f t="shared" si="40"/>
        <v>-316.94653851443627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-14.686425584914316</v>
      </c>
      <c r="AR38">
        <f t="shared" si="45"/>
        <v>-15.448477663427774</v>
      </c>
      <c r="AS38">
        <f t="shared" si="46"/>
        <v>-0.13540677474688123</v>
      </c>
      <c r="AT38">
        <f t="shared" si="47"/>
        <v>0.22889360826560548</v>
      </c>
      <c r="AU38">
        <f t="shared" si="48"/>
        <v>-15.354990829909051</v>
      </c>
      <c r="AW38">
        <v>35</v>
      </c>
      <c r="AX38">
        <f>IF(Z38&gt;0, (R38*SUMPRODUCT(K38:$K$98, X38:$X$98)-K38*$AZ$3)/Z38, 0)</f>
        <v>111.71531317447165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100000</v>
      </c>
      <c r="S39">
        <f t="shared" si="32"/>
        <v>116.65108865745844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70.290041908925303</v>
      </c>
      <c r="AC39">
        <f t="shared" si="33"/>
        <v>72.295597842643133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-313.77653522965056</v>
      </c>
      <c r="AI39">
        <f t="shared" si="38"/>
        <v>-329.27051789940009</v>
      </c>
      <c r="AJ39">
        <f t="shared" si="39"/>
        <v>-2.0055559337178295</v>
      </c>
      <c r="AK39">
        <f t="shared" si="30"/>
        <v>4.9203029336247717</v>
      </c>
      <c r="AL39">
        <f t="shared" si="40"/>
        <v>-326.35577089949317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-13.572691841237948</v>
      </c>
      <c r="AR39">
        <f t="shared" si="45"/>
        <v>-14.242898273392214</v>
      </c>
      <c r="AS39">
        <f t="shared" si="46"/>
        <v>-8.6752161498614477E-2</v>
      </c>
      <c r="AT39">
        <f t="shared" si="47"/>
        <v>0.21283221651597065</v>
      </c>
      <c r="AU39">
        <f t="shared" si="48"/>
        <v>-14.11681821837486</v>
      </c>
      <c r="AW39">
        <v>36</v>
      </c>
      <c r="AX39">
        <f>IF(Z39&gt;0, (R39*SUMPRODUCT(K39:$K$98, X39:$X$98)-K39*$AZ$3)/Z39, 0)</f>
        <v>116.65108865745844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100000</v>
      </c>
      <c r="S40">
        <f t="shared" si="32"/>
        <v>120.63514576394908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72.295597842643133</v>
      </c>
      <c r="AC40">
        <f t="shared" si="33"/>
        <v>73.626460928755407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-323.82423779776536</v>
      </c>
      <c r="AI40">
        <f t="shared" si="38"/>
        <v>-339.08232458136797</v>
      </c>
      <c r="AJ40">
        <f t="shared" si="39"/>
        <v>-1.3308630861122737</v>
      </c>
      <c r="AK40">
        <f t="shared" si="30"/>
        <v>5.0606918489850194</v>
      </c>
      <c r="AL40">
        <f t="shared" si="40"/>
        <v>-335.35249581849524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-12.506530742878729</v>
      </c>
      <c r="AR40">
        <f t="shared" si="45"/>
        <v>-13.095818724329369</v>
      </c>
      <c r="AS40">
        <f t="shared" si="46"/>
        <v>-5.1399735283003796E-2</v>
      </c>
      <c r="AT40">
        <f t="shared" si="47"/>
        <v>0.19545077484006573</v>
      </c>
      <c r="AU40">
        <f t="shared" si="48"/>
        <v>-12.951767684772308</v>
      </c>
      <c r="AW40">
        <v>37</v>
      </c>
      <c r="AX40">
        <f>IF(Z40&gt;0, (R40*SUMPRODUCT(K40:$K$98, X40:$X$98)-K40*$AZ$3)/Z40, 0)</f>
        <v>120.63514576394908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100000</v>
      </c>
      <c r="S41">
        <f t="shared" si="32"/>
        <v>123.86469430390062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73.626460928755407</v>
      </c>
      <c r="AC41">
        <f t="shared" si="33"/>
        <v>74.426675656725095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-334.94552107364433</v>
      </c>
      <c r="AI41">
        <f t="shared" si="38"/>
        <v>-349.96729060914248</v>
      </c>
      <c r="AJ41">
        <f t="shared" si="39"/>
        <v>-0.80021472796968851</v>
      </c>
      <c r="AK41">
        <f t="shared" ref="AK41:AK72" si="61">G41*SUM(AB41:AB41, AE41:AF41)</f>
        <v>5.1538522650128789</v>
      </c>
      <c r="AL41">
        <f t="shared" si="40"/>
        <v>-345.61365307209934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-11.550044436432566</v>
      </c>
      <c r="AR41">
        <f t="shared" si="45"/>
        <v>-12.068045408927148</v>
      </c>
      <c r="AS41">
        <f t="shared" si="46"/>
        <v>-2.7594086456542141E-2</v>
      </c>
      <c r="AT41">
        <f t="shared" si="47"/>
        <v>0.17772210384810355</v>
      </c>
      <c r="AU41">
        <f t="shared" si="48"/>
        <v>-11.917917391535589</v>
      </c>
      <c r="AW41">
        <v>38</v>
      </c>
      <c r="AX41">
        <f>IF(Z41&gt;0, (R41*SUMPRODUCT(K41:$K$98, X41:$X$98)-K41*$AZ$3)/Z41, 0)</f>
        <v>123.86469430390062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100000</v>
      </c>
      <c r="S42">
        <f t="shared" si="32"/>
        <v>126.40860994341287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74.426675656725095</v>
      </c>
      <c r="AC42">
        <f t="shared" si="33"/>
        <v>74.757653962121438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-346.52217964487164</v>
      </c>
      <c r="AI42">
        <f t="shared" si="38"/>
        <v>-361.30710094010362</v>
      </c>
      <c r="AJ42">
        <f t="shared" si="39"/>
        <v>-0.33097830539634288</v>
      </c>
      <c r="AK42">
        <f t="shared" si="61"/>
        <v>5.2098672959707573</v>
      </c>
      <c r="AL42">
        <f t="shared" si="40"/>
        <v>-356.42821194952921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-10.668970029915224</v>
      </c>
      <c r="AR42">
        <f t="shared" si="45"/>
        <v>-11.124178647023493</v>
      </c>
      <c r="AS42">
        <f t="shared" si="46"/>
        <v>-1.0190394232324778E-2</v>
      </c>
      <c r="AT42">
        <f t="shared" si="47"/>
        <v>0.16040508026791206</v>
      </c>
      <c r="AU42">
        <f t="shared" si="48"/>
        <v>-10.973963960987906</v>
      </c>
      <c r="AW42">
        <v>39</v>
      </c>
      <c r="AX42">
        <f>IF(Z42&gt;0, (R42*SUMPRODUCT(K42:$K$98, X42:$X$98)-K42*$AZ$3)/Z42, 0)</f>
        <v>126.40860994341287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100000</v>
      </c>
      <c r="S43">
        <f t="shared" si="32"/>
        <v>128.3695351010202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74.757653962121438</v>
      </c>
      <c r="AC43">
        <f t="shared" si="33"/>
        <v>74.696739951696316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-359.45100652967955</v>
      </c>
      <c r="AI43">
        <f t="shared" si="38"/>
        <v>-373.99821586032675</v>
      </c>
      <c r="AJ43">
        <f t="shared" si="39"/>
        <v>6.0914010425122456E-2</v>
      </c>
      <c r="AK43">
        <f t="shared" si="61"/>
        <v>5.2330357773485012</v>
      </c>
      <c r="AL43">
        <f t="shared" si="40"/>
        <v>-368.70426607255314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-9.8812784813716412</v>
      </c>
      <c r="AR43">
        <f t="shared" si="45"/>
        <v>-10.281180064373785</v>
      </c>
      <c r="AS43">
        <f t="shared" si="46"/>
        <v>1.6745211155170638E-3</v>
      </c>
      <c r="AT43">
        <f t="shared" si="47"/>
        <v>0.14385572130729893</v>
      </c>
      <c r="AU43">
        <f t="shared" si="48"/>
        <v>-10.13564982195097</v>
      </c>
      <c r="AW43">
        <v>40</v>
      </c>
      <c r="AX43">
        <f>IF(Z43&gt;0, (R43*SUMPRODUCT(K43:$K$98, X43:$X$98)-K43*$AZ$3)/Z43, 0)</f>
        <v>128.3695351010202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100000</v>
      </c>
      <c r="S44">
        <f t="shared" si="32"/>
        <v>129.79864706162132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74.696739951696316</v>
      </c>
      <c r="AC44">
        <f t="shared" si="33"/>
        <v>74.2869400591551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-374.50335700818215</v>
      </c>
      <c r="AI44">
        <f t="shared" si="38"/>
        <v>-388.81146840627088</v>
      </c>
      <c r="AJ44">
        <f t="shared" si="39"/>
        <v>0.40979989254121563</v>
      </c>
      <c r="AK44">
        <f t="shared" si="61"/>
        <v>5.2287717966187426</v>
      </c>
      <c r="AL44">
        <f t="shared" si="40"/>
        <v>-383.17289671711092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-9.1920235292921593</v>
      </c>
      <c r="AR44">
        <f t="shared" si="45"/>
        <v>-9.5432099583849457</v>
      </c>
      <c r="AS44">
        <f t="shared" si="46"/>
        <v>1.0058361785146703E-2</v>
      </c>
      <c r="AT44">
        <f t="shared" si="47"/>
        <v>0.12833795074036849</v>
      </c>
      <c r="AU44">
        <f t="shared" si="48"/>
        <v>-9.4048136458594307</v>
      </c>
      <c r="AW44">
        <v>41</v>
      </c>
      <c r="AX44">
        <f>IF(Z44&gt;0, (R44*SUMPRODUCT(K44:$K$98, X44:$X$98)-K44*$AZ$3)/Z44, 0)</f>
        <v>129.79864706162132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100000</v>
      </c>
      <c r="S45">
        <f t="shared" si="32"/>
        <v>130.71238791694753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74.2869400591551</v>
      </c>
      <c r="AC45">
        <f t="shared" si="33"/>
        <v>73.551593841318663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-390.32527893985991</v>
      </c>
      <c r="AI45">
        <f t="shared" si="38"/>
        <v>-404.39272790423274</v>
      </c>
      <c r="AJ45">
        <f t="shared" si="39"/>
        <v>0.73534621783643672</v>
      </c>
      <c r="AK45">
        <f t="shared" si="61"/>
        <v>5.2000858041408575</v>
      </c>
      <c r="AL45">
        <f t="shared" si="40"/>
        <v>-398.45729588225544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-8.5538980229028869</v>
      </c>
      <c r="AR45">
        <f t="shared" si="45"/>
        <v>-8.8621832669702485</v>
      </c>
      <c r="AS45">
        <f t="shared" si="46"/>
        <v>1.6114960773189805E-2</v>
      </c>
      <c r="AT45">
        <f t="shared" si="47"/>
        <v>0.11395880840661447</v>
      </c>
      <c r="AU45">
        <f t="shared" si="48"/>
        <v>-8.7321094977904448</v>
      </c>
      <c r="AW45">
        <v>42</v>
      </c>
      <c r="AX45">
        <f>IF(Z45&gt;0, (R45*SUMPRODUCT(K45:$K$98, X45:$X$98)-K45*$AZ$3)/Z45, 0)</f>
        <v>130.71238791694753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100000</v>
      </c>
      <c r="S46">
        <f t="shared" si="32"/>
        <v>131.18938239520236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73.551593841318663</v>
      </c>
      <c r="AC46">
        <f t="shared" si="33"/>
        <v>72.548300560786998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-406.66181466209048</v>
      </c>
      <c r="AI46">
        <f t="shared" si="38"/>
        <v>-420.48692368315409</v>
      </c>
      <c r="AJ46">
        <f t="shared" si="39"/>
        <v>1.0032932805316648</v>
      </c>
      <c r="AK46">
        <f t="shared" si="61"/>
        <v>5.1486115688923073</v>
      </c>
      <c r="AL46">
        <f t="shared" si="40"/>
        <v>-414.33501883373015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-7.9570623531243978</v>
      </c>
      <c r="AR46">
        <f t="shared" si="45"/>
        <v>-8.2275752229170891</v>
      </c>
      <c r="AS46">
        <f t="shared" si="46"/>
        <v>1.9631219120720151E-2</v>
      </c>
      <c r="AT46">
        <f t="shared" si="47"/>
        <v>0.10074175102900998</v>
      </c>
      <c r="AU46">
        <f t="shared" si="48"/>
        <v>-8.10720225276736</v>
      </c>
      <c r="AW46">
        <v>43</v>
      </c>
      <c r="AX46">
        <f>IF(Z46&gt;0, (R46*SUMPRODUCT(K46:$K$98, X46:$X$98)-K46*$AZ$3)/Z46, 0)</f>
        <v>131.18938239520236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100000</v>
      </c>
      <c r="S47">
        <f t="shared" si="32"/>
        <v>131.31389507682175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72.548300560786998</v>
      </c>
      <c r="AC47">
        <f t="shared" si="33"/>
        <v>71.332849584779723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-425.03915174357945</v>
      </c>
      <c r="AI47">
        <f t="shared" si="38"/>
        <v>-438.61974988649655</v>
      </c>
      <c r="AJ47">
        <f t="shared" si="39"/>
        <v>1.2154509760072756</v>
      </c>
      <c r="AK47">
        <f t="shared" si="61"/>
        <v>5.0783810392550901</v>
      </c>
      <c r="AL47">
        <f t="shared" si="40"/>
        <v>-432.3259178712342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-7.4255782758093796</v>
      </c>
      <c r="AR47">
        <f t="shared" si="45"/>
        <v>-7.6628359357893245</v>
      </c>
      <c r="AS47">
        <f t="shared" si="46"/>
        <v>2.1234341179458813E-2</v>
      </c>
      <c r="AT47">
        <f t="shared" si="47"/>
        <v>8.8721040795142453E-2</v>
      </c>
      <c r="AU47">
        <f t="shared" si="48"/>
        <v>-7.552880553814723</v>
      </c>
      <c r="AW47">
        <v>44</v>
      </c>
      <c r="AX47">
        <f>IF(Z47&gt;0, (R47*SUMPRODUCT(K47:$K$98, X47:$X$98)-K47*$AZ$3)/Z47, 0)</f>
        <v>131.31389507682175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100000</v>
      </c>
      <c r="S48">
        <f t="shared" si="32"/>
        <v>131.11175117675566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71.332849584779723</v>
      </c>
      <c r="AC48">
        <f t="shared" si="33"/>
        <v>69.926567181396365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-445.60658626539504</v>
      </c>
      <c r="AI48">
        <f t="shared" si="38"/>
        <v>-458.93997678031661</v>
      </c>
      <c r="AJ48">
        <f t="shared" si="39"/>
        <v>1.4062824033833579</v>
      </c>
      <c r="AK48">
        <f t="shared" si="61"/>
        <v>4.9932994709345815</v>
      </c>
      <c r="AL48">
        <f t="shared" si="40"/>
        <v>-452.54039490599865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-6.9508020886267321</v>
      </c>
      <c r="AR48">
        <f t="shared" si="45"/>
        <v>-7.1587832125511346</v>
      </c>
      <c r="AS48">
        <f t="shared" si="46"/>
        <v>2.1935920536000294E-2</v>
      </c>
      <c r="AT48">
        <f t="shared" si="47"/>
        <v>7.7888068671946739E-2</v>
      </c>
      <c r="AU48">
        <f t="shared" si="48"/>
        <v>-7.0589592233431873</v>
      </c>
      <c r="AW48">
        <v>45</v>
      </c>
      <c r="AX48">
        <f>IF(Z48&gt;0, (R48*SUMPRODUCT(K48:$K$98, X48:$X$98)-K48*$AZ$3)/Z48, 0)</f>
        <v>131.11175117675566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100000</v>
      </c>
      <c r="S49">
        <f t="shared" si="32"/>
        <v>130.61078587232893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69.926567181396365</v>
      </c>
      <c r="AC49">
        <f t="shared" si="33"/>
        <v>68.350136407435713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-469.06867831494043</v>
      </c>
      <c r="AI49">
        <f t="shared" si="38"/>
        <v>-482.15146775513404</v>
      </c>
      <c r="AJ49">
        <f t="shared" si="39"/>
        <v>1.5764307739606522</v>
      </c>
      <c r="AK49">
        <f t="shared" si="61"/>
        <v>4.8948597026977456</v>
      </c>
      <c r="AL49">
        <f t="shared" si="40"/>
        <v>-475.68017727847564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-6.5328356604111111</v>
      </c>
      <c r="AR49">
        <f t="shared" si="45"/>
        <v>-6.715042909250613</v>
      </c>
      <c r="AS49">
        <f t="shared" si="46"/>
        <v>2.1955341834581015E-2</v>
      </c>
      <c r="AT49">
        <f t="shared" si="47"/>
        <v>6.8171923423595265E-2</v>
      </c>
      <c r="AU49">
        <f t="shared" si="48"/>
        <v>-6.6249156439924368</v>
      </c>
      <c r="AW49">
        <v>46</v>
      </c>
      <c r="AX49">
        <f>IF(Z49&gt;0, (R49*SUMPRODUCT(K49:$K$98, X49:$X$98)-K49*$AZ$3)/Z49, 0)</f>
        <v>130.61078587232893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100000</v>
      </c>
      <c r="S50">
        <f t="shared" si="32"/>
        <v>129.82545874953502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68.350136407435713</v>
      </c>
      <c r="AC50">
        <f t="shared" si="33"/>
        <v>66.615846563690752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-495.99471325661995</v>
      </c>
      <c r="AI50">
        <f t="shared" si="38"/>
        <v>-508.82267612409748</v>
      </c>
      <c r="AJ50">
        <f t="shared" si="39"/>
        <v>1.7342898437449605</v>
      </c>
      <c r="AK50">
        <f t="shared" si="61"/>
        <v>4.7845095485205</v>
      </c>
      <c r="AL50">
        <f t="shared" si="40"/>
        <v>-502.30387673183208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-6.1677153732171437</v>
      </c>
      <c r="AR50">
        <f t="shared" si="45"/>
        <v>-6.3272316375444708</v>
      </c>
      <c r="AS50">
        <f t="shared" si="46"/>
        <v>2.1565968033505821E-2</v>
      </c>
      <c r="AT50">
        <f t="shared" si="47"/>
        <v>5.9495579906405881E-2</v>
      </c>
      <c r="AU50">
        <f t="shared" si="48"/>
        <v>-6.2461700896045604</v>
      </c>
      <c r="AW50">
        <v>47</v>
      </c>
      <c r="AX50">
        <f>IF(Z50&gt;0, (R50*SUMPRODUCT(K50:$K$98, X50:$X$98)-K50*$AZ$3)/Z50, 0)</f>
        <v>129.82545874953502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100000</v>
      </c>
      <c r="S51">
        <f t="shared" si="32"/>
        <v>128.76457166201379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66.615846563690752</v>
      </c>
      <c r="AC51">
        <f t="shared" si="33"/>
        <v>64.732547098211228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-526.71615533862666</v>
      </c>
      <c r="AI51">
        <f t="shared" si="38"/>
        <v>-539.28415953859474</v>
      </c>
      <c r="AJ51">
        <f t="shared" si="39"/>
        <v>1.8832994654795243</v>
      </c>
      <c r="AK51">
        <f t="shared" si="61"/>
        <v>4.663109259458353</v>
      </c>
      <c r="AL51">
        <f t="shared" si="40"/>
        <v>-532.73775081365682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-5.8479801904286113</v>
      </c>
      <c r="AR51">
        <f t="shared" si="45"/>
        <v>-5.9875191790274807</v>
      </c>
      <c r="AS51">
        <f t="shared" si="46"/>
        <v>2.0909740199042223E-2</v>
      </c>
      <c r="AT51">
        <f t="shared" si="47"/>
        <v>5.1773180485768282E-2</v>
      </c>
      <c r="AU51">
        <f t="shared" si="48"/>
        <v>-5.9148362583426692</v>
      </c>
      <c r="AW51">
        <v>48</v>
      </c>
      <c r="AX51">
        <f>IF(Z51&gt;0, (R51*SUMPRODUCT(K51:$K$98, X51:$X$98)-K51*$AZ$3)/Z51, 0)</f>
        <v>128.76457166201379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100000</v>
      </c>
      <c r="S52">
        <f t="shared" si="32"/>
        <v>127.44355538584469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64.732547098211228</v>
      </c>
      <c r="AC52">
        <f t="shared" si="33"/>
        <v>62.709938253976908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-563.24767622576962</v>
      </c>
      <c r="AI52">
        <f t="shared" si="38"/>
        <v>-575.54918846468161</v>
      </c>
      <c r="AJ52">
        <f t="shared" si="39"/>
        <v>2.0226088442343197</v>
      </c>
      <c r="AK52">
        <f t="shared" si="61"/>
        <v>4.5312782968747864</v>
      </c>
      <c r="AL52">
        <f t="shared" si="40"/>
        <v>-568.99530132357245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-5.5835529580776155</v>
      </c>
      <c r="AR52">
        <f t="shared" si="45"/>
        <v>-5.7054995686888832</v>
      </c>
      <c r="AS52">
        <f t="shared" si="46"/>
        <v>2.0050404239451688E-2</v>
      </c>
      <c r="AT52">
        <f t="shared" si="47"/>
        <v>4.4919195242710111E-2</v>
      </c>
      <c r="AU52">
        <f t="shared" si="48"/>
        <v>-5.6405299692067201</v>
      </c>
      <c r="AW52">
        <v>49</v>
      </c>
      <c r="AX52">
        <f>IF(Z52&gt;0, (R52*SUMPRODUCT(K52:$K$98, X52:$X$98)-K52*$AZ$3)/Z52, 0)</f>
        <v>127.44355538584469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100000</v>
      </c>
      <c r="S53">
        <f t="shared" si="32"/>
        <v>125.84189255581569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62.709938253976908</v>
      </c>
      <c r="AC53">
        <f t="shared" si="33"/>
        <v>60.541895426429946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-604.49631142013379</v>
      </c>
      <c r="AI53">
        <f t="shared" si="38"/>
        <v>-616.52368445880165</v>
      </c>
      <c r="AJ53">
        <f t="shared" si="39"/>
        <v>2.1680428275469623</v>
      </c>
      <c r="AK53">
        <f t="shared" si="61"/>
        <v>4.3896956777783842</v>
      </c>
      <c r="AL53">
        <f t="shared" si="40"/>
        <v>-609.96594595347631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-5.3504075405693357</v>
      </c>
      <c r="AR53">
        <f t="shared" si="45"/>
        <v>-5.4568620319923671</v>
      </c>
      <c r="AS53">
        <f t="shared" si="46"/>
        <v>1.9189385400107794E-2</v>
      </c>
      <c r="AT53">
        <f t="shared" si="47"/>
        <v>3.8853274058882573E-2</v>
      </c>
      <c r="AU53">
        <f t="shared" si="48"/>
        <v>-5.3988193725333771</v>
      </c>
      <c r="AW53">
        <v>50</v>
      </c>
      <c r="AX53">
        <f>IF(Z53&gt;0, (R53*SUMPRODUCT(K53:$K$98, X53:$X$98)-K53*$AZ$3)/Z53, 0)</f>
        <v>125.84189255581569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100000</v>
      </c>
      <c r="S54">
        <f t="shared" si="32"/>
        <v>123.976289097218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60.541895426429946</v>
      </c>
      <c r="AC54">
        <f t="shared" si="33"/>
        <v>58.24105050240582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-650.82520986839234</v>
      </c>
      <c r="AI54">
        <f t="shared" si="38"/>
        <v>-662.56960287420634</v>
      </c>
      <c r="AJ54">
        <f t="shared" si="39"/>
        <v>2.3008449240241262</v>
      </c>
      <c r="AK54">
        <f t="shared" si="61"/>
        <v>4.2379326798500969</v>
      </c>
      <c r="AL54">
        <f t="shared" si="40"/>
        <v>-656.03082527033212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-5.1432727141813013</v>
      </c>
      <c r="AR54">
        <f t="shared" si="45"/>
        <v>-5.2360850625284705</v>
      </c>
      <c r="AS54">
        <f t="shared" si="46"/>
        <v>1.8182874200107956E-2</v>
      </c>
      <c r="AT54">
        <f t="shared" si="47"/>
        <v>3.3491086679352709E-2</v>
      </c>
      <c r="AU54">
        <f t="shared" si="48"/>
        <v>-5.18441110164901</v>
      </c>
      <c r="AW54">
        <v>51</v>
      </c>
      <c r="AX54">
        <f>IF(Z54&gt;0, (R54*SUMPRODUCT(K54:$K$98, X54:$X$98)-K54*$AZ$3)/Z54, 0)</f>
        <v>123.976289097218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100000</v>
      </c>
      <c r="S55">
        <f t="shared" si="32"/>
        <v>121.8660820670999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58.24105050240582</v>
      </c>
      <c r="AC55">
        <f t="shared" si="33"/>
        <v>55.82060155299704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-702.92541018398151</v>
      </c>
      <c r="AI55">
        <f t="shared" si="38"/>
        <v>-714.37662790719139</v>
      </c>
      <c r="AJ55">
        <f t="shared" si="39"/>
        <v>2.4204489494087795</v>
      </c>
      <c r="AK55">
        <f t="shared" si="61"/>
        <v>4.0768735351684073</v>
      </c>
      <c r="AL55">
        <f t="shared" si="40"/>
        <v>-707.87930542261427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-4.9598256011382125</v>
      </c>
      <c r="AR55">
        <f t="shared" si="45"/>
        <v>-5.040625131223373</v>
      </c>
      <c r="AS55">
        <f t="shared" si="46"/>
        <v>1.7078632372079995E-2</v>
      </c>
      <c r="AT55">
        <f t="shared" si="47"/>
        <v>2.8766326326201019E-2</v>
      </c>
      <c r="AU55">
        <f t="shared" si="48"/>
        <v>-4.9947801725250924</v>
      </c>
      <c r="AW55">
        <v>52</v>
      </c>
      <c r="AX55">
        <f>IF(Z55&gt;0, (R55*SUMPRODUCT(K55:$K$98, X55:$X$98)-K55*$AZ$3)/Z55, 0)</f>
        <v>121.8660820670999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100000</v>
      </c>
      <c r="S56">
        <f t="shared" si="32"/>
        <v>119.52084809824032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55.82060155299704</v>
      </c>
      <c r="AC56">
        <f t="shared" si="33"/>
        <v>53.291868598977132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-758.89510095256617</v>
      </c>
      <c r="AI56">
        <f t="shared" si="38"/>
        <v>-770.04208272330584</v>
      </c>
      <c r="AJ56">
        <f t="shared" si="39"/>
        <v>2.5287329540199082</v>
      </c>
      <c r="AK56">
        <f t="shared" si="61"/>
        <v>3.9074421087097932</v>
      </c>
      <c r="AL56">
        <f t="shared" si="40"/>
        <v>-763.60590766057612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-4.7810236230390402</v>
      </c>
      <c r="AR56">
        <f t="shared" si="45"/>
        <v>-4.8512493803335559</v>
      </c>
      <c r="AS56">
        <f t="shared" si="46"/>
        <v>1.593096591920435E-2</v>
      </c>
      <c r="AT56">
        <f t="shared" si="47"/>
        <v>2.4616805410853052E-2</v>
      </c>
      <c r="AU56">
        <f t="shared" si="48"/>
        <v>-4.8107016090034991</v>
      </c>
      <c r="AW56">
        <v>53</v>
      </c>
      <c r="AX56">
        <f>IF(Z56&gt;0, (R56*SUMPRODUCT(K56:$K$98, X56:$X$98)-K56*$AZ$3)/Z56, 0)</f>
        <v>119.52084809824032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100000</v>
      </c>
      <c r="S57">
        <f t="shared" si="32"/>
        <v>116.98328083590184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53.291868598977132</v>
      </c>
      <c r="AC57">
        <f t="shared" si="33"/>
        <v>50.681463410865149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-818.36681368062261</v>
      </c>
      <c r="AI57">
        <f t="shared" si="38"/>
        <v>-829.19773393023468</v>
      </c>
      <c r="AJ57">
        <f t="shared" si="39"/>
        <v>2.610405188111983</v>
      </c>
      <c r="AK57">
        <f t="shared" si="61"/>
        <v>3.7304308019283994</v>
      </c>
      <c r="AL57">
        <f t="shared" si="40"/>
        <v>-822.85689794019436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-4.6032983906554996</v>
      </c>
      <c r="AR57">
        <f t="shared" si="45"/>
        <v>-4.6642221193806659</v>
      </c>
      <c r="AS57">
        <f t="shared" si="46"/>
        <v>1.4683481539714816E-2</v>
      </c>
      <c r="AT57">
        <f t="shared" si="47"/>
        <v>2.0983605175454237E-2</v>
      </c>
      <c r="AU57">
        <f t="shared" si="48"/>
        <v>-4.6285550326654974</v>
      </c>
      <c r="AW57">
        <v>54</v>
      </c>
      <c r="AX57">
        <f>IF(Z57&gt;0, (R57*SUMPRODUCT(K57:$K$98, X57:$X$98)-K57*$AZ$3)/Z57, 0)</f>
        <v>116.98328083590184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100000</v>
      </c>
      <c r="S58">
        <f t="shared" si="32"/>
        <v>114.29481819873027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50.681463410865149</v>
      </c>
      <c r="AC58">
        <f t="shared" si="33"/>
        <v>48.016217194251681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-879.60069531149827</v>
      </c>
      <c r="AI58">
        <f t="shared" si="38"/>
        <v>-890.10340618478642</v>
      </c>
      <c r="AJ58">
        <f t="shared" si="39"/>
        <v>2.6652462166134683</v>
      </c>
      <c r="AK58">
        <f t="shared" si="61"/>
        <v>3.5477024387605609</v>
      </c>
      <c r="AL58">
        <f t="shared" si="40"/>
        <v>-883.8904575294124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-4.4176230868109414</v>
      </c>
      <c r="AR58">
        <f t="shared" si="45"/>
        <v>-4.4703709055373775</v>
      </c>
      <c r="AS58">
        <f t="shared" si="46"/>
        <v>1.338567975367227E-2</v>
      </c>
      <c r="AT58">
        <f t="shared" si="47"/>
        <v>1.781764416756625E-2</v>
      </c>
      <c r="AU58">
        <f t="shared" si="48"/>
        <v>-4.4391675816161396</v>
      </c>
      <c r="AW58">
        <v>55</v>
      </c>
      <c r="AX58">
        <f>IF(Z58&gt;0, (R58*SUMPRODUCT(K58:$K$98, X58:$X$98)-K58*$AZ$3)/Z58, 0)</f>
        <v>114.29481819873027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100000</v>
      </c>
      <c r="S59">
        <f t="shared" si="32"/>
        <v>111.51659576727218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48.016217194251681</v>
      </c>
      <c r="AC59">
        <f t="shared" si="33"/>
        <v>45.328997834263959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-942.97539304729958</v>
      </c>
      <c r="AI59">
        <f t="shared" si="38"/>
        <v>-953.13733296359294</v>
      </c>
      <c r="AJ59">
        <f t="shared" si="39"/>
        <v>2.6872193599877221</v>
      </c>
      <c r="AK59">
        <f t="shared" si="61"/>
        <v>3.3611352035976179</v>
      </c>
      <c r="AL59">
        <f t="shared" si="40"/>
        <v>-947.08897840000759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-4.2284912111913551</v>
      </c>
      <c r="AR59">
        <f t="shared" si="45"/>
        <v>-4.274059392441389</v>
      </c>
      <c r="AS59">
        <f t="shared" si="46"/>
        <v>1.2050031771806137E-2</v>
      </c>
      <c r="AT59">
        <f t="shared" si="47"/>
        <v>1.5072005879293918E-2</v>
      </c>
      <c r="AU59">
        <f t="shared" si="48"/>
        <v>-4.2469373547902887</v>
      </c>
      <c r="AW59">
        <v>56</v>
      </c>
      <c r="AX59">
        <f>IF(Z59&gt;0, (R59*SUMPRODUCT(K59:$K$98, X59:$X$98)-K59*$AZ$3)/Z59, 0)</f>
        <v>111.51659576727218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100000</v>
      </c>
      <c r="S60">
        <f t="shared" si="32"/>
        <v>108.70376411688154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45.328997834263959</v>
      </c>
      <c r="AC60">
        <f t="shared" si="33"/>
        <v>42.64550995059335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-1010.3407142375551</v>
      </c>
      <c r="AI60">
        <f t="shared" si="38"/>
        <v>-1020.1484495761262</v>
      </c>
      <c r="AJ60">
        <f t="shared" si="39"/>
        <v>2.6834878836706082</v>
      </c>
      <c r="AK60">
        <f t="shared" si="61"/>
        <v>3.1730298483984773</v>
      </c>
      <c r="AL60">
        <f t="shared" si="40"/>
        <v>-1014.291931844057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-4.0451525469672909</v>
      </c>
      <c r="AR60">
        <f t="shared" si="45"/>
        <v>-4.0844202761854893</v>
      </c>
      <c r="AS60">
        <f t="shared" si="46"/>
        <v>1.0744017037438451E-2</v>
      </c>
      <c r="AT60">
        <f t="shared" si="47"/>
        <v>1.2704021120774543E-2</v>
      </c>
      <c r="AU60">
        <f t="shared" si="48"/>
        <v>-4.0609722380272766</v>
      </c>
      <c r="AW60">
        <v>57</v>
      </c>
      <c r="AX60">
        <f>IF(Z60&gt;0, (R60*SUMPRODUCT(K60:$K$98, X60:$X$98)-K60*$AZ$3)/Z60, 0)</f>
        <v>108.70376411688154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100000</v>
      </c>
      <c r="S61">
        <f t="shared" si="32"/>
        <v>105.88653764239159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42.64550995059335</v>
      </c>
      <c r="AC61">
        <f t="shared" si="33"/>
        <v>39.979824660341002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-1081.4008984308471</v>
      </c>
      <c r="AI61">
        <f t="shared" si="38"/>
        <v>-1090.8402061914246</v>
      </c>
      <c r="AJ61">
        <f t="shared" si="39"/>
        <v>2.6656852902523482</v>
      </c>
      <c r="AK61">
        <f t="shared" si="61"/>
        <v>2.9851856965415347</v>
      </c>
      <c r="AL61">
        <f t="shared" si="40"/>
        <v>-1085.1893352046307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-3.8657676996416077</v>
      </c>
      <c r="AR61">
        <f t="shared" si="45"/>
        <v>-3.8995111255077837</v>
      </c>
      <c r="AS61">
        <f t="shared" si="46"/>
        <v>9.5292320428252975E-3</v>
      </c>
      <c r="AT61">
        <f t="shared" si="47"/>
        <v>1.0671374935851652E-2</v>
      </c>
      <c r="AU61">
        <f t="shared" si="48"/>
        <v>-3.8793105185291061</v>
      </c>
      <c r="AW61">
        <v>58</v>
      </c>
      <c r="AX61">
        <f>IF(Z61&gt;0, (R61*SUMPRODUCT(K61:$K$98, X61:$X$98)-K61*$AZ$3)/Z61, 0)</f>
        <v>105.88653764239159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100000</v>
      </c>
      <c r="S62">
        <f t="shared" si="32"/>
        <v>103.098071038372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39.979824660341002</v>
      </c>
      <c r="AC62">
        <f t="shared" si="33"/>
        <v>37.345724154194905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-1156.1641717465936</v>
      </c>
      <c r="AI62">
        <f t="shared" si="38"/>
        <v>-1165.220045386629</v>
      </c>
      <c r="AJ62">
        <f t="shared" si="39"/>
        <v>2.6341005061460976</v>
      </c>
      <c r="AK62">
        <f t="shared" si="61"/>
        <v>2.7985877262238703</v>
      </c>
      <c r="AL62">
        <f t="shared" si="40"/>
        <v>-1159.7873571542591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-3.6902051551720598</v>
      </c>
      <c r="AR62">
        <f t="shared" si="45"/>
        <v>-3.7191093821042616</v>
      </c>
      <c r="AS62">
        <f t="shared" si="46"/>
        <v>8.4074316646028692E-3</v>
      </c>
      <c r="AT62">
        <f t="shared" si="47"/>
        <v>8.9324363329052504E-3</v>
      </c>
      <c r="AU62">
        <f t="shared" si="48"/>
        <v>-3.7017695141067541</v>
      </c>
      <c r="AW62">
        <v>59</v>
      </c>
      <c r="AX62">
        <f>IF(Z62&gt;0, (R62*SUMPRODUCT(K62:$K$98, X62:$X$98)-K62*$AZ$3)/Z62, 0)</f>
        <v>103.098071038372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100000</v>
      </c>
      <c r="S63">
        <f t="shared" si="32"/>
        <v>100.35428951197697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37.345724154194905</v>
      </c>
      <c r="AC63">
        <f t="shared" si="33"/>
        <v>34.755221850358112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-1228.7371589745401</v>
      </c>
      <c r="AI63">
        <f t="shared" si="38"/>
        <v>-1237.3952895884313</v>
      </c>
      <c r="AJ63">
        <f t="shared" si="39"/>
        <v>2.5905023038367929</v>
      </c>
      <c r="AK63">
        <f t="shared" si="61"/>
        <v>2.6142006907936435</v>
      </c>
      <c r="AL63">
        <f t="shared" si="40"/>
        <v>-1232.1905865938008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-3.5016438634543565</v>
      </c>
      <c r="AR63">
        <f t="shared" si="45"/>
        <v>-3.5263177245089214</v>
      </c>
      <c r="AS63">
        <f t="shared" si="46"/>
        <v>7.3823896585538474E-3</v>
      </c>
      <c r="AT63">
        <f t="shared" si="47"/>
        <v>7.4499251039134365E-3</v>
      </c>
      <c r="AU63">
        <f t="shared" si="48"/>
        <v>-3.5114854097464541</v>
      </c>
      <c r="AW63">
        <v>60</v>
      </c>
      <c r="AX63">
        <f>IF(Z63&gt;0, (R63*SUMPRODUCT(K63:$K$98, X63:$X$98)-K63*$AZ$3)/Z63, 0)</f>
        <v>100.35428951197697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100000</v>
      </c>
      <c r="S64">
        <f t="shared" si="32"/>
        <v>97.706842161326577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34.755221850358112</v>
      </c>
      <c r="AC64">
        <f t="shared" si="33"/>
        <v>32.235455532738804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-1294.1827316420076</v>
      </c>
      <c r="AI64">
        <f t="shared" si="38"/>
        <v>-1302.4307352668495</v>
      </c>
      <c r="AJ64">
        <f t="shared" si="39"/>
        <v>2.5197663176193075</v>
      </c>
      <c r="AK64">
        <f t="shared" si="61"/>
        <v>2.4328655295250678</v>
      </c>
      <c r="AL64">
        <f t="shared" si="40"/>
        <v>-1297.4781034197051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-3.2929911205286939</v>
      </c>
      <c r="AR64">
        <f t="shared" si="45"/>
        <v>-3.3139778035021505</v>
      </c>
      <c r="AS64">
        <f t="shared" si="46"/>
        <v>6.4114347277683418E-3</v>
      </c>
      <c r="AT64">
        <f t="shared" si="47"/>
        <v>6.1903194891202388E-3</v>
      </c>
      <c r="AU64">
        <f t="shared" si="48"/>
        <v>-3.301376049285262</v>
      </c>
      <c r="AW64">
        <v>61</v>
      </c>
      <c r="AX64">
        <f>IF(Z64&gt;0, (R64*SUMPRODUCT(K64:$K$98, X64:$X$98)-K64*$AZ$3)/Z64, 0)</f>
        <v>97.706842161326577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100000</v>
      </c>
      <c r="S65">
        <f t="shared" si="32"/>
        <v>96.208133910238402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32.235455532738804</v>
      </c>
      <c r="AC65">
        <f t="shared" si="33"/>
        <v>29.819140792419979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-1667.6871452690059</v>
      </c>
      <c r="AI65">
        <f t="shared" si="38"/>
        <v>-1675.4357470712821</v>
      </c>
      <c r="AJ65">
        <f t="shared" si="39"/>
        <v>2.4163147403188248</v>
      </c>
      <c r="AK65">
        <f t="shared" si="61"/>
        <v>2.2564818872917165</v>
      </c>
      <c r="AL65">
        <f t="shared" si="40"/>
        <v>-1670.7629504436716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-3.7887113364248819</v>
      </c>
      <c r="AR65">
        <f t="shared" si="45"/>
        <v>-3.8063148872905272</v>
      </c>
      <c r="AS65">
        <f t="shared" si="46"/>
        <v>5.4894702972239891E-3</v>
      </c>
      <c r="AT65">
        <f t="shared" si="47"/>
        <v>5.1263563019432632E-3</v>
      </c>
      <c r="AU65">
        <f t="shared" si="48"/>
        <v>-3.7956990606913603</v>
      </c>
      <c r="AW65">
        <v>62</v>
      </c>
      <c r="AX65">
        <f>IF(Z65&gt;0, (R65*SUMPRODUCT(K65:$K$98, X65:$X$98)-K65*$AZ$3)/Z65, 0)</f>
        <v>96.208133910238402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100000</v>
      </c>
      <c r="S66">
        <f t="shared" si="32"/>
        <v>93.502210230091194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29.819140792419979</v>
      </c>
      <c r="AC66">
        <f t="shared" si="33"/>
        <v>26.813176224039623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-2007.947193639118</v>
      </c>
      <c r="AI66">
        <f t="shared" si="38"/>
        <v>-2015.1163226249616</v>
      </c>
      <c r="AJ66">
        <f t="shared" si="39"/>
        <v>3.0059645683803566</v>
      </c>
      <c r="AK66">
        <f t="shared" si="61"/>
        <v>2.0873398554693989</v>
      </c>
      <c r="AL66">
        <f t="shared" si="40"/>
        <v>-2010.0230182011119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-4.0729699025429538</v>
      </c>
      <c r="AR66">
        <f t="shared" si="45"/>
        <v>-4.0875119416360581</v>
      </c>
      <c r="AS66">
        <f t="shared" si="46"/>
        <v>6.0973731051834354E-3</v>
      </c>
      <c r="AT66">
        <f t="shared" si="47"/>
        <v>4.2340119474442717E-3</v>
      </c>
      <c r="AU66">
        <f t="shared" si="48"/>
        <v>-4.0771805565834303</v>
      </c>
      <c r="AW66">
        <v>63</v>
      </c>
      <c r="AX66">
        <f>IF(Z66&gt;0, (R66*SUMPRODUCT(K66:$K$98, X66:$X$98)-K66*$AZ$3)/Z66, 0)</f>
        <v>93.502210230091194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100000</v>
      </c>
      <c r="S67">
        <f t="shared" ref="S67:S98" si="63">AX67</f>
        <v>89.866462841536062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26.813176224039623</v>
      </c>
      <c r="AC67">
        <f t="shared" ref="AC67:AC98" si="64">S67*Z67</f>
        <v>23.439087364393568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-2307.6211181450085</v>
      </c>
      <c r="AI67">
        <f t="shared" ref="AI67:AI98" si="69">SUM(AE67:AH67)</f>
        <v>-2314.1416505614575</v>
      </c>
      <c r="AJ67">
        <f t="shared" ref="AJ67:AJ98" si="70">AB67-AC67</f>
        <v>3.3740888596460543</v>
      </c>
      <c r="AK67">
        <f t="shared" si="61"/>
        <v>1.8769223356827738</v>
      </c>
      <c r="AL67">
        <f t="shared" ref="AL67:AL98" si="71">SUM(AI67:AK67)</f>
        <v>-2308.8906393661287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-4.1793177907069277</v>
      </c>
      <c r="AR67">
        <f t="shared" ref="AR67:AR98" si="76">AI67*$K67</f>
        <v>-4.1911270851004776</v>
      </c>
      <c r="AS67">
        <f t="shared" ref="AS67:AS98" si="77">AJ67*$K67</f>
        <v>6.110790669952037E-3</v>
      </c>
      <c r="AT67">
        <f t="shared" ref="AT67:AT98" si="78">AK67*$K67</f>
        <v>3.3992819911441339E-3</v>
      </c>
      <c r="AU67">
        <f t="shared" ref="AU67:AU98" si="79">AL67*$K67</f>
        <v>-4.1816170124393812</v>
      </c>
      <c r="AW67">
        <v>64</v>
      </c>
      <c r="AX67">
        <f>IF(Z67&gt;0, (R67*SUMPRODUCT(K67:$K$98, X67:$X$98)-K67*$AZ$3)/Z67, 0)</f>
        <v>89.866462841536062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100000</v>
      </c>
      <c r="S68">
        <f t="shared" si="63"/>
        <v>85.448108376923656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23.439087364393568</v>
      </c>
      <c r="AC68">
        <f t="shared" si="64"/>
        <v>19.883770504844591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-2551.3134183607667</v>
      </c>
      <c r="AI68">
        <f t="shared" si="69"/>
        <v>-2557.1309170984609</v>
      </c>
      <c r="AJ68">
        <f t="shared" si="70"/>
        <v>3.5553168595489772</v>
      </c>
      <c r="AK68">
        <f t="shared" si="61"/>
        <v>1.6407361155075499</v>
      </c>
      <c r="AL68">
        <f t="shared" si="71"/>
        <v>-2551.9348641234046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-4.1255958490814919</v>
      </c>
      <c r="AR68">
        <f t="shared" si="76"/>
        <v>-4.1350030228420911</v>
      </c>
      <c r="AS68">
        <f t="shared" si="77"/>
        <v>5.7491174437317273E-3</v>
      </c>
      <c r="AT68">
        <f t="shared" si="78"/>
        <v>2.6531487895066885E-3</v>
      </c>
      <c r="AU68">
        <f t="shared" si="79"/>
        <v>-4.1266007566088536</v>
      </c>
      <c r="AW68">
        <v>65</v>
      </c>
      <c r="AX68">
        <f>IF(Z68&gt;0, (R68*SUMPRODUCT(K68:$K$98, X68:$X$98)-K68*$AZ$3)/Z68, 0)</f>
        <v>85.448108376923656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100000</v>
      </c>
      <c r="S69">
        <f t="shared" si="63"/>
        <v>80.133658309799131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19.883770504844591</v>
      </c>
      <c r="AC69">
        <f t="shared" si="64"/>
        <v>16.315318344296983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-2677.1633307276534</v>
      </c>
      <c r="AI69">
        <f t="shared" si="69"/>
        <v>-2682.2533636452886</v>
      </c>
      <c r="AJ69">
        <f t="shared" si="70"/>
        <v>3.5684521605476078</v>
      </c>
      <c r="AK69">
        <f t="shared" si="61"/>
        <v>1.3918639353391216</v>
      </c>
      <c r="AL69">
        <f t="shared" si="71"/>
        <v>-2677.2930475494018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-3.865268908820219</v>
      </c>
      <c r="AR69">
        <f t="shared" si="76"/>
        <v>-3.8726178612564004</v>
      </c>
      <c r="AS69">
        <f t="shared" si="77"/>
        <v>5.1521052266273416E-3</v>
      </c>
      <c r="AT69">
        <f t="shared" si="78"/>
        <v>2.009563007540596E-3</v>
      </c>
      <c r="AU69">
        <f t="shared" si="79"/>
        <v>-3.8654561930222324</v>
      </c>
      <c r="AW69">
        <v>66</v>
      </c>
      <c r="AX69">
        <f>IF(Z69&gt;0, (R69*SUMPRODUCT(K69:$K$98, X69:$X$98)-K69*$AZ$3)/Z69, 0)</f>
        <v>80.133658309799131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100000</v>
      </c>
      <c r="S70">
        <f t="shared" si="63"/>
        <v>74.260291439763208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16.315318344296983</v>
      </c>
      <c r="AC70">
        <f t="shared" si="64"/>
        <v>12.947499157382019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-2721.2376740538848</v>
      </c>
      <c r="AI70">
        <f t="shared" si="69"/>
        <v>-2725.5964972238303</v>
      </c>
      <c r="AJ70">
        <f t="shared" si="70"/>
        <v>3.3678191869149643</v>
      </c>
      <c r="AK70">
        <f t="shared" si="61"/>
        <v>1.1420722841007889</v>
      </c>
      <c r="AL70">
        <f t="shared" si="71"/>
        <v>-2721.0866057528146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-3.5079492183496042</v>
      </c>
      <c r="AR70">
        <f t="shared" si="76"/>
        <v>-3.5135681800734275</v>
      </c>
      <c r="AS70">
        <f t="shared" si="77"/>
        <v>4.3414578582845276E-3</v>
      </c>
      <c r="AT70">
        <f t="shared" si="78"/>
        <v>1.4722461086398944E-3</v>
      </c>
      <c r="AU70">
        <f t="shared" si="79"/>
        <v>-3.5077544761065029</v>
      </c>
      <c r="AW70">
        <v>67</v>
      </c>
      <c r="AX70">
        <f>IF(Z70&gt;0, (R70*SUMPRODUCT(K70:$K$98, X70:$X$98)-K70*$AZ$3)/Z70, 0)</f>
        <v>74.260291439763208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100000</v>
      </c>
      <c r="S71">
        <f t="shared" si="63"/>
        <v>67.73980083356409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12.947499157382019</v>
      </c>
      <c r="AC71">
        <f t="shared" si="64"/>
        <v>9.8837014764478095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-2670.253989481917</v>
      </c>
      <c r="AI71">
        <f t="shared" si="69"/>
        <v>-2673.9016609227924</v>
      </c>
      <c r="AJ71">
        <f t="shared" si="70"/>
        <v>3.0637976809342096</v>
      </c>
      <c r="AK71">
        <f t="shared" si="61"/>
        <v>0.90632494101674144</v>
      </c>
      <c r="AL71">
        <f t="shared" si="71"/>
        <v>-2669.9315383008411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-3.0734161768789456</v>
      </c>
      <c r="AR71">
        <f t="shared" si="76"/>
        <v>-3.0776145836441766</v>
      </c>
      <c r="AS71">
        <f t="shared" si="77"/>
        <v>3.5263781619119892E-3</v>
      </c>
      <c r="AT71">
        <f t="shared" si="78"/>
        <v>1.0431643379999801E-3</v>
      </c>
      <c r="AU71">
        <f t="shared" si="79"/>
        <v>-3.0730450411442645</v>
      </c>
      <c r="AW71">
        <v>68</v>
      </c>
      <c r="AX71">
        <f>IF(Z71&gt;0, (R71*SUMPRODUCT(K71:$K$98, X71:$X$98)-K71*$AZ$3)/Z71, 0)</f>
        <v>67.73980083356409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100000</v>
      </c>
      <c r="S72">
        <f t="shared" si="63"/>
        <v>60.47913477190199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9.8837014764478095</v>
      </c>
      <c r="AC72">
        <f t="shared" si="64"/>
        <v>7.2068491722611761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-2528.5218373067273</v>
      </c>
      <c r="AI72">
        <f t="shared" si="69"/>
        <v>-2531.5009015738674</v>
      </c>
      <c r="AJ72">
        <f t="shared" si="70"/>
        <v>2.6768523041866334</v>
      </c>
      <c r="AK72">
        <f t="shared" si="61"/>
        <v>0.6918591033513467</v>
      </c>
      <c r="AL72">
        <f t="shared" si="71"/>
        <v>-2528.1321901663296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-2.5984686786420168</v>
      </c>
      <c r="AR72">
        <f t="shared" si="76"/>
        <v>-2.6015301531666233</v>
      </c>
      <c r="AS72">
        <f t="shared" si="77"/>
        <v>2.7509024312752663E-3</v>
      </c>
      <c r="AT72">
        <f t="shared" si="78"/>
        <v>7.1099809523762552E-4</v>
      </c>
      <c r="AU72">
        <f t="shared" si="79"/>
        <v>-2.5980682526401102</v>
      </c>
      <c r="AW72">
        <v>69</v>
      </c>
      <c r="AX72">
        <f>IF(Z72&gt;0, (R72*SUMPRODUCT(K72:$K$98, X72:$X$98)-K72*$AZ$3)/Z72, 0)</f>
        <v>60.47913477190199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100000</v>
      </c>
      <c r="S73">
        <f t="shared" si="63"/>
        <v>52.377104506777115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7.2068491722611761</v>
      </c>
      <c r="AC73">
        <f t="shared" si="64"/>
        <v>4.9624553799515905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-2322.6200558802147</v>
      </c>
      <c r="AI73">
        <f t="shared" si="69"/>
        <v>-2324.9886744907135</v>
      </c>
      <c r="AJ73">
        <f t="shared" si="70"/>
        <v>2.2443937923095856</v>
      </c>
      <c r="AK73">
        <f t="shared" ref="AK73:AK98" si="92">G73*SUM(AB73:AB73, AE73:AF73)</f>
        <v>0.50447944205828232</v>
      </c>
      <c r="AL73">
        <f t="shared" si="71"/>
        <v>-2322.2398012563458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-2.1311348289344965</v>
      </c>
      <c r="AR73">
        <f t="shared" si="76"/>
        <v>-2.1333081700302632</v>
      </c>
      <c r="AS73">
        <f t="shared" si="77"/>
        <v>2.0593578224410267E-3</v>
      </c>
      <c r="AT73">
        <f t="shared" si="78"/>
        <v>4.6288832593603289E-4</v>
      </c>
      <c r="AU73">
        <f t="shared" si="79"/>
        <v>-2.1307859238818865</v>
      </c>
      <c r="AW73">
        <v>70</v>
      </c>
      <c r="AX73">
        <f>IF(Z73&gt;0, (R73*SUMPRODUCT(K73:$K$98, X73:$X$98)-K73*$AZ$3)/Z73, 0)</f>
        <v>52.377104506777115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100000</v>
      </c>
      <c r="S74">
        <f t="shared" si="63"/>
        <v>42.983778542182733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4.9624553799515905</v>
      </c>
      <c r="AC74">
        <f t="shared" si="64"/>
        <v>3.1474588423853387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-2057.2956326020258</v>
      </c>
      <c r="AI74">
        <f t="shared" si="69"/>
        <v>-2059.1262411182688</v>
      </c>
      <c r="AJ74">
        <f t="shared" si="70"/>
        <v>1.8149965375662518</v>
      </c>
      <c r="AK74">
        <f t="shared" si="92"/>
        <v>0.34737187659661134</v>
      </c>
      <c r="AL74">
        <f t="shared" si="71"/>
        <v>-2056.9638727041056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-1.6854327804102303</v>
      </c>
      <c r="AR74">
        <f t="shared" si="76"/>
        <v>-1.6869325005051354</v>
      </c>
      <c r="AS74">
        <f t="shared" si="77"/>
        <v>1.4869300319644378E-3</v>
      </c>
      <c r="AT74">
        <f t="shared" si="78"/>
        <v>2.8458328425460806E-4</v>
      </c>
      <c r="AU74">
        <f t="shared" si="79"/>
        <v>-1.6851609871889162</v>
      </c>
      <c r="AW74">
        <v>71</v>
      </c>
      <c r="AX74">
        <f>IF(Z74&gt;0, (R74*SUMPRODUCT(K74:$K$98, X74:$X$98)-K74*$AZ$3)/Z74, 0)</f>
        <v>42.983778542182733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100000</v>
      </c>
      <c r="S75">
        <f t="shared" si="63"/>
        <v>31.790642558690166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3.1474588423853387</v>
      </c>
      <c r="AC75">
        <f t="shared" si="64"/>
        <v>1.7442923935538968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-1762.3989738526504</v>
      </c>
      <c r="AI75">
        <f t="shared" si="69"/>
        <v>-1763.7706765402681</v>
      </c>
      <c r="AJ75">
        <f t="shared" si="70"/>
        <v>1.4031664488314419</v>
      </c>
      <c r="AK75">
        <f t="shared" si="92"/>
        <v>0.22032211896697373</v>
      </c>
      <c r="AL75">
        <f t="shared" si="71"/>
        <v>-1762.1471879724697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-1.28914254315424</v>
      </c>
      <c r="AR75">
        <f t="shared" si="76"/>
        <v>-1.2901459029594839</v>
      </c>
      <c r="AS75">
        <f t="shared" si="77"/>
        <v>1.0263746127592245E-3</v>
      </c>
      <c r="AT75">
        <f t="shared" si="78"/>
        <v>1.6115909108669412E-4</v>
      </c>
      <c r="AU75">
        <f t="shared" si="79"/>
        <v>-1.2889583692556381</v>
      </c>
      <c r="AW75">
        <v>72</v>
      </c>
      <c r="AX75">
        <f>IF(Z75&gt;0, (R75*SUMPRODUCT(K75:$K$98, X75:$X$98)-K75*$AZ$3)/Z75, 0)</f>
        <v>31.790642558690166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100000</v>
      </c>
      <c r="S76">
        <f t="shared" si="63"/>
        <v>17.792329872236881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1.7442923935538968</v>
      </c>
      <c r="AC76">
        <f t="shared" si="64"/>
        <v>0.70717336073785786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-1457.345916084563</v>
      </c>
      <c r="AI76">
        <f t="shared" si="69"/>
        <v>-1458.3395652662832</v>
      </c>
      <c r="AJ76">
        <f t="shared" si="70"/>
        <v>1.0371190328160389</v>
      </c>
      <c r="AK76">
        <f t="shared" si="92"/>
        <v>0.12210046754877278</v>
      </c>
      <c r="AL76">
        <f t="shared" si="71"/>
        <v>-1457.1803457659184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-0.95179043309204825</v>
      </c>
      <c r="AR76">
        <f t="shared" si="76"/>
        <v>-0.95243938388305338</v>
      </c>
      <c r="AS76">
        <f t="shared" si="77"/>
        <v>6.7734088559020318E-4</v>
      </c>
      <c r="AT76">
        <f t="shared" si="78"/>
        <v>7.9743632315668194E-5</v>
      </c>
      <c r="AU76">
        <f t="shared" si="79"/>
        <v>-0.95168229936514748</v>
      </c>
      <c r="AW76">
        <v>73</v>
      </c>
      <c r="AX76">
        <f>IF(Z76&gt;0, (R76*SUMPRODUCT(K76:$K$98, X76:$X$98)-K76*$AZ$3)/Z76, 0)</f>
        <v>17.792329872236881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100000</v>
      </c>
      <c r="S77">
        <f t="shared" si="63"/>
        <v>-0.70533372221147916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0.70717336073785786</v>
      </c>
      <c r="AC77">
        <f t="shared" si="64"/>
        <v>-1.9596080980795128E-2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-1156.5799406086867</v>
      </c>
      <c r="AI77">
        <f t="shared" si="69"/>
        <v>-1157.2745083134375</v>
      </c>
      <c r="AJ77">
        <f t="shared" si="70"/>
        <v>0.72676944171865299</v>
      </c>
      <c r="AK77">
        <f t="shared" si="92"/>
        <v>4.9502135251650058E-2</v>
      </c>
      <c r="AL77">
        <f t="shared" si="71"/>
        <v>-1156.4982367364671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-0.6744291298090197</v>
      </c>
      <c r="AR77">
        <f t="shared" si="76"/>
        <v>-0.67483414867218794</v>
      </c>
      <c r="AS77">
        <f t="shared" si="77"/>
        <v>4.2379645793626589E-4</v>
      </c>
      <c r="AT77">
        <f t="shared" si="78"/>
        <v>2.8865866361030329E-5</v>
      </c>
      <c r="AU77">
        <f t="shared" si="79"/>
        <v>-0.67438148634789064</v>
      </c>
      <c r="AW77">
        <v>74</v>
      </c>
      <c r="AX77">
        <f>IF(Z77&gt;0, (R77*SUMPRODUCT(K77:$K$98, X77:$X$98)-K77*$AZ$3)/Z77, 0)</f>
        <v>-0.70533372221147916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100000</v>
      </c>
      <c r="S78">
        <f t="shared" si="63"/>
        <v>-26.393287581894036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-1.9596080980795128E-2</v>
      </c>
      <c r="AC78">
        <f t="shared" si="64"/>
        <v>-0.49311361134928311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-882.15848412658909</v>
      </c>
      <c r="AI78">
        <f t="shared" si="69"/>
        <v>-882.62556653326089</v>
      </c>
      <c r="AJ78">
        <f t="shared" si="70"/>
        <v>0.47351753036848798</v>
      </c>
      <c r="AK78">
        <f t="shared" si="92"/>
        <v>-1.3717256686556591E-3</v>
      </c>
      <c r="AL78">
        <f t="shared" si="71"/>
        <v>-882.15342072856106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-0.4592923975940732</v>
      </c>
      <c r="AR78">
        <f t="shared" si="76"/>
        <v>-0.45953558223979668</v>
      </c>
      <c r="AS78">
        <f t="shared" si="77"/>
        <v>2.4653506794880927E-4</v>
      </c>
      <c r="AT78">
        <f t="shared" si="78"/>
        <v>-7.1418365581096997E-7</v>
      </c>
      <c r="AU78">
        <f t="shared" si="79"/>
        <v>-0.4592897613555037</v>
      </c>
      <c r="AW78">
        <v>75</v>
      </c>
      <c r="AX78">
        <f>IF(Z78&gt;0, (R78*SUMPRODUCT(K78:$K$98, X78:$X$98)-K78*$AZ$3)/Z78, 0)</f>
        <v>-26.393287581894036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100000</v>
      </c>
      <c r="S79">
        <f t="shared" si="63"/>
        <v>-64.070479185558412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-0.49311361134928311</v>
      </c>
      <c r="AC79">
        <f t="shared" si="64"/>
        <v>-0.77302065230002415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-643.13022171256523</v>
      </c>
      <c r="AI79">
        <f t="shared" si="69"/>
        <v>-643.43185073974223</v>
      </c>
      <c r="AJ79">
        <f t="shared" si="70"/>
        <v>0.27990704095074104</v>
      </c>
      <c r="AK79">
        <f t="shared" si="92"/>
        <v>-3.4517952794449823E-2</v>
      </c>
      <c r="AL79">
        <f t="shared" si="71"/>
        <v>-643.18646165158589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-0.29896719524839654</v>
      </c>
      <c r="AR79">
        <f t="shared" si="76"/>
        <v>-0.29910741130607221</v>
      </c>
      <c r="AS79">
        <f t="shared" si="77"/>
        <v>1.3011831840289672E-4</v>
      </c>
      <c r="AT79">
        <f t="shared" si="78"/>
        <v>-1.6046105725203232E-5</v>
      </c>
      <c r="AU79">
        <f t="shared" si="79"/>
        <v>-0.29899333909339448</v>
      </c>
      <c r="AW79">
        <v>76</v>
      </c>
      <c r="AX79">
        <f>IF(Z79&gt;0, (R79*SUMPRODUCT(K79:$K$98, X79:$X$98)-K79*$AZ$3)/Z79, 0)</f>
        <v>-64.070479185558412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100000</v>
      </c>
      <c r="S80">
        <f t="shared" si="63"/>
        <v>-121.9926243928526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-0.77302065230002415</v>
      </c>
      <c r="AC80">
        <f t="shared" si="64"/>
        <v>-0.9118223505454458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-447.01039120713375</v>
      </c>
      <c r="AI80">
        <f t="shared" si="69"/>
        <v>-447.19725134623712</v>
      </c>
      <c r="AJ80">
        <f t="shared" si="70"/>
        <v>0.13880169824542166</v>
      </c>
      <c r="AK80">
        <f t="shared" si="92"/>
        <v>-5.4111445661001699E-2</v>
      </c>
      <c r="AL80">
        <f t="shared" si="71"/>
        <v>-447.11256109365274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-0.18553430215531419</v>
      </c>
      <c r="AR80">
        <f t="shared" si="76"/>
        <v>-0.18561185955932794</v>
      </c>
      <c r="AS80">
        <f t="shared" si="77"/>
        <v>5.7610464384045458E-5</v>
      </c>
      <c r="AT80">
        <f t="shared" si="78"/>
        <v>-2.2459275011969645E-5</v>
      </c>
      <c r="AU80">
        <f t="shared" si="79"/>
        <v>-0.18557670836995585</v>
      </c>
      <c r="AW80">
        <v>77</v>
      </c>
      <c r="AX80">
        <f>IF(Z80&gt;0, (R80*SUMPRODUCT(K80:$K$98, X80:$X$98)-K80*$AZ$3)/Z80, 0)</f>
        <v>-121.9926243928526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100000</v>
      </c>
      <c r="S81">
        <f t="shared" si="63"/>
        <v>-215.45973147340214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-0.9118223505454458</v>
      </c>
      <c r="AC81">
        <f t="shared" si="64"/>
        <v>-0.9543517446623897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-297.02874526735417</v>
      </c>
      <c r="AI81">
        <f t="shared" si="69"/>
        <v>-297.1394796187497</v>
      </c>
      <c r="AJ81">
        <f t="shared" si="70"/>
        <v>4.2529394116943897E-2</v>
      </c>
      <c r="AK81">
        <f t="shared" si="92"/>
        <v>-6.3827564538181211E-2</v>
      </c>
      <c r="AL81">
        <f t="shared" si="71"/>
        <v>-297.16077778917094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-0.11007458434904176</v>
      </c>
      <c r="AR81">
        <f t="shared" si="76"/>
        <v>-0.11011562090828808</v>
      </c>
      <c r="AS81">
        <f t="shared" si="77"/>
        <v>1.5760782263095346E-5</v>
      </c>
      <c r="AT81">
        <f t="shared" si="78"/>
        <v>-2.3653578141832878E-5</v>
      </c>
      <c r="AU81">
        <f t="shared" si="79"/>
        <v>-0.11012351370416681</v>
      </c>
      <c r="AW81">
        <v>78</v>
      </c>
      <c r="AX81">
        <f>IF(Z81&gt;0, (R81*SUMPRODUCT(K81:$K$98, X81:$X$98)-K81*$AZ$3)/Z81, 0)</f>
        <v>-215.45973147340214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100000</v>
      </c>
      <c r="S82">
        <f t="shared" si="63"/>
        <v>-374.15166927274174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-0.9543517446623897</v>
      </c>
      <c r="AC82">
        <f t="shared" si="64"/>
        <v>-0.93674337540574371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-188.14341943550866</v>
      </c>
      <c r="AI82">
        <f t="shared" si="69"/>
        <v>-188.20601058853134</v>
      </c>
      <c r="AJ82">
        <f t="shared" si="70"/>
        <v>-1.7608369256645995E-2</v>
      </c>
      <c r="AK82">
        <f t="shared" si="92"/>
        <v>-6.6804622126367286E-2</v>
      </c>
      <c r="AL82">
        <f t="shared" si="71"/>
        <v>-188.29042357991435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-6.2252899467843945E-2</v>
      </c>
      <c r="AR82">
        <f t="shared" si="76"/>
        <v>-6.2273609630167925E-2</v>
      </c>
      <c r="AS82">
        <f t="shared" si="77"/>
        <v>-5.8262576730854001E-6</v>
      </c>
      <c r="AT82">
        <f t="shared" si="78"/>
        <v>-2.2104315089508528E-5</v>
      </c>
      <c r="AU82">
        <f t="shared" si="79"/>
        <v>-6.2301540202930515E-2</v>
      </c>
      <c r="AW82">
        <v>79</v>
      </c>
      <c r="AX82">
        <f>IF(Z82&gt;0, (R82*SUMPRODUCT(K82:$K$98, X82:$X$98)-K82*$AZ$3)/Z82, 0)</f>
        <v>-374.15166927274174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100000</v>
      </c>
      <c r="S83">
        <f t="shared" si="63"/>
        <v>-657.54970059988898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-0.93674337540574371</v>
      </c>
      <c r="AC83">
        <f t="shared" si="64"/>
        <v>-0.88499363772565209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-113.27134682496234</v>
      </c>
      <c r="AI83">
        <f t="shared" si="69"/>
        <v>-113.30499422974856</v>
      </c>
      <c r="AJ83">
        <f t="shared" si="70"/>
        <v>-5.1749737680091612E-2</v>
      </c>
      <c r="AK83">
        <f t="shared" si="92"/>
        <v>-6.5572036278402066E-2</v>
      </c>
      <c r="AL83">
        <f t="shared" si="71"/>
        <v>-113.42231600370705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-3.3463594780695771E-2</v>
      </c>
      <c r="AR83">
        <f t="shared" si="76"/>
        <v>-3.3473535186197688E-2</v>
      </c>
      <c r="AS83">
        <f t="shared" si="77"/>
        <v>-1.5288352264495683E-5</v>
      </c>
      <c r="AT83">
        <f t="shared" si="78"/>
        <v>-1.9371854511064773E-5</v>
      </c>
      <c r="AU83">
        <f t="shared" si="79"/>
        <v>-3.3508195392973249E-2</v>
      </c>
      <c r="AW83">
        <v>80</v>
      </c>
      <c r="AX83">
        <f>IF(Z83&gt;0, (R83*SUMPRODUCT(K83:$K$98, X83:$X$98)-K83*$AZ$3)/Z83, 0)</f>
        <v>-657.54970059988898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100000</v>
      </c>
      <c r="S84">
        <f t="shared" si="63"/>
        <v>-1190.2579944334902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-0.88499363772565209</v>
      </c>
      <c r="AC84">
        <f t="shared" si="64"/>
        <v>-0.81666916362426256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-64.630937536852059</v>
      </c>
      <c r="AI84">
        <f t="shared" si="69"/>
        <v>-64.648090733206203</v>
      </c>
      <c r="AJ84">
        <f t="shared" si="70"/>
        <v>-6.8324474101389532E-2</v>
      </c>
      <c r="AK84">
        <f t="shared" si="92"/>
        <v>-6.194955464079565E-2</v>
      </c>
      <c r="AL84">
        <f t="shared" si="71"/>
        <v>-64.778364761948382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-1.7048059850568828E-2</v>
      </c>
      <c r="AR84">
        <f t="shared" si="76"/>
        <v>-1.7052584444040914E-2</v>
      </c>
      <c r="AS84">
        <f t="shared" si="77"/>
        <v>-1.8022324418162257E-5</v>
      </c>
      <c r="AT84">
        <f t="shared" si="78"/>
        <v>-1.6340776654062567E-5</v>
      </c>
      <c r="AU84">
        <f t="shared" si="79"/>
        <v>-1.7086947545113137E-2</v>
      </c>
      <c r="AW84">
        <v>81</v>
      </c>
      <c r="AX84">
        <f>IF(Z84&gt;0, (R84*SUMPRODUCT(K84:$K$98, X84:$X$98)-K84*$AZ$3)/Z84, 0)</f>
        <v>-1190.2579944334902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100000</v>
      </c>
      <c r="S85">
        <f t="shared" si="63"/>
        <v>-2246.7960528518952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-0.81666916362426256</v>
      </c>
      <c r="AC85">
        <f t="shared" si="64"/>
        <v>-0.74283501911582672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-34.864688356394034</v>
      </c>
      <c r="AI85">
        <f t="shared" si="69"/>
        <v>-34.872953848695538</v>
      </c>
      <c r="AJ85">
        <f t="shared" si="70"/>
        <v>-7.3834144508435839E-2</v>
      </c>
      <c r="AK85">
        <f t="shared" si="92"/>
        <v>-5.7166841453698387E-2</v>
      </c>
      <c r="AL85">
        <f t="shared" si="71"/>
        <v>-35.003954834657677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-8.2111175670144618E-3</v>
      </c>
      <c r="AR85">
        <f t="shared" si="76"/>
        <v>-8.2130642050667838E-3</v>
      </c>
      <c r="AS85">
        <f t="shared" si="77"/>
        <v>-1.738896486959466E-5</v>
      </c>
      <c r="AT85">
        <f t="shared" si="78"/>
        <v>-1.3463583879277865E-5</v>
      </c>
      <c r="AU85">
        <f t="shared" si="79"/>
        <v>-8.2439167538156579E-3</v>
      </c>
      <c r="AW85">
        <v>82</v>
      </c>
      <c r="AX85">
        <f>IF(Z85&gt;0, (R85*SUMPRODUCT(K85:$K$98, X85:$X$98)-K85*$AZ$3)/Z85, 0)</f>
        <v>-2246.7960528518952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100000</v>
      </c>
      <c r="S86">
        <f t="shared" si="63"/>
        <v>-4465.5992349959233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-0.74283501911582672</v>
      </c>
      <c r="AC86">
        <f t="shared" si="64"/>
        <v>-0.66990131136230124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-17.729973973747722</v>
      </c>
      <c r="AI86">
        <f t="shared" si="69"/>
        <v>-17.733724317632774</v>
      </c>
      <c r="AJ86">
        <f t="shared" si="70"/>
        <v>-7.2933707753525479E-2</v>
      </c>
      <c r="AK86">
        <f t="shared" si="92"/>
        <v>-5.1998451338107876E-2</v>
      </c>
      <c r="AL86">
        <f t="shared" si="71"/>
        <v>-17.858656476724406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-3.7282631495627436E-3</v>
      </c>
      <c r="AR86">
        <f t="shared" si="76"/>
        <v>-3.7290517727680303E-3</v>
      </c>
      <c r="AS86">
        <f t="shared" si="77"/>
        <v>-1.5336517435449488E-5</v>
      </c>
      <c r="AT86">
        <f t="shared" si="78"/>
        <v>-1.0934246730719854E-5</v>
      </c>
      <c r="AU86">
        <f t="shared" si="79"/>
        <v>-3.7553225369341995E-3</v>
      </c>
      <c r="AW86">
        <v>83</v>
      </c>
      <c r="AX86">
        <f>IF(Z86&gt;0, (R86*SUMPRODUCT(K86:$K$98, X86:$X$98)-K86*$AZ$3)/Z86, 0)</f>
        <v>-4465.5992349959233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100000</v>
      </c>
      <c r="S87">
        <f t="shared" si="63"/>
        <v>-9416.8058044360787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-0.66990131136230124</v>
      </c>
      <c r="AC87">
        <f t="shared" si="64"/>
        <v>-0.60117883761852475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-8.467256068879248</v>
      </c>
      <c r="AI87">
        <f t="shared" si="69"/>
        <v>-8.4688520953082289</v>
      </c>
      <c r="AJ87">
        <f t="shared" si="70"/>
        <v>-6.8722473743776491E-2</v>
      </c>
      <c r="AK87">
        <f t="shared" si="92"/>
        <v>-4.6893091795361094E-2</v>
      </c>
      <c r="AL87">
        <f t="shared" si="71"/>
        <v>-8.5844676608473662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-1.5897291273451112E-3</v>
      </c>
      <c r="AR87">
        <f t="shared" si="76"/>
        <v>-1.5900287816465193E-3</v>
      </c>
      <c r="AS87">
        <f t="shared" si="77"/>
        <v>-1.2902659058018993E-5</v>
      </c>
      <c r="AT87">
        <f t="shared" si="78"/>
        <v>-8.8041879555699913E-6</v>
      </c>
      <c r="AU87">
        <f t="shared" si="79"/>
        <v>-1.6117356286601083E-3</v>
      </c>
      <c r="AW87">
        <v>84</v>
      </c>
      <c r="AX87">
        <f>IF(Z87&gt;0, (R87*SUMPRODUCT(K87:$K$98, X87:$X$98)-K87*$AZ$3)/Z87, 0)</f>
        <v>-9416.8058044360787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100000</v>
      </c>
      <c r="S88">
        <f t="shared" si="63"/>
        <v>-21202.245962153334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-0.60117883761852475</v>
      </c>
      <c r="AC88">
        <f t="shared" si="64"/>
        <v>-0.53808040880538843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-3.7824183864134762</v>
      </c>
      <c r="AI88">
        <f t="shared" si="69"/>
        <v>-3.7830528479815642</v>
      </c>
      <c r="AJ88">
        <f t="shared" si="70"/>
        <v>-6.309842881313632E-2</v>
      </c>
      <c r="AK88">
        <f t="shared" si="92"/>
        <v>-4.2082518633296734E-2</v>
      </c>
      <c r="AL88">
        <f t="shared" si="71"/>
        <v>-3.8882337954279973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-6.3406237170879744E-4</v>
      </c>
      <c r="AR88">
        <f t="shared" si="76"/>
        <v>-6.3416872911443642E-4</v>
      </c>
      <c r="AS88">
        <f t="shared" si="77"/>
        <v>-1.0577449487890263E-5</v>
      </c>
      <c r="AT88">
        <f t="shared" si="78"/>
        <v>-7.054465912061304E-6</v>
      </c>
      <c r="AU88">
        <f t="shared" si="79"/>
        <v>-6.5180064451438795E-4</v>
      </c>
      <c r="AW88">
        <v>85</v>
      </c>
      <c r="AX88">
        <f>IF(Z88&gt;0, (R88*SUMPRODUCT(K88:$K$98, X88:$X$98)-K88*$AZ$3)/Z88, 0)</f>
        <v>-21202.245962153334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100000</v>
      </c>
      <c r="S89">
        <f t="shared" si="63"/>
        <v>-51926.05282214113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-0.53808040880538843</v>
      </c>
      <c r="AC89">
        <f t="shared" si="64"/>
        <v>-0.48095718730166737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-1.5862329792070107</v>
      </c>
      <c r="AI89">
        <f t="shared" si="69"/>
        <v>-1.5864645379146161</v>
      </c>
      <c r="AJ89">
        <f t="shared" si="70"/>
        <v>-5.7123221503721067E-2</v>
      </c>
      <c r="AK89">
        <f t="shared" si="92"/>
        <v>-3.7665628616377192E-2</v>
      </c>
      <c r="AL89">
        <f t="shared" si="71"/>
        <v>-1.6812533880347145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-2.3741675632226681E-4</v>
      </c>
      <c r="AR89">
        <f t="shared" si="76"/>
        <v>-2.3745141448281351E-4</v>
      </c>
      <c r="AS89">
        <f t="shared" si="77"/>
        <v>-8.5498222126687422E-6</v>
      </c>
      <c r="AT89">
        <f t="shared" si="78"/>
        <v>-5.6375396856330221E-6</v>
      </c>
      <c r="AU89">
        <f t="shared" si="79"/>
        <v>-2.5163877638111531E-4</v>
      </c>
      <c r="AW89">
        <v>86</v>
      </c>
      <c r="AX89">
        <f>IF(Z89&gt;0, (R89*SUMPRODUCT(K89:$K$98, X89:$X$98)-K89*$AZ$3)/Z89, 0)</f>
        <v>-51926.05282214113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100000</v>
      </c>
      <c r="S90">
        <f t="shared" si="63"/>
        <v>-139463.76895715436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-0.48095718730166737</v>
      </c>
      <c r="AC90">
        <f t="shared" si="64"/>
        <v>-0.42962560059778448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-0.60891713282440951</v>
      </c>
      <c r="AI90">
        <f t="shared" si="69"/>
        <v>-0.60899414666173268</v>
      </c>
      <c r="AJ90">
        <f t="shared" si="70"/>
        <v>-5.1331586703882881E-2</v>
      </c>
      <c r="AK90">
        <f t="shared" si="92"/>
        <v>-3.3667003111116721E-2</v>
      </c>
      <c r="AL90">
        <f t="shared" si="71"/>
        <v>-0.69399273647673232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-8.1373793648712283E-5</v>
      </c>
      <c r="AR90">
        <f t="shared" si="76"/>
        <v>-8.1384085538640494E-5</v>
      </c>
      <c r="AS90">
        <f t="shared" si="77"/>
        <v>-6.8597937534256616E-6</v>
      </c>
      <c r="AT90">
        <f t="shared" si="78"/>
        <v>-4.4991536881662596E-6</v>
      </c>
      <c r="AU90">
        <f t="shared" si="79"/>
        <v>-9.2743032980232412E-5</v>
      </c>
      <c r="AW90">
        <v>87</v>
      </c>
      <c r="AX90">
        <f>IF(Z90&gt;0, (R90*SUMPRODUCT(K90:$K$98, X90:$X$98)-K90*$AZ$3)/Z90, 0)</f>
        <v>-139463.76895715436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100000</v>
      </c>
      <c r="S91">
        <f t="shared" si="63"/>
        <v>-414556.95741388825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-0.42962560059778448</v>
      </c>
      <c r="AC91">
        <f t="shared" si="64"/>
        <v>-0.38366322130196417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-0.21242702535703797</v>
      </c>
      <c r="AI91">
        <f t="shared" si="69"/>
        <v>-0.21245016229964866</v>
      </c>
      <c r="AJ91">
        <f t="shared" si="70"/>
        <v>-4.596237929582031E-2</v>
      </c>
      <c r="AK91">
        <f t="shared" si="92"/>
        <v>-3.0073792041844918E-2</v>
      </c>
      <c r="AL91">
        <f t="shared" si="71"/>
        <v>-0.28848633363731391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-2.5346506813652062E-5</v>
      </c>
      <c r="AR91">
        <f t="shared" si="76"/>
        <v>-2.5349267482510192E-5</v>
      </c>
      <c r="AS91">
        <f t="shared" si="77"/>
        <v>-5.4841692484047786E-6</v>
      </c>
      <c r="AT91">
        <f t="shared" si="78"/>
        <v>-3.5883643977021989E-6</v>
      </c>
      <c r="AU91">
        <f t="shared" si="79"/>
        <v>-3.4421801128617175E-5</v>
      </c>
      <c r="AW91">
        <v>88</v>
      </c>
      <c r="AX91">
        <f>IF(Z91&gt;0, (R91*SUMPRODUCT(K91:$K$98, X91:$X$98)-K91*$AZ$3)/Z91, 0)</f>
        <v>-414556.95741388825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100000</v>
      </c>
      <c r="S92">
        <f t="shared" si="63"/>
        <v>-1378532.9109206917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-0.38366322130196417</v>
      </c>
      <c r="AC92">
        <f t="shared" si="64"/>
        <v>-0.34257807397889484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-6.6771375414213616E-2</v>
      </c>
      <c r="AI92">
        <f t="shared" si="69"/>
        <v>-6.6777588143544647E-2</v>
      </c>
      <c r="AJ92">
        <f t="shared" si="70"/>
        <v>-4.1085147323069338E-2</v>
      </c>
      <c r="AK92">
        <f t="shared" si="92"/>
        <v>-2.6856425491137495E-2</v>
      </c>
      <c r="AL92">
        <f t="shared" si="71"/>
        <v>-0.13471916095775149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-7.113455949707646E-6</v>
      </c>
      <c r="AR92">
        <f t="shared" si="76"/>
        <v>-7.1141178198001757E-6</v>
      </c>
      <c r="AS92">
        <f t="shared" si="77"/>
        <v>-4.3769861539753447E-6</v>
      </c>
      <c r="AT92">
        <f t="shared" si="78"/>
        <v>-2.8611362056373787E-6</v>
      </c>
      <c r="AU92">
        <f t="shared" si="79"/>
        <v>-1.43522401794129E-5</v>
      </c>
      <c r="AW92">
        <v>89</v>
      </c>
      <c r="AX92">
        <f>IF(Z92&gt;0, (R92*SUMPRODUCT(K92:$K$98, X92:$X$98)-K92*$AZ$3)/Z92, 0)</f>
        <v>-1378532.9109206917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100000</v>
      </c>
      <c r="S93">
        <f t="shared" si="63"/>
        <v>-5195460.3883328103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-0.34257807397889484</v>
      </c>
      <c r="AC93">
        <f t="shared" si="64"/>
        <v>-0.30587938937244902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-1.8714972456853152E-2</v>
      </c>
      <c r="AI93">
        <f t="shared" si="69"/>
        <v>-1.8716444315776664E-2</v>
      </c>
      <c r="AJ93">
        <f t="shared" si="70"/>
        <v>-3.6698684606445819E-2</v>
      </c>
      <c r="AK93">
        <f t="shared" si="92"/>
        <v>-2.3980465178522641E-2</v>
      </c>
      <c r="AL93">
        <f t="shared" si="71"/>
        <v>-7.939559410074512E-2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-1.7801700652033259E-6</v>
      </c>
      <c r="AR93">
        <f t="shared" si="76"/>
        <v>-1.7803100685723866E-6</v>
      </c>
      <c r="AS93">
        <f t="shared" si="77"/>
        <v>-3.4907825763222046E-6</v>
      </c>
      <c r="AT93">
        <f t="shared" si="78"/>
        <v>-2.2810242632670575E-6</v>
      </c>
      <c r="AU93">
        <f t="shared" si="79"/>
        <v>-7.5521169081616478E-6</v>
      </c>
      <c r="AW93">
        <v>90</v>
      </c>
      <c r="AX93">
        <f>IF(Z93&gt;0, (R93*SUMPRODUCT(K93:$K$98, X93:$X$98)-K93*$AZ$3)/Z93, 0)</f>
        <v>-5195460.3883328103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100000</v>
      </c>
      <c r="S94">
        <f t="shared" si="63"/>
        <v>-22577658.540920176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-0.30587938937244902</v>
      </c>
      <c r="AC94">
        <f t="shared" si="64"/>
        <v>-0.27310813555823255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-4.6189224586344118E-3</v>
      </c>
      <c r="AI94">
        <f t="shared" si="69"/>
        <v>-4.6192248683540283E-3</v>
      </c>
      <c r="AJ94">
        <f t="shared" si="70"/>
        <v>-3.2771253814216472E-2</v>
      </c>
      <c r="AK94">
        <f t="shared" si="92"/>
        <v>-2.1411557256071433E-2</v>
      </c>
      <c r="AL94">
        <f t="shared" si="71"/>
        <v>-5.8802035938641931E-2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-3.9227890135410662E-7</v>
      </c>
      <c r="AR94">
        <f t="shared" si="76"/>
        <v>-3.9230458460677697E-7</v>
      </c>
      <c r="AS94">
        <f t="shared" si="77"/>
        <v>-2.7832187176483028E-6</v>
      </c>
      <c r="AT94">
        <f t="shared" si="78"/>
        <v>-1.8184548954683061E-6</v>
      </c>
      <c r="AU94">
        <f t="shared" si="79"/>
        <v>-4.993978197723386E-6</v>
      </c>
      <c r="AW94">
        <v>91</v>
      </c>
      <c r="AX94">
        <f>IF(Z94&gt;0, (R94*SUMPRODUCT(K94:$K$98, X94:$X$98)-K94*$AZ$3)/Z94, 0)</f>
        <v>-22577658.540920176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100000</v>
      </c>
      <c r="S95">
        <f t="shared" si="63"/>
        <v>-115845637.30921508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-0.27310813555823255</v>
      </c>
      <c r="AC95">
        <f t="shared" si="64"/>
        <v>-0.24384689035116802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-9.8704954750822933E-4</v>
      </c>
      <c r="AI95">
        <f t="shared" si="69"/>
        <v>-9.8710217074377254E-4</v>
      </c>
      <c r="AJ95">
        <f t="shared" si="70"/>
        <v>-2.9261245207064523E-2</v>
      </c>
      <c r="AK95">
        <f t="shared" si="92"/>
        <v>-1.911756948907628E-2</v>
      </c>
      <c r="AL95">
        <f t="shared" si="71"/>
        <v>-4.9365916866884574E-2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-7.484713997270075E-8</v>
      </c>
      <c r="AR95">
        <f t="shared" si="76"/>
        <v>-7.4851130348550122E-8</v>
      </c>
      <c r="AS95">
        <f t="shared" si="77"/>
        <v>-2.2188557011322856E-6</v>
      </c>
      <c r="AT95">
        <f t="shared" si="78"/>
        <v>-1.4496692725293971E-6</v>
      </c>
      <c r="AU95">
        <f t="shared" si="79"/>
        <v>-3.7433761040102323E-6</v>
      </c>
      <c r="AW95">
        <v>92</v>
      </c>
      <c r="AX95">
        <f>IF(Z95&gt;0, (R95*SUMPRODUCT(K95:$K$98, X95:$X$98)-K95*$AZ$3)/Z95, 0)</f>
        <v>-115845637.30921508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100000</v>
      </c>
      <c r="S96">
        <f t="shared" si="63"/>
        <v>-725524612.96983373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-0.24384689035116802</v>
      </c>
      <c r="AC96">
        <f t="shared" si="64"/>
        <v>-0.2177205031572671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-1.7837931294073715E-4</v>
      </c>
      <c r="AI96">
        <f t="shared" si="69"/>
        <v>-1.7838681511568976E-4</v>
      </c>
      <c r="AJ96">
        <f t="shared" si="70"/>
        <v>-2.6126387193900924E-2</v>
      </c>
      <c r="AK96">
        <f t="shared" si="92"/>
        <v>-1.7069282324581762E-2</v>
      </c>
      <c r="AL96">
        <f t="shared" si="71"/>
        <v>-4.3374056333598379E-2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-1.2077101612736117E-8</v>
      </c>
      <c r="AR96">
        <f t="shared" si="76"/>
        <v>-1.2077609544556939E-8</v>
      </c>
      <c r="AS96">
        <f t="shared" si="77"/>
        <v>-1.7688768260883355E-6</v>
      </c>
      <c r="AT96">
        <f t="shared" si="78"/>
        <v>-1.1556690834376223E-6</v>
      </c>
      <c r="AU96">
        <f t="shared" si="79"/>
        <v>-2.9366235190705149E-6</v>
      </c>
      <c r="AW96">
        <v>93</v>
      </c>
      <c r="AX96">
        <f>IF(Z96&gt;0, (R96*SUMPRODUCT(K96:$K$98, X96:$X$98)-K96*$AZ$3)/Z96, 0)</f>
        <v>-725524612.96983373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100000</v>
      </c>
      <c r="S97">
        <f t="shared" si="63"/>
        <v>-5829914999.2534056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-0.2177205031572671</v>
      </c>
      <c r="AC97">
        <f t="shared" si="64"/>
        <v>-0.19439331698343934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-2.6374201984630521E-5</v>
      </c>
      <c r="AI97">
        <f t="shared" si="69"/>
        <v>-2.6375035587337457E-5</v>
      </c>
      <c r="AJ97">
        <f t="shared" si="70"/>
        <v>-2.3327186173827757E-2</v>
      </c>
      <c r="AK97">
        <f t="shared" si="92"/>
        <v>-1.5240435221008698E-2</v>
      </c>
      <c r="AL97">
        <f t="shared" si="71"/>
        <v>-3.8593996430423792E-2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-1.5943348478270589E-9</v>
      </c>
      <c r="AR97">
        <f t="shared" si="76"/>
        <v>-1.5943852395638661E-9</v>
      </c>
      <c r="AS97">
        <f t="shared" si="77"/>
        <v>-1.4101410856091981E-6</v>
      </c>
      <c r="AT97">
        <f t="shared" si="78"/>
        <v>-9.2129259429592737E-7</v>
      </c>
      <c r="AU97">
        <f t="shared" si="79"/>
        <v>-2.3330280651446893E-6</v>
      </c>
      <c r="AW97">
        <v>94</v>
      </c>
      <c r="AX97">
        <f>IF(Z97&gt;0, (R97*SUMPRODUCT(K97:$K$98, X97:$X$98)-K97*$AZ$3)/Z97, 0)</f>
        <v>-5829914999.2534056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-0.19439331698343934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-3.3344108277450677E-6</v>
      </c>
      <c r="AI98">
        <f t="shared" si="69"/>
        <v>-3.3344108277450677E-6</v>
      </c>
      <c r="AJ98">
        <f t="shared" si="70"/>
        <v>-0.19439331698343934</v>
      </c>
      <c r="AK98">
        <f t="shared" si="92"/>
        <v>-1.3607532188840756E-2</v>
      </c>
      <c r="AL98">
        <f t="shared" si="71"/>
        <v>-0.20800418358310785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-1.7997048859741698E-10</v>
      </c>
      <c r="AR98">
        <f t="shared" si="76"/>
        <v>-1.7997048859741698E-10</v>
      </c>
      <c r="AS98">
        <f t="shared" si="77"/>
        <v>-1.0492126508970451E-5</v>
      </c>
      <c r="AT98">
        <f t="shared" si="78"/>
        <v>-7.3444885562793177E-7</v>
      </c>
      <c r="AU98">
        <f t="shared" si="79"/>
        <v>-1.1226755335086982E-5</v>
      </c>
      <c r="AW98">
        <v>95</v>
      </c>
    </row>
    <row r="100" spans="5:50" x14ac:dyDescent="0.25">
      <c r="AN100" s="6">
        <f t="shared" ref="AN100:AU100" si="93">SUM(AN3:AN98)</f>
        <v>5776.6215768098646</v>
      </c>
      <c r="AO100" s="6">
        <f t="shared" si="93"/>
        <v>-577.66215768098652</v>
      </c>
      <c r="AP100" s="6">
        <f t="shared" si="93"/>
        <v>-449.3806430662658</v>
      </c>
      <c r="AQ100" s="6">
        <f t="shared" si="93"/>
        <v>-3215.7414487722226</v>
      </c>
      <c r="AR100" s="6">
        <f t="shared" si="93"/>
        <v>1533.8373272903914</v>
      </c>
      <c r="AS100" s="6">
        <f t="shared" si="93"/>
        <v>-73.94358653166249</v>
      </c>
      <c r="AT100" s="6">
        <f t="shared" si="93"/>
        <v>25.523236135235081</v>
      </c>
      <c r="AU100" s="6">
        <f t="shared" si="93"/>
        <v>1485.4169768939662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3101-05B1-4052-8A5D-5FC750714BFC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6809.4913320115456</v>
      </c>
      <c r="K3">
        <v>1</v>
      </c>
      <c r="L3" s="2">
        <v>0</v>
      </c>
      <c r="O3">
        <f>$C$3</f>
        <v>6809.4913320115456</v>
      </c>
      <c r="P3">
        <f>O3*C5</f>
        <v>680.94913320115461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6809.4913320115456</v>
      </c>
      <c r="AF3">
        <f t="shared" ref="AF3:AF34" si="4">-$Z3*P3</f>
        <v>-680.94913320115461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5928.5421988103908</v>
      </c>
      <c r="AJ3">
        <f t="shared" ref="AJ3:AJ34" si="8">AB3-AC3</f>
        <v>0</v>
      </c>
      <c r="AL3">
        <f t="shared" ref="AL3:AL34" si="9">SUM(AI3:AK3)</f>
        <v>5928.5421988103908</v>
      </c>
      <c r="AN3">
        <f t="shared" ref="AN3:AN34" si="10">AE3*$K3</f>
        <v>6809.4913320115456</v>
      </c>
      <c r="AO3">
        <f t="shared" ref="AO3:AO34" si="11">AF3*$K3</f>
        <v>-680.94913320115461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5928.5421988103908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5928.5421988103908</v>
      </c>
      <c r="AW3">
        <v>0</v>
      </c>
      <c r="AX3">
        <f>IF(Z3&gt;0, (R3*SUMPRODUCT(K3:$K$98, X3:$X$98)-K3*$AZ$3)/Z3, 0)</f>
        <v>0</v>
      </c>
      <c r="AZ3">
        <f>C6*SUMPRODUCT(X4:X89, K4:K89)/1</f>
        <v>3786.6563054126632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</v>
      </c>
      <c r="S4">
        <f t="shared" si="1"/>
        <v>257.25914015491327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253.99812329430958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-267.60000000000002</v>
      </c>
      <c r="AI4">
        <f t="shared" si="7"/>
        <v>-267.60000000000002</v>
      </c>
      <c r="AJ4">
        <f t="shared" si="8"/>
        <v>-253.99812329430958</v>
      </c>
      <c r="AK4">
        <f>G4*SUM(AB4, AE4:AF4)</f>
        <v>0</v>
      </c>
      <c r="AL4">
        <f t="shared" si="9"/>
        <v>-521.59812329430963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-249.6501539322698</v>
      </c>
      <c r="AR4">
        <f t="shared" si="14"/>
        <v>-249.6501539322698</v>
      </c>
      <c r="AS4">
        <f t="shared" si="15"/>
        <v>-236.96065238763836</v>
      </c>
      <c r="AT4">
        <f t="shared" si="16"/>
        <v>0</v>
      </c>
      <c r="AU4">
        <f t="shared" si="17"/>
        <v>-486.61080631990819</v>
      </c>
      <c r="AW4">
        <v>1</v>
      </c>
      <c r="AX4">
        <f>IF(Z4&gt;0, (R4*SUMPRODUCT(K4:$K$98, X4:$X$98)-K4*$AZ$3)/Z4, 0)</f>
        <v>257.25914015491327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100000</v>
      </c>
      <c r="S5">
        <f t="shared" si="1"/>
        <v>306.73827473933642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253.99812329430958</v>
      </c>
      <c r="AC5">
        <f t="shared" si="2"/>
        <v>299.00598455248019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-265.88635320000003</v>
      </c>
      <c r="AI5">
        <f t="shared" si="7"/>
        <v>-290.25615061170004</v>
      </c>
      <c r="AJ5">
        <f t="shared" si="8"/>
        <v>-45.007861258170607</v>
      </c>
      <c r="AK5">
        <f>G5*SUM(AB5, AE5:AF5)</f>
        <v>10.413923055066693</v>
      </c>
      <c r="AL5">
        <f t="shared" si="9"/>
        <v>-324.85008881480394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-227.36155241098137</v>
      </c>
      <c r="AR5">
        <f t="shared" si="14"/>
        <v>-248.20036156677685</v>
      </c>
      <c r="AS5">
        <f t="shared" si="15"/>
        <v>-38.48658302014627</v>
      </c>
      <c r="AT5">
        <f t="shared" si="16"/>
        <v>8.9050290998104256</v>
      </c>
      <c r="AU5">
        <f t="shared" si="17"/>
        <v>-277.78191548711266</v>
      </c>
      <c r="AW5">
        <v>2</v>
      </c>
      <c r="AX5">
        <f>IF(Z5&gt;0, (R5*SUMPRODUCT(K5:$K$98, X5:$X$98)-K5*$AZ$3)/Z5, 0)</f>
        <v>306.73827473933642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100000</v>
      </c>
      <c r="S6">
        <f t="shared" si="1"/>
        <v>403.76327596520525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299.00598455248019</v>
      </c>
      <c r="AC6">
        <f t="shared" si="2"/>
        <v>388.57994690169471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-264.85095827035559</v>
      </c>
      <c r="AI6">
        <f t="shared" si="7"/>
        <v>-288.91084496837101</v>
      </c>
      <c r="AJ6">
        <f t="shared" si="8"/>
        <v>-89.573962349214526</v>
      </c>
      <c r="AK6">
        <f>G6*SUM(AB6, AE6:AF6)</f>
        <v>17.491850096320093</v>
      </c>
      <c r="AL6">
        <f t="shared" si="9"/>
        <v>-360.99295722126544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-204.30868552565187</v>
      </c>
      <c r="AR6">
        <f t="shared" si="14"/>
        <v>-222.86872343251812</v>
      </c>
      <c r="AS6">
        <f t="shared" si="15"/>
        <v>-69.098252935944274</v>
      </c>
      <c r="AT6">
        <f t="shared" si="16"/>
        <v>13.493388598363659</v>
      </c>
      <c r="AU6">
        <f t="shared" si="17"/>
        <v>-278.47358777009873</v>
      </c>
      <c r="AW6">
        <v>3</v>
      </c>
      <c r="AX6">
        <f>IF(Z6&gt;0, (R6*SUMPRODUCT(K6:$K$98, X6:$X$98)-K6*$AZ$3)/Z6, 0)</f>
        <v>403.76327596520525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100000</v>
      </c>
      <c r="S7">
        <f t="shared" si="1"/>
        <v>471.14420674129622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388.57994690169471</v>
      </c>
      <c r="AC7">
        <f t="shared" si="2"/>
        <v>447.64812156148673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-264.17755594420925</v>
      </c>
      <c r="AI7">
        <f t="shared" si="7"/>
        <v>-287.93079938625846</v>
      </c>
      <c r="AJ7">
        <f t="shared" si="8"/>
        <v>-59.068174659792021</v>
      </c>
      <c r="AK7">
        <f>G7*SUM(AB7, AE7:AF7)</f>
        <v>19.07927539287321</v>
      </c>
      <c r="AL7">
        <f t="shared" si="9"/>
        <v>-327.91969865317725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-185.41462671039145</v>
      </c>
      <c r="AR7">
        <f t="shared" si="14"/>
        <v>-202.08598529809339</v>
      </c>
      <c r="AS7">
        <f t="shared" si="15"/>
        <v>-41.457358161502853</v>
      </c>
      <c r="AT7">
        <f t="shared" si="16"/>
        <v>13.390905643859586</v>
      </c>
      <c r="AU7">
        <f t="shared" si="17"/>
        <v>-230.15243781573665</v>
      </c>
      <c r="AW7">
        <v>4</v>
      </c>
      <c r="AX7">
        <f>IF(Z7&gt;0, (R7*SUMPRODUCT(K7:$K$98, X7:$X$98)-K7*$AZ$3)/Z7, 0)</f>
        <v>471.14420674129622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100000</v>
      </c>
      <c r="S8">
        <f t="shared" si="1"/>
        <v>468.14277103210475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447.64812156148673</v>
      </c>
      <c r="AC8">
        <f t="shared" si="2"/>
        <v>439.11498422693376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-263.47097625920981</v>
      </c>
      <c r="AI8">
        <f t="shared" si="7"/>
        <v>-286.92081952277374</v>
      </c>
      <c r="AJ8">
        <f t="shared" si="8"/>
        <v>8.5331373345529755</v>
      </c>
      <c r="AK8">
        <f t="shared" ref="AK8:AK39" si="30">G8*SUM(AB8:AB8, AE8:AF8)</f>
        <v>9.5349049892596671</v>
      </c>
      <c r="AL8">
        <f t="shared" si="9"/>
        <v>-268.85277719896112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-172.61150887220211</v>
      </c>
      <c r="AR8">
        <f t="shared" si="14"/>
        <v>-187.97454007210996</v>
      </c>
      <c r="AS8">
        <f t="shared" si="15"/>
        <v>5.5904363040041805</v>
      </c>
      <c r="AT8">
        <f t="shared" si="16"/>
        <v>6.2467386750409402</v>
      </c>
      <c r="AU8">
        <f t="shared" si="17"/>
        <v>-176.13736509306483</v>
      </c>
      <c r="AW8">
        <v>5</v>
      </c>
      <c r="AX8">
        <f>IF(Z8&gt;0, (R8*SUMPRODUCT(K8:$K$98, X8:$X$98)-K8*$AZ$3)/Z8, 0)</f>
        <v>468.14277103210475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100000</v>
      </c>
      <c r="S9">
        <f t="shared" si="1"/>
        <v>429.63835029325429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439.11498422693376</v>
      </c>
      <c r="AC9">
        <f t="shared" si="2"/>
        <v>397.83889756867211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-262.82584329802427</v>
      </c>
      <c r="AI9">
        <f t="shared" si="7"/>
        <v>-285.97548166812805</v>
      </c>
      <c r="AJ9">
        <f t="shared" si="8"/>
        <v>41.276086658261647</v>
      </c>
      <c r="AK9">
        <f t="shared" si="30"/>
        <v>2.590778406938909</v>
      </c>
      <c r="AL9">
        <f t="shared" si="9"/>
        <v>-242.1086166029275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-163.07306912450679</v>
      </c>
      <c r="AR9">
        <f t="shared" si="14"/>
        <v>-177.43650664177795</v>
      </c>
      <c r="AS9">
        <f t="shared" si="15"/>
        <v>25.610183718422917</v>
      </c>
      <c r="AT9">
        <f t="shared" si="16"/>
        <v>1.6074758134113984</v>
      </c>
      <c r="AU9">
        <f t="shared" si="17"/>
        <v>-150.21884710994362</v>
      </c>
      <c r="AW9">
        <v>6</v>
      </c>
      <c r="AX9">
        <f>IF(Z9&gt;0, (R9*SUMPRODUCT(K9:$K$98, X9:$X$98)-K9*$AZ$3)/Z9, 0)</f>
        <v>429.63835029325429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100000</v>
      </c>
      <c r="S10">
        <f t="shared" si="1"/>
        <v>388.74214284668483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397.83889756867211</v>
      </c>
      <c r="AC10">
        <f t="shared" si="2"/>
        <v>355.34867127618691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-262.70209622393759</v>
      </c>
      <c r="AI10">
        <f t="shared" si="7"/>
        <v>-285.55456268628433</v>
      </c>
      <c r="AJ10">
        <f t="shared" si="8"/>
        <v>42.490226292485204</v>
      </c>
      <c r="AK10">
        <f t="shared" si="30"/>
        <v>1.6311394800315557</v>
      </c>
      <c r="AL10">
        <f t="shared" si="9"/>
        <v>-241.43319691376757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-154.63076458210122</v>
      </c>
      <c r="AR10">
        <f t="shared" si="14"/>
        <v>-168.08210133370156</v>
      </c>
      <c r="AS10">
        <f t="shared" si="15"/>
        <v>25.010444428554191</v>
      </c>
      <c r="AT10">
        <f t="shared" si="16"/>
        <v>0.96011546372406764</v>
      </c>
      <c r="AU10">
        <f t="shared" si="17"/>
        <v>-142.1115414414233</v>
      </c>
      <c r="AW10">
        <v>7</v>
      </c>
      <c r="AX10">
        <f>IF(Z10&gt;0, (R10*SUMPRODUCT(K10:$K$98, X10:$X$98)-K10*$AZ$3)/Z10, 0)</f>
        <v>388.74214284668483</v>
      </c>
    </row>
    <row r="11" spans="1:52" x14ac:dyDescent="0.25">
      <c r="A11" t="s">
        <v>33</v>
      </c>
      <c r="C11" s="26">
        <f>AU91</f>
        <v>1751.0120568029677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100000</v>
      </c>
      <c r="S11">
        <f t="shared" si="1"/>
        <v>345.43374417182133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355.34867127618691</v>
      </c>
      <c r="AC11">
        <f t="shared" si="2"/>
        <v>311.69636846543563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-262.43772485359</v>
      </c>
      <c r="AI11">
        <f t="shared" si="7"/>
        <v>-284.99605722009989</v>
      </c>
      <c r="AJ11">
        <f t="shared" si="8"/>
        <v>43.65230281075128</v>
      </c>
      <c r="AK11">
        <f t="shared" si="30"/>
        <v>0.85283681106284848</v>
      </c>
      <c r="AL11">
        <f t="shared" si="9"/>
        <v>-240.49091759828576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-146.78368610355227</v>
      </c>
      <c r="AR11">
        <f t="shared" si="14"/>
        <v>-159.40075622543606</v>
      </c>
      <c r="AS11">
        <f t="shared" si="15"/>
        <v>24.415109973404714</v>
      </c>
      <c r="AT11">
        <f t="shared" si="16"/>
        <v>0.47699899411352192</v>
      </c>
      <c r="AU11">
        <f t="shared" si="17"/>
        <v>-134.50864725791783</v>
      </c>
      <c r="AW11">
        <v>8</v>
      </c>
      <c r="AX11">
        <f>IF(Z11&gt;0, (R11*SUMPRODUCT(K11:$K$98, X11:$X$98)-K11*$AZ$3)/Z11, 0)</f>
        <v>345.43374417182133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100000</v>
      </c>
      <c r="S12">
        <f t="shared" si="1"/>
        <v>303.33330887849081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311.69636846543563</v>
      </c>
      <c r="AC12">
        <f t="shared" si="2"/>
        <v>270.1741770057788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-262.57898874617496</v>
      </c>
      <c r="AI12">
        <f t="shared" si="7"/>
        <v>-284.84609304183317</v>
      </c>
      <c r="AJ12">
        <f t="shared" si="8"/>
        <v>41.522191459656824</v>
      </c>
      <c r="AK12">
        <f t="shared" si="30"/>
        <v>0.71690164747050189</v>
      </c>
      <c r="AL12">
        <f t="shared" si="9"/>
        <v>-242.60699993470584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-139.56352391782502</v>
      </c>
      <c r="AR12">
        <f t="shared" si="14"/>
        <v>-151.39872656593894</v>
      </c>
      <c r="AS12">
        <f t="shared" si="15"/>
        <v>22.069486170891281</v>
      </c>
      <c r="AT12">
        <f t="shared" si="16"/>
        <v>0.38104084679903794</v>
      </c>
      <c r="AU12">
        <f t="shared" si="17"/>
        <v>-128.94819954824862</v>
      </c>
      <c r="AW12">
        <v>9</v>
      </c>
      <c r="AX12">
        <f>IF(Z12&gt;0, (R12*SUMPRODUCT(K12:$K$98, X12:$X$98)-K12*$AZ$3)/Z12, 0)</f>
        <v>303.33330887849081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100000</v>
      </c>
      <c r="S13">
        <f t="shared" si="1"/>
        <v>261.72516008116645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270.1741770057788</v>
      </c>
      <c r="AC13">
        <f t="shared" si="2"/>
        <v>230.09515900007591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-262.92996752313252</v>
      </c>
      <c r="AI13">
        <f t="shared" si="7"/>
        <v>-284.90866828395338</v>
      </c>
      <c r="AJ13">
        <f t="shared" si="8"/>
        <v>40.079018005702892</v>
      </c>
      <c r="AK13">
        <f t="shared" si="30"/>
        <v>0.54034835401155756</v>
      </c>
      <c r="AL13">
        <f t="shared" si="9"/>
        <v>-244.28930192423891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-132.84227459023677</v>
      </c>
      <c r="AR13">
        <f t="shared" si="14"/>
        <v>-143.94675472656331</v>
      </c>
      <c r="AS13">
        <f t="shared" si="15"/>
        <v>20.249452602819822</v>
      </c>
      <c r="AT13">
        <f t="shared" si="16"/>
        <v>0.27300465250949574</v>
      </c>
      <c r="AU13">
        <f t="shared" si="17"/>
        <v>-123.424297471234</v>
      </c>
      <c r="AW13">
        <v>10</v>
      </c>
      <c r="AX13">
        <f>IF(Z13&gt;0, (R13*SUMPRODUCT(K13:$K$98, X13:$X$98)-K13*$AZ$3)/Z13, 0)</f>
        <v>261.72516008116645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100000</v>
      </c>
      <c r="S14">
        <f t="shared" si="1"/>
        <v>220.66324157536218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230.09515900007591</v>
      </c>
      <c r="AC14">
        <f t="shared" si="2"/>
        <v>191.4740987063542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-263.5685795237639</v>
      </c>
      <c r="AI14">
        <f t="shared" si="7"/>
        <v>-285.26160113209562</v>
      </c>
      <c r="AJ14">
        <f t="shared" si="8"/>
        <v>38.621060293721712</v>
      </c>
      <c r="AK14">
        <f t="shared" si="30"/>
        <v>0.4141712862001366</v>
      </c>
      <c r="AL14">
        <f t="shared" si="9"/>
        <v>-246.22636955217376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-126.60669879713642</v>
      </c>
      <c r="AR14">
        <f t="shared" si="14"/>
        <v>-137.02706778697726</v>
      </c>
      <c r="AS14">
        <f t="shared" si="15"/>
        <v>18.551850742862943</v>
      </c>
      <c r="AT14">
        <f t="shared" si="16"/>
        <v>0.1989495841162488</v>
      </c>
      <c r="AU14">
        <f t="shared" si="17"/>
        <v>-118.27626745999805</v>
      </c>
      <c r="AW14">
        <v>11</v>
      </c>
      <c r="AX14">
        <f>IF(Z14&gt;0, (R14*SUMPRODUCT(K14:$K$98, X14:$X$98)-K14*$AZ$3)/Z14, 0)</f>
        <v>220.66324157536218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100000</v>
      </c>
      <c r="S15">
        <f t="shared" si="1"/>
        <v>184.75217984652718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191.4740987063542</v>
      </c>
      <c r="AC15">
        <f t="shared" si="2"/>
        <v>158.22171328239801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-264.39454736234705</v>
      </c>
      <c r="AI15">
        <f t="shared" si="7"/>
        <v>-285.80454011775487</v>
      </c>
      <c r="AJ15">
        <f t="shared" si="8"/>
        <v>33.252385423956184</v>
      </c>
      <c r="AK15">
        <f t="shared" si="30"/>
        <v>0.78504380469605228</v>
      </c>
      <c r="AL15">
        <f t="shared" si="9"/>
        <v>-251.76711088910264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-120.48520752127887</v>
      </c>
      <c r="AR15">
        <f t="shared" si="14"/>
        <v>-130.24179080145188</v>
      </c>
      <c r="AS15">
        <f t="shared" si="15"/>
        <v>15.153189043994148</v>
      </c>
      <c r="AT15">
        <f t="shared" si="16"/>
        <v>0.35774627981442397</v>
      </c>
      <c r="AU15">
        <f t="shared" si="17"/>
        <v>-114.7308554776433</v>
      </c>
      <c r="AW15">
        <v>12</v>
      </c>
      <c r="AX15">
        <f>IF(Z15&gt;0, (R15*SUMPRODUCT(K15:$K$98, X15:$X$98)-K15*$AZ$3)/Z15, 0)</f>
        <v>184.75217984652718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100000</v>
      </c>
      <c r="S16">
        <f t="shared" si="1"/>
        <v>154.93238499201209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158.22171328239801</v>
      </c>
      <c r="AC16">
        <f t="shared" si="2"/>
        <v>130.94535782418825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-265.82647005114353</v>
      </c>
      <c r="AI16">
        <f t="shared" si="7"/>
        <v>-286.95590626148447</v>
      </c>
      <c r="AJ16">
        <f t="shared" si="8"/>
        <v>27.276355458209764</v>
      </c>
      <c r="AK16">
        <f t="shared" si="30"/>
        <v>1.1233741643050259</v>
      </c>
      <c r="AL16">
        <f t="shared" si="9"/>
        <v>-258.5561766389697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-114.59439788726536</v>
      </c>
      <c r="AR16">
        <f t="shared" si="14"/>
        <v>-123.70302811417825</v>
      </c>
      <c r="AS16">
        <f t="shared" si="15"/>
        <v>11.758488647466903</v>
      </c>
      <c r="AT16">
        <f t="shared" si="16"/>
        <v>0.48427226203574442</v>
      </c>
      <c r="AU16">
        <f t="shared" si="17"/>
        <v>-111.46026720467562</v>
      </c>
      <c r="AW16">
        <v>13</v>
      </c>
      <c r="AX16">
        <f>IF(Z16&gt;0, (R16*SUMPRODUCT(K16:$K$98, X16:$X$98)-K16*$AZ$3)/Z16, 0)</f>
        <v>154.93238499201209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100000</v>
      </c>
      <c r="S17">
        <f t="shared" si="1"/>
        <v>136.98367120848272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130.94535782418825</v>
      </c>
      <c r="AC17">
        <f t="shared" si="2"/>
        <v>114.25074624348599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-267.92125114712331</v>
      </c>
      <c r="AI17">
        <f t="shared" si="7"/>
        <v>-288.7724126825741</v>
      </c>
      <c r="AJ17">
        <f t="shared" si="8"/>
        <v>16.694611580702258</v>
      </c>
      <c r="AK17">
        <f t="shared" si="30"/>
        <v>1.8070459379737978</v>
      </c>
      <c r="AL17">
        <f t="shared" si="9"/>
        <v>-270.27075516389806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-108.57062537813086</v>
      </c>
      <c r="AR17">
        <f t="shared" si="14"/>
        <v>-117.02021135935333</v>
      </c>
      <c r="AS17">
        <f t="shared" si="15"/>
        <v>6.7652133304144257</v>
      </c>
      <c r="AT17">
        <f t="shared" si="16"/>
        <v>0.73227527392028902</v>
      </c>
      <c r="AU17">
        <f t="shared" si="17"/>
        <v>-109.52272275501862</v>
      </c>
      <c r="AW17">
        <v>14</v>
      </c>
      <c r="AX17">
        <f>IF(Z17&gt;0, (R17*SUMPRODUCT(K17:$K$98, X17:$X$98)-K17*$AZ$3)/Z17, 0)</f>
        <v>136.98367120848272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100000</v>
      </c>
      <c r="S18">
        <f t="shared" si="1"/>
        <v>131.47905964189084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114.25074624348599</v>
      </c>
      <c r="AC18">
        <f t="shared" si="2"/>
        <v>108.20786041208339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-270.14764885330015</v>
      </c>
      <c r="AI18">
        <f t="shared" si="7"/>
        <v>-290.72276186118307</v>
      </c>
      <c r="AJ18">
        <f t="shared" si="8"/>
        <v>6.0428858314026002</v>
      </c>
      <c r="AK18">
        <f t="shared" si="30"/>
        <v>2.4678161188592975</v>
      </c>
      <c r="AL18">
        <f t="shared" si="9"/>
        <v>-282.2120599109212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-102.15830157961767</v>
      </c>
      <c r="AR18">
        <f t="shared" si="14"/>
        <v>-109.93893046391877</v>
      </c>
      <c r="AS18">
        <f t="shared" si="15"/>
        <v>2.2851613027025022</v>
      </c>
      <c r="AT18">
        <f t="shared" si="16"/>
        <v>0.93322264466707738</v>
      </c>
      <c r="AU18">
        <f t="shared" si="17"/>
        <v>-106.72054651654919</v>
      </c>
      <c r="AW18">
        <v>15</v>
      </c>
      <c r="AX18">
        <f>IF(Z18&gt;0, (R18*SUMPRODUCT(K18:$K$98, X18:$X$98)-K18*$AZ$3)/Z18, 0)</f>
        <v>131.47905964189084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100000</v>
      </c>
      <c r="S19">
        <f t="shared" si="1"/>
        <v>126.34641797966319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108.20786041208339</v>
      </c>
      <c r="AC19">
        <f t="shared" si="2"/>
        <v>102.59913051527974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-272.8259984845277</v>
      </c>
      <c r="AI19">
        <f t="shared" si="7"/>
        <v>-293.12715386271066</v>
      </c>
      <c r="AJ19">
        <f t="shared" si="8"/>
        <v>5.6087298968036521</v>
      </c>
      <c r="AK19">
        <f t="shared" si="30"/>
        <v>2.4130352871894596</v>
      </c>
      <c r="AL19">
        <f t="shared" si="9"/>
        <v>-285.10538867871753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-96.214808361309935</v>
      </c>
      <c r="AR19">
        <f t="shared" si="14"/>
        <v>-103.37421320203232</v>
      </c>
      <c r="AS19">
        <f t="shared" si="15"/>
        <v>1.9779745155112731</v>
      </c>
      <c r="AT19">
        <f t="shared" si="16"/>
        <v>0.85098095128635243</v>
      </c>
      <c r="AU19">
        <f t="shared" si="17"/>
        <v>-100.5452577352347</v>
      </c>
      <c r="AW19">
        <v>16</v>
      </c>
      <c r="AX19">
        <f>IF(Z19&gt;0, (R19*SUMPRODUCT(K19:$K$98, X19:$X$98)-K19*$AZ$3)/Z19, 0)</f>
        <v>126.34641797966319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100000</v>
      </c>
      <c r="S20">
        <f t="shared" si="1"/>
        <v>93.815652606839492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102.59913051527974</v>
      </c>
      <c r="AC20">
        <f t="shared" si="2"/>
        <v>75.162026715724551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-275.85209927875025</v>
      </c>
      <c r="AI20">
        <f t="shared" si="7"/>
        <v>-295.88128007833171</v>
      </c>
      <c r="AJ20">
        <f t="shared" si="8"/>
        <v>27.437103799555189</v>
      </c>
      <c r="AK20">
        <f t="shared" si="30"/>
        <v>0.44117626121570286</v>
      </c>
      <c r="AL20">
        <f t="shared" si="9"/>
        <v>-268.00300001756079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-92.271642773153786</v>
      </c>
      <c r="AR20">
        <f t="shared" si="14"/>
        <v>-98.971339533156879</v>
      </c>
      <c r="AS20">
        <f t="shared" si="15"/>
        <v>9.1776232522495036</v>
      </c>
      <c r="AT20">
        <f t="shared" si="16"/>
        <v>0.147572044879583</v>
      </c>
      <c r="AU20">
        <f t="shared" si="17"/>
        <v>-89.64614423602778</v>
      </c>
      <c r="AW20">
        <v>17</v>
      </c>
      <c r="AX20">
        <f>IF(Z20&gt;0, (R20*SUMPRODUCT(K20:$K$98, X20:$X$98)-K20*$AZ$3)/Z20, 0)</f>
        <v>93.815652606839492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100000</v>
      </c>
      <c r="S21">
        <f t="shared" si="1"/>
        <v>56.988327437947518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75.162026715724551</v>
      </c>
      <c r="AC21">
        <f t="shared" si="2"/>
        <v>45.041219526031909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-279.68748068535547</v>
      </c>
      <c r="AI21">
        <f t="shared" si="7"/>
        <v>-299.44644780676975</v>
      </c>
      <c r="AJ21">
        <f t="shared" si="8"/>
        <v>30.120807189692641</v>
      </c>
      <c r="AK21">
        <f t="shared" si="30"/>
        <v>0.12025924274515928</v>
      </c>
      <c r="AL21">
        <f t="shared" si="9"/>
        <v>-269.20538137433198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-88.964022020428885</v>
      </c>
      <c r="AR21">
        <f t="shared" si="14"/>
        <v>-95.249026918692365</v>
      </c>
      <c r="AS21">
        <f t="shared" si="15"/>
        <v>9.5809370785226466</v>
      </c>
      <c r="AT21">
        <f t="shared" si="16"/>
        <v>3.8252502019482215E-2</v>
      </c>
      <c r="AU21">
        <f t="shared" si="17"/>
        <v>-85.629837338150239</v>
      </c>
      <c r="AW21">
        <v>18</v>
      </c>
      <c r="AX21">
        <f>IF(Z21&gt;0, (R21*SUMPRODUCT(K21:$K$98, X21:$X$98)-K21*$AZ$3)/Z21, 0)</f>
        <v>56.988327437947518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100000</v>
      </c>
      <c r="S22">
        <f t="shared" si="1"/>
        <v>46.081447274881128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45.041219526031909</v>
      </c>
      <c r="AC22">
        <f t="shared" si="2"/>
        <v>35.925584625257898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-284.45009067988036</v>
      </c>
      <c r="AI22">
        <f t="shared" si="7"/>
        <v>-303.94035560741054</v>
      </c>
      <c r="AJ22">
        <f t="shared" si="8"/>
        <v>9.1156349007740118</v>
      </c>
      <c r="AK22">
        <f t="shared" si="30"/>
        <v>0.94586561004667014</v>
      </c>
      <c r="AL22">
        <f t="shared" si="9"/>
        <v>-293.87885509658986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-84.480794132027185</v>
      </c>
      <c r="AR22">
        <f t="shared" si="14"/>
        <v>-90.269342326846967</v>
      </c>
      <c r="AS22">
        <f t="shared" si="15"/>
        <v>2.7073152748672391</v>
      </c>
      <c r="AT22">
        <f t="shared" si="16"/>
        <v>0.28091915065987721</v>
      </c>
      <c r="AU22">
        <f t="shared" si="17"/>
        <v>-87.281107901319857</v>
      </c>
      <c r="AW22">
        <v>19</v>
      </c>
      <c r="AX22">
        <f>IF(Z22&gt;0, (R22*SUMPRODUCT(K22:$K$98, X22:$X$98)-K22*$AZ$3)/Z22, 0)</f>
        <v>46.081447274881128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100000</v>
      </c>
      <c r="S23">
        <f t="shared" si="1"/>
        <v>93.560650333740341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35.925584625257898</v>
      </c>
      <c r="AC23">
        <f t="shared" si="2"/>
        <v>71.940344496734042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-289.78125894251889</v>
      </c>
      <c r="AI23">
        <f t="shared" si="7"/>
        <v>-309.00417590603814</v>
      </c>
      <c r="AJ23">
        <f t="shared" si="8"/>
        <v>-36.014759871476144</v>
      </c>
      <c r="AK23">
        <f t="shared" si="30"/>
        <v>2.5147909237680532</v>
      </c>
      <c r="AL23">
        <f t="shared" si="9"/>
        <v>-342.50414485374625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-76.842977286232752</v>
      </c>
      <c r="AR23">
        <f t="shared" si="14"/>
        <v>-81.940429678403689</v>
      </c>
      <c r="AS23">
        <f t="shared" si="15"/>
        <v>-9.5502427757825661</v>
      </c>
      <c r="AT23">
        <f t="shared" si="16"/>
        <v>0.66686169609424173</v>
      </c>
      <c r="AU23">
        <f t="shared" si="17"/>
        <v>-90.823810758092023</v>
      </c>
      <c r="AW23">
        <v>20</v>
      </c>
      <c r="AX23">
        <f>IF(Z23&gt;0, (R23*SUMPRODUCT(K23:$K$98, X23:$X$98)-K23*$AZ$3)/Z23, 0)</f>
        <v>93.560650333740341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100000</v>
      </c>
      <c r="S24">
        <f t="shared" si="1"/>
        <v>135.41782355757417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71.940344496734042</v>
      </c>
      <c r="AC24">
        <f t="shared" si="2"/>
        <v>102.68268328505803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-296.18670457390476</v>
      </c>
      <c r="AI24">
        <f t="shared" si="7"/>
        <v>-315.14334569164538</v>
      </c>
      <c r="AJ24">
        <f t="shared" si="8"/>
        <v>-30.742338788323991</v>
      </c>
      <c r="AK24">
        <f t="shared" si="30"/>
        <v>5.0358241147713834</v>
      </c>
      <c r="AL24">
        <f t="shared" si="9"/>
        <v>-340.84986036519797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-70.126380766580169</v>
      </c>
      <c r="AR24">
        <f t="shared" si="14"/>
        <v>-74.614632982325347</v>
      </c>
      <c r="AS24">
        <f t="shared" si="15"/>
        <v>-7.2786824061756157</v>
      </c>
      <c r="AT24">
        <f t="shared" si="16"/>
        <v>1.1923024021419832</v>
      </c>
      <c r="AU24">
        <f t="shared" si="17"/>
        <v>-80.701012986358975</v>
      </c>
      <c r="AW24">
        <v>21</v>
      </c>
      <c r="AX24">
        <f>IF(Z24&gt;0, (R24*SUMPRODUCT(K24:$K$98, X24:$X$98)-K24*$AZ$3)/Z24, 0)</f>
        <v>135.41782355757417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100000</v>
      </c>
      <c r="S25">
        <f t="shared" si="1"/>
        <v>172.02606224008093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102.68268328505803</v>
      </c>
      <c r="AC25">
        <f t="shared" si="2"/>
        <v>128.61462044218922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-303.68539070620426</v>
      </c>
      <c r="AI25">
        <f t="shared" si="7"/>
        <v>-322.37654406509091</v>
      </c>
      <c r="AJ25">
        <f t="shared" si="8"/>
        <v>-25.931937157131188</v>
      </c>
      <c r="AK25">
        <f t="shared" si="30"/>
        <v>7.187787829954063</v>
      </c>
      <c r="AL25">
        <f t="shared" si="9"/>
        <v>-341.12069339226804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-64.198036157354949</v>
      </c>
      <c r="AR25">
        <f t="shared" si="14"/>
        <v>-68.149281017590354</v>
      </c>
      <c r="AS25">
        <f t="shared" si="15"/>
        <v>-5.4819213903323041</v>
      </c>
      <c r="AT25">
        <f t="shared" si="16"/>
        <v>1.5194733665841753</v>
      </c>
      <c r="AU25">
        <f t="shared" si="17"/>
        <v>-72.111729041338492</v>
      </c>
      <c r="AW25">
        <v>22</v>
      </c>
      <c r="AX25">
        <f>IF(Z25&gt;0, (R25*SUMPRODUCT(K25:$K$98, X25:$X$98)-K25*$AZ$3)/Z25, 0)</f>
        <v>172.02606224008093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100000</v>
      </c>
      <c r="S26">
        <f t="shared" si="1"/>
        <v>203.76042375045927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128.61462044218922</v>
      </c>
      <c r="AC26">
        <f t="shared" si="2"/>
        <v>150.18293957386231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-311.31985034561586</v>
      </c>
      <c r="AI26">
        <f t="shared" si="7"/>
        <v>-329.74626220832721</v>
      </c>
      <c r="AJ26">
        <f t="shared" si="8"/>
        <v>-21.568319131673093</v>
      </c>
      <c r="AK26">
        <f t="shared" si="30"/>
        <v>9.0030234309532471</v>
      </c>
      <c r="AL26">
        <f t="shared" si="9"/>
        <v>-342.31155790904705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-58.760655707215115</v>
      </c>
      <c r="AR26">
        <f t="shared" si="14"/>
        <v>-62.238583767960677</v>
      </c>
      <c r="AS26">
        <f t="shared" si="15"/>
        <v>-4.0709533082217453</v>
      </c>
      <c r="AT26">
        <f t="shared" si="16"/>
        <v>1.6992927356316399</v>
      </c>
      <c r="AU26">
        <f t="shared" si="17"/>
        <v>-64.610244340550778</v>
      </c>
      <c r="AW26">
        <v>23</v>
      </c>
      <c r="AX26">
        <f>IF(Z26&gt;0, (R26*SUMPRODUCT(K26:$K$98, X26:$X$98)-K26*$AZ$3)/Z26, 0)</f>
        <v>203.76042375045927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100000</v>
      </c>
      <c r="S27">
        <f t="shared" si="1"/>
        <v>231.24779247461004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150.18293957386231</v>
      </c>
      <c r="AC27">
        <f t="shared" si="2"/>
        <v>167.99938680327921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-319.51398169941513</v>
      </c>
      <c r="AI27">
        <f t="shared" si="7"/>
        <v>-337.67625094807454</v>
      </c>
      <c r="AJ27">
        <f t="shared" si="8"/>
        <v>-17.816447229416895</v>
      </c>
      <c r="AK27">
        <f t="shared" si="30"/>
        <v>10.512805770170363</v>
      </c>
      <c r="AL27">
        <f t="shared" si="9"/>
        <v>-344.97989240732107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-53.845779083328644</v>
      </c>
      <c r="AR27">
        <f t="shared" si="14"/>
        <v>-56.906557620823982</v>
      </c>
      <c r="AS27">
        <f t="shared" si="15"/>
        <v>-3.0024992222952878</v>
      </c>
      <c r="AT27">
        <f t="shared" si="16"/>
        <v>1.7716602385778231</v>
      </c>
      <c r="AU27">
        <f t="shared" si="17"/>
        <v>-58.137396604541443</v>
      </c>
      <c r="AW27">
        <v>24</v>
      </c>
      <c r="AX27">
        <f>IF(Z27&gt;0, (R27*SUMPRODUCT(K27:$K$98, X27:$X$98)-K27*$AZ$3)/Z27, 0)</f>
        <v>231.24779247461004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100000</v>
      </c>
      <c r="S28">
        <f t="shared" si="1"/>
        <v>254.94573566417591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167.99938680327921</v>
      </c>
      <c r="AC28">
        <f t="shared" si="2"/>
        <v>182.5260210562293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-328.51912616975119</v>
      </c>
      <c r="AI28">
        <f t="shared" si="7"/>
        <v>-346.41764294438156</v>
      </c>
      <c r="AJ28">
        <f t="shared" si="8"/>
        <v>-14.526634252950089</v>
      </c>
      <c r="AK28">
        <f t="shared" si="30"/>
        <v>11.759957076229545</v>
      </c>
      <c r="AL28">
        <f t="shared" si="9"/>
        <v>-349.18432012110208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-49.431573380549672</v>
      </c>
      <c r="AR28">
        <f t="shared" si="14"/>
        <v>-52.124725087312015</v>
      </c>
      <c r="AS28">
        <f t="shared" si="15"/>
        <v>-2.1857917236638085</v>
      </c>
      <c r="AT28">
        <f t="shared" si="16"/>
        <v>1.7694957001236546</v>
      </c>
      <c r="AU28">
        <f t="shared" si="17"/>
        <v>-52.541021110852164</v>
      </c>
      <c r="AW28">
        <v>25</v>
      </c>
      <c r="AX28">
        <f>IF(Z28&gt;0, (R28*SUMPRODUCT(K28:$K$98, X28:$X$98)-K28*$AZ$3)/Z28, 0)</f>
        <v>254.94573566417591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100000</v>
      </c>
      <c r="S29">
        <f t="shared" si="1"/>
        <v>275.22825123644651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182.5260210562293</v>
      </c>
      <c r="AC29">
        <f t="shared" si="2"/>
        <v>194.14124529735682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-339.85703651668149</v>
      </c>
      <c r="AI29">
        <f t="shared" si="7"/>
        <v>-357.4916038644364</v>
      </c>
      <c r="AJ29">
        <f t="shared" si="8"/>
        <v>-11.615224241127521</v>
      </c>
      <c r="AK29">
        <f t="shared" si="30"/>
        <v>12.776821473936051</v>
      </c>
      <c r="AL29">
        <f t="shared" si="9"/>
        <v>-356.3300066316279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-45.658539828574511</v>
      </c>
      <c r="AR29">
        <f t="shared" si="14"/>
        <v>-48.02767893441623</v>
      </c>
      <c r="AS29">
        <f t="shared" si="15"/>
        <v>-1.5604625523335729</v>
      </c>
      <c r="AT29">
        <f t="shared" si="16"/>
        <v>1.716518857839394</v>
      </c>
      <c r="AU29">
        <f t="shared" si="17"/>
        <v>-47.871622628910416</v>
      </c>
      <c r="AW29">
        <v>26</v>
      </c>
      <c r="AX29">
        <f>IF(Z29&gt;0, (R29*SUMPRODUCT(K29:$K$98, X29:$X$98)-K29*$AZ$3)/Z29, 0)</f>
        <v>275.22825123644651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100000</v>
      </c>
      <c r="S30">
        <f t="shared" si="1"/>
        <v>292.14957549639479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194.14124529735682</v>
      </c>
      <c r="AC30">
        <f t="shared" si="2"/>
        <v>202.98877477385122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-351.77434945301468</v>
      </c>
      <c r="AI30">
        <f t="shared" si="7"/>
        <v>-369.14462753992876</v>
      </c>
      <c r="AJ30">
        <f t="shared" si="8"/>
        <v>-8.847529476494401</v>
      </c>
      <c r="AK30">
        <f t="shared" si="30"/>
        <v>13.589887170814979</v>
      </c>
      <c r="AL30">
        <f t="shared" si="9"/>
        <v>-364.4022698456082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-42.196059717259438</v>
      </c>
      <c r="AR30">
        <f t="shared" si="14"/>
        <v>-44.279660447672349</v>
      </c>
      <c r="AS30">
        <f t="shared" si="15"/>
        <v>-1.0612794330253901</v>
      </c>
      <c r="AT30">
        <f t="shared" si="16"/>
        <v>1.6301350325917359</v>
      </c>
      <c r="AU30">
        <f t="shared" si="17"/>
        <v>-43.710804848106008</v>
      </c>
      <c r="AW30">
        <v>27</v>
      </c>
      <c r="AX30">
        <f>IF(Z30&gt;0, (R30*SUMPRODUCT(K30:$K$98, X30:$X$98)-K30*$AZ$3)/Z30, 0)</f>
        <v>292.14957549639479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100000</v>
      </c>
      <c r="S31">
        <f t="shared" si="1"/>
        <v>306.12227622670991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202.98877477385122</v>
      </c>
      <c r="AC31">
        <f t="shared" si="2"/>
        <v>209.45884836468912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-363.03881201650449</v>
      </c>
      <c r="AI31">
        <f t="shared" si="7"/>
        <v>-380.1446276195453</v>
      </c>
      <c r="AJ31">
        <f t="shared" si="8"/>
        <v>-6.4700735908378988</v>
      </c>
      <c r="AK31">
        <f t="shared" si="30"/>
        <v>14.209214234169586</v>
      </c>
      <c r="AL31">
        <f t="shared" si="9"/>
        <v>-372.40548697621364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-38.88147791574103</v>
      </c>
      <c r="AR31">
        <f t="shared" si="14"/>
        <v>-40.71351176332351</v>
      </c>
      <c r="AS31">
        <f t="shared" si="15"/>
        <v>-0.69294525849193866</v>
      </c>
      <c r="AT31">
        <f t="shared" si="16"/>
        <v>1.5218076722352794</v>
      </c>
      <c r="AU31">
        <f t="shared" si="17"/>
        <v>-39.884649349580172</v>
      </c>
      <c r="AW31">
        <v>28</v>
      </c>
      <c r="AX31">
        <f>IF(Z31&gt;0, (R31*SUMPRODUCT(K31:$K$98, X31:$X$98)-K31*$AZ$3)/Z31, 0)</f>
        <v>306.12227622670991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100000</v>
      </c>
      <c r="S32">
        <f t="shared" si="1"/>
        <v>317.72280590198983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209.45884836468912</v>
      </c>
      <c r="AC32">
        <f t="shared" si="2"/>
        <v>214.02927518832061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-375.50686411795215</v>
      </c>
      <c r="AI32">
        <f t="shared" si="7"/>
        <v>-392.34774484893308</v>
      </c>
      <c r="AJ32">
        <f t="shared" si="8"/>
        <v>-4.5704268236314931</v>
      </c>
      <c r="AK32">
        <f t="shared" si="30"/>
        <v>14.662119385528239</v>
      </c>
      <c r="AL32">
        <f t="shared" si="9"/>
        <v>-382.25605228703631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-35.907863412616642</v>
      </c>
      <c r="AR32">
        <f t="shared" si="14"/>
        <v>-37.51827350846586</v>
      </c>
      <c r="AS32">
        <f t="shared" si="15"/>
        <v>-0.43704730273257619</v>
      </c>
      <c r="AT32">
        <f t="shared" si="16"/>
        <v>1.4020659288658168</v>
      </c>
      <c r="AU32">
        <f t="shared" si="17"/>
        <v>-36.553254882332617</v>
      </c>
      <c r="AW32">
        <v>29</v>
      </c>
      <c r="AX32">
        <f>IF(Z32&gt;0, (R32*SUMPRODUCT(K32:$K$98, X32:$X$98)-K32*$AZ$3)/Z32, 0)</f>
        <v>317.72280590198983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100000</v>
      </c>
      <c r="S33">
        <f t="shared" si="1"/>
        <v>327.16918180548049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214.02927518832061</v>
      </c>
      <c r="AC33">
        <f t="shared" si="2"/>
        <v>216.91775529300079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-388.48543670226815</v>
      </c>
      <c r="AI33">
        <f t="shared" si="7"/>
        <v>-405.06078726676373</v>
      </c>
      <c r="AJ33">
        <f t="shared" si="8"/>
        <v>-2.888480104680184</v>
      </c>
      <c r="AK33">
        <f t="shared" si="30"/>
        <v>14.982049263182445</v>
      </c>
      <c r="AL33">
        <f t="shared" si="9"/>
        <v>-392.96721810826148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-33.168696509865867</v>
      </c>
      <c r="AR33">
        <f t="shared" si="14"/>
        <v>-34.583891831176551</v>
      </c>
      <c r="AS33">
        <f t="shared" si="15"/>
        <v>-0.24661701807974942</v>
      </c>
      <c r="AT33">
        <f t="shared" si="16"/>
        <v>1.2791600357652653</v>
      </c>
      <c r="AU33">
        <f t="shared" si="17"/>
        <v>-33.551348813491032</v>
      </c>
      <c r="AW33">
        <v>30</v>
      </c>
      <c r="AX33">
        <f>IF(Z33&gt;0, (R33*SUMPRODUCT(K33:$K$98, X33:$X$98)-K33*$AZ$3)/Z33, 0)</f>
        <v>327.16918180548049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100000</v>
      </c>
      <c r="S34">
        <f t="shared" si="1"/>
        <v>334.77011466412347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216.91775529300079</v>
      </c>
      <c r="AC34">
        <f t="shared" si="2"/>
        <v>218.38865120929302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-402.97992292401597</v>
      </c>
      <c r="AI34">
        <f t="shared" si="7"/>
        <v>-419.28877500213554</v>
      </c>
      <c r="AJ34">
        <f t="shared" si="8"/>
        <v>-1.4708959162922213</v>
      </c>
      <c r="AK34">
        <f t="shared" si="30"/>
        <v>15.184242870510056</v>
      </c>
      <c r="AL34">
        <f t="shared" si="9"/>
        <v>-405.57542804791774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-30.719847010451158</v>
      </c>
      <c r="AR34">
        <f t="shared" si="14"/>
        <v>-31.963098627357095</v>
      </c>
      <c r="AS34">
        <f t="shared" si="15"/>
        <v>-0.11212890505543727</v>
      </c>
      <c r="AT34">
        <f t="shared" si="16"/>
        <v>1.1575207384203996</v>
      </c>
      <c r="AU34">
        <f t="shared" si="17"/>
        <v>-30.917706793992135</v>
      </c>
      <c r="AW34">
        <v>31</v>
      </c>
      <c r="AX34">
        <f>IF(Z34&gt;0, (R34*SUMPRODUCT(K34:$K$98, X34:$X$98)-K34*$AZ$3)/Z34, 0)</f>
        <v>334.77011466412347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340.68907823669622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218.38865120929302</v>
      </c>
      <c r="AC35">
        <f t="shared" ref="AC35:AC66" si="33">S35*Z35</f>
        <v>218.59701172219707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-419.85508789911086</v>
      </c>
      <c r="AI35">
        <f t="shared" ref="AI35:AI66" si="38">SUM(AE35:AH35)</f>
        <v>-435.89588768447447</v>
      </c>
      <c r="AJ35">
        <f t="shared" ref="AJ35:AJ66" si="39">AB35-AC35</f>
        <v>-0.20836051290405067</v>
      </c>
      <c r="AK35">
        <f t="shared" si="30"/>
        <v>15.287205584650513</v>
      </c>
      <c r="AL35">
        <f t="shared" ref="AL35:AL66" si="40">SUM(AI35:AK35)</f>
        <v>-420.81704261272802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-28.577026451452163</v>
      </c>
      <c r="AR35">
        <f t="shared" ref="AR35:AR66" si="45">AI35*$K35</f>
        <v>-29.668827820497224</v>
      </c>
      <c r="AS35">
        <f t="shared" ref="AS35:AS66" si="46">AJ35*$K35</f>
        <v>-1.4181854788259684E-2</v>
      </c>
      <c r="AT35">
        <f t="shared" ref="AT35:AT66" si="47">AK35*$K35</f>
        <v>1.0405087158698931</v>
      </c>
      <c r="AU35">
        <f t="shared" ref="AU35:AU66" si="48">AL35*$K35</f>
        <v>-28.642500959415592</v>
      </c>
      <c r="AW35">
        <v>32</v>
      </c>
      <c r="AX35">
        <f>IF(Z35&gt;0, (R35*SUMPRODUCT(K35:$K$98, X35:$X$98)-K35*$AZ$3)/Z35, 0)</f>
        <v>340.68907823669622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100000</v>
      </c>
      <c r="S36">
        <f t="shared" si="32"/>
        <v>344.99167065586778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218.59701172219707</v>
      </c>
      <c r="AC36">
        <f t="shared" si="33"/>
        <v>217.63445627374077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-437.59301814471957</v>
      </c>
      <c r="AI36">
        <f t="shared" si="38"/>
        <v>-453.36401167769338</v>
      </c>
      <c r="AJ36">
        <f t="shared" si="39"/>
        <v>0.9625554484562997</v>
      </c>
      <c r="AK36">
        <f t="shared" si="30"/>
        <v>15.301790820553796</v>
      </c>
      <c r="AL36">
        <f t="shared" si="40"/>
        <v>-437.09966540868328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-26.593161917454736</v>
      </c>
      <c r="AR36">
        <f t="shared" si="45"/>
        <v>-27.551588051399136</v>
      </c>
      <c r="AS36">
        <f t="shared" si="46"/>
        <v>5.8495889637026011E-2</v>
      </c>
      <c r="AT36">
        <f t="shared" si="47"/>
        <v>0.92991200509381355</v>
      </c>
      <c r="AU36">
        <f t="shared" si="48"/>
        <v>-26.563180156668295</v>
      </c>
      <c r="AW36">
        <v>33</v>
      </c>
      <c r="AX36">
        <f>IF(Z36&gt;0, (R36*SUMPRODUCT(K36:$K$98, X36:$X$98)-K36*$AZ$3)/Z36, 0)</f>
        <v>344.99167065586778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100000</v>
      </c>
      <c r="S37">
        <f t="shared" si="32"/>
        <v>347.91406677586349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217.63445627374077</v>
      </c>
      <c r="AC37">
        <f t="shared" si="33"/>
        <v>215.69707203753231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-455.90788105120674</v>
      </c>
      <c r="AI37">
        <f t="shared" si="38"/>
        <v>-471.407187678588</v>
      </c>
      <c r="AJ37">
        <f t="shared" si="39"/>
        <v>1.9373842362084588</v>
      </c>
      <c r="AK37">
        <f t="shared" si="30"/>
        <v>15.234411939161856</v>
      </c>
      <c r="AL37">
        <f t="shared" si="40"/>
        <v>-454.23539150321767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-24.737663107200561</v>
      </c>
      <c r="AR37">
        <f t="shared" si="45"/>
        <v>-25.578658934821039</v>
      </c>
      <c r="AS37">
        <f t="shared" si="46"/>
        <v>0.10512289990254177</v>
      </c>
      <c r="AT37">
        <f t="shared" si="47"/>
        <v>0.82662258287430512</v>
      </c>
      <c r="AU37">
        <f t="shared" si="48"/>
        <v>-24.646913452044192</v>
      </c>
      <c r="AW37">
        <v>34</v>
      </c>
      <c r="AX37">
        <f>IF(Z37&gt;0, (R37*SUMPRODUCT(K37:$K$98, X37:$X$98)-K37*$AZ$3)/Z37, 0)</f>
        <v>347.91406677586349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100000</v>
      </c>
      <c r="S38">
        <f t="shared" si="32"/>
        <v>349.70590454407085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215.69707203753231</v>
      </c>
      <c r="AC38">
        <f t="shared" si="33"/>
        <v>212.97349614573019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-476.51068295220949</v>
      </c>
      <c r="AI38">
        <f t="shared" si="38"/>
        <v>-491.7358688425789</v>
      </c>
      <c r="AJ38">
        <f t="shared" si="39"/>
        <v>2.7235758918021133</v>
      </c>
      <c r="AK38">
        <f t="shared" si="30"/>
        <v>15.098795042627263</v>
      </c>
      <c r="AL38">
        <f t="shared" si="40"/>
        <v>-473.91349790814951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-23.085335468182151</v>
      </c>
      <c r="AR38">
        <f t="shared" si="45"/>
        <v>-23.822944374801065</v>
      </c>
      <c r="AS38">
        <f t="shared" si="46"/>
        <v>0.13194806619185706</v>
      </c>
      <c r="AT38">
        <f t="shared" si="47"/>
        <v>0.73148569632243488</v>
      </c>
      <c r="AU38">
        <f t="shared" si="48"/>
        <v>-22.95951061228677</v>
      </c>
      <c r="AW38">
        <v>35</v>
      </c>
      <c r="AX38">
        <f>IF(Z38&gt;0, (R38*SUMPRODUCT(K38:$K$98, X38:$X$98)-K38*$AZ$3)/Z38, 0)</f>
        <v>349.70590454407085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100000</v>
      </c>
      <c r="S39">
        <f t="shared" si="32"/>
        <v>350.45325342919733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212.97349614573019</v>
      </c>
      <c r="AC39">
        <f t="shared" si="33"/>
        <v>209.5435956912965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-499.56879943480072</v>
      </c>
      <c r="AI39">
        <f t="shared" si="38"/>
        <v>-514.51684126640771</v>
      </c>
      <c r="AJ39">
        <f t="shared" si="39"/>
        <v>3.4299004544336924</v>
      </c>
      <c r="AK39">
        <f t="shared" si="30"/>
        <v>14.908144730201116</v>
      </c>
      <c r="AL39">
        <f t="shared" si="40"/>
        <v>-496.17879608177293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-21.609306646410534</v>
      </c>
      <c r="AR39">
        <f t="shared" si="45"/>
        <v>-22.255897906849576</v>
      </c>
      <c r="AS39">
        <f t="shared" si="46"/>
        <v>0.14836349021471204</v>
      </c>
      <c r="AT39">
        <f t="shared" si="47"/>
        <v>0.6448654747223258</v>
      </c>
      <c r="AU39">
        <f t="shared" si="48"/>
        <v>-21.46266894191254</v>
      </c>
      <c r="AW39">
        <v>36</v>
      </c>
      <c r="AX39">
        <f>IF(Z39&gt;0, (R39*SUMPRODUCT(K39:$K$98, X39:$X$98)-K39*$AZ$3)/Z39, 0)</f>
        <v>350.45325342919733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100000</v>
      </c>
      <c r="S40">
        <f t="shared" si="32"/>
        <v>350.24626078550875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209.5435956912965</v>
      </c>
      <c r="AC40">
        <f t="shared" si="33"/>
        <v>205.48378459287585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-525.8721116359344</v>
      </c>
      <c r="AI40">
        <f t="shared" si="38"/>
        <v>-540.53920502131632</v>
      </c>
      <c r="AJ40">
        <f t="shared" si="39"/>
        <v>4.0598110984206528</v>
      </c>
      <c r="AK40">
        <f t="shared" ref="AK40:AK71" si="61">G40*SUM(AB40:AB40, AE40:AF40)</f>
        <v>14.668051698390757</v>
      </c>
      <c r="AL40">
        <f t="shared" si="40"/>
        <v>-521.81134222450498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-20.309893341290692</v>
      </c>
      <c r="AR40">
        <f t="shared" si="45"/>
        <v>-20.876356357093453</v>
      </c>
      <c r="AS40">
        <f t="shared" si="46"/>
        <v>0.15679540437732031</v>
      </c>
      <c r="AT40">
        <f t="shared" si="47"/>
        <v>0.56650002714937131</v>
      </c>
      <c r="AU40">
        <f t="shared" si="48"/>
        <v>-20.153060925566763</v>
      </c>
      <c r="AW40">
        <v>37</v>
      </c>
      <c r="AX40">
        <f>IF(Z40&gt;0, (R40*SUMPRODUCT(K40:$K$98, X40:$X$98)-K40*$AZ$3)/Z40, 0)</f>
        <v>350.24626078550875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100000</v>
      </c>
      <c r="S41">
        <f t="shared" si="32"/>
        <v>349.13668976341347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205.48378459287585</v>
      </c>
      <c r="AC41">
        <f t="shared" si="33"/>
        <v>200.84308370514748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-556.05884442660056</v>
      </c>
      <c r="AI41">
        <f t="shared" si="38"/>
        <v>-570.44025216702198</v>
      </c>
      <c r="AJ41">
        <f t="shared" si="39"/>
        <v>4.6407008877283715</v>
      </c>
      <c r="AK41">
        <f t="shared" si="61"/>
        <v>14.383864921501312</v>
      </c>
      <c r="AL41">
        <f t="shared" si="40"/>
        <v>-551.41568635779231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-19.174773084923462</v>
      </c>
      <c r="AR41">
        <f t="shared" si="45"/>
        <v>-19.670692235977882</v>
      </c>
      <c r="AS41">
        <f t="shared" si="46"/>
        <v>0.16002692407303357</v>
      </c>
      <c r="AT41">
        <f t="shared" si="47"/>
        <v>0.49600388289549896</v>
      </c>
      <c r="AU41">
        <f t="shared" si="48"/>
        <v>-19.014661429009351</v>
      </c>
      <c r="AW41">
        <v>38</v>
      </c>
      <c r="AX41">
        <f>IF(Z41&gt;0, (R41*SUMPRODUCT(K41:$K$98, X41:$X$98)-K41*$AZ$3)/Z41, 0)</f>
        <v>349.13668976341347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100000</v>
      </c>
      <c r="S42">
        <f t="shared" si="32"/>
        <v>347.15950722450521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200.84308370514748</v>
      </c>
      <c r="AC42">
        <f t="shared" si="33"/>
        <v>195.65866102519047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-590.50060182170591</v>
      </c>
      <c r="AI42">
        <f t="shared" si="38"/>
        <v>-604.5905703342678</v>
      </c>
      <c r="AJ42">
        <f t="shared" si="39"/>
        <v>5.1844226799570094</v>
      </c>
      <c r="AK42">
        <f t="shared" si="61"/>
        <v>14.059015859360326</v>
      </c>
      <c r="AL42">
        <f t="shared" si="40"/>
        <v>-585.34713179495043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-18.180750305620215</v>
      </c>
      <c r="AR42">
        <f t="shared" si="45"/>
        <v>-18.614562224779419</v>
      </c>
      <c r="AS42">
        <f t="shared" si="46"/>
        <v>0.1596216734281202</v>
      </c>
      <c r="AT42">
        <f t="shared" si="47"/>
        <v>0.43285892697355943</v>
      </c>
      <c r="AU42">
        <f t="shared" si="48"/>
        <v>-18.022081624377737</v>
      </c>
      <c r="AW42">
        <v>39</v>
      </c>
      <c r="AX42">
        <f>IF(Z42&gt;0, (R42*SUMPRODUCT(K42:$K$98, X42:$X$98)-K42*$AZ$3)/Z42, 0)</f>
        <v>347.15950722450521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100000</v>
      </c>
      <c r="S43">
        <f t="shared" si="32"/>
        <v>344.36674947205222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195.65866102519047</v>
      </c>
      <c r="AC43">
        <f t="shared" si="33"/>
        <v>189.96929500971876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-631.45602885897131</v>
      </c>
      <c r="AI43">
        <f t="shared" si="38"/>
        <v>-645.24723367919273</v>
      </c>
      <c r="AJ43">
        <f t="shared" si="39"/>
        <v>5.6893660154717054</v>
      </c>
      <c r="AK43">
        <f t="shared" si="61"/>
        <v>13.696106271763334</v>
      </c>
      <c r="AL43">
        <f t="shared" si="40"/>
        <v>-625.86176139195766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-17.358674079498915</v>
      </c>
      <c r="AR43">
        <f t="shared" si="45"/>
        <v>-17.737793160950119</v>
      </c>
      <c r="AS43">
        <f t="shared" si="46"/>
        <v>0.15640020186363227</v>
      </c>
      <c r="AT43">
        <f t="shared" si="47"/>
        <v>0.3765048302085634</v>
      </c>
      <c r="AU43">
        <f t="shared" si="48"/>
        <v>-17.204888128877922</v>
      </c>
      <c r="AW43">
        <v>40</v>
      </c>
      <c r="AX43">
        <f>IF(Z43&gt;0, (R43*SUMPRODUCT(K43:$K$98, X43:$X$98)-K43*$AZ$3)/Z43, 0)</f>
        <v>344.36674947205222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100000</v>
      </c>
      <c r="S44">
        <f t="shared" si="32"/>
        <v>340.71018245659258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189.96929500971876</v>
      </c>
      <c r="AC44">
        <f t="shared" si="33"/>
        <v>183.76364261785255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-677.69980486568352</v>
      </c>
      <c r="AI44">
        <f t="shared" si="38"/>
        <v>-691.18367268648637</v>
      </c>
      <c r="AJ44">
        <f t="shared" si="39"/>
        <v>6.2056523918662094</v>
      </c>
      <c r="AK44">
        <f t="shared" si="61"/>
        <v>13.297850650680315</v>
      </c>
      <c r="AL44">
        <f t="shared" si="40"/>
        <v>-671.68016964393985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-16.633849698671639</v>
      </c>
      <c r="AR44">
        <f t="shared" si="45"/>
        <v>-16.964805424315447</v>
      </c>
      <c r="AS44">
        <f t="shared" si="46"/>
        <v>0.15231506402597106</v>
      </c>
      <c r="AT44">
        <f t="shared" si="47"/>
        <v>0.32639001435545456</v>
      </c>
      <c r="AU44">
        <f t="shared" si="48"/>
        <v>-16.48610034593402</v>
      </c>
      <c r="AW44">
        <v>41</v>
      </c>
      <c r="AX44">
        <f>IF(Z44&gt;0, (R44*SUMPRODUCT(K44:$K$98, X44:$X$98)-K44*$AZ$3)/Z44, 0)</f>
        <v>340.71018245659258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100000</v>
      </c>
      <c r="S45">
        <f t="shared" si="32"/>
        <v>336.24395697900735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183.76364261785255</v>
      </c>
      <c r="AC45">
        <f t="shared" si="33"/>
        <v>177.08784799742432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-729.63905551928337</v>
      </c>
      <c r="AI45">
        <f t="shared" si="38"/>
        <v>-742.80567489799841</v>
      </c>
      <c r="AJ45">
        <f t="shared" si="39"/>
        <v>6.6757946204282348</v>
      </c>
      <c r="AK45">
        <f t="shared" si="61"/>
        <v>12.86345498324968</v>
      </c>
      <c r="AL45">
        <f t="shared" si="40"/>
        <v>-723.26642529432058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-15.989889487533706</v>
      </c>
      <c r="AR45">
        <f t="shared" si="45"/>
        <v>-16.278433236936262</v>
      </c>
      <c r="AS45">
        <f t="shared" si="46"/>
        <v>0.1462986629000404</v>
      </c>
      <c r="AT45">
        <f t="shared" si="47"/>
        <v>0.28189996417288976</v>
      </c>
      <c r="AU45">
        <f t="shared" si="48"/>
        <v>-15.850234609863334</v>
      </c>
      <c r="AW45">
        <v>42</v>
      </c>
      <c r="AX45">
        <f>IF(Z45&gt;0, (R45*SUMPRODUCT(K45:$K$98, X45:$X$98)-K45*$AZ$3)/Z45, 0)</f>
        <v>336.24395697900735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100000</v>
      </c>
      <c r="S46">
        <f t="shared" si="32"/>
        <v>331.02870299073675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177.08784799742432</v>
      </c>
      <c r="AC46">
        <f t="shared" si="33"/>
        <v>169.98907911546507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-788.04850305484979</v>
      </c>
      <c r="AI46">
        <f t="shared" si="38"/>
        <v>-800.8864441140139</v>
      </c>
      <c r="AJ46">
        <f t="shared" si="39"/>
        <v>7.0987688819592449</v>
      </c>
      <c r="AK46">
        <f t="shared" si="61"/>
        <v>12.396149359819704</v>
      </c>
      <c r="AL46">
        <f t="shared" si="40"/>
        <v>-781.39152587223498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-15.419571865394351</v>
      </c>
      <c r="AR46">
        <f t="shared" si="45"/>
        <v>-15.670769036632045</v>
      </c>
      <c r="AS46">
        <f t="shared" si="46"/>
        <v>0.13890005057668012</v>
      </c>
      <c r="AT46">
        <f t="shared" si="47"/>
        <v>0.24255273015168474</v>
      </c>
      <c r="AU46">
        <f t="shared" si="48"/>
        <v>-15.28931625590368</v>
      </c>
      <c r="AW46">
        <v>43</v>
      </c>
      <c r="AX46">
        <f>IF(Z46&gt;0, (R46*SUMPRODUCT(K46:$K$98, X46:$X$98)-K46*$AZ$3)/Z46, 0)</f>
        <v>331.02870299073675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100000</v>
      </c>
      <c r="S47">
        <f t="shared" si="32"/>
        <v>325.09761141217649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169.98907911546507</v>
      </c>
      <c r="AC47">
        <f t="shared" si="33"/>
        <v>162.50800779076229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-850.79602987292515</v>
      </c>
      <c r="AI47">
        <f t="shared" si="38"/>
        <v>-863.2928925140294</v>
      </c>
      <c r="AJ47">
        <f t="shared" si="39"/>
        <v>7.481071324702782</v>
      </c>
      <c r="AK47">
        <f t="shared" si="61"/>
        <v>11.899235538082557</v>
      </c>
      <c r="AL47">
        <f t="shared" si="40"/>
        <v>-843.91258565124406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-14.863695475236169</v>
      </c>
      <c r="AR47">
        <f t="shared" si="45"/>
        <v>-15.082019908086393</v>
      </c>
      <c r="AS47">
        <f t="shared" si="46"/>
        <v>0.1306968557616707</v>
      </c>
      <c r="AT47">
        <f t="shared" si="47"/>
        <v>0.20788368447439029</v>
      </c>
      <c r="AU47">
        <f t="shared" si="48"/>
        <v>-14.743439367850332</v>
      </c>
      <c r="AW47">
        <v>44</v>
      </c>
      <c r="AX47">
        <f>IF(Z47&gt;0, (R47*SUMPRODUCT(K47:$K$98, X47:$X$98)-K47*$AZ$3)/Z47, 0)</f>
        <v>325.09761141217649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100000</v>
      </c>
      <c r="S48">
        <f t="shared" si="32"/>
        <v>318.57508810227336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162.50800779076229</v>
      </c>
      <c r="AC48">
        <f t="shared" si="33"/>
        <v>154.73225922685788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-917.46966765931006</v>
      </c>
      <c r="AI48">
        <f t="shared" si="38"/>
        <v>-929.6121942570885</v>
      </c>
      <c r="AJ48">
        <f t="shared" si="39"/>
        <v>7.7757485639044148</v>
      </c>
      <c r="AK48">
        <f t="shared" si="61"/>
        <v>11.375560545353361</v>
      </c>
      <c r="AL48">
        <f t="shared" si="40"/>
        <v>-910.46088514783071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-14.31116657333223</v>
      </c>
      <c r="AR48">
        <f t="shared" si="45"/>
        <v>-14.50057198572615</v>
      </c>
      <c r="AS48">
        <f t="shared" si="46"/>
        <v>0.12129014925832653</v>
      </c>
      <c r="AT48">
        <f t="shared" si="47"/>
        <v>0.17744187908131545</v>
      </c>
      <c r="AU48">
        <f t="shared" si="48"/>
        <v>-14.201839957386508</v>
      </c>
      <c r="AW48">
        <v>45</v>
      </c>
      <c r="AX48">
        <f>IF(Z48&gt;0, (R48*SUMPRODUCT(K48:$K$98, X48:$X$98)-K48*$AZ$3)/Z48, 0)</f>
        <v>318.57508810227336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100000</v>
      </c>
      <c r="S49">
        <f t="shared" si="32"/>
        <v>311.58164706275028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154.73225922685788</v>
      </c>
      <c r="AC49">
        <f t="shared" si="33"/>
        <v>146.74961668150038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-986.11887005877838</v>
      </c>
      <c r="AI49">
        <f t="shared" si="38"/>
        <v>-997.89344167306433</v>
      </c>
      <c r="AJ49">
        <f t="shared" si="39"/>
        <v>7.9826425453574927</v>
      </c>
      <c r="AK49">
        <f t="shared" si="61"/>
        <v>10.831258145880053</v>
      </c>
      <c r="AL49">
        <f t="shared" si="40"/>
        <v>-979.07954098182677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-13.733921742263359</v>
      </c>
      <c r="AR49">
        <f t="shared" si="45"/>
        <v>-13.897909117425991</v>
      </c>
      <c r="AS49">
        <f t="shared" si="46"/>
        <v>0.11117623984608167</v>
      </c>
      <c r="AT49">
        <f t="shared" si="47"/>
        <v>0.15084961485110054</v>
      </c>
      <c r="AU49">
        <f t="shared" si="48"/>
        <v>-13.635883262728807</v>
      </c>
      <c r="AW49">
        <v>46</v>
      </c>
      <c r="AX49">
        <f>IF(Z49&gt;0, (R49*SUMPRODUCT(K49:$K$98, X49:$X$98)-K49*$AZ$3)/Z49, 0)</f>
        <v>311.58164706275028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100000</v>
      </c>
      <c r="S50">
        <f t="shared" si="32"/>
        <v>304.291750370226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146.74961668150038</v>
      </c>
      <c r="AC50">
        <f t="shared" si="33"/>
        <v>138.6661628213574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-1057.168137817046</v>
      </c>
      <c r="AI50">
        <f t="shared" si="38"/>
        <v>-1068.5606716807349</v>
      </c>
      <c r="AJ50">
        <f t="shared" si="39"/>
        <v>8.0834538601429813</v>
      </c>
      <c r="AK50">
        <f t="shared" si="61"/>
        <v>10.272473167705028</v>
      </c>
      <c r="AL50">
        <f t="shared" si="40"/>
        <v>-1050.2047446528868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-13.145930796072875</v>
      </c>
      <c r="AR50">
        <f t="shared" si="45"/>
        <v>-13.287597439633682</v>
      </c>
      <c r="AS50">
        <f t="shared" si="46"/>
        <v>0.10051809285334133</v>
      </c>
      <c r="AT50">
        <f t="shared" si="47"/>
        <v>0.12773864112667394</v>
      </c>
      <c r="AU50">
        <f t="shared" si="48"/>
        <v>-13.059340705653666</v>
      </c>
      <c r="AW50">
        <v>47</v>
      </c>
      <c r="AX50">
        <f>IF(Z50&gt;0, (R50*SUMPRODUCT(K50:$K$98, X50:$X$98)-K50*$AZ$3)/Z50, 0)</f>
        <v>304.291750370226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100000</v>
      </c>
      <c r="S51">
        <f t="shared" si="32"/>
        <v>296.86248038971877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138.6661628213574</v>
      </c>
      <c r="AC51">
        <f t="shared" si="33"/>
        <v>130.56529263432049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-1132.691286863394</v>
      </c>
      <c r="AI51">
        <f t="shared" si="38"/>
        <v>-1143.6867225667299</v>
      </c>
      <c r="AJ51">
        <f t="shared" si="39"/>
        <v>8.100870187036918</v>
      </c>
      <c r="AK51">
        <f t="shared" si="61"/>
        <v>9.7066313974950198</v>
      </c>
      <c r="AL51">
        <f t="shared" si="40"/>
        <v>-1125.8792209821979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-12.575950329812207</v>
      </c>
      <c r="AR51">
        <f t="shared" si="45"/>
        <v>-12.698029536091537</v>
      </c>
      <c r="AS51">
        <f t="shared" si="46"/>
        <v>8.9941665731837997E-2</v>
      </c>
      <c r="AT51">
        <f t="shared" si="47"/>
        <v>0.10776997734548217</v>
      </c>
      <c r="AU51">
        <f t="shared" si="48"/>
        <v>-12.500317893014216</v>
      </c>
      <c r="AW51">
        <v>48</v>
      </c>
      <c r="AX51">
        <f>IF(Z51&gt;0, (R51*SUMPRODUCT(K51:$K$98, X51:$X$98)-K51*$AZ$3)/Z51, 0)</f>
        <v>296.86248038971877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100000</v>
      </c>
      <c r="S52">
        <f t="shared" si="32"/>
        <v>289.38131104998382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130.56529263432049</v>
      </c>
      <c r="AC52">
        <f t="shared" si="33"/>
        <v>122.49386070543328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-1212.356740649833</v>
      </c>
      <c r="AI52">
        <f t="shared" si="38"/>
        <v>-1222.9391328109732</v>
      </c>
      <c r="AJ52">
        <f t="shared" si="39"/>
        <v>8.0714319288872076</v>
      </c>
      <c r="AK52">
        <f t="shared" si="61"/>
        <v>9.1395704844024355</v>
      </c>
      <c r="AL52">
        <f t="shared" si="40"/>
        <v>-1205.7281303976836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-12.018261861034919</v>
      </c>
      <c r="AR52">
        <f t="shared" si="45"/>
        <v>-12.123166593977285</v>
      </c>
      <c r="AS52">
        <f t="shared" si="46"/>
        <v>8.001323312054949E-2</v>
      </c>
      <c r="AT52">
        <f t="shared" si="47"/>
        <v>9.0601839950226346E-2</v>
      </c>
      <c r="AU52">
        <f t="shared" si="48"/>
        <v>-11.952551520906509</v>
      </c>
      <c r="AW52">
        <v>49</v>
      </c>
      <c r="AX52">
        <f>IF(Z52&gt;0, (R52*SUMPRODUCT(K52:$K$98, X52:$X$98)-K52*$AZ$3)/Z52, 0)</f>
        <v>289.38131104998382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100000</v>
      </c>
      <c r="S53">
        <f t="shared" si="32"/>
        <v>281.94338951642538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122.49386070543328</v>
      </c>
      <c r="AC53">
        <f t="shared" si="33"/>
        <v>114.49749027379562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-1296.1737214651</v>
      </c>
      <c r="AI53">
        <f t="shared" si="38"/>
        <v>-1306.3262462742625</v>
      </c>
      <c r="AJ53">
        <f t="shared" si="39"/>
        <v>7.9963704316376578</v>
      </c>
      <c r="AK53">
        <f t="shared" si="61"/>
        <v>8.5745702493803311</v>
      </c>
      <c r="AL53">
        <f t="shared" si="40"/>
        <v>-1289.7553055932447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-11.472456526529113</v>
      </c>
      <c r="AR53">
        <f t="shared" si="45"/>
        <v>-11.56231670312332</v>
      </c>
      <c r="AS53">
        <f t="shared" si="46"/>
        <v>7.0776016075446979E-2</v>
      </c>
      <c r="AT53">
        <f t="shared" si="47"/>
        <v>7.5893672885524885E-2</v>
      </c>
      <c r="AU53">
        <f t="shared" si="48"/>
        <v>-11.415647014162349</v>
      </c>
      <c r="AW53">
        <v>50</v>
      </c>
      <c r="AX53">
        <f>IF(Z53&gt;0, (R53*SUMPRODUCT(K53:$K$98, X53:$X$98)-K53*$AZ$3)/Z53, 0)</f>
        <v>281.94338951642538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100000</v>
      </c>
      <c r="S54">
        <f t="shared" si="32"/>
        <v>274.59624135956471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114.49749027379562</v>
      </c>
      <c r="AC54">
        <f t="shared" si="33"/>
        <v>106.61600823779982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-1377.5351762064122</v>
      </c>
      <c r="AI54">
        <f t="shared" si="38"/>
        <v>-1387.2417919734314</v>
      </c>
      <c r="AJ54">
        <f t="shared" si="39"/>
        <v>7.881482035995802</v>
      </c>
      <c r="AK54">
        <f t="shared" si="61"/>
        <v>8.0148243191656938</v>
      </c>
      <c r="AL54">
        <f t="shared" si="40"/>
        <v>-1371.34548561827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-10.886239465186181</v>
      </c>
      <c r="AR54">
        <f t="shared" si="45"/>
        <v>-10.962947882845121</v>
      </c>
      <c r="AS54">
        <f t="shared" si="46"/>
        <v>6.2284943619876791E-2</v>
      </c>
      <c r="AT54">
        <f t="shared" si="47"/>
        <v>6.3338706928788915E-2</v>
      </c>
      <c r="AU54">
        <f t="shared" si="48"/>
        <v>-10.837324232296455</v>
      </c>
      <c r="AW54">
        <v>51</v>
      </c>
      <c r="AX54">
        <f>IF(Z54&gt;0, (R54*SUMPRODUCT(K54:$K$98, X54:$X$98)-K54*$AZ$3)/Z54, 0)</f>
        <v>274.59624135956471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100000</v>
      </c>
      <c r="S55">
        <f t="shared" si="32"/>
        <v>267.48645207524288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106.61600823779982</v>
      </c>
      <c r="AC55">
        <f t="shared" si="33"/>
        <v>98.935995996304058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-1450.9060983909808</v>
      </c>
      <c r="AI55">
        <f t="shared" si="38"/>
        <v>-1460.1529214757322</v>
      </c>
      <c r="AJ55">
        <f t="shared" si="39"/>
        <v>7.6800122414957599</v>
      </c>
      <c r="AK55">
        <f t="shared" si="61"/>
        <v>7.4631205766459878</v>
      </c>
      <c r="AL55">
        <f t="shared" si="40"/>
        <v>-1445.0097886575907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-10.23756021248915</v>
      </c>
      <c r="AR55">
        <f t="shared" si="45"/>
        <v>-10.302805584473843</v>
      </c>
      <c r="AS55">
        <f t="shared" si="46"/>
        <v>5.4189990546017655E-2</v>
      </c>
      <c r="AT55">
        <f t="shared" si="47"/>
        <v>5.265960792446208E-2</v>
      </c>
      <c r="AU55">
        <f t="shared" si="48"/>
        <v>-10.195955986003364</v>
      </c>
      <c r="AW55">
        <v>52</v>
      </c>
      <c r="AX55">
        <f>IF(Z55&gt;0, (R55*SUMPRODUCT(K55:$K$98, X55:$X$98)-K55*$AZ$3)/Z55, 0)</f>
        <v>267.48645207524288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100000</v>
      </c>
      <c r="S56">
        <f t="shared" si="32"/>
        <v>263.50213900033532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98.935995996304058</v>
      </c>
      <c r="AC56">
        <f t="shared" si="33"/>
        <v>91.561138662110011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-1869.6412725342743</v>
      </c>
      <c r="AI56">
        <f t="shared" si="38"/>
        <v>-1878.3282170700447</v>
      </c>
      <c r="AJ56">
        <f t="shared" si="39"/>
        <v>7.3748573341940471</v>
      </c>
      <c r="AK56">
        <f t="shared" si="61"/>
        <v>6.9255197197412848</v>
      </c>
      <c r="AL56">
        <f t="shared" si="40"/>
        <v>-1864.0278400161094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-11.778701798674343</v>
      </c>
      <c r="AR56">
        <f t="shared" si="45"/>
        <v>-11.833429371675429</v>
      </c>
      <c r="AS56">
        <f t="shared" si="46"/>
        <v>4.6461450452199335E-2</v>
      </c>
      <c r="AT56">
        <f t="shared" si="47"/>
        <v>4.3630632666286466E-2</v>
      </c>
      <c r="AU56">
        <f t="shared" si="48"/>
        <v>-11.743337288556944</v>
      </c>
      <c r="AW56">
        <v>53</v>
      </c>
      <c r="AX56">
        <f>IF(Z56&gt;0, (R56*SUMPRODUCT(K56:$K$98, X56:$X$98)-K56*$AZ$3)/Z56, 0)</f>
        <v>263.50213900033532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100000</v>
      </c>
      <c r="S57">
        <f t="shared" si="32"/>
        <v>256.11348538229339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91.561138662110011</v>
      </c>
      <c r="AC57">
        <f t="shared" si="33"/>
        <v>82.338421576199082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-2251.1062443258829</v>
      </c>
      <c r="AI57">
        <f t="shared" si="38"/>
        <v>-2259.143542855214</v>
      </c>
      <c r="AJ57">
        <f t="shared" si="39"/>
        <v>9.2227170859109293</v>
      </c>
      <c r="AK57">
        <f t="shared" si="61"/>
        <v>6.4092797063477009</v>
      </c>
      <c r="AL57">
        <f t="shared" si="40"/>
        <v>-2243.5115460629554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-12.662431538608281</v>
      </c>
      <c r="AR57">
        <f t="shared" si="45"/>
        <v>-12.70764119614423</v>
      </c>
      <c r="AS57">
        <f t="shared" si="46"/>
        <v>5.1877615281224358E-2</v>
      </c>
      <c r="AT57">
        <f t="shared" si="47"/>
        <v>3.6052081370207593E-2</v>
      </c>
      <c r="AU57">
        <f t="shared" si="48"/>
        <v>-12.619711499492798</v>
      </c>
      <c r="AW57">
        <v>54</v>
      </c>
      <c r="AX57">
        <f>IF(Z57&gt;0, (R57*SUMPRODUCT(K57:$K$98, X57:$X$98)-K57*$AZ$3)/Z57, 0)</f>
        <v>256.11348538229339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100000</v>
      </c>
      <c r="S58">
        <f t="shared" si="32"/>
        <v>246.08948006325335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82.338421576199082</v>
      </c>
      <c r="AC58">
        <f t="shared" si="33"/>
        <v>71.95811924541529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-2587.0701804562159</v>
      </c>
      <c r="AI58">
        <f t="shared" si="38"/>
        <v>-2594.3803384551397</v>
      </c>
      <c r="AJ58">
        <f t="shared" si="39"/>
        <v>10.380302330783792</v>
      </c>
      <c r="AK58">
        <f t="shared" si="61"/>
        <v>5.7636895103339363</v>
      </c>
      <c r="AL58">
        <f t="shared" si="40"/>
        <v>-2578.2363466140223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-12.993055846023649</v>
      </c>
      <c r="AR58">
        <f t="shared" si="45"/>
        <v>-13.02976969006267</v>
      </c>
      <c r="AS58">
        <f t="shared" si="46"/>
        <v>5.2133045675127117E-2</v>
      </c>
      <c r="AT58">
        <f t="shared" si="47"/>
        <v>2.894700741118026E-2</v>
      </c>
      <c r="AU58">
        <f t="shared" si="48"/>
        <v>-12.948689636976365</v>
      </c>
      <c r="AW58">
        <v>55</v>
      </c>
      <c r="AX58">
        <f>IF(Z58&gt;0, (R58*SUMPRODUCT(K58:$K$98, X58:$X$98)-K58*$AZ$3)/Z58, 0)</f>
        <v>246.08948006325335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100000</v>
      </c>
      <c r="S59">
        <f t="shared" si="32"/>
        <v>233.834674630942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71.95811924541529</v>
      </c>
      <c r="AC59">
        <f t="shared" si="33"/>
        <v>61.002678763520656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-2860.2732111174018</v>
      </c>
      <c r="AI59">
        <f t="shared" si="38"/>
        <v>-2866.795199233557</v>
      </c>
      <c r="AJ59">
        <f t="shared" si="39"/>
        <v>10.955440481894634</v>
      </c>
      <c r="AK59">
        <f t="shared" si="61"/>
        <v>5.0370683471790709</v>
      </c>
      <c r="AL59">
        <f t="shared" si="40"/>
        <v>-2850.8026904044832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-12.826040026061786</v>
      </c>
      <c r="AR59">
        <f t="shared" si="45"/>
        <v>-12.855285931768334</v>
      </c>
      <c r="AS59">
        <f t="shared" si="46"/>
        <v>4.9126397288818527E-2</v>
      </c>
      <c r="AT59">
        <f t="shared" si="47"/>
        <v>2.2587226976715499E-2</v>
      </c>
      <c r="AU59">
        <f t="shared" si="48"/>
        <v>-12.7835723075028</v>
      </c>
      <c r="AW59">
        <v>56</v>
      </c>
      <c r="AX59">
        <f>IF(Z59&gt;0, (R59*SUMPRODUCT(K59:$K$98, X59:$X$98)-K59*$AZ$3)/Z59, 0)</f>
        <v>233.834674630942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100000</v>
      </c>
      <c r="S60">
        <f t="shared" si="32"/>
        <v>219.03344535925004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61.002678763520656</v>
      </c>
      <c r="AC60">
        <f t="shared" si="33"/>
        <v>49.995938169716915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-3001.3633376279108</v>
      </c>
      <c r="AI60">
        <f t="shared" si="38"/>
        <v>-3007.0697650284974</v>
      </c>
      <c r="AJ60">
        <f t="shared" si="39"/>
        <v>11.006740593803741</v>
      </c>
      <c r="AK60">
        <f t="shared" si="61"/>
        <v>4.2701875134464462</v>
      </c>
      <c r="AL60">
        <f t="shared" si="40"/>
        <v>-2991.7928369212468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-12.016711173261855</v>
      </c>
      <c r="AR60">
        <f t="shared" si="45"/>
        <v>-12.039558287119863</v>
      </c>
      <c r="AS60">
        <f t="shared" si="46"/>
        <v>4.4068247591539537E-2</v>
      </c>
      <c r="AT60">
        <f t="shared" si="47"/>
        <v>1.7096767112944822E-2</v>
      </c>
      <c r="AU60">
        <f t="shared" si="48"/>
        <v>-11.978393272415378</v>
      </c>
      <c r="AW60">
        <v>57</v>
      </c>
      <c r="AX60">
        <f>IF(Z60&gt;0, (R60*SUMPRODUCT(K60:$K$98, X60:$X$98)-K60*$AZ$3)/Z60, 0)</f>
        <v>219.03344535925004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100000</v>
      </c>
      <c r="S61">
        <f t="shared" si="32"/>
        <v>202.61040014397065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49.995938169716915</v>
      </c>
      <c r="AC61">
        <f t="shared" si="33"/>
        <v>39.603601489542612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-3050.7750103006506</v>
      </c>
      <c r="AI61">
        <f t="shared" si="38"/>
        <v>-3055.6616796746562</v>
      </c>
      <c r="AJ61">
        <f t="shared" si="39"/>
        <v>10.392336680174303</v>
      </c>
      <c r="AK61">
        <f t="shared" si="61"/>
        <v>3.4997156718801845</v>
      </c>
      <c r="AL61">
        <f t="shared" si="40"/>
        <v>-3041.769627322602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-10.905842144950114</v>
      </c>
      <c r="AR61">
        <f t="shared" si="45"/>
        <v>-10.923310901127651</v>
      </c>
      <c r="AS61">
        <f t="shared" si="46"/>
        <v>3.7150292292444931E-2</v>
      </c>
      <c r="AT61">
        <f t="shared" si="47"/>
        <v>1.2510705162086655E-2</v>
      </c>
      <c r="AU61">
        <f t="shared" si="48"/>
        <v>-10.873649903673121</v>
      </c>
      <c r="AW61">
        <v>58</v>
      </c>
      <c r="AX61">
        <f>IF(Z61&gt;0, (R61*SUMPRODUCT(K61:$K$98, X61:$X$98)-K61*$AZ$3)/Z61, 0)</f>
        <v>202.61040014397065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100000</v>
      </c>
      <c r="S62">
        <f t="shared" si="32"/>
        <v>184.30641300870613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39.603601489542612</v>
      </c>
      <c r="AC62">
        <f t="shared" si="33"/>
        <v>30.148093713420671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-2993.6172867000137</v>
      </c>
      <c r="AI62">
        <f t="shared" si="38"/>
        <v>-2997.7066850586043</v>
      </c>
      <c r="AJ62">
        <f t="shared" si="39"/>
        <v>9.4555077761219408</v>
      </c>
      <c r="AK62">
        <f t="shared" si="61"/>
        <v>2.7722521042679831</v>
      </c>
      <c r="AL62">
        <f t="shared" si="40"/>
        <v>-2985.4789251782145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-9.5549249959060862</v>
      </c>
      <c r="AR62">
        <f t="shared" si="45"/>
        <v>-9.5679773973497539</v>
      </c>
      <c r="AS62">
        <f t="shared" si="46"/>
        <v>3.0179765463154679E-2</v>
      </c>
      <c r="AT62">
        <f t="shared" si="47"/>
        <v>8.8483791978709904E-3</v>
      </c>
      <c r="AU62">
        <f t="shared" si="48"/>
        <v>-9.5289492526887294</v>
      </c>
      <c r="AW62">
        <v>59</v>
      </c>
      <c r="AX62">
        <f>IF(Z62&gt;0, (R62*SUMPRODUCT(K62:$K$98, X62:$X$98)-K62*$AZ$3)/Z62, 0)</f>
        <v>184.30641300870613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100000</v>
      </c>
      <c r="S63">
        <f t="shared" si="32"/>
        <v>163.84179446759151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30.148093713420671</v>
      </c>
      <c r="AC63">
        <f t="shared" si="33"/>
        <v>21.888110118254016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-2834.7216076731784</v>
      </c>
      <c r="AI63">
        <f t="shared" si="38"/>
        <v>-2838.0614316462647</v>
      </c>
      <c r="AJ63">
        <f t="shared" si="39"/>
        <v>8.2599835951666556</v>
      </c>
      <c r="AK63">
        <f t="shared" si="61"/>
        <v>2.1103665599394472</v>
      </c>
      <c r="AL63">
        <f t="shared" si="40"/>
        <v>-2827.6910814911589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-8.0783635862321379</v>
      </c>
      <c r="AR63">
        <f t="shared" si="45"/>
        <v>-8.0878813858973935</v>
      </c>
      <c r="AS63">
        <f t="shared" si="46"/>
        <v>2.3539225339605997E-2</v>
      </c>
      <c r="AT63">
        <f t="shared" si="47"/>
        <v>6.0141032280805013E-3</v>
      </c>
      <c r="AU63">
        <f t="shared" si="48"/>
        <v>-8.0583280573297067</v>
      </c>
      <c r="AW63">
        <v>60</v>
      </c>
      <c r="AX63">
        <f>IF(Z63&gt;0, (R63*SUMPRODUCT(K63:$K$98, X63:$X$98)-K63*$AZ$3)/Z63, 0)</f>
        <v>163.84179446759151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100000</v>
      </c>
      <c r="S64">
        <f t="shared" si="32"/>
        <v>140.89814906943593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21.888110118254016</v>
      </c>
      <c r="AC64">
        <f t="shared" si="33"/>
        <v>14.965944211253499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-2603.8854644940325</v>
      </c>
      <c r="AI64">
        <f t="shared" si="38"/>
        <v>-2606.5409188612643</v>
      </c>
      <c r="AJ64">
        <f t="shared" si="39"/>
        <v>6.922165907000517</v>
      </c>
      <c r="AK64">
        <f t="shared" si="61"/>
        <v>1.5321677082777811</v>
      </c>
      <c r="AL64">
        <f t="shared" si="40"/>
        <v>-2598.086585245986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-6.6254722025022748</v>
      </c>
      <c r="AR64">
        <f t="shared" si="45"/>
        <v>-6.632228889512902</v>
      </c>
      <c r="AS64">
        <f t="shared" si="46"/>
        <v>1.7613147130821499E-2</v>
      </c>
      <c r="AT64">
        <f t="shared" si="47"/>
        <v>3.8985334413465015E-3</v>
      </c>
      <c r="AU64">
        <f t="shared" si="48"/>
        <v>-6.6107172089407342</v>
      </c>
      <c r="AW64">
        <v>61</v>
      </c>
      <c r="AX64">
        <f>IF(Z64&gt;0, (R64*SUMPRODUCT(K64:$K$98, X64:$X$98)-K64*$AZ$3)/Z64, 0)</f>
        <v>140.89814906943593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100000</v>
      </c>
      <c r="S65">
        <f t="shared" si="32"/>
        <v>114.17467255014482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14.965944211253499</v>
      </c>
      <c r="AC65">
        <f t="shared" si="33"/>
        <v>9.3727913652080392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-2306.4306968060318</v>
      </c>
      <c r="AI65">
        <f t="shared" si="38"/>
        <v>-2308.4829889553898</v>
      </c>
      <c r="AJ65">
        <f t="shared" si="39"/>
        <v>5.5931528460454594</v>
      </c>
      <c r="AK65">
        <f t="shared" si="61"/>
        <v>1.0476160947877451</v>
      </c>
      <c r="AL65">
        <f t="shared" si="40"/>
        <v>-2301.8422200145565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-5.2398317948645019</v>
      </c>
      <c r="AR65">
        <f t="shared" si="45"/>
        <v>-5.2444942656126798</v>
      </c>
      <c r="AS65">
        <f t="shared" si="46"/>
        <v>1.2706724792048055E-2</v>
      </c>
      <c r="AT65">
        <f t="shared" si="47"/>
        <v>2.3800117340973185E-3</v>
      </c>
      <c r="AU65">
        <f t="shared" si="48"/>
        <v>-5.2294075290865338</v>
      </c>
      <c r="AW65">
        <v>62</v>
      </c>
      <c r="AX65">
        <f>IF(Z65&gt;0, (R65*SUMPRODUCT(K65:$K$98, X65:$X$98)-K65*$AZ$3)/Z65, 0)</f>
        <v>114.17467255014482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100000</v>
      </c>
      <c r="S66">
        <f t="shared" si="32"/>
        <v>82.17304927760361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9.3727913652080392</v>
      </c>
      <c r="AC66">
        <f t="shared" si="33"/>
        <v>5.0546732814657007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-1975.822545334461</v>
      </c>
      <c r="AI66">
        <f t="shared" si="38"/>
        <v>-1977.3603589259919</v>
      </c>
      <c r="AJ66">
        <f t="shared" si="39"/>
        <v>4.3181180837423385</v>
      </c>
      <c r="AK66">
        <f t="shared" si="61"/>
        <v>0.65609539556456276</v>
      </c>
      <c r="AL66">
        <f t="shared" si="40"/>
        <v>-1972.3861454466851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-4.0078074689445327</v>
      </c>
      <c r="AR66">
        <f t="shared" si="45"/>
        <v>-4.0109268081850606</v>
      </c>
      <c r="AS66">
        <f t="shared" si="46"/>
        <v>8.7589778488317942E-3</v>
      </c>
      <c r="AT66">
        <f t="shared" si="47"/>
        <v>1.3308401773696019E-3</v>
      </c>
      <c r="AU66">
        <f t="shared" si="48"/>
        <v>-4.0008369901588594</v>
      </c>
      <c r="AW66">
        <v>63</v>
      </c>
      <c r="AX66">
        <f>IF(Z66&gt;0, (R66*SUMPRODUCT(K66:$K$98, X66:$X$98)-K66*$AZ$3)/Z66, 0)</f>
        <v>82.17304927760361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100000</v>
      </c>
      <c r="S67">
        <f t="shared" ref="S67:S89" si="63">AX67</f>
        <v>41.962762024416755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5.0546732814657007</v>
      </c>
      <c r="AC67">
        <f t="shared" ref="AC67:AC89" si="64">S67*Z67</f>
        <v>1.8698244831659574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-1633.8280718902229</v>
      </c>
      <c r="AI67">
        <f t="shared" ref="AI67:AI89" si="69">SUM(AE67:AH67)</f>
        <v>-1634.9420503278659</v>
      </c>
      <c r="AJ67">
        <f t="shared" ref="AJ67:AJ89" si="70">AB67-AC67</f>
        <v>3.1848487982997433</v>
      </c>
      <c r="AK67">
        <f t="shared" si="61"/>
        <v>0.35382712970259911</v>
      </c>
      <c r="AL67">
        <f t="shared" ref="AL67:AL89" si="71">SUM(AI67:AK67)</f>
        <v>-1631.4033743998637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-2.9590155308060946</v>
      </c>
      <c r="AR67">
        <f t="shared" ref="AR67:AR89" si="76">AI67*$K67</f>
        <v>-2.9610330500020745</v>
      </c>
      <c r="AS67">
        <f t="shared" ref="AS67:AS89" si="77">AJ67*$K67</f>
        <v>5.7680592098868456E-3</v>
      </c>
      <c r="AT67">
        <f t="shared" ref="AT67:AT89" si="78">AK67*$K67</f>
        <v>6.4081404281372877E-4</v>
      </c>
      <c r="AU67">
        <f t="shared" ref="AU67:AU89" si="79">AL67*$K67</f>
        <v>-2.9546241767493737</v>
      </c>
      <c r="AW67">
        <v>64</v>
      </c>
      <c r="AX67">
        <f>IF(Z67&gt;0, (R67*SUMPRODUCT(K67:$K$98, X67:$X$98)-K67*$AZ$3)/Z67, 0)</f>
        <v>41.962762024416755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100000</v>
      </c>
      <c r="S68">
        <f t="shared" si="63"/>
        <v>-11.378458254253349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1.8698244831659574</v>
      </c>
      <c r="AC68">
        <f t="shared" si="64"/>
        <v>-0.35440652027872321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-1296.6398392418118</v>
      </c>
      <c r="AI68">
        <f t="shared" si="69"/>
        <v>-1297.418517935268</v>
      </c>
      <c r="AJ68">
        <f t="shared" si="70"/>
        <v>2.2242310034446806</v>
      </c>
      <c r="AK68">
        <f t="shared" si="61"/>
        <v>0.13088771382161704</v>
      </c>
      <c r="AL68">
        <f t="shared" si="71"/>
        <v>-1295.0633992180017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-2.096728649656356</v>
      </c>
      <c r="AR68">
        <f t="shared" si="76"/>
        <v>-2.0979878103546739</v>
      </c>
      <c r="AS68">
        <f t="shared" si="77"/>
        <v>3.5966879369550555E-3</v>
      </c>
      <c r="AT68">
        <f t="shared" si="78"/>
        <v>2.1165169475147275E-4</v>
      </c>
      <c r="AU68">
        <f t="shared" si="79"/>
        <v>-2.0941794707229673</v>
      </c>
      <c r="AW68">
        <v>65</v>
      </c>
      <c r="AX68">
        <f>IF(Z68&gt;0, (R68*SUMPRODUCT(K68:$K$98, X68:$X$98)-K68*$AZ$3)/Z68, 0)</f>
        <v>-11.378458254253349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100000</v>
      </c>
      <c r="S69">
        <f t="shared" si="63"/>
        <v>-85.701023970102042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-0.35440652027872321</v>
      </c>
      <c r="AC69">
        <f t="shared" si="64"/>
        <v>-1.7950775562195309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-988.98640282635188</v>
      </c>
      <c r="AI69">
        <f t="shared" si="69"/>
        <v>-989.51004813216696</v>
      </c>
      <c r="AJ69">
        <f t="shared" si="70"/>
        <v>1.4406710359408077</v>
      </c>
      <c r="AK69">
        <f t="shared" si="61"/>
        <v>-2.4808456419510627E-2</v>
      </c>
      <c r="AL69">
        <f t="shared" si="71"/>
        <v>-988.09418555264563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-1.4278913618063178</v>
      </c>
      <c r="AR69">
        <f t="shared" si="76"/>
        <v>-1.4286473970831295</v>
      </c>
      <c r="AS69">
        <f t="shared" si="77"/>
        <v>2.0800303437393487E-3</v>
      </c>
      <c r="AT69">
        <f t="shared" si="78"/>
        <v>-3.5818268603018898E-5</v>
      </c>
      <c r="AU69">
        <f t="shared" si="79"/>
        <v>-1.4266031850079932</v>
      </c>
      <c r="AW69">
        <v>66</v>
      </c>
      <c r="AX69">
        <f>IF(Z69&gt;0, (R69*SUMPRODUCT(K69:$K$98, X69:$X$98)-K69*$AZ$3)/Z69, 0)</f>
        <v>-85.701023970102042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100000</v>
      </c>
      <c r="S70">
        <f t="shared" si="63"/>
        <v>-194.96953796420365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-1.7950775562195309</v>
      </c>
      <c r="AC70">
        <f t="shared" si="64"/>
        <v>-2.6372031914941108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-721.01221715298004</v>
      </c>
      <c r="AI70">
        <f t="shared" si="69"/>
        <v>-721.35037295144866</v>
      </c>
      <c r="AJ70">
        <f t="shared" si="70"/>
        <v>0.84212563527457984</v>
      </c>
      <c r="AK70">
        <f t="shared" si="61"/>
        <v>-0.12565542893536719</v>
      </c>
      <c r="AL70">
        <f t="shared" si="71"/>
        <v>-720.63390274510948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-0.92945730823077966</v>
      </c>
      <c r="AR70">
        <f t="shared" si="76"/>
        <v>-0.92989322508590355</v>
      </c>
      <c r="AS70">
        <f t="shared" si="77"/>
        <v>1.0855846926493527E-3</v>
      </c>
      <c r="AT70">
        <f t="shared" si="78"/>
        <v>-1.6198249345069046E-4</v>
      </c>
      <c r="AU70">
        <f t="shared" si="79"/>
        <v>-0.92896962288670493</v>
      </c>
      <c r="AW70">
        <v>67</v>
      </c>
      <c r="AX70">
        <f>IF(Z70&gt;0, (R70*SUMPRODUCT(K70:$K$98, X70:$X$98)-K70*$AZ$3)/Z70, 0)</f>
        <v>-194.96953796420365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100000</v>
      </c>
      <c r="S71">
        <f t="shared" si="63"/>
        <v>-363.22448276588983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-2.6372031914941108</v>
      </c>
      <c r="AC71">
        <f t="shared" si="64"/>
        <v>-3.0436553867501228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-501.14260280979659</v>
      </c>
      <c r="AI71">
        <f t="shared" si="69"/>
        <v>-501.35209139957811</v>
      </c>
      <c r="AJ71">
        <f t="shared" si="70"/>
        <v>0.40645219525601206</v>
      </c>
      <c r="AK71">
        <f t="shared" si="61"/>
        <v>-0.18460422340458776</v>
      </c>
      <c r="AL71">
        <f t="shared" si="71"/>
        <v>-501.13024342772667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-0.57680647176850863</v>
      </c>
      <c r="AR71">
        <f t="shared" si="76"/>
        <v>-0.57704758951357793</v>
      </c>
      <c r="AS71">
        <f t="shared" si="77"/>
        <v>4.6781944974086777E-4</v>
      </c>
      <c r="AT71">
        <f t="shared" si="78"/>
        <v>-2.1247626958584387E-4</v>
      </c>
      <c r="AU71">
        <f t="shared" si="79"/>
        <v>-0.57679224633342285</v>
      </c>
      <c r="AW71">
        <v>68</v>
      </c>
      <c r="AX71">
        <f>IF(Z71&gt;0, (R71*SUMPRODUCT(K71:$K$98, X71:$X$98)-K71*$AZ$3)/Z71, 0)</f>
        <v>-363.22448276588983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100000</v>
      </c>
      <c r="S72">
        <f t="shared" si="63"/>
        <v>-635.04691325959766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-3.0436553867501228</v>
      </c>
      <c r="AC72">
        <f t="shared" si="64"/>
        <v>-3.1534930076483034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-332.99843010502792</v>
      </c>
      <c r="AI72">
        <f t="shared" si="69"/>
        <v>-333.12257420138536</v>
      </c>
      <c r="AJ72">
        <f t="shared" si="70"/>
        <v>0.10983762089818061</v>
      </c>
      <c r="AK72">
        <f t="shared" ref="AK72:AK89" si="92">G72*SUM(AB72:AB72, AE72:AF72)</f>
        <v>-0.21305587707250861</v>
      </c>
      <c r="AL72">
        <f t="shared" si="71"/>
        <v>-333.22579245755969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-0.34221021068441448</v>
      </c>
      <c r="AR72">
        <f t="shared" si="76"/>
        <v>-0.34233778899568851</v>
      </c>
      <c r="AS72">
        <f t="shared" si="77"/>
        <v>1.1287607385051663E-4</v>
      </c>
      <c r="AT72">
        <f t="shared" si="78"/>
        <v>-2.1894967059616483E-4</v>
      </c>
      <c r="AU72">
        <f t="shared" si="79"/>
        <v>-0.34244386259243415</v>
      </c>
      <c r="AW72">
        <v>69</v>
      </c>
      <c r="AX72">
        <f>IF(Z72&gt;0, (R72*SUMPRODUCT(K72:$K$98, X72:$X$98)-K72*$AZ$3)/Z72, 0)</f>
        <v>-635.04691325959766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100000</v>
      </c>
      <c r="S73">
        <f t="shared" si="63"/>
        <v>-1096.882576881563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-3.1534930076483034</v>
      </c>
      <c r="AC73">
        <f t="shared" si="64"/>
        <v>-3.0787667443413538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-210.92727321803105</v>
      </c>
      <c r="AI73">
        <f t="shared" si="69"/>
        <v>-210.99744405512044</v>
      </c>
      <c r="AJ73">
        <f t="shared" si="70"/>
        <v>-7.4726263306949647E-2</v>
      </c>
      <c r="AK73">
        <f t="shared" si="92"/>
        <v>-0.22074451053538127</v>
      </c>
      <c r="AL73">
        <f t="shared" si="71"/>
        <v>-211.29291482896278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-0.19353766329068131</v>
      </c>
      <c r="AR73">
        <f t="shared" si="76"/>
        <v>-0.1936020489892884</v>
      </c>
      <c r="AS73">
        <f t="shared" si="77"/>
        <v>-6.8565558954160441E-5</v>
      </c>
      <c r="AT73">
        <f t="shared" si="78"/>
        <v>-2.0254553193366161E-4</v>
      </c>
      <c r="AU73">
        <f t="shared" si="79"/>
        <v>-0.19387316008017624</v>
      </c>
      <c r="AW73">
        <v>70</v>
      </c>
      <c r="AX73">
        <f>IF(Z73&gt;0, (R73*SUMPRODUCT(K73:$K$98, X73:$X$98)-K73*$AZ$3)/Z73, 0)</f>
        <v>-1096.882576881563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100000</v>
      </c>
      <c r="S74">
        <f t="shared" si="63"/>
        <v>-1921.9791560464957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-3.0787667443413538</v>
      </c>
      <c r="AC74">
        <f t="shared" si="64"/>
        <v>-2.9000396987111738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-126.98831769512317</v>
      </c>
      <c r="AI74">
        <f t="shared" si="69"/>
        <v>-127.02603974441787</v>
      </c>
      <c r="AJ74">
        <f t="shared" si="70"/>
        <v>-0.17872704563017994</v>
      </c>
      <c r="AK74">
        <f t="shared" si="92"/>
        <v>-0.21551367210389477</v>
      </c>
      <c r="AL74">
        <f t="shared" si="71"/>
        <v>-127.42028046215195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-0.10403476777025378</v>
      </c>
      <c r="AR74">
        <f t="shared" si="76"/>
        <v>-0.1040656714369014</v>
      </c>
      <c r="AS74">
        <f t="shared" si="77"/>
        <v>-1.4642155297339915E-4</v>
      </c>
      <c r="AT74">
        <f t="shared" si="78"/>
        <v>-1.7655887750613424E-4</v>
      </c>
      <c r="AU74">
        <f t="shared" si="79"/>
        <v>-0.10438865186738093</v>
      </c>
      <c r="AW74">
        <v>71</v>
      </c>
      <c r="AX74">
        <f>IF(Z74&gt;0, (R74*SUMPRODUCT(K74:$K$98, X74:$X$98)-K74*$AZ$3)/Z74, 0)</f>
        <v>-1921.9791560464957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100000</v>
      </c>
      <c r="S75">
        <f t="shared" si="63"/>
        <v>-3473.2669555872494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-2.9000396987111738</v>
      </c>
      <c r="AC75">
        <f t="shared" si="64"/>
        <v>-2.6716952620878018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-72.457636100559881</v>
      </c>
      <c r="AI75">
        <f t="shared" si="69"/>
        <v>-72.4768665203365</v>
      </c>
      <c r="AJ75">
        <f t="shared" si="70"/>
        <v>-0.228344436623372</v>
      </c>
      <c r="AK75">
        <f t="shared" si="92"/>
        <v>-0.20300277890978219</v>
      </c>
      <c r="AL75">
        <f t="shared" si="71"/>
        <v>-72.908213735869651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-5.3000610338207021E-2</v>
      </c>
      <c r="AR75">
        <f t="shared" si="76"/>
        <v>-5.3014676819534215E-2</v>
      </c>
      <c r="AS75">
        <f t="shared" si="77"/>
        <v>-1.6702717835807555E-4</v>
      </c>
      <c r="AT75">
        <f t="shared" si="78"/>
        <v>-1.4849050785535384E-4</v>
      </c>
      <c r="AU75">
        <f t="shared" si="79"/>
        <v>-5.3330194505747643E-2</v>
      </c>
      <c r="AW75">
        <v>72</v>
      </c>
      <c r="AX75">
        <f>IF(Z75&gt;0, (R75*SUMPRODUCT(K75:$K$98, X75:$X$98)-K75*$AZ$3)/Z75, 0)</f>
        <v>-3473.2669555872494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100000</v>
      </c>
      <c r="S76">
        <f t="shared" si="63"/>
        <v>-6550.3349930470877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-2.6716952620878018</v>
      </c>
      <c r="AC76">
        <f t="shared" si="64"/>
        <v>-2.4279287256459861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-39.08674387164195</v>
      </c>
      <c r="AI76">
        <f t="shared" si="69"/>
        <v>-39.096010301252889</v>
      </c>
      <c r="AJ76">
        <f t="shared" si="70"/>
        <v>-0.24376653644181578</v>
      </c>
      <c r="AK76">
        <f t="shared" si="92"/>
        <v>-0.18701866834614614</v>
      </c>
      <c r="AL76">
        <f t="shared" si="71"/>
        <v>-39.526795506040855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-2.5527493827751855E-2</v>
      </c>
      <c r="AR76">
        <f t="shared" si="76"/>
        <v>-2.5533545719039485E-2</v>
      </c>
      <c r="AS76">
        <f t="shared" si="77"/>
        <v>-1.5920355952048497E-4</v>
      </c>
      <c r="AT76">
        <f t="shared" si="78"/>
        <v>-1.2214161193775761E-4</v>
      </c>
      <c r="AU76">
        <f t="shared" si="79"/>
        <v>-2.5814890890497728E-2</v>
      </c>
      <c r="AW76">
        <v>73</v>
      </c>
      <c r="AX76">
        <f>IF(Z76&gt;0, (R76*SUMPRODUCT(K76:$K$98, X76:$X$98)-K76*$AZ$3)/Z76, 0)</f>
        <v>-6550.3349930470877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100000</v>
      </c>
      <c r="S77">
        <f t="shared" si="63"/>
        <v>-13012.744280719033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-2.4279287256459861</v>
      </c>
      <c r="AC77">
        <f t="shared" si="64"/>
        <v>-2.1884855527058598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-19.877044202394558</v>
      </c>
      <c r="AI77">
        <f t="shared" si="69"/>
        <v>-19.881248706658791</v>
      </c>
      <c r="AJ77">
        <f t="shared" si="70"/>
        <v>-0.23944317294012629</v>
      </c>
      <c r="AK77">
        <f t="shared" si="92"/>
        <v>-0.16995501079521905</v>
      </c>
      <c r="AL77">
        <f t="shared" si="71"/>
        <v>-20.290646890394139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-1.1590774795507202E-2</v>
      </c>
      <c r="AR77">
        <f t="shared" si="76"/>
        <v>-1.159322654142864E-2</v>
      </c>
      <c r="AS77">
        <f t="shared" si="77"/>
        <v>-1.3962497973095758E-4</v>
      </c>
      <c r="AT77">
        <f t="shared" si="78"/>
        <v>-9.9104788188681848E-5</v>
      </c>
      <c r="AU77">
        <f t="shared" si="79"/>
        <v>-1.1831956309348281E-2</v>
      </c>
      <c r="AW77">
        <v>74</v>
      </c>
      <c r="AX77">
        <f>IF(Z77&gt;0, (R77*SUMPRODUCT(K77:$K$98, X77:$X$98)-K77*$AZ$3)/Z77, 0)</f>
        <v>-13012.744280719033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100000</v>
      </c>
      <c r="S78">
        <f t="shared" si="63"/>
        <v>-27433.808783807897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-2.1884855527058598</v>
      </c>
      <c r="AC78">
        <f t="shared" si="64"/>
        <v>-1.9634953750300477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-9.4926266334800875</v>
      </c>
      <c r="AI78">
        <f t="shared" si="69"/>
        <v>-9.4944159360433069</v>
      </c>
      <c r="AJ78">
        <f t="shared" si="70"/>
        <v>-0.22499017767581209</v>
      </c>
      <c r="AK78">
        <f t="shared" si="92"/>
        <v>-0.1531939886894102</v>
      </c>
      <c r="AL78">
        <f t="shared" si="71"/>
        <v>-9.8726001024085281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-4.9422992856811695E-3</v>
      </c>
      <c r="AR78">
        <f t="shared" si="76"/>
        <v>-4.9432308791295919E-3</v>
      </c>
      <c r="AS78">
        <f t="shared" si="77"/>
        <v>-1.1714026447543815E-4</v>
      </c>
      <c r="AT78">
        <f t="shared" si="78"/>
        <v>-7.9759856792423949E-5</v>
      </c>
      <c r="AU78">
        <f t="shared" si="79"/>
        <v>-5.1401310003974529E-3</v>
      </c>
      <c r="AW78">
        <v>75</v>
      </c>
      <c r="AX78">
        <f>IF(Z78&gt;0, (R78*SUMPRODUCT(K78:$K$98, X78:$X$98)-K78*$AZ$3)/Z78, 0)</f>
        <v>-27433.808783807897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100000</v>
      </c>
      <c r="S79">
        <f t="shared" si="63"/>
        <v>-61760.859964513977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-1.9634953750300477</v>
      </c>
      <c r="AC79">
        <f t="shared" si="64"/>
        <v>-1.7572046810377651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-4.2404629341257012</v>
      </c>
      <c r="AI79">
        <f t="shared" si="69"/>
        <v>-4.2411742279297577</v>
      </c>
      <c r="AJ79">
        <f t="shared" si="70"/>
        <v>-0.20629069399228261</v>
      </c>
      <c r="AK79">
        <f t="shared" si="92"/>
        <v>-0.13744467625210335</v>
      </c>
      <c r="AL79">
        <f t="shared" si="71"/>
        <v>-4.5849095981741437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-1.9712326791213176E-3</v>
      </c>
      <c r="AR79">
        <f t="shared" si="76"/>
        <v>-1.9715633330175536E-3</v>
      </c>
      <c r="AS79">
        <f t="shared" si="77"/>
        <v>-9.5896831009571287E-5</v>
      </c>
      <c r="AT79">
        <f t="shared" si="78"/>
        <v>-6.3892891320663629E-5</v>
      </c>
      <c r="AU79">
        <f t="shared" si="79"/>
        <v>-2.1313530553477887E-3</v>
      </c>
      <c r="AW79">
        <v>76</v>
      </c>
      <c r="AX79">
        <f>IF(Z79&gt;0, (R79*SUMPRODUCT(K79:$K$98, X79:$X$98)-K79*$AZ$3)/Z79, 0)</f>
        <v>-61760.859964513977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100000</v>
      </c>
      <c r="S80">
        <f t="shared" si="63"/>
        <v>-151249.47431767933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-1.7572046810377651</v>
      </c>
      <c r="AC80">
        <f t="shared" si="64"/>
        <v>-1.5705750268615617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-1.7783231430389459</v>
      </c>
      <c r="AI80">
        <f t="shared" si="69"/>
        <v>-1.7785827431192018</v>
      </c>
      <c r="AJ80">
        <f t="shared" si="70"/>
        <v>-0.18662965417620336</v>
      </c>
      <c r="AK80">
        <f t="shared" si="92"/>
        <v>-0.12300432767264356</v>
      </c>
      <c r="AL80">
        <f t="shared" si="71"/>
        <v>-2.0882167249680488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-7.3810352027698083E-4</v>
      </c>
      <c r="AR80">
        <f t="shared" si="76"/>
        <v>-7.3821126882304868E-4</v>
      </c>
      <c r="AS80">
        <f t="shared" si="77"/>
        <v>-7.746173988386004E-5</v>
      </c>
      <c r="AT80">
        <f t="shared" si="78"/>
        <v>-5.105367245535146E-5</v>
      </c>
      <c r="AU80">
        <f t="shared" si="79"/>
        <v>-8.6672668116226012E-4</v>
      </c>
      <c r="AW80">
        <v>77</v>
      </c>
      <c r="AX80">
        <f>IF(Z80&gt;0, (R80*SUMPRODUCT(K80:$K$98, X80:$X$98)-K80*$AZ$3)/Z80, 0)</f>
        <v>-151249.47431767933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100000</v>
      </c>
      <c r="S81">
        <f t="shared" si="63"/>
        <v>-406219.04985799611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-1.5705750268615617</v>
      </c>
      <c r="AC81">
        <f t="shared" si="64"/>
        <v>-1.4029194814038701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-0.68265598035662201</v>
      </c>
      <c r="AI81">
        <f t="shared" si="69"/>
        <v>-0.68274232044098626</v>
      </c>
      <c r="AJ81">
        <f t="shared" si="70"/>
        <v>-0.16765554545769157</v>
      </c>
      <c r="AK81">
        <f t="shared" si="92"/>
        <v>-0.10994025188030933</v>
      </c>
      <c r="AL81">
        <f t="shared" si="71"/>
        <v>-0.96033811777898714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-2.5298249576318567E-4</v>
      </c>
      <c r="AR81">
        <f t="shared" si="76"/>
        <v>-2.5301449215764409E-4</v>
      </c>
      <c r="AS81">
        <f t="shared" si="77"/>
        <v>-6.2130735742280986E-5</v>
      </c>
      <c r="AT81">
        <f t="shared" si="78"/>
        <v>-4.0742277378108265E-5</v>
      </c>
      <c r="AU81">
        <f t="shared" si="79"/>
        <v>-3.5588750527803332E-4</v>
      </c>
      <c r="AW81">
        <v>78</v>
      </c>
      <c r="AX81">
        <f>IF(Z81&gt;0, (R81*SUMPRODUCT(K81:$K$98, X81:$X$98)-K81*$AZ$3)/Z81, 0)</f>
        <v>-406219.04985799611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100000</v>
      </c>
      <c r="S82">
        <f t="shared" si="63"/>
        <v>-1207478.3579715141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-1.4029194814038701</v>
      </c>
      <c r="AC82">
        <f t="shared" si="64"/>
        <v>-1.2528209915978756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-0.23815158324863048</v>
      </c>
      <c r="AI82">
        <f t="shared" si="69"/>
        <v>-0.23817752203633891</v>
      </c>
      <c r="AJ82">
        <f t="shared" si="70"/>
        <v>-0.15009848980599449</v>
      </c>
      <c r="AK82">
        <f t="shared" si="92"/>
        <v>-9.8204363698270916E-2</v>
      </c>
      <c r="AL82">
        <f t="shared" si="71"/>
        <v>-0.4864803755406043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-7.8799601998127565E-5</v>
      </c>
      <c r="AR82">
        <f t="shared" si="76"/>
        <v>-7.88081846248725E-5</v>
      </c>
      <c r="AS82">
        <f t="shared" si="77"/>
        <v>-4.9664592172306671E-5</v>
      </c>
      <c r="AT82">
        <f t="shared" si="78"/>
        <v>-3.2493862389418383E-5</v>
      </c>
      <c r="AU82">
        <f t="shared" si="79"/>
        <v>-1.6096663918659755E-4</v>
      </c>
      <c r="AW82">
        <v>79</v>
      </c>
      <c r="AX82">
        <f>IF(Z82&gt;0, (R82*SUMPRODUCT(K82:$K$98, X82:$X$98)-K82*$AZ$3)/Z82, 0)</f>
        <v>-1207478.3579715141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100000</v>
      </c>
      <c r="S83">
        <f t="shared" si="63"/>
        <v>-4015235.0334622283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-1.2528209915978756</v>
      </c>
      <c r="AC83">
        <f t="shared" si="64"/>
        <v>-1.1186574052161615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-7.4857277429068933E-2</v>
      </c>
      <c r="AI83">
        <f t="shared" si="69"/>
        <v>-7.4864242509543016E-2</v>
      </c>
      <c r="AJ83">
        <f t="shared" si="70"/>
        <v>-0.13416358638171411</v>
      </c>
      <c r="AK83">
        <f t="shared" si="92"/>
        <v>-8.7697469411851303E-2</v>
      </c>
      <c r="AL83">
        <f t="shared" si="71"/>
        <v>-0.29672529830310845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-2.2114980253068243E-5</v>
      </c>
      <c r="AR83">
        <f t="shared" si="76"/>
        <v>-2.2117037937002733E-5</v>
      </c>
      <c r="AS83">
        <f t="shared" si="77"/>
        <v>-3.9635759747258103E-5</v>
      </c>
      <c r="AT83">
        <f t="shared" si="78"/>
        <v>-2.5908340122640101E-5</v>
      </c>
      <c r="AU83">
        <f t="shared" si="79"/>
        <v>-8.7661137806900941E-5</v>
      </c>
      <c r="AW83">
        <v>80</v>
      </c>
      <c r="AX83">
        <f>IF(Z83&gt;0, (R83*SUMPRODUCT(K83:$K$98, X83:$X$98)-K83*$AZ$3)/Z83, 0)</f>
        <v>-4015235.0334622283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100000</v>
      </c>
      <c r="S84">
        <f t="shared" si="63"/>
        <v>-15132735.991346067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-1.1186574052161615</v>
      </c>
      <c r="AC84">
        <f t="shared" si="64"/>
        <v>-0.99882024699667171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-2.0981324356272271E-2</v>
      </c>
      <c r="AI84">
        <f t="shared" si="69"/>
        <v>-2.0982974454852543E-2</v>
      </c>
      <c r="AJ84">
        <f t="shared" si="70"/>
        <v>-0.11983715821948981</v>
      </c>
      <c r="AK84">
        <f t="shared" si="92"/>
        <v>-7.8306018365131319E-2</v>
      </c>
      <c r="AL84">
        <f t="shared" si="71"/>
        <v>-0.21912615103947367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-5.5343599675615812E-6</v>
      </c>
      <c r="AR84">
        <f t="shared" si="76"/>
        <v>-5.5347952231903546E-6</v>
      </c>
      <c r="AS84">
        <f t="shared" si="77"/>
        <v>-3.1610110010906943E-5</v>
      </c>
      <c r="AT84">
        <f t="shared" si="78"/>
        <v>-2.065521155386789E-5</v>
      </c>
      <c r="AU84">
        <f t="shared" si="79"/>
        <v>-5.7800116787965179E-5</v>
      </c>
      <c r="AW84">
        <v>81</v>
      </c>
      <c r="AX84">
        <f>IF(Z84&gt;0, (R84*SUMPRODUCT(K84:$K$98, X84:$X$98)-K84*$AZ$3)/Z84, 0)</f>
        <v>-15132735.991346067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100000</v>
      </c>
      <c r="S85">
        <f t="shared" si="63"/>
        <v>-65761574.191774063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-0.99882024699667171</v>
      </c>
      <c r="AC85">
        <f t="shared" si="64"/>
        <v>-0.89180857314258299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-5.1782662520345728E-3</v>
      </c>
      <c r="AI85">
        <f t="shared" si="69"/>
        <v>-5.1786052830660309E-3</v>
      </c>
      <c r="AJ85">
        <f t="shared" si="70"/>
        <v>-0.10701167385408872</v>
      </c>
      <c r="AK85">
        <f t="shared" si="92"/>
        <v>-6.9917417289767025E-2</v>
      </c>
      <c r="AL85">
        <f t="shared" si="71"/>
        <v>-0.18210769642692176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-1.2195535079538823E-6</v>
      </c>
      <c r="AR85">
        <f t="shared" si="76"/>
        <v>-1.2196333544630412E-6</v>
      </c>
      <c r="AS85">
        <f t="shared" si="77"/>
        <v>-2.5202733094207708E-5</v>
      </c>
      <c r="AT85">
        <f t="shared" si="78"/>
        <v>-1.6466521297414643E-5</v>
      </c>
      <c r="AU85">
        <f t="shared" si="79"/>
        <v>-4.288888774608539E-5</v>
      </c>
      <c r="AW85">
        <v>82</v>
      </c>
      <c r="AX85">
        <f>IF(Z85&gt;0, (R85*SUMPRODUCT(K85:$K$98, X85:$X$98)-K85*$AZ$3)/Z85, 0)</f>
        <v>-65761574.191774063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100000</v>
      </c>
      <c r="S86">
        <f t="shared" si="63"/>
        <v>-337421657.28385919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-0.89180857314258299</v>
      </c>
      <c r="AC86">
        <f t="shared" si="64"/>
        <v>-0.79625871393354086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-1.1065795987532103E-3</v>
      </c>
      <c r="AI86">
        <f t="shared" si="69"/>
        <v>-1.1066385945746658E-3</v>
      </c>
      <c r="AJ86">
        <f t="shared" si="70"/>
        <v>-9.5549859209042132E-2</v>
      </c>
      <c r="AK86">
        <f t="shared" si="92"/>
        <v>-6.2426600119980816E-2</v>
      </c>
      <c r="AL86">
        <f t="shared" si="71"/>
        <v>-0.15908309792359759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-2.3269182155586983E-7</v>
      </c>
      <c r="AR86">
        <f t="shared" si="76"/>
        <v>-2.3270422721125525E-7</v>
      </c>
      <c r="AS86">
        <f t="shared" si="77"/>
        <v>-2.009224714951344E-5</v>
      </c>
      <c r="AT86">
        <f t="shared" si="78"/>
        <v>-1.3127080340017948E-5</v>
      </c>
      <c r="AU86">
        <f t="shared" si="79"/>
        <v>-3.345203171674264E-5</v>
      </c>
      <c r="AW86">
        <v>83</v>
      </c>
      <c r="AX86">
        <f>IF(Z86&gt;0, (R86*SUMPRODUCT(K86:$K$98, X86:$X$98)-K86*$AZ$3)/Z86, 0)</f>
        <v>-337421657.28385919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100000</v>
      </c>
      <c r="S87">
        <f t="shared" si="63"/>
        <v>-2113223419.3118863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-0.79625871393354086</v>
      </c>
      <c r="AC87">
        <f t="shared" si="64"/>
        <v>-0.71094548344451403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-1.9998074973859274E-4</v>
      </c>
      <c r="AI87">
        <f t="shared" si="69"/>
        <v>-1.9998916041439905E-4</v>
      </c>
      <c r="AJ87">
        <f t="shared" si="70"/>
        <v>-8.5313230489026837E-2</v>
      </c>
      <c r="AK87">
        <f t="shared" si="92"/>
        <v>-5.5738109975347866E-2</v>
      </c>
      <c r="AL87">
        <f t="shared" si="71"/>
        <v>-0.14125132962478909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-3.754642828580881E-8</v>
      </c>
      <c r="AR87">
        <f t="shared" si="76"/>
        <v>-3.7548007391979828E-8</v>
      </c>
      <c r="AS87">
        <f t="shared" si="77"/>
        <v>-1.6017577164672273E-5</v>
      </c>
      <c r="AT87">
        <f t="shared" si="78"/>
        <v>-1.0464841999600007E-5</v>
      </c>
      <c r="AU87">
        <f t="shared" si="79"/>
        <v>-2.6519967171664257E-5</v>
      </c>
      <c r="AW87">
        <v>84</v>
      </c>
      <c r="AX87">
        <f>IF(Z87&gt;0, (R87*SUMPRODUCT(K87:$K$98, X87:$X$98)-K87*$AZ$3)/Z87, 0)</f>
        <v>-2113223419.3118863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100000</v>
      </c>
      <c r="S88">
        <f t="shared" si="63"/>
        <v>-16980695977.235809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-0.71094548344451403</v>
      </c>
      <c r="AC88">
        <f t="shared" si="64"/>
        <v>-0.63477278600804199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-2.9568073784406711E-5</v>
      </c>
      <c r="AI88">
        <f t="shared" si="69"/>
        <v>-2.9569008335008845E-5</v>
      </c>
      <c r="AJ88">
        <f t="shared" si="70"/>
        <v>-7.6172697436472037E-2</v>
      </c>
      <c r="AK88">
        <f t="shared" si="92"/>
        <v>-4.9766183841115988E-2</v>
      </c>
      <c r="AL88">
        <f t="shared" si="71"/>
        <v>-0.12596845028592302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-4.9566179822794975E-9</v>
      </c>
      <c r="AR88">
        <f t="shared" si="76"/>
        <v>-4.9567746448458073E-9</v>
      </c>
      <c r="AS88">
        <f t="shared" si="77"/>
        <v>-1.2769142982572833E-5</v>
      </c>
      <c r="AT88">
        <f t="shared" si="78"/>
        <v>-8.3425103554222744E-6</v>
      </c>
      <c r="AU88">
        <f t="shared" si="79"/>
        <v>-2.111661011263995E-5</v>
      </c>
      <c r="AW88">
        <v>85</v>
      </c>
      <c r="AX88">
        <f>IF(Z88&gt;0, (R88*SUMPRODUCT(K88:$K$98, X88:$X$98)-K88*$AZ$3)/Z88, 0)</f>
        <v>-16980695977.235809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-0.63477278600804199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-3.7382024085409308E-6</v>
      </c>
      <c r="AI89">
        <f t="shared" si="69"/>
        <v>-3.7382024085409308E-6</v>
      </c>
      <c r="AJ89">
        <f t="shared" si="70"/>
        <v>-0.63477278600804199</v>
      </c>
      <c r="AK89">
        <f t="shared" si="92"/>
        <v>-4.443409502056294E-2</v>
      </c>
      <c r="AL89">
        <f t="shared" si="71"/>
        <v>-0.67921061923101345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-5.5950916539104981E-10</v>
      </c>
      <c r="AR89">
        <f t="shared" si="76"/>
        <v>-5.5950916539104981E-10</v>
      </c>
      <c r="AS89">
        <f t="shared" si="77"/>
        <v>-9.5008550339823649E-5</v>
      </c>
      <c r="AT89">
        <f t="shared" si="78"/>
        <v>-6.6505985237876561E-6</v>
      </c>
      <c r="AU89">
        <f t="shared" si="79"/>
        <v>-1.0165970837277669E-4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6809.4913320115456</v>
      </c>
      <c r="AO91" s="6">
        <f t="shared" si="93"/>
        <v>-680.94913320115461</v>
      </c>
      <c r="AP91" s="6">
        <f t="shared" si="93"/>
        <v>-448.01754780278526</v>
      </c>
      <c r="AQ91" s="6">
        <f t="shared" si="93"/>
        <v>-3786.6563054126614</v>
      </c>
      <c r="AR91" s="6">
        <f t="shared" si="93"/>
        <v>1893.8683455949429</v>
      </c>
      <c r="AS91" s="6">
        <f t="shared" si="93"/>
        <v>-218.07415528176807</v>
      </c>
      <c r="AT91" s="6">
        <f t="shared" si="93"/>
        <v>75.217866489791945</v>
      </c>
      <c r="AU91" s="6">
        <f t="shared" si="93"/>
        <v>1751.0120568029677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E04A-4F0B-4251-AE8D-388AA5C8A8F0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9463.6502769671843</v>
      </c>
      <c r="K3">
        <v>1</v>
      </c>
      <c r="L3" s="2">
        <v>0</v>
      </c>
      <c r="O3">
        <f>$C$3</f>
        <v>9463.6502769671843</v>
      </c>
      <c r="P3">
        <f>O3*C5</f>
        <v>946.36502769671847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9463.6502769671843</v>
      </c>
      <c r="AF3">
        <f t="shared" ref="AF3:AF34" si="4">-$Z3*P3</f>
        <v>-946.36502769671847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8317.285249270466</v>
      </c>
      <c r="AJ3">
        <f t="shared" ref="AJ3:AJ34" si="8">AB3-AC3</f>
        <v>0</v>
      </c>
      <c r="AL3">
        <f t="shared" ref="AL3:AL34" si="9">SUM(AI3:AK3)</f>
        <v>8317.285249270466</v>
      </c>
      <c r="AN3">
        <f t="shared" ref="AN3:AN34" si="10">AE3*$K3</f>
        <v>9463.6502769671843</v>
      </c>
      <c r="AO3">
        <f t="shared" ref="AO3:AO34" si="11">AF3*$K3</f>
        <v>-946.36502769671847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8317.285249270466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8317.285249270466</v>
      </c>
      <c r="AW3">
        <v>0</v>
      </c>
      <c r="AX3">
        <f>IF(Z3&gt;0, (R3*SUMPRODUCT(K3:$K$98, X3:$X$98)-K3*$AZ$3)/Z3, 0)</f>
        <v>0</v>
      </c>
      <c r="AZ3">
        <f>C6*ABS(SUMPRODUCT(X4:X79, K4:K79))/1</f>
        <v>5276.3444890657802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</v>
      </c>
      <c r="S4">
        <f t="shared" si="1"/>
        <v>358.58302728221389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353.92216509359969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-299.79999999999995</v>
      </c>
      <c r="AI4">
        <f t="shared" si="7"/>
        <v>-299.79999999999995</v>
      </c>
      <c r="AJ4">
        <f t="shared" si="8"/>
        <v>-353.92216509359969</v>
      </c>
      <c r="AK4">
        <f>G4*SUM(AB4, AE4:AF4)</f>
        <v>0</v>
      </c>
      <c r="AL4">
        <f t="shared" si="9"/>
        <v>-653.72216509359964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-279.6902696147028</v>
      </c>
      <c r="AR4">
        <f t="shared" si="14"/>
        <v>-279.6902696147028</v>
      </c>
      <c r="AS4">
        <f t="shared" si="15"/>
        <v>-330.18207397481081</v>
      </c>
      <c r="AT4">
        <f t="shared" si="16"/>
        <v>0</v>
      </c>
      <c r="AU4">
        <f t="shared" si="17"/>
        <v>-609.87234358951355</v>
      </c>
      <c r="AW4">
        <v>1</v>
      </c>
      <c r="AX4">
        <f>IF(Z4&gt;0, (R4*SUMPRODUCT(K4:$K$98, X4:$X$98)-K4*$AZ$3)/Z4, 0)</f>
        <v>358.58302728221389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100000</v>
      </c>
      <c r="S5">
        <f t="shared" si="1"/>
        <v>497.68761651407368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353.92216509359969</v>
      </c>
      <c r="AC5">
        <f t="shared" si="2"/>
        <v>484.80974284962849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-300.73950939999997</v>
      </c>
      <c r="AI5">
        <f t="shared" si="7"/>
        <v>-325.09262402265</v>
      </c>
      <c r="AJ5">
        <f t="shared" si="8"/>
        <v>-130.8875777560288</v>
      </c>
      <c r="AK5">
        <f>G5*SUM(AB5, AE5:AF5)</f>
        <v>14.510808768837588</v>
      </c>
      <c r="AL5">
        <f t="shared" si="9"/>
        <v>-441.46939300984121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-257.16476571878798</v>
      </c>
      <c r="AR5">
        <f t="shared" si="14"/>
        <v>-277.98930928790969</v>
      </c>
      <c r="AS5">
        <f t="shared" si="15"/>
        <v>-111.9230171528929</v>
      </c>
      <c r="AT5">
        <f t="shared" si="16"/>
        <v>12.408308921143211</v>
      </c>
      <c r="AU5">
        <f t="shared" si="17"/>
        <v>-377.50401751965939</v>
      </c>
      <c r="AW5">
        <v>2</v>
      </c>
      <c r="AX5">
        <f>IF(Z5&gt;0, (R5*SUMPRODUCT(K5:$K$98, X5:$X$98)-K5*$AZ$3)/Z5, 0)</f>
        <v>497.68761651407368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100000</v>
      </c>
      <c r="S6">
        <f t="shared" si="1"/>
        <v>696.16442866897421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484.80974284962849</v>
      </c>
      <c r="AC6">
        <f t="shared" si="2"/>
        <v>669.26439590509108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-302.36827115482237</v>
      </c>
      <c r="AI6">
        <f t="shared" si="7"/>
        <v>-326.40226256345716</v>
      </c>
      <c r="AJ6">
        <f t="shared" si="8"/>
        <v>-184.45465305546259</v>
      </c>
      <c r="AK6">
        <f>G6*SUM(AB6, AE6:AF6)</f>
        <v>28.361369956703268</v>
      </c>
      <c r="AL6">
        <f t="shared" si="9"/>
        <v>-482.4955456622165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-233.2499169636578</v>
      </c>
      <c r="AR6">
        <f t="shared" si="14"/>
        <v>-251.78997898457968</v>
      </c>
      <c r="AS6">
        <f t="shared" si="15"/>
        <v>-142.2901693502003</v>
      </c>
      <c r="AT6">
        <f t="shared" si="16"/>
        <v>21.878245234234164</v>
      </c>
      <c r="AU6">
        <f t="shared" si="17"/>
        <v>-372.20190310054579</v>
      </c>
      <c r="AW6">
        <v>3</v>
      </c>
      <c r="AX6">
        <f>IF(Z6&gt;0, (R6*SUMPRODUCT(K6:$K$98, X6:$X$98)-K6*$AZ$3)/Z6, 0)</f>
        <v>696.16442866897421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100000</v>
      </c>
      <c r="S7">
        <f t="shared" si="1"/>
        <v>846.42800378654545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669.26439590509108</v>
      </c>
      <c r="AC7">
        <f t="shared" si="2"/>
        <v>803.00501959348867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-304.75101106148918</v>
      </c>
      <c r="AI7">
        <f t="shared" si="7"/>
        <v>-328.46847480327227</v>
      </c>
      <c r="AJ7">
        <f t="shared" si="8"/>
        <v>-133.74062368839759</v>
      </c>
      <c r="AK7">
        <f>G7*SUM(AB7, AE7:AF7)</f>
        <v>32.860881838939967</v>
      </c>
      <c r="AL7">
        <f t="shared" si="9"/>
        <v>-429.34821665272989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-213.8913533120639</v>
      </c>
      <c r="AR7">
        <f t="shared" si="14"/>
        <v>-230.53759969920463</v>
      </c>
      <c r="AS7">
        <f t="shared" si="15"/>
        <v>-93.866671332352198</v>
      </c>
      <c r="AT7">
        <f t="shared" si="16"/>
        <v>23.063610069994258</v>
      </c>
      <c r="AU7">
        <f t="shared" si="17"/>
        <v>-301.34066096156255</v>
      </c>
      <c r="AW7">
        <v>4</v>
      </c>
      <c r="AX7">
        <f>IF(Z7&gt;0, (R7*SUMPRODUCT(K7:$K$98, X7:$X$98)-K7*$AZ$3)/Z7, 0)</f>
        <v>846.42800378654545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100000</v>
      </c>
      <c r="S8">
        <f t="shared" si="1"/>
        <v>892.58261514817605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803.00501959348867</v>
      </c>
      <c r="AC8">
        <f t="shared" si="2"/>
        <v>835.5811553830672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-307.28346023854152</v>
      </c>
      <c r="AI8">
        <f t="shared" si="7"/>
        <v>-330.68692847784712</v>
      </c>
      <c r="AJ8">
        <f t="shared" si="8"/>
        <v>-32.57613578957853</v>
      </c>
      <c r="AK8">
        <f t="shared" ref="AK8:AK39" si="30">G8*SUM(AB8:AB8, AE8:AF8)</f>
        <v>17.104006917341309</v>
      </c>
      <c r="AL8">
        <f t="shared" si="9"/>
        <v>-346.15905735008437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-201.31500811331549</v>
      </c>
      <c r="AR8">
        <f t="shared" si="14"/>
        <v>-216.64765698031945</v>
      </c>
      <c r="AS8">
        <f t="shared" si="15"/>
        <v>-21.34206974787546</v>
      </c>
      <c r="AT8">
        <f t="shared" si="16"/>
        <v>11.205592675446217</v>
      </c>
      <c r="AU8">
        <f t="shared" si="17"/>
        <v>-226.7841340527487</v>
      </c>
      <c r="AW8">
        <v>5</v>
      </c>
      <c r="AX8">
        <f>IF(Z8&gt;0, (R8*SUMPRODUCT(K8:$K$98, X8:$X$98)-K8*$AZ$3)/Z8, 0)</f>
        <v>892.58261514817605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100000</v>
      </c>
      <c r="S9">
        <f t="shared" si="1"/>
        <v>884.80296865818627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835.5811553830672</v>
      </c>
      <c r="AC9">
        <f t="shared" si="2"/>
        <v>817.26953477738334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-310.32998885319233</v>
      </c>
      <c r="AI9">
        <f t="shared" si="7"/>
        <v>-333.42183991289158</v>
      </c>
      <c r="AJ9">
        <f t="shared" si="8"/>
        <v>18.311620605683856</v>
      </c>
      <c r="AK9">
        <f t="shared" si="30"/>
        <v>4.9299288167600963</v>
      </c>
      <c r="AL9">
        <f t="shared" si="9"/>
        <v>-310.18029049044765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-192.54751773508141</v>
      </c>
      <c r="AR9">
        <f t="shared" si="14"/>
        <v>-206.87510050555193</v>
      </c>
      <c r="AS9">
        <f t="shared" si="15"/>
        <v>11.361638320423394</v>
      </c>
      <c r="AT9">
        <f t="shared" si="16"/>
        <v>3.0588263795764283</v>
      </c>
      <c r="AU9">
        <f t="shared" si="17"/>
        <v>-192.4546358055521</v>
      </c>
      <c r="AW9">
        <v>6</v>
      </c>
      <c r="AX9">
        <f>IF(Z9&gt;0, (R9*SUMPRODUCT(K9:$K$98, X9:$X$98)-K9*$AZ$3)/Z9, 0)</f>
        <v>884.80296865818627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100000</v>
      </c>
      <c r="S10">
        <f t="shared" si="1"/>
        <v>869.9035166913286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817.26953477738334</v>
      </c>
      <c r="AC10">
        <f t="shared" si="2"/>
        <v>792.74271048183664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-313.77207219919342</v>
      </c>
      <c r="AI10">
        <f t="shared" si="7"/>
        <v>-336.55456173024589</v>
      </c>
      <c r="AJ10">
        <f t="shared" si="8"/>
        <v>24.526824295546703</v>
      </c>
      <c r="AK10">
        <f t="shared" si="30"/>
        <v>3.3508050925872719</v>
      </c>
      <c r="AL10">
        <f t="shared" si="9"/>
        <v>-308.67693234211191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-184.6913904612021</v>
      </c>
      <c r="AR10">
        <f t="shared" si="14"/>
        <v>-198.10153764277359</v>
      </c>
      <c r="AS10">
        <f t="shared" si="15"/>
        <v>14.436891247180151</v>
      </c>
      <c r="AT10">
        <f t="shared" si="16"/>
        <v>1.9723388616994038</v>
      </c>
      <c r="AU10">
        <f t="shared" si="17"/>
        <v>-181.69230753389402</v>
      </c>
      <c r="AW10">
        <v>7</v>
      </c>
      <c r="AX10">
        <f>IF(Z10&gt;0, (R10*SUMPRODUCT(K10:$K$98, X10:$X$98)-K10*$AZ$3)/Z10, 0)</f>
        <v>869.9035166913286</v>
      </c>
    </row>
    <row r="11" spans="1:52" x14ac:dyDescent="0.25">
      <c r="A11" t="s">
        <v>33</v>
      </c>
      <c r="C11" s="26">
        <f>AU81</f>
        <v>2433.5100712201333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100000</v>
      </c>
      <c r="S11">
        <f t="shared" si="1"/>
        <v>848.37016685508468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792.74271048183664</v>
      </c>
      <c r="AC11">
        <f t="shared" si="2"/>
        <v>762.68922426751806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-318.13468381161664</v>
      </c>
      <c r="AI11">
        <f t="shared" si="7"/>
        <v>-340.6098147764057</v>
      </c>
      <c r="AJ11">
        <f t="shared" si="8"/>
        <v>30.053486214318582</v>
      </c>
      <c r="AK11">
        <f t="shared" si="30"/>
        <v>1.9025825051564078</v>
      </c>
      <c r="AL11">
        <f t="shared" si="9"/>
        <v>-308.65374605693069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-177.93547628607402</v>
      </c>
      <c r="AR11">
        <f t="shared" si="14"/>
        <v>-190.50601114539077</v>
      </c>
      <c r="AS11">
        <f t="shared" si="15"/>
        <v>16.809174402273928</v>
      </c>
      <c r="AT11">
        <f t="shared" si="16"/>
        <v>1.0641308271468504</v>
      </c>
      <c r="AU11">
        <f t="shared" si="17"/>
        <v>-172.63270591596998</v>
      </c>
      <c r="AW11">
        <v>8</v>
      </c>
      <c r="AX11">
        <f>IF(Z11&gt;0, (R11*SUMPRODUCT(K11:$K$98, X11:$X$98)-K11*$AZ$3)/Z11, 0)</f>
        <v>848.37016685508468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100000</v>
      </c>
      <c r="S12">
        <f t="shared" si="1"/>
        <v>824.81097777128764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762.68922426751806</v>
      </c>
      <c r="AC12">
        <f t="shared" si="2"/>
        <v>731.42560367145188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-323.55198536910297</v>
      </c>
      <c r="AI12">
        <f t="shared" si="7"/>
        <v>-345.72147702790181</v>
      </c>
      <c r="AJ12">
        <f t="shared" si="8"/>
        <v>31.263620596066175</v>
      </c>
      <c r="AK12">
        <f t="shared" si="30"/>
        <v>1.7541852158152915</v>
      </c>
      <c r="AL12">
        <f t="shared" si="9"/>
        <v>-312.70367121602033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-171.97131980872697</v>
      </c>
      <c r="AR12">
        <f t="shared" si="14"/>
        <v>-183.7546403026592</v>
      </c>
      <c r="AS12">
        <f t="shared" si="15"/>
        <v>16.6169467010732</v>
      </c>
      <c r="AT12">
        <f t="shared" si="16"/>
        <v>0.93236809042779456</v>
      </c>
      <c r="AU12">
        <f t="shared" si="17"/>
        <v>-166.20532551115818</v>
      </c>
      <c r="AW12">
        <v>9</v>
      </c>
      <c r="AX12">
        <f>IF(Z12&gt;0, (R12*SUMPRODUCT(K12:$K$98, X12:$X$98)-K12*$AZ$3)/Z12, 0)</f>
        <v>824.81097777128764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100000</v>
      </c>
      <c r="S13">
        <f t="shared" si="1"/>
        <v>798.15220432987553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731.42560367145188</v>
      </c>
      <c r="AC13">
        <f t="shared" si="2"/>
        <v>698.07645661353536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-329.61600198302148</v>
      </c>
      <c r="AI13">
        <f t="shared" si="7"/>
        <v>-351.48139472473662</v>
      </c>
      <c r="AJ13">
        <f t="shared" si="8"/>
        <v>33.349147057916525</v>
      </c>
      <c r="AK13">
        <f t="shared" si="30"/>
        <v>1.4628512073429039</v>
      </c>
      <c r="AL13">
        <f t="shared" si="9"/>
        <v>-316.66939645947718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-166.53460941424336</v>
      </c>
      <c r="AR13">
        <f t="shared" si="14"/>
        <v>-177.58184200617964</v>
      </c>
      <c r="AS13">
        <f t="shared" si="15"/>
        <v>16.84926443551235</v>
      </c>
      <c r="AT13">
        <f t="shared" si="16"/>
        <v>0.73908837247092596</v>
      </c>
      <c r="AU13">
        <f t="shared" si="17"/>
        <v>-159.99348919819636</v>
      </c>
      <c r="AW13">
        <v>10</v>
      </c>
      <c r="AX13">
        <f>IF(Z13&gt;0, (R13*SUMPRODUCT(K13:$K$98, X13:$X$98)-K13*$AZ$3)/Z13, 0)</f>
        <v>798.15220432987553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100000</v>
      </c>
      <c r="S14">
        <f t="shared" si="1"/>
        <v>768.49822082157766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698.07645661353536</v>
      </c>
      <c r="AC14">
        <f t="shared" si="2"/>
        <v>662.83012495924731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-336.90197136434654</v>
      </c>
      <c r="AI14">
        <f t="shared" si="7"/>
        <v>-358.46448468580343</v>
      </c>
      <c r="AJ14">
        <f t="shared" si="8"/>
        <v>35.246331654288042</v>
      </c>
      <c r="AK14">
        <f t="shared" si="30"/>
        <v>1.2565376219043636</v>
      </c>
      <c r="AL14">
        <f t="shared" si="9"/>
        <v>-321.961615409611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-161.83281971530116</v>
      </c>
      <c r="AR14">
        <f t="shared" si="14"/>
        <v>-172.19049829114519</v>
      </c>
      <c r="AS14">
        <f t="shared" si="15"/>
        <v>16.930780230031477</v>
      </c>
      <c r="AT14">
        <f t="shared" si="16"/>
        <v>0.60358514854526624</v>
      </c>
      <c r="AU14">
        <f t="shared" si="17"/>
        <v>-154.65613291256844</v>
      </c>
      <c r="AW14">
        <v>11</v>
      </c>
      <c r="AX14">
        <f>IF(Z14&gt;0, (R14*SUMPRODUCT(K14:$K$98, X14:$X$98)-K14*$AZ$3)/Z14, 0)</f>
        <v>768.49822082157766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100000</v>
      </c>
      <c r="S15">
        <f t="shared" si="1"/>
        <v>742.07654943234877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662.83012495924731</v>
      </c>
      <c r="AC15">
        <f t="shared" si="2"/>
        <v>631.07763922963613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-345.43146340973925</v>
      </c>
      <c r="AI15">
        <f t="shared" si="7"/>
        <v>-366.69199373212911</v>
      </c>
      <c r="AJ15">
        <f t="shared" si="8"/>
        <v>31.75248572961118</v>
      </c>
      <c r="AK15">
        <f t="shared" si="30"/>
        <v>2.7176035123329143</v>
      </c>
      <c r="AL15">
        <f t="shared" si="9"/>
        <v>-332.22190449018501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-157.41391783039691</v>
      </c>
      <c r="AR15">
        <f t="shared" si="14"/>
        <v>-167.10239073371662</v>
      </c>
      <c r="AS15">
        <f t="shared" si="15"/>
        <v>14.469681279794331</v>
      </c>
      <c r="AT15">
        <f t="shared" si="16"/>
        <v>1.2384182140309055</v>
      </c>
      <c r="AU15">
        <f t="shared" si="17"/>
        <v>-151.3942912398914</v>
      </c>
      <c r="AW15">
        <v>12</v>
      </c>
      <c r="AX15">
        <f>IF(Z15&gt;0, (R15*SUMPRODUCT(K15:$K$98, X15:$X$98)-K15*$AZ$3)/Z15, 0)</f>
        <v>742.07654943234877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100000</v>
      </c>
      <c r="S16">
        <f t="shared" si="1"/>
        <v>719.89355513668193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631.07763922963613</v>
      </c>
      <c r="AC16">
        <f t="shared" si="2"/>
        <v>603.54136891959661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-354.11539304972581</v>
      </c>
      <c r="AI16">
        <f t="shared" si="7"/>
        <v>-375.07478922062938</v>
      </c>
      <c r="AJ16">
        <f t="shared" si="8"/>
        <v>27.536270310039527</v>
      </c>
      <c r="AK16">
        <f t="shared" si="30"/>
        <v>4.4806512385304167</v>
      </c>
      <c r="AL16">
        <f t="shared" si="9"/>
        <v>-343.05786767205944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-152.65462555831382</v>
      </c>
      <c r="AR16">
        <f t="shared" si="14"/>
        <v>-161.68995369483557</v>
      </c>
      <c r="AS16">
        <f t="shared" si="15"/>
        <v>11.870534622202447</v>
      </c>
      <c r="AT16">
        <f t="shared" si="16"/>
        <v>1.9315515521213389</v>
      </c>
      <c r="AU16">
        <f t="shared" si="17"/>
        <v>-147.88786752051178</v>
      </c>
      <c r="AW16">
        <v>13</v>
      </c>
      <c r="AX16">
        <f>IF(Z16&gt;0, (R16*SUMPRODUCT(K16:$K$98, X16:$X$98)-K16*$AZ$3)/Z16, 0)</f>
        <v>719.89355513668193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100000</v>
      </c>
      <c r="S17">
        <f t="shared" si="1"/>
        <v>710.71007118272371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603.54136891959661</v>
      </c>
      <c r="AC17">
        <f t="shared" si="2"/>
        <v>587.30076045097439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-363.43592960346757</v>
      </c>
      <c r="AI17">
        <f t="shared" si="7"/>
        <v>-384.09487283026124</v>
      </c>
      <c r="AJ17">
        <f t="shared" si="8"/>
        <v>16.240608468622213</v>
      </c>
      <c r="AK17">
        <f t="shared" si="30"/>
        <v>8.3288708910904337</v>
      </c>
      <c r="AL17">
        <f t="shared" si="9"/>
        <v>-359.52539347054858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-147.27635823208004</v>
      </c>
      <c r="AR17">
        <f t="shared" si="14"/>
        <v>-155.64805094469961</v>
      </c>
      <c r="AS17">
        <f t="shared" si="15"/>
        <v>6.5812361296843473</v>
      </c>
      <c r="AT17">
        <f t="shared" si="16"/>
        <v>3.3751362292752103</v>
      </c>
      <c r="AU17">
        <f t="shared" si="17"/>
        <v>-145.69167858574005</v>
      </c>
      <c r="AW17">
        <v>14</v>
      </c>
      <c r="AX17">
        <f>IF(Z17&gt;0, (R17*SUMPRODUCT(K17:$K$98, X17:$X$98)-K17*$AZ$3)/Z17, 0)</f>
        <v>710.71007118272371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100000</v>
      </c>
      <c r="S18">
        <f t="shared" si="1"/>
        <v>715.76319925514554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587.30076045097439</v>
      </c>
      <c r="AC18">
        <f t="shared" si="2"/>
        <v>582.88703085526868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-373.67896508624347</v>
      </c>
      <c r="AI18">
        <f t="shared" si="7"/>
        <v>-394.0378991394976</v>
      </c>
      <c r="AJ18">
        <f t="shared" si="8"/>
        <v>4.4137295957057177</v>
      </c>
      <c r="AK18">
        <f t="shared" si="30"/>
        <v>12.685696425741048</v>
      </c>
      <c r="AL18">
        <f t="shared" si="9"/>
        <v>-376.93847311805081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-141.30942309244361</v>
      </c>
      <c r="AR18">
        <f t="shared" si="14"/>
        <v>-149.00830233007602</v>
      </c>
      <c r="AS18">
        <f t="shared" si="15"/>
        <v>1.6690840029255374</v>
      </c>
      <c r="AT18">
        <f t="shared" si="16"/>
        <v>4.7971885252722624</v>
      </c>
      <c r="AU18">
        <f t="shared" si="17"/>
        <v>-142.54202980187821</v>
      </c>
      <c r="AW18">
        <v>15</v>
      </c>
      <c r="AX18">
        <f>IF(Z18&gt;0, (R18*SUMPRODUCT(K18:$K$98, X18:$X$98)-K18*$AZ$3)/Z18, 0)</f>
        <v>715.76319925514554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100000</v>
      </c>
      <c r="S19">
        <f t="shared" si="1"/>
        <v>718.03033724763884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582.88703085526868</v>
      </c>
      <c r="AC19">
        <f t="shared" si="2"/>
        <v>576.11022952258099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-386.57543980318979</v>
      </c>
      <c r="AI19">
        <f t="shared" si="7"/>
        <v>-406.63414065596061</v>
      </c>
      <c r="AJ19">
        <f t="shared" si="8"/>
        <v>6.7768013326876826</v>
      </c>
      <c r="AK19">
        <f t="shared" si="30"/>
        <v>12.998380788072492</v>
      </c>
      <c r="AL19">
        <f t="shared" si="9"/>
        <v>-386.85895853520043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-136.32968289113526</v>
      </c>
      <c r="AR19">
        <f t="shared" si="14"/>
        <v>-143.40358372627006</v>
      </c>
      <c r="AS19">
        <f t="shared" si="15"/>
        <v>2.3899065527077781</v>
      </c>
      <c r="AT19">
        <f t="shared" si="16"/>
        <v>4.5840085749842956</v>
      </c>
      <c r="AU19">
        <f t="shared" si="17"/>
        <v>-136.42966859857799</v>
      </c>
      <c r="AW19">
        <v>16</v>
      </c>
      <c r="AX19">
        <f>IF(Z19&gt;0, (R19*SUMPRODUCT(K19:$K$98, X19:$X$98)-K19*$AZ$3)/Z19, 0)</f>
        <v>718.03033724763884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100000</v>
      </c>
      <c r="S20">
        <f t="shared" si="1"/>
        <v>677.71728048866339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576.11022952258099</v>
      </c>
      <c r="AC20">
        <f t="shared" si="2"/>
        <v>535.61571971443323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-400.1309646110721</v>
      </c>
      <c r="AI20">
        <f t="shared" si="7"/>
        <v>-419.88904571416242</v>
      </c>
      <c r="AJ20">
        <f t="shared" si="8"/>
        <v>40.494509808147768</v>
      </c>
      <c r="AK20">
        <f t="shared" si="30"/>
        <v>2.4772739869470981</v>
      </c>
      <c r="AL20">
        <f t="shared" si="9"/>
        <v>-376.91726191906753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-133.84252476455381</v>
      </c>
      <c r="AR20">
        <f t="shared" si="14"/>
        <v>-140.45153954527908</v>
      </c>
      <c r="AS20">
        <f t="shared" si="15"/>
        <v>13.54528369753544</v>
      </c>
      <c r="AT20">
        <f t="shared" si="16"/>
        <v>0.8286402060106326</v>
      </c>
      <c r="AU20">
        <f t="shared" si="17"/>
        <v>-126.07761564173299</v>
      </c>
      <c r="AW20">
        <v>17</v>
      </c>
      <c r="AX20">
        <f>IF(Z20&gt;0, (R20*SUMPRODUCT(K20:$K$98, X20:$X$98)-K20*$AZ$3)/Z20, 0)</f>
        <v>677.71728048866339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100000</v>
      </c>
      <c r="S21">
        <f t="shared" si="1"/>
        <v>627.4963042342182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535.61571971443323</v>
      </c>
      <c r="AC21">
        <f t="shared" si="2"/>
        <v>488.37445800955715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-412.94389505458793</v>
      </c>
      <c r="AI21">
        <f t="shared" si="7"/>
        <v>-432.40115937288374</v>
      </c>
      <c r="AJ21">
        <f t="shared" si="8"/>
        <v>47.241261704876081</v>
      </c>
      <c r="AK21">
        <f t="shared" si="30"/>
        <v>0.85698515154309318</v>
      </c>
      <c r="AL21">
        <f t="shared" si="9"/>
        <v>-384.30291251646457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-131.35071216922583</v>
      </c>
      <c r="AR21">
        <f t="shared" si="14"/>
        <v>-137.53975033077845</v>
      </c>
      <c r="AS21">
        <f t="shared" si="15"/>
        <v>15.026674187513958</v>
      </c>
      <c r="AT21">
        <f t="shared" si="16"/>
        <v>0.27259298738090543</v>
      </c>
      <c r="AU21">
        <f t="shared" si="17"/>
        <v>-122.24048315588358</v>
      </c>
      <c r="AW21">
        <v>18</v>
      </c>
      <c r="AX21">
        <f>IF(Z21&gt;0, (R21*SUMPRODUCT(K21:$K$98, X21:$X$98)-K21*$AZ$3)/Z21, 0)</f>
        <v>627.4963042342182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100000</v>
      </c>
      <c r="S22">
        <f t="shared" si="1"/>
        <v>611.14931937055508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488.37445800955715</v>
      </c>
      <c r="AC22">
        <f t="shared" si="2"/>
        <v>468.28485943476136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-427.12586631522902</v>
      </c>
      <c r="AI22">
        <f t="shared" si="7"/>
        <v>-446.28177652376303</v>
      </c>
      <c r="AJ22">
        <f t="shared" si="8"/>
        <v>20.089598574795787</v>
      </c>
      <c r="AK22">
        <f t="shared" si="30"/>
        <v>10.255863618200701</v>
      </c>
      <c r="AL22">
        <f t="shared" si="9"/>
        <v>-415.93631433076655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-126.8550566969213</v>
      </c>
      <c r="AR22">
        <f t="shared" si="14"/>
        <v>-132.54430257787973</v>
      </c>
      <c r="AS22">
        <f t="shared" si="15"/>
        <v>5.966548428006651</v>
      </c>
      <c r="AT22">
        <f t="shared" si="16"/>
        <v>3.0459596652069005</v>
      </c>
      <c r="AU22">
        <f t="shared" si="17"/>
        <v>-123.53179448466616</v>
      </c>
      <c r="AW22">
        <v>19</v>
      </c>
      <c r="AX22">
        <f>IF(Z22&gt;0, (R22*SUMPRODUCT(K22:$K$98, X22:$X$98)-K22*$AZ$3)/Z22, 0)</f>
        <v>611.14931937055508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100000</v>
      </c>
      <c r="S23">
        <f t="shared" si="1"/>
        <v>675.36349982292177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468.28485943476136</v>
      </c>
      <c r="AC23">
        <f t="shared" si="2"/>
        <v>509.32886751816613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-441.88853669046284</v>
      </c>
      <c r="AI23">
        <f t="shared" si="7"/>
        <v>-460.74241566273889</v>
      </c>
      <c r="AJ23">
        <f t="shared" si="8"/>
        <v>-41.044008083404776</v>
      </c>
      <c r="AK23">
        <f t="shared" si="30"/>
        <v>32.779940160433299</v>
      </c>
      <c r="AL23">
        <f t="shared" si="9"/>
        <v>-469.00648358571038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-117.17814641245448</v>
      </c>
      <c r="AR23">
        <f t="shared" si="14"/>
        <v>-122.17773885991284</v>
      </c>
      <c r="AS23">
        <f t="shared" si="15"/>
        <v>-10.88387769588179</v>
      </c>
      <c r="AT23">
        <f t="shared" si="16"/>
        <v>8.6924468696986938</v>
      </c>
      <c r="AU23">
        <f t="shared" si="17"/>
        <v>-124.36916968609593</v>
      </c>
      <c r="AW23">
        <v>20</v>
      </c>
      <c r="AX23">
        <f>IF(Z23&gt;0, (R23*SUMPRODUCT(K23:$K$98, X23:$X$98)-K23*$AZ$3)/Z23, 0)</f>
        <v>675.36349982292177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100000</v>
      </c>
      <c r="S24">
        <f t="shared" si="1"/>
        <v>730.51050268779318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509.32886751816613</v>
      </c>
      <c r="AC24">
        <f t="shared" si="2"/>
        <v>542.06060037386101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-458.37550557397566</v>
      </c>
      <c r="AI24">
        <f t="shared" si="7"/>
        <v>-476.92625188013545</v>
      </c>
      <c r="AJ24">
        <f t="shared" si="8"/>
        <v>-32.731732855694872</v>
      </c>
      <c r="AK24">
        <f t="shared" si="30"/>
        <v>35.653020726271635</v>
      </c>
      <c r="AL24">
        <f t="shared" si="9"/>
        <v>-474.00496400955871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-108.52686748447096</v>
      </c>
      <c r="AR24">
        <f t="shared" si="14"/>
        <v>-112.91901837740677</v>
      </c>
      <c r="AS24">
        <f t="shared" si="15"/>
        <v>-7.7496995170345384</v>
      </c>
      <c r="AT24">
        <f t="shared" si="16"/>
        <v>8.4413556325093015</v>
      </c>
      <c r="AU24">
        <f t="shared" si="17"/>
        <v>-112.22736226193202</v>
      </c>
      <c r="AW24">
        <v>21</v>
      </c>
      <c r="AX24">
        <f>IF(Z24&gt;0, (R24*SUMPRODUCT(K24:$K$98, X24:$X$98)-K24*$AZ$3)/Z24, 0)</f>
        <v>730.51050268779318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100000</v>
      </c>
      <c r="S25">
        <f t="shared" si="1"/>
        <v>777.41233801879855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542.06060037386101</v>
      </c>
      <c r="AC25">
        <f t="shared" si="2"/>
        <v>567.38183937880854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-477.57041290577814</v>
      </c>
      <c r="AI25">
        <f t="shared" si="7"/>
        <v>-495.81625914564989</v>
      </c>
      <c r="AJ25">
        <f t="shared" si="8"/>
        <v>-25.321239004947529</v>
      </c>
      <c r="AK25">
        <f t="shared" si="30"/>
        <v>37.944242026170272</v>
      </c>
      <c r="AL25">
        <f t="shared" si="9"/>
        <v>-483.19325612442708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-100.95672552476762</v>
      </c>
      <c r="AR25">
        <f t="shared" si="14"/>
        <v>-104.8138340076779</v>
      </c>
      <c r="AS25">
        <f t="shared" si="15"/>
        <v>-5.3528219234006027</v>
      </c>
      <c r="AT25">
        <f t="shared" si="16"/>
        <v>8.0212808916979625</v>
      </c>
      <c r="AU25">
        <f t="shared" si="17"/>
        <v>-102.14537503938053</v>
      </c>
      <c r="AW25">
        <v>22</v>
      </c>
      <c r="AX25">
        <f>IF(Z25&gt;0, (R25*SUMPRODUCT(K25:$K$98, X25:$X$98)-K25*$AZ$3)/Z25, 0)</f>
        <v>777.41233801879855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100000</v>
      </c>
      <c r="S26">
        <f t="shared" si="1"/>
        <v>816.56439711129531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567.38183937880854</v>
      </c>
      <c r="AC26">
        <f t="shared" si="2"/>
        <v>585.93235179102123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-497.74668542370176</v>
      </c>
      <c r="AI26">
        <f t="shared" si="7"/>
        <v>-515.68563652981891</v>
      </c>
      <c r="AJ26">
        <f t="shared" si="8"/>
        <v>-18.550512412212697</v>
      </c>
      <c r="AK26">
        <f t="shared" si="30"/>
        <v>39.716728756516602</v>
      </c>
      <c r="AL26">
        <f t="shared" si="9"/>
        <v>-494.519420185515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-93.948142333743505</v>
      </c>
      <c r="AR26">
        <f t="shared" si="14"/>
        <v>-97.334063689304003</v>
      </c>
      <c r="AS26">
        <f t="shared" si="15"/>
        <v>-3.5013516543719527</v>
      </c>
      <c r="AT26">
        <f t="shared" si="16"/>
        <v>7.496409309228576</v>
      </c>
      <c r="AU26">
        <f t="shared" si="17"/>
        <v>-93.33900603444738</v>
      </c>
      <c r="AW26">
        <v>23</v>
      </c>
      <c r="AX26">
        <f>IF(Z26&gt;0, (R26*SUMPRODUCT(K26:$K$98, X26:$X$98)-K26*$AZ$3)/Z26, 0)</f>
        <v>816.56439711129531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100000</v>
      </c>
      <c r="S27">
        <f t="shared" si="1"/>
        <v>848.96472771249682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585.93235179102123</v>
      </c>
      <c r="AC27">
        <f t="shared" si="2"/>
        <v>598.68710047243837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-518.57919857563377</v>
      </c>
      <c r="AI27">
        <f t="shared" si="7"/>
        <v>-536.20911537104575</v>
      </c>
      <c r="AJ27">
        <f t="shared" si="8"/>
        <v>-12.754748681417141</v>
      </c>
      <c r="AK27">
        <f t="shared" si="30"/>
        <v>41.015264625371493</v>
      </c>
      <c r="AL27">
        <f t="shared" si="9"/>
        <v>-507.94859942709138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-87.393048702269994</v>
      </c>
      <c r="AR27">
        <f t="shared" si="14"/>
        <v>-90.364113066884485</v>
      </c>
      <c r="AS27">
        <f t="shared" si="15"/>
        <v>-2.1494814596535128</v>
      </c>
      <c r="AT27">
        <f t="shared" si="16"/>
        <v>6.9120570759237614</v>
      </c>
      <c r="AU27">
        <f t="shared" si="17"/>
        <v>-85.601537450614245</v>
      </c>
      <c r="AW27">
        <v>24</v>
      </c>
      <c r="AX27">
        <f>IF(Z27&gt;0, (R27*SUMPRODUCT(K27:$K$98, X27:$X$98)-K27*$AZ$3)/Z27, 0)</f>
        <v>848.96472771249682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100000</v>
      </c>
      <c r="S28">
        <f t="shared" si="1"/>
        <v>875.62145498422512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598.68710047243837</v>
      </c>
      <c r="AC28">
        <f t="shared" si="2"/>
        <v>606.56449017656257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-542.01416195814784</v>
      </c>
      <c r="AI28">
        <f t="shared" si="7"/>
        <v>-559.33227604511626</v>
      </c>
      <c r="AJ28">
        <f t="shared" si="8"/>
        <v>-7.877389704124198</v>
      </c>
      <c r="AK28">
        <f t="shared" si="30"/>
        <v>41.908097033070689</v>
      </c>
      <c r="AL28">
        <f t="shared" si="9"/>
        <v>-525.30156871616975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-81.555716808668052</v>
      </c>
      <c r="AR28">
        <f t="shared" si="14"/>
        <v>-84.161536558901929</v>
      </c>
      <c r="AS28">
        <f t="shared" si="15"/>
        <v>-1.1852940550115694</v>
      </c>
      <c r="AT28">
        <f t="shared" si="16"/>
        <v>6.3058221233031313</v>
      </c>
      <c r="AU28">
        <f t="shared" si="17"/>
        <v>-79.041008490610366</v>
      </c>
      <c r="AW28">
        <v>25</v>
      </c>
      <c r="AX28">
        <f>IF(Z28&gt;0, (R28*SUMPRODUCT(K28:$K$98, X28:$X$98)-K28*$AZ$3)/Z28, 0)</f>
        <v>875.62145498422512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100000</v>
      </c>
      <c r="S29">
        <f t="shared" si="1"/>
        <v>897.01264649868347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606.56449017656257</v>
      </c>
      <c r="AC29">
        <f t="shared" si="2"/>
        <v>610.07166480217495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-568.24195942160668</v>
      </c>
      <c r="AI29">
        <f t="shared" si="7"/>
        <v>-585.24483187784995</v>
      </c>
      <c r="AJ29">
        <f t="shared" si="8"/>
        <v>-3.5071746256123788</v>
      </c>
      <c r="AK29">
        <f t="shared" si="30"/>
        <v>42.459514312359381</v>
      </c>
      <c r="AL29">
        <f t="shared" si="9"/>
        <v>-546.29249219110295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-76.341212182744272</v>
      </c>
      <c r="AR29">
        <f t="shared" si="14"/>
        <v>-78.625485408923154</v>
      </c>
      <c r="AS29">
        <f t="shared" si="15"/>
        <v>-0.47117598026083174</v>
      </c>
      <c r="AT29">
        <f t="shared" si="16"/>
        <v>5.7042792028160179</v>
      </c>
      <c r="AU29">
        <f t="shared" si="17"/>
        <v>-73.392382186367968</v>
      </c>
      <c r="AW29">
        <v>26</v>
      </c>
      <c r="AX29">
        <f>IF(Z29&gt;0, (R29*SUMPRODUCT(K29:$K$98, X29:$X$98)-K29*$AZ$3)/Z29, 0)</f>
        <v>897.01264649868347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100000</v>
      </c>
      <c r="S30">
        <f t="shared" si="1"/>
        <v>913.60722410639255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610.07166480217495</v>
      </c>
      <c r="AC30">
        <f t="shared" si="2"/>
        <v>609.67946282860987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-598.16105301063942</v>
      </c>
      <c r="AI30">
        <f t="shared" si="7"/>
        <v>-614.84435647906764</v>
      </c>
      <c r="AJ30">
        <f t="shared" si="8"/>
        <v>0.39220197356507924</v>
      </c>
      <c r="AK30">
        <f t="shared" si="30"/>
        <v>42.70501653615225</v>
      </c>
      <c r="AL30">
        <f t="shared" si="9"/>
        <v>-571.74713796935032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-71.75065365801197</v>
      </c>
      <c r="AR30">
        <f t="shared" si="14"/>
        <v>-73.751850364166302</v>
      </c>
      <c r="AS30">
        <f t="shared" si="15"/>
        <v>4.7045436722467839E-2</v>
      </c>
      <c r="AT30">
        <f t="shared" si="16"/>
        <v>5.1225549298520328</v>
      </c>
      <c r="AU30">
        <f t="shared" si="17"/>
        <v>-68.582249997591802</v>
      </c>
      <c r="AW30">
        <v>27</v>
      </c>
      <c r="AX30">
        <f>IF(Z30&gt;0, (R30*SUMPRODUCT(K30:$K$98, X30:$X$98)-K30*$AZ$3)/Z30, 0)</f>
        <v>913.60722410639255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100000</v>
      </c>
      <c r="S31">
        <f t="shared" si="1"/>
        <v>925.73604681356517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609.67946282860987</v>
      </c>
      <c r="AC31">
        <f t="shared" si="2"/>
        <v>605.7404254287934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-632.49740109505035</v>
      </c>
      <c r="AI31">
        <f t="shared" si="7"/>
        <v>-648.85574717852046</v>
      </c>
      <c r="AJ31">
        <f t="shared" si="8"/>
        <v>3.9390373998164705</v>
      </c>
      <c r="AK31">
        <f t="shared" si="30"/>
        <v>42.677562398002692</v>
      </c>
      <c r="AL31">
        <f t="shared" si="9"/>
        <v>-602.2391473807013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-67.740508503324364</v>
      </c>
      <c r="AR31">
        <f t="shared" si="14"/>
        <v>-69.492488321817092</v>
      </c>
      <c r="AS31">
        <f t="shared" si="15"/>
        <v>0.42187113498839701</v>
      </c>
      <c r="AT31">
        <f t="shared" si="16"/>
        <v>4.5707694190013024</v>
      </c>
      <c r="AU31">
        <f t="shared" si="17"/>
        <v>-64.49984776782739</v>
      </c>
      <c r="AW31">
        <v>28</v>
      </c>
      <c r="AX31">
        <f>IF(Z31&gt;0, (R31*SUMPRODUCT(K31:$K$98, X31:$X$98)-K31*$AZ$3)/Z31, 0)</f>
        <v>925.73604681356517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100000</v>
      </c>
      <c r="S32">
        <f t="shared" si="1"/>
        <v>933.66166694715889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605.7404254287934</v>
      </c>
      <c r="AC32">
        <f t="shared" si="2"/>
        <v>598.54600287028666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-671.67369018728493</v>
      </c>
      <c r="AI32">
        <f t="shared" si="7"/>
        <v>-687.70053438737352</v>
      </c>
      <c r="AJ32">
        <f t="shared" si="8"/>
        <v>7.1944225585067443</v>
      </c>
      <c r="AK32">
        <f t="shared" si="30"/>
        <v>42.401829780015539</v>
      </c>
      <c r="AL32">
        <f t="shared" si="9"/>
        <v>-638.10428204885125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-64.228831560099749</v>
      </c>
      <c r="AR32">
        <f t="shared" si="14"/>
        <v>-65.761399370341692</v>
      </c>
      <c r="AS32">
        <f t="shared" si="15"/>
        <v>0.68796703136260362</v>
      </c>
      <c r="AT32">
        <f t="shared" si="16"/>
        <v>4.0546771781715307</v>
      </c>
      <c r="AU32">
        <f t="shared" si="17"/>
        <v>-61.018755160807558</v>
      </c>
      <c r="AW32">
        <v>29</v>
      </c>
      <c r="AX32">
        <f>IF(Z32&gt;0, (R32*SUMPRODUCT(K32:$K$98, X32:$X$98)-K32*$AZ$3)/Z32, 0)</f>
        <v>933.66166694715889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100000</v>
      </c>
      <c r="S33">
        <f t="shared" si="1"/>
        <v>937.68050647199027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598.54600287028666</v>
      </c>
      <c r="AC33">
        <f t="shared" si="2"/>
        <v>588.37617661805962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-718.25904967117253</v>
      </c>
      <c r="AI33">
        <f t="shared" si="7"/>
        <v>-733.94606066684253</v>
      </c>
      <c r="AJ33">
        <f t="shared" si="8"/>
        <v>10.16982625222704</v>
      </c>
      <c r="AK33">
        <f t="shared" si="30"/>
        <v>41.898220200920072</v>
      </c>
      <c r="AL33">
        <f t="shared" si="9"/>
        <v>-681.87801421369545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-61.324606235538454</v>
      </c>
      <c r="AR33">
        <f t="shared" si="14"/>
        <v>-62.663955559104153</v>
      </c>
      <c r="AS33">
        <f t="shared" si="15"/>
        <v>0.86829478958487771</v>
      </c>
      <c r="AT33">
        <f t="shared" si="16"/>
        <v>3.5772495410501328</v>
      </c>
      <c r="AU33">
        <f t="shared" si="17"/>
        <v>-58.218411228469144</v>
      </c>
      <c r="AW33">
        <v>30</v>
      </c>
      <c r="AX33">
        <f>IF(Z33&gt;0, (R33*SUMPRODUCT(K33:$K$98, X33:$X$98)-K33*$AZ$3)/Z33, 0)</f>
        <v>937.68050647199027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100000</v>
      </c>
      <c r="S34">
        <f t="shared" si="1"/>
        <v>937.7690576497406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588.37617661805962</v>
      </c>
      <c r="AC34">
        <f t="shared" si="2"/>
        <v>575.31853940740734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-770.85972032722191</v>
      </c>
      <c r="AI34">
        <f t="shared" si="7"/>
        <v>-786.1971462828534</v>
      </c>
      <c r="AJ34">
        <f t="shared" si="8"/>
        <v>13.057637210652274</v>
      </c>
      <c r="AK34">
        <f t="shared" si="30"/>
        <v>41.186332363264178</v>
      </c>
      <c r="AL34">
        <f t="shared" si="9"/>
        <v>-731.95317670893689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-58.763951571444778</v>
      </c>
      <c r="AR34">
        <f t="shared" si="14"/>
        <v>-59.933149717775166</v>
      </c>
      <c r="AS34">
        <f t="shared" si="15"/>
        <v>0.99540596096854939</v>
      </c>
      <c r="AT34">
        <f t="shared" si="16"/>
        <v>3.139704380159992</v>
      </c>
      <c r="AU34">
        <f t="shared" si="17"/>
        <v>-55.798039376646621</v>
      </c>
      <c r="AW34">
        <v>31</v>
      </c>
      <c r="AX34">
        <f>IF(Z34&gt;0, (R34*SUMPRODUCT(K34:$K$98, X34:$X$98)-K34*$AZ$3)/Z34, 0)</f>
        <v>937.7690576497406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934.20958217272732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575.31853940740734</v>
      </c>
      <c r="AC35">
        <f t="shared" ref="AC35:AC66" si="33">S35*Z35</f>
        <v>559.65009589389672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-829.9387933111293</v>
      </c>
      <c r="AI35">
        <f t="shared" ref="AI35:AI66" si="38">SUM(AE35:AH35)</f>
        <v>-844.91536030887664</v>
      </c>
      <c r="AJ35">
        <f t="shared" ref="AJ35:AJ66" si="39">AB35-AC35</f>
        <v>15.668443513510624</v>
      </c>
      <c r="AK35">
        <f t="shared" si="30"/>
        <v>40.272297758518519</v>
      </c>
      <c r="AL35">
        <f t="shared" ref="AL35:AL66" si="40">SUM(AI35:AK35)</f>
        <v>-788.97461903684746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-56.488973298419467</v>
      </c>
      <c r="AR35">
        <f t="shared" ref="AR35:AR66" si="45">AI35*$K35</f>
        <v>-57.508338702297614</v>
      </c>
      <c r="AS35">
        <f t="shared" ref="AS35:AS66" si="46">AJ35*$K35</f>
        <v>1.0664573031118565</v>
      </c>
      <c r="AT35">
        <f t="shared" ref="AT35:AT66" si="47">AK35*$K35</f>
        <v>2.7410946097251729</v>
      </c>
      <c r="AU35">
        <f t="shared" ref="AU35:AU66" si="48">AL35*$K35</f>
        <v>-53.700786789460579</v>
      </c>
      <c r="AW35">
        <v>32</v>
      </c>
      <c r="AX35">
        <f>IF(Z35&gt;0, (R35*SUMPRODUCT(K35:$K$98, X35:$X$98)-K35*$AZ$3)/Z35, 0)</f>
        <v>934.20958217272732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100000</v>
      </c>
      <c r="S36">
        <f t="shared" si="32"/>
        <v>927.29254998775275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559.65009589389672</v>
      </c>
      <c r="AC36">
        <f t="shared" si="33"/>
        <v>541.63925479006139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-896.37748794917491</v>
      </c>
      <c r="AI36">
        <f t="shared" si="38"/>
        <v>-910.98019490495744</v>
      </c>
      <c r="AJ36">
        <f t="shared" si="39"/>
        <v>18.010841103835332</v>
      </c>
      <c r="AK36">
        <f t="shared" si="30"/>
        <v>39.175506712572776</v>
      </c>
      <c r="AL36">
        <f t="shared" si="40"/>
        <v>-853.79384708854934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-54.474159065102505</v>
      </c>
      <c r="AR36">
        <f t="shared" si="45"/>
        <v>-55.361586730549945</v>
      </c>
      <c r="AS36">
        <f t="shared" si="46"/>
        <v>1.0945449170430781</v>
      </c>
      <c r="AT36">
        <f t="shared" si="47"/>
        <v>2.3807523200958416</v>
      </c>
      <c r="AU36">
        <f t="shared" si="48"/>
        <v>-51.886289493411027</v>
      </c>
      <c r="AW36">
        <v>33</v>
      </c>
      <c r="AX36">
        <f>IF(Z36&gt;0, (R36*SUMPRODUCT(K36:$K$98, X36:$X$98)-K36*$AZ$3)/Z36, 0)</f>
        <v>927.29254998775275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100000</v>
      </c>
      <c r="S37">
        <f t="shared" si="32"/>
        <v>917.21777677969578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541.63925479006139</v>
      </c>
      <c r="AC37">
        <f t="shared" si="33"/>
        <v>521.52057089869481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-967.75059537362404</v>
      </c>
      <c r="AI37">
        <f t="shared" si="38"/>
        <v>-981.96533761100545</v>
      </c>
      <c r="AJ37">
        <f t="shared" si="39"/>
        <v>20.118683891366572</v>
      </c>
      <c r="AK37">
        <f t="shared" si="30"/>
        <v>37.914747835304304</v>
      </c>
      <c r="AL37">
        <f t="shared" si="40"/>
        <v>-923.93190588433458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-52.510362718332985</v>
      </c>
      <c r="AR37">
        <f t="shared" si="45"/>
        <v>-53.281657796218553</v>
      </c>
      <c r="AS37">
        <f t="shared" si="46"/>
        <v>1.0916442661998851</v>
      </c>
      <c r="AT37">
        <f t="shared" si="47"/>
        <v>2.0572626570560946</v>
      </c>
      <c r="AU37">
        <f t="shared" si="48"/>
        <v>-50.132750872962575</v>
      </c>
      <c r="AW37">
        <v>34</v>
      </c>
      <c r="AX37">
        <f>IF(Z37&gt;0, (R37*SUMPRODUCT(K37:$K$98, X37:$X$98)-K37*$AZ$3)/Z37, 0)</f>
        <v>917.21777677969578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100000</v>
      </c>
      <c r="S38">
        <f t="shared" si="32"/>
        <v>904.45932134975988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521.52057089869481</v>
      </c>
      <c r="AC38">
        <f t="shared" si="33"/>
        <v>499.68473958548344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-1043.5895160995899</v>
      </c>
      <c r="AI38">
        <f t="shared" si="38"/>
        <v>-1057.4012135355727</v>
      </c>
      <c r="AJ38">
        <f t="shared" si="39"/>
        <v>21.835831313211372</v>
      </c>
      <c r="AK38">
        <f t="shared" si="30"/>
        <v>36.506439962908644</v>
      </c>
      <c r="AL38">
        <f t="shared" si="40"/>
        <v>-999.05894225945258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-50.558392355398929</v>
      </c>
      <c r="AR38">
        <f t="shared" si="45"/>
        <v>-51.227522513655359</v>
      </c>
      <c r="AS38">
        <f t="shared" si="46"/>
        <v>1.0578723817251274</v>
      </c>
      <c r="AT38">
        <f t="shared" si="47"/>
        <v>1.7686138914483061</v>
      </c>
      <c r="AU38">
        <f t="shared" si="48"/>
        <v>-48.401036240481922</v>
      </c>
      <c r="AW38">
        <v>35</v>
      </c>
      <c r="AX38">
        <f>IF(Z38&gt;0, (R38*SUMPRODUCT(K38:$K$98, X38:$X$98)-K38*$AZ$3)/Z38, 0)</f>
        <v>904.45932134975988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100000</v>
      </c>
      <c r="S39">
        <f t="shared" si="32"/>
        <v>889.47318237545608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499.68473958548344</v>
      </c>
      <c r="AC39">
        <f t="shared" si="33"/>
        <v>476.51432169894281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-1121.6755721710231</v>
      </c>
      <c r="AI39">
        <f t="shared" si="38"/>
        <v>-1135.0687337396032</v>
      </c>
      <c r="AJ39">
        <f t="shared" si="39"/>
        <v>23.170417886540633</v>
      </c>
      <c r="AK39">
        <f t="shared" si="30"/>
        <v>34.977931770983844</v>
      </c>
      <c r="AL39">
        <f t="shared" si="40"/>
        <v>-1076.9203840820787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-48.519105725286664</v>
      </c>
      <c r="AR39">
        <f t="shared" si="45"/>
        <v>-49.098439213742729</v>
      </c>
      <c r="AS39">
        <f t="shared" si="46"/>
        <v>1.0022576786264621</v>
      </c>
      <c r="AT39">
        <f t="shared" si="47"/>
        <v>1.5130025220781667</v>
      </c>
      <c r="AU39">
        <f t="shared" si="48"/>
        <v>-46.583179013038098</v>
      </c>
      <c r="AW39">
        <v>36</v>
      </c>
      <c r="AX39">
        <f>IF(Z39&gt;0, (R39*SUMPRODUCT(K39:$K$98, X39:$X$98)-K39*$AZ$3)/Z39, 0)</f>
        <v>889.47318237545608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100000</v>
      </c>
      <c r="S40">
        <f t="shared" si="32"/>
        <v>872.87306984321219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476.51432169894281</v>
      </c>
      <c r="AC40">
        <f t="shared" si="33"/>
        <v>452.44876460656531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-1202.491618273393</v>
      </c>
      <c r="AI40">
        <f t="shared" si="38"/>
        <v>-1215.450225321719</v>
      </c>
      <c r="AJ40">
        <f t="shared" si="39"/>
        <v>24.065557092377503</v>
      </c>
      <c r="AK40">
        <f t="shared" ref="AK40:AK71" si="61">G40*SUM(AB40:AB40, AE40:AF40)</f>
        <v>33.356002518925997</v>
      </c>
      <c r="AL40">
        <f t="shared" si="40"/>
        <v>-1158.0286657104155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-46.441855292445197</v>
      </c>
      <c r="AR40">
        <f t="shared" si="45"/>
        <v>-46.942334251453786</v>
      </c>
      <c r="AS40">
        <f t="shared" si="46"/>
        <v>0.92944441610417172</v>
      </c>
      <c r="AT40">
        <f t="shared" si="47"/>
        <v>1.288254004084209</v>
      </c>
      <c r="AU40">
        <f t="shared" si="48"/>
        <v>-44.724635831265402</v>
      </c>
      <c r="AW40">
        <v>37</v>
      </c>
      <c r="AX40">
        <f>IF(Z40&gt;0, (R40*SUMPRODUCT(K40:$K$98, X40:$X$98)-K40*$AZ$3)/Z40, 0)</f>
        <v>872.87306984321219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100000</v>
      </c>
      <c r="S41">
        <f t="shared" si="32"/>
        <v>855.20730103826429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452.44876460656531</v>
      </c>
      <c r="AC41">
        <f t="shared" si="33"/>
        <v>427.84043487921758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-1288.3965471727563</v>
      </c>
      <c r="AI41">
        <f t="shared" si="38"/>
        <v>-1300.9034690138058</v>
      </c>
      <c r="AJ41">
        <f t="shared" si="39"/>
        <v>24.608329727347723</v>
      </c>
      <c r="AK41">
        <f t="shared" si="61"/>
        <v>31.671413522459574</v>
      </c>
      <c r="AL41">
        <f t="shared" si="40"/>
        <v>-1244.6237257639984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-44.428232161133252</v>
      </c>
      <c r="AR41">
        <f t="shared" si="45"/>
        <v>-44.859512754359486</v>
      </c>
      <c r="AS41">
        <f t="shared" si="46"/>
        <v>0.84857770584953651</v>
      </c>
      <c r="AT41">
        <f t="shared" si="47"/>
        <v>1.0921365133543901</v>
      </c>
      <c r="AU41">
        <f t="shared" si="48"/>
        <v>-42.91879853515556</v>
      </c>
      <c r="AW41">
        <v>38</v>
      </c>
      <c r="AX41">
        <f>IF(Z41&gt;0, (R41*SUMPRODUCT(K41:$K$98, X41:$X$98)-K41*$AZ$3)/Z41, 0)</f>
        <v>855.20730103826429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100000</v>
      </c>
      <c r="S42">
        <f t="shared" si="32"/>
        <v>836.80131564841133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427.84043487921758</v>
      </c>
      <c r="AC42">
        <f t="shared" si="33"/>
        <v>402.90642197263554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-1379.0132021941149</v>
      </c>
      <c r="AI42">
        <f t="shared" si="38"/>
        <v>-1391.0503015162053</v>
      </c>
      <c r="AJ42">
        <f t="shared" si="39"/>
        <v>24.934012906582041</v>
      </c>
      <c r="AK42">
        <f t="shared" si="61"/>
        <v>29.948830441545233</v>
      </c>
      <c r="AL42">
        <f t="shared" si="40"/>
        <v>-1336.1674581680782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-42.458034115289493</v>
      </c>
      <c r="AR42">
        <f t="shared" si="45"/>
        <v>-42.828640845415997</v>
      </c>
      <c r="AS42">
        <f t="shared" si="46"/>
        <v>0.76768603007885461</v>
      </c>
      <c r="AT42">
        <f t="shared" si="47"/>
        <v>0.92208578030796651</v>
      </c>
      <c r="AU42">
        <f t="shared" si="48"/>
        <v>-41.138869035029181</v>
      </c>
      <c r="AW42">
        <v>39</v>
      </c>
      <c r="AX42">
        <f>IF(Z42&gt;0, (R42*SUMPRODUCT(K42:$K$98, X42:$X$98)-K42*$AZ$3)/Z42, 0)</f>
        <v>836.80131564841133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100000</v>
      </c>
      <c r="S43">
        <f t="shared" si="32"/>
        <v>817.9973801035444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402.90642197263554</v>
      </c>
      <c r="AC43">
        <f t="shared" si="33"/>
        <v>377.85394076319534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-1474.3520733669266</v>
      </c>
      <c r="AI43">
        <f t="shared" si="38"/>
        <v>-1485.9002136774543</v>
      </c>
      <c r="AJ43">
        <f t="shared" si="39"/>
        <v>25.052481209440202</v>
      </c>
      <c r="AK43">
        <f t="shared" si="61"/>
        <v>28.203449538084492</v>
      </c>
      <c r="AL43">
        <f t="shared" si="40"/>
        <v>-1432.6442829299297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-40.529816725727734</v>
      </c>
      <c r="AR43">
        <f t="shared" si="45"/>
        <v>-40.847274149068838</v>
      </c>
      <c r="AS43">
        <f t="shared" si="46"/>
        <v>0.68869063928846963</v>
      </c>
      <c r="AT43">
        <f t="shared" si="47"/>
        <v>0.77531049839504174</v>
      </c>
      <c r="AU43">
        <f t="shared" si="48"/>
        <v>-39.383273011385327</v>
      </c>
      <c r="AW43">
        <v>40</v>
      </c>
      <c r="AX43">
        <f>IF(Z43&gt;0, (R43*SUMPRODUCT(K43:$K$98, X43:$X$98)-K43*$AZ$3)/Z43, 0)</f>
        <v>817.9973801035444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100000</v>
      </c>
      <c r="S44">
        <f t="shared" si="32"/>
        <v>798.99214643932635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377.85394076319534</v>
      </c>
      <c r="AC44">
        <f t="shared" si="33"/>
        <v>352.86479627483322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-1566.8978698936558</v>
      </c>
      <c r="AI44">
        <f t="shared" si="38"/>
        <v>-1577.9388043336048</v>
      </c>
      <c r="AJ44">
        <f t="shared" si="39"/>
        <v>24.989144488362115</v>
      </c>
      <c r="AK44">
        <f t="shared" si="61"/>
        <v>26.449775853423677</v>
      </c>
      <c r="AL44">
        <f t="shared" si="40"/>
        <v>-1526.4998839918189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-38.458833061262979</v>
      </c>
      <c r="AR44">
        <f t="shared" si="45"/>
        <v>-38.729828039700955</v>
      </c>
      <c r="AS44">
        <f t="shared" si="46"/>
        <v>0.61334778397964407</v>
      </c>
      <c r="AT44">
        <f t="shared" si="47"/>
        <v>0.64919835146861493</v>
      </c>
      <c r="AU44">
        <f t="shared" si="48"/>
        <v>-37.467281904252694</v>
      </c>
      <c r="AW44">
        <v>41</v>
      </c>
      <c r="AX44">
        <f>IF(Z44&gt;0, (R44*SUMPRODUCT(K44:$K$98, X44:$X$98)-K44*$AZ$3)/Z44, 0)</f>
        <v>798.99214643932635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100000</v>
      </c>
      <c r="S45">
        <f t="shared" si="32"/>
        <v>780.28985541227928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352.86479627483322</v>
      </c>
      <c r="AC45">
        <f t="shared" si="33"/>
        <v>328.2815634255038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-1650.3547163458352</v>
      </c>
      <c r="AI45">
        <f t="shared" si="38"/>
        <v>-1660.8726527622985</v>
      </c>
      <c r="AJ45">
        <f t="shared" si="39"/>
        <v>24.58323284932942</v>
      </c>
      <c r="AK45">
        <f t="shared" si="61"/>
        <v>24.70053573923833</v>
      </c>
      <c r="AL45">
        <f t="shared" si="40"/>
        <v>-1611.5888841737308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-36.16718339017492</v>
      </c>
      <c r="AR45">
        <f t="shared" si="45"/>
        <v>-36.397681798482381</v>
      </c>
      <c r="AS45">
        <f t="shared" si="46"/>
        <v>0.53873648009059616</v>
      </c>
      <c r="AT45">
        <f t="shared" si="47"/>
        <v>0.54130714874110697</v>
      </c>
      <c r="AU45">
        <f t="shared" si="48"/>
        <v>-35.317638169650678</v>
      </c>
      <c r="AW45">
        <v>42</v>
      </c>
      <c r="AX45">
        <f>IF(Z45&gt;0, (R45*SUMPRODUCT(K45:$K$98, X45:$X$98)-K45*$AZ$3)/Z45, 0)</f>
        <v>780.28985541227928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100000</v>
      </c>
      <c r="S46">
        <f t="shared" si="32"/>
        <v>770.41899797433223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328.2815634255038</v>
      </c>
      <c r="AC46">
        <f t="shared" si="33"/>
        <v>304.50330879598368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-2126.6512666971289</v>
      </c>
      <c r="AI46">
        <f t="shared" si="38"/>
        <v>-2136.5323609327534</v>
      </c>
      <c r="AJ46">
        <f t="shared" si="39"/>
        <v>23.77825462952012</v>
      </c>
      <c r="AK46">
        <f t="shared" si="61"/>
        <v>22.979709439785267</v>
      </c>
      <c r="AL46">
        <f t="shared" si="40"/>
        <v>-2089.7743968634477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-41.61171794927693</v>
      </c>
      <c r="AR46">
        <f t="shared" si="45"/>
        <v>-41.805059148561384</v>
      </c>
      <c r="AS46">
        <f t="shared" si="46"/>
        <v>0.46526388245421463</v>
      </c>
      <c r="AT46">
        <f t="shared" si="47"/>
        <v>0.44963892422746887</v>
      </c>
      <c r="AU46">
        <f t="shared" si="48"/>
        <v>-40.890156341879695</v>
      </c>
      <c r="AW46">
        <v>43</v>
      </c>
      <c r="AX46">
        <f>IF(Z46&gt;0, (R46*SUMPRODUCT(K46:$K$98, X46:$X$98)-K46*$AZ$3)/Z46, 0)</f>
        <v>770.41899797433223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100000</v>
      </c>
      <c r="S47">
        <f t="shared" si="32"/>
        <v>749.14897600476615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304.50330879598368</v>
      </c>
      <c r="AC47">
        <f t="shared" si="33"/>
        <v>273.9531343830057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-2560.5542711818239</v>
      </c>
      <c r="AI47">
        <f t="shared" si="38"/>
        <v>-2569.6964159072963</v>
      </c>
      <c r="AJ47">
        <f t="shared" si="39"/>
        <v>30.550174412977981</v>
      </c>
      <c r="AK47">
        <f t="shared" si="61"/>
        <v>21.315231615718861</v>
      </c>
      <c r="AL47">
        <f t="shared" si="40"/>
        <v>-2517.8310098785996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-44.733752389919417</v>
      </c>
      <c r="AR47">
        <f t="shared" si="45"/>
        <v>-44.893468761903733</v>
      </c>
      <c r="AS47">
        <f t="shared" si="46"/>
        <v>0.53372191835178073</v>
      </c>
      <c r="AT47">
        <f t="shared" si="47"/>
        <v>0.37238433254970882</v>
      </c>
      <c r="AU47">
        <f t="shared" si="48"/>
        <v>-43.987362511002246</v>
      </c>
      <c r="AW47">
        <v>44</v>
      </c>
      <c r="AX47">
        <f>IF(Z47&gt;0, (R47*SUMPRODUCT(K47:$K$98, X47:$X$98)-K47*$AZ$3)/Z47, 0)</f>
        <v>749.14897600476615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100000</v>
      </c>
      <c r="S48">
        <f t="shared" si="32"/>
        <v>718.8646492049038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273.9531343830057</v>
      </c>
      <c r="AC48">
        <f t="shared" si="33"/>
        <v>239.09576015049615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-2942.7014460608098</v>
      </c>
      <c r="AI48">
        <f t="shared" si="38"/>
        <v>-2951.0164939775123</v>
      </c>
      <c r="AJ48">
        <f t="shared" si="39"/>
        <v>34.857374232509557</v>
      </c>
      <c r="AK48">
        <f t="shared" si="61"/>
        <v>19.176719406810403</v>
      </c>
      <c r="AL48">
        <f t="shared" si="40"/>
        <v>-2896.9824003381923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-45.901779704176718</v>
      </c>
      <c r="AR48">
        <f t="shared" si="45"/>
        <v>-46.03148212377252</v>
      </c>
      <c r="AS48">
        <f t="shared" si="46"/>
        <v>0.54372335842242148</v>
      </c>
      <c r="AT48">
        <f t="shared" si="47"/>
        <v>0.29912839130811086</v>
      </c>
      <c r="AU48">
        <f t="shared" si="48"/>
        <v>-45.188630374041992</v>
      </c>
      <c r="AW48">
        <v>45</v>
      </c>
      <c r="AX48">
        <f>IF(Z48&gt;0, (R48*SUMPRODUCT(K48:$K$98, X48:$X$98)-K48*$AZ$3)/Z48, 0)</f>
        <v>718.8646492049038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100000</v>
      </c>
      <c r="S49">
        <f t="shared" si="32"/>
        <v>680.76866598677361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239.09576015049615</v>
      </c>
      <c r="AC49">
        <f t="shared" si="33"/>
        <v>202.01217522972115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-3253.4602957697471</v>
      </c>
      <c r="AI49">
        <f t="shared" si="38"/>
        <v>-3260.8788281333404</v>
      </c>
      <c r="AJ49">
        <f t="shared" si="39"/>
        <v>37.083584920774996</v>
      </c>
      <c r="AK49">
        <f t="shared" si="61"/>
        <v>16.736703210534731</v>
      </c>
      <c r="AL49">
        <f t="shared" si="40"/>
        <v>-3207.0585400020304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-45.31174734644248</v>
      </c>
      <c r="AR49">
        <f t="shared" si="45"/>
        <v>-45.415067084070017</v>
      </c>
      <c r="AS49">
        <f t="shared" si="46"/>
        <v>0.51647227194237133</v>
      </c>
      <c r="AT49">
        <f t="shared" si="47"/>
        <v>0.23309621090941185</v>
      </c>
      <c r="AU49">
        <f t="shared" si="48"/>
        <v>-44.665498601218232</v>
      </c>
      <c r="AW49">
        <v>46</v>
      </c>
      <c r="AX49">
        <f>IF(Z49&gt;0, (R49*SUMPRODUCT(K49:$K$98, X49:$X$98)-K49*$AZ$3)/Z49, 0)</f>
        <v>680.76866598677361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100000</v>
      </c>
      <c r="S50">
        <f t="shared" si="32"/>
        <v>633.86746256986487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202.01217522972115</v>
      </c>
      <c r="AC50">
        <f t="shared" si="33"/>
        <v>164.57381608274437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-3413.9453581557095</v>
      </c>
      <c r="AI50">
        <f t="shared" si="38"/>
        <v>-3420.4362188561277</v>
      </c>
      <c r="AJ50">
        <f t="shared" si="39"/>
        <v>37.438359146976779</v>
      </c>
      <c r="AK50">
        <f t="shared" si="61"/>
        <v>14.140852266080483</v>
      </c>
      <c r="AL50">
        <f t="shared" si="40"/>
        <v>-3368.8570074430704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-42.452555856026038</v>
      </c>
      <c r="AR50">
        <f t="shared" si="45"/>
        <v>-42.533269985143519</v>
      </c>
      <c r="AS50">
        <f t="shared" si="46"/>
        <v>0.46554758969651472</v>
      </c>
      <c r="AT50">
        <f t="shared" si="47"/>
        <v>0.17584209988700522</v>
      </c>
      <c r="AU50">
        <f t="shared" si="48"/>
        <v>-41.89188029556</v>
      </c>
      <c r="AW50">
        <v>47</v>
      </c>
      <c r="AX50">
        <f>IF(Z50&gt;0, (R50*SUMPRODUCT(K50:$K$98, X50:$X$98)-K50*$AZ$3)/Z50, 0)</f>
        <v>633.86746256986487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100000</v>
      </c>
      <c r="S51">
        <f t="shared" si="32"/>
        <v>580.88086748119292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164.57381608274437</v>
      </c>
      <c r="AC51">
        <f t="shared" si="33"/>
        <v>129.15107111909853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-3470.1493999806244</v>
      </c>
      <c r="AI51">
        <f t="shared" si="38"/>
        <v>-3475.7078147240431</v>
      </c>
      <c r="AJ51">
        <f t="shared" si="39"/>
        <v>35.42274496364584</v>
      </c>
      <c r="AK51">
        <f t="shared" si="61"/>
        <v>11.520167125792106</v>
      </c>
      <c r="AL51">
        <f t="shared" si="40"/>
        <v>-3428.7649026346053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-38.528085275584125</v>
      </c>
      <c r="AR51">
        <f t="shared" si="45"/>
        <v>-38.58979877911014</v>
      </c>
      <c r="AS51">
        <f t="shared" si="46"/>
        <v>0.3932886977898517</v>
      </c>
      <c r="AT51">
        <f t="shared" si="47"/>
        <v>0.1279051505430796</v>
      </c>
      <c r="AU51">
        <f t="shared" si="48"/>
        <v>-38.068604930777212</v>
      </c>
      <c r="AW51">
        <v>48</v>
      </c>
      <c r="AX51">
        <f>IF(Z51&gt;0, (R51*SUMPRODUCT(K51:$K$98, X51:$X$98)-K51*$AZ$3)/Z51, 0)</f>
        <v>580.88086748119292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100000</v>
      </c>
      <c r="S52">
        <f t="shared" si="32"/>
        <v>520.79234769809693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129.15107111909853</v>
      </c>
      <c r="AC52">
        <f t="shared" si="33"/>
        <v>96.899602711710926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-3405.1344973452897</v>
      </c>
      <c r="AI52">
        <f t="shared" si="38"/>
        <v>-3409.7860443169379</v>
      </c>
      <c r="AJ52">
        <f t="shared" si="39"/>
        <v>32.251468407387605</v>
      </c>
      <c r="AK52">
        <f t="shared" si="61"/>
        <v>9.0405749783368989</v>
      </c>
      <c r="AL52">
        <f t="shared" si="40"/>
        <v>-3368.4940009312136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-33.755574319819196</v>
      </c>
      <c r="AR52">
        <f t="shared" si="45"/>
        <v>-33.801685755248847</v>
      </c>
      <c r="AS52">
        <f t="shared" si="46"/>
        <v>0.3197133151708455</v>
      </c>
      <c r="AT52">
        <f t="shared" si="47"/>
        <v>8.9620483658741076E-2</v>
      </c>
      <c r="AU52">
        <f t="shared" si="48"/>
        <v>-33.392351956419262</v>
      </c>
      <c r="AW52">
        <v>49</v>
      </c>
      <c r="AX52">
        <f>IF(Z52&gt;0, (R52*SUMPRODUCT(K52:$K$98, X52:$X$98)-K52*$AZ$3)/Z52, 0)</f>
        <v>520.79234769809693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100000</v>
      </c>
      <c r="S53">
        <f t="shared" si="32"/>
        <v>452.41756511049539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96.899602711710926</v>
      </c>
      <c r="AC53">
        <f t="shared" si="33"/>
        <v>68.748150595638634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-3224.3962444840445</v>
      </c>
      <c r="AI53">
        <f t="shared" si="38"/>
        <v>-3228.1951769248553</v>
      </c>
      <c r="AJ53">
        <f t="shared" si="39"/>
        <v>28.151452116072292</v>
      </c>
      <c r="AK53">
        <f t="shared" si="61"/>
        <v>6.7829721898197652</v>
      </c>
      <c r="AL53">
        <f t="shared" si="40"/>
        <v>-3193.2607526189631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-28.539188170960735</v>
      </c>
      <c r="AR53">
        <f t="shared" si="45"/>
        <v>-28.572812589163842</v>
      </c>
      <c r="AS53">
        <f t="shared" si="46"/>
        <v>0.24916900042939294</v>
      </c>
      <c r="AT53">
        <f t="shared" si="47"/>
        <v>6.0036206782840947E-2</v>
      </c>
      <c r="AU53">
        <f t="shared" si="48"/>
        <v>-28.263607381951608</v>
      </c>
      <c r="AW53">
        <v>50</v>
      </c>
      <c r="AX53">
        <f>IF(Z53&gt;0, (R53*SUMPRODUCT(K53:$K$98, X53:$X$98)-K53*$AZ$3)/Z53, 0)</f>
        <v>452.41756511049539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100000</v>
      </c>
      <c r="S54">
        <f t="shared" si="32"/>
        <v>374.21661715153493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68.748150595638634</v>
      </c>
      <c r="AC54">
        <f t="shared" si="33"/>
        <v>45.212642963737686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-2961.8282409300823</v>
      </c>
      <c r="AI54">
        <f t="shared" si="38"/>
        <v>-2964.8487269862526</v>
      </c>
      <c r="AJ54">
        <f t="shared" si="39"/>
        <v>23.535507631900948</v>
      </c>
      <c r="AK54">
        <f t="shared" si="61"/>
        <v>4.8123705416947047</v>
      </c>
      <c r="AL54">
        <f t="shared" si="40"/>
        <v>-2936.5008488126568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-23.406423329464694</v>
      </c>
      <c r="AR54">
        <f t="shared" si="45"/>
        <v>-23.430293307579721</v>
      </c>
      <c r="AS54">
        <f t="shared" si="46"/>
        <v>0.18599392337927437</v>
      </c>
      <c r="AT54">
        <f t="shared" si="47"/>
        <v>3.803069352927093E-2</v>
      </c>
      <c r="AU54">
        <f t="shared" si="48"/>
        <v>-23.206268690671173</v>
      </c>
      <c r="AW54">
        <v>51</v>
      </c>
      <c r="AX54">
        <f>IF(Z54&gt;0, (R54*SUMPRODUCT(K54:$K$98, X54:$X$98)-K54*$AZ$3)/Z54, 0)</f>
        <v>374.21661715153493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100000</v>
      </c>
      <c r="S55">
        <f t="shared" si="32"/>
        <v>281.37504808056059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45.212642963737686</v>
      </c>
      <c r="AC55">
        <f t="shared" si="33"/>
        <v>26.273791544147752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-2623.4838923207221</v>
      </c>
      <c r="AI55">
        <f t="shared" si="38"/>
        <v>-2625.8183025432504</v>
      </c>
      <c r="AJ55">
        <f t="shared" si="39"/>
        <v>18.938851419589934</v>
      </c>
      <c r="AK55">
        <f t="shared" si="61"/>
        <v>3.1648850074616384</v>
      </c>
      <c r="AL55">
        <f t="shared" si="40"/>
        <v>-2603.714566116199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-18.511242280884847</v>
      </c>
      <c r="AR55">
        <f t="shared" si="45"/>
        <v>-18.527713825969872</v>
      </c>
      <c r="AS55">
        <f t="shared" si="46"/>
        <v>0.13363210202125017</v>
      </c>
      <c r="AT55">
        <f t="shared" si="47"/>
        <v>2.2331356154215824E-2</v>
      </c>
      <c r="AU55">
        <f t="shared" si="48"/>
        <v>-18.371750367794409</v>
      </c>
      <c r="AW55">
        <v>52</v>
      </c>
      <c r="AX55">
        <f>IF(Z55&gt;0, (R55*SUMPRODUCT(K55:$K$98, X55:$X$98)-K55*$AZ$3)/Z55, 0)</f>
        <v>281.37504808056059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100000</v>
      </c>
      <c r="S56">
        <f t="shared" si="32"/>
        <v>167.95381768790992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26.273791544147752</v>
      </c>
      <c r="AC56">
        <f t="shared" si="33"/>
        <v>11.751452754222534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-2247.4287343414667</v>
      </c>
      <c r="AI56">
        <f t="shared" si="38"/>
        <v>-2249.1779432781846</v>
      </c>
      <c r="AJ56">
        <f t="shared" si="39"/>
        <v>14.522338789925218</v>
      </c>
      <c r="AK56">
        <f t="shared" si="61"/>
        <v>1.8391654080903428</v>
      </c>
      <c r="AL56">
        <f t="shared" si="40"/>
        <v>-2232.8164390801694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-14.158755085513311</v>
      </c>
      <c r="AR56">
        <f t="shared" si="45"/>
        <v>-14.169775066058161</v>
      </c>
      <c r="AS56">
        <f t="shared" si="46"/>
        <v>9.1490437517988937E-2</v>
      </c>
      <c r="AT56">
        <f t="shared" si="47"/>
        <v>1.1586704475650276E-2</v>
      </c>
      <c r="AU56">
        <f t="shared" si="48"/>
        <v>-14.066697924064524</v>
      </c>
      <c r="AW56">
        <v>53</v>
      </c>
      <c r="AX56">
        <f>IF(Z56&gt;0, (R56*SUMPRODUCT(K56:$K$98, X56:$X$98)-K56*$AZ$3)/Z56, 0)</f>
        <v>167.95381768790992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100000</v>
      </c>
      <c r="S57">
        <f t="shared" si="32"/>
        <v>22.772636619342446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11.751452754222534</v>
      </c>
      <c r="AC57">
        <f t="shared" si="33"/>
        <v>1.1542186427803038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-1858.4220351216982</v>
      </c>
      <c r="AI57">
        <f t="shared" si="38"/>
        <v>-1859.6891464602684</v>
      </c>
      <c r="AJ57">
        <f t="shared" si="39"/>
        <v>10.59723411144223</v>
      </c>
      <c r="AK57">
        <f t="shared" si="61"/>
        <v>0.82260169279557749</v>
      </c>
      <c r="AL57">
        <f t="shared" si="40"/>
        <v>-1848.2693106560305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-10.453590028851135</v>
      </c>
      <c r="AR57">
        <f t="shared" si="45"/>
        <v>-10.460717507004102</v>
      </c>
      <c r="AS57">
        <f t="shared" si="46"/>
        <v>5.9609248463048534E-2</v>
      </c>
      <c r="AT57">
        <f t="shared" si="47"/>
        <v>4.6271195083848653E-3</v>
      </c>
      <c r="AU57">
        <f t="shared" si="48"/>
        <v>-10.396481139032668</v>
      </c>
      <c r="AW57">
        <v>54</v>
      </c>
      <c r="AX57">
        <f>IF(Z57&gt;0, (R57*SUMPRODUCT(K57:$K$98, X57:$X$98)-K57*$AZ$3)/Z57, 0)</f>
        <v>22.772636619342446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100000</v>
      </c>
      <c r="S58">
        <f t="shared" si="32"/>
        <v>-172.72513613283456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1.1542186427803038</v>
      </c>
      <c r="AC58">
        <f t="shared" si="33"/>
        <v>-6.1194419449359252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-1474.8822659631398</v>
      </c>
      <c r="AI58">
        <f t="shared" si="38"/>
        <v>-1475.7679856218335</v>
      </c>
      <c r="AJ58">
        <f t="shared" si="39"/>
        <v>7.273660587716229</v>
      </c>
      <c r="AK58">
        <f t="shared" si="61"/>
        <v>8.0795304994621273E-2</v>
      </c>
      <c r="AL58">
        <f t="shared" si="40"/>
        <v>-1468.4135297291227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-7.4073087745109598</v>
      </c>
      <c r="AR58">
        <f t="shared" si="45"/>
        <v>-7.4117571288989721</v>
      </c>
      <c r="AS58">
        <f t="shared" si="46"/>
        <v>3.6530542903382833E-2</v>
      </c>
      <c r="AT58">
        <f t="shared" si="47"/>
        <v>4.0577867497452465E-4</v>
      </c>
      <c r="AU58">
        <f t="shared" si="48"/>
        <v>-7.3748208073206145</v>
      </c>
      <c r="AW58">
        <v>55</v>
      </c>
      <c r="AX58">
        <f>IF(Z58&gt;0, (R58*SUMPRODUCT(K58:$K$98, X58:$X$98)-K58*$AZ$3)/Z58, 0)</f>
        <v>-172.72513613283456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100000</v>
      </c>
      <c r="S59">
        <f t="shared" si="32"/>
        <v>-448.58223165093739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-6.1194419449359252</v>
      </c>
      <c r="AC59">
        <f t="shared" si="33"/>
        <v>-10.687528004147868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-1124.9372899572318</v>
      </c>
      <c r="AI59">
        <f t="shared" si="38"/>
        <v>-1125.5329180968492</v>
      </c>
      <c r="AJ59">
        <f t="shared" si="39"/>
        <v>4.568086059211943</v>
      </c>
      <c r="AK59">
        <f t="shared" si="61"/>
        <v>-0.42836093614551479</v>
      </c>
      <c r="AL59">
        <f t="shared" si="40"/>
        <v>-1121.3931929737828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-5.044444933344062</v>
      </c>
      <c r="AR59">
        <f t="shared" si="45"/>
        <v>-5.0471158496501296</v>
      </c>
      <c r="AS59">
        <f t="shared" si="46"/>
        <v>2.0484216126702849E-2</v>
      </c>
      <c r="AT59">
        <f t="shared" si="47"/>
        <v>-1.9208565430913157E-3</v>
      </c>
      <c r="AU59">
        <f t="shared" si="48"/>
        <v>-5.0285524900665175</v>
      </c>
      <c r="AW59">
        <v>56</v>
      </c>
      <c r="AX59">
        <f>IF(Z59&gt;0, (R59*SUMPRODUCT(K59:$K$98, X59:$X$98)-K59*$AZ$3)/Z59, 0)</f>
        <v>-448.58223165093739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100000</v>
      </c>
      <c r="S60">
        <f t="shared" si="32"/>
        <v>-857.74626575645698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-10.687528004147868</v>
      </c>
      <c r="AC60">
        <f t="shared" si="33"/>
        <v>-13.196952655974952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-820.12606773173377</v>
      </c>
      <c r="AI60">
        <f t="shared" si="38"/>
        <v>-820.5107080730221</v>
      </c>
      <c r="AJ60">
        <f t="shared" si="39"/>
        <v>2.509424651827084</v>
      </c>
      <c r="AK60">
        <f t="shared" si="61"/>
        <v>-0.74812696029035086</v>
      </c>
      <c r="AL60">
        <f t="shared" si="40"/>
        <v>-818.7494103814854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-3.2835804842555918</v>
      </c>
      <c r="AR60">
        <f t="shared" si="45"/>
        <v>-3.2851204883693557</v>
      </c>
      <c r="AS60">
        <f t="shared" si="46"/>
        <v>1.0047111215765668E-2</v>
      </c>
      <c r="AT60">
        <f t="shared" si="47"/>
        <v>-2.9953139928218888E-3</v>
      </c>
      <c r="AU60">
        <f t="shared" si="48"/>
        <v>-3.2780686911464119</v>
      </c>
      <c r="AW60">
        <v>57</v>
      </c>
      <c r="AX60">
        <f>IF(Z60&gt;0, (R60*SUMPRODUCT(K60:$K$98, X60:$X$98)-K60*$AZ$3)/Z60, 0)</f>
        <v>-857.74626575645698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100000</v>
      </c>
      <c r="S61">
        <f t="shared" si="32"/>
        <v>-1491.6033101431392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-13.196952655974952</v>
      </c>
      <c r="AC61">
        <f t="shared" si="33"/>
        <v>-14.217122174590381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-570.03210547268861</v>
      </c>
      <c r="AI61">
        <f t="shared" si="38"/>
        <v>-570.27039138419593</v>
      </c>
      <c r="AJ61">
        <f t="shared" si="39"/>
        <v>1.0201695186154289</v>
      </c>
      <c r="AK61">
        <f t="shared" si="61"/>
        <v>-0.92378668591824675</v>
      </c>
      <c r="AL61">
        <f t="shared" si="40"/>
        <v>-570.17400855149879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-2.0377379973445007</v>
      </c>
      <c r="AR61">
        <f t="shared" si="45"/>
        <v>-2.038589816481438</v>
      </c>
      <c r="AS61">
        <f t="shared" si="46"/>
        <v>3.646879135152342E-3</v>
      </c>
      <c r="AT61">
        <f t="shared" si="47"/>
        <v>-3.3023319445763259E-3</v>
      </c>
      <c r="AU61">
        <f t="shared" si="48"/>
        <v>-2.0382452692908619</v>
      </c>
      <c r="AW61">
        <v>58</v>
      </c>
      <c r="AX61">
        <f>IF(Z61&gt;0, (R61*SUMPRODUCT(K61:$K$98, X61:$X$98)-K61*$AZ$3)/Z61, 0)</f>
        <v>-1491.6033101431392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100000</v>
      </c>
      <c r="S62">
        <f t="shared" si="32"/>
        <v>-2520.0062044218989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-14.217122174590381</v>
      </c>
      <c r="AC62">
        <f t="shared" si="33"/>
        <v>-14.233957524041882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-378.77401595392428</v>
      </c>
      <c r="AI62">
        <f t="shared" si="38"/>
        <v>-378.91522550232804</v>
      </c>
      <c r="AJ62">
        <f t="shared" si="39"/>
        <v>1.6835349451501003E-2</v>
      </c>
      <c r="AK62">
        <f t="shared" si="61"/>
        <v>-0.9951985522213268</v>
      </c>
      <c r="AL62">
        <f t="shared" si="40"/>
        <v>-379.89358870509784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-1.2089579148667418</v>
      </c>
      <c r="AR62">
        <f t="shared" si="45"/>
        <v>-1.2094086226608536</v>
      </c>
      <c r="AS62">
        <f t="shared" si="46"/>
        <v>5.3734491046543838E-5</v>
      </c>
      <c r="AT62">
        <f t="shared" si="47"/>
        <v>-3.1764406107473121E-3</v>
      </c>
      <c r="AU62">
        <f t="shared" si="48"/>
        <v>-1.2125313287805544</v>
      </c>
      <c r="AW62">
        <v>59</v>
      </c>
      <c r="AX62">
        <f>IF(Z62&gt;0, (R62*SUMPRODUCT(K62:$K$98, X62:$X$98)-K62*$AZ$3)/Z62, 0)</f>
        <v>-2520.0062044218989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100000</v>
      </c>
      <c r="S63">
        <f t="shared" si="32"/>
        <v>-4271.8223067153931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-14.233957524041882</v>
      </c>
      <c r="AC63">
        <f t="shared" si="33"/>
        <v>-13.638538074718447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-239.92236337512375</v>
      </c>
      <c r="AI63">
        <f t="shared" si="38"/>
        <v>-240.00218023719967</v>
      </c>
      <c r="AJ63">
        <f t="shared" si="39"/>
        <v>-0.59541944932343505</v>
      </c>
      <c r="AK63">
        <f t="shared" si="61"/>
        <v>-0.99637702668293182</v>
      </c>
      <c r="AL63">
        <f t="shared" si="40"/>
        <v>-241.59397671320602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-0.68372854624100776</v>
      </c>
      <c r="AR63">
        <f t="shared" si="45"/>
        <v>-0.68395600760102848</v>
      </c>
      <c r="AS63">
        <f t="shared" si="46"/>
        <v>-1.6968208747302803E-3</v>
      </c>
      <c r="AT63">
        <f t="shared" si="47"/>
        <v>-2.8394660938576518E-3</v>
      </c>
      <c r="AU63">
        <f t="shared" si="48"/>
        <v>-0.68849229456961636</v>
      </c>
      <c r="AW63">
        <v>60</v>
      </c>
      <c r="AX63">
        <f>IF(Z63&gt;0, (R63*SUMPRODUCT(K63:$K$98, X63:$X$98)-K63*$AZ$3)/Z63, 0)</f>
        <v>-4271.8223067153931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100000</v>
      </c>
      <c r="S64">
        <f t="shared" si="32"/>
        <v>-7406.1723811652664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-13.638538074718447</v>
      </c>
      <c r="AC64">
        <f t="shared" si="33"/>
        <v>-12.71121540293251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-144.44475025736264</v>
      </c>
      <c r="AI64">
        <f t="shared" si="38"/>
        <v>-144.48765776325348</v>
      </c>
      <c r="AJ64">
        <f t="shared" si="39"/>
        <v>-0.9273226717859373</v>
      </c>
      <c r="AK64">
        <f t="shared" si="61"/>
        <v>-0.95469766523029143</v>
      </c>
      <c r="AL64">
        <f t="shared" si="40"/>
        <v>-146.36967810026971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-0.36753332305785552</v>
      </c>
      <c r="AR64">
        <f t="shared" si="45"/>
        <v>-0.36764249932210941</v>
      </c>
      <c r="AS64">
        <f t="shared" si="46"/>
        <v>-2.3595318106135344E-3</v>
      </c>
      <c r="AT64">
        <f t="shared" si="47"/>
        <v>-2.4291862791308324E-3</v>
      </c>
      <c r="AU64">
        <f t="shared" si="48"/>
        <v>-0.37243121741185381</v>
      </c>
      <c r="AW64">
        <v>61</v>
      </c>
      <c r="AX64">
        <f>IF(Z64&gt;0, (R64*SUMPRODUCT(K64:$K$98, X64:$X$98)-K64*$AZ$3)/Z64, 0)</f>
        <v>-7406.1723811652664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100000</v>
      </c>
      <c r="S65">
        <f t="shared" si="32"/>
        <v>-13303.8642041286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-12.71121540293251</v>
      </c>
      <c r="AC65">
        <f t="shared" si="33"/>
        <v>-11.640310138466306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-82.418015615511806</v>
      </c>
      <c r="AI65">
        <f t="shared" si="38"/>
        <v>-82.439889542439843</v>
      </c>
      <c r="AJ65">
        <f t="shared" si="39"/>
        <v>-1.0709052644662034</v>
      </c>
      <c r="AK65">
        <f t="shared" si="61"/>
        <v>-0.88978507820527575</v>
      </c>
      <c r="AL65">
        <f t="shared" si="40"/>
        <v>-84.400579885111327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-0.18724019728398386</v>
      </c>
      <c r="AR65">
        <f t="shared" si="45"/>
        <v>-0.18728989125395867</v>
      </c>
      <c r="AS65">
        <f t="shared" si="46"/>
        <v>-2.4329209031983758E-3</v>
      </c>
      <c r="AT65">
        <f t="shared" si="47"/>
        <v>-2.0214455824891829E-3</v>
      </c>
      <c r="AU65">
        <f t="shared" si="48"/>
        <v>-0.19174425773964626</v>
      </c>
      <c r="AW65">
        <v>62</v>
      </c>
      <c r="AX65">
        <f>IF(Z65&gt;0, (R65*SUMPRODUCT(K65:$K$98, X65:$X$98)-K65*$AZ$3)/Z65, 0)</f>
        <v>-13303.8642041286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100000</v>
      </c>
      <c r="S66">
        <f t="shared" si="32"/>
        <v>-25007.096654394118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-11.640310138466306</v>
      </c>
      <c r="AC66">
        <f t="shared" si="33"/>
        <v>-10.543230168318093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-44.459798030143098</v>
      </c>
      <c r="AI66">
        <f t="shared" si="38"/>
        <v>-44.47033826829432</v>
      </c>
      <c r="AJ66">
        <f t="shared" si="39"/>
        <v>-1.0970799701482132</v>
      </c>
      <c r="AK66">
        <f t="shared" si="61"/>
        <v>-0.81482170969264156</v>
      </c>
      <c r="AL66">
        <f t="shared" si="40"/>
        <v>-46.382239948135179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-9.018335732311937E-2</v>
      </c>
      <c r="AR66">
        <f t="shared" si="45"/>
        <v>-9.0204737403677043E-2</v>
      </c>
      <c r="AS66">
        <f t="shared" si="46"/>
        <v>-2.225344228798221E-3</v>
      </c>
      <c r="AT66">
        <f t="shared" si="47"/>
        <v>-1.6528045707725862E-3</v>
      </c>
      <c r="AU66">
        <f t="shared" si="48"/>
        <v>-9.4082886203247867E-2</v>
      </c>
      <c r="AW66">
        <v>63</v>
      </c>
      <c r="AX66">
        <f>IF(Z66&gt;0, (R66*SUMPRODUCT(K66:$K$98, X66:$X$98)-K66*$AZ$3)/Z66, 0)</f>
        <v>-25007.096654394118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100000</v>
      </c>
      <c r="S67">
        <f t="shared" ref="S67:S79" si="63">AX67</f>
        <v>-49590.940432706069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-10.543230168318093</v>
      </c>
      <c r="AC67">
        <f t="shared" ref="AC67:AC79" si="64">S67*Z67</f>
        <v>-9.4866990904338966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-22.60943949633646</v>
      </c>
      <c r="AI67">
        <f t="shared" ref="AI67:AI79" si="69">SUM(AE67:AH67)</f>
        <v>-22.614221972232087</v>
      </c>
      <c r="AJ67">
        <f t="shared" ref="AJ67:AJ79" si="70">AB67-AC67</f>
        <v>-1.0565310778841965</v>
      </c>
      <c r="AK67">
        <f t="shared" si="61"/>
        <v>-0.73802611178226663</v>
      </c>
      <c r="AL67">
        <f t="shared" ref="AL67:AL79" si="71">SUM(AI67:AK67)</f>
        <v>-24.408779161898551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-4.0947810705125064E-2</v>
      </c>
      <c r="AR67">
        <f t="shared" ref="AR67:AR79" si="76">AI67*$K67</f>
        <v>-4.0956472216513162E-2</v>
      </c>
      <c r="AS67">
        <f t="shared" ref="AS67:AS79" si="77">AJ67*$K67</f>
        <v>-1.9134766515682055E-3</v>
      </c>
      <c r="AT67">
        <f t="shared" ref="AT67:AT79" si="78">AK67*$K67</f>
        <v>-1.3366343524613487E-3</v>
      </c>
      <c r="AU67">
        <f t="shared" ref="AU67:AU79" si="79">AL67*$K67</f>
        <v>-4.4206583220542717E-2</v>
      </c>
      <c r="AW67">
        <v>64</v>
      </c>
      <c r="AX67">
        <f>IF(Z67&gt;0, (R67*SUMPRODUCT(K67:$K$98, X67:$X$98)-K67*$AZ$3)/Z67, 0)</f>
        <v>-49590.940432706069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100000</v>
      </c>
      <c r="S68">
        <f t="shared" si="63"/>
        <v>-104455.42496540058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-9.4866990904338966</v>
      </c>
      <c r="AC68">
        <f t="shared" si="64"/>
        <v>-8.503794726846774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-10.797529318022283</v>
      </c>
      <c r="AI68">
        <f t="shared" si="69"/>
        <v>-10.799564586829447</v>
      </c>
      <c r="AJ68">
        <f t="shared" si="70"/>
        <v>-0.98290436358712263</v>
      </c>
      <c r="AK68">
        <f t="shared" si="61"/>
        <v>-0.66406893633037278</v>
      </c>
      <c r="AL68">
        <f t="shared" si="71"/>
        <v>-12.446537886746944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-1.7460121447324829E-2</v>
      </c>
      <c r="AR68">
        <f t="shared" si="76"/>
        <v>-1.7463412574350686E-2</v>
      </c>
      <c r="AS68">
        <f t="shared" si="77"/>
        <v>-1.5894033768162133E-3</v>
      </c>
      <c r="AT68">
        <f t="shared" si="78"/>
        <v>-1.0738312382603339E-3</v>
      </c>
      <c r="AU68">
        <f t="shared" si="79"/>
        <v>-2.0126647189427235E-2</v>
      </c>
      <c r="AW68">
        <v>65</v>
      </c>
      <c r="AX68">
        <f>IF(Z68&gt;0, (R68*SUMPRODUCT(K68:$K$98, X68:$X$98)-K68*$AZ$3)/Z68, 0)</f>
        <v>-104455.42496540058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100000</v>
      </c>
      <c r="S69">
        <f t="shared" si="63"/>
        <v>-235056.45381381991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-8.503794726846774</v>
      </c>
      <c r="AC69">
        <f t="shared" si="64"/>
        <v>-7.6071011212474504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-4.8233776193958731</v>
      </c>
      <c r="AI69">
        <f t="shared" si="69"/>
        <v>-4.8241866911101168</v>
      </c>
      <c r="AJ69">
        <f t="shared" si="70"/>
        <v>-0.89669360559932354</v>
      </c>
      <c r="AK69">
        <f t="shared" si="61"/>
        <v>-0.5952656308792742</v>
      </c>
      <c r="AL69">
        <f t="shared" si="71"/>
        <v>-6.3161459275887148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-6.9639574596604102E-3</v>
      </c>
      <c r="AR69">
        <f t="shared" si="76"/>
        <v>-6.9651255915058521E-3</v>
      </c>
      <c r="AS69">
        <f t="shared" si="77"/>
        <v>-1.2946396936935917E-3</v>
      </c>
      <c r="AT69">
        <f t="shared" si="78"/>
        <v>-8.594401802528562E-4</v>
      </c>
      <c r="AU69">
        <f t="shared" si="79"/>
        <v>-9.1192054654523E-3</v>
      </c>
      <c r="AW69">
        <v>66</v>
      </c>
      <c r="AX69">
        <f>IF(Z69&gt;0, (R69*SUMPRODUCT(K69:$K$98, X69:$X$98)-K69*$AZ$3)/Z69, 0)</f>
        <v>-235056.45381381991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100000</v>
      </c>
      <c r="S70">
        <f t="shared" si="63"/>
        <v>-575531.60749421373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-7.6071011212474504</v>
      </c>
      <c r="AC70">
        <f t="shared" si="64"/>
        <v>-6.7978563938440315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-2.0227801024173537</v>
      </c>
      <c r="AI70">
        <f t="shared" si="69"/>
        <v>-2.0230753883888508</v>
      </c>
      <c r="AJ70">
        <f t="shared" si="70"/>
        <v>-0.80924472740341891</v>
      </c>
      <c r="AK70">
        <f t="shared" si="61"/>
        <v>-0.53249707848732153</v>
      </c>
      <c r="AL70">
        <f t="shared" si="71"/>
        <v>-3.364817194279591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-2.6075671180155724E-3</v>
      </c>
      <c r="AR70">
        <f t="shared" si="76"/>
        <v>-2.6079477713494502E-3</v>
      </c>
      <c r="AS70">
        <f t="shared" si="77"/>
        <v>-1.0431978933759791E-3</v>
      </c>
      <c r="AT70">
        <f t="shared" si="78"/>
        <v>-6.8644232294134359E-4</v>
      </c>
      <c r="AU70">
        <f t="shared" si="79"/>
        <v>-4.3375879876667725E-3</v>
      </c>
      <c r="AW70">
        <v>67</v>
      </c>
      <c r="AX70">
        <f>IF(Z70&gt;0, (R70*SUMPRODUCT(K70:$K$98, X70:$X$98)-K70*$AZ$3)/Z70, 0)</f>
        <v>-575531.60749421373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100000</v>
      </c>
      <c r="S71">
        <f t="shared" si="63"/>
        <v>-1545611.3438569515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-6.7978563938440315</v>
      </c>
      <c r="AC71">
        <f t="shared" si="64"/>
        <v>-6.0717062066200125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-0.77649719583689059</v>
      </c>
      <c r="AI71">
        <f t="shared" si="69"/>
        <v>-0.77659540464971333</v>
      </c>
      <c r="AJ71">
        <f t="shared" si="70"/>
        <v>-0.72615018722401903</v>
      </c>
      <c r="AK71">
        <f t="shared" si="61"/>
        <v>-0.47584994756908228</v>
      </c>
      <c r="AL71">
        <f t="shared" si="71"/>
        <v>-1.9785955394428145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-8.9373484784092288E-4</v>
      </c>
      <c r="AR71">
        <f t="shared" si="76"/>
        <v>-8.9384788448658664E-4</v>
      </c>
      <c r="AS71">
        <f t="shared" si="77"/>
        <v>-8.3578631135796256E-4</v>
      </c>
      <c r="AT71">
        <f t="shared" si="78"/>
        <v>-5.4769506286162959E-4</v>
      </c>
      <c r="AU71">
        <f t="shared" si="79"/>
        <v>-2.2773292587061787E-3</v>
      </c>
      <c r="AW71">
        <v>68</v>
      </c>
      <c r="AX71">
        <f>IF(Z71&gt;0, (R71*SUMPRODUCT(K71:$K$98, X71:$X$98)-K71*$AZ$3)/Z71, 0)</f>
        <v>-1545611.3438569515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100000</v>
      </c>
      <c r="S72">
        <f t="shared" si="63"/>
        <v>-4594155.7773918863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-6.0717062066200125</v>
      </c>
      <c r="AC72">
        <f t="shared" si="64"/>
        <v>-5.4219233750910361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-0.2708890596403658</v>
      </c>
      <c r="AI72">
        <f t="shared" si="69"/>
        <v>-0.27091856410015019</v>
      </c>
      <c r="AJ72">
        <f t="shared" si="70"/>
        <v>-0.64978283152897642</v>
      </c>
      <c r="AK72">
        <f t="shared" ref="AK72:AK79" si="92">G72*SUM(AB72:AB72, AE72:AF72)</f>
        <v>-0.4250194344634009</v>
      </c>
      <c r="AL72">
        <f t="shared" si="71"/>
        <v>-1.3457208300925274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-2.7838270031001211E-4</v>
      </c>
      <c r="AR72">
        <f t="shared" si="76"/>
        <v>-2.7841302095565527E-4</v>
      </c>
      <c r="AS72">
        <f t="shared" si="77"/>
        <v>-6.6775786182088966E-4</v>
      </c>
      <c r="AT72">
        <f t="shared" si="78"/>
        <v>-4.3677680452372509E-4</v>
      </c>
      <c r="AU72">
        <f t="shared" si="79"/>
        <v>-1.3829476873002699E-3</v>
      </c>
      <c r="AW72">
        <v>69</v>
      </c>
      <c r="AX72">
        <f>IF(Z72&gt;0, (R72*SUMPRODUCT(K72:$K$98, X72:$X$98)-K72*$AZ$3)/Z72, 0)</f>
        <v>-4594155.7773918863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100000</v>
      </c>
      <c r="S73">
        <f t="shared" si="63"/>
        <v>-15276805.126333127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-5.4219233750910361</v>
      </c>
      <c r="AC73">
        <f t="shared" si="64"/>
        <v>-4.8412405378120456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-8.5147523326889657E-2</v>
      </c>
      <c r="AI73">
        <f t="shared" si="69"/>
        <v>-8.5155445861244475E-2</v>
      </c>
      <c r="AJ73">
        <f t="shared" si="70"/>
        <v>-0.5806828372789905</v>
      </c>
      <c r="AK73">
        <f t="shared" si="92"/>
        <v>-0.37953463625637257</v>
      </c>
      <c r="AL73">
        <f t="shared" si="71"/>
        <v>-1.0453729193966075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-7.8127652475935388E-5</v>
      </c>
      <c r="AR73">
        <f t="shared" si="76"/>
        <v>-7.8134921847804561E-5</v>
      </c>
      <c r="AS73">
        <f t="shared" si="77"/>
        <v>-5.3280923668799242E-4</v>
      </c>
      <c r="AT73">
        <f t="shared" si="78"/>
        <v>-3.4824442338952038E-4</v>
      </c>
      <c r="AU73">
        <f t="shared" si="79"/>
        <v>-9.5918858192531732E-4</v>
      </c>
      <c r="AW73">
        <v>70</v>
      </c>
      <c r="AX73">
        <f>IF(Z73&gt;0, (R73*SUMPRODUCT(K73:$K$98, X73:$X$98)-K73*$AZ$3)/Z73, 0)</f>
        <v>-15276805.126333127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100000</v>
      </c>
      <c r="S74">
        <f t="shared" si="63"/>
        <v>-57575471.77195666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-4.8412405378120456</v>
      </c>
      <c r="AC74">
        <f t="shared" si="64"/>
        <v>-4.3226032904830021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-2.3865519377825873E-2</v>
      </c>
      <c r="AI74">
        <f t="shared" si="69"/>
        <v>-2.3867396306992691E-2</v>
      </c>
      <c r="AJ74">
        <f t="shared" si="70"/>
        <v>-0.51863724732904348</v>
      </c>
      <c r="AK74">
        <f t="shared" si="92"/>
        <v>-0.33888683764684324</v>
      </c>
      <c r="AL74">
        <f t="shared" si="71"/>
        <v>-0.88139148128287936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-1.9551749414851542E-5</v>
      </c>
      <c r="AR74">
        <f t="shared" si="76"/>
        <v>-1.9553287082989329E-5</v>
      </c>
      <c r="AS74">
        <f t="shared" si="77"/>
        <v>-4.2489188424733995E-4</v>
      </c>
      <c r="AT74">
        <f t="shared" si="78"/>
        <v>-2.7763194359050079E-4</v>
      </c>
      <c r="AU74">
        <f t="shared" si="79"/>
        <v>-7.2207711492083002E-4</v>
      </c>
      <c r="AW74">
        <v>71</v>
      </c>
      <c r="AX74">
        <f>IF(Z74&gt;0, (R74*SUMPRODUCT(K74:$K$98, X74:$X$98)-K74*$AZ$3)/Z74, 0)</f>
        <v>-57575471.77195666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100000</v>
      </c>
      <c r="S75">
        <f t="shared" si="63"/>
        <v>-250202602.6360788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-4.3226032904830021</v>
      </c>
      <c r="AC75">
        <f t="shared" si="64"/>
        <v>-3.8594841145703471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-5.8900959483298067E-3</v>
      </c>
      <c r="AI75">
        <f t="shared" si="69"/>
        <v>-5.8904815842178741E-3</v>
      </c>
      <c r="AJ75">
        <f t="shared" si="70"/>
        <v>-0.46311917591265495</v>
      </c>
      <c r="AK75">
        <f t="shared" si="92"/>
        <v>-0.30258223033381015</v>
      </c>
      <c r="AL75">
        <f t="shared" si="71"/>
        <v>-0.771591887830683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-4.3084303741130175E-6</v>
      </c>
      <c r="AR75">
        <f t="shared" si="76"/>
        <v>-4.3087124553198556E-6</v>
      </c>
      <c r="AS75">
        <f t="shared" si="77"/>
        <v>-3.3875793227138571E-4</v>
      </c>
      <c r="AT75">
        <f t="shared" si="78"/>
        <v>-2.213299211546312E-4</v>
      </c>
      <c r="AU75">
        <f t="shared" si="79"/>
        <v>-5.6439656588133679E-4</v>
      </c>
      <c r="AW75">
        <v>72</v>
      </c>
      <c r="AX75">
        <f>IF(Z75&gt;0, (R75*SUMPRODUCT(K75:$K$98, X75:$X$98)-K75*$AZ$3)/Z75, 0)</f>
        <v>-250202602.6360788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100000</v>
      </c>
      <c r="S76">
        <f t="shared" si="63"/>
        <v>-1283785512.2140641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-3.8594841145703471</v>
      </c>
      <c r="AC76">
        <f t="shared" si="64"/>
        <v>-3.4459717018738725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-1.258695419255393E-3</v>
      </c>
      <c r="AI76">
        <f t="shared" si="69"/>
        <v>-1.2587625249297655E-3</v>
      </c>
      <c r="AJ76">
        <f t="shared" si="70"/>
        <v>-0.41351241269647465</v>
      </c>
      <c r="AK76">
        <f t="shared" si="92"/>
        <v>-0.2701638880199243</v>
      </c>
      <c r="AL76">
        <f t="shared" si="71"/>
        <v>-0.68493506324132869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-8.2205209140926609E-7</v>
      </c>
      <c r="AR76">
        <f t="shared" si="76"/>
        <v>-8.2209591802460085E-7</v>
      </c>
      <c r="AS76">
        <f t="shared" si="77"/>
        <v>-2.7006433683688172E-4</v>
      </c>
      <c r="AT76">
        <f t="shared" si="78"/>
        <v>-1.7644363026395908E-4</v>
      </c>
      <c r="AU76">
        <f t="shared" si="79"/>
        <v>-4.4733006301886542E-4</v>
      </c>
      <c r="AW76">
        <v>73</v>
      </c>
      <c r="AX76">
        <f>IF(Z76&gt;0, (R76*SUMPRODUCT(K76:$K$98, X76:$X$98)-K76*$AZ$3)/Z76, 0)</f>
        <v>-1283785512.2140641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100000</v>
      </c>
      <c r="S77">
        <f t="shared" si="63"/>
        <v>-8040164016.8409109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-3.4459717018738725</v>
      </c>
      <c r="AC77">
        <f t="shared" si="64"/>
        <v>-3.0767611657769924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-2.2747107747046321E-4</v>
      </c>
      <c r="AI77">
        <f t="shared" si="69"/>
        <v>-2.2748064431872442E-4</v>
      </c>
      <c r="AJ77">
        <f t="shared" si="70"/>
        <v>-0.36921053609688004</v>
      </c>
      <c r="AK77">
        <f t="shared" si="92"/>
        <v>-0.24121801913117111</v>
      </c>
      <c r="AL77">
        <f t="shared" si="71"/>
        <v>-0.61065603587236983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-1.3264376758461341E-7</v>
      </c>
      <c r="AR77">
        <f t="shared" si="76"/>
        <v>-1.326493462402007E-7</v>
      </c>
      <c r="AS77">
        <f t="shared" si="77"/>
        <v>-2.1529539968079769E-4</v>
      </c>
      <c r="AT77">
        <f t="shared" si="78"/>
        <v>-1.4065993454051551E-4</v>
      </c>
      <c r="AU77">
        <f t="shared" si="79"/>
        <v>-3.5608798356755341E-4</v>
      </c>
      <c r="AW77">
        <v>74</v>
      </c>
      <c r="AX77">
        <f>IF(Z77&gt;0, (R77*SUMPRODUCT(K77:$K$98, X77:$X$98)-K77*$AZ$3)/Z77, 0)</f>
        <v>-8040164016.8409109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100000</v>
      </c>
      <c r="S78">
        <f t="shared" si="63"/>
        <v>-64606315748.909203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-3.0767611657769924</v>
      </c>
      <c r="AC78">
        <f t="shared" si="64"/>
        <v>-2.7471083000734637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-3.3632645198385203E-5</v>
      </c>
      <c r="AI78">
        <f t="shared" si="69"/>
        <v>-3.363370821686421E-5</v>
      </c>
      <c r="AJ78">
        <f t="shared" si="70"/>
        <v>-0.3296528657035287</v>
      </c>
      <c r="AK78">
        <f t="shared" si="92"/>
        <v>-0.21537328160438948</v>
      </c>
      <c r="AL78">
        <f t="shared" si="71"/>
        <v>-0.54505978101613506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-1.7510706441701542E-8</v>
      </c>
      <c r="AR78">
        <f t="shared" si="76"/>
        <v>-1.7511259898154887E-8</v>
      </c>
      <c r="AS78">
        <f t="shared" si="77"/>
        <v>-1.7163248757125132E-4</v>
      </c>
      <c r="AT78">
        <f t="shared" si="78"/>
        <v>-1.1213326478826756E-4</v>
      </c>
      <c r="AU78">
        <f t="shared" si="79"/>
        <v>-2.8378326361941706E-4</v>
      </c>
      <c r="AW78">
        <v>75</v>
      </c>
      <c r="AX78">
        <f>IF(Z78&gt;0, (R78*SUMPRODUCT(K78:$K$98, X78:$X$98)-K78*$AZ$3)/Z78, 0)</f>
        <v>-64606315748.909203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-2.7471083000734637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-4.2520739160394634E-6</v>
      </c>
      <c r="AI79">
        <f t="shared" si="69"/>
        <v>-4.2520739160394634E-6</v>
      </c>
      <c r="AJ79">
        <f t="shared" si="70"/>
        <v>-2.7471083000734637</v>
      </c>
      <c r="AK79">
        <f t="shared" si="92"/>
        <v>-0.19229758100514249</v>
      </c>
      <c r="AL79">
        <f t="shared" si="71"/>
        <v>-2.9394101331525224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-1.9766301905111478E-9</v>
      </c>
      <c r="AR79">
        <f t="shared" si="76"/>
        <v>-1.9766301905111478E-9</v>
      </c>
      <c r="AS79">
        <f t="shared" si="77"/>
        <v>-1.2770279420698974E-3</v>
      </c>
      <c r="AT79">
        <f t="shared" si="78"/>
        <v>-8.9391955944892836E-5</v>
      </c>
      <c r="AU79">
        <f t="shared" si="79"/>
        <v>-1.3664218746449808E-3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9463.6502769671843</v>
      </c>
      <c r="AO81" s="6">
        <f t="shared" si="93"/>
        <v>-946.36502769671847</v>
      </c>
      <c r="AP81" s="6">
        <f t="shared" si="93"/>
        <v>-444.41077654077253</v>
      </c>
      <c r="AQ81" s="6">
        <f t="shared" si="93"/>
        <v>-5276.3444890657784</v>
      </c>
      <c r="AR81" s="6">
        <f t="shared" si="93"/>
        <v>2796.5299836639124</v>
      </c>
      <c r="AS81" s="6">
        <f t="shared" si="93"/>
        <v>-549.64511678047108</v>
      </c>
      <c r="AT81" s="6">
        <f t="shared" si="93"/>
        <v>186.62520433669067</v>
      </c>
      <c r="AU81" s="6">
        <f t="shared" si="93"/>
        <v>2433.5100712201333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6AED-92CA-437B-845B-B697C9E9EBE6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15511.707488275053</v>
      </c>
      <c r="K3">
        <v>1</v>
      </c>
      <c r="L3" s="2">
        <v>0</v>
      </c>
      <c r="O3">
        <f>$C$3</f>
        <v>15511.707488275053</v>
      </c>
      <c r="P3" s="2">
        <f>O3*C5</f>
        <v>1551.1707488275053</v>
      </c>
      <c r="Q3" s="5">
        <f>B8</f>
        <v>200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15511.707488275053</v>
      </c>
      <c r="AF3">
        <f t="shared" ref="AF3:AF34" si="4">-$Z3*P3</f>
        <v>-1551.1707488275053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13760.536739447547</v>
      </c>
      <c r="AJ3">
        <f t="shared" ref="AJ3:AJ34" si="8">AB3-AC3</f>
        <v>0</v>
      </c>
      <c r="AL3">
        <f t="shared" ref="AL3:AL34" si="9">SUM(AI3:AK3)</f>
        <v>13760.536739447547</v>
      </c>
      <c r="AN3">
        <f t="shared" ref="AN3:AN34" si="10">AE3*$K3</f>
        <v>15511.707488275053</v>
      </c>
      <c r="AO3">
        <f t="shared" ref="AO3:AO34" si="11">AF3*$K3</f>
        <v>-1551.1707488275053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13760.536739447547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13760.536739447547</v>
      </c>
      <c r="AW3">
        <v>0</v>
      </c>
      <c r="AX3">
        <f>IF(Z3&gt;0, (R3*SUMPRODUCT(K3:$K$98, X3:$X$98)-K3*$AZ$3)/Z3, 0)</f>
        <v>0</v>
      </c>
      <c r="AZ3">
        <f>C6*ABS(SUMPRODUCT(X4:X69, K4:K69))/1</f>
        <v>8729.0722200162145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</v>
      </c>
      <c r="S4">
        <f t="shared" si="1"/>
        <v>593.74587830762914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585.52131040131189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-385.2</v>
      </c>
      <c r="AI4">
        <f t="shared" si="7"/>
        <v>-385.2</v>
      </c>
      <c r="AJ4">
        <f t="shared" si="8"/>
        <v>-585.52131040131189</v>
      </c>
      <c r="AK4">
        <f>G4*SUM(AB4, AE4:AF4)</f>
        <v>0</v>
      </c>
      <c r="AL4">
        <f t="shared" si="9"/>
        <v>-970.72131040131194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-359.3618807724601</v>
      </c>
      <c r="AR4">
        <f t="shared" si="14"/>
        <v>-359.3618807724601</v>
      </c>
      <c r="AS4">
        <f t="shared" si="15"/>
        <v>-546.24620804301878</v>
      </c>
      <c r="AT4">
        <f t="shared" si="16"/>
        <v>0</v>
      </c>
      <c r="AU4">
        <f t="shared" si="17"/>
        <v>-905.60808881547894</v>
      </c>
      <c r="AW4">
        <v>1</v>
      </c>
      <c r="AX4">
        <f>IF(Z4&gt;0, (R4*SUMPRODUCT(K4:$K$98, X4:$X$98)-K4*$AZ$3)/Z4, 0)</f>
        <v>593.74587830762914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100000</v>
      </c>
      <c r="S5">
        <f t="shared" si="1"/>
        <v>931.1696455224328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585.52131040131189</v>
      </c>
      <c r="AC5">
        <f t="shared" si="2"/>
        <v>905.41069706694088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-394.95227399999999</v>
      </c>
      <c r="AI5">
        <f t="shared" si="7"/>
        <v>-419.26069893149997</v>
      </c>
      <c r="AJ5">
        <f t="shared" si="8"/>
        <v>-319.88938666562899</v>
      </c>
      <c r="AK5">
        <f>G5*SUM(AB5, AE5:AF5)</f>
        <v>24.006373726453788</v>
      </c>
      <c r="AL5">
        <f t="shared" si="9"/>
        <v>-715.14371187067513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-337.72685609532539</v>
      </c>
      <c r="AR5">
        <f t="shared" si="14"/>
        <v>-358.51318515123739</v>
      </c>
      <c r="AS5">
        <f t="shared" si="15"/>
        <v>-273.53997930606874</v>
      </c>
      <c r="AT5">
        <f t="shared" si="16"/>
        <v>20.5280426487294</v>
      </c>
      <c r="AU5">
        <f t="shared" si="17"/>
        <v>-611.52512180857673</v>
      </c>
      <c r="AW5">
        <v>2</v>
      </c>
      <c r="AX5">
        <f>IF(Z5&gt;0, (R5*SUMPRODUCT(K5:$K$98, X5:$X$98)-K5*$AZ$3)/Z5, 0)</f>
        <v>931.1696455224328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100000</v>
      </c>
      <c r="S6">
        <f t="shared" si="1"/>
        <v>1354.4098457500982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905.41069706694088</v>
      </c>
      <c r="AC6">
        <f t="shared" si="2"/>
        <v>1298.2896246217597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-404.88112565906403</v>
      </c>
      <c r="AI6">
        <f t="shared" si="7"/>
        <v>-428.84524605983427</v>
      </c>
      <c r="AJ6">
        <f t="shared" si="8"/>
        <v>-392.8789275548188</v>
      </c>
      <c r="AK6">
        <f>G6*SUM(AB6, AE6:AF6)</f>
        <v>52.966525778416042</v>
      </c>
      <c r="AL6">
        <f t="shared" si="9"/>
        <v>-768.75764783623708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-312.32936107827732</v>
      </c>
      <c r="AR6">
        <f t="shared" si="14"/>
        <v>-330.81552390296304</v>
      </c>
      <c r="AS6">
        <f t="shared" si="15"/>
        <v>-303.07074508492423</v>
      </c>
      <c r="AT6">
        <f t="shared" si="16"/>
        <v>40.858909211883244</v>
      </c>
      <c r="AU6">
        <f t="shared" si="17"/>
        <v>-593.027359776004</v>
      </c>
      <c r="AW6">
        <v>3</v>
      </c>
      <c r="AX6">
        <f>IF(Z6&gt;0, (R6*SUMPRODUCT(K6:$K$98, X6:$X$98)-K6*$AZ$3)/Z6, 0)</f>
        <v>1354.4098457500982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100000</v>
      </c>
      <c r="S7">
        <f t="shared" si="1"/>
        <v>1686.1362242347909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1298.2896246217597</v>
      </c>
      <c r="AC7">
        <f t="shared" si="2"/>
        <v>1593.1016168143333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-415.53784774935588</v>
      </c>
      <c r="AI7">
        <f t="shared" si="7"/>
        <v>-439.15844248418108</v>
      </c>
      <c r="AJ7">
        <f t="shared" si="8"/>
        <v>-294.8119921925736</v>
      </c>
      <c r="AK7">
        <f>G7*SUM(AB7, AE7:AF7)</f>
        <v>63.746020568928401</v>
      </c>
      <c r="AL7">
        <f t="shared" si="9"/>
        <v>-670.22441410782619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-291.64776942957843</v>
      </c>
      <c r="AR7">
        <f t="shared" si="14"/>
        <v>-308.22602771416928</v>
      </c>
      <c r="AS7">
        <f t="shared" si="15"/>
        <v>-206.91559238165124</v>
      </c>
      <c r="AT7">
        <f t="shared" si="16"/>
        <v>44.74053280497796</v>
      </c>
      <c r="AU7">
        <f t="shared" si="17"/>
        <v>-470.4010872908425</v>
      </c>
      <c r="AW7">
        <v>4</v>
      </c>
      <c r="AX7">
        <f>IF(Z7&gt;0, (R7*SUMPRODUCT(K7:$K$98, X7:$X$98)-K7*$AZ$3)/Z7, 0)</f>
        <v>1686.1362242347909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100000</v>
      </c>
      <c r="S8">
        <f t="shared" si="1"/>
        <v>1835.6769527905528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1593.1016168143333</v>
      </c>
      <c r="AC8">
        <f t="shared" si="2"/>
        <v>1709.2044248371412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-427.24931756351805</v>
      </c>
      <c r="AI8">
        <f t="shared" si="7"/>
        <v>-450.52689402160411</v>
      </c>
      <c r="AJ8">
        <f t="shared" si="8"/>
        <v>-116.10280802280795</v>
      </c>
      <c r="AK8">
        <f t="shared" ref="AK8:AK39" si="30">G8*SUM(AB8:AB8, AE8:AF8)</f>
        <v>33.933064438145301</v>
      </c>
      <c r="AL8">
        <f t="shared" si="9"/>
        <v>-532.69663760626679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-279.9099559896195</v>
      </c>
      <c r="AR8">
        <f t="shared" si="14"/>
        <v>-295.16012757347278</v>
      </c>
      <c r="AS8">
        <f t="shared" si="15"/>
        <v>-76.064093137150465</v>
      </c>
      <c r="AT8">
        <f t="shared" si="16"/>
        <v>22.231053820377607</v>
      </c>
      <c r="AU8">
        <f t="shared" si="17"/>
        <v>-348.99316689024567</v>
      </c>
      <c r="AW8">
        <v>5</v>
      </c>
      <c r="AX8">
        <f>IF(Z8&gt;0, (R8*SUMPRODUCT(K8:$K$98, X8:$X$98)-K8*$AZ$3)/Z8, 0)</f>
        <v>1835.6769527905528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100000</v>
      </c>
      <c r="S9">
        <f t="shared" si="1"/>
        <v>1888.057659357363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1709.2044248371412</v>
      </c>
      <c r="AC9">
        <f t="shared" si="2"/>
        <v>1732.0513849988738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-441.99462178613817</v>
      </c>
      <c r="AI9">
        <f t="shared" si="7"/>
        <v>-464.92892382419683</v>
      </c>
      <c r="AJ9">
        <f t="shared" si="8"/>
        <v>-22.846960161732568</v>
      </c>
      <c r="AK9">
        <f t="shared" si="30"/>
        <v>10.084306106539133</v>
      </c>
      <c r="AL9">
        <f t="shared" si="9"/>
        <v>-477.69157787939025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-274.2402292207654</v>
      </c>
      <c r="AR9">
        <f t="shared" si="14"/>
        <v>-288.47005903751528</v>
      </c>
      <c r="AS9">
        <f t="shared" si="15"/>
        <v>-14.175637627515892</v>
      </c>
      <c r="AT9">
        <f t="shared" si="16"/>
        <v>6.2569141837381252</v>
      </c>
      <c r="AU9">
        <f t="shared" si="17"/>
        <v>-296.38878248129305</v>
      </c>
      <c r="AW9">
        <v>6</v>
      </c>
      <c r="AX9">
        <f>IF(Z9&gt;0, (R9*SUMPRODUCT(K9:$K$98, X9:$X$98)-K9*$AZ$3)/Z9, 0)</f>
        <v>1888.057659357363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100000</v>
      </c>
      <c r="S10">
        <f t="shared" si="1"/>
        <v>1920.911931877449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1732.0513849988738</v>
      </c>
      <c r="AC10">
        <f t="shared" si="2"/>
        <v>1735.7810211897204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-457.49345705519426</v>
      </c>
      <c r="AI10">
        <f t="shared" si="7"/>
        <v>-480.08404270860854</v>
      </c>
      <c r="AJ10">
        <f t="shared" si="8"/>
        <v>-3.7296361908465769</v>
      </c>
      <c r="AK10">
        <f t="shared" si="30"/>
        <v>7.101410678495383</v>
      </c>
      <c r="AL10">
        <f t="shared" si="9"/>
        <v>-476.71226822095974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-269.28815594775318</v>
      </c>
      <c r="AR10">
        <f t="shared" si="14"/>
        <v>-282.58534535794792</v>
      </c>
      <c r="AS10">
        <f t="shared" si="15"/>
        <v>-2.19532506246949</v>
      </c>
      <c r="AT10">
        <f t="shared" si="16"/>
        <v>4.1800068541941844</v>
      </c>
      <c r="AU10">
        <f t="shared" si="17"/>
        <v>-280.6006635662232</v>
      </c>
      <c r="AW10">
        <v>7</v>
      </c>
      <c r="AX10">
        <f>IF(Z10&gt;0, (R10*SUMPRODUCT(K10:$K$98, X10:$X$98)-K10*$AZ$3)/Z10, 0)</f>
        <v>1920.911931877449</v>
      </c>
    </row>
    <row r="11" spans="1:52" x14ac:dyDescent="0.25">
      <c r="A11" t="s">
        <v>33</v>
      </c>
      <c r="C11" s="26">
        <f>AU71</f>
        <v>3988.7247826992971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100000</v>
      </c>
      <c r="S11">
        <f t="shared" si="1"/>
        <v>1935.4857855936643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1735.7810211897204</v>
      </c>
      <c r="AC11">
        <f t="shared" si="2"/>
        <v>1722.3225285477447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-472.14324015635839</v>
      </c>
      <c r="AI11">
        <f t="shared" si="7"/>
        <v>-494.38988414319942</v>
      </c>
      <c r="AJ11">
        <f t="shared" si="8"/>
        <v>13.458492641975681</v>
      </c>
      <c r="AK11">
        <f t="shared" si="30"/>
        <v>4.1658744508553287</v>
      </c>
      <c r="AL11">
        <f t="shared" si="9"/>
        <v>-476.76551705036843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-264.07379197365032</v>
      </c>
      <c r="AR11">
        <f t="shared" si="14"/>
        <v>-276.51653209282978</v>
      </c>
      <c r="AS11">
        <f t="shared" si="15"/>
        <v>7.5274511714686607</v>
      </c>
      <c r="AT11">
        <f t="shared" si="16"/>
        <v>2.3300095597242865</v>
      </c>
      <c r="AU11">
        <f t="shared" si="17"/>
        <v>-266.65907136163685</v>
      </c>
      <c r="AW11">
        <v>8</v>
      </c>
      <c r="AX11">
        <f>IF(Z11&gt;0, (R11*SUMPRODUCT(K11:$K$98, X11:$X$98)-K11*$AZ$3)/Z11, 0)</f>
        <v>1935.4857855936643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100000</v>
      </c>
      <c r="S12">
        <f t="shared" si="1"/>
        <v>1941.4810372554327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1722.3225285477447</v>
      </c>
      <c r="AC12">
        <f t="shared" si="2"/>
        <v>1700.8995383962774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-488.35832879913471</v>
      </c>
      <c r="AI12">
        <f t="shared" si="7"/>
        <v>-510.26041676390759</v>
      </c>
      <c r="AJ12">
        <f t="shared" si="8"/>
        <v>21.422990151467275</v>
      </c>
      <c r="AK12">
        <f t="shared" si="30"/>
        <v>3.9613418156598126</v>
      </c>
      <c r="AL12">
        <f t="shared" si="9"/>
        <v>-484.8760847967805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-259.56764334907189</v>
      </c>
      <c r="AR12">
        <f t="shared" si="14"/>
        <v>-271.20883593694003</v>
      </c>
      <c r="AS12">
        <f t="shared" si="15"/>
        <v>11.386547006949684</v>
      </c>
      <c r="AT12">
        <f t="shared" si="16"/>
        <v>2.1054952868713581</v>
      </c>
      <c r="AU12">
        <f t="shared" si="17"/>
        <v>-257.71679364311899</v>
      </c>
      <c r="AW12">
        <v>9</v>
      </c>
      <c r="AX12">
        <f>IF(Z12&gt;0, (R12*SUMPRODUCT(K12:$K$98, X12:$X$98)-K12*$AZ$3)/Z12, 0)</f>
        <v>1941.4810372554327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100000</v>
      </c>
      <c r="S13">
        <f t="shared" si="1"/>
        <v>1937.51942232431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1700.8995383962774</v>
      </c>
      <c r="AC13">
        <f t="shared" si="2"/>
        <v>1670.6654724406008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-505.23736517138036</v>
      </c>
      <c r="AI13">
        <f t="shared" si="7"/>
        <v>-526.7941229152126</v>
      </c>
      <c r="AJ13">
        <f t="shared" si="8"/>
        <v>30.23406595567667</v>
      </c>
      <c r="AK13">
        <f t="shared" si="30"/>
        <v>3.401799076792555</v>
      </c>
      <c r="AL13">
        <f t="shared" si="9"/>
        <v>-493.15825788274338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-255.26523822903266</v>
      </c>
      <c r="AR13">
        <f t="shared" si="14"/>
        <v>-266.15653661718397</v>
      </c>
      <c r="AS13">
        <f t="shared" si="15"/>
        <v>15.275406335377008</v>
      </c>
      <c r="AT13">
        <f t="shared" si="16"/>
        <v>1.71871898558057</v>
      </c>
      <c r="AU13">
        <f t="shared" si="17"/>
        <v>-249.1624112962264</v>
      </c>
      <c r="AW13">
        <v>10</v>
      </c>
      <c r="AX13">
        <f>IF(Z13&gt;0, (R13*SUMPRODUCT(K13:$K$98, X13:$X$98)-K13*$AZ$3)/Z13, 0)</f>
        <v>1937.51942232431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100000</v>
      </c>
      <c r="S14">
        <f t="shared" si="1"/>
        <v>1924.3137969342117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1670.6654724406008</v>
      </c>
      <c r="AC14">
        <f t="shared" si="2"/>
        <v>1632.6007715500828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-524.08789426805049</v>
      </c>
      <c r="AI14">
        <f t="shared" si="7"/>
        <v>-545.29806246087742</v>
      </c>
      <c r="AJ14">
        <f t="shared" si="8"/>
        <v>38.064700890517997</v>
      </c>
      <c r="AK14">
        <f t="shared" si="30"/>
        <v>3.0071978503930814</v>
      </c>
      <c r="AL14">
        <f t="shared" si="9"/>
        <v>-504.22616371996634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-251.74866553787385</v>
      </c>
      <c r="AR14">
        <f t="shared" si="14"/>
        <v>-261.93709308366834</v>
      </c>
      <c r="AS14">
        <f t="shared" si="15"/>
        <v>18.284600270474915</v>
      </c>
      <c r="AT14">
        <f t="shared" si="16"/>
        <v>1.4445249625583136</v>
      </c>
      <c r="AU14">
        <f t="shared" si="17"/>
        <v>-242.20796785063513</v>
      </c>
      <c r="AW14">
        <v>11</v>
      </c>
      <c r="AX14">
        <f>IF(Z14&gt;0, (R14*SUMPRODUCT(K14:$K$98, X14:$X$98)-K14*$AZ$3)/Z14, 0)</f>
        <v>1924.3137969342117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100000</v>
      </c>
      <c r="S15">
        <f t="shared" si="1"/>
        <v>1912.6738483559934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1632.6007715500828</v>
      </c>
      <c r="AC15">
        <f t="shared" si="2"/>
        <v>1596.0542468348931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-546.03456995613692</v>
      </c>
      <c r="AI15">
        <f t="shared" si="7"/>
        <v>-566.89612782454651</v>
      </c>
      <c r="AJ15">
        <f t="shared" si="8"/>
        <v>36.546524715189662</v>
      </c>
      <c r="AK15">
        <f t="shared" si="30"/>
        <v>6.6936631633553398</v>
      </c>
      <c r="AL15">
        <f t="shared" si="9"/>
        <v>-523.65593994600147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-248.82921804281722</v>
      </c>
      <c r="AR15">
        <f t="shared" si="14"/>
        <v>-258.33587827491266</v>
      </c>
      <c r="AS15">
        <f t="shared" si="15"/>
        <v>16.654335947618932</v>
      </c>
      <c r="AT15">
        <f t="shared" si="16"/>
        <v>3.0503178048113617</v>
      </c>
      <c r="AU15">
        <f t="shared" si="17"/>
        <v>-238.63122452248234</v>
      </c>
      <c r="AW15">
        <v>12</v>
      </c>
      <c r="AX15">
        <f>IF(Z15&gt;0, (R15*SUMPRODUCT(K15:$K$98, X15:$X$98)-K15*$AZ$3)/Z15, 0)</f>
        <v>1912.6738483559934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100000</v>
      </c>
      <c r="S16">
        <f t="shared" si="1"/>
        <v>1903.999380144041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1596.0542468348931</v>
      </c>
      <c r="AC16">
        <f t="shared" si="2"/>
        <v>1562.0918494328444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-569.10329865021504</v>
      </c>
      <c r="AI16">
        <f t="shared" si="7"/>
        <v>-589.61396511527801</v>
      </c>
      <c r="AJ16">
        <f t="shared" si="8"/>
        <v>33.962397402048737</v>
      </c>
      <c r="AK16">
        <f t="shared" si="30"/>
        <v>11.331985152527741</v>
      </c>
      <c r="AL16">
        <f t="shared" si="9"/>
        <v>-544.31958256070152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-245.33316727988279</v>
      </c>
      <c r="AR16">
        <f t="shared" si="14"/>
        <v>-254.17505376838113</v>
      </c>
      <c r="AS16">
        <f t="shared" si="15"/>
        <v>14.640755980196481</v>
      </c>
      <c r="AT16">
        <f t="shared" si="16"/>
        <v>4.8850741431863707</v>
      </c>
      <c r="AU16">
        <f t="shared" si="17"/>
        <v>-234.64922364499827</v>
      </c>
      <c r="AW16">
        <v>13</v>
      </c>
      <c r="AX16">
        <f>IF(Z16&gt;0, (R16*SUMPRODUCT(K16:$K$98, X16:$X$98)-K16*$AZ$3)/Z16, 0)</f>
        <v>1903.999380144041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100000</v>
      </c>
      <c r="S17">
        <f t="shared" si="1"/>
        <v>1913.0003749137732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1562.0918494328444</v>
      </c>
      <c r="AC17">
        <f t="shared" si="2"/>
        <v>1542.4391337356969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-592.92234617204099</v>
      </c>
      <c r="AI17">
        <f t="shared" si="7"/>
        <v>-613.07967538591038</v>
      </c>
      <c r="AJ17">
        <f t="shared" si="8"/>
        <v>19.652715697147414</v>
      </c>
      <c r="AK17">
        <f t="shared" si="30"/>
        <v>21.556867522173253</v>
      </c>
      <c r="AL17">
        <f t="shared" si="9"/>
        <v>-571.87009216658976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-240.27190694633433</v>
      </c>
      <c r="AR17">
        <f t="shared" si="14"/>
        <v>-248.44032893351331</v>
      </c>
      <c r="AS17">
        <f t="shared" si="15"/>
        <v>7.963935762774649</v>
      </c>
      <c r="AT17">
        <f t="shared" si="16"/>
        <v>8.7355615803341529</v>
      </c>
      <c r="AU17">
        <f t="shared" si="17"/>
        <v>-231.74083159040453</v>
      </c>
      <c r="AW17">
        <v>14</v>
      </c>
      <c r="AX17">
        <f>IF(Z17&gt;0, (R17*SUMPRODUCT(K17:$K$98, X17:$X$98)-K17*$AZ$3)/Z17, 0)</f>
        <v>1913.0003749137732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100000</v>
      </c>
      <c r="S18">
        <f t="shared" si="1"/>
        <v>1942.4897612104398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1542.4391337356969</v>
      </c>
      <c r="AC18">
        <f t="shared" si="2"/>
        <v>1538.5161243059215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-619.71692935119938</v>
      </c>
      <c r="AI18">
        <f t="shared" si="7"/>
        <v>-639.51775604059219</v>
      </c>
      <c r="AJ18">
        <f t="shared" si="8"/>
        <v>3.9230094297754476</v>
      </c>
      <c r="AK18">
        <f t="shared" si="30"/>
        <v>33.316685288691055</v>
      </c>
      <c r="AL18">
        <f t="shared" si="9"/>
        <v>-602.27806132212572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-234.35047179342146</v>
      </c>
      <c r="AR18">
        <f t="shared" si="14"/>
        <v>-241.83829866530809</v>
      </c>
      <c r="AS18">
        <f t="shared" si="15"/>
        <v>1.4835145970280699</v>
      </c>
      <c r="AT18">
        <f t="shared" si="16"/>
        <v>12.598947271251566</v>
      </c>
      <c r="AU18">
        <f t="shared" si="17"/>
        <v>-227.75583679702845</v>
      </c>
      <c r="AW18">
        <v>15</v>
      </c>
      <c r="AX18">
        <f>IF(Z18&gt;0, (R18*SUMPRODUCT(K18:$K$98, X18:$X$98)-K18*$AZ$3)/Z18, 0)</f>
        <v>1942.4897612104398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100000</v>
      </c>
      <c r="S19">
        <f t="shared" si="1"/>
        <v>1963.3523139532142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1538.5161243059215</v>
      </c>
      <c r="AC19">
        <f t="shared" si="2"/>
        <v>1526.7335636340426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-649.70472533235852</v>
      </c>
      <c r="AI19">
        <f t="shared" si="7"/>
        <v>-669.14511757352432</v>
      </c>
      <c r="AJ19">
        <f t="shared" si="8"/>
        <v>11.782560671878855</v>
      </c>
      <c r="AK19">
        <f t="shared" si="30"/>
        <v>34.308909572022053</v>
      </c>
      <c r="AL19">
        <f t="shared" si="9"/>
        <v>-623.05364732962346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-229.12484875533394</v>
      </c>
      <c r="AR19">
        <f t="shared" si="14"/>
        <v>-235.98069689422948</v>
      </c>
      <c r="AS19">
        <f t="shared" si="15"/>
        <v>4.155237489636173</v>
      </c>
      <c r="AT19">
        <f t="shared" si="16"/>
        <v>12.099379010409152</v>
      </c>
      <c r="AU19">
        <f t="shared" si="17"/>
        <v>-219.72608039418418</v>
      </c>
      <c r="AW19">
        <v>16</v>
      </c>
      <c r="AX19">
        <f>IF(Z19&gt;0, (R19*SUMPRODUCT(K19:$K$98, X19:$X$98)-K19*$AZ$3)/Z19, 0)</f>
        <v>1963.3523139532142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100000</v>
      </c>
      <c r="S20">
        <f t="shared" si="1"/>
        <v>1908.4608393644637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1526.7335636340426</v>
      </c>
      <c r="AC20">
        <f t="shared" si="2"/>
        <v>1456.156389086249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-683.9129990442143</v>
      </c>
      <c r="AI20">
        <f t="shared" si="7"/>
        <v>-702.98800911320745</v>
      </c>
      <c r="AJ20">
        <f t="shared" si="8"/>
        <v>70.577174547793675</v>
      </c>
      <c r="AK20">
        <f t="shared" si="30"/>
        <v>6.5649543236263836</v>
      </c>
      <c r="AL20">
        <f t="shared" si="9"/>
        <v>-625.84588024178743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-228.76670542193423</v>
      </c>
      <c r="AR20">
        <f t="shared" si="14"/>
        <v>-235.14723513181283</v>
      </c>
      <c r="AS20">
        <f t="shared" si="15"/>
        <v>23.607838602061349</v>
      </c>
      <c r="AT20">
        <f t="shared" si="16"/>
        <v>2.1959561727300896</v>
      </c>
      <c r="AU20">
        <f t="shared" si="17"/>
        <v>-209.34344035702139</v>
      </c>
      <c r="AW20">
        <v>17</v>
      </c>
      <c r="AX20">
        <f>IF(Z20&gt;0, (R20*SUMPRODUCT(K20:$K$98, X20:$X$98)-K20*$AZ$3)/Z20, 0)</f>
        <v>1908.4608393644637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100000</v>
      </c>
      <c r="S21">
        <f t="shared" si="1"/>
        <v>1832.0947817316217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1456.156389086249</v>
      </c>
      <c r="AC21">
        <f t="shared" si="2"/>
        <v>1370.660973315531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-723.17178173566754</v>
      </c>
      <c r="AI21">
        <f t="shared" si="7"/>
        <v>-741.87524875853683</v>
      </c>
      <c r="AJ21">
        <f t="shared" si="8"/>
        <v>85.495415770717955</v>
      </c>
      <c r="AK21">
        <f t="shared" si="30"/>
        <v>2.3298502225379987</v>
      </c>
      <c r="AL21">
        <f t="shared" si="9"/>
        <v>-654.0499827652809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-230.02913879889437</v>
      </c>
      <c r="AR21">
        <f t="shared" si="14"/>
        <v>-235.97840634567032</v>
      </c>
      <c r="AS21">
        <f t="shared" si="15"/>
        <v>27.194696139540611</v>
      </c>
      <c r="AT21">
        <f t="shared" si="16"/>
        <v>0.74108732358796825</v>
      </c>
      <c r="AU21">
        <f t="shared" si="17"/>
        <v>-208.04262288254174</v>
      </c>
      <c r="AW21">
        <v>18</v>
      </c>
      <c r="AX21">
        <f>IF(Z21&gt;0, (R21*SUMPRODUCT(K21:$K$98, X21:$X$98)-K21*$AZ$3)/Z21, 0)</f>
        <v>1832.0947817316217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100000</v>
      </c>
      <c r="S22">
        <f t="shared" si="1"/>
        <v>1807.2854690393526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1370.660973315531</v>
      </c>
      <c r="AC22">
        <f t="shared" si="2"/>
        <v>1324.6998569624507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-767.96435595901255</v>
      </c>
      <c r="AI22">
        <f t="shared" si="7"/>
        <v>-786.28879722266333</v>
      </c>
      <c r="AJ22">
        <f t="shared" si="8"/>
        <v>45.961116353080342</v>
      </c>
      <c r="AK22">
        <f t="shared" si="30"/>
        <v>28.783880439626152</v>
      </c>
      <c r="AL22">
        <f t="shared" si="9"/>
        <v>-711.54380042995683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-228.08303031803931</v>
      </c>
      <c r="AR22">
        <f t="shared" si="14"/>
        <v>-233.52533250285771</v>
      </c>
      <c r="AS22">
        <f t="shared" si="15"/>
        <v>13.650308915079448</v>
      </c>
      <c r="AT22">
        <f t="shared" si="16"/>
        <v>8.5487231588811667</v>
      </c>
      <c r="AU22">
        <f t="shared" si="17"/>
        <v>-211.3263004288971</v>
      </c>
      <c r="AW22">
        <v>19</v>
      </c>
      <c r="AX22">
        <f>IF(Z22&gt;0, (R22*SUMPRODUCT(K22:$K$98, X22:$X$98)-K22*$AZ$3)/Z22, 0)</f>
        <v>1807.2854690393526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100000</v>
      </c>
      <c r="S23">
        <f t="shared" si="1"/>
        <v>1915.6917870560478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1324.6998569624507</v>
      </c>
      <c r="AC23">
        <f t="shared" si="2"/>
        <v>1374.3854721863836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-821.22815967177587</v>
      </c>
      <c r="AI23">
        <f t="shared" si="7"/>
        <v>-839.1640494828722</v>
      </c>
      <c r="AJ23">
        <f t="shared" si="8"/>
        <v>-49.685615223932928</v>
      </c>
      <c r="AK23">
        <f t="shared" si="30"/>
        <v>92.728989987371563</v>
      </c>
      <c r="AL23">
        <f t="shared" si="9"/>
        <v>-796.12067471943351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-217.7698345668056</v>
      </c>
      <c r="AR23">
        <f t="shared" si="14"/>
        <v>-222.52599850367304</v>
      </c>
      <c r="AS23">
        <f t="shared" si="15"/>
        <v>-13.175422786269682</v>
      </c>
      <c r="AT23">
        <f t="shared" si="16"/>
        <v>24.58948414185863</v>
      </c>
      <c r="AU23">
        <f t="shared" si="17"/>
        <v>-211.11193714808408</v>
      </c>
      <c r="AW23">
        <v>20</v>
      </c>
      <c r="AX23">
        <f>IF(Z23&gt;0, (R23*SUMPRODUCT(K23:$K$98, X23:$X$98)-K23*$AZ$3)/Z23, 0)</f>
        <v>1915.6917870560478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100000</v>
      </c>
      <c r="S24">
        <f t="shared" si="1"/>
        <v>2002.4638710976694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1374.3854721863836</v>
      </c>
      <c r="AC24">
        <f t="shared" si="2"/>
        <v>1404.6233568534813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-881.36962531727636</v>
      </c>
      <c r="AI24">
        <f t="shared" si="7"/>
        <v>-898.90581382393248</v>
      </c>
      <c r="AJ24">
        <f t="shared" si="8"/>
        <v>-30.23788466709766</v>
      </c>
      <c r="AK24">
        <f t="shared" si="30"/>
        <v>96.206983053046855</v>
      </c>
      <c r="AL24">
        <f t="shared" si="9"/>
        <v>-832.93671543798325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-208.67669273005879</v>
      </c>
      <c r="AR24">
        <f t="shared" si="14"/>
        <v>-212.82863275107161</v>
      </c>
      <c r="AS24">
        <f t="shared" si="15"/>
        <v>-7.1592457763806365</v>
      </c>
      <c r="AT24">
        <f t="shared" si="16"/>
        <v>22.778360479372768</v>
      </c>
      <c r="AU24">
        <f t="shared" si="17"/>
        <v>-197.20951804807947</v>
      </c>
      <c r="AW24">
        <v>21</v>
      </c>
      <c r="AX24">
        <f>IF(Z24&gt;0, (R24*SUMPRODUCT(K24:$K$98, X24:$X$98)-K24*$AZ$3)/Z24, 0)</f>
        <v>2002.4638710976694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100000</v>
      </c>
      <c r="S25">
        <f t="shared" si="1"/>
        <v>2069.3405165856166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1404.6233568534813</v>
      </c>
      <c r="AC25">
        <f t="shared" si="2"/>
        <v>1417.382127725122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-948.91823247217485</v>
      </c>
      <c r="AI25">
        <f t="shared" si="7"/>
        <v>-966.04182953564634</v>
      </c>
      <c r="AJ25">
        <f t="shared" si="8"/>
        <v>-12.758770871640763</v>
      </c>
      <c r="AK25">
        <f t="shared" si="30"/>
        <v>98.323634979743701</v>
      </c>
      <c r="AL25">
        <f t="shared" si="9"/>
        <v>-880.4769654275434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-200.59801644379024</v>
      </c>
      <c r="AR25">
        <f t="shared" si="14"/>
        <v>-204.21788535111025</v>
      </c>
      <c r="AS25">
        <f t="shared" si="15"/>
        <v>-2.6971598200237921</v>
      </c>
      <c r="AT25">
        <f t="shared" si="16"/>
        <v>20.785274717606619</v>
      </c>
      <c r="AU25">
        <f t="shared" si="17"/>
        <v>-186.12977045352744</v>
      </c>
      <c r="AW25">
        <v>22</v>
      </c>
      <c r="AX25">
        <f>IF(Z25&gt;0, (R25*SUMPRODUCT(K25:$K$98, X25:$X$98)-K25*$AZ$3)/Z25, 0)</f>
        <v>2069.3405165856166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100000</v>
      </c>
      <c r="S26">
        <f t="shared" si="1"/>
        <v>2117.995965670711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1417.382127725122</v>
      </c>
      <c r="AC26">
        <f t="shared" si="2"/>
        <v>1414.4943466399923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-1024.8815314428959</v>
      </c>
      <c r="AI26">
        <f t="shared" si="7"/>
        <v>-1041.5776721528721</v>
      </c>
      <c r="AJ26">
        <f t="shared" si="8"/>
        <v>2.8877810851297454</v>
      </c>
      <c r="AK26">
        <f t="shared" si="30"/>
        <v>99.216748940758549</v>
      </c>
      <c r="AL26">
        <f t="shared" si="9"/>
        <v>-939.47314212698382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-193.44320878653363</v>
      </c>
      <c r="AR26">
        <f t="shared" si="14"/>
        <v>-196.59455353634308</v>
      </c>
      <c r="AS26">
        <f t="shared" si="15"/>
        <v>0.5450597188477887</v>
      </c>
      <c r="AT26">
        <f t="shared" si="16"/>
        <v>18.726853486614541</v>
      </c>
      <c r="AU26">
        <f t="shared" si="17"/>
        <v>-177.32264033088077</v>
      </c>
      <c r="AW26">
        <v>23</v>
      </c>
      <c r="AX26">
        <f>IF(Z26&gt;0, (R26*SUMPRODUCT(K26:$K$98, X26:$X$98)-K26*$AZ$3)/Z26, 0)</f>
        <v>2117.995965670711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100000</v>
      </c>
      <c r="S27">
        <f t="shared" si="1"/>
        <v>2149.7818441214936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1414.4943466399923</v>
      </c>
      <c r="AC27">
        <f t="shared" si="2"/>
        <v>1397.5781337094049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-1106.4866371315331</v>
      </c>
      <c r="AI27">
        <f t="shared" si="7"/>
        <v>-1122.7391947751266</v>
      </c>
      <c r="AJ27">
        <f t="shared" si="8"/>
        <v>16.916212930587335</v>
      </c>
      <c r="AK27">
        <f t="shared" si="30"/>
        <v>99.014604264799473</v>
      </c>
      <c r="AL27">
        <f t="shared" si="9"/>
        <v>-1006.8083775797398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-186.46957076729646</v>
      </c>
      <c r="AR27">
        <f t="shared" si="14"/>
        <v>-189.20851703738265</v>
      </c>
      <c r="AS27">
        <f t="shared" si="15"/>
        <v>2.850788123706764</v>
      </c>
      <c r="AT27">
        <f t="shared" si="16"/>
        <v>16.686338666334994</v>
      </c>
      <c r="AU27">
        <f t="shared" si="17"/>
        <v>-169.6713902473409</v>
      </c>
      <c r="AW27">
        <v>24</v>
      </c>
      <c r="AX27">
        <f>IF(Z27&gt;0, (R27*SUMPRODUCT(K27:$K$98, X27:$X$98)-K27*$AZ$3)/Z27, 0)</f>
        <v>2149.7818441214936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100000</v>
      </c>
      <c r="S28">
        <f t="shared" si="1"/>
        <v>2166.8330902534613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1397.5781337094049</v>
      </c>
      <c r="AC28">
        <f t="shared" si="2"/>
        <v>1368.7219520992041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-1193.1977719620538</v>
      </c>
      <c r="AI28">
        <f t="shared" si="7"/>
        <v>-1208.9895045862208</v>
      </c>
      <c r="AJ28">
        <f t="shared" si="8"/>
        <v>28.856181610200792</v>
      </c>
      <c r="AK28">
        <f t="shared" si="30"/>
        <v>97.830469359658352</v>
      </c>
      <c r="AL28">
        <f t="shared" si="9"/>
        <v>-1082.3028536163617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-179.53792800414871</v>
      </c>
      <c r="AR28">
        <f t="shared" si="14"/>
        <v>-181.91407638588456</v>
      </c>
      <c r="AS28">
        <f t="shared" si="15"/>
        <v>4.3419282017999183</v>
      </c>
      <c r="AT28">
        <f t="shared" si="16"/>
        <v>14.720342408638857</v>
      </c>
      <c r="AU28">
        <f t="shared" si="17"/>
        <v>-162.8518057754458</v>
      </c>
      <c r="AW28">
        <v>25</v>
      </c>
      <c r="AX28">
        <f>IF(Z28&gt;0, (R28*SUMPRODUCT(K28:$K$98, X28:$X$98)-K28*$AZ$3)/Z28, 0)</f>
        <v>2166.8330902534613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100000</v>
      </c>
      <c r="S29">
        <f t="shared" si="1"/>
        <v>2171.1834127997349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1368.7219520992041</v>
      </c>
      <c r="AC29">
        <f t="shared" si="2"/>
        <v>1329.9102644138907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-1282.4781898738477</v>
      </c>
      <c r="AI29">
        <f t="shared" si="7"/>
        <v>-1297.7913856243044</v>
      </c>
      <c r="AJ29">
        <f t="shared" si="8"/>
        <v>38.811687685313473</v>
      </c>
      <c r="AK29">
        <f t="shared" si="30"/>
        <v>95.8105366469443</v>
      </c>
      <c r="AL29">
        <f t="shared" si="9"/>
        <v>-1163.1691612920467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-172.29621640851053</v>
      </c>
      <c r="AR29">
        <f t="shared" si="14"/>
        <v>-174.35348779897848</v>
      </c>
      <c r="AS29">
        <f t="shared" si="15"/>
        <v>5.2142071447359877</v>
      </c>
      <c r="AT29">
        <f t="shared" si="16"/>
        <v>12.871792352243627</v>
      </c>
      <c r="AU29">
        <f t="shared" si="17"/>
        <v>-156.26748830199887</v>
      </c>
      <c r="AW29">
        <v>26</v>
      </c>
      <c r="AX29">
        <f>IF(Z29&gt;0, (R29*SUMPRODUCT(K29:$K$98, X29:$X$98)-K29*$AZ$3)/Z29, 0)</f>
        <v>2171.1834127997349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100000</v>
      </c>
      <c r="S30">
        <f t="shared" si="1"/>
        <v>2165.2819583650603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1329.9102644138907</v>
      </c>
      <c r="AC30">
        <f t="shared" si="2"/>
        <v>1283.2624768614821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-1374.8799672590164</v>
      </c>
      <c r="AI30">
        <f t="shared" si="7"/>
        <v>-1389.6963110601539</v>
      </c>
      <c r="AJ30">
        <f t="shared" si="8"/>
        <v>46.647787552408545</v>
      </c>
      <c r="AK30">
        <f t="shared" si="30"/>
        <v>93.093718508972358</v>
      </c>
      <c r="AL30">
        <f t="shared" si="9"/>
        <v>-1249.9548049987729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-164.91969153729886</v>
      </c>
      <c r="AR30">
        <f t="shared" si="14"/>
        <v>-166.69694257563174</v>
      </c>
      <c r="AS30">
        <f t="shared" si="15"/>
        <v>5.5954984560418284</v>
      </c>
      <c r="AT30">
        <f t="shared" si="16"/>
        <v>11.166783796528668</v>
      </c>
      <c r="AU30">
        <f t="shared" si="17"/>
        <v>-149.93466032306122</v>
      </c>
      <c r="AW30">
        <v>27</v>
      </c>
      <c r="AX30">
        <f>IF(Z30&gt;0, (R30*SUMPRODUCT(K30:$K$98, X30:$X$98)-K30*$AZ$3)/Z30, 0)</f>
        <v>2165.2819583650603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100000</v>
      </c>
      <c r="S31">
        <f t="shared" si="1"/>
        <v>2151.2885135294991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1283.2624768614821</v>
      </c>
      <c r="AC31">
        <f t="shared" si="2"/>
        <v>1230.5288825171333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-1473.100166084296</v>
      </c>
      <c r="AI31">
        <f t="shared" si="7"/>
        <v>-1487.4000714059011</v>
      </c>
      <c r="AJ31">
        <f t="shared" si="8"/>
        <v>52.73359434434883</v>
      </c>
      <c r="AK31">
        <f t="shared" si="30"/>
        <v>89.828373380303759</v>
      </c>
      <c r="AL31">
        <f t="shared" si="9"/>
        <v>-1344.8381036812486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-157.76911360286485</v>
      </c>
      <c r="AR31">
        <f t="shared" si="14"/>
        <v>-159.30063429584769</v>
      </c>
      <c r="AS31">
        <f t="shared" si="15"/>
        <v>5.6477710262676579</v>
      </c>
      <c r="AT31">
        <f t="shared" si="16"/>
        <v>9.6206240219694088</v>
      </c>
      <c r="AU31">
        <f t="shared" si="17"/>
        <v>-144.03223924761062</v>
      </c>
      <c r="AW31">
        <v>28</v>
      </c>
      <c r="AX31">
        <f>IF(Z31&gt;0, (R31*SUMPRODUCT(K31:$K$98, X31:$X$98)-K31*$AZ$3)/Z31, 0)</f>
        <v>2151.2885135294991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100000</v>
      </c>
      <c r="S32">
        <f t="shared" si="1"/>
        <v>2130.6201242688212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1230.5288825171333</v>
      </c>
      <c r="AC32">
        <f t="shared" si="2"/>
        <v>1172.9259271222579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-1576.7075607601741</v>
      </c>
      <c r="AI32">
        <f t="shared" si="7"/>
        <v>-1590.4702901383732</v>
      </c>
      <c r="AJ32">
        <f t="shared" si="8"/>
        <v>57.60295539487538</v>
      </c>
      <c r="AK32">
        <f t="shared" si="30"/>
        <v>86.137021776199333</v>
      </c>
      <c r="AL32">
        <f t="shared" si="9"/>
        <v>-1446.7303129672985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-150.77274250739745</v>
      </c>
      <c r="AR32">
        <f t="shared" si="14"/>
        <v>-152.08880422003222</v>
      </c>
      <c r="AS32">
        <f t="shared" si="15"/>
        <v>5.508285605752655</v>
      </c>
      <c r="AT32">
        <f t="shared" si="16"/>
        <v>8.2368571876166712</v>
      </c>
      <c r="AU32">
        <f t="shared" si="17"/>
        <v>-138.34366142666289</v>
      </c>
      <c r="AW32">
        <v>29</v>
      </c>
      <c r="AX32">
        <f>IF(Z32&gt;0, (R32*SUMPRODUCT(K32:$K$98, X32:$X$98)-K32*$AZ$3)/Z32, 0)</f>
        <v>2130.6201242688212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100000</v>
      </c>
      <c r="S33">
        <f t="shared" si="1"/>
        <v>2104.6931567788833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1172.9259271222579</v>
      </c>
      <c r="AC33">
        <f t="shared" si="2"/>
        <v>1111.5872544434228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-1685.7141451593227</v>
      </c>
      <c r="AI33">
        <f t="shared" si="7"/>
        <v>-1698.9178187074499</v>
      </c>
      <c r="AJ33">
        <f t="shared" si="8"/>
        <v>61.33867267883511</v>
      </c>
      <c r="AK33">
        <f t="shared" si="30"/>
        <v>82.104814898558061</v>
      </c>
      <c r="AL33">
        <f t="shared" si="9"/>
        <v>-1555.4743311300567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-143.92544893781627</v>
      </c>
      <c r="AR33">
        <f t="shared" si="14"/>
        <v>-145.05277212514289</v>
      </c>
      <c r="AS33">
        <f t="shared" si="15"/>
        <v>5.2370658619090635</v>
      </c>
      <c r="AT33">
        <f t="shared" si="16"/>
        <v>7.0100689242982011</v>
      </c>
      <c r="AU33">
        <f t="shared" si="17"/>
        <v>-132.80563733893561</v>
      </c>
      <c r="AW33">
        <v>30</v>
      </c>
      <c r="AX33">
        <f>IF(Z33&gt;0, (R33*SUMPRODUCT(K33:$K$98, X33:$X$98)-K33*$AZ$3)/Z33, 0)</f>
        <v>2104.6931567788833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100000</v>
      </c>
      <c r="S34">
        <f t="shared" si="1"/>
        <v>2074.4890355179996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1111.5872544434228</v>
      </c>
      <c r="AC34">
        <f t="shared" si="2"/>
        <v>1047.5136535668239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-1791.5272417040842</v>
      </c>
      <c r="AI34">
        <f t="shared" si="7"/>
        <v>-1804.1509967063041</v>
      </c>
      <c r="AJ34">
        <f t="shared" si="8"/>
        <v>64.073600876598903</v>
      </c>
      <c r="AK34">
        <f t="shared" si="30"/>
        <v>77.811107811039605</v>
      </c>
      <c r="AL34">
        <f t="shared" si="9"/>
        <v>-1662.2662880186656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-136.57117799037906</v>
      </c>
      <c r="AR34">
        <f t="shared" si="14"/>
        <v>-137.53350837039341</v>
      </c>
      <c r="AS34">
        <f t="shared" si="15"/>
        <v>4.8844399047368103</v>
      </c>
      <c r="AT34">
        <f t="shared" si="16"/>
        <v>5.9316734946112195</v>
      </c>
      <c r="AU34">
        <f t="shared" si="17"/>
        <v>-126.71739497104537</v>
      </c>
      <c r="AW34">
        <v>31</v>
      </c>
      <c r="AX34">
        <f>IF(Z34&gt;0, (R34*SUMPRODUCT(K34:$K$98, X34:$X$98)-K34*$AZ$3)/Z34, 0)</f>
        <v>2074.4890355179996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100000</v>
      </c>
      <c r="S35">
        <f t="shared" ref="S35:S69" si="32">AX35</f>
        <v>2041.9439316553769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1047.5136535668239</v>
      </c>
      <c r="AC35">
        <f t="shared" ref="AC35:AC69" si="33">S35*Z35</f>
        <v>982.23876848824523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-1886.9484027118153</v>
      </c>
      <c r="AI35">
        <f t="shared" ref="AI35:AI66" si="38">SUM(AE35:AH35)</f>
        <v>-1898.974183063335</v>
      </c>
      <c r="AJ35">
        <f t="shared" ref="AJ35:AJ69" si="39">AB35-AC35</f>
        <v>65.274885078578677</v>
      </c>
      <c r="AK35">
        <f t="shared" si="30"/>
        <v>73.325955749677675</v>
      </c>
      <c r="AL35">
        <f t="shared" ref="AL35:AL66" si="40">SUM(AI35:AK35)</f>
        <v>-1760.3733422350788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-128.43329989555463</v>
      </c>
      <c r="AR35">
        <f t="shared" ref="AR35:AR69" si="45">AI35*$K35</f>
        <v>-129.25182288862911</v>
      </c>
      <c r="AS35">
        <f t="shared" ref="AS35:AS69" si="46">AJ35*$K35</f>
        <v>4.442871293617098</v>
      </c>
      <c r="AT35">
        <f t="shared" ref="AT35:AT69" si="47">AK35*$K35</f>
        <v>4.9908595547139667</v>
      </c>
      <c r="AU35">
        <f t="shared" ref="AU35:AU69" si="48">AL35*$K35</f>
        <v>-119.81809204029807</v>
      </c>
      <c r="AW35">
        <v>32</v>
      </c>
      <c r="AX35">
        <f>IF(Z35&gt;0, (R35*SUMPRODUCT(K35:$K$98, X35:$X$98)-K35*$AZ$3)/Z35, 0)</f>
        <v>2041.9439316553769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100000</v>
      </c>
      <c r="S36">
        <f t="shared" si="32"/>
        <v>2030.2089591744341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982.23876848824523</v>
      </c>
      <c r="AC36">
        <f t="shared" si="33"/>
        <v>917.46287297822698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-2431.5264900774819</v>
      </c>
      <c r="AI36">
        <f t="shared" si="38"/>
        <v>-2442.8241310029671</v>
      </c>
      <c r="AJ36">
        <f t="shared" si="39"/>
        <v>64.775895510018245</v>
      </c>
      <c r="AK36">
        <f t="shared" si="30"/>
        <v>68.756713794177173</v>
      </c>
      <c r="AL36">
        <f t="shared" si="40"/>
        <v>-2309.2915216987717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-147.76738882023488</v>
      </c>
      <c r="AR36">
        <f t="shared" si="45"/>
        <v>-148.45396283297961</v>
      </c>
      <c r="AS36">
        <f t="shared" si="46"/>
        <v>3.9365250500325679</v>
      </c>
      <c r="AT36">
        <f t="shared" si="47"/>
        <v>4.1784451465721162</v>
      </c>
      <c r="AU36">
        <f t="shared" si="48"/>
        <v>-140.33899263637491</v>
      </c>
      <c r="AW36">
        <v>33</v>
      </c>
      <c r="AX36">
        <f>IF(Z36&gt;0, (R36*SUMPRODUCT(K36:$K$98, X36:$X$98)-K36*$AZ$3)/Z36, 0)</f>
        <v>2030.2089591744341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100000</v>
      </c>
      <c r="S37">
        <f t="shared" si="32"/>
        <v>1976.8289856816134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917.46287297822698</v>
      </c>
      <c r="AC37">
        <f t="shared" si="33"/>
        <v>826.53245235936379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-2927.6335227868558</v>
      </c>
      <c r="AI37">
        <f t="shared" si="38"/>
        <v>-2938.0862789223893</v>
      </c>
      <c r="AJ37">
        <f t="shared" si="39"/>
        <v>90.930420618863195</v>
      </c>
      <c r="AK37">
        <f t="shared" si="30"/>
        <v>64.222401108475893</v>
      </c>
      <c r="AL37">
        <f t="shared" si="40"/>
        <v>-2782.9334571950503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-158.85404661367022</v>
      </c>
      <c r="AR37">
        <f t="shared" si="45"/>
        <v>-159.4212154882822</v>
      </c>
      <c r="AS37">
        <f t="shared" si="46"/>
        <v>4.933904863146755</v>
      </c>
      <c r="AT37">
        <f t="shared" si="47"/>
        <v>3.4847217795266392</v>
      </c>
      <c r="AU37">
        <f t="shared" si="48"/>
        <v>-151.00258884560881</v>
      </c>
      <c r="AW37">
        <v>34</v>
      </c>
      <c r="AX37">
        <f>IF(Z37&gt;0, (R37*SUMPRODUCT(K37:$K$98, X37:$X$98)-K37*$AZ$3)/Z37, 0)</f>
        <v>1976.8289856816134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100000</v>
      </c>
      <c r="S38">
        <f t="shared" si="32"/>
        <v>1889.1845503462505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826.53245235936379</v>
      </c>
      <c r="AC38">
        <f t="shared" si="33"/>
        <v>718.42569878263259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-3364.5650467172723</v>
      </c>
      <c r="AI38">
        <f t="shared" si="38"/>
        <v>-3374.072134029771</v>
      </c>
      <c r="AJ38">
        <f t="shared" si="39"/>
        <v>108.10675357673119</v>
      </c>
      <c r="AK38">
        <f t="shared" si="30"/>
        <v>57.857271665155473</v>
      </c>
      <c r="AL38">
        <f t="shared" si="40"/>
        <v>-3208.1081087878842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-163.00182889242404</v>
      </c>
      <c r="AR38">
        <f t="shared" si="45"/>
        <v>-163.46241520829548</v>
      </c>
      <c r="AS38">
        <f t="shared" si="46"/>
        <v>5.2374076006712293</v>
      </c>
      <c r="AT38">
        <f t="shared" si="47"/>
        <v>2.8029896777735415</v>
      </c>
      <c r="AU38">
        <f t="shared" si="48"/>
        <v>-155.42201792985071</v>
      </c>
      <c r="AW38">
        <v>35</v>
      </c>
      <c r="AX38">
        <f>IF(Z38&gt;0, (R38*SUMPRODUCT(K38:$K$98, X38:$X$98)-K38*$AZ$3)/Z38, 0)</f>
        <v>1889.1845503462505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100000</v>
      </c>
      <c r="S39">
        <f t="shared" si="32"/>
        <v>1770.6040994296297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718.42569878263259</v>
      </c>
      <c r="AC39">
        <f t="shared" si="33"/>
        <v>600.73395295890373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-3719.8740656081927</v>
      </c>
      <c r="AI39">
        <f t="shared" si="38"/>
        <v>-3728.3561135311647</v>
      </c>
      <c r="AJ39">
        <f t="shared" si="39"/>
        <v>117.69174582372887</v>
      </c>
      <c r="AK39">
        <f t="shared" si="30"/>
        <v>50.289798914784285</v>
      </c>
      <c r="AL39">
        <f t="shared" si="40"/>
        <v>-3560.3745687926516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-160.90656474283736</v>
      </c>
      <c r="AR39">
        <f t="shared" si="45"/>
        <v>-161.27346350585944</v>
      </c>
      <c r="AS39">
        <f t="shared" si="46"/>
        <v>5.0908644177412921</v>
      </c>
      <c r="AT39">
        <f t="shared" si="47"/>
        <v>2.1753313801129956</v>
      </c>
      <c r="AU39">
        <f t="shared" si="48"/>
        <v>-154.00726770800514</v>
      </c>
      <c r="AW39">
        <v>36</v>
      </c>
      <c r="AX39">
        <f>IF(Z39&gt;0, (R39*SUMPRODUCT(K39:$K$98, X39:$X$98)-K39*$AZ$3)/Z39, 0)</f>
        <v>1770.6040994296297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100000</v>
      </c>
      <c r="S40">
        <f t="shared" si="32"/>
        <v>1617.9013786859018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600.73395295890373</v>
      </c>
      <c r="AC40">
        <f t="shared" si="33"/>
        <v>480.28281952740173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-3903.3661531751654</v>
      </c>
      <c r="AI40">
        <f t="shared" si="38"/>
        <v>-3910.7875390806139</v>
      </c>
      <c r="AJ40">
        <f t="shared" si="39"/>
        <v>120.451133431502</v>
      </c>
      <c r="AK40">
        <f t="shared" ref="AK40:AK69" si="61">G40*SUM(AB40:AB40, AE40:AF40)</f>
        <v>42.051376707123268</v>
      </c>
      <c r="AL40">
        <f t="shared" si="40"/>
        <v>-3748.2850289419885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-150.75328865866126</v>
      </c>
      <c r="AR40">
        <f t="shared" si="45"/>
        <v>-151.03991263595361</v>
      </c>
      <c r="AS40">
        <f t="shared" si="46"/>
        <v>4.6519859462047446</v>
      </c>
      <c r="AT40">
        <f t="shared" si="47"/>
        <v>1.6240811347063437</v>
      </c>
      <c r="AU40">
        <f t="shared" si="48"/>
        <v>-144.76384555504251</v>
      </c>
      <c r="AW40">
        <v>37</v>
      </c>
      <c r="AX40">
        <f>IF(Z40&gt;0, (R40*SUMPRODUCT(K40:$K$98, X40:$X$98)-K40*$AZ$3)/Z40, 0)</f>
        <v>1617.9013786859018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100000</v>
      </c>
      <c r="S41">
        <f t="shared" si="32"/>
        <v>1438.376066069542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480.28281952740173</v>
      </c>
      <c r="AC41">
        <f t="shared" si="33"/>
        <v>365.65045168243279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-3967.6275667349692</v>
      </c>
      <c r="AI41">
        <f t="shared" si="38"/>
        <v>-3973.9828318896793</v>
      </c>
      <c r="AJ41">
        <f t="shared" si="39"/>
        <v>114.63236784496894</v>
      </c>
      <c r="AK41">
        <f t="shared" si="61"/>
        <v>33.619797366918121</v>
      </c>
      <c r="AL41">
        <f t="shared" si="40"/>
        <v>-3825.7306666777922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-136.81709955729758</v>
      </c>
      <c r="AR41">
        <f t="shared" si="45"/>
        <v>-137.03625040519344</v>
      </c>
      <c r="AS41">
        <f t="shared" si="46"/>
        <v>3.9529083363134911</v>
      </c>
      <c r="AT41">
        <f t="shared" si="47"/>
        <v>1.1593233200642956</v>
      </c>
      <c r="AU41">
        <f t="shared" si="48"/>
        <v>-131.92401874881566</v>
      </c>
      <c r="AW41">
        <v>38</v>
      </c>
      <c r="AX41">
        <f>IF(Z41&gt;0, (R41*SUMPRODUCT(K41:$K$98, X41:$X$98)-K41*$AZ$3)/Z41, 0)</f>
        <v>1438.376066069542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100000</v>
      </c>
      <c r="S42">
        <f t="shared" si="32"/>
        <v>1227.2708507682219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365.65045168243279</v>
      </c>
      <c r="AC42">
        <f t="shared" si="33"/>
        <v>261.08417428021733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-3893.2921735827367</v>
      </c>
      <c r="AI42">
        <f t="shared" si="38"/>
        <v>-3898.6105630425041</v>
      </c>
      <c r="AJ42">
        <f t="shared" si="39"/>
        <v>104.56627740221546</v>
      </c>
      <c r="AK42">
        <f t="shared" si="61"/>
        <v>25.595531617770298</v>
      </c>
      <c r="AL42">
        <f t="shared" si="40"/>
        <v>-3768.4487540225186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-119.86943392837583</v>
      </c>
      <c r="AR42">
        <f t="shared" si="45"/>
        <v>-120.03318026580169</v>
      </c>
      <c r="AS42">
        <f t="shared" si="46"/>
        <v>3.2194605288681957</v>
      </c>
      <c r="AT42">
        <f t="shared" si="47"/>
        <v>0.78805333618067086</v>
      </c>
      <c r="AU42">
        <f t="shared" si="48"/>
        <v>-116.02566640075283</v>
      </c>
      <c r="AW42">
        <v>39</v>
      </c>
      <c r="AX42">
        <f>IF(Z42&gt;0, (R42*SUMPRODUCT(K42:$K$98, X42:$X$98)-K42*$AZ$3)/Z42, 0)</f>
        <v>1227.2708507682219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100000</v>
      </c>
      <c r="S43">
        <f t="shared" si="32"/>
        <v>978.52174057397235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261.08417428021733</v>
      </c>
      <c r="AC43">
        <f t="shared" si="33"/>
        <v>170.01011727602219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-3686.6434124602915</v>
      </c>
      <c r="AI43">
        <f t="shared" si="38"/>
        <v>-3690.9869571723461</v>
      </c>
      <c r="AJ43">
        <f t="shared" si="39"/>
        <v>91.07405700419514</v>
      </c>
      <c r="AK43">
        <f t="shared" si="61"/>
        <v>18.275892199615214</v>
      </c>
      <c r="AL43">
        <f t="shared" si="40"/>
        <v>-3581.6370079685357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-101.34552291767336</v>
      </c>
      <c r="AR43">
        <f t="shared" si="45"/>
        <v>-101.46492660306144</v>
      </c>
      <c r="AS43">
        <f t="shared" si="46"/>
        <v>2.5036183049676937</v>
      </c>
      <c r="AT43">
        <f t="shared" si="47"/>
        <v>0.50240276710705101</v>
      </c>
      <c r="AU43">
        <f t="shared" si="48"/>
        <v>-98.458905530986698</v>
      </c>
      <c r="AW43">
        <v>40</v>
      </c>
      <c r="AX43">
        <f>IF(Z43&gt;0, (R43*SUMPRODUCT(K43:$K$98, X43:$X$98)-K43*$AZ$3)/Z43, 0)</f>
        <v>978.52174057397235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100000</v>
      </c>
      <c r="S44">
        <f t="shared" si="32"/>
        <v>683.18177476855089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170.01011727602219</v>
      </c>
      <c r="AC44">
        <f t="shared" si="33"/>
        <v>94.374752326367044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-3386.4338453883156</v>
      </c>
      <c r="AI44">
        <f t="shared" si="38"/>
        <v>-3389.8873461919025</v>
      </c>
      <c r="AJ44">
        <f t="shared" si="39"/>
        <v>75.635364949655141</v>
      </c>
      <c r="AK44">
        <f t="shared" si="61"/>
        <v>11.900708209321554</v>
      </c>
      <c r="AL44">
        <f t="shared" si="40"/>
        <v>-3302.3512730329257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-83.118559566131296</v>
      </c>
      <c r="AR44">
        <f t="shared" si="45"/>
        <v>-83.203324255288152</v>
      </c>
      <c r="AS44">
        <f t="shared" si="46"/>
        <v>1.856437442424955</v>
      </c>
      <c r="AT44">
        <f t="shared" si="47"/>
        <v>0.29209775514224318</v>
      </c>
      <c r="AU44">
        <f t="shared" si="48"/>
        <v>-81.054789057720953</v>
      </c>
      <c r="AW44">
        <v>41</v>
      </c>
      <c r="AX44">
        <f>IF(Z44&gt;0, (R44*SUMPRODUCT(K44:$K$98, X44:$X$98)-K44*$AZ$3)/Z44, 0)</f>
        <v>683.18177476855089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100000</v>
      </c>
      <c r="S45">
        <f t="shared" si="32"/>
        <v>320.44584609533888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94.374752326367044</v>
      </c>
      <c r="AC45">
        <f t="shared" si="33"/>
        <v>34.211690945966495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-2999.5846899603157</v>
      </c>
      <c r="AI45">
        <f t="shared" si="38"/>
        <v>-3002.2537595833769</v>
      </c>
      <c r="AJ45">
        <f t="shared" si="39"/>
        <v>60.163061380400549</v>
      </c>
      <c r="AK45">
        <f t="shared" si="61"/>
        <v>6.6062326628456933</v>
      </c>
      <c r="AL45">
        <f t="shared" si="40"/>
        <v>-2935.4844655401307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-65.735280119878269</v>
      </c>
      <c r="AR45">
        <f t="shared" si="45"/>
        <v>-65.793772230442315</v>
      </c>
      <c r="AS45">
        <f t="shared" si="46"/>
        <v>1.3184610876122262</v>
      </c>
      <c r="AT45">
        <f t="shared" si="47"/>
        <v>0.14477422693972886</v>
      </c>
      <c r="AU45">
        <f t="shared" si="48"/>
        <v>-64.330536915890363</v>
      </c>
      <c r="AW45">
        <v>42</v>
      </c>
      <c r="AX45">
        <f>IF(Z45&gt;0, (R45*SUMPRODUCT(K45:$K$98, X45:$X$98)-K45*$AZ$3)/Z45, 0)</f>
        <v>320.44584609533888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100000</v>
      </c>
      <c r="S46">
        <f t="shared" si="32"/>
        <v>-137.84687986280946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34.211690945966495</v>
      </c>
      <c r="AC46">
        <f t="shared" si="33"/>
        <v>-11.027608650937822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-2569.6185301691262</v>
      </c>
      <c r="AI46">
        <f t="shared" si="38"/>
        <v>-2571.6185044634144</v>
      </c>
      <c r="AJ46">
        <f t="shared" si="39"/>
        <v>45.239299596904317</v>
      </c>
      <c r="AK46">
        <f t="shared" si="61"/>
        <v>2.3948183662176548</v>
      </c>
      <c r="AL46">
        <f t="shared" si="40"/>
        <v>-2523.9843865002922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-50.279161040210795</v>
      </c>
      <c r="AR46">
        <f t="shared" si="45"/>
        <v>-50.318294097681466</v>
      </c>
      <c r="AS46">
        <f t="shared" si="46"/>
        <v>0.88518743271569855</v>
      </c>
      <c r="AT46">
        <f t="shared" si="47"/>
        <v>4.6858884648993758E-2</v>
      </c>
      <c r="AU46">
        <f t="shared" si="48"/>
        <v>-49.386247780316765</v>
      </c>
      <c r="AW46">
        <v>43</v>
      </c>
      <c r="AX46">
        <f>IF(Z46&gt;0, (R46*SUMPRODUCT(K46:$K$98, X46:$X$98)-K46*$AZ$3)/Z46, 0)</f>
        <v>-137.84687986280946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100000</v>
      </c>
      <c r="S47">
        <f t="shared" si="32"/>
        <v>-742.12917323757063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-11.027608650937822</v>
      </c>
      <c r="AC47">
        <f t="shared" si="33"/>
        <v>-43.00678708135051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-2124.8441053338297</v>
      </c>
      <c r="AI47">
        <f t="shared" si="38"/>
        <v>-2126.2928688588413</v>
      </c>
      <c r="AJ47">
        <f t="shared" si="39"/>
        <v>31.979178430412688</v>
      </c>
      <c r="AK47">
        <f t="shared" si="61"/>
        <v>-0.77193260556564758</v>
      </c>
      <c r="AL47">
        <f t="shared" si="40"/>
        <v>-2095.0856230339946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-37.121747875045827</v>
      </c>
      <c r="AR47">
        <f t="shared" si="45"/>
        <v>-37.147058265662743</v>
      </c>
      <c r="AS47">
        <f t="shared" si="46"/>
        <v>0.55868710366324836</v>
      </c>
      <c r="AT47">
        <f t="shared" si="47"/>
        <v>-1.3485924679558158E-2</v>
      </c>
      <c r="AU47">
        <f t="shared" si="48"/>
        <v>-36.601857086679061</v>
      </c>
      <c r="AW47">
        <v>44</v>
      </c>
      <c r="AX47">
        <f>IF(Z47&gt;0, (R47*SUMPRODUCT(K47:$K$98, X47:$X$98)-K47*$AZ$3)/Z47, 0)</f>
        <v>-742.12917323757063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100000</v>
      </c>
      <c r="S48">
        <f t="shared" si="32"/>
        <v>-1574.7390420781499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-43.00678708135051</v>
      </c>
      <c r="AC48">
        <f t="shared" si="33"/>
        <v>-63.789264769076667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-1686.320345791615</v>
      </c>
      <c r="AI48">
        <f t="shared" si="38"/>
        <v>-1687.3330415949288</v>
      </c>
      <c r="AJ48">
        <f t="shared" si="39"/>
        <v>20.782477687726157</v>
      </c>
      <c r="AK48">
        <f t="shared" si="61"/>
        <v>-3.0104750956945359</v>
      </c>
      <c r="AL48">
        <f t="shared" si="40"/>
        <v>-1669.5610390028971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-26.304097252820078</v>
      </c>
      <c r="AR48">
        <f t="shared" si="45"/>
        <v>-26.319893805927183</v>
      </c>
      <c r="AS48">
        <f t="shared" si="46"/>
        <v>0.32417583979032749</v>
      </c>
      <c r="AT48">
        <f t="shared" si="47"/>
        <v>-4.6958948157129955E-2</v>
      </c>
      <c r="AU48">
        <f t="shared" si="48"/>
        <v>-26.042676914293985</v>
      </c>
      <c r="AW48">
        <v>45</v>
      </c>
      <c r="AX48">
        <f>IF(Z48&gt;0, (R48*SUMPRODUCT(K48:$K$98, X48:$X$98)-K48*$AZ$3)/Z48, 0)</f>
        <v>-1574.7390420781499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100000</v>
      </c>
      <c r="S49">
        <f t="shared" si="32"/>
        <v>-2771.763824019959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-63.789264769076667</v>
      </c>
      <c r="AC49">
        <f t="shared" si="33"/>
        <v>-75.504727926075589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-1286.207505217892</v>
      </c>
      <c r="AI49">
        <f t="shared" si="38"/>
        <v>-1286.8885221868682</v>
      </c>
      <c r="AJ49">
        <f t="shared" si="39"/>
        <v>11.715463156998922</v>
      </c>
      <c r="AK49">
        <f t="shared" si="61"/>
        <v>-4.4652485338353669</v>
      </c>
      <c r="AL49">
        <f t="shared" si="40"/>
        <v>-1279.6383075637045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-17.913330489174601</v>
      </c>
      <c r="AR49">
        <f t="shared" si="45"/>
        <v>-17.922815181173764</v>
      </c>
      <c r="AS49">
        <f t="shared" si="46"/>
        <v>0.16316415703818984</v>
      </c>
      <c r="AT49">
        <f t="shared" si="47"/>
        <v>-6.2188622270047206E-2</v>
      </c>
      <c r="AU49">
        <f t="shared" si="48"/>
        <v>-17.821839646405621</v>
      </c>
      <c r="AW49">
        <v>46</v>
      </c>
      <c r="AX49">
        <f>IF(Z49&gt;0, (R49*SUMPRODUCT(K49:$K$98, X49:$X$98)-K49*$AZ$3)/Z49, 0)</f>
        <v>-2771.763824019959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100000</v>
      </c>
      <c r="S50">
        <f t="shared" si="32"/>
        <v>-4570.0183470732782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-75.504727926075589</v>
      </c>
      <c r="AC50">
        <f t="shared" si="33"/>
        <v>-80.392492258266998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-937.69876148518199</v>
      </c>
      <c r="AI50">
        <f t="shared" si="38"/>
        <v>-938.13854359409709</v>
      </c>
      <c r="AJ50">
        <f t="shared" si="39"/>
        <v>4.8877643321914093</v>
      </c>
      <c r="AK50">
        <f t="shared" si="61"/>
        <v>-5.2853309548252918</v>
      </c>
      <c r="AL50">
        <f t="shared" si="40"/>
        <v>-938.536110216731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-11.660324015725065</v>
      </c>
      <c r="AR50">
        <f t="shared" si="45"/>
        <v>-11.665792724970396</v>
      </c>
      <c r="AS50">
        <f t="shared" si="46"/>
        <v>6.0779557536779903E-2</v>
      </c>
      <c r="AT50">
        <f t="shared" si="47"/>
        <v>-6.5723315413143288E-2</v>
      </c>
      <c r="AU50">
        <f t="shared" si="48"/>
        <v>-11.67073648284676</v>
      </c>
      <c r="AW50">
        <v>47</v>
      </c>
      <c r="AX50">
        <f>IF(Z50&gt;0, (R50*SUMPRODUCT(K50:$K$98, X50:$X$98)-K50*$AZ$3)/Z50, 0)</f>
        <v>-4570.0183470732782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100000</v>
      </c>
      <c r="S51">
        <f t="shared" si="32"/>
        <v>-7379.6940524446536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-80.392492258266998</v>
      </c>
      <c r="AC51">
        <f t="shared" si="33"/>
        <v>-80.422846490971352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-651.75150545680924</v>
      </c>
      <c r="AI51">
        <f t="shared" si="38"/>
        <v>-652.02395186827096</v>
      </c>
      <c r="AJ51">
        <f t="shared" si="39"/>
        <v>3.0354232704354445E-2</v>
      </c>
      <c r="AK51">
        <f t="shared" si="61"/>
        <v>-5.62747445807869</v>
      </c>
      <c r="AL51">
        <f t="shared" si="40"/>
        <v>-657.62107209364535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-7.2362122451760964</v>
      </c>
      <c r="AR51">
        <f t="shared" si="45"/>
        <v>-7.239237140465586</v>
      </c>
      <c r="AS51">
        <f t="shared" si="46"/>
        <v>3.3701444269656588E-4</v>
      </c>
      <c r="AT51">
        <f t="shared" si="47"/>
        <v>-6.2480253964926673E-2</v>
      </c>
      <c r="AU51">
        <f t="shared" si="48"/>
        <v>-7.3013803799878163</v>
      </c>
      <c r="AW51">
        <v>48</v>
      </c>
      <c r="AX51">
        <f>IF(Z51&gt;0, (R51*SUMPRODUCT(K51:$K$98, X51:$X$98)-K51*$AZ$3)/Z51, 0)</f>
        <v>-7379.6940524446536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100000</v>
      </c>
      <c r="S52">
        <f t="shared" si="32"/>
        <v>-11965.562380412828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-80.422846490971352</v>
      </c>
      <c r="AC52">
        <f t="shared" si="33"/>
        <v>-77.275157144164666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-433.07479132457308</v>
      </c>
      <c r="AI52">
        <f t="shared" si="38"/>
        <v>-433.23624457408908</v>
      </c>
      <c r="AJ52">
        <f t="shared" si="39"/>
        <v>-3.1476893468066862</v>
      </c>
      <c r="AK52">
        <f t="shared" si="61"/>
        <v>-5.6295992543679949</v>
      </c>
      <c r="AL52">
        <f t="shared" si="40"/>
        <v>-442.01353317526372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-4.2931309515068596</v>
      </c>
      <c r="AR52">
        <f t="shared" si="45"/>
        <v>-4.2947314601409428</v>
      </c>
      <c r="AS52">
        <f t="shared" si="46"/>
        <v>-3.1203484550954581E-2</v>
      </c>
      <c r="AT52">
        <f t="shared" si="47"/>
        <v>-5.5807004442781638E-2</v>
      </c>
      <c r="AU52">
        <f t="shared" si="48"/>
        <v>-4.3817419491346783</v>
      </c>
      <c r="AW52">
        <v>49</v>
      </c>
      <c r="AX52">
        <f>IF(Z52&gt;0, (R52*SUMPRODUCT(K52:$K$98, X52:$X$98)-K52*$AZ$3)/Z52, 0)</f>
        <v>-11965.562380412828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100000</v>
      </c>
      <c r="S53">
        <f t="shared" si="32"/>
        <v>-19805.35324946644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-77.275157144164666</v>
      </c>
      <c r="AC53">
        <f t="shared" si="33"/>
        <v>-72.296947388544055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-274.31746391341557</v>
      </c>
      <c r="AI53">
        <f t="shared" si="38"/>
        <v>-274.40872326445805</v>
      </c>
      <c r="AJ53">
        <f t="shared" si="39"/>
        <v>-4.9782097556206111</v>
      </c>
      <c r="AK53">
        <f t="shared" si="61"/>
        <v>-5.4092610000915275</v>
      </c>
      <c r="AL53">
        <f t="shared" si="40"/>
        <v>-284.79619402017022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-2.427988723345766</v>
      </c>
      <c r="AR53">
        <f t="shared" si="45"/>
        <v>-2.4287964614754132</v>
      </c>
      <c r="AS53">
        <f t="shared" si="46"/>
        <v>-4.406222256746959E-2</v>
      </c>
      <c r="AT53">
        <f t="shared" si="47"/>
        <v>-4.7877464753763227E-2</v>
      </c>
      <c r="AU53">
        <f t="shared" si="48"/>
        <v>-2.5207361487966464</v>
      </c>
      <c r="AW53">
        <v>50</v>
      </c>
      <c r="AX53">
        <f>IF(Z53&gt;0, (R53*SUMPRODUCT(K53:$K$98, X53:$X$98)-K53*$AZ$3)/Z53, 0)</f>
        <v>-19805.35324946644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100000</v>
      </c>
      <c r="S54">
        <f t="shared" si="32"/>
        <v>-33860.945796181266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-72.296947388544055</v>
      </c>
      <c r="AC54">
        <f t="shared" si="33"/>
        <v>-66.446953337668859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-165.1522476220938</v>
      </c>
      <c r="AI54">
        <f t="shared" si="38"/>
        <v>-165.20130631772034</v>
      </c>
      <c r="AJ54">
        <f t="shared" si="39"/>
        <v>-5.8499940508751962</v>
      </c>
      <c r="AK54">
        <f t="shared" si="61"/>
        <v>-5.060786317198084</v>
      </c>
      <c r="AL54">
        <f t="shared" si="40"/>
        <v>-176.11208668579363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-1.3051477355221015</v>
      </c>
      <c r="AR54">
        <f t="shared" si="45"/>
        <v>-1.3055354313992484</v>
      </c>
      <c r="AS54">
        <f t="shared" si="46"/>
        <v>-4.6230714981175439E-2</v>
      </c>
      <c r="AT54">
        <f t="shared" si="47"/>
        <v>-3.9993847476821741E-2</v>
      </c>
      <c r="AU54">
        <f t="shared" si="48"/>
        <v>-1.3917599938572458</v>
      </c>
      <c r="AW54">
        <v>51</v>
      </c>
      <c r="AX54">
        <f>IF(Z54&gt;0, (R54*SUMPRODUCT(K54:$K$98, X54:$X$98)-K54*$AZ$3)/Z54, 0)</f>
        <v>-33860.945796181266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100000</v>
      </c>
      <c r="S55">
        <f t="shared" si="32"/>
        <v>-60337.494959598247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-66.446953337668859</v>
      </c>
      <c r="AC55">
        <f t="shared" si="33"/>
        <v>-60.361045024779401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-94.233404116123566</v>
      </c>
      <c r="AI55">
        <f t="shared" si="38"/>
        <v>-94.258413873764809</v>
      </c>
      <c r="AJ55">
        <f t="shared" si="39"/>
        <v>-6.0859083128894582</v>
      </c>
      <c r="AK55">
        <f t="shared" si="61"/>
        <v>-4.6512867336368204</v>
      </c>
      <c r="AL55">
        <f t="shared" si="40"/>
        <v>-104.99560892029109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-0.66490874201748063</v>
      </c>
      <c r="AR55">
        <f t="shared" si="45"/>
        <v>-0.66508521029481149</v>
      </c>
      <c r="AS55">
        <f t="shared" si="46"/>
        <v>-4.2942029721970733E-2</v>
      </c>
      <c r="AT55">
        <f t="shared" si="47"/>
        <v>-3.2819372703695941E-2</v>
      </c>
      <c r="AU55">
        <f t="shared" si="48"/>
        <v>-0.74084661272047825</v>
      </c>
      <c r="AW55">
        <v>52</v>
      </c>
      <c r="AX55">
        <f>IF(Z55&gt;0, (R55*SUMPRODUCT(K55:$K$98, X55:$X$98)-K55*$AZ$3)/Z55, 0)</f>
        <v>-60337.494959598247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100000</v>
      </c>
      <c r="S56">
        <f t="shared" si="32"/>
        <v>-112906.67875210672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-60.361045024779401</v>
      </c>
      <c r="AC56">
        <f t="shared" si="33"/>
        <v>-54.42679658071512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-50.833523270453377</v>
      </c>
      <c r="AI56">
        <f t="shared" si="38"/>
        <v>-50.845574549700601</v>
      </c>
      <c r="AJ56">
        <f t="shared" si="39"/>
        <v>-5.9342484440642806</v>
      </c>
      <c r="AK56">
        <f t="shared" si="61"/>
        <v>-4.2252731517345588</v>
      </c>
      <c r="AL56">
        <f t="shared" si="40"/>
        <v>-61.005096145499436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-0.3202501574898598</v>
      </c>
      <c r="AR56">
        <f t="shared" si="45"/>
        <v>-0.32032608030277099</v>
      </c>
      <c r="AS56">
        <f t="shared" si="46"/>
        <v>-3.7385643892603466E-2</v>
      </c>
      <c r="AT56">
        <f t="shared" si="47"/>
        <v>-2.6619134484962493E-2</v>
      </c>
      <c r="AU56">
        <f t="shared" si="48"/>
        <v>-0.3843308586803369</v>
      </c>
      <c r="AW56">
        <v>53</v>
      </c>
      <c r="AX56">
        <f>IF(Z56&gt;0, (R56*SUMPRODUCT(K56:$K$98, X56:$X$98)-K56*$AZ$3)/Z56, 0)</f>
        <v>-112906.67875210672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100000</v>
      </c>
      <c r="S57">
        <f t="shared" si="32"/>
        <v>-223363.90603394769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-54.42679658071512</v>
      </c>
      <c r="AC57">
        <f t="shared" si="33"/>
        <v>-48.854942107774839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-25.850712771787819</v>
      </c>
      <c r="AI57">
        <f t="shared" si="38"/>
        <v>-25.856180860049619</v>
      </c>
      <c r="AJ57">
        <f t="shared" si="39"/>
        <v>-5.5718544729402808</v>
      </c>
      <c r="AK57">
        <f t="shared" si="61"/>
        <v>-3.8098757606500588</v>
      </c>
      <c r="AL57">
        <f t="shared" si="40"/>
        <v>-35.237911093639958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-0.145409787530936</v>
      </c>
      <c r="AR57">
        <f t="shared" si="45"/>
        <v>-0.14544054542760865</v>
      </c>
      <c r="AS57">
        <f t="shared" si="46"/>
        <v>-3.1341579716430722E-2</v>
      </c>
      <c r="AT57">
        <f t="shared" si="47"/>
        <v>-2.1430481618285934E-2</v>
      </c>
      <c r="AU57">
        <f t="shared" si="48"/>
        <v>-0.1982126067623253</v>
      </c>
      <c r="AW57">
        <v>54</v>
      </c>
      <c r="AX57">
        <f>IF(Z57&gt;0, (R57*SUMPRODUCT(K57:$K$98, X57:$X$98)-K57*$AZ$3)/Z57, 0)</f>
        <v>-223363.90603394769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100000</v>
      </c>
      <c r="S58">
        <f t="shared" si="32"/>
        <v>-469904.6674728673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-48.854942107774839</v>
      </c>
      <c r="AC58">
        <f t="shared" si="33"/>
        <v>-43.739544189564583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-12.345455493948895</v>
      </c>
      <c r="AI58">
        <f t="shared" si="38"/>
        <v>-12.347782537454592</v>
      </c>
      <c r="AJ58">
        <f t="shared" si="39"/>
        <v>-5.115397918210256</v>
      </c>
      <c r="AK58">
        <f t="shared" si="61"/>
        <v>-3.4198459475442391</v>
      </c>
      <c r="AL58">
        <f t="shared" si="40"/>
        <v>-20.883026403209087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-6.2002644493080926E-2</v>
      </c>
      <c r="AR58">
        <f t="shared" si="45"/>
        <v>-6.2014331615623655E-2</v>
      </c>
      <c r="AS58">
        <f t="shared" si="46"/>
        <v>-2.5691089220555387E-2</v>
      </c>
      <c r="AT58">
        <f t="shared" si="47"/>
        <v>-1.7175509855478378E-2</v>
      </c>
      <c r="AU58">
        <f t="shared" si="48"/>
        <v>-0.10488093069165742</v>
      </c>
      <c r="AW58">
        <v>55</v>
      </c>
      <c r="AX58">
        <f>IF(Z58&gt;0, (R58*SUMPRODUCT(K58:$K$98, X58:$X$98)-K58*$AZ$3)/Z58, 0)</f>
        <v>-469904.6674728673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100000</v>
      </c>
      <c r="S59">
        <f t="shared" si="32"/>
        <v>-1056807.4317720535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-43.739544189564583</v>
      </c>
      <c r="AC59">
        <f t="shared" si="33"/>
        <v>-39.104397096788738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-5.5148536277989697</v>
      </c>
      <c r="AI59">
        <f t="shared" si="38"/>
        <v>-5.5157786874626593</v>
      </c>
      <c r="AJ59">
        <f t="shared" si="39"/>
        <v>-4.6351470927758456</v>
      </c>
      <c r="AK59">
        <f t="shared" si="61"/>
        <v>-3.0617680932695213</v>
      </c>
      <c r="AL59">
        <f t="shared" si="40"/>
        <v>-13.212693873508027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-2.4729712215284708E-2</v>
      </c>
      <c r="AR59">
        <f t="shared" si="45"/>
        <v>-2.4733860368764196E-2</v>
      </c>
      <c r="AS59">
        <f t="shared" si="46"/>
        <v>-2.0784931281233026E-2</v>
      </c>
      <c r="AT59">
        <f t="shared" si="47"/>
        <v>-1.372958358039241E-2</v>
      </c>
      <c r="AU59">
        <f t="shared" si="48"/>
        <v>-5.924837523038963E-2</v>
      </c>
      <c r="AW59">
        <v>56</v>
      </c>
      <c r="AX59">
        <f>IF(Z59&gt;0, (R59*SUMPRODUCT(K59:$K$98, X59:$X$98)-K59*$AZ$3)/Z59, 0)</f>
        <v>-1056807.4317720535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100000</v>
      </c>
      <c r="S60">
        <f t="shared" si="32"/>
        <v>-2586891.6405502195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-39.104397096788738</v>
      </c>
      <c r="AC60">
        <f t="shared" si="33"/>
        <v>-34.935243115013911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-2.3127644290585563</v>
      </c>
      <c r="AI60">
        <f t="shared" si="38"/>
        <v>-2.3131020470183445</v>
      </c>
      <c r="AJ60">
        <f t="shared" si="39"/>
        <v>-4.1691539817748264</v>
      </c>
      <c r="AK60">
        <f t="shared" si="61"/>
        <v>-2.737307796775212</v>
      </c>
      <c r="AL60">
        <f t="shared" si="40"/>
        <v>-9.2195638255683825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-9.2597326712717965E-3</v>
      </c>
      <c r="AR60">
        <f t="shared" si="45"/>
        <v>-9.2610844094831689E-3</v>
      </c>
      <c r="AS60">
        <f t="shared" si="46"/>
        <v>-1.6692254019281195E-2</v>
      </c>
      <c r="AT60">
        <f t="shared" si="47"/>
        <v>-1.0959498563130445E-2</v>
      </c>
      <c r="AU60">
        <f t="shared" si="48"/>
        <v>-3.6912836991894807E-2</v>
      </c>
      <c r="AW60">
        <v>57</v>
      </c>
      <c r="AX60">
        <f>IF(Z60&gt;0, (R60*SUMPRODUCT(K60:$K$98, X60:$X$98)-K60*$AZ$3)/Z60, 0)</f>
        <v>-2586891.6405502195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100000</v>
      </c>
      <c r="S61">
        <f t="shared" si="32"/>
        <v>-6946417.9759038026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-34.935243115013911</v>
      </c>
      <c r="AC61">
        <f t="shared" si="33"/>
        <v>-31.199963835194019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-0.88781528533383958</v>
      </c>
      <c r="AI61">
        <f t="shared" si="38"/>
        <v>-0.88792757329269634</v>
      </c>
      <c r="AJ61">
        <f t="shared" si="39"/>
        <v>-3.7352792798198919</v>
      </c>
      <c r="AK61">
        <f t="shared" si="61"/>
        <v>-2.4454670180509739</v>
      </c>
      <c r="AL61">
        <f t="shared" si="40"/>
        <v>-7.0686738711635622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-3.1737421878155841E-3</v>
      </c>
      <c r="AR61">
        <f t="shared" si="45"/>
        <v>-3.1741435922947527E-3</v>
      </c>
      <c r="AS61">
        <f t="shared" si="46"/>
        <v>-1.3352792669231993E-2</v>
      </c>
      <c r="AT61">
        <f t="shared" si="47"/>
        <v>-8.7420006980185351E-3</v>
      </c>
      <c r="AU61">
        <f t="shared" si="48"/>
        <v>-2.5268936959545279E-2</v>
      </c>
      <c r="AW61">
        <v>58</v>
      </c>
      <c r="AX61">
        <f>IF(Z61&gt;0, (R61*SUMPRODUCT(K61:$K$98, X61:$X$98)-K61*$AZ$3)/Z61, 0)</f>
        <v>-6946417.9759038026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100000</v>
      </c>
      <c r="S62">
        <f t="shared" si="32"/>
        <v>-20646554.96432459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-31.199963835194019</v>
      </c>
      <c r="AC62">
        <f t="shared" si="33"/>
        <v>-27.859799173371858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-0.30972352388114177</v>
      </c>
      <c r="AI62">
        <f t="shared" si="38"/>
        <v>-0.30975725807943966</v>
      </c>
      <c r="AJ62">
        <f t="shared" si="39"/>
        <v>-3.3401646618221612</v>
      </c>
      <c r="AK62">
        <f t="shared" si="61"/>
        <v>-2.1839974684635814</v>
      </c>
      <c r="AL62">
        <f t="shared" si="40"/>
        <v>-5.8339193883651825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-9.8856492220964149E-4</v>
      </c>
      <c r="AR62">
        <f t="shared" si="45"/>
        <v>-9.8867259386692559E-4</v>
      </c>
      <c r="AS62">
        <f t="shared" si="46"/>
        <v>-1.0661023023710555E-2</v>
      </c>
      <c r="AT62">
        <f t="shared" si="47"/>
        <v>-6.9708082242609772E-3</v>
      </c>
      <c r="AU62">
        <f t="shared" si="48"/>
        <v>-1.8620503841838457E-2</v>
      </c>
      <c r="AW62">
        <v>59</v>
      </c>
      <c r="AX62">
        <f>IF(Z62&gt;0, (R62*SUMPRODUCT(K62:$K$98, X62:$X$98)-K62*$AZ$3)/Z62, 0)</f>
        <v>-20646554.96432459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100000</v>
      </c>
      <c r="S63">
        <f t="shared" si="32"/>
        <v>-68654314.677746996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-27.859799173371858</v>
      </c>
      <c r="AC63">
        <f t="shared" si="33"/>
        <v>-24.875664163285165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-9.735421212494845E-2</v>
      </c>
      <c r="AI63">
        <f t="shared" si="38"/>
        <v>-9.7363270428232104E-2</v>
      </c>
      <c r="AJ63">
        <f t="shared" si="39"/>
        <v>-2.9841350100866926</v>
      </c>
      <c r="AK63">
        <f t="shared" si="61"/>
        <v>-1.9501859421360301</v>
      </c>
      <c r="AL63">
        <f t="shared" si="40"/>
        <v>-5.0316842226509548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-2.7743913902079936E-4</v>
      </c>
      <c r="AR63">
        <f t="shared" si="45"/>
        <v>-2.7746495329025061E-4</v>
      </c>
      <c r="AS63">
        <f t="shared" si="46"/>
        <v>-8.5041605273092312E-3</v>
      </c>
      <c r="AT63">
        <f t="shared" si="47"/>
        <v>-5.5576219755368202E-3</v>
      </c>
      <c r="AU63">
        <f t="shared" si="48"/>
        <v>-1.4339247456136302E-2</v>
      </c>
      <c r="AW63">
        <v>60</v>
      </c>
      <c r="AX63">
        <f>IF(Z63&gt;0, (R63*SUMPRODUCT(K63:$K$98, X63:$X$98)-K63*$AZ$3)/Z63, 0)</f>
        <v>-68654314.677746996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100000</v>
      </c>
      <c r="S64">
        <f t="shared" si="32"/>
        <v>-258744257.82135838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-24.875664163285165</v>
      </c>
      <c r="AC64">
        <f t="shared" si="33"/>
        <v>-22.210652696166235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-2.7286863377824086E-2</v>
      </c>
      <c r="AI64">
        <f t="shared" si="38"/>
        <v>-2.7289009382230441E-2</v>
      </c>
      <c r="AJ64">
        <f t="shared" si="39"/>
        <v>-2.66501146711893</v>
      </c>
      <c r="AK64">
        <f t="shared" si="61"/>
        <v>-1.7412964914299618</v>
      </c>
      <c r="AL64">
        <f t="shared" si="40"/>
        <v>-4.4335969679311216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-6.9430225433659862E-5</v>
      </c>
      <c r="AR64">
        <f t="shared" si="45"/>
        <v>-6.9435685847619937E-5</v>
      </c>
      <c r="AS64">
        <f t="shared" si="46"/>
        <v>-6.7810046315448227E-3</v>
      </c>
      <c r="AT64">
        <f t="shared" si="47"/>
        <v>-4.4306524452010481E-3</v>
      </c>
      <c r="AU64">
        <f t="shared" si="48"/>
        <v>-1.128109276259349E-2</v>
      </c>
      <c r="AW64">
        <v>61</v>
      </c>
      <c r="AX64">
        <f>IF(Z64&gt;0, (R64*SUMPRODUCT(K64:$K$98, X64:$X$98)-K64*$AZ$3)/Z64, 0)</f>
        <v>-258744257.82135838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100000</v>
      </c>
      <c r="S65">
        <f t="shared" si="32"/>
        <v>-1124409357.230428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-22.210652696166235</v>
      </c>
      <c r="AC65">
        <f t="shared" si="33"/>
        <v>-19.830999888661363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-6.7344959428656849E-3</v>
      </c>
      <c r="AI65">
        <f t="shared" si="38"/>
        <v>-6.7349368632422619E-3</v>
      </c>
      <c r="AJ65">
        <f t="shared" si="39"/>
        <v>-2.379652807504872</v>
      </c>
      <c r="AK65">
        <f t="shared" si="61"/>
        <v>-1.5547456887316367</v>
      </c>
      <c r="AL65">
        <f t="shared" si="40"/>
        <v>-3.9411334330997509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-1.5299668883474481E-5</v>
      </c>
      <c r="AR65">
        <f t="shared" si="45"/>
        <v>-1.5300670582164751E-5</v>
      </c>
      <c r="AS65">
        <f t="shared" si="46"/>
        <v>-5.40618040627441E-3</v>
      </c>
      <c r="AT65">
        <f t="shared" si="47"/>
        <v>-3.5321268937436702E-3</v>
      </c>
      <c r="AU65">
        <f t="shared" si="48"/>
        <v>-8.9536079706002449E-3</v>
      </c>
      <c r="AW65">
        <v>62</v>
      </c>
      <c r="AX65">
        <f>IF(Z65&gt;0, (R65*SUMPRODUCT(K65:$K$98, X65:$X$98)-K65*$AZ$3)/Z65, 0)</f>
        <v>-1124409357.230428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100000</v>
      </c>
      <c r="S66">
        <f t="shared" si="32"/>
        <v>-5769324312.2169647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-19.830999888661363</v>
      </c>
      <c r="AC66">
        <f t="shared" si="33"/>
        <v>-17.706263190356751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-1.4391411054488353E-3</v>
      </c>
      <c r="AI66">
        <f t="shared" si="38"/>
        <v>-1.4392178313452841E-3</v>
      </c>
      <c r="AJ66">
        <f t="shared" si="39"/>
        <v>-2.1247366983046128</v>
      </c>
      <c r="AK66">
        <f t="shared" si="61"/>
        <v>-1.3881699922062956</v>
      </c>
      <c r="AL66">
        <f t="shared" si="40"/>
        <v>-3.5143459083422535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-2.9191895218032235E-6</v>
      </c>
      <c r="AR66">
        <f t="shared" si="45"/>
        <v>-2.9193451545150653E-6</v>
      </c>
      <c r="AS66">
        <f t="shared" si="46"/>
        <v>-4.3098686312258317E-3</v>
      </c>
      <c r="AT66">
        <f t="shared" si="47"/>
        <v>-2.8157984511646972E-3</v>
      </c>
      <c r="AU66">
        <f t="shared" si="48"/>
        <v>-7.1285864275450438E-3</v>
      </c>
      <c r="AW66">
        <v>63</v>
      </c>
      <c r="AX66">
        <f>IF(Z66&gt;0, (R66*SUMPRODUCT(K66:$K$98, X66:$X$98)-K66*$AZ$3)/Z66, 0)</f>
        <v>-5769324312.2169647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100000</v>
      </c>
      <c r="S67">
        <f t="shared" si="32"/>
        <v>-36132445765.34993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-17.706263190356751</v>
      </c>
      <c r="AC67">
        <f t="shared" si="33"/>
        <v>-15.809166111355649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-2.6008117045674036E-4</v>
      </c>
      <c r="AI67">
        <f t="shared" ref="AI67:AI69" si="62">SUM(AE67:AH67)</f>
        <v>-2.6009210880161053E-4</v>
      </c>
      <c r="AJ67">
        <f t="shared" si="39"/>
        <v>-1.8970970790011012</v>
      </c>
      <c r="AK67">
        <f t="shared" si="61"/>
        <v>-1.2394384233249727</v>
      </c>
      <c r="AL67">
        <f t="shared" ref="AL67:AL69" si="63">SUM(AI67:AK67)</f>
        <v>-3.1367955944348758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-4.710313379310271E-7</v>
      </c>
      <c r="AR67">
        <f t="shared" si="45"/>
        <v>-4.7105114829719046E-7</v>
      </c>
      <c r="AS67">
        <f t="shared" si="46"/>
        <v>-3.4358203392335336E-3</v>
      </c>
      <c r="AT67">
        <f t="shared" si="47"/>
        <v>-2.2447389705168648E-3</v>
      </c>
      <c r="AU67">
        <f t="shared" si="48"/>
        <v>-5.6810303608986956E-3</v>
      </c>
      <c r="AW67">
        <v>64</v>
      </c>
      <c r="AX67">
        <f>IF(Z67&gt;0, (R67*SUMPRODUCT(K67:$K$98, X67:$X$98)-K67*$AZ$3)/Z67, 0)</f>
        <v>-36132445765.34993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100000</v>
      </c>
      <c r="S68">
        <f t="shared" si="32"/>
        <v>-290340366747.34027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-15.809166111355649</v>
      </c>
      <c r="AC68">
        <f t="shared" si="33"/>
        <v>-14.115327298288223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-3.8454197456765045E-5</v>
      </c>
      <c r="AI68">
        <f t="shared" si="62"/>
        <v>-3.8455412868822318E-5</v>
      </c>
      <c r="AJ68">
        <f t="shared" si="39"/>
        <v>-1.6938388130674262</v>
      </c>
      <c r="AK68">
        <f t="shared" si="61"/>
        <v>-1.1066416277948956</v>
      </c>
      <c r="AL68">
        <f t="shared" si="63"/>
        <v>-2.8005188962751904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-6.2182276887533949E-8</v>
      </c>
      <c r="AR68">
        <f t="shared" si="45"/>
        <v>-6.218424226697433E-8</v>
      </c>
      <c r="AS68">
        <f t="shared" si="46"/>
        <v>-2.7390183918265852E-3</v>
      </c>
      <c r="AT68">
        <f t="shared" si="47"/>
        <v>-1.7894924524736763E-3</v>
      </c>
      <c r="AU68">
        <f t="shared" si="48"/>
        <v>-4.5285730285425279E-3</v>
      </c>
      <c r="AW68">
        <v>65</v>
      </c>
      <c r="AX68">
        <f>IF(Z68&gt;0, (R68*SUMPRODUCT(K68:$K$98, X68:$X$98)-K68*$AZ$3)/Z68, 0)</f>
        <v>-290340366747.34027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-14.115327298288223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-4.8616482290840558E-6</v>
      </c>
      <c r="AI69">
        <f t="shared" si="62"/>
        <v>-4.8616482290840558E-6</v>
      </c>
      <c r="AJ69">
        <f t="shared" si="39"/>
        <v>-14.115327298288223</v>
      </c>
      <c r="AK69">
        <f t="shared" si="61"/>
        <v>-0.98807291088017568</v>
      </c>
      <c r="AL69">
        <f t="shared" si="63"/>
        <v>-15.103405070816628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-7.0192122870560632E-9</v>
      </c>
      <c r="AR69">
        <f t="shared" si="45"/>
        <v>-7.0192122870560632E-9</v>
      </c>
      <c r="AS69">
        <f t="shared" si="46"/>
        <v>-2.0379606697012945E-2</v>
      </c>
      <c r="AT69">
        <f t="shared" si="47"/>
        <v>-1.4265724687909064E-3</v>
      </c>
      <c r="AU69">
        <f t="shared" si="48"/>
        <v>-2.180618618501614E-2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15511.707488275053</v>
      </c>
      <c r="AO71" s="6">
        <f t="shared" si="70"/>
        <v>-1551.1707488275053</v>
      </c>
      <c r="AP71" s="6">
        <f t="shared" si="70"/>
        <v>-435.92376117054755</v>
      </c>
      <c r="AQ71" s="6">
        <f t="shared" si="70"/>
        <v>-8729.0722200162145</v>
      </c>
      <c r="AR71" s="6">
        <f t="shared" si="70"/>
        <v>4795.5407582607813</v>
      </c>
      <c r="AS71" s="6">
        <f t="shared" si="70"/>
        <v>-1200.8248642119504</v>
      </c>
      <c r="AT71" s="6">
        <f t="shared" si="70"/>
        <v>394.00888865046602</v>
      </c>
      <c r="AU71" s="6">
        <f t="shared" si="70"/>
        <v>3988.7247826992971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2BC73-E524-4761-A48C-A88633DEE2EA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13392.999108203381</v>
      </c>
      <c r="K3">
        <v>1</v>
      </c>
      <c r="L3" s="2">
        <v>0</v>
      </c>
      <c r="O3">
        <f>$C$3</f>
        <v>13392.999108203381</v>
      </c>
      <c r="P3">
        <f>O3*C5</f>
        <v>1339.2999108203383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13392.999108203381</v>
      </c>
      <c r="AF3">
        <f t="shared" ref="AF3:AF34" si="4">-$Z3*P3</f>
        <v>-1339.2999108203383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11853.699197383043</v>
      </c>
      <c r="AJ3">
        <f t="shared" ref="AJ3:AJ34" si="8">AB3-AC3</f>
        <v>0</v>
      </c>
      <c r="AL3">
        <f t="shared" ref="AL3:AL34" si="9">SUM(AI3:AK3)</f>
        <v>11853.699197383043</v>
      </c>
      <c r="AN3">
        <f t="shared" ref="AN3:AN34" si="10">AE3*$K3</f>
        <v>13392.999108203381</v>
      </c>
      <c r="AO3">
        <f t="shared" ref="AO3:AO34" si="11">AF3*$K3</f>
        <v>-1339.2999108203383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11853.699197383043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11853.699197383043</v>
      </c>
      <c r="AW3">
        <v>0</v>
      </c>
      <c r="AX3">
        <f>IF(Z3&gt;0, (R3*SUMPRODUCT(K3:$K$98, X3:$X$98)-K3*$AZ$3)/Z3, 0)</f>
        <v>0</v>
      </c>
      <c r="AZ3">
        <f>C6*SUMPRODUCT(X4:X98, K4:K98)/1</f>
        <v>8039.3536219305497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250000</v>
      </c>
      <c r="S4">
        <f t="shared" si="1"/>
        <v>546.13552763461917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539.25695066406115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-648.75</v>
      </c>
      <c r="AI4">
        <f t="shared" si="7"/>
        <v>-648.75</v>
      </c>
      <c r="AJ4">
        <f t="shared" si="8"/>
        <v>-539.25695066406115</v>
      </c>
      <c r="AK4">
        <f>G4*SUM(AB4, AE4:AF4)</f>
        <v>0</v>
      </c>
      <c r="AL4">
        <f t="shared" si="9"/>
        <v>-1188.0069506640612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-605.23369717324374</v>
      </c>
      <c r="AR4">
        <f t="shared" si="14"/>
        <v>-605.23369717324374</v>
      </c>
      <c r="AS4">
        <f t="shared" si="15"/>
        <v>-503.08512982933217</v>
      </c>
      <c r="AT4">
        <f t="shared" si="16"/>
        <v>0</v>
      </c>
      <c r="AU4">
        <f t="shared" si="17"/>
        <v>-1108.318827002576</v>
      </c>
      <c r="AW4">
        <v>1</v>
      </c>
      <c r="AX4">
        <f>IF(Z4&gt;0, (R4*SUMPRODUCT(K4:$K$98, X4:$X$98)-K4*$AZ$3)/Z4, 0)</f>
        <v>546.13552763461917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250000</v>
      </c>
      <c r="S5">
        <f t="shared" si="1"/>
        <v>573.97380099238433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539.25695066406115</v>
      </c>
      <c r="AC5">
        <f t="shared" si="2"/>
        <v>559.60418574127834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-641.56639875000008</v>
      </c>
      <c r="AI5">
        <f t="shared" si="7"/>
        <v>-665.94051586012506</v>
      </c>
      <c r="AJ5">
        <f t="shared" si="8"/>
        <v>-20.347235077217192</v>
      </c>
      <c r="AK5">
        <f>G5*SUM(AB5, AE5:AF5)</f>
        <v>22.10953497722651</v>
      </c>
      <c r="AL5">
        <f t="shared" si="9"/>
        <v>-664.17821596011572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-548.60857144029876</v>
      </c>
      <c r="AR5">
        <f t="shared" si="14"/>
        <v>-569.45107440485128</v>
      </c>
      <c r="AS5">
        <f t="shared" si="15"/>
        <v>-17.399083851992426</v>
      </c>
      <c r="AT5">
        <f t="shared" si="16"/>
        <v>18.906040626033569</v>
      </c>
      <c r="AU5">
        <f t="shared" si="17"/>
        <v>-567.94411763081018</v>
      </c>
      <c r="AW5">
        <v>2</v>
      </c>
      <c r="AX5">
        <f>IF(Z5&gt;0, (R5*SUMPRODUCT(K5:$K$98, X5:$X$98)-K5*$AZ$3)/Z5, 0)</f>
        <v>573.97380099238433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250000</v>
      </c>
      <c r="S6">
        <f t="shared" si="1"/>
        <v>710.38696634843836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559.60418574127834</v>
      </c>
      <c r="AC6">
        <f t="shared" si="2"/>
        <v>683.87333886863053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-634.45826837655375</v>
      </c>
      <c r="AI6">
        <f t="shared" si="7"/>
        <v>-658.52519848873987</v>
      </c>
      <c r="AJ6">
        <f t="shared" si="8"/>
        <v>-124.26915312735218</v>
      </c>
      <c r="AK6">
        <f>G6*SUM(AB6, AE6:AF6)</f>
        <v>32.736844865864782</v>
      </c>
      <c r="AL6">
        <f t="shared" si="9"/>
        <v>-750.05750675022728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-489.42747150861925</v>
      </c>
      <c r="AR6">
        <f t="shared" si="14"/>
        <v>-507.99294277581851</v>
      </c>
      <c r="AS6">
        <f t="shared" si="15"/>
        <v>-95.862471076726564</v>
      </c>
      <c r="AT6">
        <f t="shared" si="16"/>
        <v>25.253530462874842</v>
      </c>
      <c r="AU6">
        <f t="shared" si="17"/>
        <v>-578.60188338967021</v>
      </c>
      <c r="AW6">
        <v>3</v>
      </c>
      <c r="AX6">
        <f>IF(Z6&gt;0, (R6*SUMPRODUCT(K6:$K$98, X6:$X$98)-K6*$AZ$3)/Z6, 0)</f>
        <v>710.38696634843836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250000</v>
      </c>
      <c r="S7">
        <f t="shared" si="1"/>
        <v>792.82803219509435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683.87333886863053</v>
      </c>
      <c r="AC7">
        <f t="shared" si="2"/>
        <v>753.61457560478721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-627.66553732581337</v>
      </c>
      <c r="AI7">
        <f t="shared" si="7"/>
        <v>-651.42903158314505</v>
      </c>
      <c r="AJ7">
        <f t="shared" si="8"/>
        <v>-69.741236736156679</v>
      </c>
      <c r="AK7">
        <f>G7*SUM(AB7, AE7:AF7)</f>
        <v>33.578180938449755</v>
      </c>
      <c r="AL7">
        <f t="shared" si="9"/>
        <v>-687.59208738085192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-440.53088040083355</v>
      </c>
      <c r="AR7">
        <f t="shared" si="14"/>
        <v>-457.20943358567786</v>
      </c>
      <c r="AS7">
        <f t="shared" si="15"/>
        <v>-48.948311788024839</v>
      </c>
      <c r="AT7">
        <f t="shared" si="16"/>
        <v>23.567050811960218</v>
      </c>
      <c r="AU7">
        <f t="shared" si="17"/>
        <v>-482.59069456174245</v>
      </c>
      <c r="AW7">
        <v>4</v>
      </c>
      <c r="AX7">
        <f>IF(Z7&gt;0, (R7*SUMPRODUCT(K7:$K$98, X7:$X$98)-K7*$AZ$3)/Z7, 0)</f>
        <v>792.82803219509435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250000</v>
      </c>
      <c r="S8">
        <f t="shared" si="1"/>
        <v>733.70255337882884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753.61457560478721</v>
      </c>
      <c r="AC8">
        <f t="shared" si="2"/>
        <v>688.61628321134413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-621.17773988664942</v>
      </c>
      <c r="AI8">
        <f t="shared" si="7"/>
        <v>-644.64148142741908</v>
      </c>
      <c r="AJ8">
        <f t="shared" si="8"/>
        <v>64.99829239344308</v>
      </c>
      <c r="AK8">
        <f>G8*SUM(AB8, AE8:AF8)</f>
        <v>16.051990460381965</v>
      </c>
      <c r="AL8">
        <f t="shared" si="9"/>
        <v>-563.59119857359406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-406.96105689520255</v>
      </c>
      <c r="AR8">
        <f t="shared" si="14"/>
        <v>-422.33319347223113</v>
      </c>
      <c r="AS8">
        <f t="shared" si="15"/>
        <v>42.583260909584169</v>
      </c>
      <c r="AT8">
        <f t="shared" si="16"/>
        <v>10.5163700879249</v>
      </c>
      <c r="AU8">
        <f t="shared" si="17"/>
        <v>-369.23356247472208</v>
      </c>
      <c r="AW8">
        <v>5</v>
      </c>
      <c r="AX8">
        <f>IF(Z8&gt;0, (R8*SUMPRODUCT(K8:$K$98, X8:$X$98)-K8*$AZ$3)/Z8, 0)</f>
        <v>733.70255337882884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250000</v>
      </c>
      <c r="S9">
        <f t="shared" si="1"/>
        <v>604.82277454529969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688.61628321134413</v>
      </c>
      <c r="AC9">
        <f t="shared" si="2"/>
        <v>560.49011839604464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-615.68857802979619</v>
      </c>
      <c r="AI9">
        <f t="shared" si="7"/>
        <v>-638.85611329735514</v>
      </c>
      <c r="AJ9">
        <f t="shared" si="8"/>
        <v>128.12616481529949</v>
      </c>
      <c r="AK9">
        <f t="shared" ref="AK9:AK40" si="30">G9*SUM(AB9:AB9, AE9:AF9)</f>
        <v>4.06283607094693</v>
      </c>
      <c r="AL9">
        <f t="shared" si="9"/>
        <v>-506.66711241110869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-382.01047805779837</v>
      </c>
      <c r="AR9">
        <f t="shared" si="14"/>
        <v>-396.38501989403295</v>
      </c>
      <c r="AS9">
        <f t="shared" si="15"/>
        <v>79.497231586511759</v>
      </c>
      <c r="AT9">
        <f t="shared" si="16"/>
        <v>2.5208295315457239</v>
      </c>
      <c r="AU9">
        <f t="shared" si="17"/>
        <v>-314.36695877597549</v>
      </c>
      <c r="AW9">
        <v>6</v>
      </c>
      <c r="AX9">
        <f>IF(Z9&gt;0, (R9*SUMPRODUCT(K9:$K$98, X9:$X$98)-K9*$AZ$3)/Z9, 0)</f>
        <v>604.82277454529969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250000</v>
      </c>
      <c r="S10">
        <f t="shared" si="1"/>
        <v>474.85196500421586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560.49011839604464</v>
      </c>
      <c r="AC10">
        <f t="shared" si="2"/>
        <v>434.48600481305311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-610.46455430017966</v>
      </c>
      <c r="AI10">
        <f t="shared" si="7"/>
        <v>-633.33936775963309</v>
      </c>
      <c r="AJ10">
        <f t="shared" si="8"/>
        <v>126.00411358299152</v>
      </c>
      <c r="AK10">
        <f t="shared" si="30"/>
        <v>2.2980094854237834</v>
      </c>
      <c r="AL10">
        <f t="shared" si="9"/>
        <v>-505.03724469121778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-359.32945392731489</v>
      </c>
      <c r="AR10">
        <f t="shared" si="14"/>
        <v>-372.79394448810973</v>
      </c>
      <c r="AS10">
        <f t="shared" si="15"/>
        <v>74.168088888102673</v>
      </c>
      <c r="AT10">
        <f t="shared" si="16"/>
        <v>1.3526460917353789</v>
      </c>
      <c r="AU10">
        <f t="shared" si="17"/>
        <v>-297.27320950827163</v>
      </c>
      <c r="AW10">
        <v>7</v>
      </c>
      <c r="AX10">
        <f>IF(Z10&gt;0, (R10*SUMPRODUCT(K10:$K$98, X10:$X$98)-K10*$AZ$3)/Z10, 0)</f>
        <v>474.85196500421586</v>
      </c>
    </row>
    <row r="11" spans="1:52" x14ac:dyDescent="0.25">
      <c r="A11" t="s">
        <v>33</v>
      </c>
      <c r="C11" s="26">
        <f>AU100</f>
        <v>3443.9140563951555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250000</v>
      </c>
      <c r="S11">
        <f t="shared" si="1"/>
        <v>343.99491094455027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434.48600481305311</v>
      </c>
      <c r="AC11">
        <f t="shared" si="2"/>
        <v>310.77209838670296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-605.49631227173131</v>
      </c>
      <c r="AI11">
        <f t="shared" si="7"/>
        <v>-628.081827965363</v>
      </c>
      <c r="AJ11">
        <f t="shared" si="8"/>
        <v>123.71390642635015</v>
      </c>
      <c r="AK11">
        <f t="shared" si="30"/>
        <v>1.0427664115513273</v>
      </c>
      <c r="AL11">
        <f t="shared" si="9"/>
        <v>-503.32515512746153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-338.65931693675282</v>
      </c>
      <c r="AR11">
        <f t="shared" si="14"/>
        <v>-351.29159092826978</v>
      </c>
      <c r="AS11">
        <f t="shared" si="15"/>
        <v>69.19425634275845</v>
      </c>
      <c r="AT11">
        <f t="shared" si="16"/>
        <v>0.58322826002956729</v>
      </c>
      <c r="AU11">
        <f t="shared" si="17"/>
        <v>-281.51410632548175</v>
      </c>
      <c r="AW11">
        <v>8</v>
      </c>
      <c r="AX11">
        <f>IF(Z11&gt;0, (R11*SUMPRODUCT(K11:$K$98, X11:$X$98)-K11*$AZ$3)/Z11, 0)</f>
        <v>343.99491094455027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250000</v>
      </c>
      <c r="S12">
        <f t="shared" si="1"/>
        <v>219.27649844762095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310.77209838670296</v>
      </c>
      <c r="AC12">
        <f t="shared" si="2"/>
        <v>195.59078155405496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-601.0005726075392</v>
      </c>
      <c r="AI12">
        <f t="shared" si="7"/>
        <v>-623.3001330869738</v>
      </c>
      <c r="AJ12">
        <f t="shared" si="8"/>
        <v>115.18131683264801</v>
      </c>
      <c r="AK12">
        <f t="shared" si="30"/>
        <v>0.71477582628941683</v>
      </c>
      <c r="AL12">
        <f t="shared" si="9"/>
        <v>-507.40404042803635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-319.43819339947362</v>
      </c>
      <c r="AR12">
        <f t="shared" si="14"/>
        <v>-331.29064685429671</v>
      </c>
      <c r="AS12">
        <f t="shared" si="15"/>
        <v>61.220094354918274</v>
      </c>
      <c r="AT12">
        <f t="shared" si="16"/>
        <v>0.37991095024231769</v>
      </c>
      <c r="AU12">
        <f t="shared" si="17"/>
        <v>-269.6906415491361</v>
      </c>
      <c r="AW12">
        <v>9</v>
      </c>
      <c r="AX12">
        <f>IF(Z12&gt;0, (R12*SUMPRODUCT(K12:$K$98, X12:$X$98)-K12*$AZ$3)/Z12, 0)</f>
        <v>219.27649844762095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250000</v>
      </c>
      <c r="S13">
        <f t="shared" si="1"/>
        <v>99.202936425273734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195.59078155405496</v>
      </c>
      <c r="AC13">
        <f t="shared" si="2"/>
        <v>87.365610521400413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-596.73623842967027</v>
      </c>
      <c r="AI13">
        <f t="shared" si="7"/>
        <v>-618.75312968046751</v>
      </c>
      <c r="AJ13">
        <f t="shared" si="8"/>
        <v>108.22517103265454</v>
      </c>
      <c r="AK13">
        <f t="shared" si="30"/>
        <v>0.39118156310810992</v>
      </c>
      <c r="AL13">
        <f t="shared" si="9"/>
        <v>-510.13677708470487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-301.49396810937856</v>
      </c>
      <c r="AR13">
        <f t="shared" si="14"/>
        <v>-312.61774354172621</v>
      </c>
      <c r="AS13">
        <f t="shared" si="15"/>
        <v>54.679495164925846</v>
      </c>
      <c r="AT13">
        <f t="shared" si="16"/>
        <v>0.19763988529178844</v>
      </c>
      <c r="AU13">
        <f t="shared" si="17"/>
        <v>-257.74060849150862</v>
      </c>
      <c r="AW13">
        <v>10</v>
      </c>
      <c r="AX13">
        <f>IF(Z13&gt;0, (R13*SUMPRODUCT(K13:$K$98, X13:$X$98)-K13*$AZ$3)/Z13, 0)</f>
        <v>99.202936425273734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250000</v>
      </c>
      <c r="S14">
        <f t="shared" si="1"/>
        <v>-16.204416914705895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87.365610521400413</v>
      </c>
      <c r="AC14">
        <f t="shared" si="2"/>
        <v>-14.089695686017421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-592.91488138397142</v>
      </c>
      <c r="AI14">
        <f t="shared" si="7"/>
        <v>-614.65231223412241</v>
      </c>
      <c r="AJ14">
        <f t="shared" si="8"/>
        <v>101.45530620741783</v>
      </c>
      <c r="AK14">
        <f t="shared" si="30"/>
        <v>0.15725809893852075</v>
      </c>
      <c r="AL14">
        <f t="shared" si="9"/>
        <v>-513.03974792776603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-284.81010875938699</v>
      </c>
      <c r="AR14">
        <f t="shared" si="14"/>
        <v>-295.25180998660215</v>
      </c>
      <c r="AS14">
        <f t="shared" si="15"/>
        <v>48.734645903479816</v>
      </c>
      <c r="AT14">
        <f t="shared" si="16"/>
        <v>7.5539841667373153E-2</v>
      </c>
      <c r="AU14">
        <f t="shared" si="17"/>
        <v>-246.44162424145497</v>
      </c>
      <c r="AW14">
        <v>11</v>
      </c>
      <c r="AX14">
        <f>IF(Z14&gt;0, (R14*SUMPRODUCT(K14:$K$98, X14:$X$98)-K14*$AZ$3)/Z14, 0)</f>
        <v>-16.204416914705895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250000</v>
      </c>
      <c r="S15">
        <f t="shared" si="1"/>
        <v>-117.3077406343823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-14.089695686017421</v>
      </c>
      <c r="AC15">
        <f t="shared" si="2"/>
        <v>-100.70163782892541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-590.60599619860068</v>
      </c>
      <c r="AI15">
        <f t="shared" si="7"/>
        <v>-612.06699214063019</v>
      </c>
      <c r="AJ15">
        <f t="shared" si="8"/>
        <v>86.611942142907992</v>
      </c>
      <c r="AK15">
        <f t="shared" si="30"/>
        <v>-5.7767752312671436E-2</v>
      </c>
      <c r="AL15">
        <f t="shared" si="9"/>
        <v>-525.51281775003486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-269.14052020058404</v>
      </c>
      <c r="AR15">
        <f t="shared" si="14"/>
        <v>-278.92034575101439</v>
      </c>
      <c r="AS15">
        <f t="shared" si="15"/>
        <v>39.469262611560957</v>
      </c>
      <c r="AT15">
        <f t="shared" si="16"/>
        <v>-2.6324898508180296E-2</v>
      </c>
      <c r="AU15">
        <f t="shared" si="17"/>
        <v>-239.4774080379616</v>
      </c>
      <c r="AW15">
        <v>12</v>
      </c>
      <c r="AX15">
        <f>IF(Z15&gt;0, (R15*SUMPRODUCT(K15:$K$98, X15:$X$98)-K15*$AZ$3)/Z15, 0)</f>
        <v>-117.3077406343823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250000</v>
      </c>
      <c r="S16">
        <f t="shared" si="1"/>
        <v>-202.89441304903772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-100.70163782892541</v>
      </c>
      <c r="AC16">
        <f t="shared" si="2"/>
        <v>-171.9528166181658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-589.1043386087116</v>
      </c>
      <c r="AI16">
        <f t="shared" si="7"/>
        <v>-610.29181415745995</v>
      </c>
      <c r="AJ16">
        <f t="shared" si="8"/>
        <v>71.251178789240385</v>
      </c>
      <c r="AK16">
        <f t="shared" si="30"/>
        <v>-0.71498162858537051</v>
      </c>
      <c r="AL16">
        <f t="shared" si="9"/>
        <v>-539.75561699680497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-253.95536028693013</v>
      </c>
      <c r="AR16">
        <f t="shared" si="14"/>
        <v>-263.08901053174151</v>
      </c>
      <c r="AS16">
        <f t="shared" si="15"/>
        <v>30.715473634134316</v>
      </c>
      <c r="AT16">
        <f t="shared" si="16"/>
        <v>-0.3082194531358502</v>
      </c>
      <c r="AU16">
        <f t="shared" si="17"/>
        <v>-232.68175635074306</v>
      </c>
      <c r="AW16">
        <v>13</v>
      </c>
      <c r="AX16">
        <f>IF(Z16&gt;0, (R16*SUMPRODUCT(K16:$K$98, X16:$X$98)-K16*$AZ$3)/Z16, 0)</f>
        <v>-202.89441304903772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250000</v>
      </c>
      <c r="S17">
        <f t="shared" si="1"/>
        <v>-260.62678420108591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-171.9528166181658</v>
      </c>
      <c r="AC17">
        <f t="shared" si="2"/>
        <v>-218.05963239766831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-587.52869696679306</v>
      </c>
      <c r="AI17">
        <f t="shared" si="7"/>
        <v>-608.44554489035727</v>
      </c>
      <c r="AJ17">
        <f t="shared" si="8"/>
        <v>46.106815779502512</v>
      </c>
      <c r="AK17">
        <f t="shared" si="30"/>
        <v>-2.3729488693306879</v>
      </c>
      <c r="AL17">
        <f t="shared" si="9"/>
        <v>-564.71167798018541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-238.08622042547503</v>
      </c>
      <c r="AR17">
        <f t="shared" si="14"/>
        <v>-246.56242472161568</v>
      </c>
      <c r="AS17">
        <f t="shared" si="15"/>
        <v>18.68401928530113</v>
      </c>
      <c r="AT17">
        <f t="shared" si="16"/>
        <v>-0.96159801296272618</v>
      </c>
      <c r="AU17">
        <f t="shared" si="17"/>
        <v>-228.84000344927728</v>
      </c>
      <c r="AW17">
        <v>14</v>
      </c>
      <c r="AX17">
        <f>IF(Z17&gt;0, (R17*SUMPRODUCT(K17:$K$98, X17:$X$98)-K17*$AZ$3)/Z17, 0)</f>
        <v>-260.62678420108591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250000</v>
      </c>
      <c r="S18">
        <f t="shared" si="1"/>
        <v>-288.7197989356651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-218.05963239766831</v>
      </c>
      <c r="AC18">
        <f t="shared" si="2"/>
        <v>-238.47181858477188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-586.09007881826983</v>
      </c>
      <c r="AI18">
        <f t="shared" si="7"/>
        <v>-606.73914925471661</v>
      </c>
      <c r="AJ18">
        <f t="shared" si="8"/>
        <v>20.412186187103572</v>
      </c>
      <c r="AK18">
        <f t="shared" si="30"/>
        <v>-4.7100880597896353</v>
      </c>
      <c r="AL18">
        <f t="shared" si="9"/>
        <v>-591.03705112740272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-221.63423327534642</v>
      </c>
      <c r="AR18">
        <f t="shared" si="14"/>
        <v>-229.44282970007717</v>
      </c>
      <c r="AS18">
        <f t="shared" si="15"/>
        <v>7.7190169200169914</v>
      </c>
      <c r="AT18">
        <f t="shared" si="16"/>
        <v>-1.7811541152439969</v>
      </c>
      <c r="AU18">
        <f t="shared" si="17"/>
        <v>-223.50496689530419</v>
      </c>
      <c r="AW18">
        <v>15</v>
      </c>
      <c r="AX18">
        <f>IF(Z18&gt;0, (R18*SUMPRODUCT(K18:$K$98, X18:$X$98)-K18*$AZ$3)/Z18, 0)</f>
        <v>-288.7197989356651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250000</v>
      </c>
      <c r="S19">
        <f t="shared" si="1"/>
        <v>-312.89753567749739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-238.47181858477188</v>
      </c>
      <c r="AC19">
        <f t="shared" si="2"/>
        <v>-255.12411365395428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-585.81412828199473</v>
      </c>
      <c r="AI19">
        <f t="shared" si="7"/>
        <v>-606.19812660124887</v>
      </c>
      <c r="AJ19">
        <f t="shared" si="8"/>
        <v>16.652295069182401</v>
      </c>
      <c r="AK19">
        <f t="shared" si="30"/>
        <v>-5.3179215544404128</v>
      </c>
      <c r="AL19">
        <f t="shared" si="9"/>
        <v>-594.8637530865069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-206.59319273487944</v>
      </c>
      <c r="AR19">
        <f t="shared" si="14"/>
        <v>-213.78181296469057</v>
      </c>
      <c r="AS19">
        <f t="shared" si="15"/>
        <v>5.8725978746788439</v>
      </c>
      <c r="AT19">
        <f t="shared" si="16"/>
        <v>-1.8754180543024046</v>
      </c>
      <c r="AU19">
        <f t="shared" si="17"/>
        <v>-209.78463314431414</v>
      </c>
      <c r="AW19">
        <v>16</v>
      </c>
      <c r="AX19">
        <f>IF(Z19&gt;0, (R19*SUMPRODUCT(K19:$K$98, X19:$X$98)-K19*$AZ$3)/Z19, 0)</f>
        <v>-312.89753567749739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250000</v>
      </c>
      <c r="S20">
        <f t="shared" si="1"/>
        <v>-392.23589266535657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-255.12411365395428</v>
      </c>
      <c r="AC20">
        <f t="shared" si="2"/>
        <v>-315.69711240232118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-585.22459174578523</v>
      </c>
      <c r="AI20">
        <f t="shared" si="7"/>
        <v>-605.34622762267225</v>
      </c>
      <c r="AJ20">
        <f t="shared" si="8"/>
        <v>60.572998748366899</v>
      </c>
      <c r="AK20">
        <f t="shared" si="30"/>
        <v>-1.0970336887120034</v>
      </c>
      <c r="AL20">
        <f t="shared" si="9"/>
        <v>-545.87026256301738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-195.75574959487582</v>
      </c>
      <c r="AR20">
        <f t="shared" si="14"/>
        <v>-202.48637228180863</v>
      </c>
      <c r="AS20">
        <f t="shared" si="15"/>
        <v>20.261473872490313</v>
      </c>
      <c r="AT20">
        <f t="shared" si="16"/>
        <v>-0.36695425157036993</v>
      </c>
      <c r="AU20">
        <f t="shared" si="17"/>
        <v>-182.59185266088869</v>
      </c>
      <c r="AW20">
        <v>17</v>
      </c>
      <c r="AX20">
        <f>IF(Z20&gt;0, (R20*SUMPRODUCT(K20:$K$98, X20:$X$98)-K20*$AZ$3)/Z20, 0)</f>
        <v>-392.23589266535657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250000</v>
      </c>
      <c r="S21">
        <f t="shared" si="1"/>
        <v>-477.67668621678109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-315.69711240232118</v>
      </c>
      <c r="AC21">
        <f t="shared" si="2"/>
        <v>-379.50200486772701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-585.53960401741108</v>
      </c>
      <c r="AI21">
        <f t="shared" si="7"/>
        <v>-605.40146957512741</v>
      </c>
      <c r="AJ21">
        <f t="shared" si="8"/>
        <v>63.804892465405828</v>
      </c>
      <c r="AK21">
        <f t="shared" si="30"/>
        <v>-0.50511537984371391</v>
      </c>
      <c r="AL21">
        <f t="shared" si="9"/>
        <v>-542.10169248956527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-186.2505897582198</v>
      </c>
      <c r="AR21">
        <f t="shared" si="14"/>
        <v>-192.56832496936897</v>
      </c>
      <c r="AS21">
        <f t="shared" si="15"/>
        <v>20.295294749675495</v>
      </c>
      <c r="AT21">
        <f t="shared" si="16"/>
        <v>-0.16066895688415556</v>
      </c>
      <c r="AU21">
        <f t="shared" si="17"/>
        <v>-172.43369917657765</v>
      </c>
      <c r="AW21">
        <v>18</v>
      </c>
      <c r="AX21">
        <f>IF(Z21&gt;0, (R21*SUMPRODUCT(K21:$K$98, X21:$X$98)-K21*$AZ$3)/Z21, 0)</f>
        <v>-477.67668621678109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250000</v>
      </c>
      <c r="S22">
        <f t="shared" si="1"/>
        <v>-505.2745525049346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-379.50200486772701</v>
      </c>
      <c r="AC22">
        <f t="shared" si="2"/>
        <v>-396.22851627795126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-586.32227126378723</v>
      </c>
      <c r="AI22">
        <f t="shared" si="7"/>
        <v>-605.92688593880007</v>
      </c>
      <c r="AJ22">
        <f t="shared" si="8"/>
        <v>16.726511410224248</v>
      </c>
      <c r="AK22">
        <f t="shared" si="30"/>
        <v>-7.9695421022222677</v>
      </c>
      <c r="AL22">
        <f t="shared" si="9"/>
        <v>-597.16991663079807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-174.13589489554047</v>
      </c>
      <c r="AR22">
        <f t="shared" si="14"/>
        <v>-179.95840461047456</v>
      </c>
      <c r="AS22">
        <f t="shared" si="15"/>
        <v>4.9677219775768107</v>
      </c>
      <c r="AT22">
        <f t="shared" si="16"/>
        <v>-2.3669292706327982</v>
      </c>
      <c r="AU22">
        <f t="shared" si="17"/>
        <v>-177.35761190353054</v>
      </c>
      <c r="AW22">
        <v>19</v>
      </c>
      <c r="AX22">
        <f>IF(Z22&gt;0, (R22*SUMPRODUCT(K22:$K$98, X22:$X$98)-K22*$AZ$3)/Z22, 0)</f>
        <v>-505.2745525049346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250000</v>
      </c>
      <c r="S23">
        <f t="shared" si="1"/>
        <v>-406.39110824713543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-396.22851627795126</v>
      </c>
      <c r="AC23">
        <f t="shared" si="2"/>
        <v>-314.54336738878851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-587.74634795688451</v>
      </c>
      <c r="AI23">
        <f t="shared" si="7"/>
        <v>-607.0961418503515</v>
      </c>
      <c r="AJ23">
        <f t="shared" si="8"/>
        <v>-81.685148889162747</v>
      </c>
      <c r="AK23">
        <f t="shared" si="30"/>
        <v>-27.735996139456592</v>
      </c>
      <c r="AL23">
        <f t="shared" si="9"/>
        <v>-716.51728687897082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-155.85610826225277</v>
      </c>
      <c r="AR23">
        <f t="shared" si="14"/>
        <v>-160.98720534587719</v>
      </c>
      <c r="AS23">
        <f t="shared" si="15"/>
        <v>-21.660924738951348</v>
      </c>
      <c r="AT23">
        <f t="shared" si="16"/>
        <v>-7.3549149766723554</v>
      </c>
      <c r="AU23">
        <f t="shared" si="17"/>
        <v>-190.00304506150087</v>
      </c>
      <c r="AW23">
        <v>20</v>
      </c>
      <c r="AX23">
        <f>IF(Z23&gt;0, (R23*SUMPRODUCT(K23:$K$98, X23:$X$98)-K23*$AZ$3)/Z23, 0)</f>
        <v>-406.39110824713543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250000</v>
      </c>
      <c r="S24">
        <f t="shared" si="1"/>
        <v>-316.78216148050012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-314.54336738878851</v>
      </c>
      <c r="AC24">
        <f t="shared" si="2"/>
        <v>-241.9878294147002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-589.58821993393985</v>
      </c>
      <c r="AI24">
        <f t="shared" si="7"/>
        <v>-608.68555706647885</v>
      </c>
      <c r="AJ24">
        <f t="shared" si="8"/>
        <v>-72.55553797408831</v>
      </c>
      <c r="AK24">
        <f t="shared" si="30"/>
        <v>-22.018035717215199</v>
      </c>
      <c r="AL24">
        <f t="shared" si="9"/>
        <v>-703.25913075778237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-139.59332869467499</v>
      </c>
      <c r="AR24">
        <f t="shared" si="14"/>
        <v>-144.11489267679497</v>
      </c>
      <c r="AS24">
        <f t="shared" si="15"/>
        <v>-17.178547193786706</v>
      </c>
      <c r="AT24">
        <f t="shared" si="16"/>
        <v>-5.2130805758444287</v>
      </c>
      <c r="AU24">
        <f t="shared" si="17"/>
        <v>-166.50652044642612</v>
      </c>
      <c r="AW24">
        <v>21</v>
      </c>
      <c r="AX24">
        <f>IF(Z24&gt;0, (R24*SUMPRODUCT(K24:$K$98, X24:$X$98)-K24*$AZ$3)/Z24, 0)</f>
        <v>-316.78216148050012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250000</v>
      </c>
      <c r="S25">
        <f t="shared" si="1"/>
        <v>-235.63615056129498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-241.9878294147002</v>
      </c>
      <c r="AC25">
        <f t="shared" si="2"/>
        <v>-177.64218825549847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-592.78134459400894</v>
      </c>
      <c r="AI25">
        <f t="shared" si="7"/>
        <v>-611.62843022076311</v>
      </c>
      <c r="AJ25">
        <f t="shared" si="8"/>
        <v>-64.345641159201733</v>
      </c>
      <c r="AK25">
        <f t="shared" si="30"/>
        <v>-16.939148059029016</v>
      </c>
      <c r="AL25">
        <f t="shared" si="9"/>
        <v>-692.91321943899379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-125.31191607589638</v>
      </c>
      <c r="AR25">
        <f t="shared" si="14"/>
        <v>-129.29612447562698</v>
      </c>
      <c r="AS25">
        <f t="shared" si="15"/>
        <v>-13.602444912152393</v>
      </c>
      <c r="AT25">
        <f t="shared" si="16"/>
        <v>-3.5808770288208565</v>
      </c>
      <c r="AU25">
        <f t="shared" si="17"/>
        <v>-146.47944641660021</v>
      </c>
      <c r="AW25">
        <v>22</v>
      </c>
      <c r="AX25">
        <f>IF(Z25&gt;0, (R25*SUMPRODUCT(K25:$K$98, X25:$X$98)-K25*$AZ$3)/Z25, 0)</f>
        <v>-235.63615056129498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250000</v>
      </c>
      <c r="S26">
        <f t="shared" si="1"/>
        <v>-162.46382385179828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-177.64218825549847</v>
      </c>
      <c r="AC26">
        <f t="shared" si="2"/>
        <v>-120.86573839043399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-597.45261436810688</v>
      </c>
      <c r="AI26">
        <f t="shared" si="7"/>
        <v>-616.05148387715667</v>
      </c>
      <c r="AJ26">
        <f t="shared" si="8"/>
        <v>-56.776449865064478</v>
      </c>
      <c r="AK26">
        <f t="shared" si="30"/>
        <v>-12.434953177884895</v>
      </c>
      <c r="AL26">
        <f t="shared" si="9"/>
        <v>-685.2628869201061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-112.76732702808933</v>
      </c>
      <c r="AR26">
        <f t="shared" si="14"/>
        <v>-116.2778059344341</v>
      </c>
      <c r="AS26">
        <f t="shared" si="15"/>
        <v>-10.716378731055098</v>
      </c>
      <c r="AT26">
        <f t="shared" si="16"/>
        <v>-2.3470588258662404</v>
      </c>
      <c r="AU26">
        <f t="shared" si="17"/>
        <v>-129.34124349135544</v>
      </c>
      <c r="AW26">
        <v>23</v>
      </c>
      <c r="AX26">
        <f>IF(Z26&gt;0, (R26*SUMPRODUCT(K26:$K$98, X26:$X$98)-K26*$AZ$3)/Z26, 0)</f>
        <v>-162.46382385179828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250000</v>
      </c>
      <c r="S27">
        <f t="shared" si="1"/>
        <v>-96.790122341782521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-120.86573839043399</v>
      </c>
      <c r="AC27">
        <f t="shared" si="2"/>
        <v>-71.054167256951587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-602.41738339812321</v>
      </c>
      <c r="AI27">
        <f t="shared" si="7"/>
        <v>-620.77002247374276</v>
      </c>
      <c r="AJ27">
        <f t="shared" si="8"/>
        <v>-49.811571133482403</v>
      </c>
      <c r="AK27">
        <f t="shared" si="30"/>
        <v>-8.4606016873303798</v>
      </c>
      <c r="AL27">
        <f t="shared" si="9"/>
        <v>-679.04219529455554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-101.52179622902433</v>
      </c>
      <c r="AR27">
        <f t="shared" si="14"/>
        <v>-104.61465665411691</v>
      </c>
      <c r="AS27">
        <f t="shared" si="15"/>
        <v>-8.3944459669068472</v>
      </c>
      <c r="AT27">
        <f t="shared" si="16"/>
        <v>-1.4258145666896276</v>
      </c>
      <c r="AU27">
        <f t="shared" si="17"/>
        <v>-114.4349171877134</v>
      </c>
      <c r="AW27">
        <v>24</v>
      </c>
      <c r="AX27">
        <f>IF(Z27&gt;0, (R27*SUMPRODUCT(K27:$K$98, X27:$X$98)-K27*$AZ$3)/Z27, 0)</f>
        <v>-96.790122341782521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250000</v>
      </c>
      <c r="S28">
        <f t="shared" si="1"/>
        <v>-37.850423319579242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-71.054167256951587</v>
      </c>
      <c r="AC28">
        <f t="shared" si="2"/>
        <v>-27.416232984571931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-608.38998535678627</v>
      </c>
      <c r="AI28">
        <f t="shared" si="7"/>
        <v>-626.49825904311388</v>
      </c>
      <c r="AJ28">
        <f t="shared" si="8"/>
        <v>-43.637934272379653</v>
      </c>
      <c r="AK28">
        <f t="shared" si="30"/>
        <v>-4.9737917079866119</v>
      </c>
      <c r="AL28">
        <f t="shared" si="9"/>
        <v>-675.10998502348014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-91.543145617695217</v>
      </c>
      <c r="AR28">
        <f t="shared" si="14"/>
        <v>-94.267859000313479</v>
      </c>
      <c r="AS28">
        <f t="shared" si="15"/>
        <v>-6.5661070492624338</v>
      </c>
      <c r="AT28">
        <f t="shared" si="16"/>
        <v>-0.74839584732691822</v>
      </c>
      <c r="AU28">
        <f t="shared" si="17"/>
        <v>-101.58236189690282</v>
      </c>
      <c r="AW28">
        <v>25</v>
      </c>
      <c r="AX28">
        <f>IF(Z28&gt;0, (R28*SUMPRODUCT(K28:$K$98, X28:$X$98)-K28*$AZ$3)/Z28, 0)</f>
        <v>-37.850423319579242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250000</v>
      </c>
      <c r="S29">
        <f t="shared" si="1"/>
        <v>14.899412355681564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-27.416232984571931</v>
      </c>
      <c r="AC29">
        <f t="shared" si="2"/>
        <v>10.647523631129388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-615.13805712454939</v>
      </c>
      <c r="AI29">
        <f t="shared" si="7"/>
        <v>-633.00373426830129</v>
      </c>
      <c r="AJ29">
        <f t="shared" si="8"/>
        <v>-38.063756615701323</v>
      </c>
      <c r="AK29">
        <f t="shared" si="30"/>
        <v>-1.9191363089200353</v>
      </c>
      <c r="AL29">
        <f t="shared" si="9"/>
        <v>-672.9866271929227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-82.641530006734456</v>
      </c>
      <c r="AR29">
        <f t="shared" si="14"/>
        <v>-85.041717861583862</v>
      </c>
      <c r="AS29">
        <f t="shared" si="15"/>
        <v>-5.1137253630994364</v>
      </c>
      <c r="AT29">
        <f t="shared" si="16"/>
        <v>-0.2578288873915604</v>
      </c>
      <c r="AU29">
        <f t="shared" si="17"/>
        <v>-90.413272112074864</v>
      </c>
      <c r="AW29">
        <v>26</v>
      </c>
      <c r="AX29">
        <f>IF(Z29&gt;0, (R29*SUMPRODUCT(K29:$K$98, X29:$X$98)-K29*$AZ$3)/Z29, 0)</f>
        <v>14.899412355681564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250000</v>
      </c>
      <c r="S30">
        <f t="shared" si="1"/>
        <v>62.024549194103741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10.647523631129388</v>
      </c>
      <c r="AC30">
        <f t="shared" si="2"/>
        <v>43.726442047070236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-623.69078908837866</v>
      </c>
      <c r="AI30">
        <f t="shared" si="7"/>
        <v>-641.31544038178424</v>
      </c>
      <c r="AJ30">
        <f t="shared" si="8"/>
        <v>-33.078918415940848</v>
      </c>
      <c r="AK30">
        <f t="shared" si="30"/>
        <v>0.7453266541790573</v>
      </c>
      <c r="AL30">
        <f t="shared" si="9"/>
        <v>-673.64903214354604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-74.812998225707759</v>
      </c>
      <c r="AR30">
        <f t="shared" si="14"/>
        <v>-76.927111547582427</v>
      </c>
      <c r="AS30">
        <f t="shared" si="15"/>
        <v>-3.9678845800774489</v>
      </c>
      <c r="AT30">
        <f t="shared" si="16"/>
        <v>8.9403471451250105E-2</v>
      </c>
      <c r="AU30">
        <f t="shared" si="17"/>
        <v>-80.805592656208631</v>
      </c>
      <c r="AW30">
        <v>27</v>
      </c>
      <c r="AX30">
        <f>IF(Z30&gt;0, (R30*SUMPRODUCT(K30:$K$98, X30:$X$98)-K30*$AZ$3)/Z30, 0)</f>
        <v>62.024549194103741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250000</v>
      </c>
      <c r="S31">
        <f t="shared" si="1"/>
        <v>103.87601698592512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43.726442047070236</v>
      </c>
      <c r="AC31">
        <f t="shared" si="2"/>
        <v>72.235272770179222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-634.31120004966533</v>
      </c>
      <c r="AI31">
        <f t="shared" si="7"/>
        <v>-651.6961737101318</v>
      </c>
      <c r="AJ31">
        <f t="shared" si="8"/>
        <v>-28.508830723108986</v>
      </c>
      <c r="AK31">
        <f t="shared" si="30"/>
        <v>3.0608509432949167</v>
      </c>
      <c r="AL31">
        <f t="shared" si="9"/>
        <v>-677.14415348994589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-67.934766477026216</v>
      </c>
      <c r="AR31">
        <f t="shared" si="14"/>
        <v>-69.796698168821294</v>
      </c>
      <c r="AS31">
        <f t="shared" si="15"/>
        <v>-3.0532974312227759</v>
      </c>
      <c r="AT31">
        <f t="shared" si="16"/>
        <v>0.32781731433631384</v>
      </c>
      <c r="AU31">
        <f t="shared" si="17"/>
        <v>-72.522178285707767</v>
      </c>
      <c r="AW31">
        <v>28</v>
      </c>
      <c r="AX31">
        <f>IF(Z31&gt;0, (R31*SUMPRODUCT(K31:$K$98, X31:$X$98)-K31*$AZ$3)/Z31, 0)</f>
        <v>103.87601698592512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250000</v>
      </c>
      <c r="S32">
        <f t="shared" si="1"/>
        <v>140.77525572268232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72.235272770179222</v>
      </c>
      <c r="AC32">
        <f t="shared" si="2"/>
        <v>96.552139283168344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-646.19947095954035</v>
      </c>
      <c r="AI32">
        <f t="shared" si="7"/>
        <v>-663.34597493630622</v>
      </c>
      <c r="AJ32">
        <f t="shared" si="8"/>
        <v>-24.316866512989122</v>
      </c>
      <c r="AK32">
        <f t="shared" si="30"/>
        <v>5.0564690939125461</v>
      </c>
      <c r="AL32">
        <f t="shared" si="9"/>
        <v>-682.60637235538275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-61.792858021449398</v>
      </c>
      <c r="AR32">
        <f t="shared" si="14"/>
        <v>-63.432493356073259</v>
      </c>
      <c r="AS32">
        <f t="shared" si="15"/>
        <v>-2.3253016251041698</v>
      </c>
      <c r="AT32">
        <f t="shared" si="16"/>
        <v>0.48352512010884652</v>
      </c>
      <c r="AU32">
        <f t="shared" si="17"/>
        <v>-65.274269861068575</v>
      </c>
      <c r="AW32">
        <v>29</v>
      </c>
      <c r="AX32">
        <f>IF(Z32&gt;0, (R32*SUMPRODUCT(K32:$K$98, X32:$X$98)-K32*$AZ$3)/Z32, 0)</f>
        <v>140.77525572268232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250000</v>
      </c>
      <c r="S33">
        <f t="shared" si="1"/>
        <v>173.17238719678579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96.552139283168344</v>
      </c>
      <c r="AC33">
        <f t="shared" si="2"/>
        <v>117.1268107170896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-660.48333318502239</v>
      </c>
      <c r="AI33">
        <f t="shared" si="7"/>
        <v>-677.39232378870213</v>
      </c>
      <c r="AJ33">
        <f t="shared" si="8"/>
        <v>-20.574671433921253</v>
      </c>
      <c r="AK33">
        <f t="shared" si="30"/>
        <v>6.7586497498217843</v>
      </c>
      <c r="AL33">
        <f t="shared" si="9"/>
        <v>-691.20834547280162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-56.391743830099465</v>
      </c>
      <c r="AR33">
        <f t="shared" si="14"/>
        <v>-57.835425174714338</v>
      </c>
      <c r="AS33">
        <f t="shared" si="15"/>
        <v>-1.7566553803790412</v>
      </c>
      <c r="AT33">
        <f t="shared" si="16"/>
        <v>0.57705020880905211</v>
      </c>
      <c r="AU33">
        <f t="shared" si="17"/>
        <v>-59.015030346284327</v>
      </c>
      <c r="AW33">
        <v>30</v>
      </c>
      <c r="AX33">
        <f>IF(Z33&gt;0, (R33*SUMPRODUCT(K33:$K$98, X33:$X$98)-K33*$AZ$3)/Z33, 0)</f>
        <v>173.17238719678579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250000</v>
      </c>
      <c r="S34">
        <f t="shared" si="1"/>
        <v>201.34964708910346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117.1268107170896</v>
      </c>
      <c r="AC34">
        <f t="shared" si="2"/>
        <v>134.27750390071412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-677.20507367737343</v>
      </c>
      <c r="AI34">
        <f t="shared" si="7"/>
        <v>-693.87725386764862</v>
      </c>
      <c r="AJ34">
        <f t="shared" si="8"/>
        <v>-17.150693183624526</v>
      </c>
      <c r="AK34">
        <f t="shared" si="30"/>
        <v>8.1988767501962734</v>
      </c>
      <c r="AL34">
        <f t="shared" si="9"/>
        <v>-702.82907030107685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-51.624498081987213</v>
      </c>
      <c r="AR34">
        <f t="shared" si="14"/>
        <v>-52.895446820722519</v>
      </c>
      <c r="AS34">
        <f t="shared" si="15"/>
        <v>-1.3074266005641093</v>
      </c>
      <c r="AT34">
        <f t="shared" si="16"/>
        <v>0.62501436199605809</v>
      </c>
      <c r="AU34">
        <f t="shared" si="17"/>
        <v>-53.577859059290567</v>
      </c>
      <c r="AW34">
        <v>31</v>
      </c>
      <c r="AX34">
        <f>IF(Z34&gt;0, (R34*SUMPRODUCT(K34:$K$98, X34:$X$98)-K34*$AZ$3)/Z34, 0)</f>
        <v>201.34964708910346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225.59560765227846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134.27750390071412</v>
      </c>
      <c r="AC35">
        <f t="shared" ref="AC35:AC66" si="33">S35*Z35</f>
        <v>148.31589600955181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-694.22958312305923</v>
      </c>
      <c r="AI35">
        <f t="shared" ref="AI35:AI66" si="38">SUM(AE35:AH35)</f>
        <v>-710.66561855311932</v>
      </c>
      <c r="AJ35">
        <f t="shared" ref="AJ35:AJ66" si="39">AB35-AC35</f>
        <v>-14.038392108837684</v>
      </c>
      <c r="AK35">
        <f t="shared" si="30"/>
        <v>9.3994252730499888</v>
      </c>
      <c r="AL35">
        <f t="shared" ref="AL35:AL66" si="40">SUM(AI35:AK35)</f>
        <v>-715.30458538890696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-47.252058465123305</v>
      </c>
      <c r="AR35">
        <f t="shared" ref="AR35:AR66" si="45">AI35*$K35</f>
        <v>-48.370761162266035</v>
      </c>
      <c r="AS35">
        <f t="shared" ref="AS35:AS66" si="46">AJ35*$K35</f>
        <v>-0.95550944645575508</v>
      </c>
      <c r="AT35">
        <f t="shared" ref="AT35:AT66" si="47">AK35*$K35</f>
        <v>0.63976270003173719</v>
      </c>
      <c r="AU35">
        <f t="shared" ref="AU35:AU66" si="48">AL35*$K35</f>
        <v>-48.686507908690047</v>
      </c>
      <c r="AW35">
        <v>32</v>
      </c>
      <c r="AX35">
        <f>IF(Z35&gt;0, (R35*SUMPRODUCT(K35:$K$98, X35:$X$98)-K35*$AZ$3)/Z35, 0)</f>
        <v>225.59560765227846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250000</v>
      </c>
      <c r="S36">
        <f t="shared" si="32"/>
        <v>246.43091065600368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148.31589600955181</v>
      </c>
      <c r="AC36">
        <f t="shared" si="33"/>
        <v>159.69141807195086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-712.50213589310704</v>
      </c>
      <c r="AI36">
        <f t="shared" si="38"/>
        <v>-728.70256075527732</v>
      </c>
      <c r="AJ36">
        <f t="shared" si="39"/>
        <v>-11.375522062399057</v>
      </c>
      <c r="AK36">
        <f t="shared" si="30"/>
        <v>10.382112720668628</v>
      </c>
      <c r="AL36">
        <f t="shared" si="40"/>
        <v>-729.69597009700783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-43.299787429586935</v>
      </c>
      <c r="AR36">
        <f t="shared" si="45"/>
        <v>-44.284310727782639</v>
      </c>
      <c r="AS36">
        <f t="shared" si="46"/>
        <v>-0.69130696230832256</v>
      </c>
      <c r="AT36">
        <f t="shared" si="47"/>
        <v>0.6309360368603929</v>
      </c>
      <c r="AU36">
        <f t="shared" si="48"/>
        <v>-44.344681653230573</v>
      </c>
      <c r="AW36">
        <v>33</v>
      </c>
      <c r="AX36">
        <f>IF(Z36&gt;0, (R36*SUMPRODUCT(K36:$K$98, X36:$X$98)-K36*$AZ$3)/Z36, 0)</f>
        <v>246.43091065600368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250000</v>
      </c>
      <c r="S37">
        <f t="shared" si="32"/>
        <v>264.22795082694927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159.69141807195086</v>
      </c>
      <c r="AC37">
        <f t="shared" si="33"/>
        <v>168.73768468479469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-732.58321226733756</v>
      </c>
      <c r="AI37">
        <f t="shared" si="38"/>
        <v>-748.54837455965935</v>
      </c>
      <c r="AJ37">
        <f t="shared" si="39"/>
        <v>-9.0462666128438229</v>
      </c>
      <c r="AK37">
        <f t="shared" si="30"/>
        <v>11.178399265036562</v>
      </c>
      <c r="AL37">
        <f t="shared" si="40"/>
        <v>-746.41624190746666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-39.750128164651571</v>
      </c>
      <c r="AR37">
        <f t="shared" si="45"/>
        <v>-40.61640142434738</v>
      </c>
      <c r="AS37">
        <f t="shared" si="46"/>
        <v>-0.4908524400377976</v>
      </c>
      <c r="AT37">
        <f t="shared" si="47"/>
        <v>0.60654243234104954</v>
      </c>
      <c r="AU37">
        <f t="shared" si="48"/>
        <v>-40.500711432044135</v>
      </c>
      <c r="AW37">
        <v>34</v>
      </c>
      <c r="AX37">
        <f>IF(Z37&gt;0, (R37*SUMPRODUCT(K37:$K$98, X37:$X$98)-K37*$AZ$3)/Z37, 0)</f>
        <v>264.22795082694927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250000</v>
      </c>
      <c r="S38">
        <f t="shared" si="32"/>
        <v>279.28828293617897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168.73768468479469</v>
      </c>
      <c r="AC38">
        <f t="shared" si="33"/>
        <v>175.72510477231316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-757.86625401651543</v>
      </c>
      <c r="AI38">
        <f t="shared" si="38"/>
        <v>-773.59597806051238</v>
      </c>
      <c r="AJ38">
        <f t="shared" si="39"/>
        <v>-6.9874200875184727</v>
      </c>
      <c r="AK38">
        <f t="shared" si="30"/>
        <v>11.81163792793563</v>
      </c>
      <c r="AL38">
        <f t="shared" si="40"/>
        <v>-768.77176022009519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-36.716063962285787</v>
      </c>
      <c r="AR38">
        <f t="shared" si="45"/>
        <v>-37.47811604079925</v>
      </c>
      <c r="AS38">
        <f t="shared" si="46"/>
        <v>-0.33851693686719825</v>
      </c>
      <c r="AT38">
        <f t="shared" si="47"/>
        <v>0.57223402066401363</v>
      </c>
      <c r="AU38">
        <f t="shared" si="48"/>
        <v>-37.244398957002431</v>
      </c>
      <c r="AW38">
        <v>35</v>
      </c>
      <c r="AX38">
        <f>IF(Z38&gt;0, (R38*SUMPRODUCT(K38:$K$98, X38:$X$98)-K38*$AZ$3)/Z38, 0)</f>
        <v>279.28828293617897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250000</v>
      </c>
      <c r="S39">
        <f t="shared" si="32"/>
        <v>291.62772164364611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175.72510477231316</v>
      </c>
      <c r="AC39">
        <f t="shared" si="33"/>
        <v>180.73899460660783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-784.44133807412641</v>
      </c>
      <c r="AI39">
        <f t="shared" si="38"/>
        <v>-799.93532074387599</v>
      </c>
      <c r="AJ39">
        <f t="shared" si="39"/>
        <v>-5.0138898342946732</v>
      </c>
      <c r="AK39">
        <f t="shared" si="30"/>
        <v>12.300757334061922</v>
      </c>
      <c r="AL39">
        <f t="shared" si="40"/>
        <v>-792.64845324410874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-33.931729603094873</v>
      </c>
      <c r="AR39">
        <f t="shared" si="45"/>
        <v>-34.601936035249139</v>
      </c>
      <c r="AS39">
        <f t="shared" si="46"/>
        <v>-0.2168804037465405</v>
      </c>
      <c r="AT39">
        <f t="shared" si="47"/>
        <v>0.53208054128992632</v>
      </c>
      <c r="AU39">
        <f t="shared" si="48"/>
        <v>-34.286735897705753</v>
      </c>
      <c r="AW39">
        <v>36</v>
      </c>
      <c r="AX39">
        <f>IF(Z39&gt;0, (R39*SUMPRODUCT(K39:$K$98, X39:$X$98)-K39*$AZ$3)/Z39, 0)</f>
        <v>291.62772164364611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250000</v>
      </c>
      <c r="S40">
        <f t="shared" si="32"/>
        <v>301.58786440987262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180.73899460660783</v>
      </c>
      <c r="AC40">
        <f t="shared" si="33"/>
        <v>184.06615232188847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-809.56059449441341</v>
      </c>
      <c r="AI40">
        <f t="shared" si="38"/>
        <v>-824.81868127801602</v>
      </c>
      <c r="AJ40">
        <f t="shared" si="39"/>
        <v>-3.3271577152806344</v>
      </c>
      <c r="AK40">
        <f t="shared" si="30"/>
        <v>12.651729622462549</v>
      </c>
      <c r="AL40">
        <f t="shared" si="40"/>
        <v>-815.49410937083405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-31.266326857196823</v>
      </c>
      <c r="AR40">
        <f t="shared" si="45"/>
        <v>-31.855614838647462</v>
      </c>
      <c r="AS40">
        <f t="shared" si="46"/>
        <v>-0.12849933820750756</v>
      </c>
      <c r="AT40">
        <f t="shared" si="47"/>
        <v>0.48862693710016436</v>
      </c>
      <c r="AU40">
        <f t="shared" si="48"/>
        <v>-31.495487239754805</v>
      </c>
      <c r="AW40">
        <v>37</v>
      </c>
      <c r="AX40">
        <f>IF(Z40&gt;0, (R40*SUMPRODUCT(K40:$K$98, X40:$X$98)-K40*$AZ$3)/Z40, 0)</f>
        <v>301.58786440987262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250000</v>
      </c>
      <c r="S41">
        <f t="shared" si="32"/>
        <v>309.66173575975165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184.06615232188847</v>
      </c>
      <c r="AC41">
        <f t="shared" si="33"/>
        <v>186.06668914181279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-837.36380268411085</v>
      </c>
      <c r="AI41">
        <f t="shared" si="38"/>
        <v>-852.385572219609</v>
      </c>
      <c r="AJ41">
        <f t="shared" si="39"/>
        <v>-2.0005368199243208</v>
      </c>
      <c r="AK41">
        <f t="shared" ref="AK41:AK72" si="61">G41*SUM(AB41:AB41, AE41:AF41)</f>
        <v>12.884630662532194</v>
      </c>
      <c r="AL41">
        <f t="shared" si="40"/>
        <v>-841.50147837700104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-28.875111091081415</v>
      </c>
      <c r="AR41">
        <f t="shared" si="45"/>
        <v>-29.393112063575998</v>
      </c>
      <c r="AS41">
        <f t="shared" si="46"/>
        <v>-6.8985216141358788E-2</v>
      </c>
      <c r="AT41">
        <f t="shared" si="47"/>
        <v>0.4443052596202588</v>
      </c>
      <c r="AU41">
        <f t="shared" si="48"/>
        <v>-29.017792020097094</v>
      </c>
      <c r="AW41">
        <v>38</v>
      </c>
      <c r="AX41">
        <f>IF(Z41&gt;0, (R41*SUMPRODUCT(K41:$K$98, X41:$X$98)-K41*$AZ$3)/Z41, 0)</f>
        <v>309.66173575975165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250000</v>
      </c>
      <c r="S42">
        <f t="shared" si="32"/>
        <v>316.02152485853219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186.06668914181279</v>
      </c>
      <c r="AC42">
        <f t="shared" si="33"/>
        <v>186.89413490530362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-866.30544911217919</v>
      </c>
      <c r="AI42">
        <f t="shared" si="38"/>
        <v>-881.09037040741111</v>
      </c>
      <c r="AJ42">
        <f t="shared" si="39"/>
        <v>-0.82744576349082877</v>
      </c>
      <c r="AK42">
        <f t="shared" si="61"/>
        <v>13.024668239926896</v>
      </c>
      <c r="AL42">
        <f t="shared" si="40"/>
        <v>-868.89314793097503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-26.672425074788062</v>
      </c>
      <c r="AR42">
        <f t="shared" si="45"/>
        <v>-27.127633691896332</v>
      </c>
      <c r="AS42">
        <f t="shared" si="46"/>
        <v>-2.5475985580811069E-2</v>
      </c>
      <c r="AT42">
        <f t="shared" si="47"/>
        <v>0.40101270066978023</v>
      </c>
      <c r="AU42">
        <f t="shared" si="48"/>
        <v>-26.752096976807362</v>
      </c>
      <c r="AW42">
        <v>39</v>
      </c>
      <c r="AX42">
        <f>IF(Z42&gt;0, (R42*SUMPRODUCT(K42:$K$98, X42:$X$98)-K42*$AZ$3)/Z42, 0)</f>
        <v>316.02152485853219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250000</v>
      </c>
      <c r="S43">
        <f t="shared" si="32"/>
        <v>320.92383775255047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186.89413490530362</v>
      </c>
      <c r="AC43">
        <f t="shared" si="33"/>
        <v>186.74184987924076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-898.62751632419884</v>
      </c>
      <c r="AI43">
        <f t="shared" si="38"/>
        <v>-913.17472565484604</v>
      </c>
      <c r="AJ43">
        <f t="shared" si="39"/>
        <v>0.15228502606285588</v>
      </c>
      <c r="AK43">
        <f t="shared" si="61"/>
        <v>13.082589443371255</v>
      </c>
      <c r="AL43">
        <f t="shared" si="40"/>
        <v>-899.93985118541195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-24.703196203429101</v>
      </c>
      <c r="AR43">
        <f t="shared" si="45"/>
        <v>-25.103097786431245</v>
      </c>
      <c r="AS43">
        <f t="shared" si="46"/>
        <v>4.1863027887940269E-3</v>
      </c>
      <c r="AT43">
        <f t="shared" si="47"/>
        <v>0.35963930326824733</v>
      </c>
      <c r="AU43">
        <f t="shared" si="48"/>
        <v>-24.739272180374204</v>
      </c>
      <c r="AW43">
        <v>40</v>
      </c>
      <c r="AX43">
        <f>IF(Z43&gt;0, (R43*SUMPRODUCT(K43:$K$98, X43:$X$98)-K43*$AZ$3)/Z43, 0)</f>
        <v>320.92383775255047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250000</v>
      </c>
      <c r="S44">
        <f t="shared" si="32"/>
        <v>324.4966176540533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186.74184987924076</v>
      </c>
      <c r="AC44">
        <f t="shared" si="33"/>
        <v>185.71735014788774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-936.25839252045546</v>
      </c>
      <c r="AI44">
        <f t="shared" si="38"/>
        <v>-950.56650391854419</v>
      </c>
      <c r="AJ44">
        <f t="shared" si="39"/>
        <v>1.0244997313530178</v>
      </c>
      <c r="AK44">
        <f t="shared" si="61"/>
        <v>13.071929491546854</v>
      </c>
      <c r="AL44">
        <f t="shared" si="40"/>
        <v>-936.47007469564437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-22.980058823230397</v>
      </c>
      <c r="AR44">
        <f t="shared" si="45"/>
        <v>-23.331245252323185</v>
      </c>
      <c r="AS44">
        <f t="shared" si="46"/>
        <v>2.5145904462866235E-2</v>
      </c>
      <c r="AT44">
        <f t="shared" si="47"/>
        <v>0.32084487685092117</v>
      </c>
      <c r="AU44">
        <f t="shared" si="48"/>
        <v>-22.985254471009402</v>
      </c>
      <c r="AW44">
        <v>41</v>
      </c>
      <c r="AX44">
        <f>IF(Z44&gt;0, (R44*SUMPRODUCT(K44:$K$98, X44:$X$98)-K44*$AZ$3)/Z44, 0)</f>
        <v>324.4966176540533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250000</v>
      </c>
      <c r="S45">
        <f t="shared" si="32"/>
        <v>326.78096979236886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185.71735014788774</v>
      </c>
      <c r="AC45">
        <f t="shared" si="33"/>
        <v>183.87898460329669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-975.81319734964984</v>
      </c>
      <c r="AI45">
        <f t="shared" si="38"/>
        <v>-989.88064631402267</v>
      </c>
      <c r="AJ45">
        <f t="shared" si="39"/>
        <v>1.8383655445910563</v>
      </c>
      <c r="AK45">
        <f t="shared" si="61"/>
        <v>13.000214510352142</v>
      </c>
      <c r="AL45">
        <f t="shared" si="40"/>
        <v>-975.04206625907943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-21.384745057257216</v>
      </c>
      <c r="AR45">
        <f t="shared" si="45"/>
        <v>-21.69303030132458</v>
      </c>
      <c r="AS45">
        <f t="shared" si="46"/>
        <v>4.0287401932973733E-2</v>
      </c>
      <c r="AT45">
        <f t="shared" si="47"/>
        <v>0.28489702101653613</v>
      </c>
      <c r="AU45">
        <f t="shared" si="48"/>
        <v>-21.367845878375068</v>
      </c>
      <c r="AW45">
        <v>42</v>
      </c>
      <c r="AX45">
        <f>IF(Z45&gt;0, (R45*SUMPRODUCT(K45:$K$98, X45:$X$98)-K45*$AZ$3)/Z45, 0)</f>
        <v>326.78096979236886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250000</v>
      </c>
      <c r="S46">
        <f t="shared" si="32"/>
        <v>327.97345598800581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183.87898460329669</v>
      </c>
      <c r="AC46">
        <f t="shared" si="33"/>
        <v>181.37075140196745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-1016.6545366552263</v>
      </c>
      <c r="AI46">
        <f t="shared" si="38"/>
        <v>-1030.4796456762899</v>
      </c>
      <c r="AJ46">
        <f t="shared" si="39"/>
        <v>2.508233201329233</v>
      </c>
      <c r="AK46">
        <f t="shared" si="61"/>
        <v>12.87152892223077</v>
      </c>
      <c r="AL46">
        <f t="shared" si="40"/>
        <v>-1015.0998835527299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-19.892655882810995</v>
      </c>
      <c r="AR46">
        <f t="shared" si="45"/>
        <v>-20.163168752603688</v>
      </c>
      <c r="AS46">
        <f t="shared" si="46"/>
        <v>4.907804780180177E-2</v>
      </c>
      <c r="AT46">
        <f t="shared" si="47"/>
        <v>0.25185437757252499</v>
      </c>
      <c r="AU46">
        <f t="shared" si="48"/>
        <v>-19.862236327229361</v>
      </c>
      <c r="AW46">
        <v>43</v>
      </c>
      <c r="AX46">
        <f>IF(Z46&gt;0, (R46*SUMPRODUCT(K46:$K$98, X46:$X$98)-K46*$AZ$3)/Z46, 0)</f>
        <v>327.97345598800581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250000</v>
      </c>
      <c r="S47">
        <f t="shared" si="32"/>
        <v>328.28473769205436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181.37075140196745</v>
      </c>
      <c r="AC47">
        <f t="shared" si="33"/>
        <v>178.33212396194929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-1062.5978793589486</v>
      </c>
      <c r="AI47">
        <f t="shared" si="38"/>
        <v>-1076.1784775018657</v>
      </c>
      <c r="AJ47">
        <f t="shared" si="39"/>
        <v>3.0386274400181605</v>
      </c>
      <c r="AK47">
        <f t="shared" si="61"/>
        <v>12.695952598137723</v>
      </c>
      <c r="AL47">
        <f t="shared" si="40"/>
        <v>-1060.4438974637098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-18.563945689523447</v>
      </c>
      <c r="AR47">
        <f t="shared" si="45"/>
        <v>-18.801203349503393</v>
      </c>
      <c r="AS47">
        <f t="shared" si="46"/>
        <v>5.3085852948646539E-2</v>
      </c>
      <c r="AT47">
        <f t="shared" si="47"/>
        <v>0.22180260198785609</v>
      </c>
      <c r="AU47">
        <f t="shared" si="48"/>
        <v>-18.526314894566891</v>
      </c>
      <c r="AW47">
        <v>44</v>
      </c>
      <c r="AX47">
        <f>IF(Z47&gt;0, (R47*SUMPRODUCT(K47:$K$98, X47:$X$98)-K47*$AZ$3)/Z47, 0)</f>
        <v>328.28473769205436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250000</v>
      </c>
      <c r="S48">
        <f t="shared" si="32"/>
        <v>327.77937794188909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178.33212396194929</v>
      </c>
      <c r="AC48">
        <f t="shared" si="33"/>
        <v>174.81641795349088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-1114.0164656634877</v>
      </c>
      <c r="AI48">
        <f t="shared" si="38"/>
        <v>-1127.3498561784093</v>
      </c>
      <c r="AJ48">
        <f t="shared" si="39"/>
        <v>3.5157060084584089</v>
      </c>
      <c r="AK48">
        <f t="shared" si="61"/>
        <v>12.483248677336451</v>
      </c>
      <c r="AL48">
        <f t="shared" si="40"/>
        <v>-1111.3509014926144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-17.377005221566833</v>
      </c>
      <c r="AR48">
        <f t="shared" si="45"/>
        <v>-17.584986345491235</v>
      </c>
      <c r="AS48">
        <f t="shared" si="46"/>
        <v>5.4839801340000952E-2</v>
      </c>
      <c r="AT48">
        <f t="shared" si="47"/>
        <v>0.1947201716798668</v>
      </c>
      <c r="AU48">
        <f t="shared" si="48"/>
        <v>-17.335426372471368</v>
      </c>
      <c r="AW48">
        <v>45</v>
      </c>
      <c r="AX48">
        <f>IF(Z48&gt;0, (R48*SUMPRODUCT(K48:$K$98, X48:$X$98)-K48*$AZ$3)/Z48, 0)</f>
        <v>327.77937794188909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250000</v>
      </c>
      <c r="S49">
        <f t="shared" si="32"/>
        <v>326.52696468082229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174.81641795349088</v>
      </c>
      <c r="AC49">
        <f t="shared" si="33"/>
        <v>170.87534101858927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-1172.6716957873512</v>
      </c>
      <c r="AI49">
        <f t="shared" si="38"/>
        <v>-1185.7544852275448</v>
      </c>
      <c r="AJ49">
        <f t="shared" si="39"/>
        <v>3.9410769349016164</v>
      </c>
      <c r="AK49">
        <f t="shared" si="61"/>
        <v>12.237149256744363</v>
      </c>
      <c r="AL49">
        <f t="shared" si="40"/>
        <v>-1169.5762590358988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-16.332089151027777</v>
      </c>
      <c r="AR49">
        <f t="shared" si="45"/>
        <v>-16.51429639986728</v>
      </c>
      <c r="AS49">
        <f t="shared" si="46"/>
        <v>5.4888354586452338E-2</v>
      </c>
      <c r="AT49">
        <f t="shared" si="47"/>
        <v>0.17042980855898815</v>
      </c>
      <c r="AU49">
        <f t="shared" si="48"/>
        <v>-16.288978236721839</v>
      </c>
      <c r="AW49">
        <v>46</v>
      </c>
      <c r="AX49">
        <f>IF(Z49&gt;0, (R49*SUMPRODUCT(K49:$K$98, X49:$X$98)-K49*$AZ$3)/Z49, 0)</f>
        <v>326.52696468082229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250000</v>
      </c>
      <c r="S50">
        <f t="shared" si="32"/>
        <v>324.56364687383751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170.87534101858927</v>
      </c>
      <c r="AC50">
        <f t="shared" si="33"/>
        <v>166.53961640922685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-1239.9867831415499</v>
      </c>
      <c r="AI50">
        <f t="shared" si="38"/>
        <v>-1252.8147460090274</v>
      </c>
      <c r="AJ50">
        <f t="shared" si="39"/>
        <v>4.3357246093624155</v>
      </c>
      <c r="AK50">
        <f t="shared" si="61"/>
        <v>11.96127387130125</v>
      </c>
      <c r="AL50">
        <f t="shared" si="40"/>
        <v>-1236.5177475283638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-15.41928843304286</v>
      </c>
      <c r="AR50">
        <f t="shared" si="45"/>
        <v>-15.578804697370188</v>
      </c>
      <c r="AS50">
        <f t="shared" si="46"/>
        <v>5.3914920083764729E-2</v>
      </c>
      <c r="AT50">
        <f t="shared" si="47"/>
        <v>0.14873894976601471</v>
      </c>
      <c r="AU50">
        <f t="shared" si="48"/>
        <v>-15.376150827520409</v>
      </c>
      <c r="AW50">
        <v>47</v>
      </c>
      <c r="AX50">
        <f>IF(Z50&gt;0, (R50*SUMPRODUCT(K50:$K$98, X50:$X$98)-K50*$AZ$3)/Z50, 0)</f>
        <v>324.56364687383751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250000</v>
      </c>
      <c r="S51">
        <f t="shared" si="32"/>
        <v>321.91142915503445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166.53961640922685</v>
      </c>
      <c r="AC51">
        <f t="shared" si="33"/>
        <v>161.83136774552804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-1316.7903883465667</v>
      </c>
      <c r="AI51">
        <f t="shared" si="38"/>
        <v>-1329.3583925465348</v>
      </c>
      <c r="AJ51">
        <f t="shared" si="39"/>
        <v>4.7082486636988108</v>
      </c>
      <c r="AK51">
        <f t="shared" si="61"/>
        <v>11.65777314864588</v>
      </c>
      <c r="AL51">
        <f t="shared" si="40"/>
        <v>-1312.99237073419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-14.619950476071528</v>
      </c>
      <c r="AR51">
        <f t="shared" si="45"/>
        <v>-14.759489464670398</v>
      </c>
      <c r="AS51">
        <f t="shared" si="46"/>
        <v>5.2274350497605558E-2</v>
      </c>
      <c r="AT51">
        <f t="shared" si="47"/>
        <v>0.12943295121442067</v>
      </c>
      <c r="AU51">
        <f t="shared" si="48"/>
        <v>-14.577782162958371</v>
      </c>
      <c r="AW51">
        <v>48</v>
      </c>
      <c r="AX51">
        <f>IF(Z51&gt;0, (R51*SUMPRODUCT(K51:$K$98, X51:$X$98)-K51*$AZ$3)/Z51, 0)</f>
        <v>321.91142915503445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250000</v>
      </c>
      <c r="S52">
        <f t="shared" si="32"/>
        <v>318.60888846461177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161.83136774552804</v>
      </c>
      <c r="AC52">
        <f t="shared" si="33"/>
        <v>156.7748456349423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-1408.1191905644241</v>
      </c>
      <c r="AI52">
        <f t="shared" si="38"/>
        <v>-1420.4207028033361</v>
      </c>
      <c r="AJ52">
        <f t="shared" si="39"/>
        <v>5.0565221105857461</v>
      </c>
      <c r="AK52">
        <f t="shared" si="61"/>
        <v>11.328195742186963</v>
      </c>
      <c r="AL52">
        <f t="shared" si="40"/>
        <v>-1404.0359849505633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-13.95888239519404</v>
      </c>
      <c r="AR52">
        <f t="shared" si="45"/>
        <v>-14.080829005805308</v>
      </c>
      <c r="AS52">
        <f t="shared" si="46"/>
        <v>5.0126010598628694E-2</v>
      </c>
      <c r="AT52">
        <f t="shared" si="47"/>
        <v>0.11229798810677524</v>
      </c>
      <c r="AU52">
        <f t="shared" si="48"/>
        <v>-13.918405007099901</v>
      </c>
      <c r="AW52">
        <v>49</v>
      </c>
      <c r="AX52">
        <f>IF(Z52&gt;0, (R52*SUMPRODUCT(K52:$K$98, X52:$X$98)-K52*$AZ$3)/Z52, 0)</f>
        <v>318.60888846461177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250000</v>
      </c>
      <c r="S53">
        <f t="shared" si="32"/>
        <v>314.60473138953915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156.7748456349423</v>
      </c>
      <c r="AC53">
        <f t="shared" si="33"/>
        <v>151.35473856607484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-1511.2407785503344</v>
      </c>
      <c r="AI53">
        <f t="shared" si="38"/>
        <v>-1523.2681515890022</v>
      </c>
      <c r="AJ53">
        <f t="shared" si="39"/>
        <v>5.420107068867452</v>
      </c>
      <c r="AK53">
        <f t="shared" si="61"/>
        <v>10.974239194445962</v>
      </c>
      <c r="AL53">
        <f t="shared" si="40"/>
        <v>-1506.8738053256886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-13.376018851423339</v>
      </c>
      <c r="AR53">
        <f t="shared" si="45"/>
        <v>-13.482473342846369</v>
      </c>
      <c r="AS53">
        <f t="shared" si="46"/>
        <v>4.7973463500269896E-2</v>
      </c>
      <c r="AT53">
        <f t="shared" si="47"/>
        <v>9.7133185147206452E-2</v>
      </c>
      <c r="AU53">
        <f t="shared" si="48"/>
        <v>-13.337366694198892</v>
      </c>
      <c r="AW53">
        <v>50</v>
      </c>
      <c r="AX53">
        <f>IF(Z53&gt;0, (R53*SUMPRODUCT(K53:$K$98, X53:$X$98)-K53*$AZ$3)/Z53, 0)</f>
        <v>314.60473138953915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250000</v>
      </c>
      <c r="S54">
        <f t="shared" si="32"/>
        <v>309.94072274304506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151.35473856607484</v>
      </c>
      <c r="AC54">
        <f t="shared" si="33"/>
        <v>145.60262625601456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-1627.0630246709809</v>
      </c>
      <c r="AI54">
        <f t="shared" si="38"/>
        <v>-1638.807417676795</v>
      </c>
      <c r="AJ54">
        <f t="shared" si="39"/>
        <v>5.7521123100602836</v>
      </c>
      <c r="AK54">
        <f t="shared" si="61"/>
        <v>10.594831699625241</v>
      </c>
      <c r="AL54">
        <f t="shared" si="40"/>
        <v>-1622.4604736671095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-12.858181785453255</v>
      </c>
      <c r="AR54">
        <f t="shared" si="45"/>
        <v>-12.950994133800425</v>
      </c>
      <c r="AS54">
        <f t="shared" si="46"/>
        <v>4.5457185500269642E-2</v>
      </c>
      <c r="AT54">
        <f t="shared" si="47"/>
        <v>8.3727716698381749E-2</v>
      </c>
      <c r="AU54">
        <f t="shared" si="48"/>
        <v>-12.821809231601772</v>
      </c>
      <c r="AW54">
        <v>51</v>
      </c>
      <c r="AX54">
        <f>IF(Z54&gt;0, (R54*SUMPRODUCT(K54:$K$98, X54:$X$98)-K54*$AZ$3)/Z54, 0)</f>
        <v>309.94072274304506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250000</v>
      </c>
      <c r="S55">
        <f t="shared" si="32"/>
        <v>304.66520516774972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145.60262625601456</v>
      </c>
      <c r="AC55">
        <f t="shared" si="33"/>
        <v>139.5515038824926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-1757.3135254599538</v>
      </c>
      <c r="AI55">
        <f t="shared" si="38"/>
        <v>-1768.7647431831638</v>
      </c>
      <c r="AJ55">
        <f t="shared" si="39"/>
        <v>6.051122373521963</v>
      </c>
      <c r="AK55">
        <f t="shared" si="61"/>
        <v>10.19218383792102</v>
      </c>
      <c r="AL55">
        <f t="shared" si="40"/>
        <v>-1752.5214369717207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-12.399564002845532</v>
      </c>
      <c r="AR55">
        <f t="shared" si="45"/>
        <v>-12.480363532930692</v>
      </c>
      <c r="AS55">
        <f t="shared" si="46"/>
        <v>4.2696580930200088E-2</v>
      </c>
      <c r="AT55">
        <f t="shared" si="47"/>
        <v>7.1915815815502548E-2</v>
      </c>
      <c r="AU55">
        <f t="shared" si="48"/>
        <v>-12.36575113618499</v>
      </c>
      <c r="AW55">
        <v>52</v>
      </c>
      <c r="AX55">
        <f>IF(Z55&gt;0, (R55*SUMPRODUCT(K55:$K$98, X55:$X$98)-K55*$AZ$3)/Z55, 0)</f>
        <v>304.66520516774972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250000</v>
      </c>
      <c r="S56">
        <f t="shared" si="32"/>
        <v>298.80212024560075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139.5515038824926</v>
      </c>
      <c r="AC56">
        <f t="shared" si="33"/>
        <v>133.22967149744281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-1897.2377523814155</v>
      </c>
      <c r="AI56">
        <f t="shared" si="38"/>
        <v>-1908.384734152155</v>
      </c>
      <c r="AJ56">
        <f t="shared" si="39"/>
        <v>6.3218323850497882</v>
      </c>
      <c r="AK56">
        <f t="shared" si="61"/>
        <v>9.7686052717744829</v>
      </c>
      <c r="AL56">
        <f t="shared" si="40"/>
        <v>-1892.2942964953309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-11.952559057597602</v>
      </c>
      <c r="AR56">
        <f t="shared" si="45"/>
        <v>-12.022784814892116</v>
      </c>
      <c r="AS56">
        <f t="shared" si="46"/>
        <v>3.9827414798010989E-2</v>
      </c>
      <c r="AT56">
        <f t="shared" si="47"/>
        <v>6.1542013527132629E-2</v>
      </c>
      <c r="AU56">
        <f t="shared" si="48"/>
        <v>-11.921415386566974</v>
      </c>
      <c r="AW56">
        <v>53</v>
      </c>
      <c r="AX56">
        <f>IF(Z56&gt;0, (R56*SUMPRODUCT(K56:$K$98, X56:$X$98)-K56*$AZ$3)/Z56, 0)</f>
        <v>298.80212024560075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250000</v>
      </c>
      <c r="S57">
        <f t="shared" si="32"/>
        <v>292.45820208975459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133.22967149744281</v>
      </c>
      <c r="AC57">
        <f t="shared" si="33"/>
        <v>126.70365852716287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-2045.9170342015566</v>
      </c>
      <c r="AI57">
        <f t="shared" si="38"/>
        <v>-2056.7479544511689</v>
      </c>
      <c r="AJ57">
        <f t="shared" si="39"/>
        <v>6.5260129702799361</v>
      </c>
      <c r="AK57">
        <f t="shared" si="61"/>
        <v>9.3260770048209967</v>
      </c>
      <c r="AL57">
        <f t="shared" si="40"/>
        <v>-2040.8958644760678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-11.508245976638749</v>
      </c>
      <c r="AR57">
        <f t="shared" si="45"/>
        <v>-11.569169705363917</v>
      </c>
      <c r="AS57">
        <f t="shared" si="46"/>
        <v>3.6708703849286921E-2</v>
      </c>
      <c r="AT57">
        <f t="shared" si="47"/>
        <v>5.2459012938635578E-2</v>
      </c>
      <c r="AU57">
        <f t="shared" si="48"/>
        <v>-11.480001988575994</v>
      </c>
      <c r="AW57">
        <v>54</v>
      </c>
      <c r="AX57">
        <f>IF(Z57&gt;0, (R57*SUMPRODUCT(K57:$K$98, X57:$X$98)-K57*$AZ$3)/Z57, 0)</f>
        <v>292.45820208975459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250000</v>
      </c>
      <c r="S58">
        <f t="shared" si="32"/>
        <v>285.73704549682566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126.70365852716287</v>
      </c>
      <c r="AC58">
        <f t="shared" si="33"/>
        <v>120.04054298562919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-2199.001738278746</v>
      </c>
      <c r="AI58">
        <f t="shared" si="38"/>
        <v>-2209.5044491520339</v>
      </c>
      <c r="AJ58">
        <f t="shared" si="39"/>
        <v>6.6631155415336849</v>
      </c>
      <c r="AK58">
        <f t="shared" si="61"/>
        <v>8.8692560969014025</v>
      </c>
      <c r="AL58">
        <f t="shared" si="40"/>
        <v>-2193.9720775135984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-11.044057717027355</v>
      </c>
      <c r="AR58">
        <f t="shared" si="45"/>
        <v>-11.096805535753791</v>
      </c>
      <c r="AS58">
        <f t="shared" si="46"/>
        <v>3.346419938418075E-2</v>
      </c>
      <c r="AT58">
        <f t="shared" si="47"/>
        <v>4.4544110418915629E-2</v>
      </c>
      <c r="AU58">
        <f t="shared" si="48"/>
        <v>-11.018797225950692</v>
      </c>
      <c r="AW58">
        <v>55</v>
      </c>
      <c r="AX58">
        <f>IF(Z58&gt;0, (R58*SUMPRODUCT(K58:$K$98, X58:$X$98)-K58*$AZ$3)/Z58, 0)</f>
        <v>285.73704549682566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250000</v>
      </c>
      <c r="S59">
        <f t="shared" si="32"/>
        <v>278.7914894181805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120.04054298562919</v>
      </c>
      <c r="AC59">
        <f t="shared" si="33"/>
        <v>113.32249458565991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-2357.4384826182491</v>
      </c>
      <c r="AI59">
        <f t="shared" si="38"/>
        <v>-2367.6004225345423</v>
      </c>
      <c r="AJ59">
        <f t="shared" si="39"/>
        <v>6.7180483999692768</v>
      </c>
      <c r="AK59">
        <f t="shared" si="61"/>
        <v>8.4028380089940438</v>
      </c>
      <c r="AL59">
        <f t="shared" si="40"/>
        <v>-2352.4795361255792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-10.571228027978387</v>
      </c>
      <c r="AR59">
        <f t="shared" si="45"/>
        <v>-10.616796209228422</v>
      </c>
      <c r="AS59">
        <f t="shared" si="46"/>
        <v>3.0125079429515218E-2</v>
      </c>
      <c r="AT59">
        <f t="shared" si="47"/>
        <v>3.7680014698234794E-2</v>
      </c>
      <c r="AU59">
        <f t="shared" si="48"/>
        <v>-10.548991115100673</v>
      </c>
      <c r="AW59">
        <v>56</v>
      </c>
      <c r="AX59">
        <f>IF(Z59&gt;0, (R59*SUMPRODUCT(K59:$K$98, X59:$X$98)-K59*$AZ$3)/Z59, 0)</f>
        <v>278.7914894181805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250000</v>
      </c>
      <c r="S60">
        <f t="shared" si="32"/>
        <v>271.75941029220388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113.32249458565991</v>
      </c>
      <c r="AC60">
        <f t="shared" si="33"/>
        <v>106.61377487648339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-2525.8517855938876</v>
      </c>
      <c r="AI60">
        <f t="shared" si="38"/>
        <v>-2535.6595209324587</v>
      </c>
      <c r="AJ60">
        <f t="shared" si="39"/>
        <v>6.7087197091765205</v>
      </c>
      <c r="AK60">
        <f t="shared" si="61"/>
        <v>7.9325746209961947</v>
      </c>
      <c r="AL60">
        <f t="shared" si="40"/>
        <v>-2521.0182266022862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-10.112881367418227</v>
      </c>
      <c r="AR60">
        <f t="shared" si="45"/>
        <v>-10.152149096636425</v>
      </c>
      <c r="AS60">
        <f t="shared" si="46"/>
        <v>2.6860042593596128E-2</v>
      </c>
      <c r="AT60">
        <f t="shared" si="47"/>
        <v>3.1760052801936361E-2</v>
      </c>
      <c r="AU60">
        <f t="shared" si="48"/>
        <v>-10.093529001240894</v>
      </c>
      <c r="AW60">
        <v>57</v>
      </c>
      <c r="AX60">
        <f>IF(Z60&gt;0, (R60*SUMPRODUCT(K60:$K$98, X60:$X$98)-K60*$AZ$3)/Z60, 0)</f>
        <v>271.75941029220388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250000</v>
      </c>
      <c r="S61">
        <f t="shared" si="32"/>
        <v>264.71634410597898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106.61377487648339</v>
      </c>
      <c r="AC61">
        <f t="shared" si="33"/>
        <v>99.949561650852502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-2703.5022460771174</v>
      </c>
      <c r="AI61">
        <f t="shared" si="38"/>
        <v>-2712.9415538376952</v>
      </c>
      <c r="AJ61">
        <f t="shared" si="39"/>
        <v>6.6642132256308884</v>
      </c>
      <c r="AK61">
        <f t="shared" si="61"/>
        <v>7.4629642413538377</v>
      </c>
      <c r="AL61">
        <f t="shared" si="40"/>
        <v>-2698.8143763707103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-9.6644192491040197</v>
      </c>
      <c r="AR61">
        <f t="shared" si="45"/>
        <v>-9.6981626749701952</v>
      </c>
      <c r="AS61">
        <f t="shared" si="46"/>
        <v>2.3823080107063306E-2</v>
      </c>
      <c r="AT61">
        <f t="shared" si="47"/>
        <v>2.6678437339629133E-2</v>
      </c>
      <c r="AU61">
        <f t="shared" si="48"/>
        <v>-9.647661157523503</v>
      </c>
      <c r="AW61">
        <v>58</v>
      </c>
      <c r="AX61">
        <f>IF(Z61&gt;0, (R61*SUMPRODUCT(K61:$K$98, X61:$X$98)-K61*$AZ$3)/Z61, 0)</f>
        <v>264.71634410597898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250000</v>
      </c>
      <c r="S62">
        <f t="shared" si="32"/>
        <v>257.74517759593004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99.949561650852502</v>
      </c>
      <c r="AC62">
        <f t="shared" si="33"/>
        <v>93.364310385487286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-2890.4104293664841</v>
      </c>
      <c r="AI62">
        <f t="shared" si="38"/>
        <v>-2899.4663030065194</v>
      </c>
      <c r="AJ62">
        <f t="shared" si="39"/>
        <v>6.5852512653652155</v>
      </c>
      <c r="AK62">
        <f t="shared" si="61"/>
        <v>6.9964693155596756</v>
      </c>
      <c r="AL62">
        <f t="shared" si="40"/>
        <v>-2885.8845824255945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-9.2255128879301491</v>
      </c>
      <c r="AR62">
        <f t="shared" si="45"/>
        <v>-9.2544171148623509</v>
      </c>
      <c r="AS62">
        <f t="shared" si="46"/>
        <v>2.1018579161507081E-2</v>
      </c>
      <c r="AT62">
        <f t="shared" si="47"/>
        <v>2.2331090832263124E-2</v>
      </c>
      <c r="AU62">
        <f t="shared" si="48"/>
        <v>-9.211067444868581</v>
      </c>
      <c r="AW62">
        <v>59</v>
      </c>
      <c r="AX62">
        <f>IF(Z62&gt;0, (R62*SUMPRODUCT(K62:$K$98, X62:$X$98)-K62*$AZ$3)/Z62, 0)</f>
        <v>257.74517759593004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250000</v>
      </c>
      <c r="S63">
        <f t="shared" si="32"/>
        <v>250.88572377994245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93.364310385487286</v>
      </c>
      <c r="AC63">
        <f t="shared" si="33"/>
        <v>86.888054625895279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-3071.8428974363505</v>
      </c>
      <c r="AI63">
        <f t="shared" si="38"/>
        <v>-3080.501028050242</v>
      </c>
      <c r="AJ63">
        <f t="shared" si="39"/>
        <v>6.4762557595920072</v>
      </c>
      <c r="AK63">
        <f t="shared" si="61"/>
        <v>6.5355017269841102</v>
      </c>
      <c r="AL63">
        <f t="shared" si="40"/>
        <v>-3067.4892705636662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-8.7541096586358922</v>
      </c>
      <c r="AR63">
        <f t="shared" si="45"/>
        <v>-8.7787835196904584</v>
      </c>
      <c r="AS63">
        <f t="shared" si="46"/>
        <v>1.8455974146384689E-2</v>
      </c>
      <c r="AT63">
        <f t="shared" si="47"/>
        <v>1.8624812759783598E-2</v>
      </c>
      <c r="AU63">
        <f t="shared" si="48"/>
        <v>-8.7417027327842902</v>
      </c>
      <c r="AW63">
        <v>60</v>
      </c>
      <c r="AX63">
        <f>IF(Z63&gt;0, (R63*SUMPRODUCT(K63:$K$98, X63:$X$98)-K63*$AZ$3)/Z63, 0)</f>
        <v>250.88572377994245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250000</v>
      </c>
      <c r="S64">
        <f t="shared" si="32"/>
        <v>244.26710540331649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86.888054625895279</v>
      </c>
      <c r="AC64">
        <f t="shared" si="33"/>
        <v>80.588638831847021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-3235.4568291050186</v>
      </c>
      <c r="AI64">
        <f t="shared" si="38"/>
        <v>-3243.7048327298603</v>
      </c>
      <c r="AJ64">
        <f t="shared" si="39"/>
        <v>6.299415794048258</v>
      </c>
      <c r="AK64">
        <f t="shared" si="61"/>
        <v>6.0821638238126701</v>
      </c>
      <c r="AL64">
        <f t="shared" si="40"/>
        <v>-3231.3232531119993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-8.2324778013217337</v>
      </c>
      <c r="AR64">
        <f t="shared" si="45"/>
        <v>-8.2534644842951899</v>
      </c>
      <c r="AS64">
        <f t="shared" si="46"/>
        <v>1.6028586819420827E-2</v>
      </c>
      <c r="AT64">
        <f t="shared" si="47"/>
        <v>1.5475798722800598E-2</v>
      </c>
      <c r="AU64">
        <f t="shared" si="48"/>
        <v>-8.2219600987529677</v>
      </c>
      <c r="AW64">
        <v>61</v>
      </c>
      <c r="AX64">
        <f>IF(Z64&gt;0, (R64*SUMPRODUCT(K64:$K$98, X64:$X$98)-K64*$AZ$3)/Z64, 0)</f>
        <v>244.26710540331649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250000</v>
      </c>
      <c r="S65">
        <f t="shared" si="32"/>
        <v>240.52033477559596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80.588638831847021</v>
      </c>
      <c r="AC65">
        <f t="shared" si="33"/>
        <v>74.547851981049931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-4169.2178631725146</v>
      </c>
      <c r="AI65">
        <f t="shared" si="38"/>
        <v>-4176.9664649747911</v>
      </c>
      <c r="AJ65">
        <f t="shared" si="39"/>
        <v>6.0407868507970903</v>
      </c>
      <c r="AK65">
        <f t="shared" si="61"/>
        <v>5.6412047182292921</v>
      </c>
      <c r="AL65">
        <f t="shared" si="40"/>
        <v>-4165.2844734057644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-9.4717783410622047</v>
      </c>
      <c r="AR65">
        <f t="shared" si="45"/>
        <v>-9.4893818919278505</v>
      </c>
      <c r="AS65">
        <f t="shared" si="46"/>
        <v>1.3723675743060038E-2</v>
      </c>
      <c r="AT65">
        <f t="shared" si="47"/>
        <v>1.281589075485816E-2</v>
      </c>
      <c r="AU65">
        <f t="shared" si="48"/>
        <v>-9.4628423254299321</v>
      </c>
      <c r="AW65">
        <v>62</v>
      </c>
      <c r="AX65">
        <f>IF(Z65&gt;0, (R65*SUMPRODUCT(K65:$K$98, X65:$X$98)-K65*$AZ$3)/Z65, 0)</f>
        <v>240.52033477559596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250000</v>
      </c>
      <c r="S66">
        <f t="shared" si="32"/>
        <v>233.75552557522803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74.547851981049931</v>
      </c>
      <c r="AC66">
        <f t="shared" si="33"/>
        <v>67.032940560099064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-5019.8679840977957</v>
      </c>
      <c r="AI66">
        <f t="shared" si="38"/>
        <v>-5027.0371130836393</v>
      </c>
      <c r="AJ66">
        <f t="shared" si="39"/>
        <v>7.5149114209508667</v>
      </c>
      <c r="AK66">
        <f t="shared" si="61"/>
        <v>5.2183496386734953</v>
      </c>
      <c r="AL66">
        <f t="shared" si="40"/>
        <v>-5014.3038520240152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-10.182424756357387</v>
      </c>
      <c r="AR66">
        <f t="shared" si="45"/>
        <v>-10.196966795450491</v>
      </c>
      <c r="AS66">
        <f t="shared" si="46"/>
        <v>1.5243432762958538E-2</v>
      </c>
      <c r="AT66">
        <f t="shared" si="47"/>
        <v>1.0585029868610674E-2</v>
      </c>
      <c r="AU66">
        <f t="shared" si="48"/>
        <v>-10.171138332818922</v>
      </c>
      <c r="AW66">
        <v>63</v>
      </c>
      <c r="AX66">
        <f>IF(Z66&gt;0, (R66*SUMPRODUCT(K66:$K$98, X66:$X$98)-K66*$AZ$3)/Z66, 0)</f>
        <v>233.75552557522803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250000</v>
      </c>
      <c r="S67">
        <f t="shared" ref="S67:S98" si="63">AX67</f>
        <v>224.66615710384016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67.032940560099064</v>
      </c>
      <c r="AC67">
        <f t="shared" ref="AC67:AC98" si="64">S67*Z67</f>
        <v>58.597718410983916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-5769.0527953625215</v>
      </c>
      <c r="AI67">
        <f t="shared" ref="AI67:AI98" si="69">SUM(AE67:AH67)</f>
        <v>-5775.5733277789705</v>
      </c>
      <c r="AJ67">
        <f t="shared" ref="AJ67:AJ98" si="70">AB67-AC67</f>
        <v>8.4352221491151482</v>
      </c>
      <c r="AK67">
        <f t="shared" si="61"/>
        <v>4.6923058392069352</v>
      </c>
      <c r="AL67">
        <f t="shared" ref="AL67:AL98" si="71">SUM(AI67:AK67)</f>
        <v>-5762.4457997906484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-10.44829447676732</v>
      </c>
      <c r="AR67">
        <f t="shared" ref="AR67:AR98" si="76">AI67*$K67</f>
        <v>-10.46010377116087</v>
      </c>
      <c r="AS67">
        <f t="shared" ref="AS67:AS98" si="77">AJ67*$K67</f>
        <v>1.5276976674880115E-2</v>
      </c>
      <c r="AT67">
        <f t="shared" ref="AT67:AT98" si="78">AK67*$K67</f>
        <v>8.4982049778603366E-3</v>
      </c>
      <c r="AU67">
        <f t="shared" ref="AU67:AU98" si="79">AL67*$K67</f>
        <v>-10.436328589508129</v>
      </c>
      <c r="AW67">
        <v>64</v>
      </c>
      <c r="AX67">
        <f>IF(Z67&gt;0, (R67*SUMPRODUCT(K67:$K$98, X67:$X$98)-K67*$AZ$3)/Z67, 0)</f>
        <v>224.66615710384016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250000</v>
      </c>
      <c r="S68">
        <f t="shared" si="63"/>
        <v>213.62027094230911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58.597718410983916</v>
      </c>
      <c r="AC68">
        <f t="shared" si="64"/>
        <v>49.709426262111471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-6378.283545901917</v>
      </c>
      <c r="AI68">
        <f t="shared" si="69"/>
        <v>-6384.1010446396112</v>
      </c>
      <c r="AJ68">
        <f t="shared" si="70"/>
        <v>8.8882921488724449</v>
      </c>
      <c r="AK68">
        <f t="shared" si="61"/>
        <v>4.1018402887688747</v>
      </c>
      <c r="AL68">
        <f t="shared" si="71"/>
        <v>-6371.1109122019707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-10.313989622703732</v>
      </c>
      <c r="AR68">
        <f t="shared" si="76"/>
        <v>-10.32339679646433</v>
      </c>
      <c r="AS68">
        <f t="shared" si="77"/>
        <v>1.4372793609329321E-2</v>
      </c>
      <c r="AT68">
        <f t="shared" si="78"/>
        <v>6.6328719737667212E-3</v>
      </c>
      <c r="AU68">
        <f t="shared" si="79"/>
        <v>-10.302391130881235</v>
      </c>
      <c r="AW68">
        <v>65</v>
      </c>
      <c r="AX68">
        <f>IF(Z68&gt;0, (R68*SUMPRODUCT(K68:$K$98, X68:$X$98)-K68*$AZ$3)/Z68, 0)</f>
        <v>213.62027094230911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250000</v>
      </c>
      <c r="S69">
        <f t="shared" si="63"/>
        <v>200.33414577449781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49.709426262111471</v>
      </c>
      <c r="AC69">
        <f t="shared" si="64"/>
        <v>40.788295860742458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-6692.9083268191334</v>
      </c>
      <c r="AI69">
        <f t="shared" si="69"/>
        <v>-6697.9983597367691</v>
      </c>
      <c r="AJ69">
        <f t="shared" si="70"/>
        <v>8.9211304013690125</v>
      </c>
      <c r="AK69">
        <f t="shared" si="61"/>
        <v>3.4796598383478035</v>
      </c>
      <c r="AL69">
        <f t="shared" si="71"/>
        <v>-6685.5975694970521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-9.6631722720505469</v>
      </c>
      <c r="AR69">
        <f t="shared" si="76"/>
        <v>-9.6705212244867305</v>
      </c>
      <c r="AS69">
        <f t="shared" si="77"/>
        <v>1.2880263066568344E-2</v>
      </c>
      <c r="AT69">
        <f t="shared" si="78"/>
        <v>5.0239075188514889E-3</v>
      </c>
      <c r="AU69">
        <f t="shared" si="79"/>
        <v>-9.6526170539013094</v>
      </c>
      <c r="AW69">
        <v>66</v>
      </c>
      <c r="AX69">
        <f>IF(Z69&gt;0, (R69*SUMPRODUCT(K69:$K$98, X69:$X$98)-K69*$AZ$3)/Z69, 0)</f>
        <v>200.33414577449781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250000</v>
      </c>
      <c r="S70">
        <f t="shared" si="63"/>
        <v>185.65072859940798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40.788295860742458</v>
      </c>
      <c r="AC70">
        <f t="shared" si="64"/>
        <v>32.368747893455044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-6803.0941851347125</v>
      </c>
      <c r="AI70">
        <f t="shared" si="69"/>
        <v>-6807.4530083046584</v>
      </c>
      <c r="AJ70">
        <f t="shared" si="70"/>
        <v>8.4195479672874143</v>
      </c>
      <c r="AK70">
        <f t="shared" si="61"/>
        <v>2.8551807102519722</v>
      </c>
      <c r="AL70">
        <f t="shared" si="71"/>
        <v>-6796.1782796271191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-8.7698730458740108</v>
      </c>
      <c r="AR70">
        <f t="shared" si="76"/>
        <v>-8.7754920075978351</v>
      </c>
      <c r="AS70">
        <f t="shared" si="77"/>
        <v>1.0853644645711324E-2</v>
      </c>
      <c r="AT70">
        <f t="shared" si="78"/>
        <v>3.6806152715997361E-3</v>
      </c>
      <c r="AU70">
        <f t="shared" si="79"/>
        <v>-8.7609577476805232</v>
      </c>
      <c r="AW70">
        <v>67</v>
      </c>
      <c r="AX70">
        <f>IF(Z70&gt;0, (R70*SUMPRODUCT(K70:$K$98, X70:$X$98)-K70*$AZ$3)/Z70, 0)</f>
        <v>185.65072859940798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250000</v>
      </c>
      <c r="S71">
        <f t="shared" si="63"/>
        <v>169.34950208391024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32.368747893455044</v>
      </c>
      <c r="AC71">
        <f t="shared" si="64"/>
        <v>24.709253691119528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-6675.6349737047931</v>
      </c>
      <c r="AI71">
        <f t="shared" si="69"/>
        <v>-6679.2826451456685</v>
      </c>
      <c r="AJ71">
        <f t="shared" si="70"/>
        <v>7.6594942023355159</v>
      </c>
      <c r="AK71">
        <f t="shared" si="61"/>
        <v>2.2658123525418534</v>
      </c>
      <c r="AL71">
        <f t="shared" si="71"/>
        <v>-6669.3573385907912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-7.6835404421973648</v>
      </c>
      <c r="AR71">
        <f t="shared" si="76"/>
        <v>-7.6877388489625957</v>
      </c>
      <c r="AS71">
        <f t="shared" si="77"/>
        <v>8.8159454047799634E-3</v>
      </c>
      <c r="AT71">
        <f t="shared" si="78"/>
        <v>2.6079108449999495E-3</v>
      </c>
      <c r="AU71">
        <f t="shared" si="79"/>
        <v>-7.6763149927128156</v>
      </c>
      <c r="AW71">
        <v>68</v>
      </c>
      <c r="AX71">
        <f>IF(Z71&gt;0, (R71*SUMPRODUCT(K71:$K$98, X71:$X$98)-K71*$AZ$3)/Z71, 0)</f>
        <v>169.34950208391024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250000</v>
      </c>
      <c r="S72">
        <f t="shared" si="63"/>
        <v>151.197836929755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24.709253691119528</v>
      </c>
      <c r="AC72">
        <f t="shared" si="64"/>
        <v>18.017122930652942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-6321.3045932668183</v>
      </c>
      <c r="AI72">
        <f t="shared" si="69"/>
        <v>-6324.2836575339588</v>
      </c>
      <c r="AJ72">
        <f t="shared" si="70"/>
        <v>6.6921307604665863</v>
      </c>
      <c r="AK72">
        <f t="shared" si="61"/>
        <v>1.7296477583783672</v>
      </c>
      <c r="AL72">
        <f t="shared" si="71"/>
        <v>-6315.861879015114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-6.4961716966050425</v>
      </c>
      <c r="AR72">
        <f t="shared" si="76"/>
        <v>-6.4992331711296485</v>
      </c>
      <c r="AS72">
        <f t="shared" si="77"/>
        <v>6.8772560781881686E-3</v>
      </c>
      <c r="AT72">
        <f t="shared" si="78"/>
        <v>1.7774952380940642E-3</v>
      </c>
      <c r="AU72">
        <f t="shared" si="79"/>
        <v>-6.4905784198133665</v>
      </c>
      <c r="AW72">
        <v>69</v>
      </c>
      <c r="AX72">
        <f>IF(Z72&gt;0, (R72*SUMPRODUCT(K72:$K$98, X72:$X$98)-K72*$AZ$3)/Z72, 0)</f>
        <v>151.197836929755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250000</v>
      </c>
      <c r="S73">
        <f t="shared" si="63"/>
        <v>130.94276126694274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18.017122930652942</v>
      </c>
      <c r="AC73">
        <f t="shared" si="64"/>
        <v>12.406138449878972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-5806.5501397005373</v>
      </c>
      <c r="AI73">
        <f t="shared" si="69"/>
        <v>-5808.9187583110361</v>
      </c>
      <c r="AJ73">
        <f t="shared" si="70"/>
        <v>5.6109844807739702</v>
      </c>
      <c r="AK73">
        <f t="shared" ref="AK73:AK98" si="92">G73*SUM(AB73:AB73, AE73:AF73)</f>
        <v>1.261198605145706</v>
      </c>
      <c r="AL73">
        <f t="shared" si="71"/>
        <v>-5802.0465752251157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-5.3278370723362425</v>
      </c>
      <c r="AR73">
        <f t="shared" si="76"/>
        <v>-5.3300104134320083</v>
      </c>
      <c r="AS73">
        <f t="shared" si="77"/>
        <v>5.1483945561025726E-3</v>
      </c>
      <c r="AT73">
        <f t="shared" si="78"/>
        <v>1.1572208148400824E-3</v>
      </c>
      <c r="AU73">
        <f t="shared" si="79"/>
        <v>-5.3237047980610654</v>
      </c>
      <c r="AW73">
        <v>70</v>
      </c>
      <c r="AX73">
        <f>IF(Z73&gt;0, (R73*SUMPRODUCT(K73:$K$98, X73:$X$98)-K73*$AZ$3)/Z73, 0)</f>
        <v>130.94276126694274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250000</v>
      </c>
      <c r="S74">
        <f t="shared" si="63"/>
        <v>107.45944635545686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12.406138449878972</v>
      </c>
      <c r="AC74">
        <f t="shared" si="64"/>
        <v>7.8686471059633485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-5143.2390815050649</v>
      </c>
      <c r="AI74">
        <f t="shared" si="69"/>
        <v>-5145.0696900213079</v>
      </c>
      <c r="AJ74">
        <f t="shared" si="70"/>
        <v>4.5374913439156233</v>
      </c>
      <c r="AK74">
        <f t="shared" si="92"/>
        <v>0.86842969149152816</v>
      </c>
      <c r="AL74">
        <f t="shared" si="71"/>
        <v>-5139.6637689859008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-4.2135819510255761</v>
      </c>
      <c r="AR74">
        <f t="shared" si="76"/>
        <v>-4.2150816711204815</v>
      </c>
      <c r="AS74">
        <f t="shared" si="77"/>
        <v>3.7173250799110895E-3</v>
      </c>
      <c r="AT74">
        <f t="shared" si="78"/>
        <v>7.1145821063652004E-4</v>
      </c>
      <c r="AU74">
        <f t="shared" si="79"/>
        <v>-4.2106528878299336</v>
      </c>
      <c r="AW74">
        <v>71</v>
      </c>
      <c r="AX74">
        <f>IF(Z74&gt;0, (R74*SUMPRODUCT(K74:$K$98, X74:$X$98)-K74*$AZ$3)/Z74, 0)</f>
        <v>107.45944635545686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250000</v>
      </c>
      <c r="S75">
        <f t="shared" si="63"/>
        <v>79.476606396725401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7.8686471059633485</v>
      </c>
      <c r="AC75">
        <f t="shared" si="64"/>
        <v>4.360730983884741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-4405.9974346316258</v>
      </c>
      <c r="AI75">
        <f t="shared" si="69"/>
        <v>-4407.3691373192432</v>
      </c>
      <c r="AJ75">
        <f t="shared" si="70"/>
        <v>3.5079161220786075</v>
      </c>
      <c r="AK75">
        <f t="shared" si="92"/>
        <v>0.55080529741743445</v>
      </c>
      <c r="AL75">
        <f t="shared" si="71"/>
        <v>-4403.3104158997476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-3.2228563578856</v>
      </c>
      <c r="AR75">
        <f t="shared" si="76"/>
        <v>-3.2238597176908437</v>
      </c>
      <c r="AS75">
        <f t="shared" si="77"/>
        <v>2.5659365318980634E-3</v>
      </c>
      <c r="AT75">
        <f t="shared" si="78"/>
        <v>4.0289772771673538E-4</v>
      </c>
      <c r="AU75">
        <f t="shared" si="79"/>
        <v>-3.2208908834312289</v>
      </c>
      <c r="AW75">
        <v>72</v>
      </c>
      <c r="AX75">
        <f>IF(Z75&gt;0, (R75*SUMPRODUCT(K75:$K$98, X75:$X$98)-K75*$AZ$3)/Z75, 0)</f>
        <v>79.476606396725401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250000</v>
      </c>
      <c r="S76">
        <f t="shared" si="63"/>
        <v>44.480824680592207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4.360730983884741</v>
      </c>
      <c r="AC76">
        <f t="shared" si="64"/>
        <v>1.7679334018446449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-3643.3647902114076</v>
      </c>
      <c r="AI76">
        <f t="shared" si="69"/>
        <v>-3644.3584393931278</v>
      </c>
      <c r="AJ76">
        <f t="shared" si="70"/>
        <v>2.5927975820400961</v>
      </c>
      <c r="AK76">
        <f t="shared" si="92"/>
        <v>0.30525116887193188</v>
      </c>
      <c r="AL76">
        <f t="shared" si="71"/>
        <v>-3641.4603906422158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-2.3794760827301209</v>
      </c>
      <c r="AR76">
        <f t="shared" si="76"/>
        <v>-2.3801250335211259</v>
      </c>
      <c r="AS76">
        <f t="shared" si="77"/>
        <v>1.6933522139755074E-3</v>
      </c>
      <c r="AT76">
        <f t="shared" si="78"/>
        <v>1.9935908078917044E-4</v>
      </c>
      <c r="AU76">
        <f t="shared" si="79"/>
        <v>-2.3782323222263613</v>
      </c>
      <c r="AW76">
        <v>73</v>
      </c>
      <c r="AX76">
        <f>IF(Z76&gt;0, (R76*SUMPRODUCT(K76:$K$98, X76:$X$98)-K76*$AZ$3)/Z76, 0)</f>
        <v>44.480824680592207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250000</v>
      </c>
      <c r="S77">
        <f t="shared" si="63"/>
        <v>-1.7633343055286859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1.7679334018446449</v>
      </c>
      <c r="AC77">
        <f t="shared" si="64"/>
        <v>-4.8990202451987486E-2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-2891.4498515217169</v>
      </c>
      <c r="AI77">
        <f t="shared" si="69"/>
        <v>-2892.144419226468</v>
      </c>
      <c r="AJ77">
        <f t="shared" si="70"/>
        <v>1.8169236042966324</v>
      </c>
      <c r="AK77">
        <f t="shared" si="92"/>
        <v>0.12375533812912515</v>
      </c>
      <c r="AL77">
        <f t="shared" si="71"/>
        <v>-2890.2037402840419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-1.6860728245225494</v>
      </c>
      <c r="AR77">
        <f t="shared" si="76"/>
        <v>-1.6864778433857177</v>
      </c>
      <c r="AS77">
        <f t="shared" si="77"/>
        <v>1.0594911448406647E-3</v>
      </c>
      <c r="AT77">
        <f t="shared" si="78"/>
        <v>7.2164665902575833E-5</v>
      </c>
      <c r="AU77">
        <f t="shared" si="79"/>
        <v>-1.6853461875749745</v>
      </c>
      <c r="AW77">
        <v>74</v>
      </c>
      <c r="AX77">
        <f>IF(Z77&gt;0, (R77*SUMPRODUCT(K77:$K$98, X77:$X$98)-K77*$AZ$3)/Z77, 0)</f>
        <v>-1.7633343055286859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250000</v>
      </c>
      <c r="S78">
        <f t="shared" si="63"/>
        <v>-65.983218954735122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-4.8990202451987486E-2</v>
      </c>
      <c r="AC78">
        <f t="shared" si="64"/>
        <v>-1.2327840283732083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-2205.3962103164727</v>
      </c>
      <c r="AI78">
        <f t="shared" si="69"/>
        <v>-2205.8632927231442</v>
      </c>
      <c r="AJ78">
        <f t="shared" si="70"/>
        <v>1.1837938259212208</v>
      </c>
      <c r="AK78">
        <f t="shared" si="92"/>
        <v>-3.4293141716391245E-3</v>
      </c>
      <c r="AL78">
        <f t="shared" si="71"/>
        <v>-2204.6829282113945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-1.1482309939851829</v>
      </c>
      <c r="AR78">
        <f t="shared" si="76"/>
        <v>-1.1484741786309063</v>
      </c>
      <c r="AS78">
        <f t="shared" si="77"/>
        <v>6.1633766987202352E-4</v>
      </c>
      <c r="AT78">
        <f t="shared" si="78"/>
        <v>-1.7854591395274127E-6</v>
      </c>
      <c r="AU78">
        <f t="shared" si="79"/>
        <v>-1.1478596264201737</v>
      </c>
      <c r="AW78">
        <v>75</v>
      </c>
      <c r="AX78">
        <f>IF(Z78&gt;0, (R78*SUMPRODUCT(K78:$K$98, X78:$X$98)-K78*$AZ$3)/Z78, 0)</f>
        <v>-65.983218954735122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250000</v>
      </c>
      <c r="S79">
        <f t="shared" si="63"/>
        <v>-160.17619796389602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-1.2327840283732083</v>
      </c>
      <c r="AC79">
        <f t="shared" si="64"/>
        <v>-1.9325516307500601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-1607.8255542814131</v>
      </c>
      <c r="AI79">
        <f t="shared" si="69"/>
        <v>-1608.12718330859</v>
      </c>
      <c r="AJ79">
        <f t="shared" si="70"/>
        <v>0.69976760237685176</v>
      </c>
      <c r="AK79">
        <f t="shared" si="92"/>
        <v>-8.6294881986124589E-2</v>
      </c>
      <c r="AL79">
        <f t="shared" si="71"/>
        <v>-1607.5137105881993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-0.74741798812099147</v>
      </c>
      <c r="AR79">
        <f t="shared" si="76"/>
        <v>-0.74755820417866703</v>
      </c>
      <c r="AS79">
        <f t="shared" si="77"/>
        <v>3.2529579600724143E-4</v>
      </c>
      <c r="AT79">
        <f t="shared" si="78"/>
        <v>-4.011526431300809E-5</v>
      </c>
      <c r="AU79">
        <f t="shared" si="79"/>
        <v>-0.74727302364697279</v>
      </c>
      <c r="AW79">
        <v>76</v>
      </c>
      <c r="AX79">
        <f>IF(Z79&gt;0, (R79*SUMPRODUCT(K79:$K$98, X79:$X$98)-K79*$AZ$3)/Z79, 0)</f>
        <v>-160.17619796389602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250000</v>
      </c>
      <c r="S80">
        <f t="shared" si="63"/>
        <v>-304.98156098213155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-1.9325516307500601</v>
      </c>
      <c r="AC80">
        <f t="shared" si="64"/>
        <v>-2.2795558763636148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-1117.5259780178344</v>
      </c>
      <c r="AI80">
        <f t="shared" si="69"/>
        <v>-1117.7128381569378</v>
      </c>
      <c r="AJ80">
        <f t="shared" si="70"/>
        <v>0.3470042456135547</v>
      </c>
      <c r="AK80">
        <f t="shared" si="92"/>
        <v>-0.13527861415250422</v>
      </c>
      <c r="AL80">
        <f t="shared" si="71"/>
        <v>-1117.5011125254766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-0.46383575538828548</v>
      </c>
      <c r="AR80">
        <f t="shared" si="76"/>
        <v>-0.46391331279229919</v>
      </c>
      <c r="AS80">
        <f t="shared" si="77"/>
        <v>1.4402616096011387E-4</v>
      </c>
      <c r="AT80">
        <f t="shared" si="78"/>
        <v>-5.6148187529924103E-5</v>
      </c>
      <c r="AU80">
        <f t="shared" si="79"/>
        <v>-0.46382543481886901</v>
      </c>
      <c r="AW80">
        <v>77</v>
      </c>
      <c r="AX80">
        <f>IF(Z80&gt;0, (R80*SUMPRODUCT(K80:$K$98, X80:$X$98)-K80*$AZ$3)/Z80, 0)</f>
        <v>-304.98156098213155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250000</v>
      </c>
      <c r="S81">
        <f t="shared" si="63"/>
        <v>-538.64932868350547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-2.2795558763636148</v>
      </c>
      <c r="AC81">
        <f t="shared" si="64"/>
        <v>-2.3858793616559746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-742.57186316838545</v>
      </c>
      <c r="AI81">
        <f t="shared" si="69"/>
        <v>-742.68259751978098</v>
      </c>
      <c r="AJ81">
        <f t="shared" si="70"/>
        <v>0.1063234852923598</v>
      </c>
      <c r="AK81">
        <f t="shared" si="92"/>
        <v>-0.15956891134545306</v>
      </c>
      <c r="AL81">
        <f t="shared" si="71"/>
        <v>-742.73584294583407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-0.2751864608726044</v>
      </c>
      <c r="AR81">
        <f t="shared" si="76"/>
        <v>-0.27522749743185071</v>
      </c>
      <c r="AS81">
        <f t="shared" si="77"/>
        <v>3.9401955657738387E-5</v>
      </c>
      <c r="AT81">
        <f t="shared" si="78"/>
        <v>-5.9133945354582204E-5</v>
      </c>
      <c r="AU81">
        <f t="shared" si="79"/>
        <v>-0.27524722942154756</v>
      </c>
      <c r="AW81">
        <v>78</v>
      </c>
      <c r="AX81">
        <f>IF(Z81&gt;0, (R81*SUMPRODUCT(K81:$K$98, X81:$X$98)-K81*$AZ$3)/Z81, 0)</f>
        <v>-538.64932868350547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250000</v>
      </c>
      <c r="S82">
        <f t="shared" si="63"/>
        <v>-935.3791731818543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-2.3858793616559746</v>
      </c>
      <c r="AC82">
        <f t="shared" si="64"/>
        <v>-2.3418584385143593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-470.35854858877167</v>
      </c>
      <c r="AI82">
        <f t="shared" si="69"/>
        <v>-470.42113974179438</v>
      </c>
      <c r="AJ82">
        <f t="shared" si="70"/>
        <v>-4.402092314161532E-2</v>
      </c>
      <c r="AK82">
        <f t="shared" si="92"/>
        <v>-0.16701155531591824</v>
      </c>
      <c r="AL82">
        <f t="shared" si="71"/>
        <v>-470.6321722202519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-0.15563224866960987</v>
      </c>
      <c r="AR82">
        <f t="shared" si="76"/>
        <v>-0.15565295883193386</v>
      </c>
      <c r="AS82">
        <f t="shared" si="77"/>
        <v>-1.4565644182713611E-5</v>
      </c>
      <c r="AT82">
        <f t="shared" si="78"/>
        <v>-5.5260787723771326E-5</v>
      </c>
      <c r="AU82">
        <f t="shared" si="79"/>
        <v>-0.15572278526384034</v>
      </c>
      <c r="AW82">
        <v>79</v>
      </c>
      <c r="AX82">
        <f>IF(Z82&gt;0, (R82*SUMPRODUCT(K82:$K$98, X82:$X$98)-K82*$AZ$3)/Z82, 0)</f>
        <v>-935.3791731818543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250000</v>
      </c>
      <c r="S83">
        <f t="shared" si="63"/>
        <v>-1643.874251499722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-2.3418584385143593</v>
      </c>
      <c r="AC83">
        <f t="shared" si="64"/>
        <v>-2.2124840943141297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-283.17836706240581</v>
      </c>
      <c r="AI83">
        <f t="shared" si="69"/>
        <v>-283.21201446719203</v>
      </c>
      <c r="AJ83">
        <f t="shared" si="70"/>
        <v>-0.12937434420022953</v>
      </c>
      <c r="AK83">
        <f t="shared" si="92"/>
        <v>-0.16393009069600517</v>
      </c>
      <c r="AL83">
        <f t="shared" si="71"/>
        <v>-283.50531890208828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-8.3658986951739414E-2</v>
      </c>
      <c r="AR83">
        <f t="shared" si="76"/>
        <v>-8.3668927357241338E-2</v>
      </c>
      <c r="AS83">
        <f t="shared" si="77"/>
        <v>-3.8220880661239357E-5</v>
      </c>
      <c r="AT83">
        <f t="shared" si="78"/>
        <v>-4.8429636277661933E-5</v>
      </c>
      <c r="AU83">
        <f t="shared" si="79"/>
        <v>-8.375557787418024E-2</v>
      </c>
      <c r="AW83">
        <v>80</v>
      </c>
      <c r="AX83">
        <f>IF(Z83&gt;0, (R83*SUMPRODUCT(K83:$K$98, X83:$X$98)-K83*$AZ$3)/Z83, 0)</f>
        <v>-1643.874251499722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250000</v>
      </c>
      <c r="S84">
        <f t="shared" si="63"/>
        <v>-2975.6449860837261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-2.2124840943141297</v>
      </c>
      <c r="AC84">
        <f t="shared" si="64"/>
        <v>-2.0416729090606567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-161.57734384213012</v>
      </c>
      <c r="AI84">
        <f t="shared" si="69"/>
        <v>-161.59449703848426</v>
      </c>
      <c r="AJ84">
        <f t="shared" si="70"/>
        <v>-0.17081118525347305</v>
      </c>
      <c r="AK84">
        <f t="shared" si="92"/>
        <v>-0.15487388660198909</v>
      </c>
      <c r="AL84">
        <f t="shared" si="71"/>
        <v>-161.92018211033974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-4.2620149626422063E-2</v>
      </c>
      <c r="AR84">
        <f t="shared" si="76"/>
        <v>-4.2624674219894146E-2</v>
      </c>
      <c r="AS84">
        <f t="shared" si="77"/>
        <v>-4.5055811045405438E-5</v>
      </c>
      <c r="AT84">
        <f t="shared" si="78"/>
        <v>-4.0851941635156403E-5</v>
      </c>
      <c r="AU84">
        <f t="shared" si="79"/>
        <v>-4.2710581972574713E-2</v>
      </c>
      <c r="AW84">
        <v>81</v>
      </c>
      <c r="AX84">
        <f>IF(Z84&gt;0, (R84*SUMPRODUCT(K84:$K$98, X84:$X$98)-K84*$AZ$3)/Z84, 0)</f>
        <v>-2975.6449860837261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250000</v>
      </c>
      <c r="S85">
        <f t="shared" si="63"/>
        <v>-5616.9901321297384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-2.0416729090606567</v>
      </c>
      <c r="AC85">
        <f t="shared" si="64"/>
        <v>-1.857087547789567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-87.16172089098508</v>
      </c>
      <c r="AI85">
        <f t="shared" si="69"/>
        <v>-87.169986383286584</v>
      </c>
      <c r="AJ85">
        <f t="shared" si="70"/>
        <v>-0.18458536127108971</v>
      </c>
      <c r="AK85">
        <f t="shared" si="92"/>
        <v>-0.14291710363424598</v>
      </c>
      <c r="AL85">
        <f t="shared" si="71"/>
        <v>-87.497488848191921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-2.0527793917536154E-2</v>
      </c>
      <c r="AR85">
        <f t="shared" si="76"/>
        <v>-2.0529740555588476E-2</v>
      </c>
      <c r="AS85">
        <f t="shared" si="77"/>
        <v>-4.347241217398668E-5</v>
      </c>
      <c r="AT85">
        <f t="shared" si="78"/>
        <v>-3.3658959698194661E-5</v>
      </c>
      <c r="AU85">
        <f t="shared" si="79"/>
        <v>-2.0606871927460656E-2</v>
      </c>
      <c r="AW85">
        <v>82</v>
      </c>
      <c r="AX85">
        <f>IF(Z85&gt;0, (R85*SUMPRODUCT(K85:$K$98, X85:$X$98)-K85*$AZ$3)/Z85, 0)</f>
        <v>-5616.9901321297384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250000</v>
      </c>
      <c r="S86">
        <f t="shared" si="63"/>
        <v>-11163.998087489806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-1.857087547789567</v>
      </c>
      <c r="AC86">
        <f t="shared" si="64"/>
        <v>-1.6747532784057531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-44.324934934369303</v>
      </c>
      <c r="AI86">
        <f t="shared" si="69"/>
        <v>-44.328685278254355</v>
      </c>
      <c r="AJ86">
        <f t="shared" si="70"/>
        <v>-0.18233426938381392</v>
      </c>
      <c r="AK86">
        <f t="shared" si="92"/>
        <v>-0.12999612834526969</v>
      </c>
      <c r="AL86">
        <f t="shared" si="71"/>
        <v>-44.641015675983439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-9.3206578739068596E-3</v>
      </c>
      <c r="AR86">
        <f t="shared" si="76"/>
        <v>-9.3214464971121454E-3</v>
      </c>
      <c r="AS86">
        <f t="shared" si="77"/>
        <v>-3.8341293588623767E-5</v>
      </c>
      <c r="AT86">
        <f t="shared" si="78"/>
        <v>-2.7335616826799638E-5</v>
      </c>
      <c r="AU86">
        <f t="shared" si="79"/>
        <v>-9.3871234075275697E-3</v>
      </c>
      <c r="AW86">
        <v>83</v>
      </c>
      <c r="AX86">
        <f>IF(Z86&gt;0, (R86*SUMPRODUCT(K86:$K$98, X86:$X$98)-K86*$AZ$3)/Z86, 0)</f>
        <v>-11163.998087489806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250000</v>
      </c>
      <c r="S87">
        <f t="shared" si="63"/>
        <v>-23542.014511090194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-1.6747532784057531</v>
      </c>
      <c r="AC87">
        <f t="shared" si="64"/>
        <v>-1.5029470940463119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-21.168140172198118</v>
      </c>
      <c r="AI87">
        <f t="shared" si="69"/>
        <v>-21.169736198627099</v>
      </c>
      <c r="AJ87">
        <f t="shared" si="70"/>
        <v>-0.17180618435944117</v>
      </c>
      <c r="AK87">
        <f t="shared" si="92"/>
        <v>-0.11723272948840273</v>
      </c>
      <c r="AL87">
        <f t="shared" si="71"/>
        <v>-21.458775112474942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-3.9743228183627775E-3</v>
      </c>
      <c r="AR87">
        <f t="shared" si="76"/>
        <v>-3.9746224726641861E-3</v>
      </c>
      <c r="AS87">
        <f t="shared" si="77"/>
        <v>-3.2256647645047472E-5</v>
      </c>
      <c r="AT87">
        <f t="shared" si="78"/>
        <v>-2.2010469888924978E-5</v>
      </c>
      <c r="AU87">
        <f t="shared" si="79"/>
        <v>-4.0288895901981585E-3</v>
      </c>
      <c r="AW87">
        <v>84</v>
      </c>
      <c r="AX87">
        <f>IF(Z87&gt;0, (R87*SUMPRODUCT(K87:$K$98, X87:$X$98)-K87*$AZ$3)/Z87, 0)</f>
        <v>-23542.014511090194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250000</v>
      </c>
      <c r="S88">
        <f t="shared" si="63"/>
        <v>-53005.614905383336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-1.5029470940463119</v>
      </c>
      <c r="AC88">
        <f t="shared" si="64"/>
        <v>-1.3452010220134711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-9.45604596603369</v>
      </c>
      <c r="AI88">
        <f t="shared" si="69"/>
        <v>-9.4566804276017784</v>
      </c>
      <c r="AJ88">
        <f t="shared" si="70"/>
        <v>-0.15774607203284075</v>
      </c>
      <c r="AK88">
        <f t="shared" si="92"/>
        <v>-0.10520629658324185</v>
      </c>
      <c r="AL88">
        <f t="shared" si="71"/>
        <v>-9.7196327962178621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-1.5851559292719935E-3</v>
      </c>
      <c r="AR88">
        <f t="shared" si="76"/>
        <v>-1.5852622866776326E-3</v>
      </c>
      <c r="AS88">
        <f t="shared" si="77"/>
        <v>-2.6443623719725649E-5</v>
      </c>
      <c r="AT88">
        <f t="shared" si="78"/>
        <v>-1.7636164780153263E-5</v>
      </c>
      <c r="AU88">
        <f t="shared" si="79"/>
        <v>-1.6293420751775118E-3</v>
      </c>
      <c r="AW88">
        <v>85</v>
      </c>
      <c r="AX88">
        <f>IF(Z88&gt;0, (R88*SUMPRODUCT(K88:$K$98, X88:$X$98)-K88*$AZ$3)/Z88, 0)</f>
        <v>-53005.614905383336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250000</v>
      </c>
      <c r="S89">
        <f t="shared" si="63"/>
        <v>-129815.13205535282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-1.3452010220134711</v>
      </c>
      <c r="AC89">
        <f t="shared" si="64"/>
        <v>-1.2023929682541683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-3.9655824480175266</v>
      </c>
      <c r="AI89">
        <f t="shared" si="69"/>
        <v>-3.965814006725132</v>
      </c>
      <c r="AJ89">
        <f t="shared" si="70"/>
        <v>-0.14280805375930283</v>
      </c>
      <c r="AK89">
        <f t="shared" si="92"/>
        <v>-9.4164071540942987E-2</v>
      </c>
      <c r="AL89">
        <f t="shared" si="71"/>
        <v>-4.2027861320253779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-5.9354189080566703E-4</v>
      </c>
      <c r="AR89">
        <f t="shared" si="76"/>
        <v>-5.935765489662137E-4</v>
      </c>
      <c r="AS89">
        <f t="shared" si="77"/>
        <v>-2.1374555531671882E-5</v>
      </c>
      <c r="AT89">
        <f t="shared" si="78"/>
        <v>-1.4093849214082557E-5</v>
      </c>
      <c r="AU89">
        <f t="shared" si="79"/>
        <v>-6.2904495371196817E-4</v>
      </c>
      <c r="AW89">
        <v>86</v>
      </c>
      <c r="AX89">
        <f>IF(Z89&gt;0, (R89*SUMPRODUCT(K89:$K$98, X89:$X$98)-K89*$AZ$3)/Z89, 0)</f>
        <v>-129815.13205535282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250000</v>
      </c>
      <c r="S90">
        <f t="shared" si="63"/>
        <v>-348659.4223928859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-1.2023929682541683</v>
      </c>
      <c r="AC90">
        <f t="shared" si="64"/>
        <v>-1.0740640014944611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-1.5222928320610236</v>
      </c>
      <c r="AI90">
        <f t="shared" si="69"/>
        <v>-1.5223698458983468</v>
      </c>
      <c r="AJ90">
        <f t="shared" si="70"/>
        <v>-0.12832896675970717</v>
      </c>
      <c r="AK90">
        <f t="shared" si="92"/>
        <v>-8.4167507777791792E-2</v>
      </c>
      <c r="AL90">
        <f t="shared" si="71"/>
        <v>-1.7348663204358457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-2.0343448412178067E-4</v>
      </c>
      <c r="AR90">
        <f t="shared" si="76"/>
        <v>-2.0344477601170888E-4</v>
      </c>
      <c r="AS90">
        <f t="shared" si="77"/>
        <v>-1.7149484383564151E-5</v>
      </c>
      <c r="AT90">
        <f t="shared" si="78"/>
        <v>-1.1247884220415648E-5</v>
      </c>
      <c r="AU90">
        <f t="shared" si="79"/>
        <v>-2.3184214461568868E-4</v>
      </c>
      <c r="AW90">
        <v>87</v>
      </c>
      <c r="AX90">
        <f>IF(Z90&gt;0, (R90*SUMPRODUCT(K90:$K$98, X90:$X$98)-K90*$AZ$3)/Z90, 0)</f>
        <v>-348659.4223928859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250000</v>
      </c>
      <c r="S91">
        <f t="shared" si="63"/>
        <v>-1036392.3935347205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-1.0740640014944611</v>
      </c>
      <c r="AC91">
        <f t="shared" si="64"/>
        <v>-0.95915805325491044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-0.53106756339259498</v>
      </c>
      <c r="AI91">
        <f t="shared" si="69"/>
        <v>-0.53109070033520567</v>
      </c>
      <c r="AJ91">
        <f t="shared" si="70"/>
        <v>-0.11490594823955069</v>
      </c>
      <c r="AK91">
        <f t="shared" si="92"/>
        <v>-7.5184480104612289E-2</v>
      </c>
      <c r="AL91">
        <f t="shared" si="71"/>
        <v>-0.72118112867936868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-6.3366267034130149E-5</v>
      </c>
      <c r="AR91">
        <f t="shared" si="76"/>
        <v>-6.3369027702988282E-5</v>
      </c>
      <c r="AS91">
        <f t="shared" si="77"/>
        <v>-1.3710423121011938E-5</v>
      </c>
      <c r="AT91">
        <f t="shared" si="78"/>
        <v>-8.9709109942554963E-6</v>
      </c>
      <c r="AU91">
        <f t="shared" si="79"/>
        <v>-8.6050361818255727E-5</v>
      </c>
      <c r="AW91">
        <v>88</v>
      </c>
      <c r="AX91">
        <f>IF(Z91&gt;0, (R91*SUMPRODUCT(K91:$K$98, X91:$X$98)-K91*$AZ$3)/Z91, 0)</f>
        <v>-1036392.3935347205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250000</v>
      </c>
      <c r="S92">
        <f t="shared" si="63"/>
        <v>-3446332.2773017292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-0.95915805325491044</v>
      </c>
      <c r="AC92">
        <f t="shared" si="64"/>
        <v>-0.85644518494723709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-0.16692843853553405</v>
      </c>
      <c r="AI92">
        <f t="shared" si="69"/>
        <v>-0.16693465126486509</v>
      </c>
      <c r="AJ92">
        <f t="shared" si="70"/>
        <v>-0.10271286830767334</v>
      </c>
      <c r="AK92">
        <f t="shared" si="92"/>
        <v>-6.7141063727843731E-2</v>
      </c>
      <c r="AL92">
        <f t="shared" si="71"/>
        <v>-0.33678858330038214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-1.7783639874269116E-5</v>
      </c>
      <c r="AR92">
        <f t="shared" si="76"/>
        <v>-1.7784301744361645E-5</v>
      </c>
      <c r="AS92">
        <f t="shared" si="77"/>
        <v>-1.0942465384938361E-5</v>
      </c>
      <c r="AT92">
        <f t="shared" si="78"/>
        <v>-7.1528405140934461E-6</v>
      </c>
      <c r="AU92">
        <f t="shared" si="79"/>
        <v>-3.5879607643393454E-5</v>
      </c>
      <c r="AW92">
        <v>89</v>
      </c>
      <c r="AX92">
        <f>IF(Z92&gt;0, (R92*SUMPRODUCT(K92:$K$98, X92:$X$98)-K92*$AZ$3)/Z92, 0)</f>
        <v>-3446332.2773017292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250000</v>
      </c>
      <c r="S93">
        <f t="shared" si="63"/>
        <v>-12988650.970832026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-0.85644518494723709</v>
      </c>
      <c r="AC93">
        <f t="shared" si="64"/>
        <v>-0.76469847343112252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-4.6787431142132879E-2</v>
      </c>
      <c r="AI93">
        <f t="shared" si="69"/>
        <v>-4.6788903001056391E-2</v>
      </c>
      <c r="AJ93">
        <f t="shared" si="70"/>
        <v>-9.1746711516114576E-2</v>
      </c>
      <c r="AK93">
        <f t="shared" si="92"/>
        <v>-5.9951162946306605E-2</v>
      </c>
      <c r="AL93">
        <f t="shared" si="71"/>
        <v>-0.19848677746347759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-4.4504251630083142E-6</v>
      </c>
      <c r="AR93">
        <f t="shared" si="76"/>
        <v>-4.4505651663773746E-6</v>
      </c>
      <c r="AS93">
        <f t="shared" si="77"/>
        <v>-8.7269564408055131E-6</v>
      </c>
      <c r="AT93">
        <f t="shared" si="78"/>
        <v>-5.7025606581676435E-6</v>
      </c>
      <c r="AU93">
        <f t="shared" si="79"/>
        <v>-1.8880082265350533E-5</v>
      </c>
      <c r="AW93">
        <v>90</v>
      </c>
      <c r="AX93">
        <f>IF(Z93&gt;0, (R93*SUMPRODUCT(K93:$K$98, X93:$X$98)-K93*$AZ$3)/Z93, 0)</f>
        <v>-12988650.970832026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250000</v>
      </c>
      <c r="S94">
        <f t="shared" si="63"/>
        <v>-56444146.352300435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-0.76469847343112252</v>
      </c>
      <c r="AC94">
        <f t="shared" si="64"/>
        <v>-0.68277033889558136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-1.154730614658603E-2</v>
      </c>
      <c r="AI94">
        <f t="shared" si="69"/>
        <v>-1.1547608556305647E-2</v>
      </c>
      <c r="AJ94">
        <f t="shared" si="70"/>
        <v>-8.1928134535541153E-2</v>
      </c>
      <c r="AK94">
        <f t="shared" si="92"/>
        <v>-5.3528893140178578E-2</v>
      </c>
      <c r="AL94">
        <f t="shared" si="71"/>
        <v>-0.14700463623202537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-9.8069725338526666E-7</v>
      </c>
      <c r="AR94">
        <f t="shared" si="76"/>
        <v>-9.807229366379369E-7</v>
      </c>
      <c r="AS94">
        <f t="shared" si="77"/>
        <v>-6.958046794120755E-6</v>
      </c>
      <c r="AT94">
        <f t="shared" si="78"/>
        <v>-4.5461372386707656E-6</v>
      </c>
      <c r="AU94">
        <f t="shared" si="79"/>
        <v>-1.2484906969429457E-5</v>
      </c>
      <c r="AW94">
        <v>91</v>
      </c>
      <c r="AX94">
        <f>IF(Z94&gt;0, (R94*SUMPRODUCT(K94:$K$98, X94:$X$98)-K94*$AZ$3)/Z94, 0)</f>
        <v>-56444146.352300435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250000</v>
      </c>
      <c r="S95">
        <f t="shared" si="63"/>
        <v>-289614093.27303773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-0.68277033889558136</v>
      </c>
      <c r="AC95">
        <f t="shared" si="64"/>
        <v>-0.60961722587792011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-2.4676238687705732E-3</v>
      </c>
      <c r="AI95">
        <f t="shared" si="69"/>
        <v>-2.4676764920061166E-3</v>
      </c>
      <c r="AJ95">
        <f t="shared" si="70"/>
        <v>-7.3153113017661253E-2</v>
      </c>
      <c r="AK95">
        <f t="shared" si="92"/>
        <v>-4.7793923722690701E-2</v>
      </c>
      <c r="AL95">
        <f t="shared" si="71"/>
        <v>-0.12341471323235807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-1.8711784993175186E-7</v>
      </c>
      <c r="AR95">
        <f t="shared" si="76"/>
        <v>-1.8712184030760126E-7</v>
      </c>
      <c r="AS95">
        <f t="shared" si="77"/>
        <v>-5.5471392528307092E-6</v>
      </c>
      <c r="AT95">
        <f t="shared" si="78"/>
        <v>-3.6241731813234929E-6</v>
      </c>
      <c r="AU95">
        <f t="shared" si="79"/>
        <v>-9.3584342744618037E-6</v>
      </c>
      <c r="AW95">
        <v>92</v>
      </c>
      <c r="AX95">
        <f>IF(Z95&gt;0, (R95*SUMPRODUCT(K95:$K$98, X95:$X$98)-K95*$AZ$3)/Z95, 0)</f>
        <v>-289614093.27303773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250000</v>
      </c>
      <c r="S96">
        <f t="shared" si="63"/>
        <v>-1813811532.4245844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-0.60961722587792011</v>
      </c>
      <c r="AC96">
        <f t="shared" si="64"/>
        <v>-0.54430125789316774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-4.4594828235184285E-4</v>
      </c>
      <c r="AI96">
        <f t="shared" si="69"/>
        <v>-4.4595578452679546E-4</v>
      </c>
      <c r="AJ96">
        <f t="shared" si="70"/>
        <v>-6.5315967984752366E-2</v>
      </c>
      <c r="AK96">
        <f t="shared" si="92"/>
        <v>-4.2673205811454409E-2</v>
      </c>
      <c r="AL96">
        <f t="shared" si="71"/>
        <v>-0.10843512958073356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-3.0192754031840292E-8</v>
      </c>
      <c r="AR96">
        <f t="shared" si="76"/>
        <v>-3.0193261963661111E-8</v>
      </c>
      <c r="AS96">
        <f t="shared" si="77"/>
        <v>-4.4221920652208419E-6</v>
      </c>
      <c r="AT96">
        <f t="shared" si="78"/>
        <v>-2.8891727085940559E-6</v>
      </c>
      <c r="AU96">
        <f t="shared" si="79"/>
        <v>-7.3415580357785584E-6</v>
      </c>
      <c r="AW96">
        <v>93</v>
      </c>
      <c r="AX96">
        <f>IF(Z96&gt;0, (R96*SUMPRODUCT(K96:$K$98, X96:$X$98)-K96*$AZ$3)/Z96, 0)</f>
        <v>-1813811532.4245844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250000</v>
      </c>
      <c r="S97">
        <f t="shared" si="63"/>
        <v>-14574787498.133512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-0.54430125789316774</v>
      </c>
      <c r="AC97">
        <f t="shared" si="64"/>
        <v>-0.48598329245859828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-6.5935504961576295E-5</v>
      </c>
      <c r="AI97">
        <f t="shared" si="69"/>
        <v>-6.5936338564283231E-5</v>
      </c>
      <c r="AJ97">
        <f t="shared" si="70"/>
        <v>-5.8317965434569463E-2</v>
      </c>
      <c r="AK97">
        <f t="shared" si="92"/>
        <v>-3.8101088052521749E-2</v>
      </c>
      <c r="AL97">
        <f t="shared" si="71"/>
        <v>-9.6484989825655496E-2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-3.9858371195676467E-9</v>
      </c>
      <c r="AR97">
        <f t="shared" si="76"/>
        <v>-3.9858875113044535E-9</v>
      </c>
      <c r="AS97">
        <f t="shared" si="77"/>
        <v>-3.5253527140229994E-6</v>
      </c>
      <c r="AT97">
        <f t="shared" si="78"/>
        <v>-2.3032314857398189E-6</v>
      </c>
      <c r="AU97">
        <f t="shared" si="79"/>
        <v>-5.8325700872741222E-6</v>
      </c>
      <c r="AW97">
        <v>94</v>
      </c>
      <c r="AX97">
        <f>IF(Z97&gt;0, (R97*SUMPRODUCT(K97:$K$98, X97:$X$98)-K97*$AZ$3)/Z97, 0)</f>
        <v>-14574787498.133512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-0.48598329245859828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-8.3360270693626692E-6</v>
      </c>
      <c r="AI98">
        <f t="shared" si="69"/>
        <v>-8.3360270693626692E-6</v>
      </c>
      <c r="AJ98">
        <f t="shared" si="70"/>
        <v>-0.48598329245859828</v>
      </c>
      <c r="AK98">
        <f t="shared" si="92"/>
        <v>-3.4018830472101885E-2</v>
      </c>
      <c r="AL98">
        <f t="shared" si="71"/>
        <v>-0.52001045895776954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-4.4992622149354241E-10</v>
      </c>
      <c r="AR98">
        <f t="shared" si="76"/>
        <v>-4.4992622149354241E-10</v>
      </c>
      <c r="AS98">
        <f t="shared" si="77"/>
        <v>-2.6230316272426127E-5</v>
      </c>
      <c r="AT98">
        <f t="shared" si="78"/>
        <v>-1.836122139069829E-6</v>
      </c>
      <c r="AU98">
        <f t="shared" si="79"/>
        <v>-2.8066888337717448E-5</v>
      </c>
      <c r="AW98">
        <v>95</v>
      </c>
    </row>
    <row r="100" spans="5:50" x14ac:dyDescent="0.25">
      <c r="AN100" s="6">
        <f t="shared" ref="AN100:AU100" si="93">SUM(AN3:AN98)</f>
        <v>13392.999108203381</v>
      </c>
      <c r="AO100" s="6">
        <f t="shared" si="93"/>
        <v>-1339.2999108203383</v>
      </c>
      <c r="AP100" s="6">
        <f t="shared" si="93"/>
        <v>-449.3806430662658</v>
      </c>
      <c r="AQ100" s="6">
        <f t="shared" si="93"/>
        <v>-8039.3536219305543</v>
      </c>
      <c r="AR100" s="6">
        <f t="shared" si="93"/>
        <v>3564.9649323862268</v>
      </c>
      <c r="AS100" s="6">
        <f t="shared" si="93"/>
        <v>-184.8589663291564</v>
      </c>
      <c r="AT100" s="6">
        <f t="shared" si="93"/>
        <v>63.808090338087617</v>
      </c>
      <c r="AU100" s="6">
        <f t="shared" si="93"/>
        <v>3443.9140563951555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71F8-5DB5-48D7-8C9E-6374EDD5452C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15978.354051822371</v>
      </c>
      <c r="K3">
        <v>1</v>
      </c>
      <c r="L3" s="2">
        <v>0</v>
      </c>
      <c r="O3">
        <f>$C$3</f>
        <v>15978.354051822371</v>
      </c>
      <c r="P3">
        <f>O3*C5</f>
        <v>1597.8354051822371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15978.354051822371</v>
      </c>
      <c r="AF3">
        <f t="shared" ref="AF3:AF34" si="4">-$Z3*P3</f>
        <v>-1597.8354051822371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14180.518646640134</v>
      </c>
      <c r="AJ3">
        <f t="shared" ref="AJ3:AJ34" si="8">AB3-AC3</f>
        <v>0</v>
      </c>
      <c r="AL3">
        <f t="shared" ref="AL3:AL34" si="9">SUM(AI3:AK3)</f>
        <v>14180.518646640134</v>
      </c>
      <c r="AN3">
        <f t="shared" ref="AN3:AN34" si="10">AE3*$K3</f>
        <v>15978.354051822371</v>
      </c>
      <c r="AO3">
        <f t="shared" ref="AO3:AO34" si="11">AF3*$K3</f>
        <v>-1597.8354051822371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14180.518646640134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14180.518646640134</v>
      </c>
      <c r="AW3">
        <v>0</v>
      </c>
      <c r="AX3">
        <f>IF(Z3&gt;0, (R3*SUMPRODUCT(K3:$K$98, X3:$X$98)-K3*$AZ$3)/Z3, 0)</f>
        <v>0</v>
      </c>
      <c r="AZ3">
        <f>C6*SUMPRODUCT(X4:X89, K4:K89)/1</f>
        <v>9466.6407635316573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250000</v>
      </c>
      <c r="S4">
        <f t="shared" si="1"/>
        <v>643.14785038728257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634.99530823577334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-669</v>
      </c>
      <c r="AI4">
        <f t="shared" si="7"/>
        <v>-669</v>
      </c>
      <c r="AJ4">
        <f t="shared" si="8"/>
        <v>-634.99530823577334</v>
      </c>
      <c r="AK4">
        <f>G4*SUM(AB4, AE4:AF4)</f>
        <v>0</v>
      </c>
      <c r="AL4">
        <f t="shared" si="9"/>
        <v>-1303.9953082357733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-624.12538483067453</v>
      </c>
      <c r="AR4">
        <f t="shared" si="14"/>
        <v>-624.12538483067453</v>
      </c>
      <c r="AS4">
        <f t="shared" si="15"/>
        <v>-592.40163096909532</v>
      </c>
      <c r="AT4">
        <f t="shared" si="16"/>
        <v>0</v>
      </c>
      <c r="AU4">
        <f t="shared" si="17"/>
        <v>-1216.5270157997697</v>
      </c>
      <c r="AW4">
        <v>1</v>
      </c>
      <c r="AX4">
        <f>IF(Z4&gt;0, (R4*SUMPRODUCT(K4:$K$98, X4:$X$98)-K4*$AZ$3)/Z4, 0)</f>
        <v>643.14785038728257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250000</v>
      </c>
      <c r="S5">
        <f t="shared" si="1"/>
        <v>766.84568684834062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634.99530823577334</v>
      </c>
      <c r="AC5">
        <f t="shared" si="2"/>
        <v>747.51496138120001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-664.71588299999996</v>
      </c>
      <c r="AI5">
        <f t="shared" si="7"/>
        <v>-689.08568041169997</v>
      </c>
      <c r="AJ5">
        <f t="shared" si="8"/>
        <v>-112.51965314542667</v>
      </c>
      <c r="AK5">
        <f>G5*SUM(AB5, AE5:AF5)</f>
        <v>26.034807637666709</v>
      </c>
      <c r="AL5">
        <f t="shared" si="9"/>
        <v>-775.5705259194599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-568.40388102745339</v>
      </c>
      <c r="AR5">
        <f t="shared" si="14"/>
        <v>-589.24269018324878</v>
      </c>
      <c r="AS5">
        <f t="shared" si="15"/>
        <v>-96.216457550365803</v>
      </c>
      <c r="AT5">
        <f t="shared" si="16"/>
        <v>22.262572749526043</v>
      </c>
      <c r="AU5">
        <f t="shared" si="17"/>
        <v>-663.19657498408856</v>
      </c>
      <c r="AW5">
        <v>2</v>
      </c>
      <c r="AX5">
        <f>IF(Z5&gt;0, (R5*SUMPRODUCT(K5:$K$98, X5:$X$98)-K5*$AZ$3)/Z5, 0)</f>
        <v>766.84568684834062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250000</v>
      </c>
      <c r="S6">
        <f t="shared" si="1"/>
        <v>1009.4081899130141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747.51496138120001</v>
      </c>
      <c r="AC6">
        <f t="shared" si="2"/>
        <v>971.44986725423769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-662.12739567588892</v>
      </c>
      <c r="AI6">
        <f t="shared" si="7"/>
        <v>-686.18728237390428</v>
      </c>
      <c r="AJ6">
        <f t="shared" si="8"/>
        <v>-223.93490587303768</v>
      </c>
      <c r="AK6">
        <f>G6*SUM(AB6, AE6:AF6)</f>
        <v>43.729625240800203</v>
      </c>
      <c r="AL6">
        <f t="shared" si="9"/>
        <v>-866.3925630061417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-510.77171381412967</v>
      </c>
      <c r="AR6">
        <f t="shared" si="14"/>
        <v>-529.33175172099584</v>
      </c>
      <c r="AS6">
        <f t="shared" si="15"/>
        <v>-172.74563233986174</v>
      </c>
      <c r="AT6">
        <f t="shared" si="16"/>
        <v>33.733471495909122</v>
      </c>
      <c r="AU6">
        <f t="shared" si="17"/>
        <v>-668.34391256494837</v>
      </c>
      <c r="AW6">
        <v>3</v>
      </c>
      <c r="AX6">
        <f>IF(Z6&gt;0, (R6*SUMPRODUCT(K6:$K$98, X6:$X$98)-K6*$AZ$3)/Z6, 0)</f>
        <v>1009.4081899130141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250000</v>
      </c>
      <c r="S7">
        <f t="shared" si="1"/>
        <v>1177.8605168532399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971.44986725423769</v>
      </c>
      <c r="AC7">
        <f t="shared" si="2"/>
        <v>1119.1203039037164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-660.44388986052309</v>
      </c>
      <c r="AI7">
        <f t="shared" si="7"/>
        <v>-684.1971333025723</v>
      </c>
      <c r="AJ7">
        <f t="shared" si="8"/>
        <v>-147.67043664947869</v>
      </c>
      <c r="AK7">
        <f>G7*SUM(AB7, AE7:AF7)</f>
        <v>47.69818848218307</v>
      </c>
      <c r="AL7">
        <f t="shared" si="9"/>
        <v>-784.16938146986786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-463.5365667759786</v>
      </c>
      <c r="AR7">
        <f t="shared" si="14"/>
        <v>-480.20792536368054</v>
      </c>
      <c r="AS7">
        <f t="shared" si="15"/>
        <v>-103.64339540375619</v>
      </c>
      <c r="AT7">
        <f t="shared" si="16"/>
        <v>33.477264109648999</v>
      </c>
      <c r="AU7">
        <f t="shared" si="17"/>
        <v>-550.37405665778772</v>
      </c>
      <c r="AW7">
        <v>4</v>
      </c>
      <c r="AX7">
        <f>IF(Z7&gt;0, (R7*SUMPRODUCT(K7:$K$98, X7:$X$98)-K7*$AZ$3)/Z7, 0)</f>
        <v>1177.8605168532399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250000</v>
      </c>
      <c r="S8">
        <f t="shared" si="1"/>
        <v>1170.3569275802627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1119.1203039037164</v>
      </c>
      <c r="AC8">
        <f t="shared" si="2"/>
        <v>1097.7874605673351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-658.67744064802446</v>
      </c>
      <c r="AI8">
        <f t="shared" si="7"/>
        <v>-682.12728391158839</v>
      </c>
      <c r="AJ8">
        <f t="shared" si="8"/>
        <v>21.332843336381302</v>
      </c>
      <c r="AK8">
        <f t="shared" ref="AK8:AK39" si="30">G8*SUM(AB8:AB8, AE8:AF8)</f>
        <v>23.83726247314916</v>
      </c>
      <c r="AL8">
        <f t="shared" si="9"/>
        <v>-636.95717810205792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-431.52877218050526</v>
      </c>
      <c r="AR8">
        <f t="shared" si="14"/>
        <v>-446.89180338041308</v>
      </c>
      <c r="AS8">
        <f t="shared" si="15"/>
        <v>13.976090760009706</v>
      </c>
      <c r="AT8">
        <f t="shared" si="16"/>
        <v>15.616846687602346</v>
      </c>
      <c r="AU8">
        <f t="shared" si="17"/>
        <v>-417.29886593280105</v>
      </c>
      <c r="AW8">
        <v>5</v>
      </c>
      <c r="AX8">
        <f>IF(Z8&gt;0, (R8*SUMPRODUCT(K8:$K$98, X8:$X$98)-K8*$AZ$3)/Z8, 0)</f>
        <v>1170.3569275802627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250000</v>
      </c>
      <c r="S9">
        <f t="shared" si="1"/>
        <v>1074.0958757331357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1097.7874605673351</v>
      </c>
      <c r="AC9">
        <f t="shared" si="2"/>
        <v>994.59724392168027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-657.06460824506075</v>
      </c>
      <c r="AI9">
        <f t="shared" si="7"/>
        <v>-680.21424661516448</v>
      </c>
      <c r="AJ9">
        <f t="shared" si="8"/>
        <v>103.1902166456548</v>
      </c>
      <c r="AK9">
        <f t="shared" si="30"/>
        <v>6.4769460173472764</v>
      </c>
      <c r="AL9">
        <f t="shared" si="9"/>
        <v>-570.54708395216244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-407.68267281126703</v>
      </c>
      <c r="AR9">
        <f t="shared" si="14"/>
        <v>-422.04611032853819</v>
      </c>
      <c r="AS9">
        <f t="shared" si="15"/>
        <v>64.025459296057718</v>
      </c>
      <c r="AT9">
        <f t="shared" si="16"/>
        <v>4.0186895335284989</v>
      </c>
      <c r="AU9">
        <f t="shared" si="17"/>
        <v>-354.00196149895197</v>
      </c>
      <c r="AW9">
        <v>6</v>
      </c>
      <c r="AX9">
        <f>IF(Z9&gt;0, (R9*SUMPRODUCT(K9:$K$98, X9:$X$98)-K9*$AZ$3)/Z9, 0)</f>
        <v>1074.0958757331357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250000</v>
      </c>
      <c r="S10">
        <f t="shared" si="1"/>
        <v>971.85535711671355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994.59724392168027</v>
      </c>
      <c r="AC10">
        <f t="shared" si="2"/>
        <v>888.37167819046863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-656.75524055984397</v>
      </c>
      <c r="AI10">
        <f t="shared" si="7"/>
        <v>-679.60770702219077</v>
      </c>
      <c r="AJ10">
        <f t="shared" si="8"/>
        <v>106.22556573121165</v>
      </c>
      <c r="AK10">
        <f t="shared" si="30"/>
        <v>4.0778487000788894</v>
      </c>
      <c r="AL10">
        <f t="shared" si="9"/>
        <v>-569.30429259090022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-386.57691145525303</v>
      </c>
      <c r="AR10">
        <f t="shared" si="14"/>
        <v>-400.02824820685339</v>
      </c>
      <c r="AS10">
        <f t="shared" si="15"/>
        <v>62.526111071384669</v>
      </c>
      <c r="AT10">
        <f t="shared" si="16"/>
        <v>2.4002886593101689</v>
      </c>
      <c r="AU10">
        <f t="shared" si="17"/>
        <v>-335.10184847615852</v>
      </c>
      <c r="AW10">
        <v>7</v>
      </c>
      <c r="AX10">
        <f>IF(Z10&gt;0, (R10*SUMPRODUCT(K10:$K$98, X10:$X$98)-K10*$AZ$3)/Z10, 0)</f>
        <v>971.85535711671355</v>
      </c>
    </row>
    <row r="11" spans="1:52" x14ac:dyDescent="0.25">
      <c r="A11" t="s">
        <v>33</v>
      </c>
      <c r="C11" s="26">
        <f>AU91</f>
        <v>4108.7196133257576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250000</v>
      </c>
      <c r="S11">
        <f t="shared" si="1"/>
        <v>863.58436042955373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888.37167819046863</v>
      </c>
      <c r="AC11">
        <f t="shared" si="2"/>
        <v>779.24092116358952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-656.094312133975</v>
      </c>
      <c r="AI11">
        <f t="shared" si="7"/>
        <v>-678.65264450048483</v>
      </c>
      <c r="AJ11">
        <f t="shared" si="8"/>
        <v>109.13075702687911</v>
      </c>
      <c r="AK11">
        <f t="shared" si="30"/>
        <v>2.1320920276571247</v>
      </c>
      <c r="AL11">
        <f t="shared" si="9"/>
        <v>-567.38979544594861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-366.95921525888065</v>
      </c>
      <c r="AR11">
        <f t="shared" si="14"/>
        <v>-379.57628538076443</v>
      </c>
      <c r="AS11">
        <f t="shared" si="15"/>
        <v>61.037774933512296</v>
      </c>
      <c r="AT11">
        <f t="shared" si="16"/>
        <v>1.1924974852838066</v>
      </c>
      <c r="AU11">
        <f t="shared" si="17"/>
        <v>-317.34601296196831</v>
      </c>
      <c r="AW11">
        <v>8</v>
      </c>
      <c r="AX11">
        <f>IF(Z11&gt;0, (R11*SUMPRODUCT(K11:$K$98, X11:$X$98)-K11*$AZ$3)/Z11, 0)</f>
        <v>863.58436042955373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250000</v>
      </c>
      <c r="S12">
        <f t="shared" si="1"/>
        <v>758.33327219622754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779.24092116358952</v>
      </c>
      <c r="AC12">
        <f t="shared" si="2"/>
        <v>675.43544251444746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-656.44747186543748</v>
      </c>
      <c r="AI12">
        <f t="shared" si="7"/>
        <v>-678.71457616109569</v>
      </c>
      <c r="AJ12">
        <f t="shared" si="8"/>
        <v>103.80547864914206</v>
      </c>
      <c r="AK12">
        <f t="shared" si="30"/>
        <v>1.7922541186762559</v>
      </c>
      <c r="AL12">
        <f t="shared" si="9"/>
        <v>-573.11684339327735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-348.90880979456261</v>
      </c>
      <c r="AR12">
        <f t="shared" si="14"/>
        <v>-360.74401244267654</v>
      </c>
      <c r="AS12">
        <f t="shared" si="15"/>
        <v>55.173715427228203</v>
      </c>
      <c r="AT12">
        <f t="shared" si="16"/>
        <v>0.95260211699759556</v>
      </c>
      <c r="AU12">
        <f t="shared" si="17"/>
        <v>-304.61769489845074</v>
      </c>
      <c r="AW12">
        <v>9</v>
      </c>
      <c r="AX12">
        <f>IF(Z12&gt;0, (R12*SUMPRODUCT(K12:$K$98, X12:$X$98)-K12*$AZ$3)/Z12, 0)</f>
        <v>758.33327219622754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250000</v>
      </c>
      <c r="S13">
        <f t="shared" si="1"/>
        <v>654.31290020291658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675.43544251444746</v>
      </c>
      <c r="AC13">
        <f t="shared" si="2"/>
        <v>575.23789750019023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-657.3249188078313</v>
      </c>
      <c r="AI13">
        <f t="shared" si="7"/>
        <v>-679.30361956865215</v>
      </c>
      <c r="AJ13">
        <f t="shared" si="8"/>
        <v>100.19754501425723</v>
      </c>
      <c r="AK13">
        <f t="shared" si="30"/>
        <v>1.3508708850288949</v>
      </c>
      <c r="AL13">
        <f t="shared" si="9"/>
        <v>-577.75520366936598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-332.10568647559194</v>
      </c>
      <c r="AR13">
        <f t="shared" si="14"/>
        <v>-343.21016661191851</v>
      </c>
      <c r="AS13">
        <f t="shared" si="15"/>
        <v>50.623631507049559</v>
      </c>
      <c r="AT13">
        <f t="shared" si="16"/>
        <v>0.68251163127373993</v>
      </c>
      <c r="AU13">
        <f t="shared" si="17"/>
        <v>-291.90402347359515</v>
      </c>
      <c r="AW13">
        <v>10</v>
      </c>
      <c r="AX13">
        <f>IF(Z13&gt;0, (R13*SUMPRODUCT(K13:$K$98, X13:$X$98)-K13*$AZ$3)/Z13, 0)</f>
        <v>654.31290020291658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250000</v>
      </c>
      <c r="S14">
        <f t="shared" si="1"/>
        <v>551.65810393840536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575.23789750019023</v>
      </c>
      <c r="AC14">
        <f t="shared" si="2"/>
        <v>478.68524676588544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-658.92144880940975</v>
      </c>
      <c r="AI14">
        <f t="shared" si="7"/>
        <v>-680.61447041774147</v>
      </c>
      <c r="AJ14">
        <f t="shared" si="8"/>
        <v>96.552650734304791</v>
      </c>
      <c r="AK14">
        <f t="shared" si="30"/>
        <v>1.0354282155003425</v>
      </c>
      <c r="AL14">
        <f t="shared" si="9"/>
        <v>-583.02639146793626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-316.51674699284104</v>
      </c>
      <c r="AR14">
        <f t="shared" si="14"/>
        <v>-326.93711598268186</v>
      </c>
      <c r="AS14">
        <f t="shared" si="15"/>
        <v>46.379626857157604</v>
      </c>
      <c r="AT14">
        <f t="shared" si="16"/>
        <v>0.49737396029062247</v>
      </c>
      <c r="AU14">
        <f t="shared" si="17"/>
        <v>-280.06011516523364</v>
      </c>
      <c r="AW14">
        <v>11</v>
      </c>
      <c r="AX14">
        <f>IF(Z14&gt;0, (R14*SUMPRODUCT(K14:$K$98, X14:$X$98)-K14*$AZ$3)/Z14, 0)</f>
        <v>551.65810393840536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250000</v>
      </c>
      <c r="S15">
        <f t="shared" si="1"/>
        <v>461.88044961631743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478.68524676588544</v>
      </c>
      <c r="AC15">
        <f t="shared" si="2"/>
        <v>395.55428320599458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-660.98636840586755</v>
      </c>
      <c r="AI15">
        <f t="shared" si="7"/>
        <v>-682.39636116127542</v>
      </c>
      <c r="AJ15">
        <f t="shared" si="8"/>
        <v>83.130963559890859</v>
      </c>
      <c r="AK15">
        <f t="shared" si="30"/>
        <v>1.9626095117401305</v>
      </c>
      <c r="AL15">
        <f t="shared" si="9"/>
        <v>-597.30278808964454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-301.21301880319714</v>
      </c>
      <c r="AR15">
        <f t="shared" si="14"/>
        <v>-310.96960208337015</v>
      </c>
      <c r="AS15">
        <f t="shared" si="15"/>
        <v>37.882972609985551</v>
      </c>
      <c r="AT15">
        <f t="shared" si="16"/>
        <v>0.89436569953605982</v>
      </c>
      <c r="AU15">
        <f t="shared" si="17"/>
        <v>-272.19226377384859</v>
      </c>
      <c r="AW15">
        <v>12</v>
      </c>
      <c r="AX15">
        <f>IF(Z15&gt;0, (R15*SUMPRODUCT(K15:$K$98, X15:$X$98)-K15*$AZ$3)/Z15, 0)</f>
        <v>461.88044961631743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250000</v>
      </c>
      <c r="S16">
        <f t="shared" si="1"/>
        <v>387.33096248003079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395.55428320599458</v>
      </c>
      <c r="AC16">
        <f t="shared" si="2"/>
        <v>327.36339456047108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-664.56617512785886</v>
      </c>
      <c r="AI16">
        <f t="shared" si="7"/>
        <v>-685.6956113381998</v>
      </c>
      <c r="AJ16">
        <f t="shared" si="8"/>
        <v>68.190888645523501</v>
      </c>
      <c r="AK16">
        <f t="shared" si="30"/>
        <v>2.8084354107625615</v>
      </c>
      <c r="AL16">
        <f t="shared" si="9"/>
        <v>-614.69628728191378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-286.4859947181634</v>
      </c>
      <c r="AR16">
        <f t="shared" si="14"/>
        <v>-295.5946249450763</v>
      </c>
      <c r="AS16">
        <f t="shared" si="15"/>
        <v>29.396221618666864</v>
      </c>
      <c r="AT16">
        <f t="shared" si="16"/>
        <v>1.2106806550893596</v>
      </c>
      <c r="AU16">
        <f t="shared" si="17"/>
        <v>-264.98772267132011</v>
      </c>
      <c r="AW16">
        <v>13</v>
      </c>
      <c r="AX16">
        <f>IF(Z16&gt;0, (R16*SUMPRODUCT(K16:$K$98, X16:$X$98)-K16*$AZ$3)/Z16, 0)</f>
        <v>387.33096248003079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250000</v>
      </c>
      <c r="S17">
        <f t="shared" si="1"/>
        <v>342.45917802120681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327.36339456047108</v>
      </c>
      <c r="AC17">
        <f t="shared" si="2"/>
        <v>285.62686560871498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-669.80312786780826</v>
      </c>
      <c r="AI17">
        <f t="shared" si="7"/>
        <v>-690.65428940325899</v>
      </c>
      <c r="AJ17">
        <f t="shared" si="8"/>
        <v>41.7365289517561</v>
      </c>
      <c r="AK17">
        <f t="shared" si="30"/>
        <v>4.5176148449345011</v>
      </c>
      <c r="AL17">
        <f t="shared" si="9"/>
        <v>-644.40014560656834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-271.42656344532713</v>
      </c>
      <c r="AR17">
        <f t="shared" si="14"/>
        <v>-279.8761494265496</v>
      </c>
      <c r="AS17">
        <f t="shared" si="15"/>
        <v>16.913033326036249</v>
      </c>
      <c r="AT17">
        <f t="shared" si="16"/>
        <v>1.8306881848007253</v>
      </c>
      <c r="AU17">
        <f t="shared" si="17"/>
        <v>-261.13242791571258</v>
      </c>
      <c r="AW17">
        <v>14</v>
      </c>
      <c r="AX17">
        <f>IF(Z17&gt;0, (R17*SUMPRODUCT(K17:$K$98, X17:$X$98)-K17*$AZ$3)/Z17, 0)</f>
        <v>342.45917802120681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250000</v>
      </c>
      <c r="S18">
        <f t="shared" si="1"/>
        <v>328.69764910472713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285.62686560871498</v>
      </c>
      <c r="AC18">
        <f t="shared" si="2"/>
        <v>270.51965103020848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-675.36912213325047</v>
      </c>
      <c r="AI18">
        <f t="shared" si="7"/>
        <v>-695.94423514113339</v>
      </c>
      <c r="AJ18">
        <f t="shared" si="8"/>
        <v>15.1072145785065</v>
      </c>
      <c r="AK18">
        <f t="shared" si="30"/>
        <v>6.1695402971482443</v>
      </c>
      <c r="AL18">
        <f t="shared" si="9"/>
        <v>-674.66748026547862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-255.39575394904421</v>
      </c>
      <c r="AR18">
        <f t="shared" si="14"/>
        <v>-263.17638283334531</v>
      </c>
      <c r="AS18">
        <f t="shared" si="15"/>
        <v>5.7129032567562552</v>
      </c>
      <c r="AT18">
        <f t="shared" si="16"/>
        <v>2.3330566116676934</v>
      </c>
      <c r="AU18">
        <f t="shared" si="17"/>
        <v>-255.13042296492134</v>
      </c>
      <c r="AW18">
        <v>15</v>
      </c>
      <c r="AX18">
        <f>IF(Z18&gt;0, (R18*SUMPRODUCT(K18:$K$98, X18:$X$98)-K18*$AZ$3)/Z18, 0)</f>
        <v>328.69764910472713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250000</v>
      </c>
      <c r="S19">
        <f t="shared" si="1"/>
        <v>315.86604494915883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270.51965103020848</v>
      </c>
      <c r="AC19">
        <f t="shared" si="2"/>
        <v>256.49782628820003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-682.06499621131934</v>
      </c>
      <c r="AI19">
        <f t="shared" si="7"/>
        <v>-702.36615158950235</v>
      </c>
      <c r="AJ19">
        <f t="shared" si="8"/>
        <v>14.021824742008448</v>
      </c>
      <c r="AK19">
        <f t="shared" si="30"/>
        <v>6.0325882179736494</v>
      </c>
      <c r="AL19">
        <f t="shared" si="9"/>
        <v>-682.31173862952028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-240.53702090327485</v>
      </c>
      <c r="AR19">
        <f t="shared" si="14"/>
        <v>-247.69642574399728</v>
      </c>
      <c r="AS19">
        <f t="shared" si="15"/>
        <v>4.9449362887779422</v>
      </c>
      <c r="AT19">
        <f t="shared" si="16"/>
        <v>2.1274523782158812</v>
      </c>
      <c r="AU19">
        <f t="shared" si="17"/>
        <v>-240.62403707700346</v>
      </c>
      <c r="AW19">
        <v>16</v>
      </c>
      <c r="AX19">
        <f>IF(Z19&gt;0, (R19*SUMPRODUCT(K19:$K$98, X19:$X$98)-K19*$AZ$3)/Z19, 0)</f>
        <v>315.86604494915883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250000</v>
      </c>
      <c r="S20">
        <f t="shared" si="1"/>
        <v>234.53913151709901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256.49782628820003</v>
      </c>
      <c r="AC20">
        <f t="shared" si="2"/>
        <v>187.9050667893116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-689.63024819687564</v>
      </c>
      <c r="AI20">
        <f t="shared" si="7"/>
        <v>-709.65942899645711</v>
      </c>
      <c r="AJ20">
        <f t="shared" si="8"/>
        <v>68.592759498888427</v>
      </c>
      <c r="AK20">
        <f t="shared" si="30"/>
        <v>1.10294065303926</v>
      </c>
      <c r="AL20">
        <f t="shared" si="9"/>
        <v>-639.96372884452944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-230.67910693288448</v>
      </c>
      <c r="AR20">
        <f t="shared" si="14"/>
        <v>-237.37880369288757</v>
      </c>
      <c r="AS20">
        <f t="shared" si="15"/>
        <v>22.944058130623912</v>
      </c>
      <c r="AT20">
        <f t="shared" si="16"/>
        <v>0.36893011219895849</v>
      </c>
      <c r="AU20">
        <f t="shared" si="17"/>
        <v>-214.06581545006472</v>
      </c>
      <c r="AW20">
        <v>17</v>
      </c>
      <c r="AX20">
        <f>IF(Z20&gt;0, (R20*SUMPRODUCT(K20:$K$98, X20:$X$98)-K20*$AZ$3)/Z20, 0)</f>
        <v>234.53913151709901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250000</v>
      </c>
      <c r="S21">
        <f t="shared" si="1"/>
        <v>142.47081859486849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187.9050667893116</v>
      </c>
      <c r="AC21">
        <f t="shared" si="2"/>
        <v>112.60304881507953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-699.21870171338867</v>
      </c>
      <c r="AI21">
        <f t="shared" si="7"/>
        <v>-718.97766883480301</v>
      </c>
      <c r="AJ21">
        <f t="shared" si="8"/>
        <v>75.302017974232072</v>
      </c>
      <c r="AK21">
        <f t="shared" si="30"/>
        <v>0.30064810686289856</v>
      </c>
      <c r="AL21">
        <f t="shared" si="9"/>
        <v>-643.37500275370803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-222.41005505107222</v>
      </c>
      <c r="AR21">
        <f t="shared" si="14"/>
        <v>-228.6950599493357</v>
      </c>
      <c r="AS21">
        <f t="shared" si="15"/>
        <v>23.952342696306765</v>
      </c>
      <c r="AT21">
        <f t="shared" si="16"/>
        <v>9.5631255048705649E-2</v>
      </c>
      <c r="AU21">
        <f t="shared" si="17"/>
        <v>-204.64708599798024</v>
      </c>
      <c r="AW21">
        <v>18</v>
      </c>
      <c r="AX21">
        <f>IF(Z21&gt;0, (R21*SUMPRODUCT(K21:$K$98, X21:$X$98)-K21*$AZ$3)/Z21, 0)</f>
        <v>142.47081859486849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250000</v>
      </c>
      <c r="S22">
        <f t="shared" si="1"/>
        <v>115.20361818720355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112.60304881507953</v>
      </c>
      <c r="AC22">
        <f t="shared" si="2"/>
        <v>89.813961563145313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-711.12522669970099</v>
      </c>
      <c r="AI22">
        <f t="shared" si="7"/>
        <v>-730.61549162723122</v>
      </c>
      <c r="AJ22">
        <f t="shared" si="8"/>
        <v>22.78908725193422</v>
      </c>
      <c r="AK22">
        <f t="shared" si="30"/>
        <v>2.3646640251166704</v>
      </c>
      <c r="AL22">
        <f t="shared" si="9"/>
        <v>-705.46174035018032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-211.201985330068</v>
      </c>
      <c r="AR22">
        <f t="shared" si="14"/>
        <v>-216.99053352488778</v>
      </c>
      <c r="AS22">
        <f t="shared" si="15"/>
        <v>6.7682881871678564</v>
      </c>
      <c r="AT22">
        <f t="shared" si="16"/>
        <v>0.70229787664969157</v>
      </c>
      <c r="AU22">
        <f t="shared" si="17"/>
        <v>-209.51994746107025</v>
      </c>
      <c r="AW22">
        <v>19</v>
      </c>
      <c r="AX22">
        <f>IF(Z22&gt;0, (R22*SUMPRODUCT(K22:$K$98, X22:$X$98)-K22*$AZ$3)/Z22, 0)</f>
        <v>115.20361818720355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250000</v>
      </c>
      <c r="S23">
        <f t="shared" si="1"/>
        <v>233.90162583435071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89.813961563145313</v>
      </c>
      <c r="AC23">
        <f t="shared" si="2"/>
        <v>179.85086124183499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-724.45314735629722</v>
      </c>
      <c r="AI23">
        <f t="shared" si="7"/>
        <v>-743.67606431981653</v>
      </c>
      <c r="AJ23">
        <f t="shared" si="8"/>
        <v>-90.036899678689679</v>
      </c>
      <c r="AK23">
        <f t="shared" si="30"/>
        <v>6.2869773094201724</v>
      </c>
      <c r="AL23">
        <f t="shared" si="9"/>
        <v>-827.42598668908602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-192.10744321558187</v>
      </c>
      <c r="AR23">
        <f t="shared" si="14"/>
        <v>-197.20489560775283</v>
      </c>
      <c r="AS23">
        <f t="shared" si="15"/>
        <v>-23.875606939456233</v>
      </c>
      <c r="AT23">
        <f t="shared" si="16"/>
        <v>1.6671542402356148</v>
      </c>
      <c r="AU23">
        <f t="shared" si="17"/>
        <v>-219.41334830697343</v>
      </c>
      <c r="AW23">
        <v>20</v>
      </c>
      <c r="AX23">
        <f>IF(Z23&gt;0, (R23*SUMPRODUCT(K23:$K$98, X23:$X$98)-K23*$AZ$3)/Z23, 0)</f>
        <v>233.90162583435071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250000</v>
      </c>
      <c r="S24">
        <f t="shared" si="1"/>
        <v>338.54455889393591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179.85086124183499</v>
      </c>
      <c r="AC24">
        <f t="shared" si="2"/>
        <v>256.70670821264548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-740.46676143476191</v>
      </c>
      <c r="AI24">
        <f t="shared" si="7"/>
        <v>-759.42340255250247</v>
      </c>
      <c r="AJ24">
        <f t="shared" si="8"/>
        <v>-76.855846970810489</v>
      </c>
      <c r="AK24">
        <f t="shared" si="30"/>
        <v>12.589560286928451</v>
      </c>
      <c r="AL24">
        <f t="shared" si="9"/>
        <v>-823.68968923638454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-175.31595191645044</v>
      </c>
      <c r="AR24">
        <f t="shared" si="14"/>
        <v>-179.80420413219559</v>
      </c>
      <c r="AS24">
        <f t="shared" si="15"/>
        <v>-18.196706015439158</v>
      </c>
      <c r="AT24">
        <f t="shared" si="16"/>
        <v>2.9807560053549564</v>
      </c>
      <c r="AU24">
        <f t="shared" si="17"/>
        <v>-195.02015414227981</v>
      </c>
      <c r="AW24">
        <v>21</v>
      </c>
      <c r="AX24">
        <f>IF(Z24&gt;0, (R24*SUMPRODUCT(K24:$K$98, X24:$X$98)-K24*$AZ$3)/Z24, 0)</f>
        <v>338.54455889393591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250000</v>
      </c>
      <c r="S25">
        <f t="shared" si="1"/>
        <v>430.06515560020244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256.70670821264548</v>
      </c>
      <c r="AC25">
        <f t="shared" si="2"/>
        <v>321.53655110547311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-759.21347676551068</v>
      </c>
      <c r="AI25">
        <f t="shared" si="7"/>
        <v>-777.90463012439727</v>
      </c>
      <c r="AJ25">
        <f t="shared" si="8"/>
        <v>-64.829842892827628</v>
      </c>
      <c r="AK25">
        <f t="shared" si="30"/>
        <v>17.969469574885185</v>
      </c>
      <c r="AL25">
        <f t="shared" si="9"/>
        <v>-824.76500344233966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-160.49509039338739</v>
      </c>
      <c r="AR25">
        <f t="shared" si="14"/>
        <v>-164.44633525362278</v>
      </c>
      <c r="AS25">
        <f t="shared" si="15"/>
        <v>-13.704803475830689</v>
      </c>
      <c r="AT25">
        <f t="shared" si="16"/>
        <v>3.7986834164604439</v>
      </c>
      <c r="AU25">
        <f t="shared" si="17"/>
        <v>-174.35245531299302</v>
      </c>
      <c r="AW25">
        <v>22</v>
      </c>
      <c r="AX25">
        <f>IF(Z25&gt;0, (R25*SUMPRODUCT(K25:$K$98, X25:$X$98)-K25*$AZ$3)/Z25, 0)</f>
        <v>430.06515560020244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250000</v>
      </c>
      <c r="S26">
        <f t="shared" si="1"/>
        <v>509.40105937614817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321.53655110547311</v>
      </c>
      <c r="AC26">
        <f t="shared" si="2"/>
        <v>375.45734893465578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-778.29962586403963</v>
      </c>
      <c r="AI26">
        <f t="shared" si="7"/>
        <v>-796.72603772675097</v>
      </c>
      <c r="AJ26">
        <f t="shared" si="8"/>
        <v>-53.920797829182675</v>
      </c>
      <c r="AK26">
        <f t="shared" si="30"/>
        <v>22.507558577383119</v>
      </c>
      <c r="AL26">
        <f t="shared" si="9"/>
        <v>-828.13927697855058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-146.90163926803777</v>
      </c>
      <c r="AR26">
        <f t="shared" si="14"/>
        <v>-150.37956732878334</v>
      </c>
      <c r="AS26">
        <f t="shared" si="15"/>
        <v>-10.177383270554351</v>
      </c>
      <c r="AT26">
        <f t="shared" si="16"/>
        <v>4.2482318390791001</v>
      </c>
      <c r="AU26">
        <f t="shared" si="17"/>
        <v>-156.30871876025861</v>
      </c>
      <c r="AW26">
        <v>23</v>
      </c>
      <c r="AX26">
        <f>IF(Z26&gt;0, (R26*SUMPRODUCT(K26:$K$98, X26:$X$98)-K26*$AZ$3)/Z26, 0)</f>
        <v>509.40105937614817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250000</v>
      </c>
      <c r="S27">
        <f t="shared" si="1"/>
        <v>578.11948118652549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375.45734893465578</v>
      </c>
      <c r="AC27">
        <f t="shared" si="2"/>
        <v>419.9984670081983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-798.78495424853782</v>
      </c>
      <c r="AI27">
        <f t="shared" si="7"/>
        <v>-816.94722349719723</v>
      </c>
      <c r="AJ27">
        <f t="shared" si="8"/>
        <v>-44.541118073542521</v>
      </c>
      <c r="AK27">
        <f t="shared" si="30"/>
        <v>26.282014425425906</v>
      </c>
      <c r="AL27">
        <f t="shared" si="9"/>
        <v>-835.20632714531382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-134.61444770832159</v>
      </c>
      <c r="AR27">
        <f t="shared" si="14"/>
        <v>-137.67522624581693</v>
      </c>
      <c r="AS27">
        <f t="shared" si="15"/>
        <v>-7.5062480557382676</v>
      </c>
      <c r="AT27">
        <f t="shared" si="16"/>
        <v>4.4291505964445577</v>
      </c>
      <c r="AU27">
        <f t="shared" si="17"/>
        <v>-140.75232370511065</v>
      </c>
      <c r="AW27">
        <v>24</v>
      </c>
      <c r="AX27">
        <f>IF(Z27&gt;0, (R27*SUMPRODUCT(K27:$K$98, X27:$X$98)-K27*$AZ$3)/Z27, 0)</f>
        <v>578.11948118652549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250000</v>
      </c>
      <c r="S28">
        <f t="shared" si="1"/>
        <v>637.36433916043973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419.9984670081983</v>
      </c>
      <c r="AC28">
        <f t="shared" si="2"/>
        <v>456.31505264057319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-821.29781542437797</v>
      </c>
      <c r="AI28">
        <f t="shared" si="7"/>
        <v>-839.19633219900834</v>
      </c>
      <c r="AJ28">
        <f t="shared" si="8"/>
        <v>-36.316585632374881</v>
      </c>
      <c r="AK28">
        <f t="shared" si="30"/>
        <v>29.399892690573886</v>
      </c>
      <c r="AL28">
        <f t="shared" si="9"/>
        <v>-846.11302514080933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-123.57893345137417</v>
      </c>
      <c r="AR28">
        <f t="shared" si="14"/>
        <v>-126.27208515813652</v>
      </c>
      <c r="AS28">
        <f t="shared" si="15"/>
        <v>-5.4644793091594703</v>
      </c>
      <c r="AT28">
        <f t="shared" si="16"/>
        <v>4.4237392503091399</v>
      </c>
      <c r="AU28">
        <f t="shared" si="17"/>
        <v>-127.31282521698685</v>
      </c>
      <c r="AW28">
        <v>25</v>
      </c>
      <c r="AX28">
        <f>IF(Z28&gt;0, (R28*SUMPRODUCT(K28:$K$98, X28:$X$98)-K28*$AZ$3)/Z28, 0)</f>
        <v>637.36433916043973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250000</v>
      </c>
      <c r="S29">
        <f t="shared" si="1"/>
        <v>688.07062809111653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456.31505264057319</v>
      </c>
      <c r="AC29">
        <f t="shared" si="2"/>
        <v>485.35311324339222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-849.64259129170375</v>
      </c>
      <c r="AI29">
        <f t="shared" si="7"/>
        <v>-867.27715863945866</v>
      </c>
      <c r="AJ29">
        <f t="shared" si="8"/>
        <v>-29.03806060281903</v>
      </c>
      <c r="AK29">
        <f t="shared" si="30"/>
        <v>31.942053684840126</v>
      </c>
      <c r="AL29">
        <f t="shared" si="9"/>
        <v>-864.37316555743746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-114.14634957143628</v>
      </c>
      <c r="AR29">
        <f t="shared" si="14"/>
        <v>-116.515488677278</v>
      </c>
      <c r="AS29">
        <f t="shared" si="15"/>
        <v>-3.9011563808339629</v>
      </c>
      <c r="AT29">
        <f t="shared" si="16"/>
        <v>4.2912971445984844</v>
      </c>
      <c r="AU29">
        <f t="shared" si="17"/>
        <v>-116.12534791351347</v>
      </c>
      <c r="AW29">
        <v>26</v>
      </c>
      <c r="AX29">
        <f>IF(Z29&gt;0, (R29*SUMPRODUCT(K29:$K$98, X29:$X$98)-K29*$AZ$3)/Z29, 0)</f>
        <v>688.07062809111653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250000</v>
      </c>
      <c r="S30">
        <f t="shared" si="1"/>
        <v>730.37393874098723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485.35311324339222</v>
      </c>
      <c r="AC30">
        <f t="shared" si="2"/>
        <v>507.47193693462827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-879.43587363253664</v>
      </c>
      <c r="AI30">
        <f t="shared" si="7"/>
        <v>-896.80615171945078</v>
      </c>
      <c r="AJ30">
        <f t="shared" si="8"/>
        <v>-22.118823691236059</v>
      </c>
      <c r="AK30">
        <f t="shared" si="30"/>
        <v>33.97471792703746</v>
      </c>
      <c r="AL30">
        <f t="shared" si="9"/>
        <v>-884.95025748364935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-105.49014929314859</v>
      </c>
      <c r="AR30">
        <f t="shared" si="14"/>
        <v>-107.5737500235615</v>
      </c>
      <c r="AS30">
        <f t="shared" si="15"/>
        <v>-2.6531985825634821</v>
      </c>
      <c r="AT30">
        <f t="shared" si="16"/>
        <v>4.0753375814793413</v>
      </c>
      <c r="AU30">
        <f t="shared" si="17"/>
        <v>-106.15161102464565</v>
      </c>
      <c r="AW30">
        <v>27</v>
      </c>
      <c r="AX30">
        <f>IF(Z30&gt;0, (R30*SUMPRODUCT(K30:$K$98, X30:$X$98)-K30*$AZ$3)/Z30, 0)</f>
        <v>730.37393874098723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250000</v>
      </c>
      <c r="S31">
        <f t="shared" si="1"/>
        <v>765.30569056677473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507.47193693462827</v>
      </c>
      <c r="AC31">
        <f t="shared" si="2"/>
        <v>523.64712091172271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-907.59703004126129</v>
      </c>
      <c r="AI31">
        <f t="shared" si="7"/>
        <v>-924.7028456443021</v>
      </c>
      <c r="AJ31">
        <f t="shared" si="8"/>
        <v>-16.175183977094434</v>
      </c>
      <c r="AK31">
        <f t="shared" si="30"/>
        <v>35.523035585423983</v>
      </c>
      <c r="AL31">
        <f t="shared" si="9"/>
        <v>-905.3549940359726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-97.203694789352582</v>
      </c>
      <c r="AR31">
        <f t="shared" si="14"/>
        <v>-99.035728636935062</v>
      </c>
      <c r="AS31">
        <f t="shared" si="15"/>
        <v>-1.732363146229813</v>
      </c>
      <c r="AT31">
        <f t="shared" si="16"/>
        <v>3.8045191805881999</v>
      </c>
      <c r="AU31">
        <f t="shared" si="17"/>
        <v>-96.963572602576676</v>
      </c>
      <c r="AW31">
        <v>28</v>
      </c>
      <c r="AX31">
        <f>IF(Z31&gt;0, (R31*SUMPRODUCT(K31:$K$98, X31:$X$98)-K31*$AZ$3)/Z31, 0)</f>
        <v>765.30569056677473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250000</v>
      </c>
      <c r="S32">
        <f t="shared" si="1"/>
        <v>794.3070147549746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523.64712091172271</v>
      </c>
      <c r="AC32">
        <f t="shared" si="2"/>
        <v>535.07318797080154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-938.76716029488045</v>
      </c>
      <c r="AI32">
        <f t="shared" si="7"/>
        <v>-955.60804102586144</v>
      </c>
      <c r="AJ32">
        <f t="shared" si="8"/>
        <v>-11.426067059078832</v>
      </c>
      <c r="AK32">
        <f t="shared" si="30"/>
        <v>36.655298463820593</v>
      </c>
      <c r="AL32">
        <f t="shared" si="9"/>
        <v>-930.37880962111967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-89.769658531541609</v>
      </c>
      <c r="AR32">
        <f t="shared" si="14"/>
        <v>-91.380068627390827</v>
      </c>
      <c r="AS32">
        <f t="shared" si="15"/>
        <v>-1.09261825683145</v>
      </c>
      <c r="AT32">
        <f t="shared" si="16"/>
        <v>3.5051648221645415</v>
      </c>
      <c r="AU32">
        <f t="shared" si="17"/>
        <v>-88.967522062057739</v>
      </c>
      <c r="AW32">
        <v>29</v>
      </c>
      <c r="AX32">
        <f>IF(Z32&gt;0, (R32*SUMPRODUCT(K32:$K$98, X32:$X$98)-K32*$AZ$3)/Z32, 0)</f>
        <v>794.3070147549746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250000</v>
      </c>
      <c r="S33">
        <f t="shared" si="1"/>
        <v>817.92295451370137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535.07318797080154</v>
      </c>
      <c r="AC33">
        <f t="shared" si="2"/>
        <v>542.29438823250211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-971.21359175567034</v>
      </c>
      <c r="AI33">
        <f t="shared" si="7"/>
        <v>-987.78894232016592</v>
      </c>
      <c r="AJ33">
        <f t="shared" si="8"/>
        <v>-7.2212002617005737</v>
      </c>
      <c r="AK33">
        <f t="shared" si="30"/>
        <v>37.455123157956109</v>
      </c>
      <c r="AL33">
        <f t="shared" si="9"/>
        <v>-957.55501942391038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-82.921741274664654</v>
      </c>
      <c r="AR33">
        <f t="shared" si="14"/>
        <v>-84.336936595975345</v>
      </c>
      <c r="AS33">
        <f t="shared" si="15"/>
        <v>-0.61654254519938323</v>
      </c>
      <c r="AT33">
        <f t="shared" si="16"/>
        <v>3.1979000894131628</v>
      </c>
      <c r="AU33">
        <f t="shared" si="17"/>
        <v>-81.755579051761572</v>
      </c>
      <c r="AW33">
        <v>30</v>
      </c>
      <c r="AX33">
        <f>IF(Z33&gt;0, (R33*SUMPRODUCT(K33:$K$98, X33:$X$98)-K33*$AZ$3)/Z33, 0)</f>
        <v>817.92295451370137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250000</v>
      </c>
      <c r="S34">
        <f t="shared" si="1"/>
        <v>836.92528666030864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542.29438823250211</v>
      </c>
      <c r="AC34">
        <f t="shared" si="2"/>
        <v>545.97162802323248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-1007.4498073100399</v>
      </c>
      <c r="AI34">
        <f t="shared" si="7"/>
        <v>-1023.7586593881595</v>
      </c>
      <c r="AJ34">
        <f t="shared" si="8"/>
        <v>-3.6772397907303684</v>
      </c>
      <c r="AK34">
        <f t="shared" si="30"/>
        <v>37.960607176275154</v>
      </c>
      <c r="AL34">
        <f t="shared" si="9"/>
        <v>-989.47529200261476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-76.799617526127889</v>
      </c>
      <c r="AR34">
        <f t="shared" si="14"/>
        <v>-78.042869143033826</v>
      </c>
      <c r="AS34">
        <f t="shared" si="15"/>
        <v>-0.28032226263857907</v>
      </c>
      <c r="AT34">
        <f t="shared" si="16"/>
        <v>2.8938018460510002</v>
      </c>
      <c r="AU34">
        <f t="shared" si="17"/>
        <v>-75.429389559621413</v>
      </c>
      <c r="AW34">
        <v>31</v>
      </c>
      <c r="AX34">
        <f>IF(Z34&gt;0, (R34*SUMPRODUCT(K34:$K$98, X34:$X$98)-K34*$AZ$3)/Z34, 0)</f>
        <v>836.92528666030864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851.72269559174038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545.97162802323248</v>
      </c>
      <c r="AC35">
        <f t="shared" ref="AC35:AC66" si="33">S35*Z35</f>
        <v>546.49252930549255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-1049.6377197477773</v>
      </c>
      <c r="AI35">
        <f t="shared" ref="AI35:AI66" si="38">SUM(AE35:AH35)</f>
        <v>-1065.6785195331408</v>
      </c>
      <c r="AJ35">
        <f t="shared" ref="AJ35:AJ66" si="39">AB35-AC35</f>
        <v>-0.52090128226006982</v>
      </c>
      <c r="AK35">
        <f t="shared" si="30"/>
        <v>38.218013961626276</v>
      </c>
      <c r="AL35">
        <f t="shared" ref="AL35:AL66" si="40">SUM(AI35:AK35)</f>
        <v>-1027.9814068537748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-71.442566128630418</v>
      </c>
      <c r="AR35">
        <f t="shared" ref="AR35:AR66" si="45">AI35*$K35</f>
        <v>-72.534367497675476</v>
      </c>
      <c r="AS35">
        <f t="shared" ref="AS35:AS66" si="46">AJ35*$K35</f>
        <v>-3.545463697064534E-2</v>
      </c>
      <c r="AT35">
        <f t="shared" ref="AT35:AT66" si="47">AK35*$K35</f>
        <v>2.6012717896747324</v>
      </c>
      <c r="AU35">
        <f t="shared" ref="AU35:AU66" si="48">AL35*$K35</f>
        <v>-69.968550344971405</v>
      </c>
      <c r="AW35">
        <v>32</v>
      </c>
      <c r="AX35">
        <f>IF(Z35&gt;0, (R35*SUMPRODUCT(K35:$K$98, X35:$X$98)-K35*$AZ$3)/Z35, 0)</f>
        <v>851.72269559174038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250000</v>
      </c>
      <c r="S36">
        <f t="shared" si="32"/>
        <v>862.47917663966962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546.49252930549255</v>
      </c>
      <c r="AC36">
        <f t="shared" si="33"/>
        <v>544.08614068435202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-1093.9825453617989</v>
      </c>
      <c r="AI36">
        <f t="shared" si="38"/>
        <v>-1109.7535388947726</v>
      </c>
      <c r="AJ36">
        <f t="shared" si="39"/>
        <v>2.4063886211405361</v>
      </c>
      <c r="AK36">
        <f t="shared" si="30"/>
        <v>38.254477051384484</v>
      </c>
      <c r="AL36">
        <f t="shared" si="40"/>
        <v>-1069.0926732222474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-66.482904793636848</v>
      </c>
      <c r="AR36">
        <f t="shared" si="45"/>
        <v>-67.441330927581234</v>
      </c>
      <c r="AS36">
        <f t="shared" si="46"/>
        <v>0.14623972409255206</v>
      </c>
      <c r="AT36">
        <f t="shared" si="47"/>
        <v>2.3247800127345335</v>
      </c>
      <c r="AU36">
        <f t="shared" si="48"/>
        <v>-64.970311190754146</v>
      </c>
      <c r="AW36">
        <v>33</v>
      </c>
      <c r="AX36">
        <f>IF(Z36&gt;0, (R36*SUMPRODUCT(K36:$K$98, X36:$X$98)-K36*$AZ$3)/Z36, 0)</f>
        <v>862.47917663966962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250000</v>
      </c>
      <c r="S37">
        <f t="shared" si="32"/>
        <v>869.78516693965878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544.08614068435202</v>
      </c>
      <c r="AC37">
        <f t="shared" si="33"/>
        <v>539.24268009383081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-1139.7697026280168</v>
      </c>
      <c r="AI37">
        <f t="shared" si="38"/>
        <v>-1155.269009255398</v>
      </c>
      <c r="AJ37">
        <f t="shared" si="39"/>
        <v>4.8434605905212038</v>
      </c>
      <c r="AK37">
        <f t="shared" si="30"/>
        <v>38.086029847904648</v>
      </c>
      <c r="AL37">
        <f t="shared" si="40"/>
        <v>-1112.339518816972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-61.844157768001395</v>
      </c>
      <c r="AR37">
        <f t="shared" si="45"/>
        <v>-62.685153595621877</v>
      </c>
      <c r="AS37">
        <f t="shared" si="46"/>
        <v>0.2628072497563575</v>
      </c>
      <c r="AT37">
        <f t="shared" si="47"/>
        <v>2.0665564571857633</v>
      </c>
      <c r="AU37">
        <f t="shared" si="48"/>
        <v>-60.355789888679745</v>
      </c>
      <c r="AW37">
        <v>34</v>
      </c>
      <c r="AX37">
        <f>IF(Z37&gt;0, (R37*SUMPRODUCT(K37:$K$98, X37:$X$98)-K37*$AZ$3)/Z37, 0)</f>
        <v>869.78516693965878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250000</v>
      </c>
      <c r="S38">
        <f t="shared" si="32"/>
        <v>874.26476136017709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539.24268009383081</v>
      </c>
      <c r="AC38">
        <f t="shared" si="33"/>
        <v>532.43374036432544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-1191.2767073805237</v>
      </c>
      <c r="AI38">
        <f t="shared" si="38"/>
        <v>-1206.5018932708931</v>
      </c>
      <c r="AJ38">
        <f t="shared" si="39"/>
        <v>6.8089397295053686</v>
      </c>
      <c r="AK38">
        <f t="shared" si="30"/>
        <v>37.746987606568162</v>
      </c>
      <c r="AL38">
        <f t="shared" si="40"/>
        <v>-1161.9459659348197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-57.713338670455371</v>
      </c>
      <c r="AR38">
        <f t="shared" si="45"/>
        <v>-58.450947577074288</v>
      </c>
      <c r="AS38">
        <f t="shared" si="46"/>
        <v>0.32987016547964682</v>
      </c>
      <c r="AT38">
        <f t="shared" si="47"/>
        <v>1.8287142408060875</v>
      </c>
      <c r="AU38">
        <f t="shared" si="48"/>
        <v>-56.292363170788562</v>
      </c>
      <c r="AW38">
        <v>35</v>
      </c>
      <c r="AX38">
        <f>IF(Z38&gt;0, (R38*SUMPRODUCT(K38:$K$98, X38:$X$98)-K38*$AZ$3)/Z38, 0)</f>
        <v>874.26476136017709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250000</v>
      </c>
      <c r="S39">
        <f t="shared" si="32"/>
        <v>876.13313357299319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532.43374036432544</v>
      </c>
      <c r="AC39">
        <f t="shared" si="33"/>
        <v>523.85898922824117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-1248.9219985870018</v>
      </c>
      <c r="AI39">
        <f t="shared" si="38"/>
        <v>-1263.8700404186088</v>
      </c>
      <c r="AJ39">
        <f t="shared" si="39"/>
        <v>8.5747511360842736</v>
      </c>
      <c r="AK39">
        <f t="shared" si="30"/>
        <v>37.270361825502782</v>
      </c>
      <c r="AL39">
        <f t="shared" si="40"/>
        <v>-1218.0249274570219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-54.023266616026334</v>
      </c>
      <c r="AR39">
        <f t="shared" si="45"/>
        <v>-54.669857876465379</v>
      </c>
      <c r="AS39">
        <f t="shared" si="46"/>
        <v>0.37090872553678195</v>
      </c>
      <c r="AT39">
        <f t="shared" si="47"/>
        <v>1.6121636868058142</v>
      </c>
      <c r="AU39">
        <f t="shared" si="48"/>
        <v>-52.686785464122792</v>
      </c>
      <c r="AW39">
        <v>36</v>
      </c>
      <c r="AX39">
        <f>IF(Z39&gt;0, (R39*SUMPRODUCT(K39:$K$98, X39:$X$98)-K39*$AZ$3)/Z39, 0)</f>
        <v>876.13313357299319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250000</v>
      </c>
      <c r="S40">
        <f t="shared" si="32"/>
        <v>875.61565196377194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523.85898922824117</v>
      </c>
      <c r="AC40">
        <f t="shared" si="33"/>
        <v>513.70946148218968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-1314.6802790898359</v>
      </c>
      <c r="AI40">
        <f t="shared" si="38"/>
        <v>-1329.347372475218</v>
      </c>
      <c r="AJ40">
        <f t="shared" si="39"/>
        <v>10.14952774605149</v>
      </c>
      <c r="AK40">
        <f t="shared" ref="AK40:AK71" si="61">G40*SUM(AB40:AB40, AE40:AF40)</f>
        <v>36.670129245976888</v>
      </c>
      <c r="AL40">
        <f t="shared" si="40"/>
        <v>-1282.5277154831897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-50.774733353226729</v>
      </c>
      <c r="AR40">
        <f t="shared" si="45"/>
        <v>-51.34119636902949</v>
      </c>
      <c r="AS40">
        <f t="shared" si="46"/>
        <v>0.39198851094329529</v>
      </c>
      <c r="AT40">
        <f t="shared" si="47"/>
        <v>1.4162500678734282</v>
      </c>
      <c r="AU40">
        <f t="shared" si="48"/>
        <v>-49.532957790212777</v>
      </c>
      <c r="AW40">
        <v>37</v>
      </c>
      <c r="AX40">
        <f>IF(Z40&gt;0, (R40*SUMPRODUCT(K40:$K$98, X40:$X$98)-K40*$AZ$3)/Z40, 0)</f>
        <v>875.61565196377194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250000</v>
      </c>
      <c r="S41">
        <f t="shared" si="32"/>
        <v>872.84172440853388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513.70946148218968</v>
      </c>
      <c r="AC41">
        <f t="shared" si="33"/>
        <v>502.10770926286881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-1390.1471110665013</v>
      </c>
      <c r="AI41">
        <f t="shared" si="38"/>
        <v>-1404.5285188069229</v>
      </c>
      <c r="AJ41">
        <f t="shared" si="39"/>
        <v>11.601752219320872</v>
      </c>
      <c r="AK41">
        <f t="shared" si="61"/>
        <v>35.959662303753284</v>
      </c>
      <c r="AL41">
        <f t="shared" si="40"/>
        <v>-1356.9671042838488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-47.936932712308653</v>
      </c>
      <c r="AR41">
        <f t="shared" si="45"/>
        <v>-48.432851863363076</v>
      </c>
      <c r="AS41">
        <f t="shared" si="46"/>
        <v>0.40006731018258196</v>
      </c>
      <c r="AT41">
        <f t="shared" si="47"/>
        <v>1.2400097072387475</v>
      </c>
      <c r="AU41">
        <f t="shared" si="48"/>
        <v>-46.79277484594175</v>
      </c>
      <c r="AW41">
        <v>38</v>
      </c>
      <c r="AX41">
        <f>IF(Z41&gt;0, (R41*SUMPRODUCT(K41:$K$98, X41:$X$98)-K41*$AZ$3)/Z41, 0)</f>
        <v>872.84172440853388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250000</v>
      </c>
      <c r="S42">
        <f t="shared" si="32"/>
        <v>867.89876806126301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502.10770926286881</v>
      </c>
      <c r="AC42">
        <f t="shared" si="33"/>
        <v>489.14665256297621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-1476.2515045542648</v>
      </c>
      <c r="AI42">
        <f t="shared" si="38"/>
        <v>-1490.3414730668267</v>
      </c>
      <c r="AJ42">
        <f t="shared" si="39"/>
        <v>12.961056699892595</v>
      </c>
      <c r="AK42">
        <f t="shared" si="61"/>
        <v>35.147539648400823</v>
      </c>
      <c r="AL42">
        <f t="shared" si="40"/>
        <v>-1442.2328767185331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-45.451875764050541</v>
      </c>
      <c r="AR42">
        <f t="shared" si="45"/>
        <v>-45.885687683209746</v>
      </c>
      <c r="AS42">
        <f t="shared" si="46"/>
        <v>0.3990541835703027</v>
      </c>
      <c r="AT42">
        <f t="shared" si="47"/>
        <v>1.0821473174338989</v>
      </c>
      <c r="AU42">
        <f t="shared" si="48"/>
        <v>-44.404486182205538</v>
      </c>
      <c r="AW42">
        <v>39</v>
      </c>
      <c r="AX42">
        <f>IF(Z42&gt;0, (R42*SUMPRODUCT(K42:$K$98, X42:$X$98)-K42*$AZ$3)/Z42, 0)</f>
        <v>867.89876806126301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250000</v>
      </c>
      <c r="S43">
        <f t="shared" si="32"/>
        <v>860.91687368013072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489.14665256297621</v>
      </c>
      <c r="AC43">
        <f t="shared" si="33"/>
        <v>474.92323752429695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-1578.6400721474283</v>
      </c>
      <c r="AI43">
        <f t="shared" si="38"/>
        <v>-1592.4312769676499</v>
      </c>
      <c r="AJ43">
        <f t="shared" si="39"/>
        <v>14.223415038679263</v>
      </c>
      <c r="AK43">
        <f t="shared" si="61"/>
        <v>34.240265679408338</v>
      </c>
      <c r="AL43">
        <f t="shared" si="40"/>
        <v>-1543.9675962495621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-43.396685198747285</v>
      </c>
      <c r="AR43">
        <f t="shared" si="45"/>
        <v>-43.775804280198493</v>
      </c>
      <c r="AS43">
        <f t="shared" si="46"/>
        <v>0.39100050465908065</v>
      </c>
      <c r="AT43">
        <f t="shared" si="47"/>
        <v>0.94126207552140861</v>
      </c>
      <c r="AU43">
        <f t="shared" si="48"/>
        <v>-42.443541700018002</v>
      </c>
      <c r="AW43">
        <v>40</v>
      </c>
      <c r="AX43">
        <f>IF(Z43&gt;0, (R43*SUMPRODUCT(K43:$K$98, X43:$X$98)-K43*$AZ$3)/Z43, 0)</f>
        <v>860.91687368013072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250000</v>
      </c>
      <c r="S44">
        <f t="shared" si="32"/>
        <v>851.7754561414813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474.92323752429695</v>
      </c>
      <c r="AC44">
        <f t="shared" si="33"/>
        <v>459.4091065446313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-1694.2495121642087</v>
      </c>
      <c r="AI44">
        <f t="shared" si="38"/>
        <v>-1707.7333799850114</v>
      </c>
      <c r="AJ44">
        <f t="shared" si="39"/>
        <v>15.514130979665651</v>
      </c>
      <c r="AK44">
        <f t="shared" si="61"/>
        <v>33.244626626700793</v>
      </c>
      <c r="AL44">
        <f t="shared" si="40"/>
        <v>-1658.9746223786449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-41.584624246679091</v>
      </c>
      <c r="AR44">
        <f t="shared" si="45"/>
        <v>-41.915579972322895</v>
      </c>
      <c r="AS44">
        <f t="shared" si="46"/>
        <v>0.38078766006493076</v>
      </c>
      <c r="AT44">
        <f t="shared" si="47"/>
        <v>0.81597503588863651</v>
      </c>
      <c r="AU44">
        <f t="shared" si="48"/>
        <v>-40.718817276369329</v>
      </c>
      <c r="AW44">
        <v>41</v>
      </c>
      <c r="AX44">
        <f>IF(Z44&gt;0, (R44*SUMPRODUCT(K44:$K$98, X44:$X$98)-K44*$AZ$3)/Z44, 0)</f>
        <v>851.7754561414813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250000</v>
      </c>
      <c r="S45">
        <f t="shared" si="32"/>
        <v>840.60989244751829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459.4091065446313</v>
      </c>
      <c r="AC45">
        <f t="shared" si="33"/>
        <v>442.71961999356074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-1824.0976387982084</v>
      </c>
      <c r="AI45">
        <f t="shared" si="38"/>
        <v>-1837.2642581769235</v>
      </c>
      <c r="AJ45">
        <f t="shared" si="39"/>
        <v>16.689486551070559</v>
      </c>
      <c r="AK45">
        <f t="shared" si="61"/>
        <v>32.158637458124197</v>
      </c>
      <c r="AL45">
        <f t="shared" si="40"/>
        <v>-1788.4161341677286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-39.974723718834262</v>
      </c>
      <c r="AR45">
        <f t="shared" si="45"/>
        <v>-40.263267468236819</v>
      </c>
      <c r="AS45">
        <f t="shared" si="46"/>
        <v>0.36574665725010036</v>
      </c>
      <c r="AT45">
        <f t="shared" si="47"/>
        <v>0.70474991043222435</v>
      </c>
      <c r="AU45">
        <f t="shared" si="48"/>
        <v>-39.192770900554493</v>
      </c>
      <c r="AW45">
        <v>42</v>
      </c>
      <c r="AX45">
        <f>IF(Z45&gt;0, (R45*SUMPRODUCT(K45:$K$98, X45:$X$98)-K45*$AZ$3)/Z45, 0)</f>
        <v>840.60989244751829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250000</v>
      </c>
      <c r="S46">
        <f t="shared" si="32"/>
        <v>827.57175747684198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442.71961999356074</v>
      </c>
      <c r="AC46">
        <f t="shared" si="33"/>
        <v>424.97269778866274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-1970.1212576371242</v>
      </c>
      <c r="AI46">
        <f t="shared" si="38"/>
        <v>-1982.9591986962885</v>
      </c>
      <c r="AJ46">
        <f t="shared" si="39"/>
        <v>17.746922204897999</v>
      </c>
      <c r="AK46">
        <f t="shared" si="61"/>
        <v>30.990373399549256</v>
      </c>
      <c r="AL46">
        <f t="shared" si="40"/>
        <v>-1934.2219030918411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-38.548929663485872</v>
      </c>
      <c r="AR46">
        <f t="shared" si="45"/>
        <v>-38.800126834723571</v>
      </c>
      <c r="AS46">
        <f t="shared" si="46"/>
        <v>0.34725012644169806</v>
      </c>
      <c r="AT46">
        <f t="shared" si="47"/>
        <v>0.60638182537921181</v>
      </c>
      <c r="AU46">
        <f t="shared" si="48"/>
        <v>-37.846494882902654</v>
      </c>
      <c r="AW46">
        <v>43</v>
      </c>
      <c r="AX46">
        <f>IF(Z46&gt;0, (R46*SUMPRODUCT(K46:$K$98, X46:$X$98)-K46*$AZ$3)/Z46, 0)</f>
        <v>827.57175747684198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250000</v>
      </c>
      <c r="S47">
        <f t="shared" si="32"/>
        <v>812.74402853044137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424.97269778866274</v>
      </c>
      <c r="AC47">
        <f t="shared" si="33"/>
        <v>406.27001947690576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-2126.9900746823128</v>
      </c>
      <c r="AI47">
        <f t="shared" si="38"/>
        <v>-2139.4869373234169</v>
      </c>
      <c r="AJ47">
        <f t="shared" si="39"/>
        <v>18.702678311756983</v>
      </c>
      <c r="AK47">
        <f t="shared" si="61"/>
        <v>29.748088845206397</v>
      </c>
      <c r="AL47">
        <f t="shared" si="40"/>
        <v>-2091.0361701664533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-37.159238688090419</v>
      </c>
      <c r="AR47">
        <f t="shared" si="45"/>
        <v>-37.377563120940643</v>
      </c>
      <c r="AS47">
        <f t="shared" si="46"/>
        <v>0.32674213940417729</v>
      </c>
      <c r="AT47">
        <f t="shared" si="47"/>
        <v>0.51970921118597579</v>
      </c>
      <c r="AU47">
        <f t="shared" si="48"/>
        <v>-36.531111770350485</v>
      </c>
      <c r="AW47">
        <v>44</v>
      </c>
      <c r="AX47">
        <f>IF(Z47&gt;0, (R47*SUMPRODUCT(K47:$K$98, X47:$X$98)-K47*$AZ$3)/Z47, 0)</f>
        <v>812.74402853044137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250000</v>
      </c>
      <c r="S48">
        <f t="shared" si="32"/>
        <v>796.43772025568364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406.27001947690576</v>
      </c>
      <c r="AC48">
        <f t="shared" si="33"/>
        <v>386.83064806714481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-2293.6741691482753</v>
      </c>
      <c r="AI48">
        <f t="shared" si="38"/>
        <v>-2305.8166957460535</v>
      </c>
      <c r="AJ48">
        <f t="shared" si="39"/>
        <v>19.439371409760952</v>
      </c>
      <c r="AK48">
        <f t="shared" si="61"/>
        <v>28.438901363383405</v>
      </c>
      <c r="AL48">
        <f t="shared" si="40"/>
        <v>-2257.9384229729089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-35.777916433330574</v>
      </c>
      <c r="AR48">
        <f t="shared" si="45"/>
        <v>-35.967321845724491</v>
      </c>
      <c r="AS48">
        <f t="shared" si="46"/>
        <v>0.30322537314581499</v>
      </c>
      <c r="AT48">
        <f t="shared" si="47"/>
        <v>0.4436046977032887</v>
      </c>
      <c r="AU48">
        <f t="shared" si="48"/>
        <v>-35.220491774875384</v>
      </c>
      <c r="AW48">
        <v>45</v>
      </c>
      <c r="AX48">
        <f>IF(Z48&gt;0, (R48*SUMPRODUCT(K48:$K$98, X48:$X$98)-K48*$AZ$3)/Z48, 0)</f>
        <v>796.43772025568364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250000</v>
      </c>
      <c r="S49">
        <f t="shared" si="32"/>
        <v>778.95411765687584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386.83064806714481</v>
      </c>
      <c r="AC49">
        <f t="shared" si="33"/>
        <v>366.874041703751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-2465.2971751469458</v>
      </c>
      <c r="AI49">
        <f t="shared" si="38"/>
        <v>-2477.0717467612317</v>
      </c>
      <c r="AJ49">
        <f t="shared" si="39"/>
        <v>19.956606363393803</v>
      </c>
      <c r="AK49">
        <f t="shared" si="61"/>
        <v>27.078145364700138</v>
      </c>
      <c r="AL49">
        <f t="shared" si="40"/>
        <v>-2430.0369950331378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-34.334804355658399</v>
      </c>
      <c r="AR49">
        <f t="shared" si="45"/>
        <v>-34.498791730821026</v>
      </c>
      <c r="AS49">
        <f t="shared" si="46"/>
        <v>0.27794059961520517</v>
      </c>
      <c r="AT49">
        <f t="shared" si="47"/>
        <v>0.37712403712775144</v>
      </c>
      <c r="AU49">
        <f t="shared" si="48"/>
        <v>-33.843727094078069</v>
      </c>
      <c r="AW49">
        <v>46</v>
      </c>
      <c r="AX49">
        <f>IF(Z49&gt;0, (R49*SUMPRODUCT(K49:$K$98, X49:$X$98)-K49*$AZ$3)/Z49, 0)</f>
        <v>778.95411765687584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250000</v>
      </c>
      <c r="S50">
        <f t="shared" si="32"/>
        <v>760.72937592556514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366.874041703751</v>
      </c>
      <c r="AC50">
        <f t="shared" si="33"/>
        <v>346.66540705339355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-2642.9203445426151</v>
      </c>
      <c r="AI50">
        <f t="shared" si="38"/>
        <v>-2654.3128784063038</v>
      </c>
      <c r="AJ50">
        <f t="shared" si="39"/>
        <v>20.208634650357453</v>
      </c>
      <c r="AK50">
        <f t="shared" si="61"/>
        <v>25.681182919262572</v>
      </c>
      <c r="AL50">
        <f t="shared" si="40"/>
        <v>-2608.4230608366838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-32.864826990182188</v>
      </c>
      <c r="AR50">
        <f t="shared" si="45"/>
        <v>-33.006493633742991</v>
      </c>
      <c r="AS50">
        <f t="shared" si="46"/>
        <v>0.25129523213335331</v>
      </c>
      <c r="AT50">
        <f t="shared" si="47"/>
        <v>0.31934660281668481</v>
      </c>
      <c r="AU50">
        <f t="shared" si="48"/>
        <v>-32.435851798792953</v>
      </c>
      <c r="AW50">
        <v>47</v>
      </c>
      <c r="AX50">
        <f>IF(Z50&gt;0, (R50*SUMPRODUCT(K50:$K$98, X50:$X$98)-K50*$AZ$3)/Z50, 0)</f>
        <v>760.72937592556514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250000</v>
      </c>
      <c r="S51">
        <f t="shared" si="32"/>
        <v>742.15620097429689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346.66540705339355</v>
      </c>
      <c r="AC51">
        <f t="shared" si="33"/>
        <v>326.41323158580121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-2831.7282171584852</v>
      </c>
      <c r="AI51">
        <f t="shared" si="38"/>
        <v>-2842.7236528618214</v>
      </c>
      <c r="AJ51">
        <f t="shared" si="39"/>
        <v>20.252175467592338</v>
      </c>
      <c r="AK51">
        <f t="shared" si="61"/>
        <v>24.266578493737551</v>
      </c>
      <c r="AL51">
        <f t="shared" si="40"/>
        <v>-2798.2048989004916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-31.439875824530521</v>
      </c>
      <c r="AR51">
        <f t="shared" si="45"/>
        <v>-31.561955030809852</v>
      </c>
      <c r="AS51">
        <f t="shared" si="46"/>
        <v>0.22485416432959546</v>
      </c>
      <c r="AT51">
        <f t="shared" si="47"/>
        <v>0.26942494336370543</v>
      </c>
      <c r="AU51">
        <f t="shared" si="48"/>
        <v>-31.067675923116553</v>
      </c>
      <c r="AW51">
        <v>48</v>
      </c>
      <c r="AX51">
        <f>IF(Z51&gt;0, (R51*SUMPRODUCT(K51:$K$98, X51:$X$98)-K51*$AZ$3)/Z51, 0)</f>
        <v>742.15620097429689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250000</v>
      </c>
      <c r="S52">
        <f t="shared" si="32"/>
        <v>723.45327762495958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326.41323158580121</v>
      </c>
      <c r="AC52">
        <f t="shared" si="33"/>
        <v>306.2346517635832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-3030.8918516245826</v>
      </c>
      <c r="AI52">
        <f t="shared" si="38"/>
        <v>-3041.474243785723</v>
      </c>
      <c r="AJ52">
        <f t="shared" si="39"/>
        <v>20.178579822218012</v>
      </c>
      <c r="AK52">
        <f t="shared" si="61"/>
        <v>22.848926211006088</v>
      </c>
      <c r="AL52">
        <f t="shared" si="40"/>
        <v>-2998.4467377524988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-30.045654652587299</v>
      </c>
      <c r="AR52">
        <f t="shared" si="45"/>
        <v>-30.150559385529668</v>
      </c>
      <c r="AS52">
        <f t="shared" si="46"/>
        <v>0.20003308280137364</v>
      </c>
      <c r="AT52">
        <f t="shared" si="47"/>
        <v>0.22650459987556584</v>
      </c>
      <c r="AU52">
        <f t="shared" si="48"/>
        <v>-29.724021702852728</v>
      </c>
      <c r="AW52">
        <v>49</v>
      </c>
      <c r="AX52">
        <f>IF(Z52&gt;0, (R52*SUMPRODUCT(K52:$K$98, X52:$X$98)-K52*$AZ$3)/Z52, 0)</f>
        <v>723.45327762495958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250000</v>
      </c>
      <c r="S53">
        <f t="shared" si="32"/>
        <v>704.8584737910636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306.2346517635832</v>
      </c>
      <c r="AC53">
        <f t="shared" si="33"/>
        <v>286.24372568448911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-3240.4343036627502</v>
      </c>
      <c r="AI53">
        <f t="shared" si="38"/>
        <v>-3250.5868284719127</v>
      </c>
      <c r="AJ53">
        <f t="shared" si="39"/>
        <v>19.990926079094095</v>
      </c>
      <c r="AK53">
        <f t="shared" si="61"/>
        <v>21.436425623450827</v>
      </c>
      <c r="AL53">
        <f t="shared" si="40"/>
        <v>-3209.1594767693678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-28.681141316322783</v>
      </c>
      <c r="AR53">
        <f t="shared" si="45"/>
        <v>-28.771001492916991</v>
      </c>
      <c r="AS53">
        <f t="shared" si="46"/>
        <v>0.17694004018861703</v>
      </c>
      <c r="AT53">
        <f t="shared" si="47"/>
        <v>0.18973418221381219</v>
      </c>
      <c r="AU53">
        <f t="shared" si="48"/>
        <v>-28.40432727051456</v>
      </c>
      <c r="AW53">
        <v>50</v>
      </c>
      <c r="AX53">
        <f>IF(Z53&gt;0, (R53*SUMPRODUCT(K53:$K$98, X53:$X$98)-K53*$AZ$3)/Z53, 0)</f>
        <v>704.8584737910636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250000</v>
      </c>
      <c r="S54">
        <f t="shared" si="32"/>
        <v>686.49060339891184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286.24372568448911</v>
      </c>
      <c r="AC54">
        <f t="shared" si="33"/>
        <v>266.54002059449954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-3443.8379405160304</v>
      </c>
      <c r="AI54">
        <f t="shared" si="38"/>
        <v>-3453.5445562830496</v>
      </c>
      <c r="AJ54">
        <f t="shared" si="39"/>
        <v>19.703705089989569</v>
      </c>
      <c r="AK54">
        <f t="shared" si="61"/>
        <v>20.03706079791424</v>
      </c>
      <c r="AL54">
        <f t="shared" si="40"/>
        <v>-3413.8037903951458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-27.215598662965451</v>
      </c>
      <c r="AR54">
        <f t="shared" si="45"/>
        <v>-27.29230708062439</v>
      </c>
      <c r="AS54">
        <f t="shared" si="46"/>
        <v>0.15571235904969249</v>
      </c>
      <c r="AT54">
        <f t="shared" si="47"/>
        <v>0.15834676732197231</v>
      </c>
      <c r="AU54">
        <f t="shared" si="48"/>
        <v>-26.978247954252726</v>
      </c>
      <c r="AW54">
        <v>51</v>
      </c>
      <c r="AX54">
        <f>IF(Z54&gt;0, (R54*SUMPRODUCT(K54:$K$98, X54:$X$98)-K54*$AZ$3)/Z54, 0)</f>
        <v>686.49060339891184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250000</v>
      </c>
      <c r="S55">
        <f t="shared" si="32"/>
        <v>668.71613018810717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266.54002059449954</v>
      </c>
      <c r="AC55">
        <f t="shared" si="33"/>
        <v>247.33998999076016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-3627.2652459774522</v>
      </c>
      <c r="AI55">
        <f t="shared" si="38"/>
        <v>-3636.5120690622034</v>
      </c>
      <c r="AJ55">
        <f t="shared" si="39"/>
        <v>19.200030603739378</v>
      </c>
      <c r="AK55">
        <f t="shared" si="61"/>
        <v>18.657801441614968</v>
      </c>
      <c r="AL55">
        <f t="shared" si="40"/>
        <v>-3598.654237016849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-25.593900531222879</v>
      </c>
      <c r="AR55">
        <f t="shared" si="45"/>
        <v>-25.65914590320757</v>
      </c>
      <c r="AS55">
        <f t="shared" si="46"/>
        <v>0.13547497636504399</v>
      </c>
      <c r="AT55">
        <f t="shared" si="47"/>
        <v>0.13164901981115518</v>
      </c>
      <c r="AU55">
        <f t="shared" si="48"/>
        <v>-25.392021907031371</v>
      </c>
      <c r="AW55">
        <v>52</v>
      </c>
      <c r="AX55">
        <f>IF(Z55&gt;0, (R55*SUMPRODUCT(K55:$K$98, X55:$X$98)-K55*$AZ$3)/Z55, 0)</f>
        <v>668.71613018810717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250000</v>
      </c>
      <c r="S56">
        <f t="shared" si="32"/>
        <v>658.75534750083818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247.33998999076016</v>
      </c>
      <c r="AC56">
        <f t="shared" si="33"/>
        <v>228.902846655275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-4674.1031813356858</v>
      </c>
      <c r="AI56">
        <f t="shared" si="38"/>
        <v>-4682.7901258714564</v>
      </c>
      <c r="AJ56">
        <f t="shared" si="39"/>
        <v>18.43714333548516</v>
      </c>
      <c r="AK56">
        <f t="shared" si="61"/>
        <v>17.313799299353214</v>
      </c>
      <c r="AL56">
        <f t="shared" si="40"/>
        <v>-4647.0391832366176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-29.446754496685859</v>
      </c>
      <c r="AR56">
        <f t="shared" si="45"/>
        <v>-29.501482069686947</v>
      </c>
      <c r="AS56">
        <f t="shared" si="46"/>
        <v>0.11615362613049859</v>
      </c>
      <c r="AT56">
        <f t="shared" si="47"/>
        <v>0.10907658166571617</v>
      </c>
      <c r="AU56">
        <f t="shared" si="48"/>
        <v>-29.276251861890728</v>
      </c>
      <c r="AW56">
        <v>53</v>
      </c>
      <c r="AX56">
        <f>IF(Z56&gt;0, (R56*SUMPRODUCT(K56:$K$98, X56:$X$98)-K56*$AZ$3)/Z56, 0)</f>
        <v>658.75534750083818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250000</v>
      </c>
      <c r="S57">
        <f t="shared" si="32"/>
        <v>640.2837134557335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228.902846655275</v>
      </c>
      <c r="AC57">
        <f t="shared" si="33"/>
        <v>205.84605394049771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-5627.7656108147075</v>
      </c>
      <c r="AI57">
        <f t="shared" si="38"/>
        <v>-5635.8029093440391</v>
      </c>
      <c r="AJ57">
        <f t="shared" si="39"/>
        <v>23.056792714777288</v>
      </c>
      <c r="AK57">
        <f t="shared" si="61"/>
        <v>16.023199265869252</v>
      </c>
      <c r="AL57">
        <f t="shared" si="40"/>
        <v>-5596.7229173633923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-31.656078846520703</v>
      </c>
      <c r="AR57">
        <f t="shared" si="45"/>
        <v>-31.701288504056656</v>
      </c>
      <c r="AS57">
        <f t="shared" si="46"/>
        <v>0.12969403820306069</v>
      </c>
      <c r="AT57">
        <f t="shared" si="47"/>
        <v>9.0130203425518987E-2</v>
      </c>
      <c r="AU57">
        <f t="shared" si="48"/>
        <v>-31.481464262428073</v>
      </c>
      <c r="AW57">
        <v>54</v>
      </c>
      <c r="AX57">
        <f>IF(Z57&gt;0, (R57*SUMPRODUCT(K57:$K$98, X57:$X$98)-K57*$AZ$3)/Z57, 0)</f>
        <v>640.2837134557335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250000</v>
      </c>
      <c r="S58">
        <f t="shared" si="32"/>
        <v>615.2237001581334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205.84605394049771</v>
      </c>
      <c r="AC58">
        <f t="shared" si="33"/>
        <v>179.89529811353822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-6467.6754511405397</v>
      </c>
      <c r="AI58">
        <f t="shared" si="38"/>
        <v>-6474.9856091394631</v>
      </c>
      <c r="AJ58">
        <f t="shared" si="39"/>
        <v>25.950755826959494</v>
      </c>
      <c r="AK58">
        <f t="shared" si="61"/>
        <v>14.409223775834841</v>
      </c>
      <c r="AL58">
        <f t="shared" si="40"/>
        <v>-6434.6256295366684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-32.482639615059121</v>
      </c>
      <c r="AR58">
        <f t="shared" si="45"/>
        <v>-32.519353459098141</v>
      </c>
      <c r="AS58">
        <f t="shared" si="46"/>
        <v>0.13033261418781786</v>
      </c>
      <c r="AT58">
        <f t="shared" si="47"/>
        <v>7.2367518527950647E-2</v>
      </c>
      <c r="AU58">
        <f t="shared" si="48"/>
        <v>-32.316653326382372</v>
      </c>
      <c r="AW58">
        <v>55</v>
      </c>
      <c r="AX58">
        <f>IF(Z58&gt;0, (R58*SUMPRODUCT(K58:$K$98, X58:$X$98)-K58*$AZ$3)/Z58, 0)</f>
        <v>615.2237001581334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250000</v>
      </c>
      <c r="S59">
        <f t="shared" si="32"/>
        <v>584.58668657735507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179.89529811353822</v>
      </c>
      <c r="AC59">
        <f t="shared" si="33"/>
        <v>152.50669690880164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-7150.6830277935051</v>
      </c>
      <c r="AI59">
        <f t="shared" si="38"/>
        <v>-7157.2050159096607</v>
      </c>
      <c r="AJ59">
        <f t="shared" si="39"/>
        <v>27.388601204736574</v>
      </c>
      <c r="AK59">
        <f t="shared" si="61"/>
        <v>12.592670867947676</v>
      </c>
      <c r="AL59">
        <f t="shared" si="40"/>
        <v>-7117.2237438369757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-32.065100065154468</v>
      </c>
      <c r="AR59">
        <f t="shared" si="45"/>
        <v>-32.094345970861013</v>
      </c>
      <c r="AS59">
        <f t="shared" si="46"/>
        <v>0.12281599322204627</v>
      </c>
      <c r="AT59">
        <f t="shared" si="47"/>
        <v>5.6468067441788748E-2</v>
      </c>
      <c r="AU59">
        <f t="shared" si="48"/>
        <v>-31.915061910197178</v>
      </c>
      <c r="AW59">
        <v>56</v>
      </c>
      <c r="AX59">
        <f>IF(Z59&gt;0, (R59*SUMPRODUCT(K59:$K$98, X59:$X$98)-K59*$AZ$3)/Z59, 0)</f>
        <v>584.58668657735507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250000</v>
      </c>
      <c r="S60">
        <f t="shared" si="32"/>
        <v>547.58361339812518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152.50669690880164</v>
      </c>
      <c r="AC60">
        <f t="shared" si="33"/>
        <v>124.98984542429231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-7503.4083440697768</v>
      </c>
      <c r="AI60">
        <f t="shared" si="38"/>
        <v>-7509.1147714703638</v>
      </c>
      <c r="AJ60">
        <f t="shared" si="39"/>
        <v>27.516851484509331</v>
      </c>
      <c r="AK60">
        <f t="shared" si="61"/>
        <v>10.675468783616116</v>
      </c>
      <c r="AL60">
        <f t="shared" si="40"/>
        <v>-7470.9224512022383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-30.041777933154638</v>
      </c>
      <c r="AR60">
        <f t="shared" si="45"/>
        <v>-30.064625047012647</v>
      </c>
      <c r="AS60">
        <f t="shared" si="46"/>
        <v>0.11017061897884876</v>
      </c>
      <c r="AT60">
        <f t="shared" si="47"/>
        <v>4.2741917782362061E-2</v>
      </c>
      <c r="AU60">
        <f t="shared" si="48"/>
        <v>-29.911712510251437</v>
      </c>
      <c r="AW60">
        <v>57</v>
      </c>
      <c r="AX60">
        <f>IF(Z60&gt;0, (R60*SUMPRODUCT(K60:$K$98, X60:$X$98)-K60*$AZ$3)/Z60, 0)</f>
        <v>547.58361339812518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250000</v>
      </c>
      <c r="S61">
        <f t="shared" si="32"/>
        <v>506.52600035992663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124.98984542429231</v>
      </c>
      <c r="AC61">
        <f t="shared" si="33"/>
        <v>99.009003723856523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-7626.9375257516267</v>
      </c>
      <c r="AI61">
        <f t="shared" si="38"/>
        <v>-7631.8241951256323</v>
      </c>
      <c r="AJ61">
        <f t="shared" si="39"/>
        <v>25.980841700435789</v>
      </c>
      <c r="AK61">
        <f t="shared" si="61"/>
        <v>8.7492891797004635</v>
      </c>
      <c r="AL61">
        <f t="shared" si="40"/>
        <v>-7597.0940642454962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-27.264605362375285</v>
      </c>
      <c r="AR61">
        <f t="shared" si="45"/>
        <v>-27.282074118552821</v>
      </c>
      <c r="AS61">
        <f t="shared" si="46"/>
        <v>9.2875730731112438E-2</v>
      </c>
      <c r="AT61">
        <f t="shared" si="47"/>
        <v>3.1276762905216644E-2</v>
      </c>
      <c r="AU61">
        <f t="shared" si="48"/>
        <v>-27.157921624916494</v>
      </c>
      <c r="AW61">
        <v>58</v>
      </c>
      <c r="AX61">
        <f>IF(Z61&gt;0, (R61*SUMPRODUCT(K61:$K$98, X61:$X$98)-K61*$AZ$3)/Z61, 0)</f>
        <v>506.52600035992663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250000</v>
      </c>
      <c r="S62">
        <f t="shared" si="32"/>
        <v>460.76603252176534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99.009003723856523</v>
      </c>
      <c r="AC62">
        <f t="shared" si="33"/>
        <v>75.370234283551682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-7484.0432167500348</v>
      </c>
      <c r="AI62">
        <f t="shared" si="38"/>
        <v>-7488.132615108625</v>
      </c>
      <c r="AJ62">
        <f t="shared" si="39"/>
        <v>23.638769440304841</v>
      </c>
      <c r="AK62">
        <f t="shared" si="61"/>
        <v>6.9306302606699575</v>
      </c>
      <c r="AL62">
        <f t="shared" si="40"/>
        <v>-7457.5632154076502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-23.887312489765215</v>
      </c>
      <c r="AR62">
        <f t="shared" si="45"/>
        <v>-23.900364891208884</v>
      </c>
      <c r="AS62">
        <f t="shared" si="46"/>
        <v>7.5449413657886669E-2</v>
      </c>
      <c r="AT62">
        <f t="shared" si="47"/>
        <v>2.2120947994677474E-2</v>
      </c>
      <c r="AU62">
        <f t="shared" si="48"/>
        <v>-23.802794529556319</v>
      </c>
      <c r="AW62">
        <v>59</v>
      </c>
      <c r="AX62">
        <f>IF(Z62&gt;0, (R62*SUMPRODUCT(K62:$K$98, X62:$X$98)-K62*$AZ$3)/Z62, 0)</f>
        <v>460.76603252176534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250000</v>
      </c>
      <c r="S63">
        <f t="shared" si="32"/>
        <v>409.60448616897884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75.370234283551682</v>
      </c>
      <c r="AC63">
        <f t="shared" si="33"/>
        <v>54.720275295635048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-7086.8040191829459</v>
      </c>
      <c r="AI63">
        <f t="shared" si="38"/>
        <v>-7090.1438431560318</v>
      </c>
      <c r="AJ63">
        <f t="shared" si="39"/>
        <v>20.649958987916634</v>
      </c>
      <c r="AK63">
        <f t="shared" si="61"/>
        <v>5.2759163998486178</v>
      </c>
      <c r="AL63">
        <f t="shared" si="40"/>
        <v>-7064.2179677682661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-20.195908965580344</v>
      </c>
      <c r="AR63">
        <f t="shared" si="45"/>
        <v>-20.205426765245598</v>
      </c>
      <c r="AS63">
        <f t="shared" si="46"/>
        <v>5.8848063349014976E-2</v>
      </c>
      <c r="AT63">
        <f t="shared" si="47"/>
        <v>1.5035258070201254E-2</v>
      </c>
      <c r="AU63">
        <f t="shared" si="48"/>
        <v>-20.131543443826381</v>
      </c>
      <c r="AW63">
        <v>60</v>
      </c>
      <c r="AX63">
        <f>IF(Z63&gt;0, (R63*SUMPRODUCT(K63:$K$98, X63:$X$98)-K63*$AZ$3)/Z63, 0)</f>
        <v>409.60448616897884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250000</v>
      </c>
      <c r="S64">
        <f t="shared" si="32"/>
        <v>352.24537267358988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54.720275295635048</v>
      </c>
      <c r="AC64">
        <f t="shared" si="33"/>
        <v>37.414860528133751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-6509.7136612350805</v>
      </c>
      <c r="AI64">
        <f t="shared" si="38"/>
        <v>-6512.3691156023124</v>
      </c>
      <c r="AJ64">
        <f t="shared" si="39"/>
        <v>17.305414767501297</v>
      </c>
      <c r="AK64">
        <f t="shared" si="61"/>
        <v>3.8304192706944535</v>
      </c>
      <c r="AL64">
        <f t="shared" si="40"/>
        <v>-6491.2332815641166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-16.563680506255686</v>
      </c>
      <c r="AR64">
        <f t="shared" si="45"/>
        <v>-16.570437193266311</v>
      </c>
      <c r="AS64">
        <f t="shared" si="46"/>
        <v>4.4032867827053755E-2</v>
      </c>
      <c r="AT64">
        <f t="shared" si="47"/>
        <v>9.7463336033662556E-3</v>
      </c>
      <c r="AU64">
        <f t="shared" si="48"/>
        <v>-16.516657991835892</v>
      </c>
      <c r="AW64">
        <v>61</v>
      </c>
      <c r="AX64">
        <f>IF(Z64&gt;0, (R64*SUMPRODUCT(K64:$K$98, X64:$X$98)-K64*$AZ$3)/Z64, 0)</f>
        <v>352.24537267358988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250000</v>
      </c>
      <c r="S65">
        <f t="shared" si="32"/>
        <v>285.43668137536207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37.414860528133751</v>
      </c>
      <c r="AC65">
        <f t="shared" si="33"/>
        <v>23.431978413020097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-5766.0767420150796</v>
      </c>
      <c r="AI65">
        <f t="shared" si="38"/>
        <v>-5768.1290341644381</v>
      </c>
      <c r="AJ65">
        <f t="shared" si="39"/>
        <v>13.982882115113654</v>
      </c>
      <c r="AK65">
        <f t="shared" si="61"/>
        <v>2.6190402369693628</v>
      </c>
      <c r="AL65">
        <f t="shared" si="40"/>
        <v>-5751.5271118123546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-13.099579487161256</v>
      </c>
      <c r="AR65">
        <f t="shared" si="45"/>
        <v>-13.104241957909434</v>
      </c>
      <c r="AS65">
        <f t="shared" si="46"/>
        <v>3.1766811980120151E-2</v>
      </c>
      <c r="AT65">
        <f t="shared" si="47"/>
        <v>5.9500293352432966E-3</v>
      </c>
      <c r="AU65">
        <f t="shared" si="48"/>
        <v>-13.06652511659407</v>
      </c>
      <c r="AW65">
        <v>62</v>
      </c>
      <c r="AX65">
        <f>IF(Z65&gt;0, (R65*SUMPRODUCT(K65:$K$98, X65:$X$98)-K65*$AZ$3)/Z65, 0)</f>
        <v>285.43668137536207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250000</v>
      </c>
      <c r="S66">
        <f t="shared" si="32"/>
        <v>205.43262319400907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23.431978413020097</v>
      </c>
      <c r="AC66">
        <f t="shared" si="33"/>
        <v>12.636683203664255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-4939.5563633361526</v>
      </c>
      <c r="AI66">
        <f t="shared" si="38"/>
        <v>-4941.0941769276833</v>
      </c>
      <c r="AJ66">
        <f t="shared" si="39"/>
        <v>10.795295209355842</v>
      </c>
      <c r="AK66">
        <f t="shared" si="61"/>
        <v>1.640238488911407</v>
      </c>
      <c r="AL66">
        <f t="shared" si="40"/>
        <v>-4928.6586432294162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-10.019518672361331</v>
      </c>
      <c r="AR66">
        <f t="shared" si="45"/>
        <v>-10.02263801160186</v>
      </c>
      <c r="AS66">
        <f t="shared" si="46"/>
        <v>2.1897444622079477E-2</v>
      </c>
      <c r="AT66">
        <f t="shared" si="47"/>
        <v>3.3271004434240045E-3</v>
      </c>
      <c r="AU66">
        <f t="shared" si="48"/>
        <v>-9.9974134665363561</v>
      </c>
      <c r="AW66">
        <v>63</v>
      </c>
      <c r="AX66">
        <f>IF(Z66&gt;0, (R66*SUMPRODUCT(K66:$K$98, X66:$X$98)-K66*$AZ$3)/Z66, 0)</f>
        <v>205.43262319400907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250000</v>
      </c>
      <c r="S67">
        <f t="shared" ref="S67:S89" si="63">AX67</f>
        <v>104.90690506104191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12.636683203664255</v>
      </c>
      <c r="AC67">
        <f t="shared" ref="AC67:AC89" si="64">S67*Z67</f>
        <v>4.6745612079148948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-4084.5701797255574</v>
      </c>
      <c r="AI67">
        <f t="shared" ref="AI67:AI89" si="69">SUM(AE67:AH67)</f>
        <v>-4085.6841581632007</v>
      </c>
      <c r="AJ67">
        <f t="shared" ref="AJ67:AJ89" si="70">AB67-AC67</f>
        <v>7.9621219957493601</v>
      </c>
      <c r="AK67">
        <f t="shared" si="61"/>
        <v>0.88456782425649794</v>
      </c>
      <c r="AL67">
        <f t="shared" ref="AL67:AL89" si="71">SUM(AI67:AK67)</f>
        <v>-4076.8374683431948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-7.3975388270152376</v>
      </c>
      <c r="AR67">
        <f t="shared" ref="AR67:AR89" si="76">AI67*$K67</f>
        <v>-7.3995563462112175</v>
      </c>
      <c r="AS67">
        <f t="shared" ref="AS67:AS89" si="77">AJ67*$K67</f>
        <v>1.4420148024717118E-2</v>
      </c>
      <c r="AT67">
        <f t="shared" ref="AT67:AT89" si="78">AK67*$K67</f>
        <v>1.6020351070343223E-3</v>
      </c>
      <c r="AU67">
        <f t="shared" ref="AU67:AU89" si="79">AL67*$K67</f>
        <v>-7.3835341630794655</v>
      </c>
      <c r="AW67">
        <v>64</v>
      </c>
      <c r="AX67">
        <f>IF(Z67&gt;0, (R67*SUMPRODUCT(K67:$K$98, X67:$X$98)-K67*$AZ$3)/Z67, 0)</f>
        <v>104.90690506104191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250000</v>
      </c>
      <c r="S68">
        <f t="shared" si="63"/>
        <v>-28.446145635633357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4.6745612079148948</v>
      </c>
      <c r="AC68">
        <f t="shared" si="64"/>
        <v>-0.88601630069680759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-3241.5995981045298</v>
      </c>
      <c r="AI68">
        <f t="shared" si="69"/>
        <v>-3242.378276797986</v>
      </c>
      <c r="AJ68">
        <f t="shared" si="70"/>
        <v>5.5605775086117024</v>
      </c>
      <c r="AK68">
        <f t="shared" si="61"/>
        <v>0.32721928455404264</v>
      </c>
      <c r="AL68">
        <f t="shared" si="71"/>
        <v>-3236.4904800048203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-5.2418216241408908</v>
      </c>
      <c r="AR68">
        <f t="shared" si="76"/>
        <v>-5.2430807848392087</v>
      </c>
      <c r="AS68">
        <f t="shared" si="77"/>
        <v>8.9917198423876393E-3</v>
      </c>
      <c r="AT68">
        <f t="shared" si="78"/>
        <v>5.2912923687868196E-4</v>
      </c>
      <c r="AU68">
        <f t="shared" si="79"/>
        <v>-5.2335599357599421</v>
      </c>
      <c r="AW68">
        <v>65</v>
      </c>
      <c r="AX68">
        <f>IF(Z68&gt;0, (R68*SUMPRODUCT(K68:$K$98, X68:$X$98)-K68*$AZ$3)/Z68, 0)</f>
        <v>-28.446145635633357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250000</v>
      </c>
      <c r="S69">
        <f t="shared" si="63"/>
        <v>-214.25255992525504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-0.88601630069680759</v>
      </c>
      <c r="AC69">
        <f t="shared" si="64"/>
        <v>-4.4876938905488259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-2472.4660070658797</v>
      </c>
      <c r="AI69">
        <f t="shared" si="69"/>
        <v>-2472.9896523716948</v>
      </c>
      <c r="AJ69">
        <f t="shared" si="70"/>
        <v>3.6016775898520184</v>
      </c>
      <c r="AK69">
        <f t="shared" si="61"/>
        <v>-6.202114104877654E-2</v>
      </c>
      <c r="AL69">
        <f t="shared" si="71"/>
        <v>-2469.4499959228915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-3.5697284045157947</v>
      </c>
      <c r="AR69">
        <f t="shared" si="76"/>
        <v>-3.5704844397926063</v>
      </c>
      <c r="AS69">
        <f t="shared" si="77"/>
        <v>5.2000758593483704E-3</v>
      </c>
      <c r="AT69">
        <f t="shared" si="78"/>
        <v>-8.9545671507547197E-5</v>
      </c>
      <c r="AU69">
        <f t="shared" si="79"/>
        <v>-3.5653739096047654</v>
      </c>
      <c r="AW69">
        <v>66</v>
      </c>
      <c r="AX69">
        <f>IF(Z69&gt;0, (R69*SUMPRODUCT(K69:$K$98, X69:$X$98)-K69*$AZ$3)/Z69, 0)</f>
        <v>-214.25255992525504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250000</v>
      </c>
      <c r="S70">
        <f t="shared" si="63"/>
        <v>-487.42384491050905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-4.4876938905488259</v>
      </c>
      <c r="AC70">
        <f t="shared" si="64"/>
        <v>-6.593007978735276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-1802.5305428824499</v>
      </c>
      <c r="AI70">
        <f t="shared" si="69"/>
        <v>-1802.8686986809187</v>
      </c>
      <c r="AJ70">
        <f t="shared" si="70"/>
        <v>2.10531408818645</v>
      </c>
      <c r="AK70">
        <f t="shared" si="61"/>
        <v>-0.31413857233841785</v>
      </c>
      <c r="AL70">
        <f t="shared" si="71"/>
        <v>-1801.0775231650705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-2.323643270576949</v>
      </c>
      <c r="AR70">
        <f t="shared" si="76"/>
        <v>-2.3240791874320728</v>
      </c>
      <c r="AS70">
        <f t="shared" si="77"/>
        <v>2.7139617316233825E-3</v>
      </c>
      <c r="AT70">
        <f t="shared" si="78"/>
        <v>-4.0495623362672603E-4</v>
      </c>
      <c r="AU70">
        <f t="shared" si="79"/>
        <v>-2.3217701819340761</v>
      </c>
      <c r="AW70">
        <v>67</v>
      </c>
      <c r="AX70">
        <f>IF(Z70&gt;0, (R70*SUMPRODUCT(K70:$K$98, X70:$X$98)-K70*$AZ$3)/Z70, 0)</f>
        <v>-487.42384491050905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250000</v>
      </c>
      <c r="S71">
        <f t="shared" si="63"/>
        <v>-908.06120691472438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-6.593007978735276</v>
      </c>
      <c r="AC71">
        <f t="shared" si="64"/>
        <v>-7.6091384668753053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-1252.8565070244915</v>
      </c>
      <c r="AI71">
        <f t="shared" si="69"/>
        <v>-1253.0659956142731</v>
      </c>
      <c r="AJ71">
        <f t="shared" si="70"/>
        <v>1.0161304881400293</v>
      </c>
      <c r="AK71">
        <f t="shared" si="61"/>
        <v>-0.46151055851146938</v>
      </c>
      <c r="AL71">
        <f t="shared" si="71"/>
        <v>-1252.5113756846445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-1.4420161794212718</v>
      </c>
      <c r="AR71">
        <f t="shared" si="76"/>
        <v>-1.442257297166341</v>
      </c>
      <c r="AS71">
        <f t="shared" si="77"/>
        <v>1.1695486243521683E-3</v>
      </c>
      <c r="AT71">
        <f t="shared" si="78"/>
        <v>-5.3119067396460967E-4</v>
      </c>
      <c r="AU71">
        <f t="shared" si="79"/>
        <v>-1.4416189392159535</v>
      </c>
      <c r="AW71">
        <v>68</v>
      </c>
      <c r="AX71">
        <f>IF(Z71&gt;0, (R71*SUMPRODUCT(K71:$K$98, X71:$X$98)-K71*$AZ$3)/Z71, 0)</f>
        <v>-908.06120691472438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250000</v>
      </c>
      <c r="S72">
        <f t="shared" si="63"/>
        <v>-1587.6172831489941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-7.6091384668753053</v>
      </c>
      <c r="AC72">
        <f t="shared" si="64"/>
        <v>-7.8837325191207581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-832.49607526256978</v>
      </c>
      <c r="AI72">
        <f t="shared" si="69"/>
        <v>-832.62021935892722</v>
      </c>
      <c r="AJ72">
        <f t="shared" si="70"/>
        <v>0.27459405224545286</v>
      </c>
      <c r="AK72">
        <f t="shared" ref="AK72:AK89" si="92">G72*SUM(AB72:AB72, AE72:AF72)</f>
        <v>-0.53263969268127143</v>
      </c>
      <c r="AL72">
        <f t="shared" si="71"/>
        <v>-832.87826499936307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-0.8555255267110361</v>
      </c>
      <c r="AR72">
        <f t="shared" si="76"/>
        <v>-0.85565310502231018</v>
      </c>
      <c r="AS72">
        <f t="shared" si="77"/>
        <v>2.8219018462629297E-4</v>
      </c>
      <c r="AT72">
        <f t="shared" si="78"/>
        <v>-5.4737417649041201E-4</v>
      </c>
      <c r="AU72">
        <f t="shared" si="79"/>
        <v>-0.85591828901417433</v>
      </c>
      <c r="AW72">
        <v>69</v>
      </c>
      <c r="AX72">
        <f>IF(Z72&gt;0, (R72*SUMPRODUCT(K72:$K$98, X72:$X$98)-K72*$AZ$3)/Z72, 0)</f>
        <v>-1587.6172831489941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250000</v>
      </c>
      <c r="S73">
        <f t="shared" si="63"/>
        <v>-2742.206442203907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-7.8837325191207581</v>
      </c>
      <c r="AC73">
        <f t="shared" si="64"/>
        <v>-7.6969168608533831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-527.3181830450776</v>
      </c>
      <c r="AI73">
        <f t="shared" si="69"/>
        <v>-527.38835388216694</v>
      </c>
      <c r="AJ73">
        <f t="shared" si="70"/>
        <v>-0.18681565826737501</v>
      </c>
      <c r="AK73">
        <f t="shared" si="92"/>
        <v>-0.55186127633845317</v>
      </c>
      <c r="AL73">
        <f t="shared" si="71"/>
        <v>-528.12703081677273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-0.48384415822670329</v>
      </c>
      <c r="AR73">
        <f t="shared" si="76"/>
        <v>-0.48390854392531035</v>
      </c>
      <c r="AS73">
        <f t="shared" si="77"/>
        <v>-1.7141389738540192E-4</v>
      </c>
      <c r="AT73">
        <f t="shared" si="78"/>
        <v>-5.0636382983415399E-4</v>
      </c>
      <c r="AU73">
        <f t="shared" si="79"/>
        <v>-0.48458632165252985</v>
      </c>
      <c r="AW73">
        <v>70</v>
      </c>
      <c r="AX73">
        <f>IF(Z73&gt;0, (R73*SUMPRODUCT(K73:$K$98, X73:$X$98)-K73*$AZ$3)/Z73, 0)</f>
        <v>-2742.206442203907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250000</v>
      </c>
      <c r="S74">
        <f t="shared" si="63"/>
        <v>-4804.9478901162393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-7.6969168608533831</v>
      </c>
      <c r="AC74">
        <f t="shared" si="64"/>
        <v>-7.2500992467779346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-317.47079423780792</v>
      </c>
      <c r="AI74">
        <f t="shared" si="69"/>
        <v>-317.50851628710262</v>
      </c>
      <c r="AJ74">
        <f t="shared" si="70"/>
        <v>-0.44681761407544851</v>
      </c>
      <c r="AK74">
        <f t="shared" si="92"/>
        <v>-0.53878418025973684</v>
      </c>
      <c r="AL74">
        <f t="shared" si="71"/>
        <v>-318.49411808143776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-0.26008691942563444</v>
      </c>
      <c r="AR74">
        <f t="shared" si="76"/>
        <v>-0.26011782309228204</v>
      </c>
      <c r="AS74">
        <f t="shared" si="77"/>
        <v>-3.660538824334968E-4</v>
      </c>
      <c r="AT74">
        <f t="shared" si="78"/>
        <v>-4.4139719376533554E-4</v>
      </c>
      <c r="AU74">
        <f t="shared" si="79"/>
        <v>-0.26092527416848083</v>
      </c>
      <c r="AW74">
        <v>71</v>
      </c>
      <c r="AX74">
        <f>IF(Z74&gt;0, (R74*SUMPRODUCT(K74:$K$98, X74:$X$98)-K74*$AZ$3)/Z74, 0)</f>
        <v>-4804.9478901162393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250000</v>
      </c>
      <c r="S75">
        <f t="shared" si="63"/>
        <v>-8683.1673889681224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-7.2500992467779346</v>
      </c>
      <c r="AC75">
        <f t="shared" si="64"/>
        <v>-6.6792381552195037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-181.14409025139969</v>
      </c>
      <c r="AI75">
        <f t="shared" si="69"/>
        <v>-181.16332067117631</v>
      </c>
      <c r="AJ75">
        <f t="shared" si="70"/>
        <v>-0.5708610915584309</v>
      </c>
      <c r="AK75">
        <f t="shared" si="92"/>
        <v>-0.50750694727445544</v>
      </c>
      <c r="AL75">
        <f t="shared" si="71"/>
        <v>-182.24168871000921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-0.13250152584551755</v>
      </c>
      <c r="AR75">
        <f t="shared" si="76"/>
        <v>-0.13251559232684473</v>
      </c>
      <c r="AS75">
        <f t="shared" si="77"/>
        <v>-4.1756794589518952E-4</v>
      </c>
      <c r="AT75">
        <f t="shared" si="78"/>
        <v>-3.7122626963838459E-4</v>
      </c>
      <c r="AU75">
        <f t="shared" si="79"/>
        <v>-0.13330438654237833</v>
      </c>
      <c r="AW75">
        <v>72</v>
      </c>
      <c r="AX75">
        <f>IF(Z75&gt;0, (R75*SUMPRODUCT(K75:$K$98, X75:$X$98)-K75*$AZ$3)/Z75, 0)</f>
        <v>-8683.1673889681224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250000</v>
      </c>
      <c r="S76">
        <f t="shared" si="63"/>
        <v>-16375.837482617717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-6.6792381552195037</v>
      </c>
      <c r="AC76">
        <f t="shared" si="64"/>
        <v>-6.069821814114964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-97.716859679104871</v>
      </c>
      <c r="AI76">
        <f t="shared" si="69"/>
        <v>-97.726126108715818</v>
      </c>
      <c r="AJ76">
        <f t="shared" si="70"/>
        <v>-0.60941634110453968</v>
      </c>
      <c r="AK76">
        <f t="shared" si="92"/>
        <v>-0.46754667086536528</v>
      </c>
      <c r="AL76">
        <f t="shared" si="71"/>
        <v>-98.803089120685712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-6.3818734569379643E-2</v>
      </c>
      <c r="AR76">
        <f t="shared" si="76"/>
        <v>-6.3824786460667277E-2</v>
      </c>
      <c r="AS76">
        <f t="shared" si="77"/>
        <v>-3.9800889880121259E-4</v>
      </c>
      <c r="AT76">
        <f t="shared" si="78"/>
        <v>-3.0535402984439402E-4</v>
      </c>
      <c r="AU76">
        <f t="shared" si="79"/>
        <v>-6.4528149389312867E-2</v>
      </c>
      <c r="AW76">
        <v>73</v>
      </c>
      <c r="AX76">
        <f>IF(Z76&gt;0, (R76*SUMPRODUCT(K76:$K$98, X76:$X$98)-K76*$AZ$3)/Z76, 0)</f>
        <v>-16375.837482617717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250000</v>
      </c>
      <c r="S77">
        <f t="shared" si="63"/>
        <v>-32531.860701797574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-6.069821814114964</v>
      </c>
      <c r="AC77">
        <f t="shared" si="64"/>
        <v>-5.4712138817646485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-49.692610505986394</v>
      </c>
      <c r="AI77">
        <f t="shared" si="69"/>
        <v>-49.696815010250624</v>
      </c>
      <c r="AJ77">
        <f t="shared" si="70"/>
        <v>-0.59860793235031551</v>
      </c>
      <c r="AK77">
        <f t="shared" si="92"/>
        <v>-0.42488752698804755</v>
      </c>
      <c r="AL77">
        <f t="shared" si="71"/>
        <v>-50.720310469588981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-2.8976936988768003E-2</v>
      </c>
      <c r="AR77">
        <f t="shared" si="76"/>
        <v>-2.897938873468944E-2</v>
      </c>
      <c r="AS77">
        <f t="shared" si="77"/>
        <v>-3.4906244932739379E-4</v>
      </c>
      <c r="AT77">
        <f t="shared" si="78"/>
        <v>-2.4776197047170461E-4</v>
      </c>
      <c r="AU77">
        <f t="shared" si="79"/>
        <v>-2.9576213154488534E-2</v>
      </c>
      <c r="AW77">
        <v>74</v>
      </c>
      <c r="AX77">
        <f>IF(Z77&gt;0, (R77*SUMPRODUCT(K77:$K$98, X77:$X$98)-K77*$AZ$3)/Z77, 0)</f>
        <v>-32531.860701797574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250000</v>
      </c>
      <c r="S78">
        <f t="shared" si="63"/>
        <v>-68584.521959519741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-5.4712138817646485</v>
      </c>
      <c r="AC78">
        <f t="shared" si="64"/>
        <v>-4.9087384375751189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-23.731566583700218</v>
      </c>
      <c r="AI78">
        <f t="shared" si="69"/>
        <v>-23.733355886263439</v>
      </c>
      <c r="AJ78">
        <f t="shared" si="70"/>
        <v>-0.56247544418952966</v>
      </c>
      <c r="AK78">
        <f t="shared" si="92"/>
        <v>-0.38298497172352541</v>
      </c>
      <c r="AL78">
        <f t="shared" si="71"/>
        <v>-24.678816302176497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-1.2355748214202924E-2</v>
      </c>
      <c r="AR78">
        <f t="shared" si="76"/>
        <v>-1.2356679807651347E-2</v>
      </c>
      <c r="AS78">
        <f t="shared" si="77"/>
        <v>-2.9285066118859508E-4</v>
      </c>
      <c r="AT78">
        <f t="shared" si="78"/>
        <v>-1.9939964198105982E-4</v>
      </c>
      <c r="AU78">
        <f t="shared" si="79"/>
        <v>-1.2848930110821003E-2</v>
      </c>
      <c r="AW78">
        <v>75</v>
      </c>
      <c r="AX78">
        <f>IF(Z78&gt;0, (R78*SUMPRODUCT(K78:$K$98, X78:$X$98)-K78*$AZ$3)/Z78, 0)</f>
        <v>-68584.521959519741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250000</v>
      </c>
      <c r="S79">
        <f t="shared" si="63"/>
        <v>-154402.14991128494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-4.9087384375751189</v>
      </c>
      <c r="AC79">
        <f t="shared" si="64"/>
        <v>-4.3930117025944124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-10.601157335314252</v>
      </c>
      <c r="AI79">
        <f t="shared" si="69"/>
        <v>-10.601868629118307</v>
      </c>
      <c r="AJ79">
        <f t="shared" si="70"/>
        <v>-0.51572673498070642</v>
      </c>
      <c r="AK79">
        <f t="shared" si="92"/>
        <v>-0.34361169063025837</v>
      </c>
      <c r="AL79">
        <f t="shared" si="71"/>
        <v>-11.461207054729272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-4.9280816978032943E-3</v>
      </c>
      <c r="AR79">
        <f t="shared" si="76"/>
        <v>-4.9284123516995298E-3</v>
      </c>
      <c r="AS79">
        <f t="shared" si="77"/>
        <v>-2.3974207752392818E-4</v>
      </c>
      <c r="AT79">
        <f t="shared" si="78"/>
        <v>-1.5973222830165909E-4</v>
      </c>
      <c r="AU79">
        <f t="shared" si="79"/>
        <v>-5.3278866575251164E-3</v>
      </c>
      <c r="AW79">
        <v>76</v>
      </c>
      <c r="AX79">
        <f>IF(Z79&gt;0, (R79*SUMPRODUCT(K79:$K$98, X79:$X$98)-K79*$AZ$3)/Z79, 0)</f>
        <v>-154402.14991128494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250000</v>
      </c>
      <c r="S80">
        <f t="shared" si="63"/>
        <v>-378123.68579419825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-4.3930117025944124</v>
      </c>
      <c r="AC80">
        <f t="shared" si="64"/>
        <v>-3.9264375671539038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-4.445807857597365</v>
      </c>
      <c r="AI80">
        <f t="shared" si="69"/>
        <v>-4.4460674576776213</v>
      </c>
      <c r="AJ80">
        <f t="shared" si="70"/>
        <v>-0.46657413544050863</v>
      </c>
      <c r="AK80">
        <f t="shared" si="92"/>
        <v>-0.30751081918160889</v>
      </c>
      <c r="AL80">
        <f t="shared" si="71"/>
        <v>-5.220152412299738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-1.8452588006924522E-3</v>
      </c>
      <c r="AR80">
        <f t="shared" si="76"/>
        <v>-1.8453665492385203E-3</v>
      </c>
      <c r="AS80">
        <f t="shared" si="77"/>
        <v>-1.9365434970965018E-4</v>
      </c>
      <c r="AT80">
        <f t="shared" si="78"/>
        <v>-1.2763418113837863E-4</v>
      </c>
      <c r="AU80">
        <f t="shared" si="79"/>
        <v>-2.1666550800865489E-3</v>
      </c>
      <c r="AW80">
        <v>77</v>
      </c>
      <c r="AX80">
        <f>IF(Z80&gt;0, (R80*SUMPRODUCT(K80:$K$98, X80:$X$98)-K80*$AZ$3)/Z80, 0)</f>
        <v>-378123.68579419825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250000</v>
      </c>
      <c r="S81">
        <f t="shared" si="63"/>
        <v>-1015547.6246449902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-3.9264375671539038</v>
      </c>
      <c r="AC81">
        <f t="shared" si="64"/>
        <v>-3.507298703509675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-1.7066399508915551</v>
      </c>
      <c r="AI81">
        <f t="shared" si="69"/>
        <v>-1.7067262909759193</v>
      </c>
      <c r="AJ81">
        <f t="shared" si="70"/>
        <v>-0.41913886364422881</v>
      </c>
      <c r="AK81">
        <f t="shared" si="92"/>
        <v>-0.27485062970077329</v>
      </c>
      <c r="AL81">
        <f t="shared" si="71"/>
        <v>-2.400715784320921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-6.3245623940796426E-4</v>
      </c>
      <c r="AR81">
        <f t="shared" si="76"/>
        <v>-6.3248823580242257E-4</v>
      </c>
      <c r="AS81">
        <f t="shared" si="77"/>
        <v>-1.5532683935570241E-4</v>
      </c>
      <c r="AT81">
        <f t="shared" si="78"/>
        <v>-1.0185569344527065E-4</v>
      </c>
      <c r="AU81">
        <f t="shared" si="79"/>
        <v>-8.8967076860339551E-4</v>
      </c>
      <c r="AW81">
        <v>78</v>
      </c>
      <c r="AX81">
        <f>IF(Z81&gt;0, (R81*SUMPRODUCT(K81:$K$98, X81:$X$98)-K81*$AZ$3)/Z81, 0)</f>
        <v>-1015547.6246449902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250000</v>
      </c>
      <c r="S82">
        <f t="shared" si="63"/>
        <v>-3018695.8949287846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-3.507298703509675</v>
      </c>
      <c r="AC82">
        <f t="shared" si="64"/>
        <v>-3.1320524789946886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-0.59537895812157615</v>
      </c>
      <c r="AI82">
        <f t="shared" si="69"/>
        <v>-0.59540489690928455</v>
      </c>
      <c r="AJ82">
        <f t="shared" si="70"/>
        <v>-0.37524622451498635</v>
      </c>
      <c r="AK82">
        <f t="shared" si="92"/>
        <v>-0.24551090924567728</v>
      </c>
      <c r="AL82">
        <f t="shared" si="71"/>
        <v>-1.2161620306699481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-1.9699900499531891E-4</v>
      </c>
      <c r="AR82">
        <f t="shared" si="76"/>
        <v>-1.9700758762206382E-4</v>
      </c>
      <c r="AS82">
        <f t="shared" si="77"/>
        <v>-1.2416148043076672E-4</v>
      </c>
      <c r="AT82">
        <f t="shared" si="78"/>
        <v>-8.1234655973545965E-5</v>
      </c>
      <c r="AU82">
        <f t="shared" si="79"/>
        <v>-4.0240372402637647E-4</v>
      </c>
      <c r="AW82">
        <v>79</v>
      </c>
      <c r="AX82">
        <f>IF(Z82&gt;0, (R82*SUMPRODUCT(K82:$K$98, X82:$X$98)-K82*$AZ$3)/Z82, 0)</f>
        <v>-3018695.8949287846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250000</v>
      </c>
      <c r="S83">
        <f t="shared" si="63"/>
        <v>-10038087.583655572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-3.1320524789946886</v>
      </c>
      <c r="AC83">
        <f t="shared" si="64"/>
        <v>-2.7966435130404039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-0.18714319357267234</v>
      </c>
      <c r="AI83">
        <f t="shared" si="69"/>
        <v>-0.18715015865314641</v>
      </c>
      <c r="AJ83">
        <f t="shared" si="70"/>
        <v>-0.33540896595428471</v>
      </c>
      <c r="AK83">
        <f t="shared" si="92"/>
        <v>-0.21924367352962823</v>
      </c>
      <c r="AL83">
        <f t="shared" si="71"/>
        <v>-0.7418027981370594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-5.5287450632670611E-5</v>
      </c>
      <c r="AR83">
        <f t="shared" si="76"/>
        <v>-5.5289508316605095E-5</v>
      </c>
      <c r="AS83">
        <f t="shared" si="77"/>
        <v>-9.9089399368145094E-5</v>
      </c>
      <c r="AT83">
        <f t="shared" si="78"/>
        <v>-6.4770850306600242E-5</v>
      </c>
      <c r="AU83">
        <f t="shared" si="79"/>
        <v>-2.1914975799135046E-4</v>
      </c>
      <c r="AW83">
        <v>80</v>
      </c>
      <c r="AX83">
        <f>IF(Z83&gt;0, (R83*SUMPRODUCT(K83:$K$98, X83:$X$98)-K83*$AZ$3)/Z83, 0)</f>
        <v>-10038087.583655572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250000</v>
      </c>
      <c r="S84">
        <f t="shared" si="63"/>
        <v>-37831839.978365168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-2.7966435130404039</v>
      </c>
      <c r="AC84">
        <f t="shared" si="64"/>
        <v>-2.4970506174916793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-5.2453310890680678E-2</v>
      </c>
      <c r="AI84">
        <f t="shared" si="69"/>
        <v>-5.2454960989260946E-2</v>
      </c>
      <c r="AJ84">
        <f t="shared" si="70"/>
        <v>-0.29959289554872459</v>
      </c>
      <c r="AK84">
        <f t="shared" si="92"/>
        <v>-0.19576504591282828</v>
      </c>
      <c r="AL84">
        <f t="shared" si="71"/>
        <v>-0.54781290245081382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-1.3835899918903953E-5</v>
      </c>
      <c r="AR84">
        <f t="shared" si="76"/>
        <v>-1.3836335174532725E-5</v>
      </c>
      <c r="AS84">
        <f t="shared" si="77"/>
        <v>-7.9025275027267368E-5</v>
      </c>
      <c r="AT84">
        <f t="shared" si="78"/>
        <v>-5.1638028884669717E-5</v>
      </c>
      <c r="AU84">
        <f t="shared" si="79"/>
        <v>-1.4449963908646981E-4</v>
      </c>
      <c r="AW84">
        <v>81</v>
      </c>
      <c r="AX84">
        <f>IF(Z84&gt;0, (R84*SUMPRODUCT(K84:$K$98, X84:$X$98)-K84*$AZ$3)/Z84, 0)</f>
        <v>-37831839.978365168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250000</v>
      </c>
      <c r="S85">
        <f t="shared" si="63"/>
        <v>-164403935.47943515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-2.4970506174916793</v>
      </c>
      <c r="AC85">
        <f t="shared" si="64"/>
        <v>-2.2295214328564574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-1.2945665630086433E-2</v>
      </c>
      <c r="AI85">
        <f t="shared" si="69"/>
        <v>-1.2946004661117892E-2</v>
      </c>
      <c r="AJ85">
        <f t="shared" si="70"/>
        <v>-0.26752918463522191</v>
      </c>
      <c r="AK85">
        <f t="shared" si="92"/>
        <v>-0.17479354322441756</v>
      </c>
      <c r="AL85">
        <f t="shared" si="71"/>
        <v>-0.45526873252075739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-3.0488837698847056E-6</v>
      </c>
      <c r="AR85">
        <f t="shared" si="76"/>
        <v>-3.0489636163938649E-6</v>
      </c>
      <c r="AS85">
        <f t="shared" si="77"/>
        <v>-6.3006832735519293E-5</v>
      </c>
      <c r="AT85">
        <f t="shared" si="78"/>
        <v>-4.116630324353661E-5</v>
      </c>
      <c r="AU85">
        <f t="shared" si="79"/>
        <v>-1.0722209959544978E-4</v>
      </c>
      <c r="AW85">
        <v>82</v>
      </c>
      <c r="AX85">
        <f>IF(Z85&gt;0, (R85*SUMPRODUCT(K85:$K$98, X85:$X$98)-K85*$AZ$3)/Z85, 0)</f>
        <v>-164403935.47943515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250000</v>
      </c>
      <c r="S86">
        <f t="shared" si="63"/>
        <v>-843554143.20964789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-2.2295214328564574</v>
      </c>
      <c r="AC86">
        <f t="shared" si="64"/>
        <v>-1.990646784833852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-2.7664489968830261E-3</v>
      </c>
      <c r="AI86">
        <f t="shared" si="69"/>
        <v>-2.7665079927044816E-3</v>
      </c>
      <c r="AJ86">
        <f t="shared" si="70"/>
        <v>-0.23887464802260538</v>
      </c>
      <c r="AK86">
        <f t="shared" si="92"/>
        <v>-0.15606650029995203</v>
      </c>
      <c r="AL86">
        <f t="shared" si="71"/>
        <v>-0.39770765631526189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-5.8172955388967463E-7</v>
      </c>
      <c r="AR86">
        <f t="shared" si="76"/>
        <v>-5.8174195954506002E-7</v>
      </c>
      <c r="AS86">
        <f t="shared" si="77"/>
        <v>-5.0230617873783609E-5</v>
      </c>
      <c r="AT86">
        <f t="shared" si="78"/>
        <v>-3.281770085004487E-5</v>
      </c>
      <c r="AU86">
        <f t="shared" si="79"/>
        <v>-8.3630060683373539E-5</v>
      </c>
      <c r="AW86">
        <v>83</v>
      </c>
      <c r="AX86">
        <f>IF(Z86&gt;0, (R86*SUMPRODUCT(K86:$K$98, X86:$X$98)-K86*$AZ$3)/Z86, 0)</f>
        <v>-843554143.20964789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250000</v>
      </c>
      <c r="S87">
        <f t="shared" si="63"/>
        <v>-5283058548.2797146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-1.990646784833852</v>
      </c>
      <c r="AC87">
        <f t="shared" si="64"/>
        <v>-1.7773637086112848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-4.9995187434648182E-4</v>
      </c>
      <c r="AI87">
        <f t="shared" si="69"/>
        <v>-4.9996028502228814E-4</v>
      </c>
      <c r="AJ87">
        <f t="shared" si="70"/>
        <v>-0.21328307622256726</v>
      </c>
      <c r="AK87">
        <f t="shared" si="92"/>
        <v>-0.13934527493836965</v>
      </c>
      <c r="AL87">
        <f t="shared" si="71"/>
        <v>-0.35312831144595919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-9.3866070714522019E-8</v>
      </c>
      <c r="AR87">
        <f t="shared" si="76"/>
        <v>-9.3867649820693043E-8</v>
      </c>
      <c r="AS87">
        <f t="shared" si="77"/>
        <v>-4.0043942911680717E-5</v>
      </c>
      <c r="AT87">
        <f t="shared" si="78"/>
        <v>-2.6162104999000015E-5</v>
      </c>
      <c r="AU87">
        <f t="shared" si="79"/>
        <v>-6.629991556050142E-5</v>
      </c>
      <c r="AW87">
        <v>84</v>
      </c>
      <c r="AX87">
        <f>IF(Z87&gt;0, (R87*SUMPRODUCT(K87:$K$98, X87:$X$98)-K87*$AZ$3)/Z87, 0)</f>
        <v>-5283058548.2797146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250000</v>
      </c>
      <c r="S88">
        <f t="shared" si="63"/>
        <v>-42451739943.089523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-1.7773637086112848</v>
      </c>
      <c r="AC88">
        <f t="shared" si="64"/>
        <v>-1.586931965020105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-7.3920184461016771E-5</v>
      </c>
      <c r="AI88">
        <f t="shared" si="69"/>
        <v>-7.3921119011618905E-5</v>
      </c>
      <c r="AJ88">
        <f t="shared" si="70"/>
        <v>-0.19043174359117976</v>
      </c>
      <c r="AK88">
        <f t="shared" si="92"/>
        <v>-0.12441545960278995</v>
      </c>
      <c r="AL88">
        <f t="shared" si="71"/>
        <v>-0.3149211243129813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-1.2391544955698742E-8</v>
      </c>
      <c r="AR88">
        <f t="shared" si="76"/>
        <v>-1.2391701618265053E-8</v>
      </c>
      <c r="AS88">
        <f t="shared" si="77"/>
        <v>-3.1922857456432026E-5</v>
      </c>
      <c r="AT88">
        <f t="shared" si="78"/>
        <v>-2.0856275888555682E-5</v>
      </c>
      <c r="AU88">
        <f t="shared" si="79"/>
        <v>-5.2791525046605968E-5</v>
      </c>
      <c r="AW88">
        <v>85</v>
      </c>
      <c r="AX88">
        <f>IF(Z88&gt;0, (R88*SUMPRODUCT(K88:$K$98, X88:$X$98)-K88*$AZ$3)/Z88, 0)</f>
        <v>-42451739943.089523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-1.586931965020105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-9.345506021352327E-6</v>
      </c>
      <c r="AI89">
        <f t="shared" si="69"/>
        <v>-9.345506021352327E-6</v>
      </c>
      <c r="AJ89">
        <f t="shared" si="70"/>
        <v>-1.586931965020105</v>
      </c>
      <c r="AK89">
        <f t="shared" si="92"/>
        <v>-0.11108523755140737</v>
      </c>
      <c r="AL89">
        <f t="shared" si="71"/>
        <v>-1.6980265480775336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-1.3987729134776245E-9</v>
      </c>
      <c r="AR89">
        <f t="shared" si="76"/>
        <v>-1.3987729134776245E-9</v>
      </c>
      <c r="AS89">
        <f t="shared" si="77"/>
        <v>-2.3752137584955914E-4</v>
      </c>
      <c r="AT89">
        <f t="shared" si="78"/>
        <v>-1.6626496309469142E-5</v>
      </c>
      <c r="AU89">
        <f t="shared" si="79"/>
        <v>-2.5414927093194171E-4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15978.354051822371</v>
      </c>
      <c r="AO91" s="6">
        <f t="shared" si="93"/>
        <v>-1597.8354051822371</v>
      </c>
      <c r="AP91" s="6">
        <f t="shared" si="93"/>
        <v>-448.01754780278526</v>
      </c>
      <c r="AQ91" s="6">
        <f t="shared" si="93"/>
        <v>-9466.6407635316518</v>
      </c>
      <c r="AR91" s="6">
        <f t="shared" si="93"/>
        <v>4465.8603353056887</v>
      </c>
      <c r="AS91" s="6">
        <f t="shared" si="93"/>
        <v>-545.18538820441984</v>
      </c>
      <c r="AT91" s="6">
        <f t="shared" si="93"/>
        <v>188.04466622447981</v>
      </c>
      <c r="AU91" s="6">
        <f t="shared" si="93"/>
        <v>4108.7196133257576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21D-9013-4027-B4B9-97AA18F26F0C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22622.167213822831</v>
      </c>
      <c r="K3">
        <v>1</v>
      </c>
      <c r="L3" s="2">
        <v>0</v>
      </c>
      <c r="O3">
        <f>$C$3</f>
        <v>22622.167213822831</v>
      </c>
      <c r="P3">
        <f>O3*C5</f>
        <v>2262.2167213822831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22622.167213822831</v>
      </c>
      <c r="AF3">
        <f t="shared" ref="AF3:AF34" si="4">-$Z3*P3</f>
        <v>-2262.2167213822831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20159.950492440548</v>
      </c>
      <c r="AJ3">
        <f t="shared" ref="AJ3:AJ34" si="8">AB3-AC3</f>
        <v>0</v>
      </c>
      <c r="AL3">
        <f t="shared" ref="AL3:AL34" si="9">SUM(AI3:AK3)</f>
        <v>20159.950492440548</v>
      </c>
      <c r="AN3">
        <f t="shared" ref="AN3:AN34" si="10">AE3*$K3</f>
        <v>22622.167213822831</v>
      </c>
      <c r="AO3">
        <f t="shared" ref="AO3:AO34" si="11">AF3*$K3</f>
        <v>-2262.2167213822831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20159.950492440548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20159.950492440548</v>
      </c>
      <c r="AW3">
        <v>0</v>
      </c>
      <c r="AX3">
        <f>IF(Z3&gt;0, (R3*SUMPRODUCT(K3:$K$98, X3:$X$98)-K3*$AZ$3)/Z3, 0)</f>
        <v>0</v>
      </c>
      <c r="AZ3">
        <f>C6*ABS(SUMPRODUCT(X4:X79, K4:K79))/1</f>
        <v>13190.861222664451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250000</v>
      </c>
      <c r="S4">
        <f t="shared" si="1"/>
        <v>896.45756820553561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884.80541273400013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-749.5</v>
      </c>
      <c r="AI4">
        <f t="shared" si="7"/>
        <v>-749.5</v>
      </c>
      <c r="AJ4">
        <f t="shared" si="8"/>
        <v>-884.80541273400013</v>
      </c>
      <c r="AK4">
        <f>G4*SUM(AB4, AE4:AF4)</f>
        <v>0</v>
      </c>
      <c r="AL4">
        <f t="shared" si="9"/>
        <v>-1634.3054127340001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-699.22567403675714</v>
      </c>
      <c r="AR4">
        <f t="shared" si="14"/>
        <v>-699.22567403675714</v>
      </c>
      <c r="AS4">
        <f t="shared" si="15"/>
        <v>-825.45518493702775</v>
      </c>
      <c r="AT4">
        <f t="shared" si="16"/>
        <v>0</v>
      </c>
      <c r="AU4">
        <f t="shared" si="17"/>
        <v>-1524.680858973785</v>
      </c>
      <c r="AW4">
        <v>1</v>
      </c>
      <c r="AX4">
        <f>IF(Z4&gt;0, (R4*SUMPRODUCT(K4:$K$98, X4:$X$98)-K4*$AZ$3)/Z4, 0)</f>
        <v>896.45756820553561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250000</v>
      </c>
      <c r="S5">
        <f t="shared" si="1"/>
        <v>1244.2190412851828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884.80541273400013</v>
      </c>
      <c r="AC5">
        <f t="shared" si="2"/>
        <v>1212.0243571240699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-751.84877349999999</v>
      </c>
      <c r="AI5">
        <f t="shared" si="7"/>
        <v>-776.20188812264996</v>
      </c>
      <c r="AJ5">
        <f t="shared" si="8"/>
        <v>-327.21894439006974</v>
      </c>
      <c r="AK5">
        <f>G5*SUM(AB5, AE5:AF5)</f>
        <v>36.277021922094008</v>
      </c>
      <c r="AL5">
        <f t="shared" si="9"/>
        <v>-1067.1438105906257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-642.91191429697005</v>
      </c>
      <c r="AR5">
        <f t="shared" si="14"/>
        <v>-663.73645786609165</v>
      </c>
      <c r="AS5">
        <f t="shared" si="15"/>
        <v>-279.80754288223028</v>
      </c>
      <c r="AT5">
        <f t="shared" si="16"/>
        <v>31.020772302858063</v>
      </c>
      <c r="AU5">
        <f t="shared" si="17"/>
        <v>-912.52322844546381</v>
      </c>
      <c r="AW5">
        <v>2</v>
      </c>
      <c r="AX5">
        <f>IF(Z5&gt;0, (R5*SUMPRODUCT(K5:$K$98, X5:$X$98)-K5*$AZ$3)/Z5, 0)</f>
        <v>1244.2190412851828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250000</v>
      </c>
      <c r="S6">
        <f t="shared" si="1"/>
        <v>1740.4110716724338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1212.0243571240699</v>
      </c>
      <c r="AC6">
        <f t="shared" si="2"/>
        <v>1673.1609897627259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-755.92067788705594</v>
      </c>
      <c r="AI6">
        <f t="shared" si="7"/>
        <v>-779.95466929569079</v>
      </c>
      <c r="AJ6">
        <f t="shared" si="8"/>
        <v>-461.13663263865601</v>
      </c>
      <c r="AK6">
        <f>G6*SUM(AB6, AE6:AF6)</f>
        <v>70.903424891758092</v>
      </c>
      <c r="AL6">
        <f t="shared" si="9"/>
        <v>-1170.1878770425888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-583.12479240914456</v>
      </c>
      <c r="AR6">
        <f t="shared" si="14"/>
        <v>-601.66485443006638</v>
      </c>
      <c r="AS6">
        <f t="shared" si="15"/>
        <v>-355.72542337550038</v>
      </c>
      <c r="AT6">
        <f t="shared" si="16"/>
        <v>54.69561308558535</v>
      </c>
      <c r="AU6">
        <f t="shared" si="17"/>
        <v>-902.69466471998146</v>
      </c>
      <c r="AW6">
        <v>3</v>
      </c>
      <c r="AX6">
        <f>IF(Z6&gt;0, (R6*SUMPRODUCT(K6:$K$98, X6:$X$98)-K6*$AZ$3)/Z6, 0)</f>
        <v>1740.4110716724338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250000</v>
      </c>
      <c r="S7">
        <f t="shared" si="1"/>
        <v>2116.070009466363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1673.1609897627259</v>
      </c>
      <c r="AC7">
        <f t="shared" si="2"/>
        <v>2007.5125489837212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-761.87752765372306</v>
      </c>
      <c r="AI7">
        <f t="shared" si="7"/>
        <v>-785.5949913955061</v>
      </c>
      <c r="AJ7">
        <f t="shared" si="8"/>
        <v>-334.35155922099534</v>
      </c>
      <c r="AK7">
        <f>G7*SUM(AB7, AE7:AF7)</f>
        <v>82.152204597349836</v>
      </c>
      <c r="AL7">
        <f t="shared" si="9"/>
        <v>-1037.7943460191518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-534.72838328015985</v>
      </c>
      <c r="AR7">
        <f t="shared" si="14"/>
        <v>-551.3746296673005</v>
      </c>
      <c r="AS7">
        <f t="shared" si="15"/>
        <v>-234.66667833088144</v>
      </c>
      <c r="AT7">
        <f t="shared" si="16"/>
        <v>57.659025174985587</v>
      </c>
      <c r="AU7">
        <f t="shared" si="17"/>
        <v>-728.38228282319653</v>
      </c>
      <c r="AW7">
        <v>4</v>
      </c>
      <c r="AX7">
        <f>IF(Z7&gt;0, (R7*SUMPRODUCT(K7:$K$98, X7:$X$98)-K7*$AZ$3)/Z7, 0)</f>
        <v>2116.070009466363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250000</v>
      </c>
      <c r="S8">
        <f t="shared" si="1"/>
        <v>2231.4565378704388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2007.5125489837212</v>
      </c>
      <c r="AC8">
        <f t="shared" si="2"/>
        <v>2088.9528884576666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-768.20865059635378</v>
      </c>
      <c r="AI8">
        <f t="shared" si="7"/>
        <v>-791.61211883565943</v>
      </c>
      <c r="AJ8">
        <f t="shared" si="8"/>
        <v>-81.440339473945414</v>
      </c>
      <c r="AK8">
        <f t="shared" ref="AK8:AK39" si="30">G8*SUM(AB8:AB8, AE8:AF8)</f>
        <v>42.760017293353258</v>
      </c>
      <c r="AL8">
        <f t="shared" si="9"/>
        <v>-830.29244101625159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-503.2875202832887</v>
      </c>
      <c r="AR8">
        <f t="shared" si="14"/>
        <v>-518.62016915029267</v>
      </c>
      <c r="AS8">
        <f t="shared" si="15"/>
        <v>-53.355174369688058</v>
      </c>
      <c r="AT8">
        <f t="shared" si="16"/>
        <v>28.013981688615534</v>
      </c>
      <c r="AU8">
        <f t="shared" si="17"/>
        <v>-543.96136183136525</v>
      </c>
      <c r="AW8">
        <v>5</v>
      </c>
      <c r="AX8">
        <f>IF(Z8&gt;0, (R8*SUMPRODUCT(K8:$K$98, X8:$X$98)-K8*$AZ$3)/Z8, 0)</f>
        <v>2231.4565378704388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250000</v>
      </c>
      <c r="S9">
        <f t="shared" si="1"/>
        <v>2212.0074216454641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2088.9528884576666</v>
      </c>
      <c r="AC9">
        <f t="shared" si="2"/>
        <v>2043.173836943457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-775.82497213298086</v>
      </c>
      <c r="AI9">
        <f t="shared" si="7"/>
        <v>-798.91682319268011</v>
      </c>
      <c r="AJ9">
        <f t="shared" si="8"/>
        <v>45.779051514209641</v>
      </c>
      <c r="AK9">
        <f t="shared" si="30"/>
        <v>12.324822041900234</v>
      </c>
      <c r="AL9">
        <f t="shared" si="9"/>
        <v>-740.81294963657024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-481.36879433770355</v>
      </c>
      <c r="AR9">
        <f t="shared" si="14"/>
        <v>-495.69637710817409</v>
      </c>
      <c r="AS9">
        <f t="shared" si="15"/>
        <v>28.404095801058485</v>
      </c>
      <c r="AT9">
        <f t="shared" si="16"/>
        <v>7.6470659489410657</v>
      </c>
      <c r="AU9">
        <f t="shared" si="17"/>
        <v>-459.64521535817454</v>
      </c>
      <c r="AW9">
        <v>6</v>
      </c>
      <c r="AX9">
        <f>IF(Z9&gt;0, (R9*SUMPRODUCT(K9:$K$98, X9:$X$98)-K9*$AZ$3)/Z9, 0)</f>
        <v>2212.0074216454641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250000</v>
      </c>
      <c r="S10">
        <f t="shared" si="1"/>
        <v>2174.7587917283213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2043.173836943457</v>
      </c>
      <c r="AC10">
        <f t="shared" si="2"/>
        <v>1981.8567762045914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-784.43018049798354</v>
      </c>
      <c r="AI10">
        <f t="shared" si="7"/>
        <v>-807.21267002903596</v>
      </c>
      <c r="AJ10">
        <f t="shared" si="8"/>
        <v>61.317060738865621</v>
      </c>
      <c r="AK10">
        <f t="shared" si="30"/>
        <v>8.3770127314681737</v>
      </c>
      <c r="AL10">
        <f t="shared" si="9"/>
        <v>-737.51859655870214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-461.7284761530052</v>
      </c>
      <c r="AR10">
        <f t="shared" si="14"/>
        <v>-475.13862333457666</v>
      </c>
      <c r="AS10">
        <f t="shared" si="15"/>
        <v>36.092228117949709</v>
      </c>
      <c r="AT10">
        <f t="shared" si="16"/>
        <v>4.9308471542485055</v>
      </c>
      <c r="AU10">
        <f t="shared" si="17"/>
        <v>-434.11554806237848</v>
      </c>
      <c r="AW10">
        <v>7</v>
      </c>
      <c r="AX10">
        <f>IF(Z10&gt;0, (R10*SUMPRODUCT(K10:$K$98, X10:$X$98)-K10*$AZ$3)/Z10, 0)</f>
        <v>2174.7587917283213</v>
      </c>
    </row>
    <row r="11" spans="1:52" x14ac:dyDescent="0.25">
      <c r="A11" t="s">
        <v>33</v>
      </c>
      <c r="C11" s="26">
        <f>AU81</f>
        <v>5817.1287121258692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250000</v>
      </c>
      <c r="S11">
        <f t="shared" si="1"/>
        <v>2120.9254171377106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1981.8567762045914</v>
      </c>
      <c r="AC11">
        <f t="shared" si="2"/>
        <v>1906.7230606687942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-795.33670952904151</v>
      </c>
      <c r="AI11">
        <f t="shared" si="7"/>
        <v>-817.81184049383057</v>
      </c>
      <c r="AJ11">
        <f t="shared" si="8"/>
        <v>75.133715535797137</v>
      </c>
      <c r="AK11">
        <f t="shared" si="30"/>
        <v>4.7564562628910192</v>
      </c>
      <c r="AL11">
        <f t="shared" si="9"/>
        <v>-737.92166869514244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-444.83869071518501</v>
      </c>
      <c r="AR11">
        <f t="shared" si="14"/>
        <v>-457.40922557450176</v>
      </c>
      <c r="AS11">
        <f t="shared" si="15"/>
        <v>42.02293600568521</v>
      </c>
      <c r="AT11">
        <f t="shared" si="16"/>
        <v>2.6603270678671258</v>
      </c>
      <c r="AU11">
        <f t="shared" si="17"/>
        <v>-412.72596250094944</v>
      </c>
      <c r="AW11">
        <v>8</v>
      </c>
      <c r="AX11">
        <f>IF(Z11&gt;0, (R11*SUMPRODUCT(K11:$K$98, X11:$X$98)-K11*$AZ$3)/Z11, 0)</f>
        <v>2120.9254171377106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250000</v>
      </c>
      <c r="S12">
        <f t="shared" si="1"/>
        <v>2062.0274444282181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1906.7230606687942</v>
      </c>
      <c r="AC12">
        <f t="shared" si="2"/>
        <v>1828.5640091786288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-808.87996342275733</v>
      </c>
      <c r="AI12">
        <f t="shared" si="7"/>
        <v>-831.04945508155618</v>
      </c>
      <c r="AJ12">
        <f t="shared" si="8"/>
        <v>78.159051490165439</v>
      </c>
      <c r="AK12">
        <f t="shared" si="30"/>
        <v>4.3854630395382266</v>
      </c>
      <c r="AL12">
        <f t="shared" si="9"/>
        <v>-748.50494055185254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-429.92829952181739</v>
      </c>
      <c r="AR12">
        <f t="shared" si="14"/>
        <v>-441.71162001574959</v>
      </c>
      <c r="AS12">
        <f t="shared" si="15"/>
        <v>41.542366752683002</v>
      </c>
      <c r="AT12">
        <f t="shared" si="16"/>
        <v>2.3309202260694852</v>
      </c>
      <c r="AU12">
        <f t="shared" si="17"/>
        <v>-397.83833303699714</v>
      </c>
      <c r="AW12">
        <v>9</v>
      </c>
      <c r="AX12">
        <f>IF(Z12&gt;0, (R12*SUMPRODUCT(K12:$K$98, X12:$X$98)-K12*$AZ$3)/Z12, 0)</f>
        <v>2062.0274444282181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250000</v>
      </c>
      <c r="S13">
        <f t="shared" si="1"/>
        <v>1995.3805108246886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1828.5640091786288</v>
      </c>
      <c r="AC13">
        <f t="shared" si="2"/>
        <v>1745.1911415338382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-824.04000495755372</v>
      </c>
      <c r="AI13">
        <f t="shared" si="7"/>
        <v>-845.90539769926886</v>
      </c>
      <c r="AJ13">
        <f t="shared" si="8"/>
        <v>83.372867644790631</v>
      </c>
      <c r="AK13">
        <f t="shared" si="30"/>
        <v>3.6571280183572576</v>
      </c>
      <c r="AL13">
        <f t="shared" si="9"/>
        <v>-758.87540203612093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-416.33652353560842</v>
      </c>
      <c r="AR13">
        <f t="shared" si="14"/>
        <v>-427.3837561275447</v>
      </c>
      <c r="AS13">
        <f t="shared" si="15"/>
        <v>42.123161088780527</v>
      </c>
      <c r="AT13">
        <f t="shared" si="16"/>
        <v>1.8477209311773137</v>
      </c>
      <c r="AU13">
        <f t="shared" si="17"/>
        <v>-383.41287410758684</v>
      </c>
      <c r="AW13">
        <v>10</v>
      </c>
      <c r="AX13">
        <f>IF(Z13&gt;0, (R13*SUMPRODUCT(K13:$K$98, X13:$X$98)-K13*$AZ$3)/Z13, 0)</f>
        <v>1995.3805108246886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250000</v>
      </c>
      <c r="S14">
        <f t="shared" si="1"/>
        <v>1921.2455520539445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1745.1911415338382</v>
      </c>
      <c r="AC14">
        <f t="shared" si="2"/>
        <v>1657.0753123981185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-842.25492841086634</v>
      </c>
      <c r="AI14">
        <f t="shared" si="7"/>
        <v>-863.81744173232323</v>
      </c>
      <c r="AJ14">
        <f t="shared" si="8"/>
        <v>88.11582913571965</v>
      </c>
      <c r="AK14">
        <f t="shared" si="30"/>
        <v>3.1413440547609084</v>
      </c>
      <c r="AL14">
        <f t="shared" si="9"/>
        <v>-772.56026854184267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-404.5820492882529</v>
      </c>
      <c r="AR14">
        <f t="shared" si="14"/>
        <v>-414.93972786409694</v>
      </c>
      <c r="AS14">
        <f t="shared" si="15"/>
        <v>42.326950575078477</v>
      </c>
      <c r="AT14">
        <f t="shared" si="16"/>
        <v>1.5089628713631653</v>
      </c>
      <c r="AU14">
        <f t="shared" si="17"/>
        <v>-371.10381441765531</v>
      </c>
      <c r="AW14">
        <v>11</v>
      </c>
      <c r="AX14">
        <f>IF(Z14&gt;0, (R14*SUMPRODUCT(K14:$K$98, X14:$X$98)-K14*$AZ$3)/Z14, 0)</f>
        <v>1921.2455520539445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250000</v>
      </c>
      <c r="S15">
        <f t="shared" si="1"/>
        <v>1855.1913735808716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1657.0753123981185</v>
      </c>
      <c r="AC15">
        <f t="shared" si="2"/>
        <v>1577.6940980740901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-863.57865852434816</v>
      </c>
      <c r="AI15">
        <f t="shared" si="7"/>
        <v>-884.83918884673801</v>
      </c>
      <c r="AJ15">
        <f t="shared" si="8"/>
        <v>79.381214324028406</v>
      </c>
      <c r="AK15">
        <f t="shared" si="30"/>
        <v>6.7940087808322867</v>
      </c>
      <c r="AL15">
        <f t="shared" si="9"/>
        <v>-798.66396574187729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-393.53479457599224</v>
      </c>
      <c r="AR15">
        <f t="shared" si="14"/>
        <v>-403.22326747931197</v>
      </c>
      <c r="AS15">
        <f t="shared" si="15"/>
        <v>36.174203199486037</v>
      </c>
      <c r="AT15">
        <f t="shared" si="16"/>
        <v>3.0960455350772644</v>
      </c>
      <c r="AU15">
        <f t="shared" si="17"/>
        <v>-363.95301874474865</v>
      </c>
      <c r="AW15">
        <v>12</v>
      </c>
      <c r="AX15">
        <f>IF(Z15&gt;0, (R15*SUMPRODUCT(K15:$K$98, X15:$X$98)-K15*$AZ$3)/Z15, 0)</f>
        <v>1855.1913735808716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250000</v>
      </c>
      <c r="S16">
        <f t="shared" si="1"/>
        <v>1799.7338878417045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1577.6940980740901</v>
      </c>
      <c r="AC16">
        <f t="shared" si="2"/>
        <v>1508.8534222989911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-885.28848262431461</v>
      </c>
      <c r="AI16">
        <f t="shared" si="7"/>
        <v>-906.24787879521818</v>
      </c>
      <c r="AJ16">
        <f t="shared" si="8"/>
        <v>68.840675775099044</v>
      </c>
      <c r="AK16">
        <f t="shared" si="30"/>
        <v>11.20162809632604</v>
      </c>
      <c r="AL16">
        <f t="shared" si="9"/>
        <v>-826.20557492379305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-381.6365638957846</v>
      </c>
      <c r="AR16">
        <f t="shared" si="14"/>
        <v>-390.67189203230635</v>
      </c>
      <c r="AS16">
        <f t="shared" si="15"/>
        <v>29.676336555506218</v>
      </c>
      <c r="AT16">
        <f t="shared" si="16"/>
        <v>4.8288788803033462</v>
      </c>
      <c r="AU16">
        <f t="shared" si="17"/>
        <v>-356.16667659649676</v>
      </c>
      <c r="AW16">
        <v>13</v>
      </c>
      <c r="AX16">
        <f>IF(Z16&gt;0, (R16*SUMPRODUCT(K16:$K$98, X16:$X$98)-K16*$AZ$3)/Z16, 0)</f>
        <v>1799.7338878417045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250000</v>
      </c>
      <c r="S17">
        <f t="shared" si="1"/>
        <v>1776.7751779568096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1508.8534222989911</v>
      </c>
      <c r="AC17">
        <f t="shared" si="2"/>
        <v>1468.2519011274362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-908.58982400866887</v>
      </c>
      <c r="AI17">
        <f t="shared" si="7"/>
        <v>-929.24876723546254</v>
      </c>
      <c r="AJ17">
        <f t="shared" si="8"/>
        <v>40.60152117155485</v>
      </c>
      <c r="AK17">
        <f t="shared" si="30"/>
        <v>20.822177227726076</v>
      </c>
      <c r="AL17">
        <f t="shared" si="9"/>
        <v>-867.82506883618157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-368.19089558020005</v>
      </c>
      <c r="AR17">
        <f t="shared" si="14"/>
        <v>-376.56258829281961</v>
      </c>
      <c r="AS17">
        <f t="shared" si="15"/>
        <v>16.453090324210592</v>
      </c>
      <c r="AT17">
        <f t="shared" si="16"/>
        <v>8.4378405731880228</v>
      </c>
      <c r="AU17">
        <f t="shared" si="17"/>
        <v>-351.67165739542099</v>
      </c>
      <c r="AW17">
        <v>14</v>
      </c>
      <c r="AX17">
        <f>IF(Z17&gt;0, (R17*SUMPRODUCT(K17:$K$98, X17:$X$98)-K17*$AZ$3)/Z17, 0)</f>
        <v>1776.7751779568096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250000</v>
      </c>
      <c r="S18">
        <f t="shared" si="1"/>
        <v>1789.4079981378638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1468.2519011274362</v>
      </c>
      <c r="AC18">
        <f t="shared" si="2"/>
        <v>1457.2175771381717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-934.19741271560861</v>
      </c>
      <c r="AI18">
        <f t="shared" si="7"/>
        <v>-954.5563467688628</v>
      </c>
      <c r="AJ18">
        <f t="shared" si="8"/>
        <v>11.034323989264522</v>
      </c>
      <c r="AK18">
        <f t="shared" si="30"/>
        <v>31.714241064352624</v>
      </c>
      <c r="AL18">
        <f t="shared" si="9"/>
        <v>-911.8077817152456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-353.27355773110901</v>
      </c>
      <c r="AR18">
        <f t="shared" si="14"/>
        <v>-360.97243696874142</v>
      </c>
      <c r="AS18">
        <f t="shared" si="15"/>
        <v>4.1727100073139294</v>
      </c>
      <c r="AT18">
        <f t="shared" si="16"/>
        <v>11.992971313180657</v>
      </c>
      <c r="AU18">
        <f t="shared" si="17"/>
        <v>-344.80675564824685</v>
      </c>
      <c r="AW18">
        <v>15</v>
      </c>
      <c r="AX18">
        <f>IF(Z18&gt;0, (R18*SUMPRODUCT(K18:$K$98, X18:$X$98)-K18*$AZ$3)/Z18, 0)</f>
        <v>1789.4079981378638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250000</v>
      </c>
      <c r="S19">
        <f t="shared" si="1"/>
        <v>1795.0758431190973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1457.2175771381717</v>
      </c>
      <c r="AC19">
        <f t="shared" si="2"/>
        <v>1440.2755738064525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-966.43859950797457</v>
      </c>
      <c r="AI19">
        <f t="shared" si="7"/>
        <v>-986.49730036074538</v>
      </c>
      <c r="AJ19">
        <f t="shared" si="8"/>
        <v>16.942003331719206</v>
      </c>
      <c r="AK19">
        <f t="shared" si="30"/>
        <v>32.495951970181231</v>
      </c>
      <c r="AL19">
        <f t="shared" si="9"/>
        <v>-937.059345058845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-340.82420722783814</v>
      </c>
      <c r="AR19">
        <f t="shared" si="14"/>
        <v>-347.89810806297299</v>
      </c>
      <c r="AS19">
        <f t="shared" si="15"/>
        <v>5.9747663817694452</v>
      </c>
      <c r="AT19">
        <f t="shared" si="16"/>
        <v>11.460021437460741</v>
      </c>
      <c r="AU19">
        <f t="shared" si="17"/>
        <v>-330.46332024374277</v>
      </c>
      <c r="AW19">
        <v>16</v>
      </c>
      <c r="AX19">
        <f>IF(Z19&gt;0, (R19*SUMPRODUCT(K19:$K$98, X19:$X$98)-K19*$AZ$3)/Z19, 0)</f>
        <v>1795.0758431190973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250000</v>
      </c>
      <c r="S20">
        <f t="shared" si="1"/>
        <v>1694.2932012216577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1440.2755738064525</v>
      </c>
      <c r="AC20">
        <f t="shared" si="2"/>
        <v>1339.0392992860825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-1000.3274115276803</v>
      </c>
      <c r="AI20">
        <f t="shared" si="7"/>
        <v>-1020.0854926307707</v>
      </c>
      <c r="AJ20">
        <f t="shared" si="8"/>
        <v>101.23627452036999</v>
      </c>
      <c r="AK20">
        <f t="shared" si="30"/>
        <v>6.1931849673677455</v>
      </c>
      <c r="AL20">
        <f t="shared" si="9"/>
        <v>-912.65603314303291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-334.60631191138452</v>
      </c>
      <c r="AR20">
        <f t="shared" si="14"/>
        <v>-341.21532669210984</v>
      </c>
      <c r="AS20">
        <f t="shared" si="15"/>
        <v>33.863209243838789</v>
      </c>
      <c r="AT20">
        <f t="shared" si="16"/>
        <v>2.0716005150265815</v>
      </c>
      <c r="AU20">
        <f t="shared" si="17"/>
        <v>-305.28051693324443</v>
      </c>
      <c r="AW20">
        <v>17</v>
      </c>
      <c r="AX20">
        <f>IF(Z20&gt;0, (R20*SUMPRODUCT(K20:$K$98, X20:$X$98)-K20*$AZ$3)/Z20, 0)</f>
        <v>1694.2932012216577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250000</v>
      </c>
      <c r="S21">
        <f t="shared" si="1"/>
        <v>1568.7407605855456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1339.0392992860825</v>
      </c>
      <c r="AC21">
        <f t="shared" si="2"/>
        <v>1220.936145023893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-1032.3597376364698</v>
      </c>
      <c r="AI21">
        <f t="shared" si="7"/>
        <v>-1051.8170019547656</v>
      </c>
      <c r="AJ21">
        <f t="shared" si="8"/>
        <v>118.10315426218949</v>
      </c>
      <c r="AK21">
        <f t="shared" si="30"/>
        <v>2.142462878857732</v>
      </c>
      <c r="AL21">
        <f t="shared" si="9"/>
        <v>-931.5713848137184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-328.37678042306459</v>
      </c>
      <c r="AR21">
        <f t="shared" si="14"/>
        <v>-334.5658185846172</v>
      </c>
      <c r="AS21">
        <f t="shared" si="15"/>
        <v>37.566685468784669</v>
      </c>
      <c r="AT21">
        <f t="shared" si="16"/>
        <v>0.68148246845226323</v>
      </c>
      <c r="AU21">
        <f t="shared" si="17"/>
        <v>-296.31765064738028</v>
      </c>
      <c r="AW21">
        <v>18</v>
      </c>
      <c r="AX21">
        <f>IF(Z21&gt;0, (R21*SUMPRODUCT(K21:$K$98, X21:$X$98)-K21*$AZ$3)/Z21, 0)</f>
        <v>1568.7407605855456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250000</v>
      </c>
      <c r="S22">
        <f t="shared" si="1"/>
        <v>1527.8732984263872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1220.936145023893</v>
      </c>
      <c r="AC22">
        <f t="shared" si="2"/>
        <v>1170.7121485869029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-1067.8146657880725</v>
      </c>
      <c r="AI22">
        <f t="shared" si="7"/>
        <v>-1086.9705759966066</v>
      </c>
      <c r="AJ22">
        <f t="shared" si="8"/>
        <v>50.223996436990092</v>
      </c>
      <c r="AK22">
        <f t="shared" si="30"/>
        <v>25.639659045501755</v>
      </c>
      <c r="AL22">
        <f t="shared" si="9"/>
        <v>-1011.1069205141148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-317.13764174230323</v>
      </c>
      <c r="AR22">
        <f t="shared" si="14"/>
        <v>-322.82688762326165</v>
      </c>
      <c r="AS22">
        <f t="shared" si="15"/>
        <v>14.916371070016814</v>
      </c>
      <c r="AT22">
        <f t="shared" si="16"/>
        <v>7.6148991630172524</v>
      </c>
      <c r="AU22">
        <f t="shared" si="17"/>
        <v>-300.29561739022762</v>
      </c>
      <c r="AW22">
        <v>19</v>
      </c>
      <c r="AX22">
        <f>IF(Z22&gt;0, (R22*SUMPRODUCT(K22:$K$98, X22:$X$98)-K22*$AZ$3)/Z22, 0)</f>
        <v>1527.8732984263872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250000</v>
      </c>
      <c r="S23">
        <f t="shared" si="1"/>
        <v>1688.4087495573046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1170.7121485869029</v>
      </c>
      <c r="AC23">
        <f t="shared" si="2"/>
        <v>1273.3221687954156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-1104.7213417261571</v>
      </c>
      <c r="AI23">
        <f t="shared" si="7"/>
        <v>-1123.5752206984332</v>
      </c>
      <c r="AJ23">
        <f t="shared" si="8"/>
        <v>-102.61002020851265</v>
      </c>
      <c r="AK23">
        <f t="shared" si="30"/>
        <v>81.949850401083211</v>
      </c>
      <c r="AL23">
        <f t="shared" si="9"/>
        <v>-1144.2353905058626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-292.94536603113625</v>
      </c>
      <c r="AR23">
        <f t="shared" si="14"/>
        <v>-297.94495847859457</v>
      </c>
      <c r="AS23">
        <f t="shared" si="15"/>
        <v>-27.209694239704664</v>
      </c>
      <c r="AT23">
        <f t="shared" si="16"/>
        <v>21.731117174246723</v>
      </c>
      <c r="AU23">
        <f t="shared" si="17"/>
        <v>-303.42353554405253</v>
      </c>
      <c r="AW23">
        <v>20</v>
      </c>
      <c r="AX23">
        <f>IF(Z23&gt;0, (R23*SUMPRODUCT(K23:$K$98, X23:$X$98)-K23*$AZ$3)/Z23, 0)</f>
        <v>1688.4087495573046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250000</v>
      </c>
      <c r="S24">
        <f t="shared" si="1"/>
        <v>1826.2762567194818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1273.3221687954156</v>
      </c>
      <c r="AC24">
        <f t="shared" si="2"/>
        <v>1355.1515009346517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-1145.9387639349391</v>
      </c>
      <c r="AI24">
        <f t="shared" si="7"/>
        <v>-1164.489510241099</v>
      </c>
      <c r="AJ24">
        <f t="shared" si="8"/>
        <v>-81.829332139236158</v>
      </c>
      <c r="AK24">
        <f t="shared" si="30"/>
        <v>89.132551815679093</v>
      </c>
      <c r="AL24">
        <f t="shared" si="9"/>
        <v>-1157.186290564656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-271.31716871117737</v>
      </c>
      <c r="AR24">
        <f t="shared" si="14"/>
        <v>-275.7093196041132</v>
      </c>
      <c r="AS24">
        <f t="shared" si="15"/>
        <v>-19.374248792586105</v>
      </c>
      <c r="AT24">
        <f t="shared" si="16"/>
        <v>21.103389081273257</v>
      </c>
      <c r="AU24">
        <f t="shared" si="17"/>
        <v>-273.98017931542608</v>
      </c>
      <c r="AW24">
        <v>21</v>
      </c>
      <c r="AX24">
        <f>IF(Z24&gt;0, (R24*SUMPRODUCT(K24:$K$98, X24:$X$98)-K24*$AZ$3)/Z24, 0)</f>
        <v>1826.2762567194818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250000</v>
      </c>
      <c r="S25">
        <f t="shared" si="1"/>
        <v>1943.5308450469959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1355.1515009346517</v>
      </c>
      <c r="AC25">
        <f t="shared" si="2"/>
        <v>1418.454598447021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-1193.9260322644454</v>
      </c>
      <c r="AI25">
        <f t="shared" si="7"/>
        <v>-1212.1718785043172</v>
      </c>
      <c r="AJ25">
        <f t="shared" si="8"/>
        <v>-63.303097512369277</v>
      </c>
      <c r="AK25">
        <f t="shared" si="30"/>
        <v>94.860605065425631</v>
      </c>
      <c r="AL25">
        <f t="shared" si="9"/>
        <v>-1180.6143709512608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-252.39181381191906</v>
      </c>
      <c r="AR25">
        <f t="shared" si="14"/>
        <v>-256.24892229482936</v>
      </c>
      <c r="AS25">
        <f t="shared" si="15"/>
        <v>-13.382054808501604</v>
      </c>
      <c r="AT25">
        <f t="shared" si="16"/>
        <v>20.053202229244896</v>
      </c>
      <c r="AU25">
        <f t="shared" si="17"/>
        <v>-249.57777487408603</v>
      </c>
      <c r="AW25">
        <v>22</v>
      </c>
      <c r="AX25">
        <f>IF(Z25&gt;0, (R25*SUMPRODUCT(K25:$K$98, X25:$X$98)-K25*$AZ$3)/Z25, 0)</f>
        <v>1943.5308450469959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250000</v>
      </c>
      <c r="S26">
        <f t="shared" si="1"/>
        <v>2041.4109927782381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1418.454598447021</v>
      </c>
      <c r="AC26">
        <f t="shared" si="2"/>
        <v>1464.830879477553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-1244.3667135592545</v>
      </c>
      <c r="AI26">
        <f t="shared" si="7"/>
        <v>-1262.3056646653718</v>
      </c>
      <c r="AJ26">
        <f t="shared" si="8"/>
        <v>-46.376281030532027</v>
      </c>
      <c r="AK26">
        <f t="shared" si="30"/>
        <v>99.291821891291477</v>
      </c>
      <c r="AL26">
        <f t="shared" si="9"/>
        <v>-1209.3901238046124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-234.8703558343588</v>
      </c>
      <c r="AR26">
        <f t="shared" si="14"/>
        <v>-238.2562771899193</v>
      </c>
      <c r="AS26">
        <f t="shared" si="15"/>
        <v>-8.7533791359299364</v>
      </c>
      <c r="AT26">
        <f t="shared" si="16"/>
        <v>18.741023273071434</v>
      </c>
      <c r="AU26">
        <f t="shared" si="17"/>
        <v>-228.2686330527778</v>
      </c>
      <c r="AW26">
        <v>23</v>
      </c>
      <c r="AX26">
        <f>IF(Z26&gt;0, (R26*SUMPRODUCT(K26:$K$98, X26:$X$98)-K26*$AZ$3)/Z26, 0)</f>
        <v>2041.4109927782381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250000</v>
      </c>
      <c r="S27">
        <f t="shared" si="1"/>
        <v>2122.4118192812421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1464.830879477553</v>
      </c>
      <c r="AC27">
        <f t="shared" si="2"/>
        <v>1496.717751181096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-1296.4479964390844</v>
      </c>
      <c r="AI27">
        <f t="shared" si="7"/>
        <v>-1314.0779132344965</v>
      </c>
      <c r="AJ27">
        <f t="shared" si="8"/>
        <v>-31.886871703542965</v>
      </c>
      <c r="AK27">
        <f t="shared" si="30"/>
        <v>102.53816156342872</v>
      </c>
      <c r="AL27">
        <f t="shared" si="9"/>
        <v>-1243.4266233746107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-218.48262175567498</v>
      </c>
      <c r="AR27">
        <f t="shared" si="14"/>
        <v>-221.45368612028949</v>
      </c>
      <c r="AS27">
        <f t="shared" si="15"/>
        <v>-5.3737036491338017</v>
      </c>
      <c r="AT27">
        <f t="shared" si="16"/>
        <v>17.280142689809402</v>
      </c>
      <c r="AU27">
        <f t="shared" si="17"/>
        <v>-209.5472470796139</v>
      </c>
      <c r="AW27">
        <v>24</v>
      </c>
      <c r="AX27">
        <f>IF(Z27&gt;0, (R27*SUMPRODUCT(K27:$K$98, X27:$X$98)-K27*$AZ$3)/Z27, 0)</f>
        <v>2122.4118192812421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250000</v>
      </c>
      <c r="S28">
        <f t="shared" si="1"/>
        <v>2189.0536374605631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1496.717751181096</v>
      </c>
      <c r="AC28">
        <f t="shared" si="2"/>
        <v>1516.4112254414065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-1355.0354048953698</v>
      </c>
      <c r="AI28">
        <f t="shared" si="7"/>
        <v>-1372.3535189823381</v>
      </c>
      <c r="AJ28">
        <f t="shared" si="8"/>
        <v>-19.693474260310495</v>
      </c>
      <c r="AK28">
        <f t="shared" si="30"/>
        <v>104.77024258267673</v>
      </c>
      <c r="AL28">
        <f t="shared" si="9"/>
        <v>-1287.2767506599719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-203.88929202167014</v>
      </c>
      <c r="AR28">
        <f t="shared" si="14"/>
        <v>-206.49511177190402</v>
      </c>
      <c r="AS28">
        <f t="shared" si="15"/>
        <v>-2.9632351375289234</v>
      </c>
      <c r="AT28">
        <f t="shared" si="16"/>
        <v>15.764555308257828</v>
      </c>
      <c r="AU28">
        <f t="shared" si="17"/>
        <v>-193.69379160117512</v>
      </c>
      <c r="AW28">
        <v>25</v>
      </c>
      <c r="AX28">
        <f>IF(Z28&gt;0, (R28*SUMPRODUCT(K28:$K$98, X28:$X$98)-K28*$AZ$3)/Z28, 0)</f>
        <v>2189.0536374605631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250000</v>
      </c>
      <c r="S29">
        <f t="shared" si="1"/>
        <v>2242.5316162467088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1516.4112254414065</v>
      </c>
      <c r="AC29">
        <f t="shared" si="2"/>
        <v>1525.1791620054375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-1420.6048985540167</v>
      </c>
      <c r="AI29">
        <f t="shared" si="7"/>
        <v>-1437.60777101026</v>
      </c>
      <c r="AJ29">
        <f t="shared" si="8"/>
        <v>-8.7679365640310607</v>
      </c>
      <c r="AK29">
        <f t="shared" si="30"/>
        <v>106.14878578089846</v>
      </c>
      <c r="AL29">
        <f t="shared" si="9"/>
        <v>-1340.2269217933926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-190.85303045686067</v>
      </c>
      <c r="AR29">
        <f t="shared" si="14"/>
        <v>-193.13730368303956</v>
      </c>
      <c r="AS29">
        <f t="shared" si="15"/>
        <v>-1.1779399506520947</v>
      </c>
      <c r="AT29">
        <f t="shared" si="16"/>
        <v>14.260698007040046</v>
      </c>
      <c r="AU29">
        <f t="shared" si="17"/>
        <v>-180.05454562665162</v>
      </c>
      <c r="AW29">
        <v>26</v>
      </c>
      <c r="AX29">
        <f>IF(Z29&gt;0, (R29*SUMPRODUCT(K29:$K$98, X29:$X$98)-K29*$AZ$3)/Z29, 0)</f>
        <v>2242.5316162467088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250000</v>
      </c>
      <c r="S30">
        <f t="shared" si="1"/>
        <v>2284.0180602659811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1525.1791620054375</v>
      </c>
      <c r="AC30">
        <f t="shared" si="2"/>
        <v>1524.1986570715246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-1495.4026325265984</v>
      </c>
      <c r="AI30">
        <f t="shared" si="7"/>
        <v>-1512.0859359950266</v>
      </c>
      <c r="AJ30">
        <f t="shared" si="8"/>
        <v>0.98050493391292548</v>
      </c>
      <c r="AK30">
        <f t="shared" si="30"/>
        <v>106.76254134038064</v>
      </c>
      <c r="AL30">
        <f t="shared" si="9"/>
        <v>-1404.342889720733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-179.3766341450299</v>
      </c>
      <c r="AR30">
        <f t="shared" si="14"/>
        <v>-181.37783085118423</v>
      </c>
      <c r="AS30">
        <f t="shared" si="15"/>
        <v>0.11761359180619686</v>
      </c>
      <c r="AT30">
        <f t="shared" si="16"/>
        <v>12.806387324630084</v>
      </c>
      <c r="AU30">
        <f t="shared" si="17"/>
        <v>-168.45382993474794</v>
      </c>
      <c r="AW30">
        <v>27</v>
      </c>
      <c r="AX30">
        <f>IF(Z30&gt;0, (R30*SUMPRODUCT(K30:$K$98, X30:$X$98)-K30*$AZ$3)/Z30, 0)</f>
        <v>2284.0180602659811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250000</v>
      </c>
      <c r="S31">
        <f t="shared" si="1"/>
        <v>2314.3401170339125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1524.1986570715246</v>
      </c>
      <c r="AC31">
        <f t="shared" si="2"/>
        <v>1514.3510635719833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-1581.2435027376257</v>
      </c>
      <c r="AI31">
        <f t="shared" si="7"/>
        <v>-1597.6018488210959</v>
      </c>
      <c r="AJ31">
        <f t="shared" si="8"/>
        <v>9.8475934995412899</v>
      </c>
      <c r="AK31">
        <f t="shared" si="30"/>
        <v>106.69390599500673</v>
      </c>
      <c r="AL31">
        <f t="shared" si="9"/>
        <v>-1481.060349326548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-169.35127125831087</v>
      </c>
      <c r="AR31">
        <f t="shared" si="14"/>
        <v>-171.10325107680362</v>
      </c>
      <c r="AS31">
        <f t="shared" si="15"/>
        <v>1.0546778374710049</v>
      </c>
      <c r="AT31">
        <f t="shared" si="16"/>
        <v>11.426923547503257</v>
      </c>
      <c r="AU31">
        <f t="shared" si="17"/>
        <v>-158.62164969182936</v>
      </c>
      <c r="AW31">
        <v>28</v>
      </c>
      <c r="AX31">
        <f>IF(Z31&gt;0, (R31*SUMPRODUCT(K31:$K$98, X31:$X$98)-K31*$AZ$3)/Z31, 0)</f>
        <v>2314.3401170339125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250000</v>
      </c>
      <c r="S32">
        <f t="shared" si="1"/>
        <v>2334.1541673678971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1514.3510635719833</v>
      </c>
      <c r="AC32">
        <f t="shared" si="2"/>
        <v>1496.3650071757165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-1679.1842254682122</v>
      </c>
      <c r="AI32">
        <f t="shared" si="7"/>
        <v>-1695.2110696683008</v>
      </c>
      <c r="AJ32">
        <f t="shared" si="8"/>
        <v>17.986056396266804</v>
      </c>
      <c r="AK32">
        <f t="shared" si="30"/>
        <v>106.00457445003885</v>
      </c>
      <c r="AL32">
        <f t="shared" si="9"/>
        <v>-1571.220438821995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-160.57207890024935</v>
      </c>
      <c r="AR32">
        <f t="shared" si="14"/>
        <v>-162.10464671049129</v>
      </c>
      <c r="AS32">
        <f t="shared" si="15"/>
        <v>1.7199175784065035</v>
      </c>
      <c r="AT32">
        <f t="shared" si="16"/>
        <v>10.136692945428827</v>
      </c>
      <c r="AU32">
        <f t="shared" si="17"/>
        <v>-150.24803618665595</v>
      </c>
      <c r="AW32">
        <v>29</v>
      </c>
      <c r="AX32">
        <f>IF(Z32&gt;0, (R32*SUMPRODUCT(K32:$K$98, X32:$X$98)-K32*$AZ$3)/Z32, 0)</f>
        <v>2334.1541673678971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250000</v>
      </c>
      <c r="S33">
        <f t="shared" si="1"/>
        <v>2344.2012661799754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1496.3650071757165</v>
      </c>
      <c r="AC33">
        <f t="shared" si="2"/>
        <v>1470.9404415451488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-1795.6476241779314</v>
      </c>
      <c r="AI33">
        <f t="shared" si="7"/>
        <v>-1811.3346351736013</v>
      </c>
      <c r="AJ33">
        <f t="shared" si="8"/>
        <v>25.424565630567713</v>
      </c>
      <c r="AK33">
        <f t="shared" si="30"/>
        <v>104.74555050230016</v>
      </c>
      <c r="AL33">
        <f t="shared" si="9"/>
        <v>-1681.1645190407335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-153.31151558884616</v>
      </c>
      <c r="AR33">
        <f t="shared" si="14"/>
        <v>-154.65086491241183</v>
      </c>
      <c r="AS33">
        <f t="shared" si="15"/>
        <v>2.170736973962204</v>
      </c>
      <c r="AT33">
        <f t="shared" si="16"/>
        <v>8.9431238526253303</v>
      </c>
      <c r="AU33">
        <f t="shared" si="17"/>
        <v>-143.53700408582429</v>
      </c>
      <c r="AW33">
        <v>30</v>
      </c>
      <c r="AX33">
        <f>IF(Z33&gt;0, (R33*SUMPRODUCT(K33:$K$98, X33:$X$98)-K33*$AZ$3)/Z33, 0)</f>
        <v>2344.2012661799754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250000</v>
      </c>
      <c r="S34">
        <f t="shared" si="1"/>
        <v>2344.4226441243513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1470.9404415451488</v>
      </c>
      <c r="AC34">
        <f t="shared" si="2"/>
        <v>1438.2963485185182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-1927.1493008180548</v>
      </c>
      <c r="AI34">
        <f t="shared" si="7"/>
        <v>-1942.4867267736863</v>
      </c>
      <c r="AJ34">
        <f t="shared" si="8"/>
        <v>32.644093026630571</v>
      </c>
      <c r="AK34">
        <f t="shared" si="30"/>
        <v>102.96583090816043</v>
      </c>
      <c r="AL34">
        <f t="shared" si="9"/>
        <v>-1806.8768028388954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-146.90987892861196</v>
      </c>
      <c r="AR34">
        <f t="shared" si="14"/>
        <v>-148.07907707494235</v>
      </c>
      <c r="AS34">
        <f t="shared" si="15"/>
        <v>2.4885149024213646</v>
      </c>
      <c r="AT34">
        <f t="shared" si="16"/>
        <v>7.8492609503999784</v>
      </c>
      <c r="AU34">
        <f t="shared" si="17"/>
        <v>-137.741301222121</v>
      </c>
      <c r="AW34">
        <v>31</v>
      </c>
      <c r="AX34">
        <f>IF(Z34&gt;0, (R34*SUMPRODUCT(K34:$K$98, X34:$X$98)-K34*$AZ$3)/Z34, 0)</f>
        <v>2344.4226441243513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2335.5239554318186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1438.2963485185182</v>
      </c>
      <c r="AC35">
        <f t="shared" ref="AC35:AC66" si="33">S35*Z35</f>
        <v>1399.1252397347421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-2074.8469832778233</v>
      </c>
      <c r="AI35">
        <f t="shared" ref="AI35:AI66" si="38">SUM(AE35:AH35)</f>
        <v>-2089.8235502755706</v>
      </c>
      <c r="AJ35">
        <f t="shared" ref="AJ35:AJ66" si="39">AB35-AC35</f>
        <v>39.171108783776162</v>
      </c>
      <c r="AK35">
        <f t="shared" si="30"/>
        <v>100.68074439629629</v>
      </c>
      <c r="AL35">
        <f t="shared" ref="AL35:AL66" si="40">SUM(AI35:AK35)</f>
        <v>-1949.9716970954983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-141.22243324604867</v>
      </c>
      <c r="AR35">
        <f t="shared" ref="AR35:AR66" si="45">AI35*$K35</f>
        <v>-142.24179864992681</v>
      </c>
      <c r="AS35">
        <f t="shared" ref="AS35:AS66" si="46">AJ35*$K35</f>
        <v>2.666143257779614</v>
      </c>
      <c r="AT35">
        <f t="shared" ref="AT35:AT66" si="47">AK35*$K35</f>
        <v>6.8527365243129319</v>
      </c>
      <c r="AU35">
        <f t="shared" ref="AU35:AU66" si="48">AL35*$K35</f>
        <v>-132.72291886783427</v>
      </c>
      <c r="AW35">
        <v>32</v>
      </c>
      <c r="AX35">
        <f>IF(Z35&gt;0, (R35*SUMPRODUCT(K35:$K$98, X35:$X$98)-K35*$AZ$3)/Z35, 0)</f>
        <v>2335.5239554318186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250000</v>
      </c>
      <c r="S36">
        <f t="shared" si="32"/>
        <v>2318.2313749693817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1399.1252397347421</v>
      </c>
      <c r="AC36">
        <f t="shared" si="33"/>
        <v>1354.0981369751535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-2240.9437198729374</v>
      </c>
      <c r="AI36">
        <f t="shared" si="38"/>
        <v>-2255.5464268287201</v>
      </c>
      <c r="AJ36">
        <f t="shared" si="39"/>
        <v>45.027102759588615</v>
      </c>
      <c r="AK36">
        <f t="shared" si="30"/>
        <v>97.938766781431951</v>
      </c>
      <c r="AL36">
        <f t="shared" si="40"/>
        <v>-2112.5805572876993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-136.18539766275629</v>
      </c>
      <c r="AR36">
        <f t="shared" si="45"/>
        <v>-137.07282532820372</v>
      </c>
      <c r="AS36">
        <f t="shared" si="46"/>
        <v>2.7363622926077125</v>
      </c>
      <c r="AT36">
        <f t="shared" si="47"/>
        <v>5.9518808002396044</v>
      </c>
      <c r="AU36">
        <f t="shared" si="48"/>
        <v>-128.38458223535639</v>
      </c>
      <c r="AW36">
        <v>33</v>
      </c>
      <c r="AX36">
        <f>IF(Z36&gt;0, (R36*SUMPRODUCT(K36:$K$98, X36:$X$98)-K36*$AZ$3)/Z36, 0)</f>
        <v>2318.2313749693817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250000</v>
      </c>
      <c r="S37">
        <f t="shared" si="32"/>
        <v>2293.0444419492387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1354.0981369751535</v>
      </c>
      <c r="AC37">
        <f t="shared" si="33"/>
        <v>1303.8014272467367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-2419.3764884340603</v>
      </c>
      <c r="AI37">
        <f t="shared" si="38"/>
        <v>-2433.5912306714417</v>
      </c>
      <c r="AJ37">
        <f t="shared" si="39"/>
        <v>50.296709728416772</v>
      </c>
      <c r="AK37">
        <f t="shared" si="30"/>
        <v>94.786869588260757</v>
      </c>
      <c r="AL37">
        <f t="shared" si="40"/>
        <v>-2288.5076513547642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-131.27590679583247</v>
      </c>
      <c r="AR37">
        <f t="shared" si="45"/>
        <v>-132.04720187371805</v>
      </c>
      <c r="AS37">
        <f t="shared" si="46"/>
        <v>2.7291106654997312</v>
      </c>
      <c r="AT37">
        <f t="shared" si="47"/>
        <v>5.1431566426402364</v>
      </c>
      <c r="AU37">
        <f t="shared" si="48"/>
        <v>-124.17493456557808</v>
      </c>
      <c r="AW37">
        <v>34</v>
      </c>
      <c r="AX37">
        <f>IF(Z37&gt;0, (R37*SUMPRODUCT(K37:$K$98, X37:$X$98)-K37*$AZ$3)/Z37, 0)</f>
        <v>2293.0444419492387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250000</v>
      </c>
      <c r="S38">
        <f t="shared" si="32"/>
        <v>2261.1483033743998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1303.8014272467367</v>
      </c>
      <c r="AC38">
        <f t="shared" si="33"/>
        <v>1249.2118489637087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-2608.9737902489751</v>
      </c>
      <c r="AI38">
        <f t="shared" si="38"/>
        <v>-2622.7854876849578</v>
      </c>
      <c r="AJ38">
        <f t="shared" si="39"/>
        <v>54.589578283028004</v>
      </c>
      <c r="AK38">
        <f t="shared" si="30"/>
        <v>91.266099907271581</v>
      </c>
      <c r="AL38">
        <f t="shared" si="40"/>
        <v>-2476.9298094946585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-126.39598088849733</v>
      </c>
      <c r="AR38">
        <f t="shared" si="45"/>
        <v>-127.06511104675377</v>
      </c>
      <c r="AS38">
        <f t="shared" si="46"/>
        <v>2.6446809543127978</v>
      </c>
      <c r="AT38">
        <f t="shared" si="47"/>
        <v>4.4215347286207631</v>
      </c>
      <c r="AU38">
        <f t="shared" si="48"/>
        <v>-119.99889536382021</v>
      </c>
      <c r="AW38">
        <v>35</v>
      </c>
      <c r="AX38">
        <f>IF(Z38&gt;0, (R38*SUMPRODUCT(K38:$K$98, X38:$X$98)-K38*$AZ$3)/Z38, 0)</f>
        <v>2261.1483033743998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250000</v>
      </c>
      <c r="S39">
        <f t="shared" si="32"/>
        <v>2223.6829559386406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1249.2118489637087</v>
      </c>
      <c r="AC39">
        <f t="shared" si="33"/>
        <v>1191.2858042473572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-2804.1889304275578</v>
      </c>
      <c r="AI39">
        <f t="shared" si="38"/>
        <v>-2817.5820919961379</v>
      </c>
      <c r="AJ39">
        <f t="shared" si="39"/>
        <v>57.926044716351498</v>
      </c>
      <c r="AK39">
        <f t="shared" si="30"/>
        <v>87.444829427459624</v>
      </c>
      <c r="AL39">
        <f t="shared" si="40"/>
        <v>-2672.2112178523266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-121.29776431321667</v>
      </c>
      <c r="AR39">
        <f t="shared" si="45"/>
        <v>-121.87709780167273</v>
      </c>
      <c r="AS39">
        <f t="shared" si="46"/>
        <v>2.5056441965661516</v>
      </c>
      <c r="AT39">
        <f t="shared" si="47"/>
        <v>3.7825063051954175</v>
      </c>
      <c r="AU39">
        <f t="shared" si="48"/>
        <v>-115.58894729991115</v>
      </c>
      <c r="AW39">
        <v>36</v>
      </c>
      <c r="AX39">
        <f>IF(Z39&gt;0, (R39*SUMPRODUCT(K39:$K$98, X39:$X$98)-K39*$AZ$3)/Z39, 0)</f>
        <v>2223.6829559386406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250000</v>
      </c>
      <c r="S40">
        <f t="shared" si="32"/>
        <v>2182.1826746080305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1191.2858042473572</v>
      </c>
      <c r="AC40">
        <f t="shared" si="33"/>
        <v>1131.1219115164133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-3006.2290456834826</v>
      </c>
      <c r="AI40">
        <f t="shared" si="38"/>
        <v>-3019.1876527318086</v>
      </c>
      <c r="AJ40">
        <f t="shared" si="39"/>
        <v>60.163892730943871</v>
      </c>
      <c r="AK40">
        <f t="shared" ref="AK40:AK71" si="61">G40*SUM(AB40:AB40, AE40:AF40)</f>
        <v>83.390006297315011</v>
      </c>
      <c r="AL40">
        <f t="shared" si="40"/>
        <v>-2875.6337537035502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-116.104638231113</v>
      </c>
      <c r="AR40">
        <f t="shared" si="45"/>
        <v>-116.60511719012159</v>
      </c>
      <c r="AS40">
        <f t="shared" si="46"/>
        <v>2.3236110402604337</v>
      </c>
      <c r="AT40">
        <f t="shared" si="47"/>
        <v>3.2206350102105232</v>
      </c>
      <c r="AU40">
        <f t="shared" si="48"/>
        <v>-111.06087113965066</v>
      </c>
      <c r="AW40">
        <v>37</v>
      </c>
      <c r="AX40">
        <f>IF(Z40&gt;0, (R40*SUMPRODUCT(K40:$K$98, X40:$X$98)-K40*$AZ$3)/Z40, 0)</f>
        <v>2182.1826746080305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250000</v>
      </c>
      <c r="S41">
        <f t="shared" si="32"/>
        <v>2138.0182525956607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1131.1219115164133</v>
      </c>
      <c r="AC41">
        <f t="shared" si="33"/>
        <v>1069.6010871980438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-3220.9913679318911</v>
      </c>
      <c r="AI41">
        <f t="shared" si="38"/>
        <v>-3233.4982897729406</v>
      </c>
      <c r="AJ41">
        <f t="shared" si="39"/>
        <v>61.520824318369478</v>
      </c>
      <c r="AK41">
        <f t="shared" si="61"/>
        <v>79.178533806148934</v>
      </c>
      <c r="AL41">
        <f t="shared" si="40"/>
        <v>-3092.7989316484218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-111.07058040283314</v>
      </c>
      <c r="AR41">
        <f t="shared" si="45"/>
        <v>-111.50186099605938</v>
      </c>
      <c r="AS41">
        <f t="shared" si="46"/>
        <v>2.1214442646238472</v>
      </c>
      <c r="AT41">
        <f t="shared" si="47"/>
        <v>2.7303412833859753</v>
      </c>
      <c r="AU41">
        <f t="shared" si="48"/>
        <v>-106.65007544804955</v>
      </c>
      <c r="AW41">
        <v>38</v>
      </c>
      <c r="AX41">
        <f>IF(Z41&gt;0, (R41*SUMPRODUCT(K41:$K$98, X41:$X$98)-K41*$AZ$3)/Z41, 0)</f>
        <v>2138.0182525956607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250000</v>
      </c>
      <c r="S42">
        <f t="shared" si="32"/>
        <v>2092.003289121028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1069.6010871980438</v>
      </c>
      <c r="AC42">
        <f t="shared" si="33"/>
        <v>1007.2660549315888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-3447.533005485287</v>
      </c>
      <c r="AI42">
        <f t="shared" si="38"/>
        <v>-3459.5701048073774</v>
      </c>
      <c r="AJ42">
        <f t="shared" si="39"/>
        <v>62.335032266455073</v>
      </c>
      <c r="AK42">
        <f t="shared" si="61"/>
        <v>74.87207610386308</v>
      </c>
      <c r="AL42">
        <f t="shared" si="40"/>
        <v>-3322.3629964370593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-106.14508528822373</v>
      </c>
      <c r="AR42">
        <f t="shared" si="45"/>
        <v>-106.51569201835024</v>
      </c>
      <c r="AS42">
        <f t="shared" si="46"/>
        <v>1.9192150751971355</v>
      </c>
      <c r="AT42">
        <f t="shared" si="47"/>
        <v>2.3052144507699164</v>
      </c>
      <c r="AU42">
        <f t="shared" si="48"/>
        <v>-102.29126249238318</v>
      </c>
      <c r="AW42">
        <v>39</v>
      </c>
      <c r="AX42">
        <f>IF(Z42&gt;0, (R42*SUMPRODUCT(K42:$K$98, X42:$X$98)-K42*$AZ$3)/Z42, 0)</f>
        <v>2092.003289121028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250000</v>
      </c>
      <c r="S43">
        <f t="shared" si="32"/>
        <v>2044.993450258861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1007.2660549315888</v>
      </c>
      <c r="AC43">
        <f t="shared" si="33"/>
        <v>944.63485190798838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-3685.8801834173164</v>
      </c>
      <c r="AI43">
        <f t="shared" si="38"/>
        <v>-3697.4283237278441</v>
      </c>
      <c r="AJ43">
        <f t="shared" si="39"/>
        <v>62.631203023600392</v>
      </c>
      <c r="AK43">
        <f t="shared" si="61"/>
        <v>70.508623845211218</v>
      </c>
      <c r="AL43">
        <f t="shared" si="40"/>
        <v>-3564.2884968590324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-101.32454181431933</v>
      </c>
      <c r="AR43">
        <f t="shared" si="45"/>
        <v>-101.64199923766044</v>
      </c>
      <c r="AS43">
        <f t="shared" si="46"/>
        <v>1.7217265982211709</v>
      </c>
      <c r="AT43">
        <f t="shared" si="47"/>
        <v>1.938276245987604</v>
      </c>
      <c r="AU43">
        <f t="shared" si="48"/>
        <v>-97.981996393451652</v>
      </c>
      <c r="AW43">
        <v>40</v>
      </c>
      <c r="AX43">
        <f>IF(Z43&gt;0, (R43*SUMPRODUCT(K43:$K$98, X43:$X$98)-K43*$AZ$3)/Z43, 0)</f>
        <v>2044.993450258861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250000</v>
      </c>
      <c r="S44">
        <f t="shared" si="32"/>
        <v>1997.4803660983159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944.63485190798838</v>
      </c>
      <c r="AC44">
        <f t="shared" si="33"/>
        <v>882.16199068708306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-3917.2446747341396</v>
      </c>
      <c r="AI44">
        <f t="shared" si="38"/>
        <v>-3928.2856091740887</v>
      </c>
      <c r="AJ44">
        <f t="shared" si="39"/>
        <v>62.472861220905315</v>
      </c>
      <c r="AK44">
        <f t="shared" si="61"/>
        <v>66.124439633559192</v>
      </c>
      <c r="AL44">
        <f t="shared" si="40"/>
        <v>-3799.688308319624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-96.14708265315744</v>
      </c>
      <c r="AR44">
        <f t="shared" si="45"/>
        <v>-96.418077631595423</v>
      </c>
      <c r="AS44">
        <f t="shared" si="46"/>
        <v>1.5333694599491108</v>
      </c>
      <c r="AT44">
        <f t="shared" si="47"/>
        <v>1.6229958786715375</v>
      </c>
      <c r="AU44">
        <f t="shared" si="48"/>
        <v>-93.261712292974778</v>
      </c>
      <c r="AW44">
        <v>41</v>
      </c>
      <c r="AX44">
        <f>IF(Z44&gt;0, (R44*SUMPRODUCT(K44:$K$98, X44:$X$98)-K44*$AZ$3)/Z44, 0)</f>
        <v>1997.4803660983159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250000</v>
      </c>
      <c r="S45">
        <f t="shared" si="32"/>
        <v>1950.7246385306983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882.16199068708306</v>
      </c>
      <c r="AC45">
        <f t="shared" si="33"/>
        <v>820.70390856375957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-4125.886790864588</v>
      </c>
      <c r="AI45">
        <f t="shared" si="38"/>
        <v>-4136.4047272810512</v>
      </c>
      <c r="AJ45">
        <f t="shared" si="39"/>
        <v>61.458082123323493</v>
      </c>
      <c r="AK45">
        <f t="shared" si="61"/>
        <v>61.751339348095819</v>
      </c>
      <c r="AL45">
        <f t="shared" si="40"/>
        <v>-4013.1953058096319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-90.417958475437302</v>
      </c>
      <c r="AR45">
        <f t="shared" si="45"/>
        <v>-90.648456883744757</v>
      </c>
      <c r="AS45">
        <f t="shared" si="46"/>
        <v>1.3468412002264891</v>
      </c>
      <c r="AT45">
        <f t="shared" si="47"/>
        <v>1.3532678718527673</v>
      </c>
      <c r="AU45">
        <f t="shared" si="48"/>
        <v>-87.948347811665499</v>
      </c>
      <c r="AW45">
        <v>42</v>
      </c>
      <c r="AX45">
        <f>IF(Z45&gt;0, (R45*SUMPRODUCT(K45:$K$98, X45:$X$98)-K45*$AZ$3)/Z45, 0)</f>
        <v>1950.7246385306983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250000</v>
      </c>
      <c r="S46">
        <f t="shared" si="32"/>
        <v>1926.0474949358306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820.70390856375957</v>
      </c>
      <c r="AC46">
        <f t="shared" si="33"/>
        <v>761.25827198995921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-5316.628166742822</v>
      </c>
      <c r="AI46">
        <f t="shared" si="38"/>
        <v>-5326.509260978446</v>
      </c>
      <c r="AJ46">
        <f t="shared" si="39"/>
        <v>59.445636573800357</v>
      </c>
      <c r="AK46">
        <f t="shared" si="61"/>
        <v>57.449273599463176</v>
      </c>
      <c r="AL46">
        <f t="shared" si="40"/>
        <v>-5209.6143508051819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-104.02929487319231</v>
      </c>
      <c r="AR46">
        <f t="shared" si="45"/>
        <v>-104.22263607247676</v>
      </c>
      <c r="AS46">
        <f t="shared" si="46"/>
        <v>1.1631597061355377</v>
      </c>
      <c r="AT46">
        <f t="shared" si="47"/>
        <v>1.1240973105686722</v>
      </c>
      <c r="AU46">
        <f t="shared" si="48"/>
        <v>-101.93537905577254</v>
      </c>
      <c r="AW46">
        <v>43</v>
      </c>
      <c r="AX46">
        <f>IF(Z46&gt;0, (R46*SUMPRODUCT(K46:$K$98, X46:$X$98)-K46*$AZ$3)/Z46, 0)</f>
        <v>1926.0474949358306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250000</v>
      </c>
      <c r="S47">
        <f t="shared" si="32"/>
        <v>1872.8724400119152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761.25827198995921</v>
      </c>
      <c r="AC47">
        <f t="shared" si="33"/>
        <v>684.8828359575142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-6401.3856779545595</v>
      </c>
      <c r="AI47">
        <f t="shared" si="38"/>
        <v>-6410.5278226800319</v>
      </c>
      <c r="AJ47">
        <f t="shared" si="39"/>
        <v>76.375436032445009</v>
      </c>
      <c r="AK47">
        <f t="shared" si="61"/>
        <v>53.288079039297152</v>
      </c>
      <c r="AL47">
        <f t="shared" si="40"/>
        <v>-6280.8643076082899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-111.83438097479855</v>
      </c>
      <c r="AR47">
        <f t="shared" si="45"/>
        <v>-111.99409734678285</v>
      </c>
      <c r="AS47">
        <f t="shared" si="46"/>
        <v>1.3343047958794529</v>
      </c>
      <c r="AT47">
        <f t="shared" si="47"/>
        <v>0.93096083137427199</v>
      </c>
      <c r="AU47">
        <f t="shared" si="48"/>
        <v>-109.72883171952914</v>
      </c>
      <c r="AW47">
        <v>44</v>
      </c>
      <c r="AX47">
        <f>IF(Z47&gt;0, (R47*SUMPRODUCT(K47:$K$98, X47:$X$98)-K47*$AZ$3)/Z47, 0)</f>
        <v>1872.8724400119152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250000</v>
      </c>
      <c r="S48">
        <f t="shared" si="32"/>
        <v>1797.1616230122595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684.8828359575142</v>
      </c>
      <c r="AC48">
        <f t="shared" si="33"/>
        <v>597.73940037624038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-7356.7536151520244</v>
      </c>
      <c r="AI48">
        <f t="shared" si="38"/>
        <v>-7365.0686630687269</v>
      </c>
      <c r="AJ48">
        <f t="shared" si="39"/>
        <v>87.14343558127382</v>
      </c>
      <c r="AK48">
        <f t="shared" si="61"/>
        <v>47.941798517026001</v>
      </c>
      <c r="AL48">
        <f t="shared" si="40"/>
        <v>-7229.9834289704277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-114.7544492604418</v>
      </c>
      <c r="AR48">
        <f t="shared" si="45"/>
        <v>-114.8841516800376</v>
      </c>
      <c r="AS48">
        <f t="shared" si="46"/>
        <v>1.3593083960560526</v>
      </c>
      <c r="AT48">
        <f t="shared" si="47"/>
        <v>0.74782097827027705</v>
      </c>
      <c r="AU48">
        <f t="shared" si="48"/>
        <v>-112.77702230571128</v>
      </c>
      <c r="AW48">
        <v>45</v>
      </c>
      <c r="AX48">
        <f>IF(Z48&gt;0, (R48*SUMPRODUCT(K48:$K$98, X48:$X$98)-K48*$AZ$3)/Z48, 0)</f>
        <v>1797.1616230122595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250000</v>
      </c>
      <c r="S49">
        <f t="shared" si="32"/>
        <v>1701.9216649669338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597.73940037624038</v>
      </c>
      <c r="AC49">
        <f t="shared" si="33"/>
        <v>505.03043807430277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-8133.6507394243681</v>
      </c>
      <c r="AI49">
        <f t="shared" si="38"/>
        <v>-8141.069271787961</v>
      </c>
      <c r="AJ49">
        <f t="shared" si="39"/>
        <v>92.708962301937618</v>
      </c>
      <c r="AK49">
        <f t="shared" si="61"/>
        <v>41.841758026336834</v>
      </c>
      <c r="AL49">
        <f t="shared" si="40"/>
        <v>-8006.5185514596869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-113.27936836610621</v>
      </c>
      <c r="AR49">
        <f t="shared" si="45"/>
        <v>-113.38268810373374</v>
      </c>
      <c r="AS49">
        <f t="shared" si="46"/>
        <v>1.2911806798559302</v>
      </c>
      <c r="AT49">
        <f t="shared" si="47"/>
        <v>0.58274052727352976</v>
      </c>
      <c r="AU49">
        <f t="shared" si="48"/>
        <v>-111.50876689660429</v>
      </c>
      <c r="AW49">
        <v>46</v>
      </c>
      <c r="AX49">
        <f>IF(Z49&gt;0, (R49*SUMPRODUCT(K49:$K$98, X49:$X$98)-K49*$AZ$3)/Z49, 0)</f>
        <v>1701.9216649669338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250000</v>
      </c>
      <c r="S50">
        <f t="shared" si="32"/>
        <v>1584.668656424662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505.03043807430277</v>
      </c>
      <c r="AC50">
        <f t="shared" si="33"/>
        <v>411.4345402068609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-8534.8633953892731</v>
      </c>
      <c r="AI50">
        <f t="shared" si="38"/>
        <v>-8541.3542560896913</v>
      </c>
      <c r="AJ50">
        <f t="shared" si="39"/>
        <v>93.595897867441863</v>
      </c>
      <c r="AK50">
        <f t="shared" si="61"/>
        <v>35.352130665201194</v>
      </c>
      <c r="AL50">
        <f t="shared" si="40"/>
        <v>-8412.4062275570468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-106.13138964006509</v>
      </c>
      <c r="AR50">
        <f t="shared" si="45"/>
        <v>-106.21210376918256</v>
      </c>
      <c r="AS50">
        <f t="shared" si="46"/>
        <v>1.1638689742412858</v>
      </c>
      <c r="AT50">
        <f t="shared" si="47"/>
        <v>0.43960524971751291</v>
      </c>
      <c r="AU50">
        <f t="shared" si="48"/>
        <v>-104.60862954522375</v>
      </c>
      <c r="AW50">
        <v>47</v>
      </c>
      <c r="AX50">
        <f>IF(Z50&gt;0, (R50*SUMPRODUCT(K50:$K$98, X50:$X$98)-K50*$AZ$3)/Z50, 0)</f>
        <v>1584.668656424662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250000</v>
      </c>
      <c r="S51">
        <f t="shared" si="32"/>
        <v>1452.2021687029819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411.4345402068609</v>
      </c>
      <c r="AC51">
        <f t="shared" si="33"/>
        <v>322.87767779774629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-8675.3734999515618</v>
      </c>
      <c r="AI51">
        <f t="shared" si="38"/>
        <v>-8680.9319146949802</v>
      </c>
      <c r="AJ51">
        <f t="shared" si="39"/>
        <v>88.556862409114615</v>
      </c>
      <c r="AK51">
        <f t="shared" si="61"/>
        <v>28.800417814480266</v>
      </c>
      <c r="AL51">
        <f t="shared" si="40"/>
        <v>-8563.5746344713862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-96.320213188960324</v>
      </c>
      <c r="AR51">
        <f t="shared" si="45"/>
        <v>-96.381926692486331</v>
      </c>
      <c r="AS51">
        <f t="shared" si="46"/>
        <v>0.9832217444746294</v>
      </c>
      <c r="AT51">
        <f t="shared" si="47"/>
        <v>0.31976287635769901</v>
      </c>
      <c r="AU51">
        <f t="shared" si="48"/>
        <v>-95.078942071654012</v>
      </c>
      <c r="AW51">
        <v>48</v>
      </c>
      <c r="AX51">
        <f>IF(Z51&gt;0, (R51*SUMPRODUCT(K51:$K$98, X51:$X$98)-K51*$AZ$3)/Z51, 0)</f>
        <v>1452.2021687029819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250000</v>
      </c>
      <c r="S52">
        <f t="shared" si="32"/>
        <v>1301.9808692452423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322.87767779774629</v>
      </c>
      <c r="AC52">
        <f t="shared" si="33"/>
        <v>242.24900677927729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-8512.8362433632246</v>
      </c>
      <c r="AI52">
        <f t="shared" si="38"/>
        <v>-8517.4877903348734</v>
      </c>
      <c r="AJ52">
        <f t="shared" si="39"/>
        <v>80.628671018468992</v>
      </c>
      <c r="AK52">
        <f t="shared" si="61"/>
        <v>22.601437445842244</v>
      </c>
      <c r="AL52">
        <f t="shared" si="40"/>
        <v>-8414.257681870562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-84.388935799547994</v>
      </c>
      <c r="AR52">
        <f t="shared" si="45"/>
        <v>-84.435047234977645</v>
      </c>
      <c r="AS52">
        <f t="shared" si="46"/>
        <v>0.79928328792711356</v>
      </c>
      <c r="AT52">
        <f t="shared" si="47"/>
        <v>0.22405120914685264</v>
      </c>
      <c r="AU52">
        <f t="shared" si="48"/>
        <v>-83.411712737903684</v>
      </c>
      <c r="AW52">
        <v>49</v>
      </c>
      <c r="AX52">
        <f>IF(Z52&gt;0, (R52*SUMPRODUCT(K52:$K$98, X52:$X$98)-K52*$AZ$3)/Z52, 0)</f>
        <v>1301.9808692452423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250000</v>
      </c>
      <c r="S53">
        <f t="shared" si="32"/>
        <v>1131.0439127762386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242.24900677927729</v>
      </c>
      <c r="AC53">
        <f t="shared" si="33"/>
        <v>171.8703764890966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-8060.9906112101107</v>
      </c>
      <c r="AI53">
        <f t="shared" si="38"/>
        <v>-8064.7895436509216</v>
      </c>
      <c r="AJ53">
        <f t="shared" si="39"/>
        <v>70.378630290180695</v>
      </c>
      <c r="AK53">
        <f t="shared" si="61"/>
        <v>16.957430474549412</v>
      </c>
      <c r="AL53">
        <f t="shared" si="40"/>
        <v>-7977.4534828861915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-71.347970427401833</v>
      </c>
      <c r="AR53">
        <f t="shared" si="45"/>
        <v>-71.381594845604937</v>
      </c>
      <c r="AS53">
        <f t="shared" si="46"/>
        <v>0.62292250107348202</v>
      </c>
      <c r="AT53">
        <f t="shared" si="47"/>
        <v>0.15009051695710235</v>
      </c>
      <c r="AU53">
        <f t="shared" si="48"/>
        <v>-70.608581827574355</v>
      </c>
      <c r="AW53">
        <v>50</v>
      </c>
      <c r="AX53">
        <f>IF(Z53&gt;0, (R53*SUMPRODUCT(K53:$K$98, X53:$X$98)-K53*$AZ$3)/Z53, 0)</f>
        <v>1131.0439127762386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250000</v>
      </c>
      <c r="S54">
        <f t="shared" si="32"/>
        <v>935.54154287883716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171.8703764890966</v>
      </c>
      <c r="AC54">
        <f t="shared" si="33"/>
        <v>113.0316074093442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-7404.570602325206</v>
      </c>
      <c r="AI54">
        <f t="shared" si="38"/>
        <v>-7407.5910883813767</v>
      </c>
      <c r="AJ54">
        <f t="shared" si="39"/>
        <v>58.838769079752396</v>
      </c>
      <c r="AK54">
        <f t="shared" si="61"/>
        <v>12.030926354236763</v>
      </c>
      <c r="AL54">
        <f t="shared" si="40"/>
        <v>-7336.7213929473874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-58.516058323661738</v>
      </c>
      <c r="AR54">
        <f t="shared" si="45"/>
        <v>-58.539928301776769</v>
      </c>
      <c r="AS54">
        <f t="shared" si="46"/>
        <v>0.46498480844818613</v>
      </c>
      <c r="AT54">
        <f t="shared" si="47"/>
        <v>9.5076733823177342E-2</v>
      </c>
      <c r="AU54">
        <f t="shared" si="48"/>
        <v>-57.979866759505398</v>
      </c>
      <c r="AW54">
        <v>51</v>
      </c>
      <c r="AX54">
        <f>IF(Z54&gt;0, (R54*SUMPRODUCT(K54:$K$98, X54:$X$98)-K54*$AZ$3)/Z54, 0)</f>
        <v>935.54154287883716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250000</v>
      </c>
      <c r="S55">
        <f t="shared" si="32"/>
        <v>703.43762020140161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113.0316074093442</v>
      </c>
      <c r="AC55">
        <f t="shared" si="33"/>
        <v>65.684478860369396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-6558.7097308018056</v>
      </c>
      <c r="AI55">
        <f t="shared" si="38"/>
        <v>-6561.0441410243338</v>
      </c>
      <c r="AJ55">
        <f t="shared" si="39"/>
        <v>47.347128548974808</v>
      </c>
      <c r="AK55">
        <f t="shared" si="61"/>
        <v>7.912212518654095</v>
      </c>
      <c r="AL55">
        <f t="shared" si="40"/>
        <v>-6505.7847999567048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-46.278105702212123</v>
      </c>
      <c r="AR55">
        <f t="shared" si="45"/>
        <v>-46.294577247297148</v>
      </c>
      <c r="AS55">
        <f t="shared" si="46"/>
        <v>0.33408025505312522</v>
      </c>
      <c r="AT55">
        <f t="shared" si="47"/>
        <v>5.582839038553955E-2</v>
      </c>
      <c r="AU55">
        <f t="shared" si="48"/>
        <v>-45.904668601858482</v>
      </c>
      <c r="AW55">
        <v>52</v>
      </c>
      <c r="AX55">
        <f>IF(Z55&gt;0, (R55*SUMPRODUCT(K55:$K$98, X55:$X$98)-K55*$AZ$3)/Z55, 0)</f>
        <v>703.43762020140161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250000</v>
      </c>
      <c r="S56">
        <f t="shared" si="32"/>
        <v>419.88454421977474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65.684478860369396</v>
      </c>
      <c r="AC56">
        <f t="shared" si="33"/>
        <v>29.378631885556331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-5618.5718358536669</v>
      </c>
      <c r="AI56">
        <f t="shared" si="38"/>
        <v>-5620.3210447903848</v>
      </c>
      <c r="AJ56">
        <f t="shared" si="39"/>
        <v>36.305846974813065</v>
      </c>
      <c r="AK56">
        <f t="shared" si="61"/>
        <v>4.5979135202258581</v>
      </c>
      <c r="AL56">
        <f t="shared" si="40"/>
        <v>-5579.4172842953458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-35.396887713783279</v>
      </c>
      <c r="AR56">
        <f t="shared" si="45"/>
        <v>-35.407907694328131</v>
      </c>
      <c r="AS56">
        <f t="shared" si="46"/>
        <v>0.22872609379497247</v>
      </c>
      <c r="AT56">
        <f t="shared" si="47"/>
        <v>2.8966761189125695E-2</v>
      </c>
      <c r="AU56">
        <f t="shared" si="48"/>
        <v>-35.150214839344031</v>
      </c>
      <c r="AW56">
        <v>53</v>
      </c>
      <c r="AX56">
        <f>IF(Z56&gt;0, (R56*SUMPRODUCT(K56:$K$98, X56:$X$98)-K56*$AZ$3)/Z56, 0)</f>
        <v>419.88454421977474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250000</v>
      </c>
      <c r="S57">
        <f t="shared" si="32"/>
        <v>56.93159154835601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29.378631885556331</v>
      </c>
      <c r="AC57">
        <f t="shared" si="33"/>
        <v>2.8855466069507543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-4646.055087804245</v>
      </c>
      <c r="AI57">
        <f t="shared" si="38"/>
        <v>-4647.3221991428154</v>
      </c>
      <c r="AJ57">
        <f t="shared" si="39"/>
        <v>26.493085278605577</v>
      </c>
      <c r="AK57">
        <f t="shared" si="61"/>
        <v>2.0565042319889435</v>
      </c>
      <c r="AL57">
        <f t="shared" si="40"/>
        <v>-4618.7726096322212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-26.133975072127836</v>
      </c>
      <c r="AR57">
        <f t="shared" si="45"/>
        <v>-26.141102550280802</v>
      </c>
      <c r="AS57">
        <f t="shared" si="46"/>
        <v>0.14902312115762134</v>
      </c>
      <c r="AT57">
        <f t="shared" si="47"/>
        <v>1.1567798770962163E-2</v>
      </c>
      <c r="AU57">
        <f t="shared" si="48"/>
        <v>-25.980511630352222</v>
      </c>
      <c r="AW57">
        <v>54</v>
      </c>
      <c r="AX57">
        <f>IF(Z57&gt;0, (R57*SUMPRODUCT(K57:$K$98, X57:$X$98)-K57*$AZ$3)/Z57, 0)</f>
        <v>56.93159154835601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250000</v>
      </c>
      <c r="S58">
        <f t="shared" si="32"/>
        <v>-431.81284033208647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2.8855466069507543</v>
      </c>
      <c r="AC58">
        <f t="shared" si="33"/>
        <v>-15.298604862339815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-3687.2056649078495</v>
      </c>
      <c r="AI58">
        <f t="shared" si="38"/>
        <v>-3688.0913845665432</v>
      </c>
      <c r="AJ58">
        <f t="shared" si="39"/>
        <v>18.184151469290569</v>
      </c>
      <c r="AK58">
        <f t="shared" si="61"/>
        <v>0.20198826248655283</v>
      </c>
      <c r="AL58">
        <f t="shared" si="40"/>
        <v>-3669.7052448347663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-18.518271936277397</v>
      </c>
      <c r="AR58">
        <f t="shared" si="45"/>
        <v>-18.522720290665411</v>
      </c>
      <c r="AS58">
        <f t="shared" si="46"/>
        <v>9.1326357258457058E-2</v>
      </c>
      <c r="AT58">
        <f t="shared" si="47"/>
        <v>1.0144466874363097E-3</v>
      </c>
      <c r="AU58">
        <f t="shared" si="48"/>
        <v>-18.43037948671952</v>
      </c>
      <c r="AW58">
        <v>55</v>
      </c>
      <c r="AX58">
        <f>IF(Z58&gt;0, (R58*SUMPRODUCT(K58:$K$98, X58:$X$98)-K58*$AZ$3)/Z58, 0)</f>
        <v>-431.81284033208647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250000</v>
      </c>
      <c r="S59">
        <f t="shared" si="32"/>
        <v>-1121.4555791273433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-15.298604862339815</v>
      </c>
      <c r="AC59">
        <f t="shared" si="33"/>
        <v>-26.718820010369665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-2812.3432248930794</v>
      </c>
      <c r="AI59">
        <f t="shared" si="38"/>
        <v>-2812.9388530326969</v>
      </c>
      <c r="AJ59">
        <f t="shared" si="39"/>
        <v>11.42021514802985</v>
      </c>
      <c r="AK59">
        <f t="shared" si="61"/>
        <v>-1.0709023403637872</v>
      </c>
      <c r="AL59">
        <f t="shared" si="40"/>
        <v>-2802.5895402250308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-12.611112333360154</v>
      </c>
      <c r="AR59">
        <f t="shared" si="45"/>
        <v>-12.613783249666222</v>
      </c>
      <c r="AS59">
        <f t="shared" si="46"/>
        <v>5.1210540316757092E-2</v>
      </c>
      <c r="AT59">
        <f t="shared" si="47"/>
        <v>-4.8021413577282899E-3</v>
      </c>
      <c r="AU59">
        <f t="shared" si="48"/>
        <v>-12.567374850707193</v>
      </c>
      <c r="AW59">
        <v>56</v>
      </c>
      <c r="AX59">
        <f>IF(Z59&gt;0, (R59*SUMPRODUCT(K59:$K$98, X59:$X$98)-K59*$AZ$3)/Z59, 0)</f>
        <v>-1121.4555791273433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250000</v>
      </c>
      <c r="S60">
        <f t="shared" si="32"/>
        <v>-2144.3656643911422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-26.718820010369665</v>
      </c>
      <c r="AC60">
        <f t="shared" si="33"/>
        <v>-32.992381639937378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-2050.3151693293344</v>
      </c>
      <c r="AI60">
        <f t="shared" si="38"/>
        <v>-2050.6998096706229</v>
      </c>
      <c r="AJ60">
        <f t="shared" si="39"/>
        <v>6.2735616295677126</v>
      </c>
      <c r="AK60">
        <f t="shared" si="61"/>
        <v>-1.8703174007258767</v>
      </c>
      <c r="AL60">
        <f t="shared" si="40"/>
        <v>-2046.2965654417812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-8.208951210638979</v>
      </c>
      <c r="AR60">
        <f t="shared" si="45"/>
        <v>-8.2104912147527447</v>
      </c>
      <c r="AS60">
        <f t="shared" si="46"/>
        <v>2.5117778039414181E-2</v>
      </c>
      <c r="AT60">
        <f t="shared" si="47"/>
        <v>-7.4882849820547201E-3</v>
      </c>
      <c r="AU60">
        <f t="shared" si="48"/>
        <v>-8.192861721695385</v>
      </c>
      <c r="AW60">
        <v>57</v>
      </c>
      <c r="AX60">
        <f>IF(Z60&gt;0, (R60*SUMPRODUCT(K60:$K$98, X60:$X$98)-K60*$AZ$3)/Z60, 0)</f>
        <v>-2144.3656643911422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250000</v>
      </c>
      <c r="S61">
        <f t="shared" si="32"/>
        <v>-3729.0082753578486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-32.992381639937378</v>
      </c>
      <c r="AC61">
        <f t="shared" si="33"/>
        <v>-35.542805436475959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-1425.0802636817214</v>
      </c>
      <c r="AI61">
        <f t="shared" si="38"/>
        <v>-1425.3185495932287</v>
      </c>
      <c r="AJ61">
        <f t="shared" si="39"/>
        <v>2.5504237965385812</v>
      </c>
      <c r="AK61">
        <f t="shared" si="61"/>
        <v>-2.3094667147956165</v>
      </c>
      <c r="AL61">
        <f t="shared" si="40"/>
        <v>-1425.0775925114858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-5.0943449933612506</v>
      </c>
      <c r="AR61">
        <f t="shared" si="45"/>
        <v>-5.0951968124981883</v>
      </c>
      <c r="AS61">
        <f t="shared" si="46"/>
        <v>9.1171978378808867E-3</v>
      </c>
      <c r="AT61">
        <f t="shared" si="47"/>
        <v>-8.2558298614408138E-3</v>
      </c>
      <c r="AU61">
        <f t="shared" si="48"/>
        <v>-5.0943354445217484</v>
      </c>
      <c r="AW61">
        <v>58</v>
      </c>
      <c r="AX61">
        <f>IF(Z61&gt;0, (R61*SUMPRODUCT(K61:$K$98, X61:$X$98)-K61*$AZ$3)/Z61, 0)</f>
        <v>-3729.0082753578486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250000</v>
      </c>
      <c r="S62">
        <f t="shared" si="32"/>
        <v>-6300.0155110547466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-35.542805436475959</v>
      </c>
      <c r="AC62">
        <f t="shared" si="33"/>
        <v>-35.584893810104703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-946.93503988481075</v>
      </c>
      <c r="AI62">
        <f t="shared" si="38"/>
        <v>-947.07624943321446</v>
      </c>
      <c r="AJ62">
        <f t="shared" si="39"/>
        <v>4.2088373628743625E-2</v>
      </c>
      <c r="AK62">
        <f t="shared" si="61"/>
        <v>-2.4879963805533172</v>
      </c>
      <c r="AL62">
        <f t="shared" si="40"/>
        <v>-949.52215744013904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-3.0223947871668546</v>
      </c>
      <c r="AR62">
        <f t="shared" si="45"/>
        <v>-3.0228454949609662</v>
      </c>
      <c r="AS62">
        <f t="shared" si="46"/>
        <v>1.3433622761633126E-4</v>
      </c>
      <c r="AT62">
        <f t="shared" si="47"/>
        <v>-7.9411015268682807E-3</v>
      </c>
      <c r="AU62">
        <f t="shared" si="48"/>
        <v>-3.0306522602602182</v>
      </c>
      <c r="AW62">
        <v>59</v>
      </c>
      <c r="AX62">
        <f>IF(Z62&gt;0, (R62*SUMPRODUCT(K62:$K$98, X62:$X$98)-K62*$AZ$3)/Z62, 0)</f>
        <v>-6300.0155110547466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250000</v>
      </c>
      <c r="S63">
        <f t="shared" si="32"/>
        <v>-10679.555766788482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-35.584893810104703</v>
      </c>
      <c r="AC63">
        <f t="shared" si="33"/>
        <v>-34.096345186796114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-599.80590843780942</v>
      </c>
      <c r="AI63">
        <f t="shared" si="38"/>
        <v>-599.88572529988539</v>
      </c>
      <c r="AJ63">
        <f t="shared" si="39"/>
        <v>-1.4885486233085885</v>
      </c>
      <c r="AK63">
        <f t="shared" si="61"/>
        <v>-2.4909425667073295</v>
      </c>
      <c r="AL63">
        <f t="shared" si="40"/>
        <v>-603.86521648990129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-1.7093213656025197</v>
      </c>
      <c r="AR63">
        <f t="shared" si="45"/>
        <v>-1.7095488269625405</v>
      </c>
      <c r="AS63">
        <f t="shared" si="46"/>
        <v>-4.242052186825703E-3</v>
      </c>
      <c r="AT63">
        <f t="shared" si="47"/>
        <v>-7.0986652346441293E-3</v>
      </c>
      <c r="AU63">
        <f t="shared" si="48"/>
        <v>-1.7208895443840102</v>
      </c>
      <c r="AW63">
        <v>60</v>
      </c>
      <c r="AX63">
        <f>IF(Z63&gt;0, (R63*SUMPRODUCT(K63:$K$98, X63:$X$98)-K63*$AZ$3)/Z63, 0)</f>
        <v>-10679.555766788482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250000</v>
      </c>
      <c r="S64">
        <f t="shared" si="32"/>
        <v>-18515.430952913164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-34.096345186796114</v>
      </c>
      <c r="AC64">
        <f t="shared" si="33"/>
        <v>-31.778038507331271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-361.11187564340662</v>
      </c>
      <c r="AI64">
        <f t="shared" si="38"/>
        <v>-361.15478314929743</v>
      </c>
      <c r="AJ64">
        <f t="shared" si="39"/>
        <v>-2.3183066794648433</v>
      </c>
      <c r="AK64">
        <f t="shared" si="61"/>
        <v>-2.3867441630757282</v>
      </c>
      <c r="AL64">
        <f t="shared" si="40"/>
        <v>-365.859833991838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-0.91883330764463889</v>
      </c>
      <c r="AR64">
        <f t="shared" si="45"/>
        <v>-0.91894248390889277</v>
      </c>
      <c r="AS64">
        <f t="shared" si="46"/>
        <v>-5.898829526533836E-3</v>
      </c>
      <c r="AT64">
        <f t="shared" si="47"/>
        <v>-6.0729656978270805E-3</v>
      </c>
      <c r="AU64">
        <f t="shared" si="48"/>
        <v>-0.93091427913325364</v>
      </c>
      <c r="AW64">
        <v>61</v>
      </c>
      <c r="AX64">
        <f>IF(Z64&gt;0, (R64*SUMPRODUCT(K64:$K$98, X64:$X$98)-K64*$AZ$3)/Z64, 0)</f>
        <v>-18515.430952913164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250000</v>
      </c>
      <c r="S65">
        <f t="shared" si="32"/>
        <v>-33259.660510321504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-31.778038507331271</v>
      </c>
      <c r="AC65">
        <f t="shared" si="33"/>
        <v>-29.100775346165769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-206.04503903877952</v>
      </c>
      <c r="AI65">
        <f t="shared" si="38"/>
        <v>-206.06691296570756</v>
      </c>
      <c r="AJ65">
        <f t="shared" si="39"/>
        <v>-2.6772631611655022</v>
      </c>
      <c r="AK65">
        <f t="shared" si="61"/>
        <v>-2.2244626955131892</v>
      </c>
      <c r="AL65">
        <f t="shared" si="40"/>
        <v>-210.96863882238625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-0.46810049320995967</v>
      </c>
      <c r="AR65">
        <f t="shared" si="45"/>
        <v>-0.46815018717993451</v>
      </c>
      <c r="AS65">
        <f t="shared" si="46"/>
        <v>-6.0823022579959262E-3</v>
      </c>
      <c r="AT65">
        <f t="shared" si="47"/>
        <v>-5.0536139562229569E-3</v>
      </c>
      <c r="AU65">
        <f t="shared" si="48"/>
        <v>-0.4792861033941534</v>
      </c>
      <c r="AW65">
        <v>62</v>
      </c>
      <c r="AX65">
        <f>IF(Z65&gt;0, (R65*SUMPRODUCT(K65:$K$98, X65:$X$98)-K65*$AZ$3)/Z65, 0)</f>
        <v>-33259.660510321504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250000</v>
      </c>
      <c r="S66">
        <f t="shared" si="32"/>
        <v>-62517.741635985294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-29.100775346165769</v>
      </c>
      <c r="AC66">
        <f t="shared" si="33"/>
        <v>-26.358075420795235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-111.14949507535775</v>
      </c>
      <c r="AI66">
        <f t="shared" si="38"/>
        <v>-111.16003531350897</v>
      </c>
      <c r="AJ66">
        <f t="shared" si="39"/>
        <v>-2.742699925370534</v>
      </c>
      <c r="AK66">
        <f t="shared" si="61"/>
        <v>-2.037054274231604</v>
      </c>
      <c r="AL66">
        <f t="shared" si="40"/>
        <v>-115.93978951311111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-0.22545839330779843</v>
      </c>
      <c r="AR66">
        <f t="shared" si="45"/>
        <v>-0.22547977338835612</v>
      </c>
      <c r="AS66">
        <f t="shared" si="46"/>
        <v>-5.5633605719955541E-3</v>
      </c>
      <c r="AT66">
        <f t="shared" si="47"/>
        <v>-4.1320114269314655E-3</v>
      </c>
      <c r="AU66">
        <f t="shared" si="48"/>
        <v>-0.23517514538728312</v>
      </c>
      <c r="AW66">
        <v>63</v>
      </c>
      <c r="AX66">
        <f>IF(Z66&gt;0, (R66*SUMPRODUCT(K66:$K$98, X66:$X$98)-K66*$AZ$3)/Z66, 0)</f>
        <v>-62517.741635985294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250000</v>
      </c>
      <c r="S67">
        <f t="shared" ref="S67:S79" si="63">AX67</f>
        <v>-123977.35108176517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-26.358075420795235</v>
      </c>
      <c r="AC67">
        <f t="shared" ref="AC67:AC79" si="64">S67*Z67</f>
        <v>-23.716747726084741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-56.523598740841152</v>
      </c>
      <c r="AI67">
        <f t="shared" ref="AI67:AI79" si="69">SUM(AE67:AH67)</f>
        <v>-56.528381216736776</v>
      </c>
      <c r="AJ67">
        <f t="shared" ref="AJ67:AJ79" si="70">AB67-AC67</f>
        <v>-2.641327694710494</v>
      </c>
      <c r="AK67">
        <f t="shared" si="61"/>
        <v>-1.8450652794556666</v>
      </c>
      <c r="AL67">
        <f t="shared" ref="AL67:AL79" si="71">SUM(AI67:AK67)</f>
        <v>-61.014774190902941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-0.10236952676281266</v>
      </c>
      <c r="AR67">
        <f t="shared" ref="AR67:AR79" si="76">AI67*$K67</f>
        <v>-0.10237818827420075</v>
      </c>
      <c r="AS67">
        <f t="shared" ref="AS67:AS79" si="77">AJ67*$K67</f>
        <v>-4.7836916289205186E-3</v>
      </c>
      <c r="AT67">
        <f t="shared" ref="AT67:AT79" si="78">AK67*$K67</f>
        <v>-3.3415858811533718E-3</v>
      </c>
      <c r="AU67">
        <f t="shared" ref="AU67:AU79" si="79">AL67*$K67</f>
        <v>-0.11050346578427465</v>
      </c>
      <c r="AW67">
        <v>64</v>
      </c>
      <c r="AX67">
        <f>IF(Z67&gt;0, (R67*SUMPRODUCT(K67:$K$98, X67:$X$98)-K67*$AZ$3)/Z67, 0)</f>
        <v>-123977.35108176517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250000</v>
      </c>
      <c r="S68">
        <f t="shared" si="63"/>
        <v>-261138.56241350147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-23.716747726084741</v>
      </c>
      <c r="AC68">
        <f t="shared" si="64"/>
        <v>-21.259486817116937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-26.993823295055709</v>
      </c>
      <c r="AI68">
        <f t="shared" si="69"/>
        <v>-26.995858563862871</v>
      </c>
      <c r="AJ68">
        <f t="shared" si="70"/>
        <v>-2.4572609089678039</v>
      </c>
      <c r="AK68">
        <f t="shared" si="61"/>
        <v>-1.6601723408259319</v>
      </c>
      <c r="AL68">
        <f t="shared" si="71"/>
        <v>-31.113291813656605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-4.365030361831207E-2</v>
      </c>
      <c r="AR68">
        <f t="shared" si="76"/>
        <v>-4.3653594745337927E-2</v>
      </c>
      <c r="AS68">
        <f t="shared" si="77"/>
        <v>-3.9735084420405289E-3</v>
      </c>
      <c r="AT68">
        <f t="shared" si="78"/>
        <v>-2.6845780956508349E-3</v>
      </c>
      <c r="AU68">
        <f t="shared" si="79"/>
        <v>-5.0311681283029291E-2</v>
      </c>
      <c r="AW68">
        <v>65</v>
      </c>
      <c r="AX68">
        <f>IF(Z68&gt;0, (R68*SUMPRODUCT(K68:$K$98, X68:$X$98)-K68*$AZ$3)/Z68, 0)</f>
        <v>-261138.56241350147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250000</v>
      </c>
      <c r="S69">
        <f t="shared" si="63"/>
        <v>-587641.1345345499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-21.259486817116937</v>
      </c>
      <c r="AC69">
        <f t="shared" si="64"/>
        <v>-19.017752803118629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-12.058444048489683</v>
      </c>
      <c r="AI69">
        <f t="shared" si="69"/>
        <v>-12.059253120203927</v>
      </c>
      <c r="AJ69">
        <f t="shared" si="70"/>
        <v>-2.2417340139983075</v>
      </c>
      <c r="AK69">
        <f t="shared" si="61"/>
        <v>-1.4881640771981857</v>
      </c>
      <c r="AL69">
        <f t="shared" si="71"/>
        <v>-15.789151211400419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-1.7409893649151027E-2</v>
      </c>
      <c r="AR69">
        <f t="shared" si="76"/>
        <v>-1.7411061780996467E-2</v>
      </c>
      <c r="AS69">
        <f t="shared" si="77"/>
        <v>-3.2365992342339774E-3</v>
      </c>
      <c r="AT69">
        <f t="shared" si="78"/>
        <v>-2.1486004506321411E-3</v>
      </c>
      <c r="AU69">
        <f t="shared" si="79"/>
        <v>-2.2796261465862586E-2</v>
      </c>
      <c r="AW69">
        <v>66</v>
      </c>
      <c r="AX69">
        <f>IF(Z69&gt;0, (R69*SUMPRODUCT(K69:$K$98, X69:$X$98)-K69*$AZ$3)/Z69, 0)</f>
        <v>-587641.1345345499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250000</v>
      </c>
      <c r="S70">
        <f t="shared" si="63"/>
        <v>-1438829.0187355345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-19.017752803118629</v>
      </c>
      <c r="AC70">
        <f t="shared" si="64"/>
        <v>-16.994640984610079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-5.0569502560433843</v>
      </c>
      <c r="AI70">
        <f t="shared" si="69"/>
        <v>-5.057245542014881</v>
      </c>
      <c r="AJ70">
        <f t="shared" si="70"/>
        <v>-2.0231118185085499</v>
      </c>
      <c r="AK70">
        <f t="shared" si="61"/>
        <v>-1.3312426962183042</v>
      </c>
      <c r="AL70">
        <f t="shared" si="71"/>
        <v>-8.4116000567417348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-6.5189177950389313E-3</v>
      </c>
      <c r="AR70">
        <f t="shared" si="76"/>
        <v>-6.5192984483728083E-3</v>
      </c>
      <c r="AS70">
        <f t="shared" si="77"/>
        <v>-2.6079947334399513E-3</v>
      </c>
      <c r="AT70">
        <f t="shared" si="78"/>
        <v>-1.7161058073533594E-3</v>
      </c>
      <c r="AU70">
        <f t="shared" si="79"/>
        <v>-1.0843398989166119E-2</v>
      </c>
      <c r="AW70">
        <v>67</v>
      </c>
      <c r="AX70">
        <f>IF(Z70&gt;0, (R70*SUMPRODUCT(K70:$K$98, X70:$X$98)-K70*$AZ$3)/Z70, 0)</f>
        <v>-1438829.0187355345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250000</v>
      </c>
      <c r="S71">
        <f t="shared" si="63"/>
        <v>-3864028.3596423785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-16.994640984610079</v>
      </c>
      <c r="AC71">
        <f t="shared" si="64"/>
        <v>-15.17926551655003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-1.9412429895922265</v>
      </c>
      <c r="AI71">
        <f t="shared" si="69"/>
        <v>-1.9413411984050493</v>
      </c>
      <c r="AJ71">
        <f t="shared" si="70"/>
        <v>-1.8153754680600489</v>
      </c>
      <c r="AK71">
        <f t="shared" si="61"/>
        <v>-1.1896248689227056</v>
      </c>
      <c r="AL71">
        <f t="shared" si="71"/>
        <v>-4.9463415353878037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-2.2343371196023071E-3</v>
      </c>
      <c r="AR71">
        <f t="shared" si="76"/>
        <v>-2.234450156247971E-3</v>
      </c>
      <c r="AS71">
        <f t="shared" si="77"/>
        <v>-2.089465778394908E-3</v>
      </c>
      <c r="AT71">
        <f t="shared" si="78"/>
        <v>-1.3692376571540737E-3</v>
      </c>
      <c r="AU71">
        <f t="shared" si="79"/>
        <v>-5.6931535917969529E-3</v>
      </c>
      <c r="AW71">
        <v>68</v>
      </c>
      <c r="AX71">
        <f>IF(Z71&gt;0, (R71*SUMPRODUCT(K71:$K$98, X71:$X$98)-K71*$AZ$3)/Z71, 0)</f>
        <v>-3864028.3596423785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250000</v>
      </c>
      <c r="S72">
        <f t="shared" si="63"/>
        <v>-11485389.443479715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-15.17926551655003</v>
      </c>
      <c r="AC72">
        <f t="shared" si="64"/>
        <v>-13.554808437727591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-0.67722264910091445</v>
      </c>
      <c r="AI72">
        <f t="shared" si="69"/>
        <v>-0.67725215356069879</v>
      </c>
      <c r="AJ72">
        <f t="shared" si="70"/>
        <v>-1.6244570788224397</v>
      </c>
      <c r="AK72">
        <f t="shared" ref="AK72:AK79" si="92">G72*SUM(AB72:AB72, AE72:AF72)</f>
        <v>-1.0625485861585022</v>
      </c>
      <c r="AL72">
        <f t="shared" si="71"/>
        <v>-3.3642578185416405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-6.9595675077503021E-4</v>
      </c>
      <c r="AR72">
        <f t="shared" si="76"/>
        <v>-6.9598707142067332E-4</v>
      </c>
      <c r="AS72">
        <f t="shared" si="77"/>
        <v>-1.6693946545522228E-3</v>
      </c>
      <c r="AT72">
        <f t="shared" si="78"/>
        <v>-1.0919420113093127E-3</v>
      </c>
      <c r="AU72">
        <f t="shared" si="79"/>
        <v>-3.4573237372822084E-3</v>
      </c>
      <c r="AW72">
        <v>69</v>
      </c>
      <c r="AX72">
        <f>IF(Z72&gt;0, (R72*SUMPRODUCT(K72:$K$98, X72:$X$98)-K72*$AZ$3)/Z72, 0)</f>
        <v>-11485389.443479715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250000</v>
      </c>
      <c r="S73">
        <f t="shared" si="63"/>
        <v>-38192012.815832816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-13.554808437727591</v>
      </c>
      <c r="AC73">
        <f t="shared" si="64"/>
        <v>-12.103101344530113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-0.21286880831722413</v>
      </c>
      <c r="AI73">
        <f t="shared" si="69"/>
        <v>-0.21287673085157896</v>
      </c>
      <c r="AJ73">
        <f t="shared" si="70"/>
        <v>-1.4517070931974771</v>
      </c>
      <c r="AK73">
        <f t="shared" si="92"/>
        <v>-0.9488365906409314</v>
      </c>
      <c r="AL73">
        <f t="shared" si="71"/>
        <v>-2.6134204146899873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-1.9531913118983846E-4</v>
      </c>
      <c r="AR73">
        <f t="shared" si="76"/>
        <v>-1.9532640056170764E-4</v>
      </c>
      <c r="AS73">
        <f t="shared" si="77"/>
        <v>-1.332023091719982E-3</v>
      </c>
      <c r="AT73">
        <f t="shared" si="78"/>
        <v>-8.7061105847380086E-4</v>
      </c>
      <c r="AU73">
        <f t="shared" si="79"/>
        <v>-2.3979605507554905E-3</v>
      </c>
      <c r="AW73">
        <v>70</v>
      </c>
      <c r="AX73">
        <f>IF(Z73&gt;0, (R73*SUMPRODUCT(K73:$K$98, X73:$X$98)-K73*$AZ$3)/Z73, 0)</f>
        <v>-38192012.815832816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250000</v>
      </c>
      <c r="S74">
        <f t="shared" si="63"/>
        <v>-143938679.42989165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-12.103101344530113</v>
      </c>
      <c r="AC74">
        <f t="shared" si="64"/>
        <v>-10.806508226207505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-5.9663798444564681E-2</v>
      </c>
      <c r="AI74">
        <f t="shared" si="69"/>
        <v>-5.9665675373731498E-2</v>
      </c>
      <c r="AJ74">
        <f t="shared" si="70"/>
        <v>-1.2965931183226083</v>
      </c>
      <c r="AK74">
        <f t="shared" si="92"/>
        <v>-0.84721709411710799</v>
      </c>
      <c r="AL74">
        <f t="shared" si="71"/>
        <v>-2.2034758878134477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-4.8879373537128851E-5</v>
      </c>
      <c r="AR74">
        <f t="shared" si="76"/>
        <v>-4.8880911205266642E-5</v>
      </c>
      <c r="AS74">
        <f t="shared" si="77"/>
        <v>-1.0622297106183496E-3</v>
      </c>
      <c r="AT74">
        <f t="shared" si="78"/>
        <v>-6.940798589762519E-4</v>
      </c>
      <c r="AU74">
        <f t="shared" si="79"/>
        <v>-1.8051904807998682E-3</v>
      </c>
      <c r="AW74">
        <v>71</v>
      </c>
      <c r="AX74">
        <f>IF(Z74&gt;0, (R74*SUMPRODUCT(K74:$K$98, X74:$X$98)-K74*$AZ$3)/Z74, 0)</f>
        <v>-143938679.42989165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250000</v>
      </c>
      <c r="S75">
        <f t="shared" si="63"/>
        <v>-625506506.59019697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-10.806508226207505</v>
      </c>
      <c r="AC75">
        <f t="shared" si="64"/>
        <v>-9.6487102864258674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-1.4725239870824516E-2</v>
      </c>
      <c r="AI75">
        <f t="shared" si="69"/>
        <v>-1.4725625506712582E-2</v>
      </c>
      <c r="AJ75">
        <f t="shared" si="70"/>
        <v>-1.1577979397816378</v>
      </c>
      <c r="AK75">
        <f t="shared" si="92"/>
        <v>-0.75645557583452538</v>
      </c>
      <c r="AL75">
        <f t="shared" si="71"/>
        <v>-1.9289791411228756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-1.0771075935282543E-5</v>
      </c>
      <c r="AR75">
        <f t="shared" si="76"/>
        <v>-1.077135801648938E-5</v>
      </c>
      <c r="AS75">
        <f t="shared" si="77"/>
        <v>-8.4689483067846465E-4</v>
      </c>
      <c r="AT75">
        <f t="shared" si="78"/>
        <v>-5.5332480288657797E-4</v>
      </c>
      <c r="AU75">
        <f t="shared" si="79"/>
        <v>-1.4109909915815319E-3</v>
      </c>
      <c r="AW75">
        <v>72</v>
      </c>
      <c r="AX75">
        <f>IF(Z75&gt;0, (R75*SUMPRODUCT(K75:$K$98, X75:$X$98)-K75*$AZ$3)/Z75, 0)</f>
        <v>-625506506.59019697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250000</v>
      </c>
      <c r="S76">
        <f t="shared" si="63"/>
        <v>-3209463780.5351601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-9.6487102864258674</v>
      </c>
      <c r="AC76">
        <f t="shared" si="64"/>
        <v>-8.6149292546846805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-3.1467385481384821E-3</v>
      </c>
      <c r="AI76">
        <f t="shared" si="69"/>
        <v>-3.1468056538128549E-3</v>
      </c>
      <c r="AJ76">
        <f t="shared" si="70"/>
        <v>-1.0337810317411869</v>
      </c>
      <c r="AK76">
        <f t="shared" si="92"/>
        <v>-0.67540972004981081</v>
      </c>
      <c r="AL76">
        <f t="shared" si="71"/>
        <v>-1.7123375574448105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-2.0551302285231648E-6</v>
      </c>
      <c r="AR76">
        <f t="shared" si="76"/>
        <v>-2.0551740551384999E-6</v>
      </c>
      <c r="AS76">
        <f t="shared" si="77"/>
        <v>-6.7516084209220451E-4</v>
      </c>
      <c r="AT76">
        <f t="shared" si="78"/>
        <v>-4.4110907565989775E-4</v>
      </c>
      <c r="AU76">
        <f t="shared" si="79"/>
        <v>-1.1183250918072407E-3</v>
      </c>
      <c r="AW76">
        <v>73</v>
      </c>
      <c r="AX76">
        <f>IF(Z76&gt;0, (R76*SUMPRODUCT(K76:$K$98, X76:$X$98)-K76*$AZ$3)/Z76, 0)</f>
        <v>-3209463780.5351601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250000</v>
      </c>
      <c r="S77">
        <f t="shared" si="63"/>
        <v>-20100410042.102276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-8.6149292546846805</v>
      </c>
      <c r="AC77">
        <f t="shared" si="64"/>
        <v>-7.6919029144424798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-5.6867769367615804E-4</v>
      </c>
      <c r="AI77">
        <f t="shared" si="69"/>
        <v>-5.6868726052441922E-4</v>
      </c>
      <c r="AJ77">
        <f t="shared" si="70"/>
        <v>-0.92302634024220076</v>
      </c>
      <c r="AK77">
        <f t="shared" si="92"/>
        <v>-0.60304504782792767</v>
      </c>
      <c r="AL77">
        <f t="shared" si="71"/>
        <v>-1.5266400753306528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-3.3160941896153353E-7</v>
      </c>
      <c r="AR77">
        <f t="shared" si="76"/>
        <v>-3.3161499761712079E-7</v>
      </c>
      <c r="AS77">
        <f t="shared" si="77"/>
        <v>-5.3823849920199465E-4</v>
      </c>
      <c r="AT77">
        <f t="shared" si="78"/>
        <v>-3.5164983635128873E-4</v>
      </c>
      <c r="AU77">
        <f t="shared" si="79"/>
        <v>-8.9021995055090051E-4</v>
      </c>
      <c r="AW77">
        <v>74</v>
      </c>
      <c r="AX77">
        <f>IF(Z77&gt;0, (R77*SUMPRODUCT(K77:$K$98, X77:$X$98)-K77*$AZ$3)/Z77, 0)</f>
        <v>-20100410042.102276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250000</v>
      </c>
      <c r="S78">
        <f t="shared" si="63"/>
        <v>-161515789372.27301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-7.6919029144424798</v>
      </c>
      <c r="AC78">
        <f t="shared" si="64"/>
        <v>-6.8677707501836602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-8.4081612995963001E-5</v>
      </c>
      <c r="AI78">
        <f t="shared" si="69"/>
        <v>-8.4082676014442015E-5</v>
      </c>
      <c r="AJ78">
        <f t="shared" si="70"/>
        <v>-0.82413216425881952</v>
      </c>
      <c r="AK78">
        <f t="shared" si="92"/>
        <v>-0.53843320401097361</v>
      </c>
      <c r="AL78">
        <f t="shared" si="71"/>
        <v>-1.3626494509458076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-4.3776766104253854E-8</v>
      </c>
      <c r="AR78">
        <f t="shared" si="76"/>
        <v>-4.3777319560707205E-8</v>
      </c>
      <c r="AS78">
        <f t="shared" si="77"/>
        <v>-4.2908121892812714E-4</v>
      </c>
      <c r="AT78">
        <f t="shared" si="78"/>
        <v>-2.8033316197066888E-4</v>
      </c>
      <c r="AU78">
        <f t="shared" si="79"/>
        <v>-7.0945815821835676E-4</v>
      </c>
      <c r="AW78">
        <v>75</v>
      </c>
      <c r="AX78">
        <f>IF(Z78&gt;0, (R78*SUMPRODUCT(K78:$K$98, X78:$X$98)-K78*$AZ$3)/Z78, 0)</f>
        <v>-161515789372.27301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-6.8677707501836602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-1.0630184790098657E-5</v>
      </c>
      <c r="AI79">
        <f t="shared" si="69"/>
        <v>-1.0630184790098657E-5</v>
      </c>
      <c r="AJ79">
        <f t="shared" si="70"/>
        <v>-6.8677707501836602</v>
      </c>
      <c r="AK79">
        <f t="shared" si="92"/>
        <v>-0.48074395251285629</v>
      </c>
      <c r="AL79">
        <f t="shared" si="71"/>
        <v>-7.3485253328813069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-4.9415754762778687E-9</v>
      </c>
      <c r="AR79">
        <f t="shared" si="76"/>
        <v>-4.9415754762778687E-9</v>
      </c>
      <c r="AS79">
        <f t="shared" si="77"/>
        <v>-3.1925698551747441E-3</v>
      </c>
      <c r="AT79">
        <f t="shared" si="78"/>
        <v>-2.2347988986223211E-4</v>
      </c>
      <c r="AU79">
        <f t="shared" si="79"/>
        <v>-3.4160546866124526E-3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22622.167213822831</v>
      </c>
      <c r="AO81" s="6">
        <f t="shared" si="93"/>
        <v>-2262.2167213822831</v>
      </c>
      <c r="AP81" s="6">
        <f t="shared" si="93"/>
        <v>-444.41077654077253</v>
      </c>
      <c r="AQ81" s="6">
        <f t="shared" si="93"/>
        <v>-13190.861222664456</v>
      </c>
      <c r="AR81" s="6">
        <f t="shared" si="93"/>
        <v>6724.6784932353194</v>
      </c>
      <c r="AS81" s="6">
        <f t="shared" si="93"/>
        <v>-1374.1127919511775</v>
      </c>
      <c r="AT81" s="6">
        <f t="shared" si="93"/>
        <v>466.56301084172645</v>
      </c>
      <c r="AU81" s="6">
        <f t="shared" si="93"/>
        <v>5817.1287121258692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1AFA-0B4D-41B7-894F-D063732EAFB2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37762.113277956327</v>
      </c>
      <c r="K3">
        <v>1</v>
      </c>
      <c r="L3" s="2">
        <v>0</v>
      </c>
      <c r="O3">
        <f>$C$3</f>
        <v>37762.113277956327</v>
      </c>
      <c r="P3" s="2">
        <f>O3*C5</f>
        <v>3776.2113277956328</v>
      </c>
      <c r="Q3" s="5">
        <f>B8</f>
        <v>200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37762.113277956327</v>
      </c>
      <c r="AF3">
        <f t="shared" ref="AF3:AF34" si="4">-$Z3*P3</f>
        <v>-3776.2113277956328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33785.901950160696</v>
      </c>
      <c r="AJ3">
        <f t="shared" ref="AJ3:AJ34" si="8">AB3-AC3</f>
        <v>0</v>
      </c>
      <c r="AL3">
        <f t="shared" ref="AL3:AL34" si="9">SUM(AI3:AK3)</f>
        <v>33785.901950160696</v>
      </c>
      <c r="AN3">
        <f t="shared" ref="AN3:AN34" si="10">AE3*$K3</f>
        <v>37762.113277956327</v>
      </c>
      <c r="AO3">
        <f t="shared" ref="AO3:AO34" si="11">AF3*$K3</f>
        <v>-3776.2113277956328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33785.901950160696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33785.901950160696</v>
      </c>
      <c r="AW3">
        <v>0</v>
      </c>
      <c r="AX3">
        <f>IF(Z3&gt;0, (R3*SUMPRODUCT(K3:$K$98, X3:$X$98)-K3*$AZ$3)/Z3, 0)</f>
        <v>0</v>
      </c>
      <c r="AZ3">
        <f>C6*ABS(SUMPRODUCT(X4:X69, K4:K69))/1</f>
        <v>21822.680550040539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250000</v>
      </c>
      <c r="S4">
        <f t="shared" si="1"/>
        <v>1484.3646957690733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1463.8032760032802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-963</v>
      </c>
      <c r="AI4">
        <f t="shared" si="7"/>
        <v>-963</v>
      </c>
      <c r="AJ4">
        <f t="shared" si="8"/>
        <v>-1463.8032760032802</v>
      </c>
      <c r="AK4">
        <f>G4*SUM(AB4, AE4:AF4)</f>
        <v>0</v>
      </c>
      <c r="AL4">
        <f t="shared" si="9"/>
        <v>-2426.8032760032802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-898.40470193115027</v>
      </c>
      <c r="AR4">
        <f t="shared" si="14"/>
        <v>-898.40470193115027</v>
      </c>
      <c r="AS4">
        <f t="shared" si="15"/>
        <v>-1365.6155201075476</v>
      </c>
      <c r="AT4">
        <f t="shared" si="16"/>
        <v>0</v>
      </c>
      <c r="AU4">
        <f t="shared" si="17"/>
        <v>-2264.0202220386977</v>
      </c>
      <c r="AW4">
        <v>1</v>
      </c>
      <c r="AX4">
        <f>IF(Z4&gt;0, (R4*SUMPRODUCT(K4:$K$98, X4:$X$98)-K4*$AZ$3)/Z4, 0)</f>
        <v>1484.3646957690733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250000</v>
      </c>
      <c r="S5">
        <f t="shared" si="1"/>
        <v>2327.9241138060825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1463.8032760032802</v>
      </c>
      <c r="AC5">
        <f t="shared" si="2"/>
        <v>2263.5267426673527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-987.38068499999997</v>
      </c>
      <c r="AI5">
        <f t="shared" si="7"/>
        <v>-1011.6891099315</v>
      </c>
      <c r="AJ5">
        <f t="shared" si="8"/>
        <v>-799.72346666407248</v>
      </c>
      <c r="AK5">
        <f>G5*SUM(AB5, AE5:AF5)</f>
        <v>60.015934316134491</v>
      </c>
      <c r="AL5">
        <f t="shared" si="9"/>
        <v>-1751.3966422794379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-844.31714023831353</v>
      </c>
      <c r="AR5">
        <f t="shared" si="14"/>
        <v>-865.10346929422553</v>
      </c>
      <c r="AS5">
        <f t="shared" si="15"/>
        <v>-683.84994826517186</v>
      </c>
      <c r="AT5">
        <f t="shared" si="16"/>
        <v>51.320106621823513</v>
      </c>
      <c r="AU5">
        <f t="shared" si="17"/>
        <v>-1497.6333109375737</v>
      </c>
      <c r="AW5">
        <v>2</v>
      </c>
      <c r="AX5">
        <f>IF(Z5&gt;0, (R5*SUMPRODUCT(K5:$K$98, X5:$X$98)-K5*$AZ$3)/Z5, 0)</f>
        <v>2327.9241138060825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250000</v>
      </c>
      <c r="S6">
        <f t="shared" si="1"/>
        <v>3386.024614375242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2263.5267426673527</v>
      </c>
      <c r="AC6">
        <f t="shared" si="2"/>
        <v>3245.724061554396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-1012.2028141476601</v>
      </c>
      <c r="AI6">
        <f t="shared" si="7"/>
        <v>-1036.1669345484304</v>
      </c>
      <c r="AJ6">
        <f t="shared" si="8"/>
        <v>-982.19731888704337</v>
      </c>
      <c r="AK6">
        <f>G6*SUM(AB6, AE6:AF6)</f>
        <v>132.41631444604013</v>
      </c>
      <c r="AL6">
        <f t="shared" si="9"/>
        <v>-1885.9479389894336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-780.82340269569329</v>
      </c>
      <c r="AR6">
        <f t="shared" si="14"/>
        <v>-799.30956552037912</v>
      </c>
      <c r="AS6">
        <f t="shared" si="15"/>
        <v>-757.67686271230775</v>
      </c>
      <c r="AT6">
        <f t="shared" si="16"/>
        <v>102.14727302970813</v>
      </c>
      <c r="AU6">
        <f t="shared" si="17"/>
        <v>-1454.8391552029786</v>
      </c>
      <c r="AW6">
        <v>3</v>
      </c>
      <c r="AX6">
        <f>IF(Z6&gt;0, (R6*SUMPRODUCT(K6:$K$98, X6:$X$98)-K6*$AZ$3)/Z6, 0)</f>
        <v>3386.024614375242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250000</v>
      </c>
      <c r="S7">
        <f t="shared" si="1"/>
        <v>4215.3405605869748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3245.724061554396</v>
      </c>
      <c r="AC7">
        <f t="shared" si="2"/>
        <v>3982.7540420358309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-1038.8446193733898</v>
      </c>
      <c r="AI7">
        <f t="shared" si="7"/>
        <v>-1062.4652141082149</v>
      </c>
      <c r="AJ7">
        <f t="shared" si="8"/>
        <v>-737.0299804814349</v>
      </c>
      <c r="AK7">
        <f>G7*SUM(AB7, AE7:AF7)</f>
        <v>159.36505142232085</v>
      </c>
      <c r="AL7">
        <f t="shared" si="9"/>
        <v>-1640.1301431673289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-729.11942357394616</v>
      </c>
      <c r="AR7">
        <f t="shared" si="14"/>
        <v>-745.69768185853695</v>
      </c>
      <c r="AS7">
        <f t="shared" si="15"/>
        <v>-517.28898095412876</v>
      </c>
      <c r="AT7">
        <f t="shared" si="16"/>
        <v>111.85133201244479</v>
      </c>
      <c r="AU7">
        <f t="shared" si="17"/>
        <v>-1151.1353308002208</v>
      </c>
      <c r="AW7">
        <v>4</v>
      </c>
      <c r="AX7">
        <f>IF(Z7&gt;0, (R7*SUMPRODUCT(K7:$K$98, X7:$X$98)-K7*$AZ$3)/Z7, 0)</f>
        <v>4215.3405605869748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250000</v>
      </c>
      <c r="S8">
        <f t="shared" si="1"/>
        <v>4589.1923819763824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3982.7540420358309</v>
      </c>
      <c r="AC8">
        <f t="shared" si="2"/>
        <v>4273.0110620928535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-1068.1232939087952</v>
      </c>
      <c r="AI8">
        <f t="shared" si="7"/>
        <v>-1091.4008703668812</v>
      </c>
      <c r="AJ8">
        <f t="shared" si="8"/>
        <v>-290.2570200570226</v>
      </c>
      <c r="AK8">
        <f t="shared" ref="AK8:AK39" si="30">G8*SUM(AB8:AB8, AE8:AF8)</f>
        <v>84.832661095363193</v>
      </c>
      <c r="AL8">
        <f t="shared" si="9"/>
        <v>-1296.8252293285407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-699.77488997404873</v>
      </c>
      <c r="AR8">
        <f t="shared" si="14"/>
        <v>-715.02506155790206</v>
      </c>
      <c r="AS8">
        <f t="shared" si="15"/>
        <v>-190.16023284287795</v>
      </c>
      <c r="AT8">
        <f t="shared" si="16"/>
        <v>55.577634550943976</v>
      </c>
      <c r="AU8">
        <f t="shared" si="17"/>
        <v>-849.60765984983607</v>
      </c>
      <c r="AW8">
        <v>5</v>
      </c>
      <c r="AX8">
        <f>IF(Z8&gt;0, (R8*SUMPRODUCT(K8:$K$98, X8:$X$98)-K8*$AZ$3)/Z8, 0)</f>
        <v>4589.1923819763824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250000</v>
      </c>
      <c r="S9">
        <f t="shared" si="1"/>
        <v>4720.1441483934059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4273.0110620928535</v>
      </c>
      <c r="AC9">
        <f t="shared" si="2"/>
        <v>4330.1284624971831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-1104.9865544653455</v>
      </c>
      <c r="AI9">
        <f t="shared" si="7"/>
        <v>-1127.9208565034041</v>
      </c>
      <c r="AJ9">
        <f t="shared" si="8"/>
        <v>-57.117400404329601</v>
      </c>
      <c r="AK9">
        <f t="shared" si="30"/>
        <v>25.210765266347835</v>
      </c>
      <c r="AL9">
        <f t="shared" si="9"/>
        <v>-1159.8274916413859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-685.60057305191367</v>
      </c>
      <c r="AR9">
        <f t="shared" si="14"/>
        <v>-699.83040286866344</v>
      </c>
      <c r="AS9">
        <f t="shared" si="15"/>
        <v>-35.439094068788599</v>
      </c>
      <c r="AT9">
        <f t="shared" si="16"/>
        <v>15.642285459345317</v>
      </c>
      <c r="AU9">
        <f t="shared" si="17"/>
        <v>-719.6272114781068</v>
      </c>
      <c r="AW9">
        <v>6</v>
      </c>
      <c r="AX9">
        <f>IF(Z9&gt;0, (R9*SUMPRODUCT(K9:$K$98, X9:$X$98)-K9*$AZ$3)/Z9, 0)</f>
        <v>4720.1441483934059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250000</v>
      </c>
      <c r="S10">
        <f t="shared" si="1"/>
        <v>4802.279829693618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4330.1284624971831</v>
      </c>
      <c r="AC10">
        <f t="shared" si="2"/>
        <v>4339.4525529742969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-1143.7336426379857</v>
      </c>
      <c r="AI10">
        <f t="shared" si="7"/>
        <v>-1166.3242282914</v>
      </c>
      <c r="AJ10">
        <f t="shared" si="8"/>
        <v>-9.3240904771137139</v>
      </c>
      <c r="AK10">
        <f t="shared" si="30"/>
        <v>17.753526696238453</v>
      </c>
      <c r="AL10">
        <f t="shared" si="9"/>
        <v>-1157.8947920722753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-673.22038986938298</v>
      </c>
      <c r="AR10">
        <f t="shared" si="14"/>
        <v>-686.51757927957772</v>
      </c>
      <c r="AS10">
        <f t="shared" si="15"/>
        <v>-5.4883126561721189</v>
      </c>
      <c r="AT10">
        <f t="shared" si="16"/>
        <v>10.450017135485457</v>
      </c>
      <c r="AU10">
        <f t="shared" si="17"/>
        <v>-681.55587480026441</v>
      </c>
      <c r="AW10">
        <v>7</v>
      </c>
      <c r="AX10">
        <f>IF(Z10&gt;0, (R10*SUMPRODUCT(K10:$K$98, X10:$X$98)-K10*$AZ$3)/Z10, 0)</f>
        <v>4802.279829693618</v>
      </c>
    </row>
    <row r="11" spans="1:52" x14ac:dyDescent="0.25">
      <c r="A11" t="s">
        <v>33</v>
      </c>
      <c r="C11" s="26">
        <f>AU71</f>
        <v>9710.2577000458914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250000</v>
      </c>
      <c r="S11">
        <f t="shared" si="1"/>
        <v>4838.714463984159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4339.4525529742969</v>
      </c>
      <c r="AC11">
        <f t="shared" si="2"/>
        <v>4305.8063213693604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-1180.358100390896</v>
      </c>
      <c r="AI11">
        <f t="shared" si="7"/>
        <v>-1202.604744377737</v>
      </c>
      <c r="AJ11">
        <f t="shared" si="8"/>
        <v>33.646231604936474</v>
      </c>
      <c r="AK11">
        <f t="shared" si="30"/>
        <v>10.414686127138312</v>
      </c>
      <c r="AL11">
        <f t="shared" si="9"/>
        <v>-1158.5438266456622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-660.18447993412576</v>
      </c>
      <c r="AR11">
        <f t="shared" si="14"/>
        <v>-672.62722005330522</v>
      </c>
      <c r="AS11">
        <f t="shared" si="15"/>
        <v>18.818627928670125</v>
      </c>
      <c r="AT11">
        <f t="shared" si="16"/>
        <v>5.8250238993107111</v>
      </c>
      <c r="AU11">
        <f t="shared" si="17"/>
        <v>-647.98356822532435</v>
      </c>
      <c r="AW11">
        <v>8</v>
      </c>
      <c r="AX11">
        <f>IF(Z11&gt;0, (R11*SUMPRODUCT(K11:$K$98, X11:$X$98)-K11*$AZ$3)/Z11, 0)</f>
        <v>4838.714463984159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250000</v>
      </c>
      <c r="S12">
        <f t="shared" si="1"/>
        <v>4853.7025931385806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4305.8063213693604</v>
      </c>
      <c r="AC12">
        <f t="shared" si="2"/>
        <v>4252.2488459906926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-1220.8958219978367</v>
      </c>
      <c r="AI12">
        <f t="shared" si="7"/>
        <v>-1242.7979099626095</v>
      </c>
      <c r="AJ12">
        <f t="shared" si="8"/>
        <v>53.557475378667732</v>
      </c>
      <c r="AK12">
        <f t="shared" si="30"/>
        <v>9.9033545391495288</v>
      </c>
      <c r="AL12">
        <f t="shared" si="9"/>
        <v>-1179.3370800447922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-648.91910837267972</v>
      </c>
      <c r="AR12">
        <f t="shared" si="14"/>
        <v>-660.56030096054781</v>
      </c>
      <c r="AS12">
        <f t="shared" si="15"/>
        <v>28.466367517373968</v>
      </c>
      <c r="AT12">
        <f t="shared" si="16"/>
        <v>5.2637382171783935</v>
      </c>
      <c r="AU12">
        <f t="shared" si="17"/>
        <v>-626.83019522599534</v>
      </c>
      <c r="AW12">
        <v>9</v>
      </c>
      <c r="AX12">
        <f>IF(Z12&gt;0, (R12*SUMPRODUCT(K12:$K$98, X12:$X$98)-K12*$AZ$3)/Z12, 0)</f>
        <v>4853.7025931385806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250000</v>
      </c>
      <c r="S13">
        <f t="shared" si="1"/>
        <v>4843.7985558107721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4252.2488459906926</v>
      </c>
      <c r="AC13">
        <f t="shared" si="2"/>
        <v>4176.6636811014996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-1263.0934129284508</v>
      </c>
      <c r="AI13">
        <f t="shared" si="7"/>
        <v>-1284.6501706722831</v>
      </c>
      <c r="AJ13">
        <f t="shared" si="8"/>
        <v>75.585164889193038</v>
      </c>
      <c r="AK13">
        <f t="shared" si="30"/>
        <v>8.5044976919813848</v>
      </c>
      <c r="AL13">
        <f t="shared" si="9"/>
        <v>-1200.5605080911087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-638.1630955725816</v>
      </c>
      <c r="AR13">
        <f t="shared" si="14"/>
        <v>-649.05439396073291</v>
      </c>
      <c r="AS13">
        <f t="shared" si="15"/>
        <v>38.188515838443209</v>
      </c>
      <c r="AT13">
        <f t="shared" si="16"/>
        <v>4.2967974639514237</v>
      </c>
      <c r="AU13">
        <f t="shared" si="17"/>
        <v>-606.56908065833829</v>
      </c>
      <c r="AW13">
        <v>10</v>
      </c>
      <c r="AX13">
        <f>IF(Z13&gt;0, (R13*SUMPRODUCT(K13:$K$98, X13:$X$98)-K13*$AZ$3)/Z13, 0)</f>
        <v>4843.7985558107721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250000</v>
      </c>
      <c r="S14">
        <f t="shared" si="1"/>
        <v>4810.7844923355287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4176.6636811014996</v>
      </c>
      <c r="AC14">
        <f t="shared" si="2"/>
        <v>4081.5019288752064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-1310.2197356701263</v>
      </c>
      <c r="AI14">
        <f t="shared" si="7"/>
        <v>-1331.4299038629533</v>
      </c>
      <c r="AJ14">
        <f t="shared" si="8"/>
        <v>95.161752226293174</v>
      </c>
      <c r="AK14">
        <f t="shared" si="30"/>
        <v>7.5179946259826993</v>
      </c>
      <c r="AL14">
        <f t="shared" si="9"/>
        <v>-1228.7501570106774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-629.37166384468469</v>
      </c>
      <c r="AR14">
        <f t="shared" si="14"/>
        <v>-639.56009139047922</v>
      </c>
      <c r="AS14">
        <f t="shared" si="15"/>
        <v>45.711500676186411</v>
      </c>
      <c r="AT14">
        <f t="shared" si="16"/>
        <v>3.6113124063957822</v>
      </c>
      <c r="AU14">
        <f t="shared" si="17"/>
        <v>-590.23727830789699</v>
      </c>
      <c r="AW14">
        <v>11</v>
      </c>
      <c r="AX14">
        <f>IF(Z14&gt;0, (R14*SUMPRODUCT(K14:$K$98, X14:$X$98)-K14*$AZ$3)/Z14, 0)</f>
        <v>4810.7844923355287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250000</v>
      </c>
      <c r="S15">
        <f t="shared" si="1"/>
        <v>4781.6846208899815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4081.5019288752064</v>
      </c>
      <c r="AC15">
        <f t="shared" si="2"/>
        <v>3990.1356170872314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-1365.0864248903422</v>
      </c>
      <c r="AI15">
        <f t="shared" si="7"/>
        <v>-1385.9479827587518</v>
      </c>
      <c r="AJ15">
        <f t="shared" si="8"/>
        <v>91.366311787975064</v>
      </c>
      <c r="AK15">
        <f t="shared" si="30"/>
        <v>16.734157908388347</v>
      </c>
      <c r="AL15">
        <f t="shared" si="9"/>
        <v>-1277.8475130623883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-622.07304510704296</v>
      </c>
      <c r="AR15">
        <f t="shared" si="14"/>
        <v>-631.5797053391384</v>
      </c>
      <c r="AS15">
        <f t="shared" si="15"/>
        <v>41.63583986904775</v>
      </c>
      <c r="AT15">
        <f t="shared" si="16"/>
        <v>7.6257945120284027</v>
      </c>
      <c r="AU15">
        <f t="shared" si="17"/>
        <v>-582.31807095806221</v>
      </c>
      <c r="AW15">
        <v>12</v>
      </c>
      <c r="AX15">
        <f>IF(Z15&gt;0, (R15*SUMPRODUCT(K15:$K$98, X15:$X$98)-K15*$AZ$3)/Z15, 0)</f>
        <v>4781.6846208899815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250000</v>
      </c>
      <c r="S16">
        <f t="shared" si="1"/>
        <v>4759.9984503600999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3990.1356170872314</v>
      </c>
      <c r="AC16">
        <f t="shared" si="2"/>
        <v>3905.2296235821086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-1422.7582466255376</v>
      </c>
      <c r="AI16">
        <f t="shared" si="7"/>
        <v>-1443.2689130906006</v>
      </c>
      <c r="AJ16">
        <f t="shared" si="8"/>
        <v>84.905993505122751</v>
      </c>
      <c r="AK16">
        <f t="shared" si="30"/>
        <v>28.329962881319343</v>
      </c>
      <c r="AL16">
        <f t="shared" si="9"/>
        <v>-1330.0329567041586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-613.33291819970691</v>
      </c>
      <c r="AR16">
        <f t="shared" si="14"/>
        <v>-622.17480468820531</v>
      </c>
      <c r="AS16">
        <f t="shared" si="15"/>
        <v>36.601889950491589</v>
      </c>
      <c r="AT16">
        <f t="shared" si="16"/>
        <v>12.212685357965922</v>
      </c>
      <c r="AU16">
        <f t="shared" si="17"/>
        <v>-573.36022937974781</v>
      </c>
      <c r="AW16">
        <v>13</v>
      </c>
      <c r="AX16">
        <f>IF(Z16&gt;0, (R16*SUMPRODUCT(K16:$K$98, X16:$X$98)-K16*$AZ$3)/Z16, 0)</f>
        <v>4759.9984503600999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250000</v>
      </c>
      <c r="S17">
        <f t="shared" si="1"/>
        <v>4782.5009372844324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3905.2296235821086</v>
      </c>
      <c r="AC17">
        <f t="shared" si="2"/>
        <v>3856.0978343392417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-1482.3058654301026</v>
      </c>
      <c r="AI17">
        <f t="shared" si="7"/>
        <v>-1502.463194643972</v>
      </c>
      <c r="AJ17">
        <f t="shared" si="8"/>
        <v>49.131789242866944</v>
      </c>
      <c r="AK17">
        <f t="shared" si="30"/>
        <v>53.892168805433101</v>
      </c>
      <c r="AL17">
        <f t="shared" si="9"/>
        <v>-1399.4392365956719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-600.67976736583591</v>
      </c>
      <c r="AR17">
        <f t="shared" si="14"/>
        <v>-608.84818935301485</v>
      </c>
      <c r="AS17">
        <f t="shared" si="15"/>
        <v>19.909839406935976</v>
      </c>
      <c r="AT17">
        <f t="shared" si="16"/>
        <v>21.838903950835373</v>
      </c>
      <c r="AU17">
        <f t="shared" si="17"/>
        <v>-567.09944599524351</v>
      </c>
      <c r="AW17">
        <v>14</v>
      </c>
      <c r="AX17">
        <f>IF(Z17&gt;0, (R17*SUMPRODUCT(K17:$K$98, X17:$X$98)-K17*$AZ$3)/Z17, 0)</f>
        <v>4782.5009372844324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250000</v>
      </c>
      <c r="S18">
        <f t="shared" si="1"/>
        <v>4856.224403026099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3856.0978343392417</v>
      </c>
      <c r="AC18">
        <f t="shared" si="2"/>
        <v>3846.2903107648035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-1549.2923233779984</v>
      </c>
      <c r="AI18">
        <f t="shared" si="7"/>
        <v>-1569.0931500673912</v>
      </c>
      <c r="AJ18">
        <f t="shared" si="8"/>
        <v>9.8075235744381644</v>
      </c>
      <c r="AK18">
        <f t="shared" si="30"/>
        <v>83.291713221727619</v>
      </c>
      <c r="AL18">
        <f t="shared" si="9"/>
        <v>-1475.9939132712254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-585.87617948355364</v>
      </c>
      <c r="AR18">
        <f t="shared" si="14"/>
        <v>-593.36400635544021</v>
      </c>
      <c r="AS18">
        <f t="shared" si="15"/>
        <v>3.7087864925700029</v>
      </c>
      <c r="AT18">
        <f t="shared" si="16"/>
        <v>31.497368178128905</v>
      </c>
      <c r="AU18">
        <f t="shared" si="17"/>
        <v>-558.15785168474133</v>
      </c>
      <c r="AW18">
        <v>15</v>
      </c>
      <c r="AX18">
        <f>IF(Z18&gt;0, (R18*SUMPRODUCT(K18:$K$98, X18:$X$98)-K18*$AZ$3)/Z18, 0)</f>
        <v>4856.224403026099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250000</v>
      </c>
      <c r="S19">
        <f t="shared" si="1"/>
        <v>4908.3807848830347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3846.2903107648035</v>
      </c>
      <c r="AC19">
        <f t="shared" si="2"/>
        <v>3816.8339090851059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-1624.2618133308963</v>
      </c>
      <c r="AI19">
        <f t="shared" si="7"/>
        <v>-1643.7022055720622</v>
      </c>
      <c r="AJ19">
        <f t="shared" si="8"/>
        <v>29.456401679697592</v>
      </c>
      <c r="AK19">
        <f t="shared" si="30"/>
        <v>85.772273930055121</v>
      </c>
      <c r="AL19">
        <f t="shared" si="9"/>
        <v>-1528.4735299623094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-572.8121218883349</v>
      </c>
      <c r="AR19">
        <f t="shared" si="14"/>
        <v>-579.66797002723047</v>
      </c>
      <c r="AS19">
        <f t="shared" si="15"/>
        <v>10.388093724090593</v>
      </c>
      <c r="AT19">
        <f t="shared" si="16"/>
        <v>30.248447526022876</v>
      </c>
      <c r="AU19">
        <f t="shared" si="17"/>
        <v>-539.03142877711696</v>
      </c>
      <c r="AW19">
        <v>16</v>
      </c>
      <c r="AX19">
        <f>IF(Z19&gt;0, (R19*SUMPRODUCT(K19:$K$98, X19:$X$98)-K19*$AZ$3)/Z19, 0)</f>
        <v>4908.3807848830347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250000</v>
      </c>
      <c r="S20">
        <f t="shared" si="1"/>
        <v>4771.1520984111567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3816.8339090851059</v>
      </c>
      <c r="AC20">
        <f t="shared" si="2"/>
        <v>3640.3909727156201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-1709.7824976105358</v>
      </c>
      <c r="AI20">
        <f t="shared" si="7"/>
        <v>-1728.8575076795289</v>
      </c>
      <c r="AJ20">
        <f t="shared" si="8"/>
        <v>176.44293636948578</v>
      </c>
      <c r="AK20">
        <f t="shared" si="30"/>
        <v>16.412385809065956</v>
      </c>
      <c r="AL20">
        <f t="shared" si="9"/>
        <v>-1536.0021855009772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-571.9167635548356</v>
      </c>
      <c r="AR20">
        <f t="shared" si="14"/>
        <v>-578.2972932647142</v>
      </c>
      <c r="AS20">
        <f t="shared" si="15"/>
        <v>59.019596505153906</v>
      </c>
      <c r="AT20">
        <f t="shared" si="16"/>
        <v>5.4898904318252235</v>
      </c>
      <c r="AU20">
        <f t="shared" si="17"/>
        <v>-513.7878063277351</v>
      </c>
      <c r="AW20">
        <v>17</v>
      </c>
      <c r="AX20">
        <f>IF(Z20&gt;0, (R20*SUMPRODUCT(K20:$K$98, X20:$X$98)-K20*$AZ$3)/Z20, 0)</f>
        <v>4771.1520984111567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250000</v>
      </c>
      <c r="S21">
        <f t="shared" si="1"/>
        <v>4580.2369543290524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3640.3909727156201</v>
      </c>
      <c r="AC21">
        <f t="shared" si="2"/>
        <v>3426.6524332888266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-1807.9294543391686</v>
      </c>
      <c r="AI21">
        <f t="shared" si="7"/>
        <v>-1826.6329213620379</v>
      </c>
      <c r="AJ21">
        <f t="shared" si="8"/>
        <v>213.73853942679352</v>
      </c>
      <c r="AK21">
        <f t="shared" si="30"/>
        <v>5.8246255563449925</v>
      </c>
      <c r="AL21">
        <f t="shared" si="9"/>
        <v>-1607.0697563788995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-575.07284699723584</v>
      </c>
      <c r="AR21">
        <f t="shared" si="14"/>
        <v>-581.02211454401174</v>
      </c>
      <c r="AS21">
        <f t="shared" si="15"/>
        <v>67.986740348851086</v>
      </c>
      <c r="AT21">
        <f t="shared" si="16"/>
        <v>1.8527183089699193</v>
      </c>
      <c r="AU21">
        <f t="shared" si="17"/>
        <v>-511.18265588619079</v>
      </c>
      <c r="AW21">
        <v>18</v>
      </c>
      <c r="AX21">
        <f>IF(Z21&gt;0, (R21*SUMPRODUCT(K21:$K$98, X21:$X$98)-K21*$AZ$3)/Z21, 0)</f>
        <v>4580.2369543290524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250000</v>
      </c>
      <c r="S22">
        <f t="shared" si="1"/>
        <v>4518.2136725983819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3426.6524332888266</v>
      </c>
      <c r="AC22">
        <f t="shared" si="2"/>
        <v>3311.7496424061269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-1919.9108898975314</v>
      </c>
      <c r="AI22">
        <f t="shared" si="7"/>
        <v>-1938.2353311611823</v>
      </c>
      <c r="AJ22">
        <f t="shared" si="8"/>
        <v>114.90279088269972</v>
      </c>
      <c r="AK22">
        <f t="shared" si="30"/>
        <v>71.95970109906537</v>
      </c>
      <c r="AL22">
        <f t="shared" si="9"/>
        <v>-1751.3728391794173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-570.20757579509825</v>
      </c>
      <c r="AR22">
        <f t="shared" si="14"/>
        <v>-575.64987797991671</v>
      </c>
      <c r="AS22">
        <f t="shared" si="15"/>
        <v>34.125772287698283</v>
      </c>
      <c r="AT22">
        <f t="shared" si="16"/>
        <v>21.371807897202913</v>
      </c>
      <c r="AU22">
        <f t="shared" si="17"/>
        <v>-520.15229779501556</v>
      </c>
      <c r="AW22">
        <v>19</v>
      </c>
      <c r="AX22">
        <f>IF(Z22&gt;0, (R22*SUMPRODUCT(K22:$K$98, X22:$X$98)-K22*$AZ$3)/Z22, 0)</f>
        <v>4518.2136725983819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250000</v>
      </c>
      <c r="S23">
        <f t="shared" si="1"/>
        <v>4789.2294676401198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3311.7496424061269</v>
      </c>
      <c r="AC23">
        <f t="shared" si="2"/>
        <v>3435.9636804659594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-2053.0703991794398</v>
      </c>
      <c r="AI23">
        <f t="shared" si="7"/>
        <v>-2071.0062889905362</v>
      </c>
      <c r="AJ23">
        <f t="shared" si="8"/>
        <v>-124.21403805983255</v>
      </c>
      <c r="AK23">
        <f t="shared" si="30"/>
        <v>231.82247496842891</v>
      </c>
      <c r="AL23">
        <f t="shared" si="9"/>
        <v>-1963.3978520819398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-544.4245864170141</v>
      </c>
      <c r="AR23">
        <f t="shared" si="14"/>
        <v>-549.18075035388154</v>
      </c>
      <c r="AS23">
        <f t="shared" si="15"/>
        <v>-32.938556965674266</v>
      </c>
      <c r="AT23">
        <f t="shared" si="16"/>
        <v>61.47371035464657</v>
      </c>
      <c r="AU23">
        <f t="shared" si="17"/>
        <v>-520.64559696490915</v>
      </c>
      <c r="AW23">
        <v>20</v>
      </c>
      <c r="AX23">
        <f>IF(Z23&gt;0, (R23*SUMPRODUCT(K23:$K$98, X23:$X$98)-K23*$AZ$3)/Z23, 0)</f>
        <v>4789.2294676401198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250000</v>
      </c>
      <c r="S24">
        <f t="shared" si="1"/>
        <v>5006.1596777441719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3435.9636804659594</v>
      </c>
      <c r="AC24">
        <f t="shared" si="2"/>
        <v>3511.558392133702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-2203.424063293191</v>
      </c>
      <c r="AI24">
        <f t="shared" si="7"/>
        <v>-2220.9602517998469</v>
      </c>
      <c r="AJ24">
        <f t="shared" si="8"/>
        <v>-75.594711667742558</v>
      </c>
      <c r="AK24">
        <f t="shared" si="30"/>
        <v>240.51745763261718</v>
      </c>
      <c r="AL24">
        <f t="shared" si="9"/>
        <v>-2056.0375058349723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-521.69173182514703</v>
      </c>
      <c r="AR24">
        <f t="shared" si="14"/>
        <v>-525.84367184615974</v>
      </c>
      <c r="AS24">
        <f t="shared" si="15"/>
        <v>-17.898114440951215</v>
      </c>
      <c r="AT24">
        <f t="shared" si="16"/>
        <v>56.945901198431933</v>
      </c>
      <c r="AU24">
        <f t="shared" si="17"/>
        <v>-486.79588508867909</v>
      </c>
      <c r="AW24">
        <v>21</v>
      </c>
      <c r="AX24">
        <f>IF(Z24&gt;0, (R24*SUMPRODUCT(K24:$K$98, X24:$X$98)-K24*$AZ$3)/Z24, 0)</f>
        <v>5006.1596777441719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250000</v>
      </c>
      <c r="S25">
        <f t="shared" si="1"/>
        <v>5173.3512914640405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3511.558392133702</v>
      </c>
      <c r="AC25">
        <f t="shared" si="2"/>
        <v>3543.4553193128045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-2372.2955811804372</v>
      </c>
      <c r="AI25">
        <f t="shared" si="7"/>
        <v>-2389.4191782439088</v>
      </c>
      <c r="AJ25">
        <f t="shared" si="8"/>
        <v>-31.896927179102477</v>
      </c>
      <c r="AK25">
        <f t="shared" si="30"/>
        <v>245.80908744935917</v>
      </c>
      <c r="AL25">
        <f t="shared" si="9"/>
        <v>-2175.5070179736522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-501.49504110947566</v>
      </c>
      <c r="AR25">
        <f t="shared" si="14"/>
        <v>-505.1149100167957</v>
      </c>
      <c r="AS25">
        <f t="shared" si="15"/>
        <v>-6.7428995500596001</v>
      </c>
      <c r="AT25">
        <f t="shared" si="16"/>
        <v>51.963186794016529</v>
      </c>
      <c r="AU25">
        <f t="shared" si="17"/>
        <v>-459.89462277283877</v>
      </c>
      <c r="AW25">
        <v>22</v>
      </c>
      <c r="AX25">
        <f>IF(Z25&gt;0, (R25*SUMPRODUCT(K25:$K$98, X25:$X$98)-K25*$AZ$3)/Z25, 0)</f>
        <v>5173.3512914640405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250000</v>
      </c>
      <c r="S26">
        <f t="shared" si="1"/>
        <v>5294.9899141767764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3543.4553193128045</v>
      </c>
      <c r="AC26">
        <f t="shared" si="2"/>
        <v>3536.23586659998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-2562.2038286072402</v>
      </c>
      <c r="AI26">
        <f t="shared" si="7"/>
        <v>-2578.8999693172163</v>
      </c>
      <c r="AJ26">
        <f t="shared" si="8"/>
        <v>7.2194527128244772</v>
      </c>
      <c r="AK26">
        <f t="shared" si="30"/>
        <v>248.04187235189633</v>
      </c>
      <c r="AL26">
        <f t="shared" si="9"/>
        <v>-2323.6386442524954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-483.60802196633415</v>
      </c>
      <c r="AR26">
        <f t="shared" si="14"/>
        <v>-486.75936671614357</v>
      </c>
      <c r="AS26">
        <f t="shared" si="15"/>
        <v>1.3626492971194932</v>
      </c>
      <c r="AT26">
        <f t="shared" si="16"/>
        <v>46.81713371653634</v>
      </c>
      <c r="AU26">
        <f t="shared" si="17"/>
        <v>-438.57958370248775</v>
      </c>
      <c r="AW26">
        <v>23</v>
      </c>
      <c r="AX26">
        <f>IF(Z26&gt;0, (R26*SUMPRODUCT(K26:$K$98, X26:$X$98)-K26*$AZ$3)/Z26, 0)</f>
        <v>5294.9899141767764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250000</v>
      </c>
      <c r="S27">
        <f t="shared" si="1"/>
        <v>5374.4546103037337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3536.23586659998</v>
      </c>
      <c r="AC27">
        <f t="shared" si="2"/>
        <v>3493.9453342735123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-2766.2165928288332</v>
      </c>
      <c r="AI27">
        <f t="shared" si="7"/>
        <v>-2782.4691504724265</v>
      </c>
      <c r="AJ27">
        <f t="shared" si="8"/>
        <v>42.290532326467655</v>
      </c>
      <c r="AK27">
        <f t="shared" si="30"/>
        <v>247.53651066199862</v>
      </c>
      <c r="AL27">
        <f t="shared" si="9"/>
        <v>-2492.64210748396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-466.17392691824119</v>
      </c>
      <c r="AR27">
        <f t="shared" si="14"/>
        <v>-468.91287318832735</v>
      </c>
      <c r="AS27">
        <f t="shared" si="15"/>
        <v>7.1269703092667953</v>
      </c>
      <c r="AT27">
        <f t="shared" si="16"/>
        <v>41.715846665837475</v>
      </c>
      <c r="AU27">
        <f t="shared" si="17"/>
        <v>-420.07005621322304</v>
      </c>
      <c r="AW27">
        <v>24</v>
      </c>
      <c r="AX27">
        <f>IF(Z27&gt;0, (R27*SUMPRODUCT(K27:$K$98, X27:$X$98)-K27*$AZ$3)/Z27, 0)</f>
        <v>5374.4546103037337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250000</v>
      </c>
      <c r="S28">
        <f t="shared" si="1"/>
        <v>5417.0827256336524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3493.9453342735123</v>
      </c>
      <c r="AC28">
        <f t="shared" si="2"/>
        <v>3421.8048802480102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-2982.9944299051344</v>
      </c>
      <c r="AI28">
        <f t="shared" si="7"/>
        <v>-2998.7861625293012</v>
      </c>
      <c r="AJ28">
        <f t="shared" si="8"/>
        <v>72.140454025502095</v>
      </c>
      <c r="AK28">
        <f t="shared" si="30"/>
        <v>244.57617339914589</v>
      </c>
      <c r="AL28">
        <f t="shared" si="9"/>
        <v>-2682.0695351046534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-448.84482001037173</v>
      </c>
      <c r="AR28">
        <f t="shared" si="14"/>
        <v>-451.22096839210758</v>
      </c>
      <c r="AS28">
        <f t="shared" si="15"/>
        <v>10.854820504499815</v>
      </c>
      <c r="AT28">
        <f t="shared" si="16"/>
        <v>36.800856021597141</v>
      </c>
      <c r="AU28">
        <f t="shared" si="17"/>
        <v>-403.56529186601063</v>
      </c>
      <c r="AW28">
        <v>25</v>
      </c>
      <c r="AX28">
        <f>IF(Z28&gt;0, (R28*SUMPRODUCT(K28:$K$98, X28:$X$98)-K28*$AZ$3)/Z28, 0)</f>
        <v>5417.0827256336524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250000</v>
      </c>
      <c r="S29">
        <f t="shared" si="1"/>
        <v>5427.9585319993348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3421.8048802480102</v>
      </c>
      <c r="AC29">
        <f t="shared" si="2"/>
        <v>3324.7756610347251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-3206.1954746846191</v>
      </c>
      <c r="AI29">
        <f t="shared" si="7"/>
        <v>-3221.5086704350761</v>
      </c>
      <c r="AJ29">
        <f t="shared" si="8"/>
        <v>97.02921921328516</v>
      </c>
      <c r="AK29">
        <f t="shared" si="30"/>
        <v>239.52634161736074</v>
      </c>
      <c r="AL29">
        <f t="shared" si="9"/>
        <v>-2884.9531096044302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-430.74054102127627</v>
      </c>
      <c r="AR29">
        <f t="shared" si="14"/>
        <v>-432.79781241174425</v>
      </c>
      <c r="AS29">
        <f t="shared" si="15"/>
        <v>13.035517861840168</v>
      </c>
      <c r="AT29">
        <f t="shared" si="16"/>
        <v>32.17948088060907</v>
      </c>
      <c r="AU29">
        <f t="shared" si="17"/>
        <v>-387.58281366929504</v>
      </c>
      <c r="AW29">
        <v>26</v>
      </c>
      <c r="AX29">
        <f>IF(Z29&gt;0, (R29*SUMPRODUCT(K29:$K$98, X29:$X$98)-K29*$AZ$3)/Z29, 0)</f>
        <v>5427.9585319993348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250000</v>
      </c>
      <c r="S30">
        <f t="shared" si="1"/>
        <v>5413.2048959126505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3324.7756610347251</v>
      </c>
      <c r="AC30">
        <f t="shared" si="2"/>
        <v>3208.1561921537054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-3437.1999181475412</v>
      </c>
      <c r="AI30">
        <f t="shared" si="7"/>
        <v>-3452.0162619486787</v>
      </c>
      <c r="AJ30">
        <f t="shared" si="8"/>
        <v>116.61946888101966</v>
      </c>
      <c r="AK30">
        <f t="shared" si="30"/>
        <v>232.73429627243078</v>
      </c>
      <c r="AL30">
        <f t="shared" si="9"/>
        <v>-3102.6624967952284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-412.29922884324714</v>
      </c>
      <c r="AR30">
        <f t="shared" si="14"/>
        <v>-414.07647988158004</v>
      </c>
      <c r="AS30">
        <f t="shared" si="15"/>
        <v>13.988746140104368</v>
      </c>
      <c r="AT30">
        <f t="shared" si="16"/>
        <v>27.916959491321656</v>
      </c>
      <c r="AU30">
        <f t="shared" si="17"/>
        <v>-372.17077425015401</v>
      </c>
      <c r="AW30">
        <v>27</v>
      </c>
      <c r="AX30">
        <f>IF(Z30&gt;0, (R30*SUMPRODUCT(K30:$K$98, X30:$X$98)-K30*$AZ$3)/Z30, 0)</f>
        <v>5413.2048959126505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250000</v>
      </c>
      <c r="S31">
        <f t="shared" si="1"/>
        <v>5378.2212838237456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3208.1561921537054</v>
      </c>
      <c r="AC31">
        <f t="shared" si="2"/>
        <v>3076.3222062928317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-3682.7504152107404</v>
      </c>
      <c r="AI31">
        <f t="shared" si="7"/>
        <v>-3697.0503205323453</v>
      </c>
      <c r="AJ31">
        <f t="shared" si="8"/>
        <v>131.83398586087378</v>
      </c>
      <c r="AK31">
        <f t="shared" si="30"/>
        <v>224.57093345075941</v>
      </c>
      <c r="AL31">
        <f t="shared" si="9"/>
        <v>-3340.6454012207123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-394.42278400716219</v>
      </c>
      <c r="AR31">
        <f t="shared" si="14"/>
        <v>-395.95430470014497</v>
      </c>
      <c r="AS31">
        <f t="shared" si="15"/>
        <v>14.119427565669328</v>
      </c>
      <c r="AT31">
        <f t="shared" si="16"/>
        <v>24.051560054923527</v>
      </c>
      <c r="AU31">
        <f t="shared" si="17"/>
        <v>-357.78331707955215</v>
      </c>
      <c r="AW31">
        <v>28</v>
      </c>
      <c r="AX31">
        <f>IF(Z31&gt;0, (R31*SUMPRODUCT(K31:$K$98, X31:$X$98)-K31*$AZ$3)/Z31, 0)</f>
        <v>5378.2212838237456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250000</v>
      </c>
      <c r="S32">
        <f t="shared" si="1"/>
        <v>5326.5503106720535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3076.3222062928317</v>
      </c>
      <c r="AC32">
        <f t="shared" si="2"/>
        <v>2932.3148178056449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-3941.7689019004356</v>
      </c>
      <c r="AI32">
        <f t="shared" si="7"/>
        <v>-3955.5316312786344</v>
      </c>
      <c r="AJ32">
        <f t="shared" si="8"/>
        <v>144.00738848718674</v>
      </c>
      <c r="AK32">
        <f t="shared" si="30"/>
        <v>215.34255444049825</v>
      </c>
      <c r="AL32">
        <f t="shared" si="9"/>
        <v>-3596.1816883509496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-376.93185626849368</v>
      </c>
      <c r="AR32">
        <f t="shared" si="14"/>
        <v>-378.24791798112841</v>
      </c>
      <c r="AS32">
        <f t="shared" si="15"/>
        <v>13.770714014381474</v>
      </c>
      <c r="AT32">
        <f t="shared" si="16"/>
        <v>20.592142969041671</v>
      </c>
      <c r="AU32">
        <f t="shared" si="17"/>
        <v>-343.88506099770524</v>
      </c>
      <c r="AW32">
        <v>29</v>
      </c>
      <c r="AX32">
        <f>IF(Z32&gt;0, (R32*SUMPRODUCT(K32:$K$98, X32:$X$98)-K32*$AZ$3)/Z32, 0)</f>
        <v>5326.5503106720535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250000</v>
      </c>
      <c r="S33">
        <f t="shared" si="1"/>
        <v>5261.7328919472075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2932.3148178056449</v>
      </c>
      <c r="AC33">
        <f t="shared" si="2"/>
        <v>2778.9681361085568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-4214.2853628983066</v>
      </c>
      <c r="AI33">
        <f t="shared" si="7"/>
        <v>-4227.4890364464336</v>
      </c>
      <c r="AJ33">
        <f t="shared" si="8"/>
        <v>153.34668169708812</v>
      </c>
      <c r="AK33">
        <f t="shared" si="30"/>
        <v>205.26203724639515</v>
      </c>
      <c r="AL33">
        <f t="shared" si="9"/>
        <v>-3868.8803175029502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-359.81362234454065</v>
      </c>
      <c r="AR33">
        <f t="shared" si="14"/>
        <v>-360.94094553186727</v>
      </c>
      <c r="AS33">
        <f t="shared" si="15"/>
        <v>13.092664654772687</v>
      </c>
      <c r="AT33">
        <f t="shared" si="16"/>
        <v>17.525172310745504</v>
      </c>
      <c r="AU33">
        <f t="shared" si="17"/>
        <v>-330.32310856634905</v>
      </c>
      <c r="AW33">
        <v>30</v>
      </c>
      <c r="AX33">
        <f>IF(Z33&gt;0, (R33*SUMPRODUCT(K33:$K$98, X33:$X$98)-K33*$AZ$3)/Z33, 0)</f>
        <v>5261.7328919472075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250000</v>
      </c>
      <c r="S34">
        <f t="shared" si="1"/>
        <v>5186.222588794998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2778.9681361085568</v>
      </c>
      <c r="AC34">
        <f t="shared" si="2"/>
        <v>2618.7841339170591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-4478.8181042602109</v>
      </c>
      <c r="AI34">
        <f t="shared" si="7"/>
        <v>-4491.4418592624306</v>
      </c>
      <c r="AJ34">
        <f t="shared" si="8"/>
        <v>160.18400219149771</v>
      </c>
      <c r="AK34">
        <f t="shared" si="30"/>
        <v>194.52776952759899</v>
      </c>
      <c r="AL34">
        <f t="shared" si="9"/>
        <v>-4136.7300875433339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-341.4279449759477</v>
      </c>
      <c r="AR34">
        <f t="shared" si="14"/>
        <v>-342.39027535596199</v>
      </c>
      <c r="AS34">
        <f t="shared" si="15"/>
        <v>12.211099761842059</v>
      </c>
      <c r="AT34">
        <f t="shared" si="16"/>
        <v>14.829183736528048</v>
      </c>
      <c r="AU34">
        <f t="shared" si="17"/>
        <v>-315.34999185759187</v>
      </c>
      <c r="AW34">
        <v>31</v>
      </c>
      <c r="AX34">
        <f>IF(Z34&gt;0, (R34*SUMPRODUCT(K34:$K$98, X34:$X$98)-K34*$AZ$3)/Z34, 0)</f>
        <v>5186.222588794998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250000</v>
      </c>
      <c r="S35">
        <f t="shared" ref="S35:S69" si="32">AX35</f>
        <v>5104.8598291384424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2618.7841339170591</v>
      </c>
      <c r="AC35">
        <f t="shared" ref="AC35:AC69" si="33">S35*Z35</f>
        <v>2455.5969212206128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-4717.3710067795382</v>
      </c>
      <c r="AI35">
        <f t="shared" ref="AI35:AI66" si="38">SUM(AE35:AH35)</f>
        <v>-4729.3967871310579</v>
      </c>
      <c r="AJ35">
        <f t="shared" ref="AJ35:AJ69" si="39">AB35-AC35</f>
        <v>163.1872126964463</v>
      </c>
      <c r="AK35">
        <f t="shared" si="30"/>
        <v>183.31488937419417</v>
      </c>
      <c r="AL35">
        <f t="shared" ref="AL35:AL66" si="40">SUM(AI35:AK35)</f>
        <v>-4382.894685060417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-321.08324973888659</v>
      </c>
      <c r="AR35">
        <f t="shared" ref="AR35:AR69" si="45">AI35*$K35</f>
        <v>-321.90177273196105</v>
      </c>
      <c r="AS35">
        <f t="shared" ref="AS35:AS69" si="46">AJ35*$K35</f>
        <v>11.107178234042717</v>
      </c>
      <c r="AT35">
        <f t="shared" ref="AT35:AT69" si="47">AK35*$K35</f>
        <v>12.477148886784915</v>
      </c>
      <c r="AU35">
        <f t="shared" ref="AU35:AU69" si="48">AL35*$K35</f>
        <v>-298.31744561113339</v>
      </c>
      <c r="AW35">
        <v>32</v>
      </c>
      <c r="AX35">
        <f>IF(Z35&gt;0, (R35*SUMPRODUCT(K35:$K$98, X35:$X$98)-K35*$AZ$3)/Z35, 0)</f>
        <v>5104.8598291384424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250000</v>
      </c>
      <c r="S36">
        <f t="shared" si="32"/>
        <v>5075.5223979360862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2455.5969212206128</v>
      </c>
      <c r="AC36">
        <f t="shared" si="33"/>
        <v>2293.6571824455677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-6078.8162251937047</v>
      </c>
      <c r="AI36">
        <f t="shared" si="38"/>
        <v>-6090.1138661191899</v>
      </c>
      <c r="AJ36">
        <f t="shared" si="39"/>
        <v>161.93973877504504</v>
      </c>
      <c r="AK36">
        <f t="shared" si="30"/>
        <v>171.89178448544291</v>
      </c>
      <c r="AL36">
        <f t="shared" si="40"/>
        <v>-5756.2823428587017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-369.41847205058724</v>
      </c>
      <c r="AR36">
        <f t="shared" si="45"/>
        <v>-370.10504606333194</v>
      </c>
      <c r="AS36">
        <f t="shared" si="46"/>
        <v>9.8413126250813843</v>
      </c>
      <c r="AT36">
        <f t="shared" si="47"/>
        <v>10.446112866430289</v>
      </c>
      <c r="AU36">
        <f t="shared" si="48"/>
        <v>-349.81762057182027</v>
      </c>
      <c r="AW36">
        <v>33</v>
      </c>
      <c r="AX36">
        <f>IF(Z36&gt;0, (R36*SUMPRODUCT(K36:$K$98, X36:$X$98)-K36*$AZ$3)/Z36, 0)</f>
        <v>5075.5223979360862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250000</v>
      </c>
      <c r="S37">
        <f t="shared" si="32"/>
        <v>4942.0724642040332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2293.6571824455677</v>
      </c>
      <c r="AC37">
        <f t="shared" si="33"/>
        <v>2066.3311308984094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-7319.083806967139</v>
      </c>
      <c r="AI37">
        <f t="shared" si="38"/>
        <v>-7329.5365631026725</v>
      </c>
      <c r="AJ37">
        <f t="shared" si="39"/>
        <v>227.32605154715839</v>
      </c>
      <c r="AK37">
        <f t="shared" si="30"/>
        <v>160.55600277118975</v>
      </c>
      <c r="AL37">
        <f t="shared" si="40"/>
        <v>-6941.6545087843242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-397.13511653417549</v>
      </c>
      <c r="AR37">
        <f t="shared" si="45"/>
        <v>-397.70228540878753</v>
      </c>
      <c r="AS37">
        <f t="shared" si="46"/>
        <v>12.334762157866908</v>
      </c>
      <c r="AT37">
        <f t="shared" si="47"/>
        <v>8.7118044488165989</v>
      </c>
      <c r="AU37">
        <f t="shared" si="48"/>
        <v>-376.65571880210399</v>
      </c>
      <c r="AW37">
        <v>34</v>
      </c>
      <c r="AX37">
        <f>IF(Z37&gt;0, (R37*SUMPRODUCT(K37:$K$98, X37:$X$98)-K37*$AZ$3)/Z37, 0)</f>
        <v>4942.0724642040332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250000</v>
      </c>
      <c r="S38">
        <f t="shared" si="32"/>
        <v>4722.9613758656251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2066.3311308984094</v>
      </c>
      <c r="AC38">
        <f t="shared" si="33"/>
        <v>1796.064246956581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-8411.4126167931809</v>
      </c>
      <c r="AI38">
        <f t="shared" si="38"/>
        <v>-8420.9197041056796</v>
      </c>
      <c r="AJ38">
        <f t="shared" si="39"/>
        <v>270.26688394182838</v>
      </c>
      <c r="AK38">
        <f t="shared" si="30"/>
        <v>144.64317916288866</v>
      </c>
      <c r="AL38">
        <f t="shared" si="40"/>
        <v>-8006.0096410009628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-407.50457223106014</v>
      </c>
      <c r="AR38">
        <f t="shared" si="45"/>
        <v>-407.96515854693155</v>
      </c>
      <c r="AS38">
        <f t="shared" si="46"/>
        <v>13.093519001678091</v>
      </c>
      <c r="AT38">
        <f t="shared" si="47"/>
        <v>7.0074741944338523</v>
      </c>
      <c r="AU38">
        <f t="shared" si="48"/>
        <v>-387.86416535081963</v>
      </c>
      <c r="AW38">
        <v>35</v>
      </c>
      <c r="AX38">
        <f>IF(Z38&gt;0, (R38*SUMPRODUCT(K38:$K$98, X38:$X$98)-K38*$AZ$3)/Z38, 0)</f>
        <v>4722.9613758656251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250000</v>
      </c>
      <c r="S39">
        <f t="shared" si="32"/>
        <v>4426.5102485740745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1796.064246956581</v>
      </c>
      <c r="AC39">
        <f t="shared" si="33"/>
        <v>1501.8348823972592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-9299.6851640204823</v>
      </c>
      <c r="AI39">
        <f t="shared" si="38"/>
        <v>-9308.1672119434534</v>
      </c>
      <c r="AJ39">
        <f t="shared" si="39"/>
        <v>294.22936455932177</v>
      </c>
      <c r="AK39">
        <f t="shared" si="30"/>
        <v>125.72449728696068</v>
      </c>
      <c r="AL39">
        <f t="shared" si="40"/>
        <v>-8888.2133500971704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-402.26641185709337</v>
      </c>
      <c r="AR39">
        <f t="shared" si="45"/>
        <v>-402.63331062011542</v>
      </c>
      <c r="AS39">
        <f t="shared" si="46"/>
        <v>12.727161044353213</v>
      </c>
      <c r="AT39">
        <f t="shared" si="47"/>
        <v>5.4383284502824871</v>
      </c>
      <c r="AU39">
        <f t="shared" si="48"/>
        <v>-384.4678211254797</v>
      </c>
      <c r="AW39">
        <v>36</v>
      </c>
      <c r="AX39">
        <f>IF(Z39&gt;0, (R39*SUMPRODUCT(K39:$K$98, X39:$X$98)-K39*$AZ$3)/Z39, 0)</f>
        <v>4426.5102485740745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250000</v>
      </c>
      <c r="S40">
        <f t="shared" si="32"/>
        <v>4044.7534467147539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1501.8348823972592</v>
      </c>
      <c r="AC40">
        <f t="shared" si="33"/>
        <v>1200.7070488185041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-9758.4153829379138</v>
      </c>
      <c r="AI40">
        <f t="shared" si="38"/>
        <v>-9765.8367688433627</v>
      </c>
      <c r="AJ40">
        <f t="shared" si="39"/>
        <v>301.12783357875514</v>
      </c>
      <c r="AK40">
        <f t="shared" ref="AK40:AK69" si="61">G40*SUM(AB40:AB40, AE40:AF40)</f>
        <v>105.12844176780816</v>
      </c>
      <c r="AL40">
        <f t="shared" si="40"/>
        <v>-9359.5804934967982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-376.88322164665317</v>
      </c>
      <c r="AR40">
        <f t="shared" si="45"/>
        <v>-377.16984562394555</v>
      </c>
      <c r="AS40">
        <f t="shared" si="46"/>
        <v>11.629964865511866</v>
      </c>
      <c r="AT40">
        <f t="shared" si="47"/>
        <v>4.0602028367658587</v>
      </c>
      <c r="AU40">
        <f t="shared" si="48"/>
        <v>-361.47967792166776</v>
      </c>
      <c r="AW40">
        <v>37</v>
      </c>
      <c r="AX40">
        <f>IF(Z40&gt;0, (R40*SUMPRODUCT(K40:$K$98, X40:$X$98)-K40*$AZ$3)/Z40, 0)</f>
        <v>4044.7534467147539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250000</v>
      </c>
      <c r="S41">
        <f t="shared" si="32"/>
        <v>3595.9401651738544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1200.7070488185041</v>
      </c>
      <c r="AC41">
        <f t="shared" si="33"/>
        <v>914.12612920608183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-9919.0689168374229</v>
      </c>
      <c r="AI41">
        <f t="shared" si="38"/>
        <v>-9925.4241819921335</v>
      </c>
      <c r="AJ41">
        <f t="shared" si="39"/>
        <v>286.58091961242224</v>
      </c>
      <c r="AK41">
        <f t="shared" si="61"/>
        <v>84.049493417295295</v>
      </c>
      <c r="AL41">
        <f t="shared" si="40"/>
        <v>-9554.7937689624159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-342.04274889324392</v>
      </c>
      <c r="AR41">
        <f t="shared" si="45"/>
        <v>-342.26189974113981</v>
      </c>
      <c r="AS41">
        <f t="shared" si="46"/>
        <v>9.8822708407837236</v>
      </c>
      <c r="AT41">
        <f t="shared" si="47"/>
        <v>2.898308300160739</v>
      </c>
      <c r="AU41">
        <f t="shared" si="48"/>
        <v>-329.48132060019537</v>
      </c>
      <c r="AW41">
        <v>38</v>
      </c>
      <c r="AX41">
        <f>IF(Z41&gt;0, (R41*SUMPRODUCT(K41:$K$98, X41:$X$98)-K41*$AZ$3)/Z41, 0)</f>
        <v>3595.9401651738544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250000</v>
      </c>
      <c r="S42">
        <f t="shared" si="32"/>
        <v>3068.1771269205551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914.12612920608183</v>
      </c>
      <c r="AC42">
        <f t="shared" si="33"/>
        <v>652.71043570054337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-9733.2304339568418</v>
      </c>
      <c r="AI42">
        <f t="shared" si="38"/>
        <v>-9738.5488234166096</v>
      </c>
      <c r="AJ42">
        <f t="shared" si="39"/>
        <v>261.41569350553846</v>
      </c>
      <c r="AK42">
        <f t="shared" si="61"/>
        <v>63.988829044425735</v>
      </c>
      <c r="AL42">
        <f t="shared" si="40"/>
        <v>-9413.1443008666465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-299.67358482093954</v>
      </c>
      <c r="AR42">
        <f t="shared" si="45"/>
        <v>-299.83733115836543</v>
      </c>
      <c r="AS42">
        <f t="shared" si="46"/>
        <v>8.0486513221704818</v>
      </c>
      <c r="AT42">
        <f t="shared" si="47"/>
        <v>1.9701333404516768</v>
      </c>
      <c r="AU42">
        <f t="shared" si="48"/>
        <v>-289.81854649574331</v>
      </c>
      <c r="AW42">
        <v>39</v>
      </c>
      <c r="AX42">
        <f>IF(Z42&gt;0, (R42*SUMPRODUCT(K42:$K$98, X42:$X$98)-K42*$AZ$3)/Z42, 0)</f>
        <v>3068.1771269205551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250000</v>
      </c>
      <c r="S43">
        <f t="shared" si="32"/>
        <v>2446.3043514349301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652.71043570054337</v>
      </c>
      <c r="AC43">
        <f t="shared" si="33"/>
        <v>425.02529319005538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-9216.6085311507286</v>
      </c>
      <c r="AI43">
        <f t="shared" si="38"/>
        <v>-9220.9520758627841</v>
      </c>
      <c r="AJ43">
        <f t="shared" si="39"/>
        <v>227.68514251048799</v>
      </c>
      <c r="AK43">
        <f t="shared" si="61"/>
        <v>45.689730499038042</v>
      </c>
      <c r="AL43">
        <f t="shared" si="40"/>
        <v>-8947.5772028532574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-253.3638072941834</v>
      </c>
      <c r="AR43">
        <f t="shared" si="45"/>
        <v>-253.48321097957151</v>
      </c>
      <c r="AS43">
        <f t="shared" si="46"/>
        <v>6.2590457624192375</v>
      </c>
      <c r="AT43">
        <f t="shared" si="47"/>
        <v>1.2560069177676276</v>
      </c>
      <c r="AU43">
        <f t="shared" si="48"/>
        <v>-245.96815829938461</v>
      </c>
      <c r="AW43">
        <v>40</v>
      </c>
      <c r="AX43">
        <f>IF(Z43&gt;0, (R43*SUMPRODUCT(K43:$K$98, X43:$X$98)-K43*$AZ$3)/Z43, 0)</f>
        <v>2446.3043514349301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250000</v>
      </c>
      <c r="S44">
        <f t="shared" si="32"/>
        <v>1707.9544369213768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425.02529319005538</v>
      </c>
      <c r="AC44">
        <f t="shared" si="33"/>
        <v>235.93688081591756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-8466.0846134707881</v>
      </c>
      <c r="AI44">
        <f t="shared" si="38"/>
        <v>-8469.5381142743754</v>
      </c>
      <c r="AJ44">
        <f t="shared" si="39"/>
        <v>189.08841237413782</v>
      </c>
      <c r="AK44">
        <f t="shared" si="61"/>
        <v>29.751770523303879</v>
      </c>
      <c r="AL44">
        <f t="shared" si="40"/>
        <v>-8250.6979313769334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-207.79639891532821</v>
      </c>
      <c r="AR44">
        <f t="shared" si="45"/>
        <v>-207.8811636044851</v>
      </c>
      <c r="AS44">
        <f t="shared" si="46"/>
        <v>4.6410936060623866</v>
      </c>
      <c r="AT44">
        <f t="shared" si="47"/>
        <v>0.73024438785560786</v>
      </c>
      <c r="AU44">
        <f t="shared" si="48"/>
        <v>-202.50982561056708</v>
      </c>
      <c r="AW44">
        <v>41</v>
      </c>
      <c r="AX44">
        <f>IF(Z44&gt;0, (R44*SUMPRODUCT(K44:$K$98, X44:$X$98)-K44*$AZ$3)/Z44, 0)</f>
        <v>1707.9544369213768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250000</v>
      </c>
      <c r="S45">
        <f t="shared" si="32"/>
        <v>801.11461523834748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235.93688081591756</v>
      </c>
      <c r="AC45">
        <f t="shared" si="33"/>
        <v>85.529227364916267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-7498.9617249007888</v>
      </c>
      <c r="AI45">
        <f t="shared" si="38"/>
        <v>-7501.6307945238495</v>
      </c>
      <c r="AJ45">
        <f t="shared" si="39"/>
        <v>150.40765345100129</v>
      </c>
      <c r="AK45">
        <f t="shared" si="61"/>
        <v>16.515581657114232</v>
      </c>
      <c r="AL45">
        <f t="shared" si="40"/>
        <v>-7334.7075594157341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-164.33820029969564</v>
      </c>
      <c r="AR45">
        <f t="shared" si="45"/>
        <v>-164.3966924102597</v>
      </c>
      <c r="AS45">
        <f t="shared" si="46"/>
        <v>3.2961527190305637</v>
      </c>
      <c r="AT45">
        <f t="shared" si="47"/>
        <v>0.36193556734932214</v>
      </c>
      <c r="AU45">
        <f t="shared" si="48"/>
        <v>-160.73860412387981</v>
      </c>
      <c r="AW45">
        <v>42</v>
      </c>
      <c r="AX45">
        <f>IF(Z45&gt;0, (R45*SUMPRODUCT(K45:$K$98, X45:$X$98)-K45*$AZ$3)/Z45, 0)</f>
        <v>801.11461523834748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250000</v>
      </c>
      <c r="S46">
        <f t="shared" si="32"/>
        <v>-344.61719965702383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85.529227364916267</v>
      </c>
      <c r="AC46">
        <f t="shared" si="33"/>
        <v>-27.569021627344569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-6424.0463254228152</v>
      </c>
      <c r="AI46">
        <f t="shared" si="38"/>
        <v>-6426.0462997171035</v>
      </c>
      <c r="AJ46">
        <f t="shared" si="39"/>
        <v>113.09824899226084</v>
      </c>
      <c r="AK46">
        <f t="shared" si="61"/>
        <v>5.9870459155441393</v>
      </c>
      <c r="AL46">
        <f t="shared" si="40"/>
        <v>-6306.9610048092982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-125.69790260052699</v>
      </c>
      <c r="AR46">
        <f t="shared" si="45"/>
        <v>-125.73703565799765</v>
      </c>
      <c r="AS46">
        <f t="shared" si="46"/>
        <v>2.212968581789247</v>
      </c>
      <c r="AT46">
        <f t="shared" si="47"/>
        <v>0.11714721162248445</v>
      </c>
      <c r="AU46">
        <f t="shared" si="48"/>
        <v>-123.40691986458592</v>
      </c>
      <c r="AW46">
        <v>43</v>
      </c>
      <c r="AX46">
        <f>IF(Z46&gt;0, (R46*SUMPRODUCT(K46:$K$98, X46:$X$98)-K46*$AZ$3)/Z46, 0)</f>
        <v>-344.61719965702383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250000</v>
      </c>
      <c r="S47">
        <f t="shared" si="32"/>
        <v>-1855.3229330939275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-27.569021627344569</v>
      </c>
      <c r="AC47">
        <f t="shared" si="33"/>
        <v>-107.51696770337634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-5312.1102633345736</v>
      </c>
      <c r="AI47">
        <f t="shared" si="38"/>
        <v>-5313.5590268595852</v>
      </c>
      <c r="AJ47">
        <f t="shared" si="39"/>
        <v>79.947946076031769</v>
      </c>
      <c r="AK47">
        <f t="shared" si="61"/>
        <v>-1.92983151391412</v>
      </c>
      <c r="AL47">
        <f t="shared" si="40"/>
        <v>-5235.540912297467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-92.804369687614567</v>
      </c>
      <c r="AR47">
        <f t="shared" si="45"/>
        <v>-92.829680078231476</v>
      </c>
      <c r="AS47">
        <f t="shared" si="46"/>
        <v>1.3967177591581219</v>
      </c>
      <c r="AT47">
        <f t="shared" si="47"/>
        <v>-3.3714811698895411E-2</v>
      </c>
      <c r="AU47">
        <f t="shared" si="48"/>
        <v>-91.46667713077224</v>
      </c>
      <c r="AW47">
        <v>44</v>
      </c>
      <c r="AX47">
        <f>IF(Z47&gt;0, (R47*SUMPRODUCT(K47:$K$98, X47:$X$98)-K47*$AZ$3)/Z47, 0)</f>
        <v>-1855.3229330939275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250000</v>
      </c>
      <c r="S48">
        <f t="shared" si="32"/>
        <v>-3936.8476051953749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-107.51696770337634</v>
      </c>
      <c r="AC48">
        <f t="shared" si="33"/>
        <v>-159.47316192269167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-4215.800864479037</v>
      </c>
      <c r="AI48">
        <f t="shared" si="38"/>
        <v>-4216.8135602823504</v>
      </c>
      <c r="AJ48">
        <f t="shared" si="39"/>
        <v>51.956194219315336</v>
      </c>
      <c r="AK48">
        <f t="shared" si="61"/>
        <v>-7.5261877392363443</v>
      </c>
      <c r="AL48">
        <f t="shared" si="40"/>
        <v>-4172.3835538022722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-65.760243132050192</v>
      </c>
      <c r="AR48">
        <f t="shared" si="45"/>
        <v>-65.776039685157286</v>
      </c>
      <c r="AS48">
        <f t="shared" si="46"/>
        <v>0.81043959947581778</v>
      </c>
      <c r="AT48">
        <f t="shared" si="47"/>
        <v>-0.11739737039282495</v>
      </c>
      <c r="AU48">
        <f t="shared" si="48"/>
        <v>-65.08299745607431</v>
      </c>
      <c r="AW48">
        <v>45</v>
      </c>
      <c r="AX48">
        <f>IF(Z48&gt;0, (R48*SUMPRODUCT(K48:$K$98, X48:$X$98)-K48*$AZ$3)/Z48, 0)</f>
        <v>-3936.8476051953749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250000</v>
      </c>
      <c r="S49">
        <f t="shared" si="32"/>
        <v>-6929.4095600498986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-159.47316192269167</v>
      </c>
      <c r="AC49">
        <f t="shared" si="33"/>
        <v>-188.76181981518903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-3215.5187630447299</v>
      </c>
      <c r="AI49">
        <f t="shared" si="38"/>
        <v>-3216.199780013706</v>
      </c>
      <c r="AJ49">
        <f t="shared" si="39"/>
        <v>29.288657892497355</v>
      </c>
      <c r="AK49">
        <f t="shared" si="61"/>
        <v>-11.163121334588418</v>
      </c>
      <c r="AL49">
        <f t="shared" si="40"/>
        <v>-3198.0742434557974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-44.783326222936495</v>
      </c>
      <c r="AR49">
        <f t="shared" si="45"/>
        <v>-44.792810914935664</v>
      </c>
      <c r="AS49">
        <f t="shared" si="46"/>
        <v>0.40791039259547529</v>
      </c>
      <c r="AT49">
        <f t="shared" si="47"/>
        <v>-0.15547155567511803</v>
      </c>
      <c r="AU49">
        <f t="shared" si="48"/>
        <v>-44.540372078015309</v>
      </c>
      <c r="AW49">
        <v>46</v>
      </c>
      <c r="AX49">
        <f>IF(Z49&gt;0, (R49*SUMPRODUCT(K49:$K$98, X49:$X$98)-K49*$AZ$3)/Z49, 0)</f>
        <v>-6929.4095600498986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250000</v>
      </c>
      <c r="S50">
        <f t="shared" si="32"/>
        <v>-11425.045867683197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-188.76181981518903</v>
      </c>
      <c r="AC50">
        <f t="shared" si="33"/>
        <v>-200.98123064566752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-2344.2469037129549</v>
      </c>
      <c r="AI50">
        <f t="shared" si="38"/>
        <v>-2344.68668582187</v>
      </c>
      <c r="AJ50">
        <f t="shared" si="39"/>
        <v>12.219410830478495</v>
      </c>
      <c r="AK50">
        <f t="shared" si="61"/>
        <v>-13.213327387063233</v>
      </c>
      <c r="AL50">
        <f t="shared" si="40"/>
        <v>-2345.6806023784548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-29.150810039312663</v>
      </c>
      <c r="AR50">
        <f t="shared" si="45"/>
        <v>-29.156278748557991</v>
      </c>
      <c r="AS50">
        <f t="shared" si="46"/>
        <v>0.1519488938419494</v>
      </c>
      <c r="AT50">
        <f t="shared" si="47"/>
        <v>-0.16430828853285828</v>
      </c>
      <c r="AU50">
        <f t="shared" si="48"/>
        <v>-29.168638143248902</v>
      </c>
      <c r="AW50">
        <v>47</v>
      </c>
      <c r="AX50">
        <f>IF(Z50&gt;0, (R50*SUMPRODUCT(K50:$K$98, X50:$X$98)-K50*$AZ$3)/Z50, 0)</f>
        <v>-11425.045867683197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250000</v>
      </c>
      <c r="S51">
        <f t="shared" si="32"/>
        <v>-18449.235131111633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-200.98123064566752</v>
      </c>
      <c r="AC51">
        <f t="shared" si="33"/>
        <v>-201.05711622742837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-1629.3787636420232</v>
      </c>
      <c r="AI51">
        <f t="shared" si="38"/>
        <v>-1629.6512100534849</v>
      </c>
      <c r="AJ51">
        <f t="shared" si="39"/>
        <v>7.5885581760843479E-2</v>
      </c>
      <c r="AK51">
        <f t="shared" si="61"/>
        <v>-14.068686145196727</v>
      </c>
      <c r="AL51">
        <f t="shared" si="40"/>
        <v>-1643.6440106169209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-18.090530612940242</v>
      </c>
      <c r="AR51">
        <f t="shared" si="45"/>
        <v>-18.093555508229731</v>
      </c>
      <c r="AS51">
        <f t="shared" si="46"/>
        <v>8.4253610674094135E-4</v>
      </c>
      <c r="AT51">
        <f t="shared" si="47"/>
        <v>-0.1562006349123167</v>
      </c>
      <c r="AU51">
        <f t="shared" si="48"/>
        <v>-18.248913607035309</v>
      </c>
      <c r="AW51">
        <v>48</v>
      </c>
      <c r="AX51">
        <f>IF(Z51&gt;0, (R51*SUMPRODUCT(K51:$K$98, X51:$X$98)-K51*$AZ$3)/Z51, 0)</f>
        <v>-18449.235131111633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250000</v>
      </c>
      <c r="S52">
        <f t="shared" si="32"/>
        <v>-29913.905951032073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-201.05711622742837</v>
      </c>
      <c r="AC52">
        <f t="shared" si="33"/>
        <v>-193.18789286041169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-1082.6869783114328</v>
      </c>
      <c r="AI52">
        <f t="shared" si="38"/>
        <v>-1082.8484315609487</v>
      </c>
      <c r="AJ52">
        <f t="shared" si="39"/>
        <v>-7.8692233670166729</v>
      </c>
      <c r="AK52">
        <f t="shared" si="61"/>
        <v>-14.073998135919988</v>
      </c>
      <c r="AL52">
        <f t="shared" si="40"/>
        <v>-1104.7916530638854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-10.732827378767151</v>
      </c>
      <c r="AR52">
        <f t="shared" si="45"/>
        <v>-10.734427887401234</v>
      </c>
      <c r="AS52">
        <f t="shared" si="46"/>
        <v>-7.8008711377386034E-2</v>
      </c>
      <c r="AT52">
        <f t="shared" si="47"/>
        <v>-0.1395175111069541</v>
      </c>
      <c r="AU52">
        <f t="shared" si="48"/>
        <v>-10.951954109885573</v>
      </c>
      <c r="AW52">
        <v>49</v>
      </c>
      <c r="AX52">
        <f>IF(Z52&gt;0, (R52*SUMPRODUCT(K52:$K$98, X52:$X$98)-K52*$AZ$3)/Z52, 0)</f>
        <v>-29913.905951032073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250000</v>
      </c>
      <c r="S53">
        <f t="shared" si="32"/>
        <v>-49513.383123666099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-193.18789286041169</v>
      </c>
      <c r="AC53">
        <f t="shared" si="33"/>
        <v>-180.74236847136015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-685.79365978353883</v>
      </c>
      <c r="AI53">
        <f t="shared" si="38"/>
        <v>-685.88491913458131</v>
      </c>
      <c r="AJ53">
        <f t="shared" si="39"/>
        <v>-12.445524389051542</v>
      </c>
      <c r="AK53">
        <f t="shared" si="61"/>
        <v>-13.52315250022882</v>
      </c>
      <c r="AL53">
        <f t="shared" si="40"/>
        <v>-711.85359602386166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-6.0699718083644143</v>
      </c>
      <c r="AR53">
        <f t="shared" si="45"/>
        <v>-6.0707795464940615</v>
      </c>
      <c r="AS53">
        <f t="shared" si="46"/>
        <v>-0.11015555641867411</v>
      </c>
      <c r="AT53">
        <f t="shared" si="47"/>
        <v>-0.11969366188440807</v>
      </c>
      <c r="AU53">
        <f t="shared" si="48"/>
        <v>-6.3006287647971435</v>
      </c>
      <c r="AW53">
        <v>50</v>
      </c>
      <c r="AX53">
        <f>IF(Z53&gt;0, (R53*SUMPRODUCT(K53:$K$98, X53:$X$98)-K53*$AZ$3)/Z53, 0)</f>
        <v>-49513.383123666099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250000</v>
      </c>
      <c r="S54">
        <f t="shared" si="32"/>
        <v>-84652.364490453183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-180.74236847136015</v>
      </c>
      <c r="AC54">
        <f t="shared" si="33"/>
        <v>-166.1173833441722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-412.88061905523449</v>
      </c>
      <c r="AI54">
        <f t="shared" si="38"/>
        <v>-412.92967775086106</v>
      </c>
      <c r="AJ54">
        <f t="shared" si="39"/>
        <v>-14.624985127187955</v>
      </c>
      <c r="AK54">
        <f t="shared" si="61"/>
        <v>-12.651965792995211</v>
      </c>
      <c r="AL54">
        <f t="shared" si="40"/>
        <v>-440.20662867104426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-3.2628693388052539</v>
      </c>
      <c r="AR54">
        <f t="shared" si="45"/>
        <v>-3.2632570346824012</v>
      </c>
      <c r="AS54">
        <f t="shared" si="46"/>
        <v>-0.11557678745293833</v>
      </c>
      <c r="AT54">
        <f t="shared" si="47"/>
        <v>-9.9984618692054356E-2</v>
      </c>
      <c r="AU54">
        <f t="shared" si="48"/>
        <v>-3.4788184408273941</v>
      </c>
      <c r="AW54">
        <v>51</v>
      </c>
      <c r="AX54">
        <f>IF(Z54&gt;0, (R54*SUMPRODUCT(K54:$K$98, X54:$X$98)-K54*$AZ$3)/Z54, 0)</f>
        <v>-84652.364490453183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250000</v>
      </c>
      <c r="S55">
        <f t="shared" si="32"/>
        <v>-150843.73739899564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-166.1173833441722</v>
      </c>
      <c r="AC55">
        <f t="shared" si="33"/>
        <v>-150.9026125619485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-235.58351029030891</v>
      </c>
      <c r="AI55">
        <f t="shared" si="38"/>
        <v>-235.60852004795015</v>
      </c>
      <c r="AJ55">
        <f t="shared" si="39"/>
        <v>-15.214770782223695</v>
      </c>
      <c r="AK55">
        <f t="shared" si="61"/>
        <v>-11.628216834092054</v>
      </c>
      <c r="AL55">
        <f t="shared" si="40"/>
        <v>-262.45150766426588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-1.6622718550437015</v>
      </c>
      <c r="AR55">
        <f t="shared" si="45"/>
        <v>-1.6624483233210323</v>
      </c>
      <c r="AS55">
        <f t="shared" si="46"/>
        <v>-0.10735507430492719</v>
      </c>
      <c r="AT55">
        <f t="shared" si="47"/>
        <v>-8.2048431759239884E-2</v>
      </c>
      <c r="AU55">
        <f t="shared" si="48"/>
        <v>-1.8518518293851993</v>
      </c>
      <c r="AW55">
        <v>52</v>
      </c>
      <c r="AX55">
        <f>IF(Z55&gt;0, (R55*SUMPRODUCT(K55:$K$98, X55:$X$98)-K55*$AZ$3)/Z55, 0)</f>
        <v>-150843.73739899564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250000</v>
      </c>
      <c r="S56">
        <f t="shared" si="32"/>
        <v>-282266.69688026683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-150.9026125619485</v>
      </c>
      <c r="AC56">
        <f t="shared" si="33"/>
        <v>-136.06699145178783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-127.08380817613345</v>
      </c>
      <c r="AI56">
        <f t="shared" si="38"/>
        <v>-127.09585945538066</v>
      </c>
      <c r="AJ56">
        <f t="shared" si="39"/>
        <v>-14.835621110160673</v>
      </c>
      <c r="AK56">
        <f t="shared" si="61"/>
        <v>-10.563182879336397</v>
      </c>
      <c r="AL56">
        <f t="shared" si="40"/>
        <v>-152.49466344487774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-0.80062539372464958</v>
      </c>
      <c r="AR56">
        <f t="shared" si="45"/>
        <v>-0.80070131653756071</v>
      </c>
      <c r="AS56">
        <f t="shared" si="46"/>
        <v>-9.3464109731508482E-2</v>
      </c>
      <c r="AT56">
        <f t="shared" si="47"/>
        <v>-6.6547836212406231E-2</v>
      </c>
      <c r="AU56">
        <f t="shared" si="48"/>
        <v>-0.96071326248147548</v>
      </c>
      <c r="AW56">
        <v>53</v>
      </c>
      <c r="AX56">
        <f>IF(Z56&gt;0, (R56*SUMPRODUCT(K56:$K$98, X56:$X$98)-K56*$AZ$3)/Z56, 0)</f>
        <v>-282266.69688026683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250000</v>
      </c>
      <c r="S57">
        <f t="shared" si="32"/>
        <v>-558409.76508486923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-136.06699145178783</v>
      </c>
      <c r="AC57">
        <f t="shared" si="33"/>
        <v>-122.13735526943709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-64.626781929469558</v>
      </c>
      <c r="AI57">
        <f t="shared" si="38"/>
        <v>-64.632250017731366</v>
      </c>
      <c r="AJ57">
        <f t="shared" si="39"/>
        <v>-13.929636182350734</v>
      </c>
      <c r="AK57">
        <f t="shared" si="61"/>
        <v>-9.5246894016251495</v>
      </c>
      <c r="AL57">
        <f t="shared" si="40"/>
        <v>-88.086575601707253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-0.36352446882734007</v>
      </c>
      <c r="AR57">
        <f t="shared" si="45"/>
        <v>-0.36355522672401275</v>
      </c>
      <c r="AS57">
        <f t="shared" si="46"/>
        <v>-7.8353949291076974E-2</v>
      </c>
      <c r="AT57">
        <f t="shared" si="47"/>
        <v>-5.3576204045714844E-2</v>
      </c>
      <c r="AU57">
        <f t="shared" si="48"/>
        <v>-0.49548538006080461</v>
      </c>
      <c r="AW57">
        <v>54</v>
      </c>
      <c r="AX57">
        <f>IF(Z57&gt;0, (R57*SUMPRODUCT(K57:$K$98, X57:$X$98)-K57*$AZ$3)/Z57, 0)</f>
        <v>-558409.76508486923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250000</v>
      </c>
      <c r="S58">
        <f t="shared" si="32"/>
        <v>-1174761.6686821685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-122.13735526943709</v>
      </c>
      <c r="AC58">
        <f t="shared" si="33"/>
        <v>-109.34886047391147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-30.863638734872236</v>
      </c>
      <c r="AI58">
        <f t="shared" si="38"/>
        <v>-30.865965778377934</v>
      </c>
      <c r="AJ58">
        <f t="shared" si="39"/>
        <v>-12.788494795525622</v>
      </c>
      <c r="AK58">
        <f t="shared" si="61"/>
        <v>-8.5496148688605977</v>
      </c>
      <c r="AL58">
        <f t="shared" si="40"/>
        <v>-52.20407544276415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-0.15500661123270229</v>
      </c>
      <c r="AR58">
        <f t="shared" si="45"/>
        <v>-0.15501829835524503</v>
      </c>
      <c r="AS58">
        <f t="shared" si="46"/>
        <v>-6.422772305138838E-2</v>
      </c>
      <c r="AT58">
        <f t="shared" si="47"/>
        <v>-4.2938774638695942E-2</v>
      </c>
      <c r="AU58">
        <f t="shared" si="48"/>
        <v>-0.26218479604532935</v>
      </c>
      <c r="AW58">
        <v>55</v>
      </c>
      <c r="AX58">
        <f>IF(Z58&gt;0, (R58*SUMPRODUCT(K58:$K$98, X58:$X$98)-K58*$AZ$3)/Z58, 0)</f>
        <v>-1174761.6686821685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250000</v>
      </c>
      <c r="S59">
        <f t="shared" si="32"/>
        <v>-2642018.579430134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-109.34886047391147</v>
      </c>
      <c r="AC59">
        <f t="shared" si="33"/>
        <v>-97.760992741971862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-13.787134069497425</v>
      </c>
      <c r="AI59">
        <f t="shared" si="38"/>
        <v>-13.788059129161114</v>
      </c>
      <c r="AJ59">
        <f t="shared" si="39"/>
        <v>-11.58786773193961</v>
      </c>
      <c r="AK59">
        <f t="shared" si="61"/>
        <v>-7.6544202331738038</v>
      </c>
      <c r="AL59">
        <f t="shared" si="40"/>
        <v>-33.030347094274525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-6.1824280538211776E-2</v>
      </c>
      <c r="AR59">
        <f t="shared" si="45"/>
        <v>-6.1828428691691258E-2</v>
      </c>
      <c r="AS59">
        <f t="shared" si="46"/>
        <v>-5.1962328203082546E-2</v>
      </c>
      <c r="AT59">
        <f t="shared" si="47"/>
        <v>-3.4323958950981032E-2</v>
      </c>
      <c r="AU59">
        <f t="shared" si="48"/>
        <v>-0.14811471584575481</v>
      </c>
      <c r="AW59">
        <v>56</v>
      </c>
      <c r="AX59">
        <f>IF(Z59&gt;0, (R59*SUMPRODUCT(K59:$K$98, X59:$X$98)-K59*$AZ$3)/Z59, 0)</f>
        <v>-2642018.579430134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250000</v>
      </c>
      <c r="S60">
        <f t="shared" si="32"/>
        <v>-6467229.1013755491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-97.760992741971862</v>
      </c>
      <c r="AC60">
        <f t="shared" si="33"/>
        <v>-87.338107787534796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-5.7819110726463903</v>
      </c>
      <c r="AI60">
        <f t="shared" si="38"/>
        <v>-5.7822486906061785</v>
      </c>
      <c r="AJ60">
        <f t="shared" si="39"/>
        <v>-10.422884954437066</v>
      </c>
      <c r="AK60">
        <f t="shared" si="61"/>
        <v>-6.843269491938031</v>
      </c>
      <c r="AL60">
        <f t="shared" si="40"/>
        <v>-23.048403136981275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-2.314933167817949E-2</v>
      </c>
      <c r="AR60">
        <f t="shared" si="45"/>
        <v>-2.3150683416390861E-2</v>
      </c>
      <c r="AS60">
        <f t="shared" si="46"/>
        <v>-4.1730635048202985E-2</v>
      </c>
      <c r="AT60">
        <f t="shared" si="47"/>
        <v>-2.7398746407826115E-2</v>
      </c>
      <c r="AU60">
        <f t="shared" si="48"/>
        <v>-9.2280064872419951E-2</v>
      </c>
      <c r="AW60">
        <v>57</v>
      </c>
      <c r="AX60">
        <f>IF(Z60&gt;0, (R60*SUMPRODUCT(K60:$K$98, X60:$X$98)-K60*$AZ$3)/Z60, 0)</f>
        <v>-6467229.1013755491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250000</v>
      </c>
      <c r="S61">
        <f t="shared" si="32"/>
        <v>-17366044.939759512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-87.338107787534796</v>
      </c>
      <c r="AC61">
        <f t="shared" si="33"/>
        <v>-77.999909587985073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-2.2195382133345989</v>
      </c>
      <c r="AI61">
        <f t="shared" si="38"/>
        <v>-2.2196505012934558</v>
      </c>
      <c r="AJ61">
        <f t="shared" si="39"/>
        <v>-9.3381981995497227</v>
      </c>
      <c r="AK61">
        <f t="shared" si="61"/>
        <v>-6.113667545127436</v>
      </c>
      <c r="AL61">
        <f t="shared" si="40"/>
        <v>-17.671516245970615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-7.9343554695389604E-3</v>
      </c>
      <c r="AR61">
        <f t="shared" si="45"/>
        <v>-7.9347568740181298E-3</v>
      </c>
      <c r="AS61">
        <f t="shared" si="46"/>
        <v>-3.3381981673079958E-2</v>
      </c>
      <c r="AT61">
        <f t="shared" si="47"/>
        <v>-2.1855001745046343E-2</v>
      </c>
      <c r="AU61">
        <f t="shared" si="48"/>
        <v>-6.3171740292144424E-2</v>
      </c>
      <c r="AW61">
        <v>58</v>
      </c>
      <c r="AX61">
        <f>IF(Z61&gt;0, (R61*SUMPRODUCT(K61:$K$98, X61:$X$98)-K61*$AZ$3)/Z61, 0)</f>
        <v>-17366044.939759512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250000</v>
      </c>
      <c r="S62">
        <f t="shared" si="32"/>
        <v>-51616387.410811484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-77.999909587985073</v>
      </c>
      <c r="AC62">
        <f t="shared" si="33"/>
        <v>-69.649497933429657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-0.77430880970285443</v>
      </c>
      <c r="AI62">
        <f t="shared" si="38"/>
        <v>-0.77434254390115231</v>
      </c>
      <c r="AJ62">
        <f t="shared" si="39"/>
        <v>-8.3504116545554155</v>
      </c>
      <c r="AK62">
        <f t="shared" si="61"/>
        <v>-5.4599936711589558</v>
      </c>
      <c r="AL62">
        <f t="shared" si="40"/>
        <v>-14.584747869615523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-2.4714123055241035E-3</v>
      </c>
      <c r="AR62">
        <f t="shared" si="45"/>
        <v>-2.4715199771813876E-3</v>
      </c>
      <c r="AS62">
        <f t="shared" si="46"/>
        <v>-2.6652557559276424E-2</v>
      </c>
      <c r="AT62">
        <f t="shared" si="47"/>
        <v>-1.7427020560652449E-2</v>
      </c>
      <c r="AU62">
        <f t="shared" si="48"/>
        <v>-4.6551098097110263E-2</v>
      </c>
      <c r="AW62">
        <v>59</v>
      </c>
      <c r="AX62">
        <f>IF(Z62&gt;0, (R62*SUMPRODUCT(K62:$K$98, X62:$X$98)-K62*$AZ$3)/Z62, 0)</f>
        <v>-51616387.410811484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250000</v>
      </c>
      <c r="S63">
        <f t="shared" si="32"/>
        <v>-171635786.6943675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-69.649497933429657</v>
      </c>
      <c r="AC63">
        <f t="shared" si="33"/>
        <v>-62.189160408212921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-0.24338553031237115</v>
      </c>
      <c r="AI63">
        <f t="shared" si="38"/>
        <v>-0.2433945886156548</v>
      </c>
      <c r="AJ63">
        <f t="shared" si="39"/>
        <v>-7.4603375252167368</v>
      </c>
      <c r="AK63">
        <f t="shared" si="61"/>
        <v>-4.8754648553400761</v>
      </c>
      <c r="AL63">
        <f t="shared" si="40"/>
        <v>-12.579196969172468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-6.9359784755199843E-4</v>
      </c>
      <c r="AR63">
        <f t="shared" si="45"/>
        <v>-6.9362366182144962E-4</v>
      </c>
      <c r="AS63">
        <f t="shared" si="46"/>
        <v>-2.1260401318273094E-2</v>
      </c>
      <c r="AT63">
        <f t="shared" si="47"/>
        <v>-1.3894054938842052E-2</v>
      </c>
      <c r="AU63">
        <f t="shared" si="48"/>
        <v>-3.5848079918936598E-2</v>
      </c>
      <c r="AW63">
        <v>60</v>
      </c>
      <c r="AX63">
        <f>IF(Z63&gt;0, (R63*SUMPRODUCT(K63:$K$98, X63:$X$98)-K63*$AZ$3)/Z63, 0)</f>
        <v>-171635786.6943675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250000</v>
      </c>
      <c r="S64">
        <f t="shared" si="32"/>
        <v>-646860644.55339611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-62.189160408212921</v>
      </c>
      <c r="AC64">
        <f t="shared" si="33"/>
        <v>-55.526631740415603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-6.8217158444560208E-2</v>
      </c>
      <c r="AI64">
        <f t="shared" si="38"/>
        <v>-6.8219304448966567E-2</v>
      </c>
      <c r="AJ64">
        <f t="shared" si="39"/>
        <v>-6.6625286677973179</v>
      </c>
      <c r="AK64">
        <f t="shared" si="61"/>
        <v>-4.3532412285749045</v>
      </c>
      <c r="AL64">
        <f t="shared" si="40"/>
        <v>-11.08398920082119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-1.7357556358414965E-4</v>
      </c>
      <c r="AR64">
        <f t="shared" si="45"/>
        <v>-1.7358102399810972E-4</v>
      </c>
      <c r="AS64">
        <f t="shared" si="46"/>
        <v>-1.6952511578862038E-2</v>
      </c>
      <c r="AT64">
        <f t="shared" si="47"/>
        <v>-1.1076631113002621E-2</v>
      </c>
      <c r="AU64">
        <f t="shared" si="48"/>
        <v>-2.8202723715862771E-2</v>
      </c>
      <c r="AW64">
        <v>61</v>
      </c>
      <c r="AX64">
        <f>IF(Z64&gt;0, (R64*SUMPRODUCT(K64:$K$98, X64:$X$98)-K64*$AZ$3)/Z64, 0)</f>
        <v>-646860644.55339611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250000</v>
      </c>
      <c r="S65">
        <f t="shared" si="32"/>
        <v>-2811023393.0760698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-55.526631740415603</v>
      </c>
      <c r="AC65">
        <f t="shared" si="33"/>
        <v>-49.577499721653403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-1.6836239857164211E-2</v>
      </c>
      <c r="AI65">
        <f t="shared" si="38"/>
        <v>-1.6836680777540788E-2</v>
      </c>
      <c r="AJ65">
        <f t="shared" si="39"/>
        <v>-5.9491320187621994</v>
      </c>
      <c r="AK65">
        <f t="shared" si="61"/>
        <v>-3.8868642218290925</v>
      </c>
      <c r="AL65">
        <f t="shared" si="40"/>
        <v>-9.852832921368833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-3.8249172208686194E-5</v>
      </c>
      <c r="AR65">
        <f t="shared" si="45"/>
        <v>-3.825017390737647E-5</v>
      </c>
      <c r="AS65">
        <f t="shared" si="46"/>
        <v>-1.351545101568607E-2</v>
      </c>
      <c r="AT65">
        <f t="shared" si="47"/>
        <v>-8.8303172343591769E-3</v>
      </c>
      <c r="AU65">
        <f t="shared" si="48"/>
        <v>-2.2384018423952625E-2</v>
      </c>
      <c r="AW65">
        <v>62</v>
      </c>
      <c r="AX65">
        <f>IF(Z65&gt;0, (R65*SUMPRODUCT(K65:$K$98, X65:$X$98)-K65*$AZ$3)/Z65, 0)</f>
        <v>-2811023393.0760698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250000</v>
      </c>
      <c r="S66">
        <f t="shared" si="32"/>
        <v>-14423310780.542416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-49.577499721653403</v>
      </c>
      <c r="AC66">
        <f t="shared" si="33"/>
        <v>-44.265657975891884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-3.5978527636220882E-3</v>
      </c>
      <c r="AI66">
        <f t="shared" si="38"/>
        <v>-3.597929489518537E-3</v>
      </c>
      <c r="AJ66">
        <f t="shared" si="39"/>
        <v>-5.3118417457615195</v>
      </c>
      <c r="AK66">
        <f t="shared" si="61"/>
        <v>-3.4704249805157388</v>
      </c>
      <c r="AL66">
        <f t="shared" si="40"/>
        <v>-8.7858646557667761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-7.2979738045080585E-6</v>
      </c>
      <c r="AR66">
        <f t="shared" si="45"/>
        <v>-7.2981294372199003E-6</v>
      </c>
      <c r="AS66">
        <f t="shared" si="46"/>
        <v>-1.0774671578064554E-2</v>
      </c>
      <c r="AT66">
        <f t="shared" si="47"/>
        <v>-7.039496127911743E-3</v>
      </c>
      <c r="AU66">
        <f t="shared" si="48"/>
        <v>-1.7821465835413518E-2</v>
      </c>
      <c r="AW66">
        <v>63</v>
      </c>
      <c r="AX66">
        <f>IF(Z66&gt;0, (R66*SUMPRODUCT(K66:$K$98, X66:$X$98)-K66*$AZ$3)/Z66, 0)</f>
        <v>-14423310780.542416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250000</v>
      </c>
      <c r="S67">
        <f t="shared" si="32"/>
        <v>-90331114413.374847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-44.265657975891884</v>
      </c>
      <c r="AC67">
        <f t="shared" si="33"/>
        <v>-39.522915278389135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-6.5020292614185082E-4</v>
      </c>
      <c r="AI67">
        <f t="shared" ref="AI67:AI69" si="62">SUM(AE67:AH67)</f>
        <v>-6.5021386448672099E-4</v>
      </c>
      <c r="AJ67">
        <f t="shared" si="39"/>
        <v>-4.7427426975027487</v>
      </c>
      <c r="AK67">
        <f t="shared" si="61"/>
        <v>-3.0985960583124323</v>
      </c>
      <c r="AL67">
        <f t="shared" ref="AL67:AL69" si="63">SUM(AI67:AK67)</f>
        <v>-7.841988969679667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-1.1775783448275677E-6</v>
      </c>
      <c r="AR67">
        <f t="shared" si="45"/>
        <v>-1.177598155193731E-6</v>
      </c>
      <c r="AS67">
        <f t="shared" si="46"/>
        <v>-8.589550848083825E-3</v>
      </c>
      <c r="AT67">
        <f t="shared" si="47"/>
        <v>-5.6118474262921636E-3</v>
      </c>
      <c r="AU67">
        <f t="shared" si="48"/>
        <v>-1.4202575872531181E-2</v>
      </c>
      <c r="AW67">
        <v>64</v>
      </c>
      <c r="AX67">
        <f>IF(Z67&gt;0, (R67*SUMPRODUCT(K67:$K$98, X67:$X$98)-K67*$AZ$3)/Z67, 0)</f>
        <v>-90331114413.374847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250000</v>
      </c>
      <c r="S68">
        <f t="shared" si="32"/>
        <v>-725850916868.35095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-39.522915278389135</v>
      </c>
      <c r="AC68">
        <f t="shared" si="33"/>
        <v>-35.288318245720568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-9.6135493641912612E-5</v>
      </c>
      <c r="AI68">
        <f t="shared" si="62"/>
        <v>-9.6136709053969878E-5</v>
      </c>
      <c r="AJ68">
        <f t="shared" si="39"/>
        <v>-4.2345970326685674</v>
      </c>
      <c r="AK68">
        <f t="shared" si="61"/>
        <v>-2.7666040694872396</v>
      </c>
      <c r="AL68">
        <f t="shared" si="63"/>
        <v>-7.0012972388648613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-1.5545569221883489E-7</v>
      </c>
      <c r="AR68">
        <f t="shared" si="45"/>
        <v>-1.5545765759827524E-7</v>
      </c>
      <c r="AS68">
        <f t="shared" si="46"/>
        <v>-6.8475459795664662E-3</v>
      </c>
      <c r="AT68">
        <f t="shared" si="47"/>
        <v>-4.4737311311841919E-3</v>
      </c>
      <c r="AU68">
        <f t="shared" si="48"/>
        <v>-1.1321432568408257E-2</v>
      </c>
      <c r="AW68">
        <v>65</v>
      </c>
      <c r="AX68">
        <f>IF(Z68&gt;0, (R68*SUMPRODUCT(K68:$K$98, X68:$X$98)-K68*$AZ$3)/Z68, 0)</f>
        <v>-725850916868.35095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-35.288318245720568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-1.215412057271014E-5</v>
      </c>
      <c r="AI69">
        <f t="shared" si="62"/>
        <v>-1.215412057271014E-5</v>
      </c>
      <c r="AJ69">
        <f t="shared" si="39"/>
        <v>-35.288318245720568</v>
      </c>
      <c r="AK69">
        <f t="shared" si="61"/>
        <v>-2.4701822772004398</v>
      </c>
      <c r="AL69">
        <f t="shared" si="63"/>
        <v>-37.75851267704158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-1.7548030717640157E-8</v>
      </c>
      <c r="AR69">
        <f t="shared" si="45"/>
        <v>-1.7548030717640157E-8</v>
      </c>
      <c r="AS69">
        <f t="shared" si="46"/>
        <v>-5.0949016742532383E-2</v>
      </c>
      <c r="AT69">
        <f t="shared" si="47"/>
        <v>-3.5664311719772667E-3</v>
      </c>
      <c r="AU69">
        <f t="shared" si="48"/>
        <v>-5.4515465462540366E-2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37762.113277956327</v>
      </c>
      <c r="AO71" s="6">
        <f t="shared" si="70"/>
        <v>-3776.2113277956328</v>
      </c>
      <c r="AP71" s="6">
        <f t="shared" si="70"/>
        <v>-435.92376117054755</v>
      </c>
      <c r="AQ71" s="6">
        <f t="shared" si="70"/>
        <v>-21822.68055004055</v>
      </c>
      <c r="AR71" s="6">
        <f t="shared" si="70"/>
        <v>11727.297638949611</v>
      </c>
      <c r="AS71" s="6">
        <f t="shared" si="70"/>
        <v>-3002.0621605298766</v>
      </c>
      <c r="AT71" s="6">
        <f t="shared" si="70"/>
        <v>985.02222162616408</v>
      </c>
      <c r="AU71" s="6">
        <f t="shared" si="70"/>
        <v>9710.2577000458914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88E6-4788-45A5-B9D4-F483A66B39C3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26086.961660525903</v>
      </c>
      <c r="K3">
        <v>1</v>
      </c>
      <c r="L3" s="2">
        <v>0</v>
      </c>
      <c r="O3">
        <f>$C$3</f>
        <v>26086.961660525903</v>
      </c>
      <c r="P3">
        <f>O3*C5</f>
        <v>2608.6961660525903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26086.961660525903</v>
      </c>
      <c r="AF3">
        <f t="shared" ref="AF3:AF34" si="4">-$Z3*P3</f>
        <v>-2608.6961660525903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23278.265494473315</v>
      </c>
      <c r="AJ3">
        <f t="shared" ref="AJ3:AJ34" si="8">AB3-AC3</f>
        <v>0</v>
      </c>
      <c r="AL3">
        <f t="shared" ref="AL3:AL34" si="9">SUM(AI3:AK3)</f>
        <v>23278.265494473315</v>
      </c>
      <c r="AN3">
        <f t="shared" ref="AN3:AN34" si="10">AE3*$K3</f>
        <v>26086.961660525903</v>
      </c>
      <c r="AO3">
        <f t="shared" ref="AO3:AO34" si="11">AF3*$K3</f>
        <v>-2608.6961660525903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23278.265494473315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23278.265494473315</v>
      </c>
      <c r="AW3">
        <v>0</v>
      </c>
      <c r="AX3">
        <f>IF(Z3&gt;0, (R3*SUMPRODUCT(K3:$K$98, X3:$X$98)-K3*$AZ$3)/Z3, 0)</f>
        <v>0</v>
      </c>
      <c r="AZ3">
        <f>C6*SUMPRODUCT(X4:X98, K4:K98)/1</f>
        <v>16078.707243861099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500000</v>
      </c>
      <c r="S4">
        <f t="shared" si="1"/>
        <v>1092.2710552692383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1078.5139013281223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-1297.5</v>
      </c>
      <c r="AI4">
        <f t="shared" si="7"/>
        <v>-1297.5</v>
      </c>
      <c r="AJ4">
        <f t="shared" si="8"/>
        <v>-1078.5139013281223</v>
      </c>
      <c r="AK4">
        <f>G4*SUM(AB4, AE4:AF4)</f>
        <v>0</v>
      </c>
      <c r="AL4">
        <f t="shared" si="9"/>
        <v>-2376.0139013281223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-1210.4673943464875</v>
      </c>
      <c r="AR4">
        <f t="shared" si="14"/>
        <v>-1210.4673943464875</v>
      </c>
      <c r="AS4">
        <f t="shared" si="15"/>
        <v>-1006.1702596586643</v>
      </c>
      <c r="AT4">
        <f t="shared" si="16"/>
        <v>0</v>
      </c>
      <c r="AU4">
        <f t="shared" si="17"/>
        <v>-2216.6376540051519</v>
      </c>
      <c r="AW4">
        <v>1</v>
      </c>
      <c r="AX4">
        <f>IF(Z4&gt;0, (R4*SUMPRODUCT(K4:$K$98, X4:$X$98)-K4*$AZ$3)/Z4, 0)</f>
        <v>1092.2710552692383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500000</v>
      </c>
      <c r="S5">
        <f t="shared" si="1"/>
        <v>1147.9476019847687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1078.5139013281223</v>
      </c>
      <c r="AC5">
        <f t="shared" si="2"/>
        <v>1119.2083714825567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-1283.1327975000002</v>
      </c>
      <c r="AI5">
        <f t="shared" si="7"/>
        <v>-1307.5069146101252</v>
      </c>
      <c r="AJ5">
        <f t="shared" si="8"/>
        <v>-40.694470154434384</v>
      </c>
      <c r="AK5">
        <f>G5*SUM(AB5, AE5:AF5)</f>
        <v>44.219069954453019</v>
      </c>
      <c r="AL5">
        <f t="shared" si="9"/>
        <v>-1303.9823148101066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-1097.2171428805975</v>
      </c>
      <c r="AR5">
        <f t="shared" si="14"/>
        <v>-1118.0596458451503</v>
      </c>
      <c r="AS5">
        <f t="shared" si="15"/>
        <v>-34.798167703984852</v>
      </c>
      <c r="AT5">
        <f t="shared" si="16"/>
        <v>37.812081252067138</v>
      </c>
      <c r="AU5">
        <f t="shared" si="17"/>
        <v>-1115.0457322970678</v>
      </c>
      <c r="AW5">
        <v>2</v>
      </c>
      <c r="AX5">
        <f>IF(Z5&gt;0, (R5*SUMPRODUCT(K5:$K$98, X5:$X$98)-K5*$AZ$3)/Z5, 0)</f>
        <v>1147.9476019847687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500000</v>
      </c>
      <c r="S6">
        <f t="shared" si="1"/>
        <v>1420.7739326968767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1119.2083714825567</v>
      </c>
      <c r="AC6">
        <f t="shared" si="2"/>
        <v>1367.7466777372611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-1268.9165367531075</v>
      </c>
      <c r="AI6">
        <f t="shared" si="7"/>
        <v>-1292.9834668652936</v>
      </c>
      <c r="AJ6">
        <f t="shared" si="8"/>
        <v>-248.53830625470437</v>
      </c>
      <c r="AK6">
        <f>G6*SUM(AB6, AE6:AF6)</f>
        <v>65.473689731729564</v>
      </c>
      <c r="AL6">
        <f t="shared" si="9"/>
        <v>-1476.0480833882684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-978.8549430172385</v>
      </c>
      <c r="AR6">
        <f t="shared" si="14"/>
        <v>-997.4204142844377</v>
      </c>
      <c r="AS6">
        <f t="shared" si="15"/>
        <v>-191.72494215345313</v>
      </c>
      <c r="AT6">
        <f t="shared" si="16"/>
        <v>50.507060925749684</v>
      </c>
      <c r="AU6">
        <f t="shared" si="17"/>
        <v>-1138.6382955121412</v>
      </c>
      <c r="AW6">
        <v>3</v>
      </c>
      <c r="AX6">
        <f>IF(Z6&gt;0, (R6*SUMPRODUCT(K6:$K$98, X6:$X$98)-K6*$AZ$3)/Z6, 0)</f>
        <v>1420.7739326968767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500000</v>
      </c>
      <c r="S7">
        <f t="shared" si="1"/>
        <v>1585.6560643901887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1367.7466777372611</v>
      </c>
      <c r="AC7">
        <f t="shared" si="2"/>
        <v>1507.2291512095744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-1255.3310746516267</v>
      </c>
      <c r="AI7">
        <f t="shared" si="7"/>
        <v>-1279.0945689089583</v>
      </c>
      <c r="AJ7">
        <f t="shared" si="8"/>
        <v>-139.48247347231336</v>
      </c>
      <c r="AK7">
        <f>G7*SUM(AB7, AE7:AF7)</f>
        <v>67.15636187689951</v>
      </c>
      <c r="AL7">
        <f t="shared" si="9"/>
        <v>-1351.4206805043721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-881.06176080166711</v>
      </c>
      <c r="AR7">
        <f t="shared" si="14"/>
        <v>-897.7403139865113</v>
      </c>
      <c r="AS7">
        <f t="shared" si="15"/>
        <v>-97.896623576049677</v>
      </c>
      <c r="AT7">
        <f t="shared" si="16"/>
        <v>47.134101623920436</v>
      </c>
      <c r="AU7">
        <f t="shared" si="17"/>
        <v>-948.50283593864049</v>
      </c>
      <c r="AW7">
        <v>4</v>
      </c>
      <c r="AX7">
        <f>IF(Z7&gt;0, (R7*SUMPRODUCT(K7:$K$98, X7:$X$98)-K7*$AZ$3)/Z7, 0)</f>
        <v>1585.6560643901887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500000</v>
      </c>
      <c r="S8">
        <f t="shared" si="1"/>
        <v>1467.4051067576577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1507.2291512095744</v>
      </c>
      <c r="AC8">
        <f t="shared" si="2"/>
        <v>1377.2325664226883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-1242.3554797732988</v>
      </c>
      <c r="AI8">
        <f t="shared" si="7"/>
        <v>-1265.8192213140685</v>
      </c>
      <c r="AJ8">
        <f t="shared" si="8"/>
        <v>129.99658478688616</v>
      </c>
      <c r="AK8">
        <f t="shared" ref="AK8:AK39" si="30">G8*SUM(AB8:AB8, AE8:AF8)</f>
        <v>32.103980920763931</v>
      </c>
      <c r="AL8">
        <f t="shared" si="9"/>
        <v>-1103.7186556064185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-813.92211379040509</v>
      </c>
      <c r="AR8">
        <f t="shared" si="14"/>
        <v>-829.29425036743373</v>
      </c>
      <c r="AS8">
        <f t="shared" si="15"/>
        <v>85.166521819168338</v>
      </c>
      <c r="AT8">
        <f t="shared" si="16"/>
        <v>21.032740175849799</v>
      </c>
      <c r="AU8">
        <f t="shared" si="17"/>
        <v>-723.09498837241551</v>
      </c>
      <c r="AW8">
        <v>5</v>
      </c>
      <c r="AX8">
        <f>IF(Z8&gt;0, (R8*SUMPRODUCT(K8:$K$98, X8:$X$98)-K8*$AZ$3)/Z8, 0)</f>
        <v>1467.4051067576577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500000</v>
      </c>
      <c r="S9">
        <f t="shared" si="1"/>
        <v>1209.6455490905994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1377.2325664226883</v>
      </c>
      <c r="AC9">
        <f t="shared" si="2"/>
        <v>1120.9802367920893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-1231.3771560595924</v>
      </c>
      <c r="AI9">
        <f t="shared" si="7"/>
        <v>-1254.5446913271514</v>
      </c>
      <c r="AJ9">
        <f t="shared" si="8"/>
        <v>256.25232963059898</v>
      </c>
      <c r="AK9">
        <f t="shared" si="30"/>
        <v>8.12567214189386</v>
      </c>
      <c r="AL9">
        <f t="shared" si="9"/>
        <v>-990.16668955465855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-764.02095611559673</v>
      </c>
      <c r="AR9">
        <f t="shared" si="14"/>
        <v>-778.39549795183143</v>
      </c>
      <c r="AS9">
        <f t="shared" si="15"/>
        <v>158.99446317302352</v>
      </c>
      <c r="AT9">
        <f t="shared" si="16"/>
        <v>5.0416590630914477</v>
      </c>
      <c r="AU9">
        <f t="shared" si="17"/>
        <v>-614.3593757157164</v>
      </c>
      <c r="AW9">
        <v>6</v>
      </c>
      <c r="AX9">
        <f>IF(Z9&gt;0, (R9*SUMPRODUCT(K9:$K$98, X9:$X$98)-K9*$AZ$3)/Z9, 0)</f>
        <v>1209.6455490905994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500000</v>
      </c>
      <c r="S10">
        <f t="shared" si="1"/>
        <v>949.70393000843171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1120.9802367920893</v>
      </c>
      <c r="AC10">
        <f t="shared" si="2"/>
        <v>868.97200962610623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-1220.9291086003593</v>
      </c>
      <c r="AI10">
        <f t="shared" si="7"/>
        <v>-1243.8039220598127</v>
      </c>
      <c r="AJ10">
        <f t="shared" si="8"/>
        <v>252.00822716598304</v>
      </c>
      <c r="AK10">
        <f t="shared" si="30"/>
        <v>4.5960189708475667</v>
      </c>
      <c r="AL10">
        <f t="shared" si="9"/>
        <v>-987.19967592298212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-718.65890785462977</v>
      </c>
      <c r="AR10">
        <f t="shared" si="14"/>
        <v>-732.12339841542462</v>
      </c>
      <c r="AS10">
        <f t="shared" si="15"/>
        <v>148.33617777620535</v>
      </c>
      <c r="AT10">
        <f t="shared" si="16"/>
        <v>2.7052921834707577</v>
      </c>
      <c r="AU10">
        <f t="shared" si="17"/>
        <v>-581.08192845574843</v>
      </c>
      <c r="AW10">
        <v>7</v>
      </c>
      <c r="AX10">
        <f>IF(Z10&gt;0, (R10*SUMPRODUCT(K10:$K$98, X10:$X$98)-K10*$AZ$3)/Z10, 0)</f>
        <v>949.70393000843171</v>
      </c>
    </row>
    <row r="11" spans="1:52" x14ac:dyDescent="0.25">
      <c r="A11" t="s">
        <v>33</v>
      </c>
      <c r="C11" s="26">
        <f>AU100</f>
        <v>6708.0758555637985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500000</v>
      </c>
      <c r="S11">
        <f t="shared" si="1"/>
        <v>687.98982188910054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868.97200962610623</v>
      </c>
      <c r="AC11">
        <f t="shared" si="2"/>
        <v>621.54419677340593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-1210.9926245434626</v>
      </c>
      <c r="AI11">
        <f t="shared" si="7"/>
        <v>-1233.5781402370942</v>
      </c>
      <c r="AJ11">
        <f t="shared" si="8"/>
        <v>247.4278128527003</v>
      </c>
      <c r="AK11">
        <f t="shared" si="30"/>
        <v>2.0855328231026546</v>
      </c>
      <c r="AL11">
        <f t="shared" si="9"/>
        <v>-984.06479456129125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-677.31863387350563</v>
      </c>
      <c r="AR11">
        <f t="shared" si="14"/>
        <v>-689.95090786502249</v>
      </c>
      <c r="AS11">
        <f t="shared" si="15"/>
        <v>138.3885126855169</v>
      </c>
      <c r="AT11">
        <f t="shared" si="16"/>
        <v>1.1664565200591346</v>
      </c>
      <c r="AU11">
        <f t="shared" si="17"/>
        <v>-550.39593865944653</v>
      </c>
      <c r="AW11">
        <v>8</v>
      </c>
      <c r="AX11">
        <f>IF(Z11&gt;0, (R11*SUMPRODUCT(K11:$K$98, X11:$X$98)-K11*$AZ$3)/Z11, 0)</f>
        <v>687.98982188910054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500000</v>
      </c>
      <c r="S12">
        <f t="shared" si="1"/>
        <v>438.5529968952419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621.54419677340593</v>
      </c>
      <c r="AC12">
        <f t="shared" si="2"/>
        <v>391.18156310810991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-1202.0011452150784</v>
      </c>
      <c r="AI12">
        <f t="shared" si="7"/>
        <v>-1224.300705694513</v>
      </c>
      <c r="AJ12">
        <f t="shared" si="8"/>
        <v>230.36263366529602</v>
      </c>
      <c r="AK12">
        <f t="shared" si="30"/>
        <v>1.4295516525788337</v>
      </c>
      <c r="AL12">
        <f t="shared" si="9"/>
        <v>-992.5085203766381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-638.87638679894724</v>
      </c>
      <c r="AR12">
        <f t="shared" si="14"/>
        <v>-650.72884025377027</v>
      </c>
      <c r="AS12">
        <f t="shared" si="15"/>
        <v>122.44018870983655</v>
      </c>
      <c r="AT12">
        <f t="shared" si="16"/>
        <v>0.75982190048463538</v>
      </c>
      <c r="AU12">
        <f t="shared" si="17"/>
        <v>-527.52882964344906</v>
      </c>
      <c r="AW12">
        <v>9</v>
      </c>
      <c r="AX12">
        <f>IF(Z12&gt;0, (R12*SUMPRODUCT(K12:$K$98, X12:$X$98)-K12*$AZ$3)/Z12, 0)</f>
        <v>438.5529968952419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500000</v>
      </c>
      <c r="S13">
        <f t="shared" si="1"/>
        <v>198.40587285054747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391.18156310810991</v>
      </c>
      <c r="AC13">
        <f t="shared" si="2"/>
        <v>174.73122104280083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-1193.4724768593405</v>
      </c>
      <c r="AI13">
        <f t="shared" si="7"/>
        <v>-1215.4893681101378</v>
      </c>
      <c r="AJ13">
        <f t="shared" si="8"/>
        <v>216.45034206530909</v>
      </c>
      <c r="AK13">
        <f t="shared" si="30"/>
        <v>0.78236312621621984</v>
      </c>
      <c r="AL13">
        <f t="shared" si="9"/>
        <v>-998.25666291861251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-602.98793621875711</v>
      </c>
      <c r="AR13">
        <f t="shared" si="14"/>
        <v>-614.11171165110477</v>
      </c>
      <c r="AS13">
        <f t="shared" si="15"/>
        <v>109.35899032985169</v>
      </c>
      <c r="AT13">
        <f t="shared" si="16"/>
        <v>0.39527977058357688</v>
      </c>
      <c r="AU13">
        <f t="shared" si="17"/>
        <v>-504.35744155066953</v>
      </c>
      <c r="AW13">
        <v>10</v>
      </c>
      <c r="AX13">
        <f>IF(Z13&gt;0, (R13*SUMPRODUCT(K13:$K$98, X13:$X$98)-K13*$AZ$3)/Z13, 0)</f>
        <v>198.40587285054747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500000</v>
      </c>
      <c r="S14">
        <f t="shared" si="1"/>
        <v>-32.40883382941179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174.73122104280083</v>
      </c>
      <c r="AC14">
        <f t="shared" si="2"/>
        <v>-28.179391372034843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-1185.8297627679428</v>
      </c>
      <c r="AI14">
        <f t="shared" si="7"/>
        <v>-1207.5671936180938</v>
      </c>
      <c r="AJ14">
        <f t="shared" si="8"/>
        <v>202.91061241483567</v>
      </c>
      <c r="AK14">
        <f t="shared" si="30"/>
        <v>0.31451619787704149</v>
      </c>
      <c r="AL14">
        <f t="shared" si="9"/>
        <v>-1004.3420650053811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-569.62021751877398</v>
      </c>
      <c r="AR14">
        <f t="shared" si="14"/>
        <v>-580.06191874598915</v>
      </c>
      <c r="AS14">
        <f t="shared" si="15"/>
        <v>97.469291806959632</v>
      </c>
      <c r="AT14">
        <f t="shared" si="16"/>
        <v>0.15107968333474631</v>
      </c>
      <c r="AU14">
        <f t="shared" si="17"/>
        <v>-482.44154725569479</v>
      </c>
      <c r="AW14">
        <v>11</v>
      </c>
      <c r="AX14">
        <f>IF(Z14&gt;0, (R14*SUMPRODUCT(K14:$K$98, X14:$X$98)-K14*$AZ$3)/Z14, 0)</f>
        <v>-32.40883382941179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500000</v>
      </c>
      <c r="S15">
        <f t="shared" si="1"/>
        <v>-234.6154812687646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-28.179391372034843</v>
      </c>
      <c r="AC15">
        <f t="shared" si="2"/>
        <v>-201.40327565785083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-1181.2119923972014</v>
      </c>
      <c r="AI15">
        <f t="shared" si="7"/>
        <v>-1202.6729883392309</v>
      </c>
      <c r="AJ15">
        <f t="shared" si="8"/>
        <v>173.22388428581598</v>
      </c>
      <c r="AK15">
        <f t="shared" si="30"/>
        <v>-0.11553550462534287</v>
      </c>
      <c r="AL15">
        <f t="shared" si="9"/>
        <v>-1029.5646395580402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-538.28104040116807</v>
      </c>
      <c r="AR15">
        <f t="shared" si="14"/>
        <v>-548.06086595159843</v>
      </c>
      <c r="AS15">
        <f t="shared" si="15"/>
        <v>78.938525223121914</v>
      </c>
      <c r="AT15">
        <f t="shared" si="16"/>
        <v>-5.2649797016360592E-2</v>
      </c>
      <c r="AU15">
        <f t="shared" si="17"/>
        <v>-469.17499052549283</v>
      </c>
      <c r="AW15">
        <v>12</v>
      </c>
      <c r="AX15">
        <f>IF(Z15&gt;0, (R15*SUMPRODUCT(K15:$K$98, X15:$X$98)-K15*$AZ$3)/Z15, 0)</f>
        <v>-234.6154812687646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500000</v>
      </c>
      <c r="S16">
        <f t="shared" si="1"/>
        <v>-405.78882609807545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-201.40327565785083</v>
      </c>
      <c r="AC16">
        <f t="shared" si="2"/>
        <v>-343.9056332363316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-1178.2086772174232</v>
      </c>
      <c r="AI16">
        <f t="shared" si="7"/>
        <v>-1199.3961527661716</v>
      </c>
      <c r="AJ16">
        <f t="shared" si="8"/>
        <v>142.50235757848077</v>
      </c>
      <c r="AK16">
        <f t="shared" si="30"/>
        <v>-1.429963257170741</v>
      </c>
      <c r="AL16">
        <f t="shared" si="9"/>
        <v>-1058.3237584448616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-507.91072057386026</v>
      </c>
      <c r="AR16">
        <f t="shared" si="14"/>
        <v>-517.04437081867161</v>
      </c>
      <c r="AS16">
        <f t="shared" si="15"/>
        <v>61.430947268268632</v>
      </c>
      <c r="AT16">
        <f t="shared" si="16"/>
        <v>-0.61643890627170039</v>
      </c>
      <c r="AU16">
        <f t="shared" si="17"/>
        <v>-456.22986245667471</v>
      </c>
      <c r="AW16">
        <v>13</v>
      </c>
      <c r="AX16">
        <f>IF(Z16&gt;0, (R16*SUMPRODUCT(K16:$K$98, X16:$X$98)-K16*$AZ$3)/Z16, 0)</f>
        <v>-405.78882609807545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500000</v>
      </c>
      <c r="S17">
        <f t="shared" si="1"/>
        <v>-521.25356840217182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-343.9056332363316</v>
      </c>
      <c r="AC17">
        <f t="shared" si="2"/>
        <v>-436.11926479533662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-1175.0573939335861</v>
      </c>
      <c r="AI17">
        <f t="shared" si="7"/>
        <v>-1195.9742418571504</v>
      </c>
      <c r="AJ17">
        <f t="shared" si="8"/>
        <v>92.213631559005023</v>
      </c>
      <c r="AK17">
        <f t="shared" si="30"/>
        <v>-4.7458977386613759</v>
      </c>
      <c r="AL17">
        <f t="shared" si="9"/>
        <v>-1108.5065080368067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-476.17244085095007</v>
      </c>
      <c r="AR17">
        <f t="shared" si="14"/>
        <v>-484.64864514709075</v>
      </c>
      <c r="AS17">
        <f t="shared" si="15"/>
        <v>37.368038570602259</v>
      </c>
      <c r="AT17">
        <f t="shared" si="16"/>
        <v>-1.9231960259254524</v>
      </c>
      <c r="AU17">
        <f t="shared" si="17"/>
        <v>-449.20380260241393</v>
      </c>
      <c r="AW17">
        <v>14</v>
      </c>
      <c r="AX17">
        <f>IF(Z17&gt;0, (R17*SUMPRODUCT(K17:$K$98, X17:$X$98)-K17*$AZ$3)/Z17, 0)</f>
        <v>-521.25356840217182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500000</v>
      </c>
      <c r="S18">
        <f t="shared" si="1"/>
        <v>-577.43959787133019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-436.11926479533662</v>
      </c>
      <c r="AC18">
        <f t="shared" si="2"/>
        <v>-476.94363716954376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-1172.1801576365397</v>
      </c>
      <c r="AI18">
        <f t="shared" si="7"/>
        <v>-1192.8292280729863</v>
      </c>
      <c r="AJ18">
        <f t="shared" si="8"/>
        <v>40.824372374207144</v>
      </c>
      <c r="AK18">
        <f t="shared" si="30"/>
        <v>-9.4201761195792706</v>
      </c>
      <c r="AL18">
        <f t="shared" si="9"/>
        <v>-1161.4250318183585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-443.26846655069284</v>
      </c>
      <c r="AR18">
        <f t="shared" si="14"/>
        <v>-451.07706297542353</v>
      </c>
      <c r="AS18">
        <f t="shared" si="15"/>
        <v>15.438033840033983</v>
      </c>
      <c r="AT18">
        <f t="shared" si="16"/>
        <v>-3.5623082304879938</v>
      </c>
      <c r="AU18">
        <f t="shared" si="17"/>
        <v>-439.20133736587758</v>
      </c>
      <c r="AW18">
        <v>15</v>
      </c>
      <c r="AX18">
        <f>IF(Z18&gt;0, (R18*SUMPRODUCT(K18:$K$98, X18:$X$98)-K18*$AZ$3)/Z18, 0)</f>
        <v>-577.43959787133019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500000</v>
      </c>
      <c r="S19">
        <f t="shared" si="1"/>
        <v>-625.79507135499477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-476.94363716954376</v>
      </c>
      <c r="AC19">
        <f t="shared" si="2"/>
        <v>-510.24822730790856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-1171.6282565639895</v>
      </c>
      <c r="AI19">
        <f t="shared" si="7"/>
        <v>-1192.0122548832435</v>
      </c>
      <c r="AJ19">
        <f t="shared" si="8"/>
        <v>33.304590138364802</v>
      </c>
      <c r="AK19">
        <f t="shared" si="30"/>
        <v>-10.635843108880826</v>
      </c>
      <c r="AL19">
        <f t="shared" si="9"/>
        <v>-1169.3435078537595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-413.18638546975887</v>
      </c>
      <c r="AR19">
        <f t="shared" si="14"/>
        <v>-420.37500569956995</v>
      </c>
      <c r="AS19">
        <f t="shared" si="15"/>
        <v>11.745195749357688</v>
      </c>
      <c r="AT19">
        <f t="shared" si="16"/>
        <v>-3.7508361086048092</v>
      </c>
      <c r="AU19">
        <f t="shared" si="17"/>
        <v>-412.38064605881709</v>
      </c>
      <c r="AW19">
        <v>16</v>
      </c>
      <c r="AX19">
        <f>IF(Z19&gt;0, (R19*SUMPRODUCT(K19:$K$98, X19:$X$98)-K19*$AZ$3)/Z19, 0)</f>
        <v>-625.79507135499477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500000</v>
      </c>
      <c r="S20">
        <f t="shared" si="1"/>
        <v>-784.47178533071315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-510.24822730790856</v>
      </c>
      <c r="AC20">
        <f t="shared" si="2"/>
        <v>-631.39422480464236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-1170.4491834915705</v>
      </c>
      <c r="AI20">
        <f t="shared" si="7"/>
        <v>-1190.5708193684575</v>
      </c>
      <c r="AJ20">
        <f t="shared" si="8"/>
        <v>121.1459974967338</v>
      </c>
      <c r="AK20">
        <f t="shared" si="30"/>
        <v>-2.1940673774240067</v>
      </c>
      <c r="AL20">
        <f t="shared" si="9"/>
        <v>-1071.6188892491477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-391.51149918975165</v>
      </c>
      <c r="AR20">
        <f t="shared" si="14"/>
        <v>-398.24212187668445</v>
      </c>
      <c r="AS20">
        <f t="shared" si="15"/>
        <v>40.522947744980627</v>
      </c>
      <c r="AT20">
        <f t="shared" si="16"/>
        <v>-0.73390850314073985</v>
      </c>
      <c r="AU20">
        <f t="shared" si="17"/>
        <v>-358.45308263484458</v>
      </c>
      <c r="AW20">
        <v>17</v>
      </c>
      <c r="AX20">
        <f>IF(Z20&gt;0, (R20*SUMPRODUCT(K20:$K$98, X20:$X$98)-K20*$AZ$3)/Z20, 0)</f>
        <v>-784.47178533071315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500000</v>
      </c>
      <c r="S21">
        <f t="shared" si="1"/>
        <v>-955.35337243356219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-631.39422480464236</v>
      </c>
      <c r="AC21">
        <f t="shared" si="2"/>
        <v>-759.00400973545402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-1171.0792080348222</v>
      </c>
      <c r="AI21">
        <f t="shared" si="7"/>
        <v>-1190.9410735925385</v>
      </c>
      <c r="AJ21">
        <f t="shared" si="8"/>
        <v>127.60978493081166</v>
      </c>
      <c r="AK21">
        <f t="shared" si="30"/>
        <v>-1.0102307596874278</v>
      </c>
      <c r="AL21">
        <f t="shared" si="9"/>
        <v>-1064.3415194214142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-372.50117951643961</v>
      </c>
      <c r="AR21">
        <f t="shared" si="14"/>
        <v>-378.81891472758878</v>
      </c>
      <c r="AS21">
        <f t="shared" si="15"/>
        <v>40.59058949935099</v>
      </c>
      <c r="AT21">
        <f t="shared" si="16"/>
        <v>-0.32133791376831111</v>
      </c>
      <c r="AU21">
        <f t="shared" si="17"/>
        <v>-338.54966314200612</v>
      </c>
      <c r="AW21">
        <v>18</v>
      </c>
      <c r="AX21">
        <f>IF(Z21&gt;0, (R21*SUMPRODUCT(K21:$K$98, X21:$X$98)-K21*$AZ$3)/Z21, 0)</f>
        <v>-955.35337243356219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500000</v>
      </c>
      <c r="S22">
        <f t="shared" si="1"/>
        <v>-1010.5491050098692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-759.00400973545402</v>
      </c>
      <c r="AC22">
        <f t="shared" si="2"/>
        <v>-792.45703255590252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-1172.6445425275745</v>
      </c>
      <c r="AI22">
        <f t="shared" si="7"/>
        <v>-1192.2491572025872</v>
      </c>
      <c r="AJ22">
        <f t="shared" si="8"/>
        <v>33.453022820448496</v>
      </c>
      <c r="AK22">
        <f t="shared" si="30"/>
        <v>-15.939084204444535</v>
      </c>
      <c r="AL22">
        <f t="shared" si="9"/>
        <v>-1174.7352185865832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-348.27178979108095</v>
      </c>
      <c r="AR22">
        <f t="shared" si="14"/>
        <v>-354.09429950601498</v>
      </c>
      <c r="AS22">
        <f t="shared" si="15"/>
        <v>9.9354439551536213</v>
      </c>
      <c r="AT22">
        <f t="shared" si="16"/>
        <v>-4.7338585412655965</v>
      </c>
      <c r="AU22">
        <f t="shared" si="17"/>
        <v>-348.89271409212699</v>
      </c>
      <c r="AW22">
        <v>19</v>
      </c>
      <c r="AX22">
        <f>IF(Z22&gt;0, (R22*SUMPRODUCT(K22:$K$98, X22:$X$98)-K22*$AZ$3)/Z22, 0)</f>
        <v>-1010.5491050098692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500000</v>
      </c>
      <c r="S23">
        <f t="shared" si="1"/>
        <v>-812.78221649427087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-792.45703255590252</v>
      </c>
      <c r="AC23">
        <f t="shared" si="2"/>
        <v>-629.08673477757702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-1175.492695913769</v>
      </c>
      <c r="AI23">
        <f t="shared" si="7"/>
        <v>-1194.842489807236</v>
      </c>
      <c r="AJ23">
        <f t="shared" si="8"/>
        <v>-163.37029777832549</v>
      </c>
      <c r="AK23">
        <f t="shared" si="30"/>
        <v>-55.471992278913184</v>
      </c>
      <c r="AL23">
        <f t="shared" si="9"/>
        <v>-1413.6847798644746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-311.71221652450555</v>
      </c>
      <c r="AR23">
        <f t="shared" si="14"/>
        <v>-316.84331360812996</v>
      </c>
      <c r="AS23">
        <f t="shared" si="15"/>
        <v>-43.321849477902695</v>
      </c>
      <c r="AT23">
        <f t="shared" si="16"/>
        <v>-14.709829953344711</v>
      </c>
      <c r="AU23">
        <f t="shared" si="17"/>
        <v>-374.87499303937733</v>
      </c>
      <c r="AW23">
        <v>20</v>
      </c>
      <c r="AX23">
        <f>IF(Z23&gt;0, (R23*SUMPRODUCT(K23:$K$98, X23:$X$98)-K23*$AZ$3)/Z23, 0)</f>
        <v>-812.78221649427087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500000</v>
      </c>
      <c r="S24">
        <f t="shared" si="1"/>
        <v>-633.56432296100024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-629.08673477757702</v>
      </c>
      <c r="AC24">
        <f t="shared" si="2"/>
        <v>-483.9756588294004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-1179.1764398678797</v>
      </c>
      <c r="AI24">
        <f t="shared" si="7"/>
        <v>-1198.2737770004187</v>
      </c>
      <c r="AJ24">
        <f t="shared" si="8"/>
        <v>-145.11107594817662</v>
      </c>
      <c r="AK24">
        <f t="shared" si="30"/>
        <v>-44.036071434430397</v>
      </c>
      <c r="AL24">
        <f t="shared" si="9"/>
        <v>-1387.4209243830257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-279.18665738934999</v>
      </c>
      <c r="AR24">
        <f t="shared" si="14"/>
        <v>-283.70822137146996</v>
      </c>
      <c r="AS24">
        <f t="shared" si="15"/>
        <v>-34.357094387573412</v>
      </c>
      <c r="AT24">
        <f t="shared" si="16"/>
        <v>-10.426161151688857</v>
      </c>
      <c r="AU24">
        <f t="shared" si="17"/>
        <v>-328.49147691073222</v>
      </c>
      <c r="AW24">
        <v>21</v>
      </c>
      <c r="AX24">
        <f>IF(Z24&gt;0, (R24*SUMPRODUCT(K24:$K$98, X24:$X$98)-K24*$AZ$3)/Z24, 0)</f>
        <v>-633.56432296100024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500000</v>
      </c>
      <c r="S25">
        <f t="shared" si="1"/>
        <v>-471.27230112258997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-483.9756588294004</v>
      </c>
      <c r="AC25">
        <f t="shared" si="2"/>
        <v>-355.28437651099694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-1185.5626891880179</v>
      </c>
      <c r="AI25">
        <f t="shared" si="7"/>
        <v>-1204.4097748147719</v>
      </c>
      <c r="AJ25">
        <f t="shared" si="8"/>
        <v>-128.69128231840347</v>
      </c>
      <c r="AK25">
        <f t="shared" si="30"/>
        <v>-33.878296118058032</v>
      </c>
      <c r="AL25">
        <f t="shared" si="9"/>
        <v>-1366.9793532512333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-250.62383215179275</v>
      </c>
      <c r="AR25">
        <f t="shared" si="14"/>
        <v>-254.60804055152332</v>
      </c>
      <c r="AS25">
        <f t="shared" si="15"/>
        <v>-27.204889824304786</v>
      </c>
      <c r="AT25">
        <f t="shared" si="16"/>
        <v>-7.1617540576417129</v>
      </c>
      <c r="AU25">
        <f t="shared" si="17"/>
        <v>-288.9746844334698</v>
      </c>
      <c r="AW25">
        <v>22</v>
      </c>
      <c r="AX25">
        <f>IF(Z25&gt;0, (R25*SUMPRODUCT(K25:$K$98, X25:$X$98)-K25*$AZ$3)/Z25, 0)</f>
        <v>-471.27230112258997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500000</v>
      </c>
      <c r="S26">
        <f t="shared" si="1"/>
        <v>-324.92764770359656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-355.28437651099694</v>
      </c>
      <c r="AC26">
        <f t="shared" si="2"/>
        <v>-241.73147678086798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-1194.9052287362138</v>
      </c>
      <c r="AI26">
        <f t="shared" si="7"/>
        <v>-1213.5040982452635</v>
      </c>
      <c r="AJ26">
        <f t="shared" si="8"/>
        <v>-113.55289973012896</v>
      </c>
      <c r="AK26">
        <f t="shared" si="30"/>
        <v>-24.869906355769789</v>
      </c>
      <c r="AL26">
        <f t="shared" si="9"/>
        <v>-1351.9269043311624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-225.53465405617865</v>
      </c>
      <c r="AR26">
        <f t="shared" si="14"/>
        <v>-229.04513296252341</v>
      </c>
      <c r="AS26">
        <f t="shared" si="15"/>
        <v>-21.432757462110196</v>
      </c>
      <c r="AT26">
        <f t="shared" si="16"/>
        <v>-4.6941176517324807</v>
      </c>
      <c r="AU26">
        <f t="shared" si="17"/>
        <v>-255.17200807636613</v>
      </c>
      <c r="AW26">
        <v>23</v>
      </c>
      <c r="AX26">
        <f>IF(Z26&gt;0, (R26*SUMPRODUCT(K26:$K$98, X26:$X$98)-K26*$AZ$3)/Z26, 0)</f>
        <v>-324.92764770359656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500000</v>
      </c>
      <c r="S27">
        <f t="shared" si="1"/>
        <v>-193.58024468356504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-241.73147678086798</v>
      </c>
      <c r="AC27">
        <f t="shared" si="2"/>
        <v>-142.10833451390317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-1204.8347667962464</v>
      </c>
      <c r="AI27">
        <f t="shared" si="7"/>
        <v>-1223.1874058718658</v>
      </c>
      <c r="AJ27">
        <f t="shared" si="8"/>
        <v>-99.623142266964805</v>
      </c>
      <c r="AK27">
        <f t="shared" si="30"/>
        <v>-16.92120337466076</v>
      </c>
      <c r="AL27">
        <f t="shared" si="9"/>
        <v>-1339.7317515134914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-203.04359245804866</v>
      </c>
      <c r="AR27">
        <f t="shared" si="14"/>
        <v>-206.13645288314123</v>
      </c>
      <c r="AS27">
        <f t="shared" si="15"/>
        <v>-16.788891933813694</v>
      </c>
      <c r="AT27">
        <f t="shared" si="16"/>
        <v>-2.8516291333792552</v>
      </c>
      <c r="AU27">
        <f t="shared" si="17"/>
        <v>-225.7769739503342</v>
      </c>
      <c r="AW27">
        <v>24</v>
      </c>
      <c r="AX27">
        <f>IF(Z27&gt;0, (R27*SUMPRODUCT(K27:$K$98, X27:$X$98)-K27*$AZ$3)/Z27, 0)</f>
        <v>-193.58024468356504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500000</v>
      </c>
      <c r="S28">
        <f t="shared" si="1"/>
        <v>-75.700846639158485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-142.10833451390317</v>
      </c>
      <c r="AC28">
        <f t="shared" si="2"/>
        <v>-54.832465969143861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-1216.7799707135725</v>
      </c>
      <c r="AI28">
        <f t="shared" si="7"/>
        <v>-1234.8882443999003</v>
      </c>
      <c r="AJ28">
        <f t="shared" si="8"/>
        <v>-87.275868544759305</v>
      </c>
      <c r="AK28">
        <f t="shared" si="30"/>
        <v>-9.9475834159732237</v>
      </c>
      <c r="AL28">
        <f t="shared" si="9"/>
        <v>-1332.1116963606328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-183.08629123539043</v>
      </c>
      <c r="AR28">
        <f t="shared" si="14"/>
        <v>-185.8110046180087</v>
      </c>
      <c r="AS28">
        <f t="shared" si="15"/>
        <v>-13.132214098524868</v>
      </c>
      <c r="AT28">
        <f t="shared" si="16"/>
        <v>-1.4967916946538364</v>
      </c>
      <c r="AU28">
        <f t="shared" si="17"/>
        <v>-200.44001041118742</v>
      </c>
      <c r="AW28">
        <v>25</v>
      </c>
      <c r="AX28">
        <f>IF(Z28&gt;0, (R28*SUMPRODUCT(K28:$K$98, X28:$X$98)-K28*$AZ$3)/Z28, 0)</f>
        <v>-75.700846639158485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500000</v>
      </c>
      <c r="S29">
        <f t="shared" si="1"/>
        <v>29.798824711363128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-54.832465969143861</v>
      </c>
      <c r="AC29">
        <f t="shared" si="2"/>
        <v>21.295047262258777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-1230.2761142490988</v>
      </c>
      <c r="AI29">
        <f t="shared" si="7"/>
        <v>-1248.1417913928508</v>
      </c>
      <c r="AJ29">
        <f t="shared" si="8"/>
        <v>-76.127513231402645</v>
      </c>
      <c r="AK29">
        <f t="shared" si="30"/>
        <v>-3.8382726178400706</v>
      </c>
      <c r="AL29">
        <f t="shared" si="9"/>
        <v>-1328.1075772420936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-165.28306001346891</v>
      </c>
      <c r="AR29">
        <f t="shared" si="14"/>
        <v>-167.68324786831832</v>
      </c>
      <c r="AS29">
        <f t="shared" si="15"/>
        <v>-10.227450726198873</v>
      </c>
      <c r="AT29">
        <f t="shared" si="16"/>
        <v>-0.5156577747831208</v>
      </c>
      <c r="AU29">
        <f t="shared" si="17"/>
        <v>-178.42635636930035</v>
      </c>
      <c r="AW29">
        <v>26</v>
      </c>
      <c r="AX29">
        <f>IF(Z29&gt;0, (R29*SUMPRODUCT(K29:$K$98, X29:$X$98)-K29*$AZ$3)/Z29, 0)</f>
        <v>29.798824711363128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500000</v>
      </c>
      <c r="S30">
        <f t="shared" si="1"/>
        <v>124.04909838820748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21.295047262258777</v>
      </c>
      <c r="AC30">
        <f t="shared" si="2"/>
        <v>87.452884094140472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-1247.3815781767573</v>
      </c>
      <c r="AI30">
        <f t="shared" si="7"/>
        <v>-1265.0062294701629</v>
      </c>
      <c r="AJ30">
        <f t="shared" si="8"/>
        <v>-66.157836831881696</v>
      </c>
      <c r="AK30">
        <f t="shared" si="30"/>
        <v>1.4906533083581146</v>
      </c>
      <c r="AL30">
        <f t="shared" si="9"/>
        <v>-1329.6734129936865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-149.62599645141552</v>
      </c>
      <c r="AR30">
        <f t="shared" si="14"/>
        <v>-151.74010977329019</v>
      </c>
      <c r="AS30">
        <f t="shared" si="15"/>
        <v>-7.9357691601548979</v>
      </c>
      <c r="AT30">
        <f t="shared" si="16"/>
        <v>0.17880694290250021</v>
      </c>
      <c r="AU30">
        <f t="shared" si="17"/>
        <v>-159.49707199054257</v>
      </c>
      <c r="AW30">
        <v>27</v>
      </c>
      <c r="AX30">
        <f>IF(Z30&gt;0, (R30*SUMPRODUCT(K30:$K$98, X30:$X$98)-K30*$AZ$3)/Z30, 0)</f>
        <v>124.04909838820748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500000</v>
      </c>
      <c r="S31">
        <f t="shared" si="1"/>
        <v>207.75203397185024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87.452884094140472</v>
      </c>
      <c r="AC31">
        <f t="shared" si="2"/>
        <v>144.47054554035844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-1268.6224000993307</v>
      </c>
      <c r="AI31">
        <f t="shared" si="7"/>
        <v>-1286.0073737597972</v>
      </c>
      <c r="AJ31">
        <f t="shared" si="8"/>
        <v>-57.017661446217971</v>
      </c>
      <c r="AK31">
        <f t="shared" si="30"/>
        <v>6.1217018865898334</v>
      </c>
      <c r="AL31">
        <f t="shared" si="9"/>
        <v>-1336.9033333194254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-135.86953295405243</v>
      </c>
      <c r="AR31">
        <f t="shared" si="14"/>
        <v>-137.73146464584752</v>
      </c>
      <c r="AS31">
        <f t="shared" si="15"/>
        <v>-6.1065948624455517</v>
      </c>
      <c r="AT31">
        <f t="shared" si="16"/>
        <v>0.65563462867262767</v>
      </c>
      <c r="AU31">
        <f t="shared" si="17"/>
        <v>-143.18242487962047</v>
      </c>
      <c r="AW31">
        <v>28</v>
      </c>
      <c r="AX31">
        <f>IF(Z31&gt;0, (R31*SUMPRODUCT(K31:$K$98, X31:$X$98)-K31*$AZ$3)/Z31, 0)</f>
        <v>207.75203397185024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500000</v>
      </c>
      <c r="S32">
        <f t="shared" si="1"/>
        <v>281.55051144536463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144.47054554035844</v>
      </c>
      <c r="AC32">
        <f t="shared" si="2"/>
        <v>193.10427856633669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-1292.3989419190807</v>
      </c>
      <c r="AI32">
        <f t="shared" si="7"/>
        <v>-1309.5454458958466</v>
      </c>
      <c r="AJ32">
        <f t="shared" si="8"/>
        <v>-48.633733025978245</v>
      </c>
      <c r="AK32">
        <f t="shared" si="30"/>
        <v>10.112938187825092</v>
      </c>
      <c r="AL32">
        <f t="shared" si="9"/>
        <v>-1348.0662407339996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-123.5857160428988</v>
      </c>
      <c r="AR32">
        <f t="shared" si="14"/>
        <v>-125.22535137752266</v>
      </c>
      <c r="AS32">
        <f t="shared" si="15"/>
        <v>-4.6506032502083396</v>
      </c>
      <c r="AT32">
        <f t="shared" si="16"/>
        <v>0.96705024021769304</v>
      </c>
      <c r="AU32">
        <f t="shared" si="17"/>
        <v>-128.9089043875133</v>
      </c>
      <c r="AW32">
        <v>29</v>
      </c>
      <c r="AX32">
        <f>IF(Z32&gt;0, (R32*SUMPRODUCT(K32:$K$98, X32:$X$98)-K32*$AZ$3)/Z32, 0)</f>
        <v>281.55051144536463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500000</v>
      </c>
      <c r="S33">
        <f t="shared" si="1"/>
        <v>346.34477439357158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193.10427856633669</v>
      </c>
      <c r="AC33">
        <f t="shared" si="2"/>
        <v>234.25362143417919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-1320.9666663700448</v>
      </c>
      <c r="AI33">
        <f t="shared" si="7"/>
        <v>-1337.8756569737245</v>
      </c>
      <c r="AJ33">
        <f t="shared" si="8"/>
        <v>-41.149342867842506</v>
      </c>
      <c r="AK33">
        <f t="shared" si="30"/>
        <v>13.517299499643569</v>
      </c>
      <c r="AL33">
        <f t="shared" si="9"/>
        <v>-1365.5077003419235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-112.78348766019893</v>
      </c>
      <c r="AR33">
        <f t="shared" si="14"/>
        <v>-114.2271690048138</v>
      </c>
      <c r="AS33">
        <f t="shared" si="15"/>
        <v>-3.5133107607580825</v>
      </c>
      <c r="AT33">
        <f t="shared" si="16"/>
        <v>1.1541004176181042</v>
      </c>
      <c r="AU33">
        <f t="shared" si="17"/>
        <v>-116.58637934795378</v>
      </c>
      <c r="AW33">
        <v>30</v>
      </c>
      <c r="AX33">
        <f>IF(Z33&gt;0, (R33*SUMPRODUCT(K33:$K$98, X33:$X$98)-K33*$AZ$3)/Z33, 0)</f>
        <v>346.34477439357158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500000</v>
      </c>
      <c r="S34">
        <f t="shared" si="1"/>
        <v>402.69929417820691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234.25362143417919</v>
      </c>
      <c r="AC34">
        <f t="shared" si="2"/>
        <v>268.55500780142825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-1354.4101473547469</v>
      </c>
      <c r="AI34">
        <f t="shared" si="7"/>
        <v>-1371.0823275450221</v>
      </c>
      <c r="AJ34">
        <f t="shared" si="8"/>
        <v>-34.301386367249052</v>
      </c>
      <c r="AK34">
        <f t="shared" si="30"/>
        <v>16.397753500392547</v>
      </c>
      <c r="AL34">
        <f t="shared" si="9"/>
        <v>-1388.9859604118785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-103.24899616397443</v>
      </c>
      <c r="AR34">
        <f t="shared" si="14"/>
        <v>-104.51994490270972</v>
      </c>
      <c r="AS34">
        <f t="shared" si="15"/>
        <v>-2.6148532011282186</v>
      </c>
      <c r="AT34">
        <f t="shared" si="16"/>
        <v>1.2500287239921162</v>
      </c>
      <c r="AU34">
        <f t="shared" si="17"/>
        <v>-105.88476937984584</v>
      </c>
      <c r="AW34">
        <v>31</v>
      </c>
      <c r="AX34">
        <f>IF(Z34&gt;0, (R34*SUMPRODUCT(K34:$K$98, X34:$X$98)-K34*$AZ$3)/Z34, 0)</f>
        <v>402.69929417820691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451.19121530455692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268.55500780142825</v>
      </c>
      <c r="AC35">
        <f t="shared" ref="AC35:AC66" si="33">S35*Z35</f>
        <v>296.63179201910361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-1388.4591662461185</v>
      </c>
      <c r="AI35">
        <f t="shared" ref="AI35:AI66" si="38">SUM(AE35:AH35)</f>
        <v>-1404.8952016761787</v>
      </c>
      <c r="AJ35">
        <f t="shared" ref="AJ35:AJ66" si="39">AB35-AC35</f>
        <v>-28.076784217675367</v>
      </c>
      <c r="AK35">
        <f t="shared" si="30"/>
        <v>18.798850546099978</v>
      </c>
      <c r="AL35">
        <f t="shared" ref="AL35:AL66" si="40">SUM(AI35:AK35)</f>
        <v>-1414.1731353477539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-94.50411693024661</v>
      </c>
      <c r="AR35">
        <f t="shared" ref="AR35:AR66" si="45">AI35*$K35</f>
        <v>-95.622819627389347</v>
      </c>
      <c r="AS35">
        <f t="shared" ref="AS35:AS66" si="46">AJ35*$K35</f>
        <v>-1.9110188929115102</v>
      </c>
      <c r="AT35">
        <f t="shared" ref="AT35:AT66" si="47">AK35*$K35</f>
        <v>1.2795254000634744</v>
      </c>
      <c r="AU35">
        <f t="shared" ref="AU35:AU66" si="48">AL35*$K35</f>
        <v>-96.254313120237384</v>
      </c>
      <c r="AW35">
        <v>32</v>
      </c>
      <c r="AX35">
        <f>IF(Z35&gt;0, (R35*SUMPRODUCT(K35:$K$98, X35:$X$98)-K35*$AZ$3)/Z35, 0)</f>
        <v>451.19121530455692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500000</v>
      </c>
      <c r="S36">
        <f t="shared" si="32"/>
        <v>492.86182131200735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296.63179201910361</v>
      </c>
      <c r="AC36">
        <f t="shared" si="33"/>
        <v>319.38283614390173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-1425.0042717862141</v>
      </c>
      <c r="AI36">
        <f t="shared" si="38"/>
        <v>-1441.2046966483842</v>
      </c>
      <c r="AJ36">
        <f t="shared" si="39"/>
        <v>-22.751044124798113</v>
      </c>
      <c r="AK36">
        <f t="shared" si="30"/>
        <v>20.764225441337256</v>
      </c>
      <c r="AL36">
        <f t="shared" si="40"/>
        <v>-1443.191515331845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-86.59957485917387</v>
      </c>
      <c r="AR36">
        <f t="shared" si="45"/>
        <v>-87.584098157369567</v>
      </c>
      <c r="AS36">
        <f t="shared" si="46"/>
        <v>-1.3826139246166451</v>
      </c>
      <c r="AT36">
        <f t="shared" si="47"/>
        <v>1.2618720737207858</v>
      </c>
      <c r="AU36">
        <f t="shared" si="48"/>
        <v>-87.704840008265421</v>
      </c>
      <c r="AW36">
        <v>33</v>
      </c>
      <c r="AX36">
        <f>IF(Z36&gt;0, (R36*SUMPRODUCT(K36:$K$98, X36:$X$98)-K36*$AZ$3)/Z36, 0)</f>
        <v>492.86182131200735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500000</v>
      </c>
      <c r="S37">
        <f t="shared" si="32"/>
        <v>528.45590165389854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319.38283614390173</v>
      </c>
      <c r="AC37">
        <f t="shared" si="33"/>
        <v>337.47536936958937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-1465.1664245346751</v>
      </c>
      <c r="AI37">
        <f t="shared" si="38"/>
        <v>-1481.1315868269969</v>
      </c>
      <c r="AJ37">
        <f t="shared" si="39"/>
        <v>-18.092533225687646</v>
      </c>
      <c r="AK37">
        <f t="shared" si="30"/>
        <v>22.356798530073124</v>
      </c>
      <c r="AL37">
        <f t="shared" si="40"/>
        <v>-1476.8673215226115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-79.500256329303141</v>
      </c>
      <c r="AR37">
        <f t="shared" si="45"/>
        <v>-80.366529588998958</v>
      </c>
      <c r="AS37">
        <f t="shared" si="46"/>
        <v>-0.9817048800755952</v>
      </c>
      <c r="AT37">
        <f t="shared" si="47"/>
        <v>1.2130848646820991</v>
      </c>
      <c r="AU37">
        <f t="shared" si="48"/>
        <v>-80.135149604392453</v>
      </c>
      <c r="AW37">
        <v>34</v>
      </c>
      <c r="AX37">
        <f>IF(Z37&gt;0, (R37*SUMPRODUCT(K37:$K$98, X37:$X$98)-K37*$AZ$3)/Z37, 0)</f>
        <v>528.45590165389854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500000</v>
      </c>
      <c r="S38">
        <f t="shared" si="32"/>
        <v>558.57656587235795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337.47536936958937</v>
      </c>
      <c r="AC38">
        <f t="shared" si="33"/>
        <v>351.45020954462632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-1515.7325080330309</v>
      </c>
      <c r="AI38">
        <f t="shared" si="38"/>
        <v>-1531.4622320770277</v>
      </c>
      <c r="AJ38">
        <f t="shared" si="39"/>
        <v>-13.974840175036945</v>
      </c>
      <c r="AK38">
        <f t="shared" si="30"/>
        <v>23.62327585587126</v>
      </c>
      <c r="AL38">
        <f t="shared" si="40"/>
        <v>-1521.8137963961933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-73.432127924571574</v>
      </c>
      <c r="AR38">
        <f t="shared" si="45"/>
        <v>-74.194180003085023</v>
      </c>
      <c r="AS38">
        <f t="shared" si="46"/>
        <v>-0.6770338737343965</v>
      </c>
      <c r="AT38">
        <f t="shared" si="47"/>
        <v>1.1444680413280273</v>
      </c>
      <c r="AU38">
        <f t="shared" si="48"/>
        <v>-73.7267458354914</v>
      </c>
      <c r="AW38">
        <v>35</v>
      </c>
      <c r="AX38">
        <f>IF(Z38&gt;0, (R38*SUMPRODUCT(K38:$K$98, X38:$X$98)-K38*$AZ$3)/Z38, 0)</f>
        <v>558.57656587235795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500000</v>
      </c>
      <c r="S39">
        <f t="shared" si="32"/>
        <v>583.25544328729222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351.45020954462632</v>
      </c>
      <c r="AC39">
        <f t="shared" si="33"/>
        <v>361.47798921321566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-1568.8826761482528</v>
      </c>
      <c r="AI39">
        <f t="shared" si="38"/>
        <v>-1584.3766588180024</v>
      </c>
      <c r="AJ39">
        <f t="shared" si="39"/>
        <v>-10.027779668589346</v>
      </c>
      <c r="AK39">
        <f t="shared" si="30"/>
        <v>24.601514668123844</v>
      </c>
      <c r="AL39">
        <f t="shared" si="40"/>
        <v>-1569.8029238184679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-67.863459206189745</v>
      </c>
      <c r="AR39">
        <f t="shared" si="45"/>
        <v>-68.533665638344004</v>
      </c>
      <c r="AS39">
        <f t="shared" si="46"/>
        <v>-0.43376080749308099</v>
      </c>
      <c r="AT39">
        <f t="shared" si="47"/>
        <v>1.0641610825798526</v>
      </c>
      <c r="AU39">
        <f t="shared" si="48"/>
        <v>-67.903265363257233</v>
      </c>
      <c r="AW39">
        <v>36</v>
      </c>
      <c r="AX39">
        <f>IF(Z39&gt;0, (R39*SUMPRODUCT(K39:$K$98, X39:$X$98)-K39*$AZ$3)/Z39, 0)</f>
        <v>583.25544328729222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500000</v>
      </c>
      <c r="S40">
        <f t="shared" si="32"/>
        <v>603.17572881974525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361.47798921321566</v>
      </c>
      <c r="AC40">
        <f t="shared" si="33"/>
        <v>368.13230464377693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-1619.1211889888268</v>
      </c>
      <c r="AI40">
        <f t="shared" si="38"/>
        <v>-1634.3792757724293</v>
      </c>
      <c r="AJ40">
        <f t="shared" si="39"/>
        <v>-6.6543154305612688</v>
      </c>
      <c r="AK40">
        <f t="shared" ref="AK40:AK71" si="61">G40*SUM(AB40:AB40, AE40:AF40)</f>
        <v>25.303459244925097</v>
      </c>
      <c r="AL40">
        <f t="shared" si="40"/>
        <v>-1615.7301319580654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-62.532653714393646</v>
      </c>
      <c r="AR40">
        <f t="shared" si="45"/>
        <v>-63.121941695844278</v>
      </c>
      <c r="AS40">
        <f t="shared" si="46"/>
        <v>-0.25699867641501511</v>
      </c>
      <c r="AT40">
        <f t="shared" si="47"/>
        <v>0.97725387420032872</v>
      </c>
      <c r="AU40">
        <f t="shared" si="48"/>
        <v>-62.401686498058965</v>
      </c>
      <c r="AW40">
        <v>37</v>
      </c>
      <c r="AX40">
        <f>IF(Z40&gt;0, (R40*SUMPRODUCT(K40:$K$98, X40:$X$98)-K40*$AZ$3)/Z40, 0)</f>
        <v>603.17572881974525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500000</v>
      </c>
      <c r="S41">
        <f t="shared" si="32"/>
        <v>619.3234715195033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368.13230464377693</v>
      </c>
      <c r="AC41">
        <f t="shared" si="33"/>
        <v>372.13337828362558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-1674.7276053682217</v>
      </c>
      <c r="AI41">
        <f t="shared" si="38"/>
        <v>-1689.7493749037199</v>
      </c>
      <c r="AJ41">
        <f t="shared" si="39"/>
        <v>-4.0010736398486415</v>
      </c>
      <c r="AK41">
        <f t="shared" si="61"/>
        <v>25.769261325064388</v>
      </c>
      <c r="AL41">
        <f t="shared" si="40"/>
        <v>-1667.9811872185039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-57.75022218216283</v>
      </c>
      <c r="AR41">
        <f t="shared" si="45"/>
        <v>-58.268223154657413</v>
      </c>
      <c r="AS41">
        <f t="shared" si="46"/>
        <v>-0.13797043228271758</v>
      </c>
      <c r="AT41">
        <f t="shared" si="47"/>
        <v>0.88861051924051759</v>
      </c>
      <c r="AU41">
        <f t="shared" si="48"/>
        <v>-57.517583067699604</v>
      </c>
      <c r="AW41">
        <v>38</v>
      </c>
      <c r="AX41">
        <f>IF(Z41&gt;0, (R41*SUMPRODUCT(K41:$K$98, X41:$X$98)-K41*$AZ$3)/Z41, 0)</f>
        <v>619.3234715195033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500000</v>
      </c>
      <c r="S42">
        <f t="shared" si="32"/>
        <v>632.04304971706438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372.13337828362558</v>
      </c>
      <c r="AC42">
        <f t="shared" si="33"/>
        <v>373.78826981060723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-1732.6108982243584</v>
      </c>
      <c r="AI42">
        <f t="shared" si="38"/>
        <v>-1747.3958195195903</v>
      </c>
      <c r="AJ42">
        <f t="shared" si="39"/>
        <v>-1.6548915269816575</v>
      </c>
      <c r="AK42">
        <f t="shared" si="61"/>
        <v>26.049336479853793</v>
      </c>
      <c r="AL42">
        <f t="shared" si="40"/>
        <v>-1723.0013745667181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-53.344850149576125</v>
      </c>
      <c r="AR42">
        <f t="shared" si="45"/>
        <v>-53.800058766684394</v>
      </c>
      <c r="AS42">
        <f t="shared" si="46"/>
        <v>-5.0951971161622138E-2</v>
      </c>
      <c r="AT42">
        <f t="shared" si="47"/>
        <v>0.80202540133956046</v>
      </c>
      <c r="AU42">
        <f t="shared" si="48"/>
        <v>-53.048985336506455</v>
      </c>
      <c r="AW42">
        <v>39</v>
      </c>
      <c r="AX42">
        <f>IF(Z42&gt;0, (R42*SUMPRODUCT(K42:$K$98, X42:$X$98)-K42*$AZ$3)/Z42, 0)</f>
        <v>632.04304971706438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500000</v>
      </c>
      <c r="S43">
        <f t="shared" si="32"/>
        <v>641.84767550510094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373.78826981060723</v>
      </c>
      <c r="AC43">
        <f t="shared" si="33"/>
        <v>373.48369975848152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-1797.2550326483977</v>
      </c>
      <c r="AI43">
        <f t="shared" si="38"/>
        <v>-1811.802241979045</v>
      </c>
      <c r="AJ43">
        <f t="shared" si="39"/>
        <v>0.30457005212571175</v>
      </c>
      <c r="AK43">
        <f t="shared" si="61"/>
        <v>26.16517888674251</v>
      </c>
      <c r="AL43">
        <f t="shared" si="40"/>
        <v>-1785.3324930401768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-49.406392406858203</v>
      </c>
      <c r="AR43">
        <f t="shared" si="45"/>
        <v>-49.80629398986035</v>
      </c>
      <c r="AS43">
        <f t="shared" si="46"/>
        <v>8.3726055775880538E-3</v>
      </c>
      <c r="AT43">
        <f t="shared" si="47"/>
        <v>0.71927860653649467</v>
      </c>
      <c r="AU43">
        <f t="shared" si="48"/>
        <v>-49.078642777746268</v>
      </c>
      <c r="AW43">
        <v>40</v>
      </c>
      <c r="AX43">
        <f>IF(Z43&gt;0, (R43*SUMPRODUCT(K43:$K$98, X43:$X$98)-K43*$AZ$3)/Z43, 0)</f>
        <v>641.84767550510094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500000</v>
      </c>
      <c r="S44">
        <f t="shared" si="32"/>
        <v>648.99323530810659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373.48369975848152</v>
      </c>
      <c r="AC44">
        <f t="shared" si="33"/>
        <v>371.43470029577549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-1872.5167850409109</v>
      </c>
      <c r="AI44">
        <f t="shared" si="38"/>
        <v>-1886.8248964389995</v>
      </c>
      <c r="AJ44">
        <f t="shared" si="39"/>
        <v>2.0489994627060355</v>
      </c>
      <c r="AK44">
        <f t="shared" si="61"/>
        <v>26.143858983093708</v>
      </c>
      <c r="AL44">
        <f t="shared" si="40"/>
        <v>-1858.6320379931999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-45.960117646460795</v>
      </c>
      <c r="AR44">
        <f t="shared" si="45"/>
        <v>-46.311304075553579</v>
      </c>
      <c r="AS44">
        <f t="shared" si="46"/>
        <v>5.029180892573247E-2</v>
      </c>
      <c r="AT44">
        <f t="shared" si="47"/>
        <v>0.64168975370184234</v>
      </c>
      <c r="AU44">
        <f t="shared" si="48"/>
        <v>-45.619322512926011</v>
      </c>
      <c r="AW44">
        <v>41</v>
      </c>
      <c r="AX44">
        <f>IF(Z44&gt;0, (R44*SUMPRODUCT(K44:$K$98, X44:$X$98)-K44*$AZ$3)/Z44, 0)</f>
        <v>648.99323530810659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500000</v>
      </c>
      <c r="S45">
        <f t="shared" si="32"/>
        <v>653.56193958473773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371.43470029577549</v>
      </c>
      <c r="AC45">
        <f t="shared" si="33"/>
        <v>367.75796920659337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-1951.6263946992997</v>
      </c>
      <c r="AI45">
        <f t="shared" si="38"/>
        <v>-1965.6938436636726</v>
      </c>
      <c r="AJ45">
        <f t="shared" si="39"/>
        <v>3.6767310891821126</v>
      </c>
      <c r="AK45">
        <f t="shared" si="61"/>
        <v>26.000429020704285</v>
      </c>
      <c r="AL45">
        <f t="shared" si="40"/>
        <v>-1936.0166835537862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-42.769490114514433</v>
      </c>
      <c r="AR45">
        <f t="shared" si="45"/>
        <v>-43.077775358581796</v>
      </c>
      <c r="AS45">
        <f t="shared" si="46"/>
        <v>8.0574803865947467E-2</v>
      </c>
      <c r="AT45">
        <f t="shared" si="47"/>
        <v>0.56979404203307227</v>
      </c>
      <c r="AU45">
        <f t="shared" si="48"/>
        <v>-42.427406512682779</v>
      </c>
      <c r="AW45">
        <v>42</v>
      </c>
      <c r="AX45">
        <f>IF(Z45&gt;0, (R45*SUMPRODUCT(K45:$K$98, X45:$X$98)-K45*$AZ$3)/Z45, 0)</f>
        <v>653.56193958473773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500000</v>
      </c>
      <c r="S46">
        <f t="shared" si="32"/>
        <v>655.94691197601162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367.75796920659337</v>
      </c>
      <c r="AC46">
        <f t="shared" si="33"/>
        <v>362.74150280393491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-2033.3090733104525</v>
      </c>
      <c r="AI46">
        <f t="shared" si="38"/>
        <v>-2047.1341823315161</v>
      </c>
      <c r="AJ46">
        <f t="shared" si="39"/>
        <v>5.016466402658466</v>
      </c>
      <c r="AK46">
        <f t="shared" si="61"/>
        <v>25.743057844461539</v>
      </c>
      <c r="AL46">
        <f t="shared" si="40"/>
        <v>-2016.3746580843961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-39.785311765621991</v>
      </c>
      <c r="AR46">
        <f t="shared" si="45"/>
        <v>-40.05582463541468</v>
      </c>
      <c r="AS46">
        <f t="shared" si="46"/>
        <v>9.8156095603603541E-2</v>
      </c>
      <c r="AT46">
        <f t="shared" si="47"/>
        <v>0.50370875514504998</v>
      </c>
      <c r="AU46">
        <f t="shared" si="48"/>
        <v>-39.453959784666026</v>
      </c>
      <c r="AW46">
        <v>43</v>
      </c>
      <c r="AX46">
        <f>IF(Z46&gt;0, (R46*SUMPRODUCT(K46:$K$98, X46:$X$98)-K46*$AZ$3)/Z46, 0)</f>
        <v>655.94691197601162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500000</v>
      </c>
      <c r="S47">
        <f t="shared" si="32"/>
        <v>656.56947538410873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362.74150280393491</v>
      </c>
      <c r="AC47">
        <f t="shared" si="33"/>
        <v>356.66424792389859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-2125.1957587178972</v>
      </c>
      <c r="AI47">
        <f t="shared" si="38"/>
        <v>-2138.7763568608143</v>
      </c>
      <c r="AJ47">
        <f t="shared" si="39"/>
        <v>6.0772548800363211</v>
      </c>
      <c r="AK47">
        <f t="shared" si="61"/>
        <v>25.391905196275445</v>
      </c>
      <c r="AL47">
        <f t="shared" si="40"/>
        <v>-2107.3071967845026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-37.127891379046893</v>
      </c>
      <c r="AR47">
        <f t="shared" si="45"/>
        <v>-37.365149039026839</v>
      </c>
      <c r="AS47">
        <f t="shared" si="46"/>
        <v>0.10617170589729308</v>
      </c>
      <c r="AT47">
        <f t="shared" si="47"/>
        <v>0.44360520397571218</v>
      </c>
      <c r="AU47">
        <f t="shared" si="48"/>
        <v>-36.815372129153836</v>
      </c>
      <c r="AW47">
        <v>44</v>
      </c>
      <c r="AX47">
        <f>IF(Z47&gt;0, (R47*SUMPRODUCT(K47:$K$98, X47:$X$98)-K47*$AZ$3)/Z47, 0)</f>
        <v>656.56947538410873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500000</v>
      </c>
      <c r="S48">
        <f t="shared" si="32"/>
        <v>655.55875588377819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356.66424792389859</v>
      </c>
      <c r="AC48">
        <f t="shared" si="33"/>
        <v>349.63283590698177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-2228.0329313269754</v>
      </c>
      <c r="AI48">
        <f t="shared" si="38"/>
        <v>-2241.3663218418969</v>
      </c>
      <c r="AJ48">
        <f t="shared" si="39"/>
        <v>7.0314120169168177</v>
      </c>
      <c r="AK48">
        <f t="shared" si="61"/>
        <v>24.966497354672903</v>
      </c>
      <c r="AL48">
        <f t="shared" si="40"/>
        <v>-2209.3684124703072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-34.754010443133666</v>
      </c>
      <c r="AR48">
        <f t="shared" si="45"/>
        <v>-34.961991567058064</v>
      </c>
      <c r="AS48">
        <f t="shared" si="46"/>
        <v>0.1096796026800019</v>
      </c>
      <c r="AT48">
        <f t="shared" si="47"/>
        <v>0.3894403433597336</v>
      </c>
      <c r="AU48">
        <f t="shared" si="48"/>
        <v>-34.46287162101833</v>
      </c>
      <c r="AW48">
        <v>45</v>
      </c>
      <c r="AX48">
        <f>IF(Z48&gt;0, (R48*SUMPRODUCT(K48:$K$98, X48:$X$98)-K48*$AZ$3)/Z48, 0)</f>
        <v>655.55875588377819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500000</v>
      </c>
      <c r="S49">
        <f t="shared" si="32"/>
        <v>653.05392936164458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349.63283590698177</v>
      </c>
      <c r="AC49">
        <f t="shared" si="33"/>
        <v>341.75068203717854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-2345.3433915747023</v>
      </c>
      <c r="AI49">
        <f t="shared" si="38"/>
        <v>-2358.426181014896</v>
      </c>
      <c r="AJ49">
        <f t="shared" si="39"/>
        <v>7.8821538698032327</v>
      </c>
      <c r="AK49">
        <f t="shared" si="61"/>
        <v>24.474298513488726</v>
      </c>
      <c r="AL49">
        <f t="shared" si="40"/>
        <v>-2326.069728631604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-32.664178302055554</v>
      </c>
      <c r="AR49">
        <f t="shared" si="45"/>
        <v>-32.846385550895057</v>
      </c>
      <c r="AS49">
        <f t="shared" si="46"/>
        <v>0.10977670917290468</v>
      </c>
      <c r="AT49">
        <f t="shared" si="47"/>
        <v>0.3408596171179763</v>
      </c>
      <c r="AU49">
        <f t="shared" si="48"/>
        <v>-32.395749224604181</v>
      </c>
      <c r="AW49">
        <v>46</v>
      </c>
      <c r="AX49">
        <f>IF(Z49&gt;0, (R49*SUMPRODUCT(K49:$K$98, X49:$X$98)-K49*$AZ$3)/Z49, 0)</f>
        <v>653.05392936164458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500000</v>
      </c>
      <c r="S50">
        <f t="shared" si="32"/>
        <v>649.12729374767503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341.75068203717854</v>
      </c>
      <c r="AC50">
        <f t="shared" si="33"/>
        <v>333.0792328184537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-2479.9735662830999</v>
      </c>
      <c r="AI50">
        <f t="shared" si="38"/>
        <v>-2492.8015291505776</v>
      </c>
      <c r="AJ50">
        <f t="shared" si="39"/>
        <v>8.6714492187248311</v>
      </c>
      <c r="AK50">
        <f t="shared" si="61"/>
        <v>23.9225477426025</v>
      </c>
      <c r="AL50">
        <f t="shared" si="40"/>
        <v>-2460.2075321892503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-30.83857686608572</v>
      </c>
      <c r="AR50">
        <f t="shared" si="45"/>
        <v>-30.99809313041305</v>
      </c>
      <c r="AS50">
        <f t="shared" si="46"/>
        <v>0.10782984016752946</v>
      </c>
      <c r="AT50">
        <f t="shared" si="47"/>
        <v>0.29747789953202941</v>
      </c>
      <c r="AU50">
        <f t="shared" si="48"/>
        <v>-30.592785390713491</v>
      </c>
      <c r="AW50">
        <v>47</v>
      </c>
      <c r="AX50">
        <f>IF(Z50&gt;0, (R50*SUMPRODUCT(K50:$K$98, X50:$X$98)-K50*$AZ$3)/Z50, 0)</f>
        <v>649.12729374767503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500000</v>
      </c>
      <c r="S51">
        <f t="shared" si="32"/>
        <v>643.82285831006891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333.0792328184537</v>
      </c>
      <c r="AC51">
        <f t="shared" si="33"/>
        <v>323.66273549105608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-2633.5807766931334</v>
      </c>
      <c r="AI51">
        <f t="shared" si="38"/>
        <v>-2646.1487808931015</v>
      </c>
      <c r="AJ51">
        <f t="shared" si="39"/>
        <v>9.4164973273976216</v>
      </c>
      <c r="AK51">
        <f t="shared" si="61"/>
        <v>23.31554629729176</v>
      </c>
      <c r="AL51">
        <f t="shared" si="40"/>
        <v>-2613.4167372684119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-29.239900952143056</v>
      </c>
      <c r="AR51">
        <f t="shared" si="45"/>
        <v>-29.379439940741928</v>
      </c>
      <c r="AS51">
        <f t="shared" si="46"/>
        <v>0.10454870099521112</v>
      </c>
      <c r="AT51">
        <f t="shared" si="47"/>
        <v>0.25886590242884133</v>
      </c>
      <c r="AU51">
        <f t="shared" si="48"/>
        <v>-29.01602533731787</v>
      </c>
      <c r="AW51">
        <v>48</v>
      </c>
      <c r="AX51">
        <f>IF(Z51&gt;0, (R51*SUMPRODUCT(K51:$K$98, X51:$X$98)-K51*$AZ$3)/Z51, 0)</f>
        <v>643.82285831006891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500000</v>
      </c>
      <c r="S52">
        <f t="shared" si="32"/>
        <v>637.21777692922353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323.66273549105608</v>
      </c>
      <c r="AC52">
        <f t="shared" si="33"/>
        <v>313.54969126988459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-2816.2383811288482</v>
      </c>
      <c r="AI52">
        <f t="shared" si="38"/>
        <v>-2828.5398933677602</v>
      </c>
      <c r="AJ52">
        <f t="shared" si="39"/>
        <v>10.113044221171492</v>
      </c>
      <c r="AK52">
        <f t="shared" si="61"/>
        <v>22.656391484373927</v>
      </c>
      <c r="AL52">
        <f t="shared" si="40"/>
        <v>-2795.7704576622145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-27.91776479038808</v>
      </c>
      <c r="AR52">
        <f t="shared" si="45"/>
        <v>-28.039711400999348</v>
      </c>
      <c r="AS52">
        <f t="shared" si="46"/>
        <v>0.10025202119725739</v>
      </c>
      <c r="AT52">
        <f t="shared" si="47"/>
        <v>0.22459597621355049</v>
      </c>
      <c r="AU52">
        <f t="shared" si="48"/>
        <v>-27.714863403588538</v>
      </c>
      <c r="AW52">
        <v>49</v>
      </c>
      <c r="AX52">
        <f>IF(Z52&gt;0, (R52*SUMPRODUCT(K52:$K$98, X52:$X$98)-K52*$AZ$3)/Z52, 0)</f>
        <v>637.21777692922353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500000</v>
      </c>
      <c r="S53">
        <f t="shared" si="32"/>
        <v>629.20946277907831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313.54969126988459</v>
      </c>
      <c r="AC53">
        <f t="shared" si="33"/>
        <v>302.70947713214969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-3022.4815571006689</v>
      </c>
      <c r="AI53">
        <f t="shared" si="38"/>
        <v>-3034.5089301393368</v>
      </c>
      <c r="AJ53">
        <f t="shared" si="39"/>
        <v>10.840214137734904</v>
      </c>
      <c r="AK53">
        <f t="shared" si="61"/>
        <v>21.948478388891925</v>
      </c>
      <c r="AL53">
        <f t="shared" si="40"/>
        <v>-3001.7202376127098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-26.752037702846678</v>
      </c>
      <c r="AR53">
        <f t="shared" si="45"/>
        <v>-26.858492194269708</v>
      </c>
      <c r="AS53">
        <f t="shared" si="46"/>
        <v>9.5946927000539792E-2</v>
      </c>
      <c r="AT53">
        <f t="shared" si="47"/>
        <v>0.1942663702944129</v>
      </c>
      <c r="AU53">
        <f t="shared" si="48"/>
        <v>-26.568278896974753</v>
      </c>
      <c r="AW53">
        <v>50</v>
      </c>
      <c r="AX53">
        <f>IF(Z53&gt;0, (R53*SUMPRODUCT(K53:$K$98, X53:$X$98)-K53*$AZ$3)/Z53, 0)</f>
        <v>629.20946277907831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500000</v>
      </c>
      <c r="S54">
        <f t="shared" si="32"/>
        <v>619.88144548609012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302.70947713214969</v>
      </c>
      <c r="AC54">
        <f t="shared" si="33"/>
        <v>291.20525251202912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-3254.1260493419618</v>
      </c>
      <c r="AI54">
        <f t="shared" si="38"/>
        <v>-3265.8704423477757</v>
      </c>
      <c r="AJ54">
        <f t="shared" si="39"/>
        <v>11.504224620120567</v>
      </c>
      <c r="AK54">
        <f t="shared" si="61"/>
        <v>21.189663399250481</v>
      </c>
      <c r="AL54">
        <f t="shared" si="40"/>
        <v>-3233.1765543284046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-25.716363570906509</v>
      </c>
      <c r="AR54">
        <f t="shared" si="45"/>
        <v>-25.809175919253676</v>
      </c>
      <c r="AS54">
        <f t="shared" si="46"/>
        <v>9.0914371000539285E-2</v>
      </c>
      <c r="AT54">
        <f t="shared" si="47"/>
        <v>0.1674554333967635</v>
      </c>
      <c r="AU54">
        <f t="shared" si="48"/>
        <v>-25.550806114856375</v>
      </c>
      <c r="AW54">
        <v>51</v>
      </c>
      <c r="AX54">
        <f>IF(Z54&gt;0, (R54*SUMPRODUCT(K54:$K$98, X54:$X$98)-K54*$AZ$3)/Z54, 0)</f>
        <v>619.88144548609012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500000</v>
      </c>
      <c r="S55">
        <f t="shared" si="32"/>
        <v>609.33041033549944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291.20525251202912</v>
      </c>
      <c r="AC55">
        <f t="shared" si="33"/>
        <v>279.10300776498519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-3514.6270509199076</v>
      </c>
      <c r="AI55">
        <f t="shared" si="38"/>
        <v>-3526.0782686431176</v>
      </c>
      <c r="AJ55">
        <f t="shared" si="39"/>
        <v>12.102244747043926</v>
      </c>
      <c r="AK55">
        <f t="shared" si="61"/>
        <v>20.384367675842039</v>
      </c>
      <c r="AL55">
        <f t="shared" si="40"/>
        <v>-3493.5916562202315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-24.799128005691063</v>
      </c>
      <c r="AR55">
        <f t="shared" si="45"/>
        <v>-24.879927535776226</v>
      </c>
      <c r="AS55">
        <f t="shared" si="46"/>
        <v>8.5393161860400177E-2</v>
      </c>
      <c r="AT55">
        <f t="shared" si="47"/>
        <v>0.1438316316310051</v>
      </c>
      <c r="AU55">
        <f t="shared" si="48"/>
        <v>-24.650702742284818</v>
      </c>
      <c r="AW55">
        <v>52</v>
      </c>
      <c r="AX55">
        <f>IF(Z55&gt;0, (R55*SUMPRODUCT(K55:$K$98, X55:$X$98)-K55*$AZ$3)/Z55, 0)</f>
        <v>609.33041033549944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500000</v>
      </c>
      <c r="S56">
        <f t="shared" si="32"/>
        <v>597.60424049120149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279.10300776498519</v>
      </c>
      <c r="AC56">
        <f t="shared" si="33"/>
        <v>266.45934299488562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-3794.475504762831</v>
      </c>
      <c r="AI56">
        <f t="shared" si="38"/>
        <v>-3805.6224865335707</v>
      </c>
      <c r="AJ56">
        <f t="shared" si="39"/>
        <v>12.643664770099576</v>
      </c>
      <c r="AK56">
        <f t="shared" si="61"/>
        <v>19.537210543548966</v>
      </c>
      <c r="AL56">
        <f t="shared" si="40"/>
        <v>-3773.4416112199224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-23.905118115195204</v>
      </c>
      <c r="AR56">
        <f t="shared" si="45"/>
        <v>-23.97534387248972</v>
      </c>
      <c r="AS56">
        <f t="shared" si="46"/>
        <v>7.9654829596021978E-2</v>
      </c>
      <c r="AT56">
        <f t="shared" si="47"/>
        <v>0.12308402705426526</v>
      </c>
      <c r="AU56">
        <f t="shared" si="48"/>
        <v>-23.772605015839435</v>
      </c>
      <c r="AW56">
        <v>53</v>
      </c>
      <c r="AX56">
        <f>IF(Z56&gt;0, (R56*SUMPRODUCT(K56:$K$98, X56:$X$98)-K56*$AZ$3)/Z56, 0)</f>
        <v>597.60424049120149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500000</v>
      </c>
      <c r="S57">
        <f t="shared" si="32"/>
        <v>584.91640417950919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266.45934299488562</v>
      </c>
      <c r="AC57">
        <f t="shared" si="33"/>
        <v>253.40731705432574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-4091.8340684031132</v>
      </c>
      <c r="AI57">
        <f t="shared" si="38"/>
        <v>-4102.6649886527257</v>
      </c>
      <c r="AJ57">
        <f t="shared" si="39"/>
        <v>13.052025940559872</v>
      </c>
      <c r="AK57">
        <f t="shared" si="61"/>
        <v>18.652154009641993</v>
      </c>
      <c r="AL57">
        <f t="shared" si="40"/>
        <v>-4070.960808702524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-23.016491953277498</v>
      </c>
      <c r="AR57">
        <f t="shared" si="45"/>
        <v>-23.077415682002666</v>
      </c>
      <c r="AS57">
        <f t="shared" si="46"/>
        <v>7.3417407698573842E-2</v>
      </c>
      <c r="AT57">
        <f t="shared" si="47"/>
        <v>0.10491802587727116</v>
      </c>
      <c r="AU57">
        <f t="shared" si="48"/>
        <v>-22.899080248426824</v>
      </c>
      <c r="AW57">
        <v>54</v>
      </c>
      <c r="AX57">
        <f>IF(Z57&gt;0, (R57*SUMPRODUCT(K57:$K$98, X57:$X$98)-K57*$AZ$3)/Z57, 0)</f>
        <v>584.91640417950919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500000</v>
      </c>
      <c r="S58">
        <f t="shared" si="32"/>
        <v>571.47409099365132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253.40731705432574</v>
      </c>
      <c r="AC58">
        <f t="shared" si="33"/>
        <v>240.08108597125837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-4398.0034765574919</v>
      </c>
      <c r="AI58">
        <f t="shared" si="38"/>
        <v>-4408.5061874307803</v>
      </c>
      <c r="AJ58">
        <f t="shared" si="39"/>
        <v>13.32623108306737</v>
      </c>
      <c r="AK58">
        <f t="shared" si="61"/>
        <v>17.738512193802805</v>
      </c>
      <c r="AL58">
        <f t="shared" si="40"/>
        <v>-4377.4414441539093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-22.088115434054711</v>
      </c>
      <c r="AR58">
        <f t="shared" si="45"/>
        <v>-22.140863252781148</v>
      </c>
      <c r="AS58">
        <f t="shared" si="46"/>
        <v>6.6928398768361499E-2</v>
      </c>
      <c r="AT58">
        <f t="shared" si="47"/>
        <v>8.9088220837831258E-2</v>
      </c>
      <c r="AU58">
        <f t="shared" si="48"/>
        <v>-21.984846633174953</v>
      </c>
      <c r="AW58">
        <v>55</v>
      </c>
      <c r="AX58">
        <f>IF(Z58&gt;0, (R58*SUMPRODUCT(K58:$K$98, X58:$X$98)-K58*$AZ$3)/Z58, 0)</f>
        <v>571.47409099365132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500000</v>
      </c>
      <c r="S59">
        <f t="shared" si="32"/>
        <v>557.58297883636101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240.08108597125837</v>
      </c>
      <c r="AC59">
        <f t="shared" si="33"/>
        <v>226.64498917131982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-4714.8769652364981</v>
      </c>
      <c r="AI59">
        <f t="shared" si="38"/>
        <v>-4725.0389051527918</v>
      </c>
      <c r="AJ59">
        <f t="shared" si="39"/>
        <v>13.436096799938554</v>
      </c>
      <c r="AK59">
        <f t="shared" si="61"/>
        <v>16.805676017988088</v>
      </c>
      <c r="AL59">
        <f t="shared" si="40"/>
        <v>-4694.7971323348656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-21.142456055956774</v>
      </c>
      <c r="AR59">
        <f t="shared" si="45"/>
        <v>-21.188024237206811</v>
      </c>
      <c r="AS59">
        <f t="shared" si="46"/>
        <v>6.0250158859030435E-2</v>
      </c>
      <c r="AT59">
        <f t="shared" si="47"/>
        <v>7.5360029396469588E-2</v>
      </c>
      <c r="AU59">
        <f t="shared" si="48"/>
        <v>-21.052414048951313</v>
      </c>
      <c r="AW59">
        <v>56</v>
      </c>
      <c r="AX59">
        <f>IF(Z59&gt;0, (R59*SUMPRODUCT(K59:$K$98, X59:$X$98)-K59*$AZ$3)/Z59, 0)</f>
        <v>557.58297883636101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500000</v>
      </c>
      <c r="S60">
        <f t="shared" si="32"/>
        <v>543.51882058440776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226.64498917131982</v>
      </c>
      <c r="AC60">
        <f t="shared" si="33"/>
        <v>213.22754975296678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-5051.7035711877752</v>
      </c>
      <c r="AI60">
        <f t="shared" si="38"/>
        <v>-5061.5113065263458</v>
      </c>
      <c r="AJ60">
        <f t="shared" si="39"/>
        <v>13.417439418353041</v>
      </c>
      <c r="AK60">
        <f t="shared" si="61"/>
        <v>15.865149241992389</v>
      </c>
      <c r="AL60">
        <f t="shared" si="40"/>
        <v>-5032.2287178660008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-20.225762734836454</v>
      </c>
      <c r="AR60">
        <f t="shared" si="45"/>
        <v>-20.26503046405465</v>
      </c>
      <c r="AS60">
        <f t="shared" si="46"/>
        <v>5.3720085187192256E-2</v>
      </c>
      <c r="AT60">
        <f t="shared" si="47"/>
        <v>6.3520105603872723E-2</v>
      </c>
      <c r="AU60">
        <f t="shared" si="48"/>
        <v>-20.147790273263585</v>
      </c>
      <c r="AW60">
        <v>57</v>
      </c>
      <c r="AX60">
        <f>IF(Z60&gt;0, (R60*SUMPRODUCT(K60:$K$98, X60:$X$98)-K60*$AZ$3)/Z60, 0)</f>
        <v>543.51882058440776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500000</v>
      </c>
      <c r="S61">
        <f t="shared" si="32"/>
        <v>529.43268821195795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213.22754975296678</v>
      </c>
      <c r="AC61">
        <f t="shared" si="33"/>
        <v>199.899123301705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-5407.0044921542349</v>
      </c>
      <c r="AI61">
        <f t="shared" si="38"/>
        <v>-5416.4437999148122</v>
      </c>
      <c r="AJ61">
        <f t="shared" si="39"/>
        <v>13.328426451261777</v>
      </c>
      <c r="AK61">
        <f t="shared" si="61"/>
        <v>14.925928482707675</v>
      </c>
      <c r="AL61">
        <f t="shared" si="40"/>
        <v>-5388.1894449808424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-19.328838498208039</v>
      </c>
      <c r="AR61">
        <f t="shared" si="45"/>
        <v>-19.362581924074213</v>
      </c>
      <c r="AS61">
        <f t="shared" si="46"/>
        <v>4.7646160214126612E-2</v>
      </c>
      <c r="AT61">
        <f t="shared" si="47"/>
        <v>5.3356874679258266E-2</v>
      </c>
      <c r="AU61">
        <f t="shared" si="48"/>
        <v>-19.261578889180825</v>
      </c>
      <c r="AW61">
        <v>58</v>
      </c>
      <c r="AX61">
        <f>IF(Z61&gt;0, (R61*SUMPRODUCT(K61:$K$98, X61:$X$98)-K61*$AZ$3)/Z61, 0)</f>
        <v>529.43268821195795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500000</v>
      </c>
      <c r="S62">
        <f t="shared" si="32"/>
        <v>515.49035519186009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199.899123301705</v>
      </c>
      <c r="AC62">
        <f t="shared" si="33"/>
        <v>186.72862077097457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-5780.8208587329682</v>
      </c>
      <c r="AI62">
        <f t="shared" si="38"/>
        <v>-5789.8767323730035</v>
      </c>
      <c r="AJ62">
        <f t="shared" si="39"/>
        <v>13.170502530730431</v>
      </c>
      <c r="AK62">
        <f t="shared" si="61"/>
        <v>13.992938631119351</v>
      </c>
      <c r="AL62">
        <f t="shared" si="40"/>
        <v>-5762.7132912111538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-18.451025775860298</v>
      </c>
      <c r="AR62">
        <f t="shared" si="45"/>
        <v>-18.4799300027925</v>
      </c>
      <c r="AS62">
        <f t="shared" si="46"/>
        <v>4.2037158323014162E-2</v>
      </c>
      <c r="AT62">
        <f t="shared" si="47"/>
        <v>4.4662181664526249E-2</v>
      </c>
      <c r="AU62">
        <f t="shared" si="48"/>
        <v>-18.39323066280496</v>
      </c>
      <c r="AW62">
        <v>59</v>
      </c>
      <c r="AX62">
        <f>IF(Z62&gt;0, (R62*SUMPRODUCT(K62:$K$98, X62:$X$98)-K62*$AZ$3)/Z62, 0)</f>
        <v>515.49035519186009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500000</v>
      </c>
      <c r="S63">
        <f t="shared" si="32"/>
        <v>501.7714475598849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186.72862077097457</v>
      </c>
      <c r="AC63">
        <f t="shared" si="33"/>
        <v>173.77610925179056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-6143.6857948727011</v>
      </c>
      <c r="AI63">
        <f t="shared" si="38"/>
        <v>-6152.3439254865925</v>
      </c>
      <c r="AJ63">
        <f t="shared" si="39"/>
        <v>12.952511519184014</v>
      </c>
      <c r="AK63">
        <f t="shared" si="61"/>
        <v>13.07100345396822</v>
      </c>
      <c r="AL63">
        <f t="shared" si="40"/>
        <v>-6126.3204105134409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-17.508219317271784</v>
      </c>
      <c r="AR63">
        <f t="shared" si="45"/>
        <v>-17.532893178326351</v>
      </c>
      <c r="AS63">
        <f t="shared" si="46"/>
        <v>3.6911948292769378E-2</v>
      </c>
      <c r="AT63">
        <f t="shared" si="47"/>
        <v>3.7249625519567196E-2</v>
      </c>
      <c r="AU63">
        <f t="shared" si="48"/>
        <v>-17.458731604514014</v>
      </c>
      <c r="AW63">
        <v>60</v>
      </c>
      <c r="AX63">
        <f>IF(Z63&gt;0, (R63*SUMPRODUCT(K63:$K$98, X63:$X$98)-K63*$AZ$3)/Z63, 0)</f>
        <v>501.7714475598849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500000</v>
      </c>
      <c r="S64">
        <f t="shared" si="32"/>
        <v>488.53421080663298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173.77610925179056</v>
      </c>
      <c r="AC64">
        <f t="shared" si="33"/>
        <v>161.17727766369404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-6470.9136582100373</v>
      </c>
      <c r="AI64">
        <f t="shared" si="38"/>
        <v>-6479.1616618348789</v>
      </c>
      <c r="AJ64">
        <f t="shared" si="39"/>
        <v>12.598831588096516</v>
      </c>
      <c r="AK64">
        <f t="shared" si="61"/>
        <v>12.16432764762534</v>
      </c>
      <c r="AL64">
        <f t="shared" si="40"/>
        <v>-6454.3985025991569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-16.464955602643467</v>
      </c>
      <c r="AR64">
        <f t="shared" si="45"/>
        <v>-16.485942285616922</v>
      </c>
      <c r="AS64">
        <f t="shared" si="46"/>
        <v>3.2057173638841654E-2</v>
      </c>
      <c r="AT64">
        <f t="shared" si="47"/>
        <v>3.0951597445601196E-2</v>
      </c>
      <c r="AU64">
        <f t="shared" si="48"/>
        <v>-16.422933514532481</v>
      </c>
      <c r="AW64">
        <v>61</v>
      </c>
      <c r="AX64">
        <f>IF(Z64&gt;0, (R64*SUMPRODUCT(K64:$K$98, X64:$X$98)-K64*$AZ$3)/Z64, 0)</f>
        <v>488.53421080663298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500000</v>
      </c>
      <c r="S65">
        <f t="shared" si="32"/>
        <v>481.04066955119191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161.17727766369404</v>
      </c>
      <c r="AC65">
        <f t="shared" si="33"/>
        <v>149.09570396209986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-8338.4357263450293</v>
      </c>
      <c r="AI65">
        <f t="shared" si="38"/>
        <v>-8346.1843281473048</v>
      </c>
      <c r="AJ65">
        <f t="shared" si="39"/>
        <v>12.081573701594181</v>
      </c>
      <c r="AK65">
        <f t="shared" si="61"/>
        <v>11.282409436458584</v>
      </c>
      <c r="AL65">
        <f t="shared" si="40"/>
        <v>-8322.8203450092515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-18.943556682124409</v>
      </c>
      <c r="AR65">
        <f t="shared" si="45"/>
        <v>-18.961160232990053</v>
      </c>
      <c r="AS65">
        <f t="shared" si="46"/>
        <v>2.7447351486120077E-2</v>
      </c>
      <c r="AT65">
        <f t="shared" si="47"/>
        <v>2.5631781509716321E-2</v>
      </c>
      <c r="AU65">
        <f t="shared" si="48"/>
        <v>-18.908081099994217</v>
      </c>
      <c r="AW65">
        <v>62</v>
      </c>
      <c r="AX65">
        <f>IF(Z65&gt;0, (R65*SUMPRODUCT(K65:$K$98, X65:$X$98)-K65*$AZ$3)/Z65, 0)</f>
        <v>481.04066955119191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500000</v>
      </c>
      <c r="S66">
        <f t="shared" si="32"/>
        <v>467.51105115045607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149.09570396209986</v>
      </c>
      <c r="AC66">
        <f t="shared" si="33"/>
        <v>134.06588112019813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-10039.735968195591</v>
      </c>
      <c r="AI66">
        <f t="shared" si="38"/>
        <v>-10046.905097181436</v>
      </c>
      <c r="AJ66">
        <f t="shared" si="39"/>
        <v>15.029822841901733</v>
      </c>
      <c r="AK66">
        <f t="shared" si="61"/>
        <v>10.436699277346991</v>
      </c>
      <c r="AL66">
        <f t="shared" si="40"/>
        <v>-10021.438575062188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-20.364849512714773</v>
      </c>
      <c r="AR66">
        <f t="shared" si="45"/>
        <v>-20.379391551807878</v>
      </c>
      <c r="AS66">
        <f t="shared" si="46"/>
        <v>3.0486865525917076E-2</v>
      </c>
      <c r="AT66">
        <f t="shared" si="47"/>
        <v>2.1170059737221348E-2</v>
      </c>
      <c r="AU66">
        <f t="shared" si="48"/>
        <v>-20.327734626544743</v>
      </c>
      <c r="AW66">
        <v>63</v>
      </c>
      <c r="AX66">
        <f>IF(Z66&gt;0, (R66*SUMPRODUCT(K66:$K$98, X66:$X$98)-K66*$AZ$3)/Z66, 0)</f>
        <v>467.51105115045607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500000</v>
      </c>
      <c r="S67">
        <f t="shared" ref="S67:S98" si="63">AX67</f>
        <v>449.33231420768033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134.06588112019813</v>
      </c>
      <c r="AC67">
        <f t="shared" ref="AC67:AC98" si="64">S67*Z67</f>
        <v>117.19543682196783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-11538.105590725043</v>
      </c>
      <c r="AI67">
        <f t="shared" ref="AI67:AI98" si="69">SUM(AE67:AH67)</f>
        <v>-11544.626123141492</v>
      </c>
      <c r="AJ67">
        <f t="shared" ref="AJ67:AJ98" si="70">AB67-AC67</f>
        <v>16.870444298230296</v>
      </c>
      <c r="AK67">
        <f t="shared" si="61"/>
        <v>9.3846116784138705</v>
      </c>
      <c r="AL67">
        <f t="shared" ref="AL67:AL98" si="71">SUM(AI67:AK67)</f>
        <v>-11518.371067164848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-20.896588953534639</v>
      </c>
      <c r="AR67">
        <f t="shared" ref="AR67:AR98" si="76">AI67*$K67</f>
        <v>-20.90839824792819</v>
      </c>
      <c r="AS67">
        <f t="shared" ref="AS67:AS98" si="77">AJ67*$K67</f>
        <v>3.0553953349760229E-2</v>
      </c>
      <c r="AT67">
        <f t="shared" ref="AT67:AT98" si="78">AK67*$K67</f>
        <v>1.6996409955720673E-2</v>
      </c>
      <c r="AU67">
        <f t="shared" ref="AU67:AU98" si="79">AL67*$K67</f>
        <v>-20.860847884622711</v>
      </c>
      <c r="AW67">
        <v>64</v>
      </c>
      <c r="AX67">
        <f>IF(Z67&gt;0, (R67*SUMPRODUCT(K67:$K$98, X67:$X$98)-K67*$AZ$3)/Z67, 0)</f>
        <v>449.33231420768033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500000</v>
      </c>
      <c r="S68">
        <f t="shared" si="63"/>
        <v>427.24054188461821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117.19543682196783</v>
      </c>
      <c r="AC68">
        <f t="shared" si="64"/>
        <v>99.418852524222942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-12756.567091803834</v>
      </c>
      <c r="AI68">
        <f t="shared" si="69"/>
        <v>-12762.384590541529</v>
      </c>
      <c r="AJ68">
        <f t="shared" si="70"/>
        <v>17.77658429774489</v>
      </c>
      <c r="AK68">
        <f t="shared" si="61"/>
        <v>8.2036805775377495</v>
      </c>
      <c r="AL68">
        <f t="shared" si="71"/>
        <v>-12736.404325666248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-20.627979245407463</v>
      </c>
      <c r="AR68">
        <f t="shared" si="76"/>
        <v>-20.637386419168063</v>
      </c>
      <c r="AS68">
        <f t="shared" si="77"/>
        <v>2.8745587218658643E-2</v>
      </c>
      <c r="AT68">
        <f t="shared" si="78"/>
        <v>1.3265743947533442E-2</v>
      </c>
      <c r="AU68">
        <f t="shared" si="79"/>
        <v>-20.595375088001873</v>
      </c>
      <c r="AW68">
        <v>65</v>
      </c>
      <c r="AX68">
        <f>IF(Z68&gt;0, (R68*SUMPRODUCT(K68:$K$98, X68:$X$98)-K68*$AZ$3)/Z68, 0)</f>
        <v>427.24054188461821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500000</v>
      </c>
      <c r="S69">
        <f t="shared" si="63"/>
        <v>400.66829154899563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99.418852524222942</v>
      </c>
      <c r="AC69">
        <f t="shared" si="64"/>
        <v>81.576591721484917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-13385.816653638267</v>
      </c>
      <c r="AI69">
        <f t="shared" si="69"/>
        <v>-13390.906686555902</v>
      </c>
      <c r="AJ69">
        <f t="shared" si="70"/>
        <v>17.842260802738025</v>
      </c>
      <c r="AK69">
        <f t="shared" si="61"/>
        <v>6.9593196766956069</v>
      </c>
      <c r="AL69">
        <f t="shared" si="71"/>
        <v>-13366.105106076468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-19.326344544101094</v>
      </c>
      <c r="AR69">
        <f t="shared" si="76"/>
        <v>-19.333693496537276</v>
      </c>
      <c r="AS69">
        <f t="shared" si="77"/>
        <v>2.5760526133136688E-2</v>
      </c>
      <c r="AT69">
        <f t="shared" si="78"/>
        <v>1.0047815037702978E-2</v>
      </c>
      <c r="AU69">
        <f t="shared" si="79"/>
        <v>-19.297885155366437</v>
      </c>
      <c r="AW69">
        <v>66</v>
      </c>
      <c r="AX69">
        <f>IF(Z69&gt;0, (R69*SUMPRODUCT(K69:$K$98, X69:$X$98)-K69*$AZ$3)/Z69, 0)</f>
        <v>400.66829154899563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500000</v>
      </c>
      <c r="S70">
        <f t="shared" si="63"/>
        <v>371.30145719881597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81.576591721484917</v>
      </c>
      <c r="AC70">
        <f t="shared" si="64"/>
        <v>64.737495786910088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-13606.188370269425</v>
      </c>
      <c r="AI70">
        <f t="shared" si="69"/>
        <v>-13610.54719343937</v>
      </c>
      <c r="AJ70">
        <f t="shared" si="70"/>
        <v>16.839095934574829</v>
      </c>
      <c r="AK70">
        <f t="shared" si="61"/>
        <v>5.7103614205039444</v>
      </c>
      <c r="AL70">
        <f t="shared" si="71"/>
        <v>-13587.997736084291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-17.539746091748022</v>
      </c>
      <c r="AR70">
        <f t="shared" si="76"/>
        <v>-17.545365053471844</v>
      </c>
      <c r="AS70">
        <f t="shared" si="77"/>
        <v>2.1707289291422648E-2</v>
      </c>
      <c r="AT70">
        <f t="shared" si="78"/>
        <v>7.3612305431994722E-3</v>
      </c>
      <c r="AU70">
        <f t="shared" si="79"/>
        <v>-17.516296533637224</v>
      </c>
      <c r="AW70">
        <v>67</v>
      </c>
      <c r="AX70">
        <f>IF(Z70&gt;0, (R70*SUMPRODUCT(K70:$K$98, X70:$X$98)-K70*$AZ$3)/Z70, 0)</f>
        <v>371.30145719881597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500000</v>
      </c>
      <c r="S71">
        <f t="shared" si="63"/>
        <v>338.69900416782048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64.737495786910088</v>
      </c>
      <c r="AC71">
        <f t="shared" si="64"/>
        <v>49.418507382239056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-13351.269947409586</v>
      </c>
      <c r="AI71">
        <f t="shared" si="69"/>
        <v>-13354.917618850463</v>
      </c>
      <c r="AJ71">
        <f t="shared" si="70"/>
        <v>15.318988404671032</v>
      </c>
      <c r="AK71">
        <f t="shared" si="61"/>
        <v>4.5316247050837068</v>
      </c>
      <c r="AL71">
        <f t="shared" si="71"/>
        <v>-13335.067005740708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-15.36708088439473</v>
      </c>
      <c r="AR71">
        <f t="shared" si="76"/>
        <v>-15.371279291159961</v>
      </c>
      <c r="AS71">
        <f t="shared" si="77"/>
        <v>1.7631890809559927E-2</v>
      </c>
      <c r="AT71">
        <f t="shared" si="78"/>
        <v>5.2158216899998991E-3</v>
      </c>
      <c r="AU71">
        <f t="shared" si="79"/>
        <v>-15.348431578660403</v>
      </c>
      <c r="AW71">
        <v>68</v>
      </c>
      <c r="AX71">
        <f>IF(Z71&gt;0, (R71*SUMPRODUCT(K71:$K$98, X71:$X$98)-K71*$AZ$3)/Z71, 0)</f>
        <v>338.69900416782048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500000</v>
      </c>
      <c r="S72">
        <f t="shared" si="63"/>
        <v>302.39567385951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49.418507382239056</v>
      </c>
      <c r="AC72">
        <f t="shared" si="64"/>
        <v>36.034245861305884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-12642.609186533637</v>
      </c>
      <c r="AI72">
        <f t="shared" si="69"/>
        <v>-12645.588250800776</v>
      </c>
      <c r="AJ72">
        <f t="shared" si="70"/>
        <v>13.384261520933173</v>
      </c>
      <c r="AK72">
        <f t="shared" ref="AK72:AK98" si="92">G72*SUM(AB72:AB72, AE72:AF72)</f>
        <v>3.4592955167567343</v>
      </c>
      <c r="AL72">
        <f t="shared" si="71"/>
        <v>-12628.744693763087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-12.992343393210085</v>
      </c>
      <c r="AR72">
        <f t="shared" si="76"/>
        <v>-12.99540486773469</v>
      </c>
      <c r="AS72">
        <f t="shared" si="77"/>
        <v>1.3754512156376337E-2</v>
      </c>
      <c r="AT72">
        <f t="shared" si="78"/>
        <v>3.5549904761881285E-3</v>
      </c>
      <c r="AU72">
        <f t="shared" si="79"/>
        <v>-12.978095365102126</v>
      </c>
      <c r="AW72">
        <v>69</v>
      </c>
      <c r="AX72">
        <f>IF(Z72&gt;0, (R72*SUMPRODUCT(K72:$K$98, X72:$X$98)-K72*$AZ$3)/Z72, 0)</f>
        <v>302.39567385951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500000</v>
      </c>
      <c r="S73">
        <f t="shared" si="63"/>
        <v>261.88552253388548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36.034245861305884</v>
      </c>
      <c r="AC73">
        <f t="shared" si="64"/>
        <v>24.812276899757943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-11613.100279401075</v>
      </c>
      <c r="AI73">
        <f t="shared" si="69"/>
        <v>-11615.468898011573</v>
      </c>
      <c r="AJ73">
        <f t="shared" si="70"/>
        <v>11.22196896154794</v>
      </c>
      <c r="AK73">
        <f t="shared" si="92"/>
        <v>2.5223972102914121</v>
      </c>
      <c r="AL73">
        <f t="shared" si="71"/>
        <v>-11601.724531839733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-10.655674144672485</v>
      </c>
      <c r="AR73">
        <f t="shared" si="76"/>
        <v>-10.657847485768251</v>
      </c>
      <c r="AS73">
        <f t="shared" si="77"/>
        <v>1.0296789112205145E-2</v>
      </c>
      <c r="AT73">
        <f t="shared" si="78"/>
        <v>2.3144416296801648E-3</v>
      </c>
      <c r="AU73">
        <f t="shared" si="79"/>
        <v>-10.645236255026365</v>
      </c>
      <c r="AW73">
        <v>70</v>
      </c>
      <c r="AX73">
        <f>IF(Z73&gt;0, (R73*SUMPRODUCT(K73:$K$98, X73:$X$98)-K73*$AZ$3)/Z73, 0)</f>
        <v>261.88552253388548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500000</v>
      </c>
      <c r="S74">
        <f t="shared" si="63"/>
        <v>214.91889271091372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24.812276899757943</v>
      </c>
      <c r="AC74">
        <f t="shared" si="64"/>
        <v>15.737294211926697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-10286.47816301013</v>
      </c>
      <c r="AI74">
        <f t="shared" si="69"/>
        <v>-10288.308771526374</v>
      </c>
      <c r="AJ74">
        <f t="shared" si="70"/>
        <v>9.0749826878312465</v>
      </c>
      <c r="AK74">
        <f t="shared" si="92"/>
        <v>1.7368593829830563</v>
      </c>
      <c r="AL74">
        <f t="shared" si="71"/>
        <v>-10277.496929455559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-8.4271639020511522</v>
      </c>
      <c r="AR74">
        <f t="shared" si="76"/>
        <v>-8.4286636221460576</v>
      </c>
      <c r="AS74">
        <f t="shared" si="77"/>
        <v>7.434650159822179E-3</v>
      </c>
      <c r="AT74">
        <f t="shared" si="78"/>
        <v>1.4229164212730401E-3</v>
      </c>
      <c r="AU74">
        <f t="shared" si="79"/>
        <v>-8.4198060555649619</v>
      </c>
      <c r="AW74">
        <v>71</v>
      </c>
      <c r="AX74">
        <f>IF(Z74&gt;0, (R74*SUMPRODUCT(K74:$K$98, X74:$X$98)-K74*$AZ$3)/Z74, 0)</f>
        <v>214.91889271091372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500000</v>
      </c>
      <c r="S75">
        <f t="shared" si="63"/>
        <v>158.9532127934508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15.737294211926697</v>
      </c>
      <c r="AC75">
        <f t="shared" si="64"/>
        <v>8.721461967769482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-8811.9948692632515</v>
      </c>
      <c r="AI75">
        <f t="shared" si="69"/>
        <v>-8813.3665719508699</v>
      </c>
      <c r="AJ75">
        <f t="shared" si="70"/>
        <v>7.015832244157215</v>
      </c>
      <c r="AK75">
        <f t="shared" si="92"/>
        <v>1.1016105948348689</v>
      </c>
      <c r="AL75">
        <f t="shared" si="71"/>
        <v>-8805.2491291118786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-6.4457127157712</v>
      </c>
      <c r="AR75">
        <f t="shared" si="76"/>
        <v>-6.4467160755764441</v>
      </c>
      <c r="AS75">
        <f t="shared" si="77"/>
        <v>5.1318730637961267E-3</v>
      </c>
      <c r="AT75">
        <f t="shared" si="78"/>
        <v>8.0579545543347077E-4</v>
      </c>
      <c r="AU75">
        <f t="shared" si="79"/>
        <v>-6.4407784070572154</v>
      </c>
      <c r="AW75">
        <v>72</v>
      </c>
      <c r="AX75">
        <f>IF(Z75&gt;0, (R75*SUMPRODUCT(K75:$K$98, X75:$X$98)-K75*$AZ$3)/Z75, 0)</f>
        <v>158.9532127934508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500000</v>
      </c>
      <c r="S76">
        <f t="shared" si="63"/>
        <v>88.961649361184413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8.721461967769482</v>
      </c>
      <c r="AC76">
        <f t="shared" si="64"/>
        <v>3.5358668036892897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-7286.7295804228152</v>
      </c>
      <c r="AI76">
        <f t="shared" si="69"/>
        <v>-7287.7232296045358</v>
      </c>
      <c r="AJ76">
        <f t="shared" si="70"/>
        <v>5.1855951640801923</v>
      </c>
      <c r="AK76">
        <f t="shared" si="92"/>
        <v>0.61050233774386375</v>
      </c>
      <c r="AL76">
        <f t="shared" si="71"/>
        <v>-7281.9271321027118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-4.7589521654602418</v>
      </c>
      <c r="AR76">
        <f t="shared" si="76"/>
        <v>-4.7596011162512468</v>
      </c>
      <c r="AS76">
        <f t="shared" si="77"/>
        <v>3.3867044279510148E-3</v>
      </c>
      <c r="AT76">
        <f t="shared" si="78"/>
        <v>3.9871816157834088E-4</v>
      </c>
      <c r="AU76">
        <f t="shared" si="79"/>
        <v>-4.7558156936617175</v>
      </c>
      <c r="AW76">
        <v>73</v>
      </c>
      <c r="AX76">
        <f>IF(Z76&gt;0, (R76*SUMPRODUCT(K76:$K$98, X76:$X$98)-K76*$AZ$3)/Z76, 0)</f>
        <v>88.961649361184413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500000</v>
      </c>
      <c r="S77">
        <f t="shared" si="63"/>
        <v>-3.5266686110573717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3.5358668036892897</v>
      </c>
      <c r="AC77">
        <f t="shared" si="64"/>
        <v>-9.7980404903974971E-2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-5782.8997030434339</v>
      </c>
      <c r="AI77">
        <f t="shared" si="69"/>
        <v>-5783.5942707481845</v>
      </c>
      <c r="AJ77">
        <f t="shared" si="70"/>
        <v>3.6338472085932647</v>
      </c>
      <c r="AK77">
        <f t="shared" si="92"/>
        <v>0.2475106762582503</v>
      </c>
      <c r="AL77">
        <f t="shared" si="71"/>
        <v>-5779.7129128633323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-3.3721456490450987</v>
      </c>
      <c r="AR77">
        <f t="shared" si="76"/>
        <v>-3.3725506679082669</v>
      </c>
      <c r="AS77">
        <f t="shared" si="77"/>
        <v>2.1189822896813294E-3</v>
      </c>
      <c r="AT77">
        <f t="shared" si="78"/>
        <v>1.4432933180515167E-4</v>
      </c>
      <c r="AU77">
        <f t="shared" si="79"/>
        <v>-3.3702873562867799</v>
      </c>
      <c r="AW77">
        <v>74</v>
      </c>
      <c r="AX77">
        <f>IF(Z77&gt;0, (R77*SUMPRODUCT(K77:$K$98, X77:$X$98)-K77*$AZ$3)/Z77, 0)</f>
        <v>-3.5266686110573717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500000</v>
      </c>
      <c r="S78">
        <f t="shared" si="63"/>
        <v>-131.96643790947024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-9.7980404903974971E-2</v>
      </c>
      <c r="AC78">
        <f t="shared" si="64"/>
        <v>-2.4655680567464167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-4410.7924206329453</v>
      </c>
      <c r="AI78">
        <f t="shared" si="69"/>
        <v>-4411.2595030396169</v>
      </c>
      <c r="AJ78">
        <f t="shared" si="70"/>
        <v>2.3675876518424417</v>
      </c>
      <c r="AK78">
        <f t="shared" si="92"/>
        <v>-6.858628343278249E-3</v>
      </c>
      <c r="AL78">
        <f t="shared" si="71"/>
        <v>-4408.8987740161174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-2.2964619879703658</v>
      </c>
      <c r="AR78">
        <f t="shared" si="76"/>
        <v>-2.2967051726160892</v>
      </c>
      <c r="AS78">
        <f t="shared" si="77"/>
        <v>1.232675339744047E-3</v>
      </c>
      <c r="AT78">
        <f t="shared" si="78"/>
        <v>-3.5709182790548254E-6</v>
      </c>
      <c r="AU78">
        <f t="shared" si="79"/>
        <v>-2.295476068194624</v>
      </c>
      <c r="AW78">
        <v>75</v>
      </c>
      <c r="AX78">
        <f>IF(Z78&gt;0, (R78*SUMPRODUCT(K78:$K$98, X78:$X$98)-K78*$AZ$3)/Z78, 0)</f>
        <v>-131.96643790947024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500000</v>
      </c>
      <c r="S79">
        <f t="shared" si="63"/>
        <v>-320.35239592779203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-2.4655680567464167</v>
      </c>
      <c r="AC79">
        <f t="shared" si="64"/>
        <v>-3.8651032615001202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-3215.6511085628263</v>
      </c>
      <c r="AI79">
        <f t="shared" si="69"/>
        <v>-3215.9527375900034</v>
      </c>
      <c r="AJ79">
        <f t="shared" si="70"/>
        <v>1.3995352047537035</v>
      </c>
      <c r="AK79">
        <f t="shared" si="92"/>
        <v>-0.17258976397224918</v>
      </c>
      <c r="AL79">
        <f t="shared" si="71"/>
        <v>-3214.7257921492219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-1.4948359762419829</v>
      </c>
      <c r="AR79">
        <f t="shared" si="76"/>
        <v>-1.4949761922996585</v>
      </c>
      <c r="AS79">
        <f t="shared" si="77"/>
        <v>6.5059159201448285E-4</v>
      </c>
      <c r="AT79">
        <f t="shared" si="78"/>
        <v>-8.023052862601618E-5</v>
      </c>
      <c r="AU79">
        <f t="shared" si="79"/>
        <v>-1.49440583123627</v>
      </c>
      <c r="AW79">
        <v>76</v>
      </c>
      <c r="AX79">
        <f>IF(Z79&gt;0, (R79*SUMPRODUCT(K79:$K$98, X79:$X$98)-K79*$AZ$3)/Z79, 0)</f>
        <v>-320.35239592779203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500000</v>
      </c>
      <c r="S80">
        <f t="shared" si="63"/>
        <v>-609.96312196426311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-3.8651032615001202</v>
      </c>
      <c r="AC80">
        <f t="shared" si="64"/>
        <v>-4.5591117527272296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-2235.0519560356688</v>
      </c>
      <c r="AI80">
        <f t="shared" si="69"/>
        <v>-2235.2388161747722</v>
      </c>
      <c r="AJ80">
        <f t="shared" si="70"/>
        <v>0.69400849122710939</v>
      </c>
      <c r="AK80">
        <f t="shared" si="92"/>
        <v>-0.27055722830500845</v>
      </c>
      <c r="AL80">
        <f t="shared" si="71"/>
        <v>-2234.8153649118499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-0.92767151077657095</v>
      </c>
      <c r="AR80">
        <f t="shared" si="76"/>
        <v>-0.92774906818058467</v>
      </c>
      <c r="AS80">
        <f t="shared" si="77"/>
        <v>2.8805232192022774E-4</v>
      </c>
      <c r="AT80">
        <f t="shared" si="78"/>
        <v>-1.1229637505984821E-4</v>
      </c>
      <c r="AU80">
        <f t="shared" si="79"/>
        <v>-0.92757331223372419</v>
      </c>
      <c r="AW80">
        <v>77</v>
      </c>
      <c r="AX80">
        <f>IF(Z80&gt;0, (R80*SUMPRODUCT(K80:$K$98, X80:$X$98)-K80*$AZ$3)/Z80, 0)</f>
        <v>-609.96312196426311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500000</v>
      </c>
      <c r="S81">
        <f t="shared" si="63"/>
        <v>-1077.2986573670109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-4.5591117527272296</v>
      </c>
      <c r="AC81">
        <f t="shared" si="64"/>
        <v>-4.7717587233119492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-1485.1437263367709</v>
      </c>
      <c r="AI81">
        <f t="shared" si="69"/>
        <v>-1485.2544606881663</v>
      </c>
      <c r="AJ81">
        <f t="shared" si="70"/>
        <v>0.2126469705847196</v>
      </c>
      <c r="AK81">
        <f t="shared" si="92"/>
        <v>-0.31913782269090613</v>
      </c>
      <c r="AL81">
        <f t="shared" si="71"/>
        <v>-1485.3609515402725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-0.5503729217452088</v>
      </c>
      <c r="AR81">
        <f t="shared" si="76"/>
        <v>-0.55041395830445505</v>
      </c>
      <c r="AS81">
        <f t="shared" si="77"/>
        <v>7.8803911315476774E-5</v>
      </c>
      <c r="AT81">
        <f t="shared" si="78"/>
        <v>-1.1826789070916441E-4</v>
      </c>
      <c r="AU81">
        <f t="shared" si="79"/>
        <v>-0.55045342228384875</v>
      </c>
      <c r="AW81">
        <v>78</v>
      </c>
      <c r="AX81">
        <f>IF(Z81&gt;0, (R81*SUMPRODUCT(K81:$K$98, X81:$X$98)-K81*$AZ$3)/Z81, 0)</f>
        <v>-1077.2986573670109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500000</v>
      </c>
      <c r="S82">
        <f t="shared" si="63"/>
        <v>-1870.7583463637086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-4.7717587233119492</v>
      </c>
      <c r="AC82">
        <f t="shared" si="64"/>
        <v>-4.6837168770287185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-940.71709717754334</v>
      </c>
      <c r="AI82">
        <f t="shared" si="69"/>
        <v>-940.77968833056605</v>
      </c>
      <c r="AJ82">
        <f t="shared" si="70"/>
        <v>-8.804184628323064E-2</v>
      </c>
      <c r="AK82">
        <f t="shared" si="92"/>
        <v>-0.33402311063183648</v>
      </c>
      <c r="AL82">
        <f t="shared" si="71"/>
        <v>-941.2017532874811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-0.31126449733921974</v>
      </c>
      <c r="AR82">
        <f t="shared" si="76"/>
        <v>-0.3112852075015437</v>
      </c>
      <c r="AS82">
        <f t="shared" si="77"/>
        <v>-2.9131288365427222E-5</v>
      </c>
      <c r="AT82">
        <f t="shared" si="78"/>
        <v>-1.1052157544754265E-4</v>
      </c>
      <c r="AU82">
        <f t="shared" si="79"/>
        <v>-0.31142486036535671</v>
      </c>
      <c r="AW82">
        <v>79</v>
      </c>
      <c r="AX82">
        <f>IF(Z82&gt;0, (R82*SUMPRODUCT(K82:$K$98, X82:$X$98)-K82*$AZ$3)/Z82, 0)</f>
        <v>-1870.7583463637086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500000</v>
      </c>
      <c r="S83">
        <f t="shared" si="63"/>
        <v>-3287.7485029994441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-4.6837168770287185</v>
      </c>
      <c r="AC83">
        <f t="shared" si="64"/>
        <v>-4.4249681886282595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-566.35673412481162</v>
      </c>
      <c r="AI83">
        <f t="shared" si="69"/>
        <v>-566.39038152959779</v>
      </c>
      <c r="AJ83">
        <f t="shared" si="70"/>
        <v>-0.25874868840045906</v>
      </c>
      <c r="AK83">
        <f t="shared" si="92"/>
        <v>-0.32786018139201034</v>
      </c>
      <c r="AL83">
        <f t="shared" si="71"/>
        <v>-566.97699039939027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-0.16731797390347883</v>
      </c>
      <c r="AR83">
        <f t="shared" si="76"/>
        <v>-0.16732791430898072</v>
      </c>
      <c r="AS83">
        <f t="shared" si="77"/>
        <v>-7.6441761322478715E-5</v>
      </c>
      <c r="AT83">
        <f t="shared" si="78"/>
        <v>-9.6859272555323866E-5</v>
      </c>
      <c r="AU83">
        <f t="shared" si="79"/>
        <v>-0.16750121534285853</v>
      </c>
      <c r="AW83">
        <v>80</v>
      </c>
      <c r="AX83">
        <f>IF(Z83&gt;0, (R83*SUMPRODUCT(K83:$K$98, X83:$X$98)-K83*$AZ$3)/Z83, 0)</f>
        <v>-3287.7485029994441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500000</v>
      </c>
      <c r="S84">
        <f t="shared" si="63"/>
        <v>-5951.2899721674521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-4.4249681886282595</v>
      </c>
      <c r="AC84">
        <f t="shared" si="64"/>
        <v>-4.0833458181213134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-323.15468768426024</v>
      </c>
      <c r="AI84">
        <f t="shared" si="69"/>
        <v>-323.17184088061435</v>
      </c>
      <c r="AJ84">
        <f t="shared" si="70"/>
        <v>-0.3416223705069461</v>
      </c>
      <c r="AK84">
        <f t="shared" si="92"/>
        <v>-0.30974777320397817</v>
      </c>
      <c r="AL84">
        <f t="shared" si="71"/>
        <v>-323.8232110243253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-8.5240299252844126E-2</v>
      </c>
      <c r="AR84">
        <f t="shared" si="76"/>
        <v>-8.5244823846316195E-2</v>
      </c>
      <c r="AS84">
        <f t="shared" si="77"/>
        <v>-9.0111622090810876E-5</v>
      </c>
      <c r="AT84">
        <f t="shared" si="78"/>
        <v>-8.1703883270312807E-5</v>
      </c>
      <c r="AU84">
        <f t="shared" si="79"/>
        <v>-8.5416639351677329E-2</v>
      </c>
      <c r="AW84">
        <v>81</v>
      </c>
      <c r="AX84">
        <f>IF(Z84&gt;0, (R84*SUMPRODUCT(K84:$K$98, X84:$X$98)-K84*$AZ$3)/Z84, 0)</f>
        <v>-5951.2899721674521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500000</v>
      </c>
      <c r="S85">
        <f t="shared" si="63"/>
        <v>-11233.980264259477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-4.0833458181213134</v>
      </c>
      <c r="AC85">
        <f t="shared" si="64"/>
        <v>-3.7141750955791339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-174.32344178197016</v>
      </c>
      <c r="AI85">
        <f t="shared" si="69"/>
        <v>-174.33170727427165</v>
      </c>
      <c r="AJ85">
        <f t="shared" si="70"/>
        <v>-0.36917072254217942</v>
      </c>
      <c r="AK85">
        <f t="shared" si="92"/>
        <v>-0.28583420726849196</v>
      </c>
      <c r="AL85">
        <f t="shared" si="71"/>
        <v>-174.98671220408232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-4.1055587835072307E-2</v>
      </c>
      <c r="AR85">
        <f t="shared" si="76"/>
        <v>-4.1057534473124623E-2</v>
      </c>
      <c r="AS85">
        <f t="shared" si="77"/>
        <v>-8.694482434797336E-5</v>
      </c>
      <c r="AT85">
        <f t="shared" si="78"/>
        <v>-6.7317919396389322E-5</v>
      </c>
      <c r="AU85">
        <f t="shared" si="79"/>
        <v>-4.1211797216868989E-2</v>
      </c>
      <c r="AW85">
        <v>82</v>
      </c>
      <c r="AX85">
        <f>IF(Z85&gt;0, (R85*SUMPRODUCT(K85:$K$98, X85:$X$98)-K85*$AZ$3)/Z85, 0)</f>
        <v>-11233.980264259477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500000</v>
      </c>
      <c r="S86">
        <f t="shared" si="63"/>
        <v>-22327.996174979613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-3.7141750955791339</v>
      </c>
      <c r="AC86">
        <f t="shared" si="64"/>
        <v>-3.3495065568115061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-88.649869868738605</v>
      </c>
      <c r="AI86">
        <f t="shared" si="69"/>
        <v>-88.65362021262365</v>
      </c>
      <c r="AJ86">
        <f t="shared" si="70"/>
        <v>-0.36466853876762784</v>
      </c>
      <c r="AK86">
        <f t="shared" si="92"/>
        <v>-0.25999225669053938</v>
      </c>
      <c r="AL86">
        <f t="shared" si="71"/>
        <v>-89.278281008081819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-1.8641315747813719E-2</v>
      </c>
      <c r="AR86">
        <f t="shared" si="76"/>
        <v>-1.8642104371019003E-2</v>
      </c>
      <c r="AS86">
        <f t="shared" si="77"/>
        <v>-7.6682587177247534E-5</v>
      </c>
      <c r="AT86">
        <f t="shared" si="78"/>
        <v>-5.4671233653599275E-5</v>
      </c>
      <c r="AU86">
        <f t="shared" si="79"/>
        <v>-1.8773458191849852E-2</v>
      </c>
      <c r="AW86">
        <v>83</v>
      </c>
      <c r="AX86">
        <f>IF(Z86&gt;0, (R86*SUMPRODUCT(K86:$K$98, X86:$X$98)-K86*$AZ$3)/Z86, 0)</f>
        <v>-22327.996174979613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500000</v>
      </c>
      <c r="S87">
        <f t="shared" si="63"/>
        <v>-47084.029022180388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-3.3495065568115061</v>
      </c>
      <c r="AC87">
        <f t="shared" si="64"/>
        <v>-3.0058941880926238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-42.336280344396236</v>
      </c>
      <c r="AI87">
        <f t="shared" si="69"/>
        <v>-42.337876370825221</v>
      </c>
      <c r="AJ87">
        <f t="shared" si="70"/>
        <v>-0.34361236871888234</v>
      </c>
      <c r="AK87">
        <f t="shared" si="92"/>
        <v>-0.23446545897680546</v>
      </c>
      <c r="AL87">
        <f t="shared" si="71"/>
        <v>-42.915954198520907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-7.9486456367255549E-3</v>
      </c>
      <c r="AR87">
        <f t="shared" si="76"/>
        <v>-7.9489452910269636E-3</v>
      </c>
      <c r="AS87">
        <f t="shared" si="77"/>
        <v>-6.4513295290094945E-5</v>
      </c>
      <c r="AT87">
        <f t="shared" si="78"/>
        <v>-4.4020939777849956E-5</v>
      </c>
      <c r="AU87">
        <f t="shared" si="79"/>
        <v>-8.0574795260949083E-3</v>
      </c>
      <c r="AW87">
        <v>84</v>
      </c>
      <c r="AX87">
        <f>IF(Z87&gt;0, (R87*SUMPRODUCT(K87:$K$98, X87:$X$98)-K87*$AZ$3)/Z87, 0)</f>
        <v>-47084.029022180388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500000</v>
      </c>
      <c r="S88">
        <f t="shared" si="63"/>
        <v>-106011.22981076667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-3.0058941880926238</v>
      </c>
      <c r="AC88">
        <f t="shared" si="64"/>
        <v>-2.6904020440269423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-18.91209193206738</v>
      </c>
      <c r="AI88">
        <f t="shared" si="69"/>
        <v>-18.912726393635467</v>
      </c>
      <c r="AJ88">
        <f t="shared" si="70"/>
        <v>-0.31549214406568149</v>
      </c>
      <c r="AK88">
        <f t="shared" si="92"/>
        <v>-0.2104125931664837</v>
      </c>
      <c r="AL88">
        <f t="shared" si="71"/>
        <v>-19.438631130867634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-3.1703118585439871E-3</v>
      </c>
      <c r="AR88">
        <f t="shared" si="76"/>
        <v>-3.1704182159496257E-3</v>
      </c>
      <c r="AS88">
        <f t="shared" si="77"/>
        <v>-5.2887247439451297E-5</v>
      </c>
      <c r="AT88">
        <f t="shared" si="78"/>
        <v>-3.5272329560306525E-5</v>
      </c>
      <c r="AU88">
        <f t="shared" si="79"/>
        <v>-3.258577792949384E-3</v>
      </c>
      <c r="AW88">
        <v>85</v>
      </c>
      <c r="AX88">
        <f>IF(Z88&gt;0, (R88*SUMPRODUCT(K88:$K$98, X88:$X$98)-K88*$AZ$3)/Z88, 0)</f>
        <v>-106011.22981076667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500000</v>
      </c>
      <c r="S89">
        <f t="shared" si="63"/>
        <v>-259630.26411070564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-2.6904020440269423</v>
      </c>
      <c r="AC89">
        <f t="shared" si="64"/>
        <v>-2.4047859365083366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-7.9311648960350531</v>
      </c>
      <c r="AI89">
        <f t="shared" si="69"/>
        <v>-7.9313964547426581</v>
      </c>
      <c r="AJ89">
        <f t="shared" si="70"/>
        <v>-0.28561610751860567</v>
      </c>
      <c r="AK89">
        <f t="shared" si="92"/>
        <v>-0.18832814308188597</v>
      </c>
      <c r="AL89">
        <f t="shared" si="71"/>
        <v>-8.4053407053431499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-1.1870837816113341E-3</v>
      </c>
      <c r="AR89">
        <f t="shared" si="76"/>
        <v>-1.1871184397718806E-3</v>
      </c>
      <c r="AS89">
        <f t="shared" si="77"/>
        <v>-4.2749111063343764E-5</v>
      </c>
      <c r="AT89">
        <f t="shared" si="78"/>
        <v>-2.8187698428165115E-5</v>
      </c>
      <c r="AU89">
        <f t="shared" si="79"/>
        <v>-1.2580552492633896E-3</v>
      </c>
      <c r="AW89">
        <v>86</v>
      </c>
      <c r="AX89">
        <f>IF(Z89&gt;0, (R89*SUMPRODUCT(K89:$K$98, X89:$X$98)-K89*$AZ$3)/Z89, 0)</f>
        <v>-259630.26411070564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500000</v>
      </c>
      <c r="S90">
        <f t="shared" si="63"/>
        <v>-697318.8447857718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-2.4047859365083366</v>
      </c>
      <c r="AC90">
        <f t="shared" si="64"/>
        <v>-2.1481280029889223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-3.0445856641220472</v>
      </c>
      <c r="AI90">
        <f t="shared" si="69"/>
        <v>-3.0446626779593706</v>
      </c>
      <c r="AJ90">
        <f t="shared" si="70"/>
        <v>-0.25665793351941435</v>
      </c>
      <c r="AK90">
        <f t="shared" si="92"/>
        <v>-0.16833501555558358</v>
      </c>
      <c r="AL90">
        <f t="shared" si="71"/>
        <v>-3.4696556270343684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-4.0686896824356135E-4</v>
      </c>
      <c r="AR90">
        <f t="shared" si="76"/>
        <v>-4.0687926013348958E-4</v>
      </c>
      <c r="AS90">
        <f t="shared" si="77"/>
        <v>-3.4298968767128301E-5</v>
      </c>
      <c r="AT90">
        <f t="shared" si="78"/>
        <v>-2.2495768440831296E-5</v>
      </c>
      <c r="AU90">
        <f t="shared" si="79"/>
        <v>-4.6367399734144918E-4</v>
      </c>
      <c r="AW90">
        <v>87</v>
      </c>
      <c r="AX90">
        <f>IF(Z90&gt;0, (R90*SUMPRODUCT(K90:$K$98, X90:$X$98)-K90*$AZ$3)/Z90, 0)</f>
        <v>-697318.8447857718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500000</v>
      </c>
      <c r="S91">
        <f t="shared" si="63"/>
        <v>-2072784.7870694411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-2.1481280029889223</v>
      </c>
      <c r="AC91">
        <f t="shared" si="64"/>
        <v>-1.9183161065098209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-1.06213512678519</v>
      </c>
      <c r="AI91">
        <f t="shared" si="69"/>
        <v>-1.0621582637278006</v>
      </c>
      <c r="AJ91">
        <f t="shared" si="70"/>
        <v>-0.22981189647910139</v>
      </c>
      <c r="AK91">
        <f t="shared" si="92"/>
        <v>-0.15036896020922458</v>
      </c>
      <c r="AL91">
        <f t="shared" si="71"/>
        <v>-1.4423391204161267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-1.267325340682603E-4</v>
      </c>
      <c r="AR91">
        <f t="shared" si="76"/>
        <v>-1.2673529473711844E-4</v>
      </c>
      <c r="AS91">
        <f t="shared" si="77"/>
        <v>-2.7420846242023875E-5</v>
      </c>
      <c r="AT91">
        <f t="shared" si="78"/>
        <v>-1.7941821988510993E-5</v>
      </c>
      <c r="AU91">
        <f t="shared" si="79"/>
        <v>-1.7209796296765331E-4</v>
      </c>
      <c r="AW91">
        <v>88</v>
      </c>
      <c r="AX91">
        <f>IF(Z91&gt;0, (R91*SUMPRODUCT(K91:$K$98, X91:$X$98)-K91*$AZ$3)/Z91, 0)</f>
        <v>-2072784.7870694411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500000</v>
      </c>
      <c r="S92">
        <f t="shared" si="63"/>
        <v>-6892664.5546034584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-1.9183161065098209</v>
      </c>
      <c r="AC92">
        <f t="shared" si="64"/>
        <v>-1.7128903698944742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-0.33385687707106809</v>
      </c>
      <c r="AI92">
        <f t="shared" si="69"/>
        <v>-0.33386308980039914</v>
      </c>
      <c r="AJ92">
        <f t="shared" si="70"/>
        <v>-0.20542573661534669</v>
      </c>
      <c r="AK92">
        <f t="shared" si="92"/>
        <v>-0.13428212745568746</v>
      </c>
      <c r="AL92">
        <f t="shared" si="71"/>
        <v>-0.67357095387143329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-3.5567279748538232E-5</v>
      </c>
      <c r="AR92">
        <f t="shared" si="76"/>
        <v>-3.5567941618630765E-5</v>
      </c>
      <c r="AS92">
        <f t="shared" si="77"/>
        <v>-2.1884930769876723E-5</v>
      </c>
      <c r="AT92">
        <f t="shared" si="78"/>
        <v>-1.4305681028186892E-5</v>
      </c>
      <c r="AU92">
        <f t="shared" si="79"/>
        <v>-7.1758553416694375E-5</v>
      </c>
      <c r="AW92">
        <v>89</v>
      </c>
      <c r="AX92">
        <f>IF(Z92&gt;0, (R92*SUMPRODUCT(K92:$K$98, X92:$X$98)-K92*$AZ$3)/Z92, 0)</f>
        <v>-6892664.5546034584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500000</v>
      </c>
      <c r="S93">
        <f t="shared" si="63"/>
        <v>-25977301.941664051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-1.7128903698944742</v>
      </c>
      <c r="AC93">
        <f t="shared" si="64"/>
        <v>-1.529396946862245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-9.3574862284265758E-2</v>
      </c>
      <c r="AI93">
        <f t="shared" si="69"/>
        <v>-9.3576334143189263E-2</v>
      </c>
      <c r="AJ93">
        <f t="shared" si="70"/>
        <v>-0.18349342303222915</v>
      </c>
      <c r="AK93">
        <f t="shared" si="92"/>
        <v>-0.11990232589261321</v>
      </c>
      <c r="AL93">
        <f t="shared" si="71"/>
        <v>-0.39697208306803167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-8.9008503260166283E-6</v>
      </c>
      <c r="AR93">
        <f t="shared" si="76"/>
        <v>-8.9009903293856879E-6</v>
      </c>
      <c r="AS93">
        <f t="shared" si="77"/>
        <v>-1.7453912881611026E-5</v>
      </c>
      <c r="AT93">
        <f t="shared" si="78"/>
        <v>-1.1405121316335287E-5</v>
      </c>
      <c r="AU93">
        <f t="shared" si="79"/>
        <v>-3.7760024527332006E-5</v>
      </c>
      <c r="AW93">
        <v>90</v>
      </c>
      <c r="AX93">
        <f>IF(Z93&gt;0, (R93*SUMPRODUCT(K93:$K$98, X93:$X$98)-K93*$AZ$3)/Z93, 0)</f>
        <v>-25977301.941664051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500000</v>
      </c>
      <c r="S94">
        <f t="shared" si="63"/>
        <v>-112888292.70460087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-1.529396946862245</v>
      </c>
      <c r="AC94">
        <f t="shared" si="64"/>
        <v>-1.3655406777911627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-2.309461229317206E-2</v>
      </c>
      <c r="AI94">
        <f t="shared" si="69"/>
        <v>-2.3094914702891677E-2</v>
      </c>
      <c r="AJ94">
        <f t="shared" si="70"/>
        <v>-0.16385626907108231</v>
      </c>
      <c r="AK94">
        <f t="shared" si="92"/>
        <v>-0.10705778628035716</v>
      </c>
      <c r="AL94">
        <f t="shared" si="71"/>
        <v>-0.29400897005433113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-1.9613945067705333E-6</v>
      </c>
      <c r="AR94">
        <f t="shared" si="76"/>
        <v>-1.9614201900232034E-6</v>
      </c>
      <c r="AS94">
        <f t="shared" si="77"/>
        <v>-1.391609358824151E-5</v>
      </c>
      <c r="AT94">
        <f t="shared" si="78"/>
        <v>-9.0922744773415311E-6</v>
      </c>
      <c r="AU94">
        <f t="shared" si="79"/>
        <v>-2.4969788255606242E-5</v>
      </c>
      <c r="AW94">
        <v>91</v>
      </c>
      <c r="AX94">
        <f>IF(Z94&gt;0, (R94*SUMPRODUCT(K94:$K$98, X94:$X$98)-K94*$AZ$3)/Z94, 0)</f>
        <v>-112888292.70460087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500000</v>
      </c>
      <c r="S95">
        <f t="shared" si="63"/>
        <v>-579228186.54607546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-1.3655406777911627</v>
      </c>
      <c r="AC95">
        <f t="shared" si="64"/>
        <v>-1.2192344517558402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-4.9352477375411465E-3</v>
      </c>
      <c r="AI95">
        <f t="shared" si="69"/>
        <v>-4.9353003607766899E-3</v>
      </c>
      <c r="AJ95">
        <f t="shared" si="70"/>
        <v>-0.14630622603532251</v>
      </c>
      <c r="AK95">
        <f t="shared" si="92"/>
        <v>-9.5587847445381402E-2</v>
      </c>
      <c r="AL95">
        <f t="shared" si="71"/>
        <v>-0.2468293738414806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-3.7423569986350372E-7</v>
      </c>
      <c r="AR95">
        <f t="shared" si="76"/>
        <v>-3.7423969023935312E-7</v>
      </c>
      <c r="AS95">
        <f t="shared" si="77"/>
        <v>-1.1094278505661418E-5</v>
      </c>
      <c r="AT95">
        <f t="shared" si="78"/>
        <v>-7.2483463626469857E-6</v>
      </c>
      <c r="AU95">
        <f t="shared" si="79"/>
        <v>-1.8716864558547757E-5</v>
      </c>
      <c r="AW95">
        <v>92</v>
      </c>
      <c r="AX95">
        <f>IF(Z95&gt;0, (R95*SUMPRODUCT(K95:$K$98, X95:$X$98)-K95*$AZ$3)/Z95, 0)</f>
        <v>-579228186.54607546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500000</v>
      </c>
      <c r="S96">
        <f t="shared" si="63"/>
        <v>-3627623064.8491688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-1.2192344517558402</v>
      </c>
      <c r="AC96">
        <f t="shared" si="64"/>
        <v>-1.0886025157863355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-8.9189656470368571E-4</v>
      </c>
      <c r="AI96">
        <f t="shared" si="69"/>
        <v>-8.9190406687863837E-4</v>
      </c>
      <c r="AJ96">
        <f t="shared" si="70"/>
        <v>-0.13063193596950473</v>
      </c>
      <c r="AK96">
        <f t="shared" si="92"/>
        <v>-8.5346411622908819E-2</v>
      </c>
      <c r="AL96">
        <f t="shared" si="71"/>
        <v>-0.21687025165929219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-6.0385508063680583E-8</v>
      </c>
      <c r="AR96">
        <f t="shared" si="76"/>
        <v>-6.0386015995501409E-8</v>
      </c>
      <c r="AS96">
        <f t="shared" si="77"/>
        <v>-8.8443841304416839E-6</v>
      </c>
      <c r="AT96">
        <f t="shared" si="78"/>
        <v>-5.7783454171881117E-6</v>
      </c>
      <c r="AU96">
        <f t="shared" si="79"/>
        <v>-1.4683115563625297E-5</v>
      </c>
      <c r="AW96">
        <v>93</v>
      </c>
      <c r="AX96">
        <f>IF(Z96&gt;0, (R96*SUMPRODUCT(K96:$K$98, X96:$X$98)-K96*$AZ$3)/Z96, 0)</f>
        <v>-3627623064.8491688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500000</v>
      </c>
      <c r="S97">
        <f t="shared" si="63"/>
        <v>-29149574996.267025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-1.0886025157863355</v>
      </c>
      <c r="AC97">
        <f t="shared" si="64"/>
        <v>-0.97196658491719656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-1.3187100992315259E-4</v>
      </c>
      <c r="AI97">
        <f t="shared" si="69"/>
        <v>-1.3187184352585953E-4</v>
      </c>
      <c r="AJ97">
        <f t="shared" si="70"/>
        <v>-0.11663593086913893</v>
      </c>
      <c r="AK97">
        <f t="shared" si="92"/>
        <v>-7.6202176105043498E-2</v>
      </c>
      <c r="AL97">
        <f t="shared" si="71"/>
        <v>-0.19296997881770828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-7.9716742391352934E-9</v>
      </c>
      <c r="AR97">
        <f t="shared" si="76"/>
        <v>-7.9717246308721011E-9</v>
      </c>
      <c r="AS97">
        <f t="shared" si="77"/>
        <v>-7.0507054280459989E-6</v>
      </c>
      <c r="AT97">
        <f t="shared" si="78"/>
        <v>-4.6064629714796378E-6</v>
      </c>
      <c r="AU97">
        <f t="shared" si="79"/>
        <v>-1.1665140124156508E-5</v>
      </c>
      <c r="AW97">
        <v>94</v>
      </c>
      <c r="AX97">
        <f>IF(Z97&gt;0, (R97*SUMPRODUCT(K97:$K$98, X97:$X$98)-K97*$AZ$3)/Z97, 0)</f>
        <v>-29149574996.267025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-0.97196658491719656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-1.6672054138725338E-5</v>
      </c>
      <c r="AI98">
        <f t="shared" si="69"/>
        <v>-1.6672054138725338E-5</v>
      </c>
      <c r="AJ98">
        <f t="shared" si="70"/>
        <v>-0.97196658491719656</v>
      </c>
      <c r="AK98">
        <f t="shared" si="92"/>
        <v>-6.8037660944203771E-2</v>
      </c>
      <c r="AL98">
        <f t="shared" si="71"/>
        <v>-1.0400209179155391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-8.9985244298708481E-10</v>
      </c>
      <c r="AR98">
        <f t="shared" si="76"/>
        <v>-8.9985244298708481E-10</v>
      </c>
      <c r="AS98">
        <f t="shared" si="77"/>
        <v>-5.2460632544852254E-5</v>
      </c>
      <c r="AT98">
        <f t="shared" si="78"/>
        <v>-3.672244278139658E-6</v>
      </c>
      <c r="AU98">
        <f t="shared" si="79"/>
        <v>-5.6133776675434896E-5</v>
      </c>
      <c r="AW98">
        <v>95</v>
      </c>
    </row>
    <row r="100" spans="5:50" x14ac:dyDescent="0.25">
      <c r="AN100" s="6">
        <f t="shared" ref="AN100:AU100" si="93">SUM(AN3:AN98)</f>
        <v>26086.961660525903</v>
      </c>
      <c r="AO100" s="6">
        <f t="shared" si="93"/>
        <v>-2608.6961660525903</v>
      </c>
      <c r="AP100" s="6">
        <f t="shared" si="93"/>
        <v>-449.3806430662658</v>
      </c>
      <c r="AQ100" s="6">
        <f t="shared" si="93"/>
        <v>-16078.707243861109</v>
      </c>
      <c r="AR100" s="6">
        <f t="shared" si="93"/>
        <v>6950.177607545942</v>
      </c>
      <c r="AS100" s="6">
        <f t="shared" si="93"/>
        <v>-369.7179326583128</v>
      </c>
      <c r="AT100" s="6">
        <f t="shared" si="93"/>
        <v>127.61618067617523</v>
      </c>
      <c r="AU100" s="6">
        <f t="shared" si="93"/>
        <v>6708.0758555637985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AC09-31CF-4825-9E20-0B02CBB12A9C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31259.791918173734</v>
      </c>
      <c r="K3">
        <v>1</v>
      </c>
      <c r="L3" s="2">
        <v>0</v>
      </c>
      <c r="O3">
        <f>$C$3</f>
        <v>31259.791918173734</v>
      </c>
      <c r="P3">
        <f>O3*C5</f>
        <v>3125.9791918173737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31259.791918173734</v>
      </c>
      <c r="AF3">
        <f t="shared" ref="AF3:AF34" si="4">-$Z3*P3</f>
        <v>-3125.9791918173737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27933.812726356362</v>
      </c>
      <c r="AJ3">
        <f t="shared" ref="AJ3:AJ34" si="8">AB3-AC3</f>
        <v>0</v>
      </c>
      <c r="AL3">
        <f t="shared" ref="AL3:AL34" si="9">SUM(AI3:AK3)</f>
        <v>27933.812726356362</v>
      </c>
      <c r="AN3">
        <f t="shared" ref="AN3:AN34" si="10">AE3*$K3</f>
        <v>31259.791918173734</v>
      </c>
      <c r="AO3">
        <f t="shared" ref="AO3:AO34" si="11">AF3*$K3</f>
        <v>-3125.9791918173737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27933.812726356362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27933.812726356362</v>
      </c>
      <c r="AW3">
        <v>0</v>
      </c>
      <c r="AX3">
        <f>IF(Z3&gt;0, (R3*SUMPRODUCT(K3:$K$98, X3:$X$98)-K3*$AZ$3)/Z3, 0)</f>
        <v>0</v>
      </c>
      <c r="AZ3">
        <f>C6*SUMPRODUCT(X4:X89, K4:K89)/1</f>
        <v>18933.281527063315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500000</v>
      </c>
      <c r="S4">
        <f t="shared" si="1"/>
        <v>1286.2957007745651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1269.9906164715467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-1338</v>
      </c>
      <c r="AI4">
        <f t="shared" si="7"/>
        <v>-1338</v>
      </c>
      <c r="AJ4">
        <f t="shared" si="8"/>
        <v>-1269.9906164715467</v>
      </c>
      <c r="AK4">
        <f>G4*SUM(AB4, AE4:AF4)</f>
        <v>0</v>
      </c>
      <c r="AL4">
        <f t="shared" si="9"/>
        <v>-2607.9906164715467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-1248.2507696613491</v>
      </c>
      <c r="AR4">
        <f t="shared" si="14"/>
        <v>-1248.2507696613491</v>
      </c>
      <c r="AS4">
        <f t="shared" si="15"/>
        <v>-1184.8032619381906</v>
      </c>
      <c r="AT4">
        <f t="shared" si="16"/>
        <v>0</v>
      </c>
      <c r="AU4">
        <f t="shared" si="17"/>
        <v>-2433.0540315995395</v>
      </c>
      <c r="AW4">
        <v>1</v>
      </c>
      <c r="AX4">
        <f>IF(Z4&gt;0, (R4*SUMPRODUCT(K4:$K$98, X4:$X$98)-K4*$AZ$3)/Z4, 0)</f>
        <v>1286.2957007745651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500000</v>
      </c>
      <c r="S5">
        <f t="shared" si="1"/>
        <v>1533.6913736966812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1269.9906164715467</v>
      </c>
      <c r="AC5">
        <f t="shared" si="2"/>
        <v>1495.0299227624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-1329.4317659999999</v>
      </c>
      <c r="AI5">
        <f t="shared" si="7"/>
        <v>-1353.8015634116998</v>
      </c>
      <c r="AJ5">
        <f t="shared" si="8"/>
        <v>-225.03930629085335</v>
      </c>
      <c r="AK5">
        <f>G5*SUM(AB5, AE5:AF5)</f>
        <v>52.069615275333419</v>
      </c>
      <c r="AL5">
        <f t="shared" si="9"/>
        <v>-1526.7712544272197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-1136.8077620549068</v>
      </c>
      <c r="AR5">
        <f t="shared" si="14"/>
        <v>-1157.6465712107022</v>
      </c>
      <c r="AS5">
        <f t="shared" si="15"/>
        <v>-192.43291510073161</v>
      </c>
      <c r="AT5">
        <f t="shared" si="16"/>
        <v>44.525145499052087</v>
      </c>
      <c r="AU5">
        <f t="shared" si="17"/>
        <v>-1305.5543408123815</v>
      </c>
      <c r="AW5">
        <v>2</v>
      </c>
      <c r="AX5">
        <f>IF(Z5&gt;0, (R5*SUMPRODUCT(K5:$K$98, X5:$X$98)-K5*$AZ$3)/Z5, 0)</f>
        <v>1533.6913736966812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500000</v>
      </c>
      <c r="S6">
        <f t="shared" si="1"/>
        <v>2018.8163798260282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1495.0299227624</v>
      </c>
      <c r="AC6">
        <f t="shared" si="2"/>
        <v>1942.8997345084754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-1324.2547913517778</v>
      </c>
      <c r="AI6">
        <f t="shared" si="7"/>
        <v>-1348.3146780497932</v>
      </c>
      <c r="AJ6">
        <f t="shared" si="8"/>
        <v>-447.86981174607536</v>
      </c>
      <c r="AK6">
        <f>G6*SUM(AB6, AE6:AF6)</f>
        <v>87.459250481600407</v>
      </c>
      <c r="AL6">
        <f t="shared" si="9"/>
        <v>-1708.725239314268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-1021.5434276282593</v>
      </c>
      <c r="AR6">
        <f t="shared" si="14"/>
        <v>-1040.1034655351255</v>
      </c>
      <c r="AS6">
        <f t="shared" si="15"/>
        <v>-345.49126467972349</v>
      </c>
      <c r="AT6">
        <f t="shared" si="16"/>
        <v>67.466942991818243</v>
      </c>
      <c r="AU6">
        <f t="shared" si="17"/>
        <v>-1318.1277872230305</v>
      </c>
      <c r="AW6">
        <v>3</v>
      </c>
      <c r="AX6">
        <f>IF(Z6&gt;0, (R6*SUMPRODUCT(K6:$K$98, X6:$X$98)-K6*$AZ$3)/Z6, 0)</f>
        <v>2018.8163798260282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500000</v>
      </c>
      <c r="S7">
        <f t="shared" si="1"/>
        <v>2355.7210337064798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1942.8997345084754</v>
      </c>
      <c r="AC7">
        <f t="shared" si="2"/>
        <v>2238.2406078074328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-1320.8877797210462</v>
      </c>
      <c r="AI7">
        <f t="shared" si="7"/>
        <v>-1344.6410231630953</v>
      </c>
      <c r="AJ7">
        <f t="shared" si="8"/>
        <v>-295.34087329895738</v>
      </c>
      <c r="AK7">
        <f>G7*SUM(AB7, AE7:AF7)</f>
        <v>95.396376964366141</v>
      </c>
      <c r="AL7">
        <f t="shared" si="9"/>
        <v>-1544.5855194976866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-927.0731335519572</v>
      </c>
      <c r="AR7">
        <f t="shared" si="14"/>
        <v>-943.74449213965909</v>
      </c>
      <c r="AS7">
        <f t="shared" si="15"/>
        <v>-207.28679080751238</v>
      </c>
      <c r="AT7">
        <f t="shared" si="16"/>
        <v>66.954528219297998</v>
      </c>
      <c r="AU7">
        <f t="shared" si="17"/>
        <v>-1084.0767547278735</v>
      </c>
      <c r="AW7">
        <v>4</v>
      </c>
      <c r="AX7">
        <f>IF(Z7&gt;0, (R7*SUMPRODUCT(K7:$K$98, X7:$X$98)-K7*$AZ$3)/Z7, 0)</f>
        <v>2355.7210337064798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500000</v>
      </c>
      <c r="S8">
        <f t="shared" si="1"/>
        <v>2340.7138551605253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2238.2406078074328</v>
      </c>
      <c r="AC8">
        <f t="shared" si="2"/>
        <v>2195.5749211346701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-1317.3548812960489</v>
      </c>
      <c r="AI8">
        <f t="shared" si="7"/>
        <v>-1340.8047245596129</v>
      </c>
      <c r="AJ8">
        <f t="shared" si="8"/>
        <v>42.665686672762604</v>
      </c>
      <c r="AK8">
        <f t="shared" ref="AK8:AK39" si="30">G8*SUM(AB8:AB8, AE8:AF8)</f>
        <v>47.67452494629832</v>
      </c>
      <c r="AL8">
        <f t="shared" si="9"/>
        <v>-1250.4645129405519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-863.05754436101051</v>
      </c>
      <c r="AR8">
        <f t="shared" si="14"/>
        <v>-878.42057556091834</v>
      </c>
      <c r="AS8">
        <f t="shared" si="15"/>
        <v>27.952181520019412</v>
      </c>
      <c r="AT8">
        <f t="shared" si="16"/>
        <v>31.233693375204691</v>
      </c>
      <c r="AU8">
        <f t="shared" si="17"/>
        <v>-819.23470066569428</v>
      </c>
      <c r="AW8">
        <v>5</v>
      </c>
      <c r="AX8">
        <f>IF(Z8&gt;0, (R8*SUMPRODUCT(K8:$K$98, X8:$X$98)-K8*$AZ$3)/Z8, 0)</f>
        <v>2340.7138551605253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500000</v>
      </c>
      <c r="S9">
        <f t="shared" si="1"/>
        <v>2148.1917514662714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2195.5749211346701</v>
      </c>
      <c r="AC9">
        <f t="shared" si="2"/>
        <v>1989.1944878433605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-1314.1292164901215</v>
      </c>
      <c r="AI9">
        <f t="shared" si="7"/>
        <v>-1337.2788548602252</v>
      </c>
      <c r="AJ9">
        <f t="shared" si="8"/>
        <v>206.3804332913096</v>
      </c>
      <c r="AK9">
        <f t="shared" si="30"/>
        <v>12.953892034694553</v>
      </c>
      <c r="AL9">
        <f t="shared" si="9"/>
        <v>-1117.9445295342211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-815.36534562253405</v>
      </c>
      <c r="AR9">
        <f t="shared" si="14"/>
        <v>-829.72878313980516</v>
      </c>
      <c r="AS9">
        <f t="shared" si="15"/>
        <v>128.05091859211544</v>
      </c>
      <c r="AT9">
        <f t="shared" si="16"/>
        <v>8.0373790670569978</v>
      </c>
      <c r="AU9">
        <f t="shared" si="17"/>
        <v>-693.64048548063283</v>
      </c>
      <c r="AW9">
        <v>6</v>
      </c>
      <c r="AX9">
        <f>IF(Z9&gt;0, (R9*SUMPRODUCT(K9:$K$98, X9:$X$98)-K9*$AZ$3)/Z9, 0)</f>
        <v>2148.1917514662714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500000</v>
      </c>
      <c r="S10">
        <f t="shared" si="1"/>
        <v>1943.7107142334271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1989.1944878433605</v>
      </c>
      <c r="AC10">
        <f t="shared" si="2"/>
        <v>1776.7433563809373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-1313.5104811196879</v>
      </c>
      <c r="AI10">
        <f t="shared" si="7"/>
        <v>-1336.3629475820346</v>
      </c>
      <c r="AJ10">
        <f t="shared" si="8"/>
        <v>212.45113146242329</v>
      </c>
      <c r="AK10">
        <f t="shared" si="30"/>
        <v>8.1556974001577789</v>
      </c>
      <c r="AL10">
        <f t="shared" si="9"/>
        <v>-1115.7561187194535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-773.15382291050605</v>
      </c>
      <c r="AR10">
        <f t="shared" si="14"/>
        <v>-786.6051596621063</v>
      </c>
      <c r="AS10">
        <f t="shared" si="15"/>
        <v>125.05222214276934</v>
      </c>
      <c r="AT10">
        <f t="shared" si="16"/>
        <v>4.8005773186203378</v>
      </c>
      <c r="AU10">
        <f t="shared" si="17"/>
        <v>-656.75236020071668</v>
      </c>
      <c r="AW10">
        <v>7</v>
      </c>
      <c r="AX10">
        <f>IF(Z10&gt;0, (R10*SUMPRODUCT(K10:$K$98, X10:$X$98)-K10*$AZ$3)/Z10, 0)</f>
        <v>1943.7107142334271</v>
      </c>
    </row>
    <row r="11" spans="1:52" x14ac:dyDescent="0.25">
      <c r="A11" t="s">
        <v>33</v>
      </c>
      <c r="C11" s="26">
        <f>AU91</f>
        <v>8038.23220753039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500000</v>
      </c>
      <c r="S11">
        <f t="shared" si="1"/>
        <v>1727.1687208591075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1776.7433563809373</v>
      </c>
      <c r="AC11">
        <f t="shared" si="2"/>
        <v>1558.481842327179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-1312.18862426795</v>
      </c>
      <c r="AI11">
        <f t="shared" si="7"/>
        <v>-1334.7469566344598</v>
      </c>
      <c r="AJ11">
        <f t="shared" si="8"/>
        <v>218.26151405375822</v>
      </c>
      <c r="AK11">
        <f t="shared" si="30"/>
        <v>4.2641840553142494</v>
      </c>
      <c r="AL11">
        <f t="shared" si="9"/>
        <v>-1112.2212585253874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-733.91843051776129</v>
      </c>
      <c r="AR11">
        <f t="shared" si="14"/>
        <v>-746.53550063964508</v>
      </c>
      <c r="AS11">
        <f t="shared" si="15"/>
        <v>122.07554986702459</v>
      </c>
      <c r="AT11">
        <f t="shared" si="16"/>
        <v>2.3849949705676132</v>
      </c>
      <c r="AU11">
        <f t="shared" si="17"/>
        <v>-622.07495580205284</v>
      </c>
      <c r="AW11">
        <v>8</v>
      </c>
      <c r="AX11">
        <f>IF(Z11&gt;0, (R11*SUMPRODUCT(K11:$K$98, X11:$X$98)-K11*$AZ$3)/Z11, 0)</f>
        <v>1727.1687208591075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500000</v>
      </c>
      <c r="S12">
        <f t="shared" si="1"/>
        <v>1516.6665443924551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1558.481842327179</v>
      </c>
      <c r="AC12">
        <f t="shared" si="2"/>
        <v>1350.8708850288949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-1312.894943730875</v>
      </c>
      <c r="AI12">
        <f t="shared" si="7"/>
        <v>-1335.1620480265333</v>
      </c>
      <c r="AJ12">
        <f t="shared" si="8"/>
        <v>207.61095729828412</v>
      </c>
      <c r="AK12">
        <f t="shared" si="30"/>
        <v>3.5845082373525119</v>
      </c>
      <c r="AL12">
        <f t="shared" si="9"/>
        <v>-1123.9665824908966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-697.81761958912523</v>
      </c>
      <c r="AR12">
        <f t="shared" si="14"/>
        <v>-709.65282223723921</v>
      </c>
      <c r="AS12">
        <f t="shared" si="15"/>
        <v>110.34743085445641</v>
      </c>
      <c r="AT12">
        <f t="shared" si="16"/>
        <v>1.9052042339951911</v>
      </c>
      <c r="AU12">
        <f t="shared" si="17"/>
        <v>-597.40018714878761</v>
      </c>
      <c r="AW12">
        <v>9</v>
      </c>
      <c r="AX12">
        <f>IF(Z12&gt;0, (R12*SUMPRODUCT(K12:$K$98, X12:$X$98)-K12*$AZ$3)/Z12, 0)</f>
        <v>1516.6665443924551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500000</v>
      </c>
      <c r="S13">
        <f t="shared" si="1"/>
        <v>1308.6258004058332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1350.8708850288949</v>
      </c>
      <c r="AC13">
        <f t="shared" si="2"/>
        <v>1150.4757950003805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-1314.6498376156626</v>
      </c>
      <c r="AI13">
        <f t="shared" si="7"/>
        <v>-1336.6285383764834</v>
      </c>
      <c r="AJ13">
        <f t="shared" si="8"/>
        <v>200.39509002851446</v>
      </c>
      <c r="AK13">
        <f t="shared" si="30"/>
        <v>2.7017417700577897</v>
      </c>
      <c r="AL13">
        <f t="shared" si="9"/>
        <v>-1133.5317065779111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-664.21137295118388</v>
      </c>
      <c r="AR13">
        <f t="shared" si="14"/>
        <v>-675.31585308751039</v>
      </c>
      <c r="AS13">
        <f t="shared" si="15"/>
        <v>101.24726301409912</v>
      </c>
      <c r="AT13">
        <f t="shared" si="16"/>
        <v>1.3650232625474799</v>
      </c>
      <c r="AU13">
        <f t="shared" si="17"/>
        <v>-572.70356681086378</v>
      </c>
      <c r="AW13">
        <v>10</v>
      </c>
      <c r="AX13">
        <f>IF(Z13&gt;0, (R13*SUMPRODUCT(K13:$K$98, X13:$X$98)-K13*$AZ$3)/Z13, 0)</f>
        <v>1308.6258004058332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500000</v>
      </c>
      <c r="S14">
        <f t="shared" si="1"/>
        <v>1103.3162078768107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1150.4757950003805</v>
      </c>
      <c r="AC14">
        <f t="shared" si="2"/>
        <v>957.37049353177088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-1317.8428976188195</v>
      </c>
      <c r="AI14">
        <f t="shared" si="7"/>
        <v>-1339.5359192271512</v>
      </c>
      <c r="AJ14">
        <f t="shared" si="8"/>
        <v>193.10530146860958</v>
      </c>
      <c r="AK14">
        <f t="shared" si="30"/>
        <v>2.0708564310006849</v>
      </c>
      <c r="AL14">
        <f t="shared" si="9"/>
        <v>-1144.359761327541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-633.03349398568207</v>
      </c>
      <c r="AR14">
        <f t="shared" si="14"/>
        <v>-643.45386297552295</v>
      </c>
      <c r="AS14">
        <f t="shared" si="15"/>
        <v>92.759253714315207</v>
      </c>
      <c r="AT14">
        <f t="shared" si="16"/>
        <v>0.99474792058124495</v>
      </c>
      <c r="AU14">
        <f t="shared" si="17"/>
        <v>-549.69986134062651</v>
      </c>
      <c r="AW14">
        <v>11</v>
      </c>
      <c r="AX14">
        <f>IF(Z14&gt;0, (R14*SUMPRODUCT(K14:$K$98, X14:$X$98)-K14*$AZ$3)/Z14, 0)</f>
        <v>1103.3162078768107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500000</v>
      </c>
      <c r="S15">
        <f t="shared" si="1"/>
        <v>923.76089923263487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957.37049353177088</v>
      </c>
      <c r="AC15">
        <f t="shared" si="2"/>
        <v>791.10856641198916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-1321.9727368117351</v>
      </c>
      <c r="AI15">
        <f t="shared" si="7"/>
        <v>-1343.3827295671429</v>
      </c>
      <c r="AJ15">
        <f t="shared" si="8"/>
        <v>166.26192711978172</v>
      </c>
      <c r="AK15">
        <f t="shared" si="30"/>
        <v>3.9252190234802611</v>
      </c>
      <c r="AL15">
        <f t="shared" si="9"/>
        <v>-1173.1955834238811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-602.42603760639429</v>
      </c>
      <c r="AR15">
        <f t="shared" si="14"/>
        <v>-612.18262088656718</v>
      </c>
      <c r="AS15">
        <f t="shared" si="15"/>
        <v>75.765945219971101</v>
      </c>
      <c r="AT15">
        <f t="shared" si="16"/>
        <v>1.7887313990721196</v>
      </c>
      <c r="AU15">
        <f t="shared" si="17"/>
        <v>-534.62794426752407</v>
      </c>
      <c r="AW15">
        <v>12</v>
      </c>
      <c r="AX15">
        <f>IF(Z15&gt;0, (R15*SUMPRODUCT(K15:$K$98, X15:$X$98)-K15*$AZ$3)/Z15, 0)</f>
        <v>923.76089923263487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500000</v>
      </c>
      <c r="S16">
        <f t="shared" si="1"/>
        <v>774.66192496006158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791.10856641198916</v>
      </c>
      <c r="AC16">
        <f t="shared" si="2"/>
        <v>654.72678912094216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-1329.1323502557177</v>
      </c>
      <c r="AI16">
        <f t="shared" si="7"/>
        <v>-1350.2617864660588</v>
      </c>
      <c r="AJ16">
        <f t="shared" si="8"/>
        <v>136.381777291047</v>
      </c>
      <c r="AK16">
        <f t="shared" si="30"/>
        <v>5.6168708215251231</v>
      </c>
      <c r="AL16">
        <f t="shared" si="9"/>
        <v>-1208.2631383534867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-572.97198943632679</v>
      </c>
      <c r="AR16">
        <f t="shared" si="14"/>
        <v>-582.08061966323976</v>
      </c>
      <c r="AS16">
        <f t="shared" si="15"/>
        <v>58.792443237333728</v>
      </c>
      <c r="AT16">
        <f t="shared" si="16"/>
        <v>2.4213613101787193</v>
      </c>
      <c r="AU16">
        <f t="shared" si="17"/>
        <v>-520.86681511572738</v>
      </c>
      <c r="AW16">
        <v>13</v>
      </c>
      <c r="AX16">
        <f>IF(Z16&gt;0, (R16*SUMPRODUCT(K16:$K$98, X16:$X$98)-K16*$AZ$3)/Z16, 0)</f>
        <v>774.66192496006158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500000</v>
      </c>
      <c r="S17">
        <f t="shared" si="1"/>
        <v>684.91835604241362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654.72678912094216</v>
      </c>
      <c r="AC17">
        <f t="shared" si="2"/>
        <v>571.25373121742996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-1339.6062557356165</v>
      </c>
      <c r="AI17">
        <f t="shared" si="7"/>
        <v>-1360.4574172710672</v>
      </c>
      <c r="AJ17">
        <f t="shared" si="8"/>
        <v>83.473057903512199</v>
      </c>
      <c r="AK17">
        <f t="shared" si="30"/>
        <v>9.0352296898690021</v>
      </c>
      <c r="AL17">
        <f t="shared" si="9"/>
        <v>-1267.949129677686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-542.85312689065427</v>
      </c>
      <c r="AR17">
        <f t="shared" si="14"/>
        <v>-551.30271287187668</v>
      </c>
      <c r="AS17">
        <f t="shared" si="15"/>
        <v>33.826066652072498</v>
      </c>
      <c r="AT17">
        <f t="shared" si="16"/>
        <v>3.6613763696014505</v>
      </c>
      <c r="AU17">
        <f t="shared" si="17"/>
        <v>-513.81526985020275</v>
      </c>
      <c r="AW17">
        <v>14</v>
      </c>
      <c r="AX17">
        <f>IF(Z17&gt;0, (R17*SUMPRODUCT(K17:$K$98, X17:$X$98)-K17*$AZ$3)/Z17, 0)</f>
        <v>684.91835604241362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500000</v>
      </c>
      <c r="S18">
        <f t="shared" si="1"/>
        <v>657.39529820945427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571.25373121742996</v>
      </c>
      <c r="AC18">
        <f t="shared" si="2"/>
        <v>541.03930206041696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-1350.7382442665009</v>
      </c>
      <c r="AI18">
        <f t="shared" si="7"/>
        <v>-1371.3133572743839</v>
      </c>
      <c r="AJ18">
        <f t="shared" si="8"/>
        <v>30.214429157013001</v>
      </c>
      <c r="AK18">
        <f t="shared" si="30"/>
        <v>12.339080594296489</v>
      </c>
      <c r="AL18">
        <f t="shared" si="9"/>
        <v>-1328.7598475230743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-510.79150789808841</v>
      </c>
      <c r="AR18">
        <f t="shared" si="14"/>
        <v>-518.57213678238952</v>
      </c>
      <c r="AS18">
        <f t="shared" si="15"/>
        <v>11.42580651351251</v>
      </c>
      <c r="AT18">
        <f t="shared" si="16"/>
        <v>4.6661132233353868</v>
      </c>
      <c r="AU18">
        <f t="shared" si="17"/>
        <v>-502.48021704554156</v>
      </c>
      <c r="AW18">
        <v>15</v>
      </c>
      <c r="AX18">
        <f>IF(Z18&gt;0, (R18*SUMPRODUCT(K18:$K$98, X18:$X$98)-K18*$AZ$3)/Z18, 0)</f>
        <v>657.39529820945427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500000</v>
      </c>
      <c r="S19">
        <f t="shared" si="1"/>
        <v>631.73208989831767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541.03930206041696</v>
      </c>
      <c r="AC19">
        <f t="shared" si="2"/>
        <v>512.99565257640006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-1364.1299924226387</v>
      </c>
      <c r="AI19">
        <f t="shared" si="7"/>
        <v>-1384.4311478008217</v>
      </c>
      <c r="AJ19">
        <f t="shared" si="8"/>
        <v>28.043649484016896</v>
      </c>
      <c r="AK19">
        <f t="shared" si="30"/>
        <v>12.065176435947299</v>
      </c>
      <c r="AL19">
        <f t="shared" si="9"/>
        <v>-1344.3223218808575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-481.0740418065497</v>
      </c>
      <c r="AR19">
        <f t="shared" si="14"/>
        <v>-488.2334466472721</v>
      </c>
      <c r="AS19">
        <f t="shared" si="15"/>
        <v>9.8898725775558844</v>
      </c>
      <c r="AT19">
        <f t="shared" si="16"/>
        <v>4.2549047564317624</v>
      </c>
      <c r="AU19">
        <f t="shared" si="17"/>
        <v>-474.08866931328447</v>
      </c>
      <c r="AW19">
        <v>16</v>
      </c>
      <c r="AX19">
        <f>IF(Z19&gt;0, (R19*SUMPRODUCT(K19:$K$98, X19:$X$98)-K19*$AZ$3)/Z19, 0)</f>
        <v>631.73208989831767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500000</v>
      </c>
      <c r="S20">
        <f t="shared" si="1"/>
        <v>469.07826303419802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512.99565257640006</v>
      </c>
      <c r="AC20">
        <f t="shared" si="2"/>
        <v>375.81013357862321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-1379.2604963937513</v>
      </c>
      <c r="AI20">
        <f t="shared" si="7"/>
        <v>-1399.2896771933326</v>
      </c>
      <c r="AJ20">
        <f t="shared" si="8"/>
        <v>137.18551899777685</v>
      </c>
      <c r="AK20">
        <f t="shared" si="30"/>
        <v>2.2058813060785201</v>
      </c>
      <c r="AL20">
        <f t="shared" si="9"/>
        <v>-1259.8982768894773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-461.35821386576896</v>
      </c>
      <c r="AR20">
        <f t="shared" si="14"/>
        <v>-468.05791062577202</v>
      </c>
      <c r="AS20">
        <f t="shared" si="15"/>
        <v>45.888116261247824</v>
      </c>
      <c r="AT20">
        <f t="shared" si="16"/>
        <v>0.73786022439791699</v>
      </c>
      <c r="AU20">
        <f t="shared" si="17"/>
        <v>-421.43193414012632</v>
      </c>
      <c r="AW20">
        <v>17</v>
      </c>
      <c r="AX20">
        <f>IF(Z20&gt;0, (R20*SUMPRODUCT(K20:$K$98, X20:$X$98)-K20*$AZ$3)/Z20, 0)</f>
        <v>469.07826303419802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500000</v>
      </c>
      <c r="S21">
        <f t="shared" si="1"/>
        <v>284.94163718973698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375.81013357862321</v>
      </c>
      <c r="AC21">
        <f t="shared" si="2"/>
        <v>225.20609763015906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-1398.4374034267773</v>
      </c>
      <c r="AI21">
        <f t="shared" si="7"/>
        <v>-1418.1963705481917</v>
      </c>
      <c r="AJ21">
        <f t="shared" si="8"/>
        <v>150.60403594846414</v>
      </c>
      <c r="AK21">
        <f t="shared" si="30"/>
        <v>0.60129621372579711</v>
      </c>
      <c r="AL21">
        <f t="shared" si="9"/>
        <v>-1266.9910383860017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-444.82011010214444</v>
      </c>
      <c r="AR21">
        <f t="shared" si="14"/>
        <v>-451.10511500040792</v>
      </c>
      <c r="AS21">
        <f t="shared" si="15"/>
        <v>47.90468539261353</v>
      </c>
      <c r="AT21">
        <f t="shared" si="16"/>
        <v>0.1912625100974113</v>
      </c>
      <c r="AU21">
        <f t="shared" si="17"/>
        <v>-403.009167097697</v>
      </c>
      <c r="AW21">
        <v>18</v>
      </c>
      <c r="AX21">
        <f>IF(Z21&gt;0, (R21*SUMPRODUCT(K21:$K$98, X21:$X$98)-K21*$AZ$3)/Z21, 0)</f>
        <v>284.94163718973698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500000</v>
      </c>
      <c r="S22">
        <f t="shared" si="1"/>
        <v>230.40723637440709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225.20609763015906</v>
      </c>
      <c r="AC22">
        <f t="shared" si="2"/>
        <v>179.62792312629063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-1422.250453399402</v>
      </c>
      <c r="AI22">
        <f t="shared" si="7"/>
        <v>-1441.7407183269322</v>
      </c>
      <c r="AJ22">
        <f t="shared" si="8"/>
        <v>45.578174503868439</v>
      </c>
      <c r="AK22">
        <f t="shared" si="30"/>
        <v>4.7293280502333408</v>
      </c>
      <c r="AL22">
        <f t="shared" si="9"/>
        <v>-1391.4332157728304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-422.403970660136</v>
      </c>
      <c r="AR22">
        <f t="shared" si="14"/>
        <v>-428.19251885495578</v>
      </c>
      <c r="AS22">
        <f t="shared" si="15"/>
        <v>13.536576374335713</v>
      </c>
      <c r="AT22">
        <f t="shared" si="16"/>
        <v>1.4045957532993831</v>
      </c>
      <c r="AU22">
        <f t="shared" si="17"/>
        <v>-413.25134672732065</v>
      </c>
      <c r="AW22">
        <v>19</v>
      </c>
      <c r="AX22">
        <f>IF(Z22&gt;0, (R22*SUMPRODUCT(K22:$K$98, X22:$X$98)-K22*$AZ$3)/Z22, 0)</f>
        <v>230.40723637440709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500000</v>
      </c>
      <c r="S23">
        <f t="shared" si="1"/>
        <v>467.80325166870142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179.62792312629063</v>
      </c>
      <c r="AC23">
        <f t="shared" si="2"/>
        <v>359.70172248366998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-1448.9062947125944</v>
      </c>
      <c r="AI23">
        <f t="shared" si="7"/>
        <v>-1468.1292116761138</v>
      </c>
      <c r="AJ23">
        <f t="shared" si="8"/>
        <v>-180.07379935737936</v>
      </c>
      <c r="AK23">
        <f t="shared" si="30"/>
        <v>12.573954618840345</v>
      </c>
      <c r="AL23">
        <f t="shared" si="9"/>
        <v>-1635.6290564146527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-384.21488643116373</v>
      </c>
      <c r="AR23">
        <f t="shared" si="14"/>
        <v>-389.3123388233347</v>
      </c>
      <c r="AS23">
        <f t="shared" si="15"/>
        <v>-47.751213878912466</v>
      </c>
      <c r="AT23">
        <f t="shared" si="16"/>
        <v>3.3343084804712295</v>
      </c>
      <c r="AU23">
        <f t="shared" si="17"/>
        <v>-433.72924422177596</v>
      </c>
      <c r="AW23">
        <v>20</v>
      </c>
      <c r="AX23">
        <f>IF(Z23&gt;0, (R23*SUMPRODUCT(K23:$K$98, X23:$X$98)-K23*$AZ$3)/Z23, 0)</f>
        <v>467.80325166870142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500000</v>
      </c>
      <c r="S24">
        <f t="shared" si="1"/>
        <v>677.08911778787183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359.70172248366998</v>
      </c>
      <c r="AC24">
        <f t="shared" si="2"/>
        <v>513.41341642529096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-1480.9335228695238</v>
      </c>
      <c r="AI24">
        <f t="shared" si="7"/>
        <v>-1499.8901639872645</v>
      </c>
      <c r="AJ24">
        <f t="shared" si="8"/>
        <v>-153.71169394162098</v>
      </c>
      <c r="AK24">
        <f t="shared" si="30"/>
        <v>25.179120573856903</v>
      </c>
      <c r="AL24">
        <f t="shared" si="9"/>
        <v>-1628.4227373550286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-350.63190383290089</v>
      </c>
      <c r="AR24">
        <f t="shared" si="14"/>
        <v>-355.12015604864604</v>
      </c>
      <c r="AS24">
        <f t="shared" si="15"/>
        <v>-36.393412030878316</v>
      </c>
      <c r="AT24">
        <f t="shared" si="16"/>
        <v>5.9615120107099129</v>
      </c>
      <c r="AU24">
        <f t="shared" si="17"/>
        <v>-385.55205606881447</v>
      </c>
      <c r="AW24">
        <v>21</v>
      </c>
      <c r="AX24">
        <f>IF(Z24&gt;0, (R24*SUMPRODUCT(K24:$K$98, X24:$X$98)-K24*$AZ$3)/Z24, 0)</f>
        <v>677.08911778787183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500000</v>
      </c>
      <c r="S25">
        <f t="shared" si="1"/>
        <v>860.13031120040489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513.41341642529096</v>
      </c>
      <c r="AC25">
        <f t="shared" si="2"/>
        <v>643.07310221094622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-1518.4269535310214</v>
      </c>
      <c r="AI25">
        <f t="shared" si="7"/>
        <v>-1537.1181068899079</v>
      </c>
      <c r="AJ25">
        <f t="shared" si="8"/>
        <v>-129.65968578565526</v>
      </c>
      <c r="AK25">
        <f t="shared" si="30"/>
        <v>35.93893914977037</v>
      </c>
      <c r="AL25">
        <f t="shared" si="9"/>
        <v>-1630.8388535257927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-320.99018078677477</v>
      </c>
      <c r="AR25">
        <f t="shared" si="14"/>
        <v>-324.94142564701013</v>
      </c>
      <c r="AS25">
        <f t="shared" si="15"/>
        <v>-27.409606951661377</v>
      </c>
      <c r="AT25">
        <f t="shared" si="16"/>
        <v>7.5973668329208879</v>
      </c>
      <c r="AU25">
        <f t="shared" si="17"/>
        <v>-344.75366576575061</v>
      </c>
      <c r="AW25">
        <v>22</v>
      </c>
      <c r="AX25">
        <f>IF(Z25&gt;0, (R25*SUMPRODUCT(K25:$K$98, X25:$X$98)-K25*$AZ$3)/Z25, 0)</f>
        <v>860.13031120040489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500000</v>
      </c>
      <c r="S26">
        <f t="shared" si="1"/>
        <v>1018.8021187522963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643.07310221094622</v>
      </c>
      <c r="AC26">
        <f t="shared" si="2"/>
        <v>750.91469786931157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-1556.5992517280793</v>
      </c>
      <c r="AI26">
        <f t="shared" si="7"/>
        <v>-1575.0256635907906</v>
      </c>
      <c r="AJ26">
        <f t="shared" si="8"/>
        <v>-107.84159565836535</v>
      </c>
      <c r="AK26">
        <f t="shared" si="30"/>
        <v>45.015117154766237</v>
      </c>
      <c r="AL26">
        <f t="shared" si="9"/>
        <v>-1637.8521420943898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-293.80327853607554</v>
      </c>
      <c r="AR26">
        <f t="shared" si="14"/>
        <v>-297.28120659682111</v>
      </c>
      <c r="AS26">
        <f t="shared" si="15"/>
        <v>-20.354766541108702</v>
      </c>
      <c r="AT26">
        <f t="shared" si="16"/>
        <v>8.4964636781582001</v>
      </c>
      <c r="AU26">
        <f t="shared" si="17"/>
        <v>-309.13950945977166</v>
      </c>
      <c r="AW26">
        <v>23</v>
      </c>
      <c r="AX26">
        <f>IF(Z26&gt;0, (R26*SUMPRODUCT(K26:$K$98, X26:$X$98)-K26*$AZ$3)/Z26, 0)</f>
        <v>1018.8021187522963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500000</v>
      </c>
      <c r="S27">
        <f t="shared" si="1"/>
        <v>1156.238962373051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750.91469786931157</v>
      </c>
      <c r="AC27">
        <f t="shared" si="2"/>
        <v>839.99693401639661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-1597.5699084970756</v>
      </c>
      <c r="AI27">
        <f t="shared" si="7"/>
        <v>-1615.732177745735</v>
      </c>
      <c r="AJ27">
        <f t="shared" si="8"/>
        <v>-89.082236147085041</v>
      </c>
      <c r="AK27">
        <f t="shared" si="30"/>
        <v>52.564028850851813</v>
      </c>
      <c r="AL27">
        <f t="shared" si="9"/>
        <v>-1652.2503850419682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-269.22889541664318</v>
      </c>
      <c r="AR27">
        <f t="shared" si="14"/>
        <v>-272.28967395413855</v>
      </c>
      <c r="AS27">
        <f t="shared" si="15"/>
        <v>-15.012496111476535</v>
      </c>
      <c r="AT27">
        <f t="shared" si="16"/>
        <v>8.8583011928891153</v>
      </c>
      <c r="AU27">
        <f t="shared" si="17"/>
        <v>-278.44386887272594</v>
      </c>
      <c r="AW27">
        <v>24</v>
      </c>
      <c r="AX27">
        <f>IF(Z27&gt;0, (R27*SUMPRODUCT(K27:$K$98, X27:$X$98)-K27*$AZ$3)/Z27, 0)</f>
        <v>1156.238962373051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500000</v>
      </c>
      <c r="S28">
        <f t="shared" si="1"/>
        <v>1274.7286783208795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839.99693401639661</v>
      </c>
      <c r="AC28">
        <f t="shared" si="2"/>
        <v>912.63010528114637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-1642.5956308487559</v>
      </c>
      <c r="AI28">
        <f t="shared" si="7"/>
        <v>-1660.4941476233864</v>
      </c>
      <c r="AJ28">
        <f t="shared" si="8"/>
        <v>-72.633171264749762</v>
      </c>
      <c r="AK28">
        <f t="shared" si="30"/>
        <v>58.799785381147771</v>
      </c>
      <c r="AL28">
        <f t="shared" si="9"/>
        <v>-1674.3275335069884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-247.15786690274834</v>
      </c>
      <c r="AR28">
        <f t="shared" si="14"/>
        <v>-249.8510186095107</v>
      </c>
      <c r="AS28">
        <f t="shared" si="15"/>
        <v>-10.928958618318941</v>
      </c>
      <c r="AT28">
        <f t="shared" si="16"/>
        <v>8.8474785006182799</v>
      </c>
      <c r="AU28">
        <f t="shared" si="17"/>
        <v>-251.93249872721137</v>
      </c>
      <c r="AW28">
        <v>25</v>
      </c>
      <c r="AX28">
        <f>IF(Z28&gt;0, (R28*SUMPRODUCT(K28:$K$98, X28:$X$98)-K28*$AZ$3)/Z28, 0)</f>
        <v>1274.7286783208795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500000</v>
      </c>
      <c r="S29">
        <f t="shared" si="1"/>
        <v>1376.1412561822331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912.63010528114637</v>
      </c>
      <c r="AC29">
        <f t="shared" si="2"/>
        <v>970.70622648678443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-1699.2851825834075</v>
      </c>
      <c r="AI29">
        <f t="shared" si="7"/>
        <v>-1716.9197499311624</v>
      </c>
      <c r="AJ29">
        <f t="shared" si="8"/>
        <v>-58.07612120563806</v>
      </c>
      <c r="AK29">
        <f t="shared" si="30"/>
        <v>63.884107369680251</v>
      </c>
      <c r="AL29">
        <f t="shared" si="9"/>
        <v>-1711.11176376712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-228.29269914287255</v>
      </c>
      <c r="AR29">
        <f t="shared" si="14"/>
        <v>-230.66183824871428</v>
      </c>
      <c r="AS29">
        <f t="shared" si="15"/>
        <v>-7.8023127616679258</v>
      </c>
      <c r="AT29">
        <f t="shared" si="16"/>
        <v>8.5825942891969689</v>
      </c>
      <c r="AU29">
        <f t="shared" si="17"/>
        <v>-229.88155672118521</v>
      </c>
      <c r="AW29">
        <v>26</v>
      </c>
      <c r="AX29">
        <f>IF(Z29&gt;0, (R29*SUMPRODUCT(K29:$K$98, X29:$X$98)-K29*$AZ$3)/Z29, 0)</f>
        <v>1376.1412561822331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500000</v>
      </c>
      <c r="S30">
        <f t="shared" si="1"/>
        <v>1460.7478774819745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970.70622648678443</v>
      </c>
      <c r="AC30">
        <f t="shared" si="2"/>
        <v>1014.9438738692565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-1758.8717472650733</v>
      </c>
      <c r="AI30">
        <f t="shared" si="7"/>
        <v>-1776.2420253519874</v>
      </c>
      <c r="AJ30">
        <f t="shared" si="8"/>
        <v>-44.237647382472119</v>
      </c>
      <c r="AK30">
        <f t="shared" si="30"/>
        <v>67.94943585407492</v>
      </c>
      <c r="AL30">
        <f t="shared" si="9"/>
        <v>-1752.5302368803848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-210.98029858629718</v>
      </c>
      <c r="AR30">
        <f t="shared" si="14"/>
        <v>-213.06389931671009</v>
      </c>
      <c r="AS30">
        <f t="shared" si="15"/>
        <v>-5.3063971651269641</v>
      </c>
      <c r="AT30">
        <f t="shared" si="16"/>
        <v>8.1506751629586827</v>
      </c>
      <c r="AU30">
        <f t="shared" si="17"/>
        <v>-210.21962131887838</v>
      </c>
      <c r="AW30">
        <v>27</v>
      </c>
      <c r="AX30">
        <f>IF(Z30&gt;0, (R30*SUMPRODUCT(K30:$K$98, X30:$X$98)-K30*$AZ$3)/Z30, 0)</f>
        <v>1460.7478774819745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500000</v>
      </c>
      <c r="S31">
        <f t="shared" si="1"/>
        <v>1530.6113811335495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1014.9438738692565</v>
      </c>
      <c r="AC31">
        <f t="shared" si="2"/>
        <v>1047.2942418234454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-1815.1940600825226</v>
      </c>
      <c r="AI31">
        <f t="shared" si="7"/>
        <v>-1832.2998756855634</v>
      </c>
      <c r="AJ31">
        <f t="shared" si="8"/>
        <v>-32.350367954188869</v>
      </c>
      <c r="AK31">
        <f t="shared" si="30"/>
        <v>71.046071170847966</v>
      </c>
      <c r="AL31">
        <f t="shared" si="9"/>
        <v>-1793.6041724689044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-194.40738957870516</v>
      </c>
      <c r="AR31">
        <f t="shared" si="14"/>
        <v>-196.23942342628763</v>
      </c>
      <c r="AS31">
        <f t="shared" si="15"/>
        <v>-3.464726292459626</v>
      </c>
      <c r="AT31">
        <f t="shared" si="16"/>
        <v>7.6090383611763999</v>
      </c>
      <c r="AU31">
        <f t="shared" si="17"/>
        <v>-192.09511135757086</v>
      </c>
      <c r="AW31">
        <v>28</v>
      </c>
      <c r="AX31">
        <f>IF(Z31&gt;0, (R31*SUMPRODUCT(K31:$K$98, X31:$X$98)-K31*$AZ$3)/Z31, 0)</f>
        <v>1530.6113811335495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500000</v>
      </c>
      <c r="S32">
        <f t="shared" si="1"/>
        <v>1588.6140295099492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1047.2942418234454</v>
      </c>
      <c r="AC32">
        <f t="shared" si="2"/>
        <v>1070.1463759416031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-1877.5343205897609</v>
      </c>
      <c r="AI32">
        <f t="shared" si="7"/>
        <v>-1894.3752013207418</v>
      </c>
      <c r="AJ32">
        <f t="shared" si="8"/>
        <v>-22.852134118157664</v>
      </c>
      <c r="AK32">
        <f t="shared" si="30"/>
        <v>73.310596927641186</v>
      </c>
      <c r="AL32">
        <f t="shared" si="9"/>
        <v>-1843.9167385112582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-179.53931706308322</v>
      </c>
      <c r="AR32">
        <f t="shared" si="14"/>
        <v>-181.14972715893242</v>
      </c>
      <c r="AS32">
        <f t="shared" si="15"/>
        <v>-2.1852365136628999</v>
      </c>
      <c r="AT32">
        <f t="shared" si="16"/>
        <v>7.010329644329083</v>
      </c>
      <c r="AU32">
        <f t="shared" si="17"/>
        <v>-176.32463402826625</v>
      </c>
      <c r="AW32">
        <v>29</v>
      </c>
      <c r="AX32">
        <f>IF(Z32&gt;0, (R32*SUMPRODUCT(K32:$K$98, X32:$X$98)-K32*$AZ$3)/Z32, 0)</f>
        <v>1588.6140295099492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500000</v>
      </c>
      <c r="S33">
        <f t="shared" si="1"/>
        <v>1635.8459090274027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1070.1463759416031</v>
      </c>
      <c r="AC33">
        <f t="shared" si="2"/>
        <v>1084.5887764650042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-1942.4271835113407</v>
      </c>
      <c r="AI33">
        <f t="shared" si="7"/>
        <v>-1959.0025340758361</v>
      </c>
      <c r="AJ33">
        <f t="shared" si="8"/>
        <v>-14.442400523401147</v>
      </c>
      <c r="AK33">
        <f t="shared" si="30"/>
        <v>74.910246315912218</v>
      </c>
      <c r="AL33">
        <f t="shared" si="9"/>
        <v>-1898.5346882833251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-165.84348254932931</v>
      </c>
      <c r="AR33">
        <f t="shared" si="14"/>
        <v>-167.25867787063999</v>
      </c>
      <c r="AS33">
        <f t="shared" si="15"/>
        <v>-1.2330850903987665</v>
      </c>
      <c r="AT33">
        <f t="shared" si="16"/>
        <v>6.3958001788263257</v>
      </c>
      <c r="AU33">
        <f t="shared" si="17"/>
        <v>-162.09596278221244</v>
      </c>
      <c r="AW33">
        <v>30</v>
      </c>
      <c r="AX33">
        <f>IF(Z33&gt;0, (R33*SUMPRODUCT(K33:$K$98, X33:$X$98)-K33*$AZ$3)/Z33, 0)</f>
        <v>1635.8459090274027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500000</v>
      </c>
      <c r="S34">
        <f t="shared" si="1"/>
        <v>1673.8505733206173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1084.5887764650042</v>
      </c>
      <c r="AC34">
        <f t="shared" si="2"/>
        <v>1091.943256046465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-2014.8996146200798</v>
      </c>
      <c r="AI34">
        <f t="shared" si="7"/>
        <v>-2031.2084666981993</v>
      </c>
      <c r="AJ34">
        <f t="shared" si="8"/>
        <v>-7.3544795814607369</v>
      </c>
      <c r="AK34">
        <f t="shared" si="30"/>
        <v>75.921214352550308</v>
      </c>
      <c r="AL34">
        <f t="shared" si="9"/>
        <v>-1962.6417319271097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-153.59923505225578</v>
      </c>
      <c r="AR34">
        <f t="shared" si="14"/>
        <v>-154.84248666916173</v>
      </c>
      <c r="AS34">
        <f t="shared" si="15"/>
        <v>-0.56064452527715813</v>
      </c>
      <c r="AT34">
        <f t="shared" si="16"/>
        <v>5.7876036921020004</v>
      </c>
      <c r="AU34">
        <f t="shared" si="17"/>
        <v>-149.61552750233687</v>
      </c>
      <c r="AW34">
        <v>31</v>
      </c>
      <c r="AX34">
        <f>IF(Z34&gt;0, (R34*SUMPRODUCT(K34:$K$98, X34:$X$98)-K34*$AZ$3)/Z34, 0)</f>
        <v>1673.8505733206173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1703.4453911834808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1091.943256046465</v>
      </c>
      <c r="AC35">
        <f t="shared" ref="AC35:AC66" si="33">S35*Z35</f>
        <v>1092.9850586109851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-2099.2754394955546</v>
      </c>
      <c r="AI35">
        <f t="shared" ref="AI35:AI66" si="38">SUM(AE35:AH35)</f>
        <v>-2115.3162392809181</v>
      </c>
      <c r="AJ35">
        <f t="shared" ref="AJ35:AJ66" si="39">AB35-AC35</f>
        <v>-1.0418025645201396</v>
      </c>
      <c r="AK35">
        <f t="shared" si="30"/>
        <v>76.436027923252553</v>
      </c>
      <c r="AL35">
        <f t="shared" ref="AL35:AL66" si="40">SUM(AI35:AK35)</f>
        <v>-2039.9220139221859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-142.88513225726084</v>
      </c>
      <c r="AR35">
        <f t="shared" ref="AR35:AR66" si="45">AI35*$K35</f>
        <v>-143.97693362630591</v>
      </c>
      <c r="AS35">
        <f t="shared" ref="AS35:AS66" si="46">AJ35*$K35</f>
        <v>-7.0909273941290679E-2</v>
      </c>
      <c r="AT35">
        <f t="shared" ref="AT35:AT66" si="47">AK35*$K35</f>
        <v>5.2025435793494648</v>
      </c>
      <c r="AU35">
        <f t="shared" ref="AU35:AU66" si="48">AL35*$K35</f>
        <v>-138.84529932089774</v>
      </c>
      <c r="AW35">
        <v>32</v>
      </c>
      <c r="AX35">
        <f>IF(Z35&gt;0, (R35*SUMPRODUCT(K35:$K$98, X35:$X$98)-K35*$AZ$3)/Z35, 0)</f>
        <v>1703.4453911834808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500000</v>
      </c>
      <c r="S36">
        <f t="shared" si="32"/>
        <v>1724.9583532793392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1092.9850586109851</v>
      </c>
      <c r="AC36">
        <f t="shared" si="33"/>
        <v>1088.172281368704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-2187.9650907235978</v>
      </c>
      <c r="AI36">
        <f t="shared" si="38"/>
        <v>-2203.7360842565718</v>
      </c>
      <c r="AJ36">
        <f t="shared" si="39"/>
        <v>4.8127772422810722</v>
      </c>
      <c r="AK36">
        <f t="shared" si="30"/>
        <v>76.508954102768968</v>
      </c>
      <c r="AL36">
        <f t="shared" si="40"/>
        <v>-2122.4143529115217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-132.9658095872737</v>
      </c>
      <c r="AR36">
        <f t="shared" si="45"/>
        <v>-133.92423572121808</v>
      </c>
      <c r="AS36">
        <f t="shared" si="46"/>
        <v>0.29247944818510413</v>
      </c>
      <c r="AT36">
        <f t="shared" si="47"/>
        <v>4.649560025469067</v>
      </c>
      <c r="AU36">
        <f t="shared" si="48"/>
        <v>-128.98219624756393</v>
      </c>
      <c r="AW36">
        <v>33</v>
      </c>
      <c r="AX36">
        <f>IF(Z36&gt;0, (R36*SUMPRODUCT(K36:$K$98, X36:$X$98)-K36*$AZ$3)/Z36, 0)</f>
        <v>1724.9583532793392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500000</v>
      </c>
      <c r="S37">
        <f t="shared" si="32"/>
        <v>1739.5703338793176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1088.172281368704</v>
      </c>
      <c r="AC37">
        <f t="shared" si="33"/>
        <v>1078.4853601876616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-2279.5394052560337</v>
      </c>
      <c r="AI37">
        <f t="shared" si="38"/>
        <v>-2295.0387118834151</v>
      </c>
      <c r="AJ37">
        <f t="shared" si="39"/>
        <v>9.6869211810424076</v>
      </c>
      <c r="AK37">
        <f t="shared" si="30"/>
        <v>76.172059695809295</v>
      </c>
      <c r="AL37">
        <f t="shared" si="40"/>
        <v>-2209.1797310065631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-123.68831553600279</v>
      </c>
      <c r="AR37">
        <f t="shared" si="45"/>
        <v>-124.52931136362328</v>
      </c>
      <c r="AS37">
        <f t="shared" si="46"/>
        <v>0.52561449951271499</v>
      </c>
      <c r="AT37">
        <f t="shared" si="47"/>
        <v>4.1331129143715266</v>
      </c>
      <c r="AU37">
        <f t="shared" si="48"/>
        <v>-119.87058394973903</v>
      </c>
      <c r="AW37">
        <v>34</v>
      </c>
      <c r="AX37">
        <f>IF(Z37&gt;0, (R37*SUMPRODUCT(K37:$K$98, X37:$X$98)-K37*$AZ$3)/Z37, 0)</f>
        <v>1739.5703338793176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500000</v>
      </c>
      <c r="S38">
        <f t="shared" si="32"/>
        <v>1748.5295227203542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1078.4853601876616</v>
      </c>
      <c r="AC38">
        <f t="shared" si="33"/>
        <v>1064.8674807286509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-2382.5534147610474</v>
      </c>
      <c r="AI38">
        <f t="shared" si="38"/>
        <v>-2397.7786006514166</v>
      </c>
      <c r="AJ38">
        <f t="shared" si="39"/>
        <v>13.617879459010737</v>
      </c>
      <c r="AK38">
        <f t="shared" si="30"/>
        <v>75.493975213136324</v>
      </c>
      <c r="AL38">
        <f t="shared" si="40"/>
        <v>-2308.6667459792693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-115.42667734091074</v>
      </c>
      <c r="AR38">
        <f t="shared" si="45"/>
        <v>-116.16428624752966</v>
      </c>
      <c r="AS38">
        <f t="shared" si="46"/>
        <v>0.65974033095929363</v>
      </c>
      <c r="AT38">
        <f t="shared" si="47"/>
        <v>3.6574284816121749</v>
      </c>
      <c r="AU38">
        <f t="shared" si="48"/>
        <v>-111.84711743495818</v>
      </c>
      <c r="AW38">
        <v>35</v>
      </c>
      <c r="AX38">
        <f>IF(Z38&gt;0, (R38*SUMPRODUCT(K38:$K$98, X38:$X$98)-K38*$AZ$3)/Z38, 0)</f>
        <v>1748.5295227203542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500000</v>
      </c>
      <c r="S39">
        <f t="shared" si="32"/>
        <v>1752.2662671459864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1064.8674807286509</v>
      </c>
      <c r="AC39">
        <f t="shared" si="33"/>
        <v>1047.7179784564823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-2497.8439971740036</v>
      </c>
      <c r="AI39">
        <f t="shared" si="38"/>
        <v>-2512.7920390056106</v>
      </c>
      <c r="AJ39">
        <f t="shared" si="39"/>
        <v>17.149502272168547</v>
      </c>
      <c r="AK39">
        <f t="shared" si="30"/>
        <v>74.540723651005564</v>
      </c>
      <c r="AL39">
        <f t="shared" si="40"/>
        <v>-2421.1018130824368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-108.04653323205267</v>
      </c>
      <c r="AR39">
        <f t="shared" si="45"/>
        <v>-108.69312449249171</v>
      </c>
      <c r="AS39">
        <f t="shared" si="46"/>
        <v>0.74181745107356389</v>
      </c>
      <c r="AT39">
        <f t="shared" si="47"/>
        <v>3.2243273736116285</v>
      </c>
      <c r="AU39">
        <f t="shared" si="48"/>
        <v>-104.72697966780653</v>
      </c>
      <c r="AW39">
        <v>36</v>
      </c>
      <c r="AX39">
        <f>IF(Z39&gt;0, (R39*SUMPRODUCT(K39:$K$98, X39:$X$98)-K39*$AZ$3)/Z39, 0)</f>
        <v>1752.2662671459864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500000</v>
      </c>
      <c r="S40">
        <f t="shared" si="32"/>
        <v>1751.2313039275439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1047.7179784564823</v>
      </c>
      <c r="AC40">
        <f t="shared" si="33"/>
        <v>1027.4189229643794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-2629.3605581796719</v>
      </c>
      <c r="AI40">
        <f t="shared" si="38"/>
        <v>-2644.0276515650539</v>
      </c>
      <c r="AJ40">
        <f t="shared" si="39"/>
        <v>20.29905549210298</v>
      </c>
      <c r="AK40">
        <f t="shared" ref="AK40:AK71" si="61">G40*SUM(AB40:AB40, AE40:AF40)</f>
        <v>73.340258491953776</v>
      </c>
      <c r="AL40">
        <f t="shared" si="40"/>
        <v>-2550.3883375809974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-101.54946670645346</v>
      </c>
      <c r="AR40">
        <f t="shared" si="45"/>
        <v>-102.11592972225623</v>
      </c>
      <c r="AS40">
        <f t="shared" si="46"/>
        <v>0.78397702188659057</v>
      </c>
      <c r="AT40">
        <f t="shared" si="47"/>
        <v>2.8325001357468564</v>
      </c>
      <c r="AU40">
        <f t="shared" si="48"/>
        <v>-98.499452564622786</v>
      </c>
      <c r="AW40">
        <v>37</v>
      </c>
      <c r="AX40">
        <f>IF(Z40&gt;0, (R40*SUMPRODUCT(K40:$K$98, X40:$X$98)-K40*$AZ$3)/Z40, 0)</f>
        <v>1751.2313039275439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500000</v>
      </c>
      <c r="S41">
        <f t="shared" si="32"/>
        <v>1745.6834488170678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1027.4189229643794</v>
      </c>
      <c r="AC41">
        <f t="shared" si="33"/>
        <v>1004.2154185257376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-2780.2942221330027</v>
      </c>
      <c r="AI41">
        <f t="shared" si="38"/>
        <v>-2794.675629873424</v>
      </c>
      <c r="AJ41">
        <f t="shared" si="39"/>
        <v>23.203504438641744</v>
      </c>
      <c r="AK41">
        <f t="shared" si="61"/>
        <v>71.919324607506567</v>
      </c>
      <c r="AL41">
        <f t="shared" si="40"/>
        <v>-2699.5528008272759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-95.873865424617307</v>
      </c>
      <c r="AR41">
        <f t="shared" si="45"/>
        <v>-96.369784575671716</v>
      </c>
      <c r="AS41">
        <f t="shared" si="46"/>
        <v>0.80013462036516392</v>
      </c>
      <c r="AT41">
        <f t="shared" si="47"/>
        <v>2.480019414477495</v>
      </c>
      <c r="AU41">
        <f t="shared" si="48"/>
        <v>-93.089630540829063</v>
      </c>
      <c r="AW41">
        <v>38</v>
      </c>
      <c r="AX41">
        <f>IF(Z41&gt;0, (R41*SUMPRODUCT(K41:$K$98, X41:$X$98)-K41*$AZ$3)/Z41, 0)</f>
        <v>1745.6834488170678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500000</v>
      </c>
      <c r="S42">
        <f t="shared" si="32"/>
        <v>1735.797536122526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1004.2154185257376</v>
      </c>
      <c r="AC42">
        <f t="shared" si="33"/>
        <v>978.29330512595243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-2952.5030091085296</v>
      </c>
      <c r="AI42">
        <f t="shared" si="38"/>
        <v>-2966.5929776210914</v>
      </c>
      <c r="AJ42">
        <f t="shared" si="39"/>
        <v>25.922113399785189</v>
      </c>
      <c r="AK42">
        <f t="shared" si="61"/>
        <v>70.295079296801646</v>
      </c>
      <c r="AL42">
        <f t="shared" si="40"/>
        <v>-2870.3757849245044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-90.903751528101083</v>
      </c>
      <c r="AR42">
        <f t="shared" si="45"/>
        <v>-91.33756344726028</v>
      </c>
      <c r="AS42">
        <f t="shared" si="46"/>
        <v>0.7981083671406054</v>
      </c>
      <c r="AT42">
        <f t="shared" si="47"/>
        <v>2.1642946348677978</v>
      </c>
      <c r="AU42">
        <f t="shared" si="48"/>
        <v>-88.375160445251879</v>
      </c>
      <c r="AW42">
        <v>39</v>
      </c>
      <c r="AX42">
        <f>IF(Z42&gt;0, (R42*SUMPRODUCT(K42:$K$98, X42:$X$98)-K42*$AZ$3)/Z42, 0)</f>
        <v>1735.797536122526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500000</v>
      </c>
      <c r="S43">
        <f t="shared" si="32"/>
        <v>1721.8337473602614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978.29330512595243</v>
      </c>
      <c r="AC43">
        <f t="shared" si="33"/>
        <v>949.8464750485939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-3157.2801442948567</v>
      </c>
      <c r="AI43">
        <f t="shared" si="38"/>
        <v>-3171.0713491150782</v>
      </c>
      <c r="AJ43">
        <f t="shared" si="39"/>
        <v>28.446830077358527</v>
      </c>
      <c r="AK43">
        <f t="shared" si="61"/>
        <v>68.480531358816677</v>
      </c>
      <c r="AL43">
        <f t="shared" si="40"/>
        <v>-3074.1439876789027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-86.79337039749457</v>
      </c>
      <c r="AR43">
        <f t="shared" si="45"/>
        <v>-87.172489478945778</v>
      </c>
      <c r="AS43">
        <f t="shared" si="46"/>
        <v>0.7820010093181613</v>
      </c>
      <c r="AT43">
        <f t="shared" si="47"/>
        <v>1.8825241510428172</v>
      </c>
      <c r="AU43">
        <f t="shared" si="48"/>
        <v>-84.507964318584797</v>
      </c>
      <c r="AW43">
        <v>40</v>
      </c>
      <c r="AX43">
        <f>IF(Z43&gt;0, (R43*SUMPRODUCT(K43:$K$98, X43:$X$98)-K43*$AZ$3)/Z43, 0)</f>
        <v>1721.8337473602614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500000</v>
      </c>
      <c r="S44">
        <f t="shared" si="32"/>
        <v>1703.5509122829626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949.8464750485939</v>
      </c>
      <c r="AC44">
        <f t="shared" si="33"/>
        <v>918.8182130892626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-3388.4990243284174</v>
      </c>
      <c r="AI44">
        <f t="shared" si="38"/>
        <v>-3401.9828921492203</v>
      </c>
      <c r="AJ44">
        <f t="shared" si="39"/>
        <v>31.028261959331303</v>
      </c>
      <c r="AK44">
        <f t="shared" si="61"/>
        <v>66.489253253401586</v>
      </c>
      <c r="AL44">
        <f t="shared" si="40"/>
        <v>-3304.4653769364872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-83.169248493358182</v>
      </c>
      <c r="AR44">
        <f t="shared" si="45"/>
        <v>-83.500204219002001</v>
      </c>
      <c r="AS44">
        <f t="shared" si="46"/>
        <v>0.76157532012986151</v>
      </c>
      <c r="AT44">
        <f t="shared" si="47"/>
        <v>1.631950071777273</v>
      </c>
      <c r="AU44">
        <f t="shared" si="48"/>
        <v>-81.106678827094854</v>
      </c>
      <c r="AW44">
        <v>41</v>
      </c>
      <c r="AX44">
        <f>IF(Z44&gt;0, (R44*SUMPRODUCT(K44:$K$98, X44:$X$98)-K44*$AZ$3)/Z44, 0)</f>
        <v>1703.5509122829626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500000</v>
      </c>
      <c r="S45">
        <f t="shared" si="32"/>
        <v>1681.2197848950366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918.8182130892626</v>
      </c>
      <c r="AC45">
        <f t="shared" si="33"/>
        <v>885.43923998712148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-3648.1952775964169</v>
      </c>
      <c r="AI45">
        <f t="shared" si="38"/>
        <v>-3661.3618969751319</v>
      </c>
      <c r="AJ45">
        <f t="shared" si="39"/>
        <v>33.378973102141117</v>
      </c>
      <c r="AK45">
        <f t="shared" si="61"/>
        <v>64.317274916248394</v>
      </c>
      <c r="AL45">
        <f t="shared" si="40"/>
        <v>-3563.6656489567422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-79.949447437668525</v>
      </c>
      <c r="AR45">
        <f t="shared" si="45"/>
        <v>-80.237991187071088</v>
      </c>
      <c r="AS45">
        <f t="shared" si="46"/>
        <v>0.73149331450020072</v>
      </c>
      <c r="AT45">
        <f t="shared" si="47"/>
        <v>1.4094998208644487</v>
      </c>
      <c r="AU45">
        <f t="shared" si="48"/>
        <v>-78.096998051706436</v>
      </c>
      <c r="AW45">
        <v>42</v>
      </c>
      <c r="AX45">
        <f>IF(Z45&gt;0, (R45*SUMPRODUCT(K45:$K$98, X45:$X$98)-K45*$AZ$3)/Z45, 0)</f>
        <v>1681.2197848950366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500000</v>
      </c>
      <c r="S46">
        <f t="shared" si="32"/>
        <v>1655.143514953684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885.43923998712148</v>
      </c>
      <c r="AC46">
        <f t="shared" si="33"/>
        <v>849.94539557732548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-3940.2425152742485</v>
      </c>
      <c r="AI46">
        <f t="shared" si="38"/>
        <v>-3953.0804563334127</v>
      </c>
      <c r="AJ46">
        <f t="shared" si="39"/>
        <v>35.493844409795997</v>
      </c>
      <c r="AK46">
        <f t="shared" si="61"/>
        <v>61.980746799098512</v>
      </c>
      <c r="AL46">
        <f t="shared" si="40"/>
        <v>-3855.605865124518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-77.097859326971744</v>
      </c>
      <c r="AR46">
        <f t="shared" si="45"/>
        <v>-77.349056498209436</v>
      </c>
      <c r="AS46">
        <f t="shared" si="46"/>
        <v>0.69450025288339612</v>
      </c>
      <c r="AT46">
        <f t="shared" si="47"/>
        <v>1.2127636507584236</v>
      </c>
      <c r="AU46">
        <f t="shared" si="48"/>
        <v>-75.441792594567616</v>
      </c>
      <c r="AW46">
        <v>43</v>
      </c>
      <c r="AX46">
        <f>IF(Z46&gt;0, (R46*SUMPRODUCT(K46:$K$98, X46:$X$98)-K46*$AZ$3)/Z46, 0)</f>
        <v>1655.143514953684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500000</v>
      </c>
      <c r="S47">
        <f t="shared" si="32"/>
        <v>1625.4880570608827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849.94539557732548</v>
      </c>
      <c r="AC47">
        <f t="shared" si="33"/>
        <v>812.54003895381152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-4253.9801493646255</v>
      </c>
      <c r="AI47">
        <f t="shared" si="38"/>
        <v>-4266.4770120057301</v>
      </c>
      <c r="AJ47">
        <f t="shared" si="39"/>
        <v>37.405356623513967</v>
      </c>
      <c r="AK47">
        <f t="shared" si="61"/>
        <v>59.496177690412793</v>
      </c>
      <c r="AL47">
        <f t="shared" si="40"/>
        <v>-4169.5754776918029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-74.318477376180837</v>
      </c>
      <c r="AR47">
        <f t="shared" si="45"/>
        <v>-74.536801809031061</v>
      </c>
      <c r="AS47">
        <f t="shared" si="46"/>
        <v>0.65348427880835458</v>
      </c>
      <c r="AT47">
        <f t="shared" si="47"/>
        <v>1.0394184223719516</v>
      </c>
      <c r="AU47">
        <f t="shared" si="48"/>
        <v>-72.843899107850746</v>
      </c>
      <c r="AW47">
        <v>44</v>
      </c>
      <c r="AX47">
        <f>IF(Z47&gt;0, (R47*SUMPRODUCT(K47:$K$98, X47:$X$98)-K47*$AZ$3)/Z47, 0)</f>
        <v>1625.4880570608827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500000</v>
      </c>
      <c r="S48">
        <f t="shared" si="32"/>
        <v>1592.8754405113673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812.54003895381152</v>
      </c>
      <c r="AC48">
        <f t="shared" si="33"/>
        <v>773.66129613428961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-4587.3483382965505</v>
      </c>
      <c r="AI48">
        <f t="shared" si="38"/>
        <v>-4599.4908648943292</v>
      </c>
      <c r="AJ48">
        <f t="shared" si="39"/>
        <v>38.878742819521904</v>
      </c>
      <c r="AK48">
        <f t="shared" si="61"/>
        <v>56.877802726766809</v>
      </c>
      <c r="AL48">
        <f t="shared" si="40"/>
        <v>-4503.7343193480401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-71.555832866661149</v>
      </c>
      <c r="AR48">
        <f t="shared" si="45"/>
        <v>-71.745238279055073</v>
      </c>
      <c r="AS48">
        <f t="shared" si="46"/>
        <v>0.60645074629162998</v>
      </c>
      <c r="AT48">
        <f t="shared" si="47"/>
        <v>0.88720939540657739</v>
      </c>
      <c r="AU48">
        <f t="shared" si="48"/>
        <v>-70.251578137356873</v>
      </c>
      <c r="AW48">
        <v>45</v>
      </c>
      <c r="AX48">
        <f>IF(Z48&gt;0, (R48*SUMPRODUCT(K48:$K$98, X48:$X$98)-K48*$AZ$3)/Z48, 0)</f>
        <v>1592.8754405113673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500000</v>
      </c>
      <c r="S49">
        <f t="shared" si="32"/>
        <v>1557.9082353137517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773.66129613428961</v>
      </c>
      <c r="AC49">
        <f t="shared" si="33"/>
        <v>733.74808340750201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-4930.5943502938917</v>
      </c>
      <c r="AI49">
        <f t="shared" si="38"/>
        <v>-4942.368921908178</v>
      </c>
      <c r="AJ49">
        <f t="shared" si="39"/>
        <v>39.913212726787606</v>
      </c>
      <c r="AK49">
        <f t="shared" si="61"/>
        <v>54.156290729400276</v>
      </c>
      <c r="AL49">
        <f t="shared" si="40"/>
        <v>-4848.2994184519903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-68.669608711316798</v>
      </c>
      <c r="AR49">
        <f t="shared" si="45"/>
        <v>-68.833596086479432</v>
      </c>
      <c r="AS49">
        <f t="shared" si="46"/>
        <v>0.55588119923041035</v>
      </c>
      <c r="AT49">
        <f t="shared" si="47"/>
        <v>0.75424807425550289</v>
      </c>
      <c r="AU49">
        <f t="shared" si="48"/>
        <v>-67.523466812993519</v>
      </c>
      <c r="AW49">
        <v>46</v>
      </c>
      <c r="AX49">
        <f>IF(Z49&gt;0, (R49*SUMPRODUCT(K49:$K$98, X49:$X$98)-K49*$AZ$3)/Z49, 0)</f>
        <v>1557.9082353137517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500000</v>
      </c>
      <c r="S50">
        <f t="shared" si="32"/>
        <v>1521.4587518511303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733.74808340750201</v>
      </c>
      <c r="AC50">
        <f t="shared" si="33"/>
        <v>693.3308141067871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-5285.8406890852302</v>
      </c>
      <c r="AI50">
        <f t="shared" si="38"/>
        <v>-5297.2332229489193</v>
      </c>
      <c r="AJ50">
        <f t="shared" si="39"/>
        <v>40.417269300714906</v>
      </c>
      <c r="AK50">
        <f t="shared" si="61"/>
        <v>51.362365838525143</v>
      </c>
      <c r="AL50">
        <f t="shared" si="40"/>
        <v>-5205.4535878096794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-65.729653980364375</v>
      </c>
      <c r="AR50">
        <f t="shared" si="45"/>
        <v>-65.871320623925186</v>
      </c>
      <c r="AS50">
        <f t="shared" si="46"/>
        <v>0.50259046426670662</v>
      </c>
      <c r="AT50">
        <f t="shared" si="47"/>
        <v>0.63869320563336962</v>
      </c>
      <c r="AU50">
        <f t="shared" si="48"/>
        <v>-64.73003695402511</v>
      </c>
      <c r="AW50">
        <v>47</v>
      </c>
      <c r="AX50">
        <f>IF(Z50&gt;0, (R50*SUMPRODUCT(K50:$K$98, X50:$X$98)-K50*$AZ$3)/Z50, 0)</f>
        <v>1521.4587518511303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500000</v>
      </c>
      <c r="S51">
        <f t="shared" si="32"/>
        <v>1484.3124019485938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693.3308141067871</v>
      </c>
      <c r="AC51">
        <f t="shared" si="33"/>
        <v>652.82646317160243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-5663.4564343169704</v>
      </c>
      <c r="AI51">
        <f t="shared" si="38"/>
        <v>-5674.4518700203062</v>
      </c>
      <c r="AJ51">
        <f t="shared" si="39"/>
        <v>40.504350935184675</v>
      </c>
      <c r="AK51">
        <f t="shared" si="61"/>
        <v>48.533156987475103</v>
      </c>
      <c r="AL51">
        <f t="shared" si="40"/>
        <v>-5585.4143620976465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-62.879751649061042</v>
      </c>
      <c r="AR51">
        <f t="shared" si="45"/>
        <v>-63.001830855340366</v>
      </c>
      <c r="AS51">
        <f t="shared" si="46"/>
        <v>0.44970832865919091</v>
      </c>
      <c r="AT51">
        <f t="shared" si="47"/>
        <v>0.53884988672741085</v>
      </c>
      <c r="AU51">
        <f t="shared" si="48"/>
        <v>-62.013272639953769</v>
      </c>
      <c r="AW51">
        <v>48</v>
      </c>
      <c r="AX51">
        <f>IF(Z51&gt;0, (R51*SUMPRODUCT(K51:$K$98, X51:$X$98)-K51*$AZ$3)/Z51, 0)</f>
        <v>1484.3124019485938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500000</v>
      </c>
      <c r="S52">
        <f t="shared" si="32"/>
        <v>1446.9065552499192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652.82646317160243</v>
      </c>
      <c r="AC52">
        <f t="shared" si="33"/>
        <v>612.4693035271664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-6061.7837032491652</v>
      </c>
      <c r="AI52">
        <f t="shared" si="38"/>
        <v>-6072.3660954103052</v>
      </c>
      <c r="AJ52">
        <f t="shared" si="39"/>
        <v>40.357159644436024</v>
      </c>
      <c r="AK52">
        <f t="shared" si="61"/>
        <v>45.697852422012176</v>
      </c>
      <c r="AL52">
        <f t="shared" si="40"/>
        <v>-5986.3110833438568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-60.091309305174597</v>
      </c>
      <c r="AR52">
        <f t="shared" si="45"/>
        <v>-60.196214038116963</v>
      </c>
      <c r="AS52">
        <f t="shared" si="46"/>
        <v>0.40006616560274727</v>
      </c>
      <c r="AT52">
        <f t="shared" si="47"/>
        <v>0.45300919975113169</v>
      </c>
      <c r="AU52">
        <f t="shared" si="48"/>
        <v>-59.343138672763082</v>
      </c>
      <c r="AW52">
        <v>49</v>
      </c>
      <c r="AX52">
        <f>IF(Z52&gt;0, (R52*SUMPRODUCT(K52:$K$98, X52:$X$98)-K52*$AZ$3)/Z52, 0)</f>
        <v>1446.9065552499192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500000</v>
      </c>
      <c r="S53">
        <f t="shared" si="32"/>
        <v>1409.7169475821272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612.4693035271664</v>
      </c>
      <c r="AC53">
        <f t="shared" si="33"/>
        <v>572.48745136897821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-6480.8686073255003</v>
      </c>
      <c r="AI53">
        <f t="shared" si="38"/>
        <v>-6491.0211321346633</v>
      </c>
      <c r="AJ53">
        <f t="shared" si="39"/>
        <v>39.98185215818819</v>
      </c>
      <c r="AK53">
        <f t="shared" si="61"/>
        <v>42.872851246901654</v>
      </c>
      <c r="AL53">
        <f t="shared" si="40"/>
        <v>-6408.1664287295735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-57.362282632645567</v>
      </c>
      <c r="AR53">
        <f t="shared" si="45"/>
        <v>-57.452142809239774</v>
      </c>
      <c r="AS53">
        <f t="shared" si="46"/>
        <v>0.35388008037723406</v>
      </c>
      <c r="AT53">
        <f t="shared" si="47"/>
        <v>0.37946836442762438</v>
      </c>
      <c r="AU53">
        <f t="shared" si="48"/>
        <v>-56.71879436443492</v>
      </c>
      <c r="AW53">
        <v>50</v>
      </c>
      <c r="AX53">
        <f>IF(Z53&gt;0, (R53*SUMPRODUCT(K53:$K$98, X53:$X$98)-K53*$AZ$3)/Z53, 0)</f>
        <v>1409.7169475821272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500000</v>
      </c>
      <c r="S54">
        <f t="shared" si="32"/>
        <v>1372.9812067978237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572.48745136897821</v>
      </c>
      <c r="AC54">
        <f t="shared" si="33"/>
        <v>533.08004118899908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-6887.6758810320607</v>
      </c>
      <c r="AI54">
        <f t="shared" si="38"/>
        <v>-6897.3824967990804</v>
      </c>
      <c r="AJ54">
        <f t="shared" si="39"/>
        <v>39.407410179979138</v>
      </c>
      <c r="AK54">
        <f t="shared" si="61"/>
        <v>40.07412159582848</v>
      </c>
      <c r="AL54">
        <f t="shared" si="40"/>
        <v>-6817.9009650232729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-54.431197325930903</v>
      </c>
      <c r="AR54">
        <f t="shared" si="45"/>
        <v>-54.507905743589845</v>
      </c>
      <c r="AS54">
        <f t="shared" si="46"/>
        <v>0.31142471809938499</v>
      </c>
      <c r="AT54">
        <f t="shared" si="47"/>
        <v>0.31669353464394462</v>
      </c>
      <c r="AU54">
        <f t="shared" si="48"/>
        <v>-53.879787490846518</v>
      </c>
      <c r="AW54">
        <v>51</v>
      </c>
      <c r="AX54">
        <f>IF(Z54&gt;0, (R54*SUMPRODUCT(K54:$K$98, X54:$X$98)-K54*$AZ$3)/Z54, 0)</f>
        <v>1372.9812067978237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500000</v>
      </c>
      <c r="S55">
        <f t="shared" si="32"/>
        <v>1337.4322603762143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533.08004118899908</v>
      </c>
      <c r="AC55">
        <f t="shared" si="33"/>
        <v>494.67997998152032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-7254.5304919549044</v>
      </c>
      <c r="AI55">
        <f t="shared" si="38"/>
        <v>-7263.7773150396561</v>
      </c>
      <c r="AJ55">
        <f t="shared" si="39"/>
        <v>38.400061207478757</v>
      </c>
      <c r="AK55">
        <f t="shared" si="61"/>
        <v>37.315602883229936</v>
      </c>
      <c r="AL55">
        <f t="shared" si="40"/>
        <v>-7188.0616509489473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-51.187801062445757</v>
      </c>
      <c r="AR55">
        <f t="shared" si="45"/>
        <v>-51.253046434430452</v>
      </c>
      <c r="AS55">
        <f t="shared" si="46"/>
        <v>0.27094995273008798</v>
      </c>
      <c r="AT55">
        <f t="shared" si="47"/>
        <v>0.26329803962231035</v>
      </c>
      <c r="AU55">
        <f t="shared" si="48"/>
        <v>-50.718798442078054</v>
      </c>
      <c r="AW55">
        <v>52</v>
      </c>
      <c r="AX55">
        <f>IF(Z55&gt;0, (R55*SUMPRODUCT(K55:$K$98, X55:$X$98)-K55*$AZ$3)/Z55, 0)</f>
        <v>1337.4322603762143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500000</v>
      </c>
      <c r="S56">
        <f t="shared" si="32"/>
        <v>1317.5106950016764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494.67997998152032</v>
      </c>
      <c r="AC56">
        <f t="shared" si="33"/>
        <v>457.80569331055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-9348.2063626713716</v>
      </c>
      <c r="AI56">
        <f t="shared" si="38"/>
        <v>-9356.8933072071413</v>
      </c>
      <c r="AJ56">
        <f t="shared" si="39"/>
        <v>36.874286670970321</v>
      </c>
      <c r="AK56">
        <f t="shared" si="61"/>
        <v>34.627598598706427</v>
      </c>
      <c r="AL56">
        <f t="shared" si="40"/>
        <v>-9285.3914219374637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-58.893508993371718</v>
      </c>
      <c r="AR56">
        <f t="shared" si="45"/>
        <v>-58.948236566372799</v>
      </c>
      <c r="AS56">
        <f t="shared" si="46"/>
        <v>0.23230725226099719</v>
      </c>
      <c r="AT56">
        <f t="shared" si="47"/>
        <v>0.21815316333143234</v>
      </c>
      <c r="AU56">
        <f t="shared" si="48"/>
        <v>-58.497776150780361</v>
      </c>
      <c r="AW56">
        <v>53</v>
      </c>
      <c r="AX56">
        <f>IF(Z56&gt;0, (R56*SUMPRODUCT(K56:$K$98, X56:$X$98)-K56*$AZ$3)/Z56, 0)</f>
        <v>1317.5106950016764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500000</v>
      </c>
      <c r="S57">
        <f t="shared" si="32"/>
        <v>1280.567426911467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457.80569331055</v>
      </c>
      <c r="AC57">
        <f t="shared" si="33"/>
        <v>411.69210788099542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-11255.531221629415</v>
      </c>
      <c r="AI57">
        <f t="shared" si="38"/>
        <v>-11263.568520158746</v>
      </c>
      <c r="AJ57">
        <f t="shared" si="39"/>
        <v>46.113585429554576</v>
      </c>
      <c r="AK57">
        <f t="shared" si="61"/>
        <v>32.046398531738504</v>
      </c>
      <c r="AL57">
        <f t="shared" si="40"/>
        <v>-11185.408536197452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-63.312157693041407</v>
      </c>
      <c r="AR57">
        <f t="shared" si="45"/>
        <v>-63.357367350577356</v>
      </c>
      <c r="AS57">
        <f t="shared" si="46"/>
        <v>0.25938807640612138</v>
      </c>
      <c r="AT57">
        <f t="shared" si="47"/>
        <v>0.18026040685103797</v>
      </c>
      <c r="AU57">
        <f t="shared" si="48"/>
        <v>-62.91771886732019</v>
      </c>
      <c r="AW57">
        <v>54</v>
      </c>
      <c r="AX57">
        <f>IF(Z57&gt;0, (R57*SUMPRODUCT(K57:$K$98, X57:$X$98)-K57*$AZ$3)/Z57, 0)</f>
        <v>1280.567426911467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500000</v>
      </c>
      <c r="S58">
        <f t="shared" si="32"/>
        <v>1230.4474003162668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411.69210788099542</v>
      </c>
      <c r="AC58">
        <f t="shared" si="33"/>
        <v>359.79059622707643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-12935.350902281079</v>
      </c>
      <c r="AI58">
        <f t="shared" si="38"/>
        <v>-12942.661060280003</v>
      </c>
      <c r="AJ58">
        <f t="shared" si="39"/>
        <v>51.901511653918988</v>
      </c>
      <c r="AK58">
        <f t="shared" si="61"/>
        <v>28.818447551669681</v>
      </c>
      <c r="AL58">
        <f t="shared" si="40"/>
        <v>-12861.941101074413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-64.965279230118242</v>
      </c>
      <c r="AR58">
        <f t="shared" si="45"/>
        <v>-65.001993074157269</v>
      </c>
      <c r="AS58">
        <f t="shared" si="46"/>
        <v>0.26066522837563572</v>
      </c>
      <c r="AT58">
        <f t="shared" si="47"/>
        <v>0.14473503705590129</v>
      </c>
      <c r="AU58">
        <f t="shared" si="48"/>
        <v>-64.596592808725717</v>
      </c>
      <c r="AW58">
        <v>55</v>
      </c>
      <c r="AX58">
        <f>IF(Z58&gt;0, (R58*SUMPRODUCT(K58:$K$98, X58:$X$98)-K58*$AZ$3)/Z58, 0)</f>
        <v>1230.4474003162668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500000</v>
      </c>
      <c r="S59">
        <f t="shared" si="32"/>
        <v>1169.1733731547101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359.79059622707643</v>
      </c>
      <c r="AC59">
        <f t="shared" si="33"/>
        <v>305.01339381760329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-14301.36605558701</v>
      </c>
      <c r="AI59">
        <f t="shared" si="38"/>
        <v>-14307.888043703166</v>
      </c>
      <c r="AJ59">
        <f t="shared" si="39"/>
        <v>54.777202409473148</v>
      </c>
      <c r="AK59">
        <f t="shared" si="61"/>
        <v>25.185341735895353</v>
      </c>
      <c r="AL59">
        <f t="shared" si="40"/>
        <v>-14227.925499557796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-64.130200130308936</v>
      </c>
      <c r="AR59">
        <f t="shared" si="45"/>
        <v>-64.159446036015481</v>
      </c>
      <c r="AS59">
        <f t="shared" si="46"/>
        <v>0.24563198644409254</v>
      </c>
      <c r="AT59">
        <f t="shared" si="47"/>
        <v>0.1129361348835775</v>
      </c>
      <c r="AU59">
        <f t="shared" si="48"/>
        <v>-63.800877914687803</v>
      </c>
      <c r="AW59">
        <v>56</v>
      </c>
      <c r="AX59">
        <f>IF(Z59&gt;0, (R59*SUMPRODUCT(K59:$K$98, X59:$X$98)-K59*$AZ$3)/Z59, 0)</f>
        <v>1169.1733731547101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500000</v>
      </c>
      <c r="S60">
        <f t="shared" si="32"/>
        <v>1095.1672267962504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305.01339381760329</v>
      </c>
      <c r="AC60">
        <f t="shared" si="33"/>
        <v>249.97969084858462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-15006.816688139554</v>
      </c>
      <c r="AI60">
        <f t="shared" si="38"/>
        <v>-15012.52311554014</v>
      </c>
      <c r="AJ60">
        <f t="shared" si="39"/>
        <v>55.033702969018663</v>
      </c>
      <c r="AK60">
        <f t="shared" si="61"/>
        <v>21.350937567232233</v>
      </c>
      <c r="AL60">
        <f t="shared" si="40"/>
        <v>-14936.138475003889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-60.083555866309275</v>
      </c>
      <c r="AR60">
        <f t="shared" si="45"/>
        <v>-60.106402980167282</v>
      </c>
      <c r="AS60">
        <f t="shared" si="46"/>
        <v>0.22034123795769753</v>
      </c>
      <c r="AT60">
        <f t="shared" si="47"/>
        <v>8.5483835564724123E-2</v>
      </c>
      <c r="AU60">
        <f t="shared" si="48"/>
        <v>-59.800577906644861</v>
      </c>
      <c r="AW60">
        <v>57</v>
      </c>
      <c r="AX60">
        <f>IF(Z60&gt;0, (R60*SUMPRODUCT(K60:$K$98, X60:$X$98)-K60*$AZ$3)/Z60, 0)</f>
        <v>1095.1672267962504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500000</v>
      </c>
      <c r="S61">
        <f t="shared" si="32"/>
        <v>1013.0520007198533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249.97969084858462</v>
      </c>
      <c r="AC61">
        <f t="shared" si="33"/>
        <v>198.01800744771305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-15253.875051503253</v>
      </c>
      <c r="AI61">
        <f t="shared" si="38"/>
        <v>-15258.761720877259</v>
      </c>
      <c r="AJ61">
        <f t="shared" si="39"/>
        <v>51.961683400871578</v>
      </c>
      <c r="AK61">
        <f t="shared" si="61"/>
        <v>17.498578359400927</v>
      </c>
      <c r="AL61">
        <f t="shared" si="40"/>
        <v>-15189.301459116987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-54.52921072475057</v>
      </c>
      <c r="AR61">
        <f t="shared" si="45"/>
        <v>-54.546679480928105</v>
      </c>
      <c r="AS61">
        <f t="shared" si="46"/>
        <v>0.18575146146222488</v>
      </c>
      <c r="AT61">
        <f t="shared" si="47"/>
        <v>6.2553525810433289E-2</v>
      </c>
      <c r="AU61">
        <f t="shared" si="48"/>
        <v>-54.298374493655452</v>
      </c>
      <c r="AW61">
        <v>58</v>
      </c>
      <c r="AX61">
        <f>IF(Z61&gt;0, (R61*SUMPRODUCT(K61:$K$98, X61:$X$98)-K61*$AZ$3)/Z61, 0)</f>
        <v>1013.0520007198533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500000</v>
      </c>
      <c r="S62">
        <f t="shared" si="32"/>
        <v>921.53206504353068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198.01800744771305</v>
      </c>
      <c r="AC62">
        <f t="shared" si="33"/>
        <v>150.74046856710336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-14968.08643350007</v>
      </c>
      <c r="AI62">
        <f t="shared" si="38"/>
        <v>-14972.17583185866</v>
      </c>
      <c r="AJ62">
        <f t="shared" si="39"/>
        <v>47.277538880609683</v>
      </c>
      <c r="AK62">
        <f t="shared" si="61"/>
        <v>13.861260521339915</v>
      </c>
      <c r="AL62">
        <f t="shared" si="40"/>
        <v>-14911.03703245671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-47.774624979530429</v>
      </c>
      <c r="AR62">
        <f t="shared" si="45"/>
        <v>-47.787677380974102</v>
      </c>
      <c r="AS62">
        <f t="shared" si="46"/>
        <v>0.15089882731577334</v>
      </c>
      <c r="AT62">
        <f t="shared" si="47"/>
        <v>4.4241895989354948E-2</v>
      </c>
      <c r="AU62">
        <f t="shared" si="48"/>
        <v>-47.592536657668973</v>
      </c>
      <c r="AW62">
        <v>59</v>
      </c>
      <c r="AX62">
        <f>IF(Z62&gt;0, (R62*SUMPRODUCT(K62:$K$98, X62:$X$98)-K62*$AZ$3)/Z62, 0)</f>
        <v>921.53206504353068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500000</v>
      </c>
      <c r="S63">
        <f t="shared" si="32"/>
        <v>819.20897233795768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150.74046856710336</v>
      </c>
      <c r="AC63">
        <f t="shared" si="33"/>
        <v>109.4405505912701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-14173.608038365892</v>
      </c>
      <c r="AI63">
        <f t="shared" si="38"/>
        <v>-14176.947862338979</v>
      </c>
      <c r="AJ63">
        <f t="shared" si="39"/>
        <v>41.299917975833267</v>
      </c>
      <c r="AK63">
        <f t="shared" si="61"/>
        <v>10.551832799697236</v>
      </c>
      <c r="AL63">
        <f t="shared" si="40"/>
        <v>-14125.096111563447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-40.391817931160688</v>
      </c>
      <c r="AR63">
        <f t="shared" si="45"/>
        <v>-40.401335730825942</v>
      </c>
      <c r="AS63">
        <f t="shared" si="46"/>
        <v>0.11769612669802995</v>
      </c>
      <c r="AT63">
        <f t="shared" si="47"/>
        <v>3.0070516140402508E-2</v>
      </c>
      <c r="AU63">
        <f t="shared" si="48"/>
        <v>-40.253569087987508</v>
      </c>
      <c r="AW63">
        <v>60</v>
      </c>
      <c r="AX63">
        <f>IF(Z63&gt;0, (R63*SUMPRODUCT(K63:$K$98, X63:$X$98)-K63*$AZ$3)/Z63, 0)</f>
        <v>819.20897233795768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500000</v>
      </c>
      <c r="S64">
        <f t="shared" si="32"/>
        <v>704.49074534717977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109.4405505912701</v>
      </c>
      <c r="AC64">
        <f t="shared" si="33"/>
        <v>74.829721056267502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-13019.427322470161</v>
      </c>
      <c r="AI64">
        <f t="shared" si="38"/>
        <v>-13022.082776837393</v>
      </c>
      <c r="AJ64">
        <f t="shared" si="39"/>
        <v>34.610829535002594</v>
      </c>
      <c r="AK64">
        <f t="shared" si="61"/>
        <v>7.6608385413889071</v>
      </c>
      <c r="AL64">
        <f t="shared" si="40"/>
        <v>-12979.811108761001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-33.127361012511372</v>
      </c>
      <c r="AR64">
        <f t="shared" si="45"/>
        <v>-33.134117699522001</v>
      </c>
      <c r="AS64">
        <f t="shared" si="46"/>
        <v>8.806573565410751E-2</v>
      </c>
      <c r="AT64">
        <f t="shared" si="47"/>
        <v>1.9492667206732511E-2</v>
      </c>
      <c r="AU64">
        <f t="shared" si="48"/>
        <v>-33.026559296661155</v>
      </c>
      <c r="AW64">
        <v>61</v>
      </c>
      <c r="AX64">
        <f>IF(Z64&gt;0, (R64*SUMPRODUCT(K64:$K$98, X64:$X$98)-K64*$AZ$3)/Z64, 0)</f>
        <v>704.49074534717977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500000</v>
      </c>
      <c r="S65">
        <f t="shared" si="32"/>
        <v>570.87336275072414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74.829721056267502</v>
      </c>
      <c r="AC65">
        <f t="shared" si="33"/>
        <v>46.863956826040194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-11532.153484030159</v>
      </c>
      <c r="AI65">
        <f t="shared" si="38"/>
        <v>-11534.205776179517</v>
      </c>
      <c r="AJ65">
        <f t="shared" si="39"/>
        <v>27.965764230227308</v>
      </c>
      <c r="AK65">
        <f t="shared" si="61"/>
        <v>5.2380804739387257</v>
      </c>
      <c r="AL65">
        <f t="shared" si="40"/>
        <v>-11501.00193147535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-26.199158974322511</v>
      </c>
      <c r="AR65">
        <f t="shared" si="45"/>
        <v>-26.203821445070687</v>
      </c>
      <c r="AS65">
        <f t="shared" si="46"/>
        <v>6.3533623960240301E-2</v>
      </c>
      <c r="AT65">
        <f t="shared" si="47"/>
        <v>1.1900058670486593E-2</v>
      </c>
      <c r="AU65">
        <f t="shared" si="48"/>
        <v>-26.128387762439957</v>
      </c>
      <c r="AW65">
        <v>62</v>
      </c>
      <c r="AX65">
        <f>IF(Z65&gt;0, (R65*SUMPRODUCT(K65:$K$98, X65:$X$98)-K65*$AZ$3)/Z65, 0)</f>
        <v>570.87336275072414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500000</v>
      </c>
      <c r="S66">
        <f t="shared" si="32"/>
        <v>410.86524638801814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46.863956826040194</v>
      </c>
      <c r="AC66">
        <f t="shared" si="33"/>
        <v>25.27336640732851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-9879.1127266723051</v>
      </c>
      <c r="AI66">
        <f t="shared" si="38"/>
        <v>-9880.6505402638359</v>
      </c>
      <c r="AJ66">
        <f t="shared" si="39"/>
        <v>21.590590418711685</v>
      </c>
      <c r="AK66">
        <f t="shared" si="61"/>
        <v>3.280476977822814</v>
      </c>
      <c r="AL66">
        <f t="shared" si="40"/>
        <v>-9855.7794728673016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-20.039037344722662</v>
      </c>
      <c r="AR66">
        <f t="shared" si="45"/>
        <v>-20.042156683963192</v>
      </c>
      <c r="AS66">
        <f t="shared" si="46"/>
        <v>4.3794889244158954E-2</v>
      </c>
      <c r="AT66">
        <f t="shared" si="47"/>
        <v>6.654200886848009E-3</v>
      </c>
      <c r="AU66">
        <f t="shared" si="48"/>
        <v>-19.991707593832185</v>
      </c>
      <c r="AW66">
        <v>63</v>
      </c>
      <c r="AX66">
        <f>IF(Z66&gt;0, (R66*SUMPRODUCT(K66:$K$98, X66:$X$98)-K66*$AZ$3)/Z66, 0)</f>
        <v>410.86524638801814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500000</v>
      </c>
      <c r="S67">
        <f t="shared" ref="S67:S89" si="63">AX67</f>
        <v>209.81381012208382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25.27336640732851</v>
      </c>
      <c r="AC67">
        <f t="shared" ref="AC67:AC89" si="64">S67*Z67</f>
        <v>9.3491224158297896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-8169.1403594511148</v>
      </c>
      <c r="AI67">
        <f t="shared" ref="AI67:AI89" si="69">SUM(AE67:AH67)</f>
        <v>-8170.2543378887576</v>
      </c>
      <c r="AJ67">
        <f t="shared" ref="AJ67:AJ89" si="70">AB67-AC67</f>
        <v>15.92424399149872</v>
      </c>
      <c r="AK67">
        <f t="shared" si="61"/>
        <v>1.7691356485129959</v>
      </c>
      <c r="AL67">
        <f t="shared" ref="AL67:AL89" si="71">SUM(AI67:AK67)</f>
        <v>-8152.5609582487459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-14.795077654030475</v>
      </c>
      <c r="AR67">
        <f t="shared" ref="AR67:AR89" si="76">AI67*$K67</f>
        <v>-14.797095173226454</v>
      </c>
      <c r="AS67">
        <f t="shared" ref="AS67:AS89" si="77">AJ67*$K67</f>
        <v>2.8840296049434236E-2</v>
      </c>
      <c r="AT67">
        <f t="shared" ref="AT67:AT89" si="78">AK67*$K67</f>
        <v>3.2040702140686446E-3</v>
      </c>
      <c r="AU67">
        <f t="shared" ref="AU67:AU89" si="79">AL67*$K67</f>
        <v>-14.76505080696295</v>
      </c>
      <c r="AW67">
        <v>64</v>
      </c>
      <c r="AX67">
        <f>IF(Z67&gt;0, (R67*SUMPRODUCT(K67:$K$98, X67:$X$98)-K67*$AZ$3)/Z67, 0)</f>
        <v>209.81381012208382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500000</v>
      </c>
      <c r="S68">
        <f t="shared" si="63"/>
        <v>-56.892291271266714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9.3491224158297896</v>
      </c>
      <c r="AC68">
        <f t="shared" si="64"/>
        <v>-1.7720326013936152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-6483.1991962090597</v>
      </c>
      <c r="AI68">
        <f t="shared" si="69"/>
        <v>-6483.9778749025163</v>
      </c>
      <c r="AJ68">
        <f t="shared" si="70"/>
        <v>11.121155017223405</v>
      </c>
      <c r="AK68">
        <f t="shared" si="61"/>
        <v>0.65443856910808529</v>
      </c>
      <c r="AL68">
        <f t="shared" si="71"/>
        <v>-6472.2022813161848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-10.483643248281782</v>
      </c>
      <c r="AR68">
        <f t="shared" si="76"/>
        <v>-10.4849024089801</v>
      </c>
      <c r="AS68">
        <f t="shared" si="77"/>
        <v>1.7983439684775279E-2</v>
      </c>
      <c r="AT68">
        <f t="shared" si="78"/>
        <v>1.0582584737573639E-3</v>
      </c>
      <c r="AU68">
        <f t="shared" si="79"/>
        <v>-10.465860710821566</v>
      </c>
      <c r="AW68">
        <v>65</v>
      </c>
      <c r="AX68">
        <f>IF(Z68&gt;0, (R68*SUMPRODUCT(K68:$K$98, X68:$X$98)-K68*$AZ$3)/Z68, 0)</f>
        <v>-56.892291271266714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500000</v>
      </c>
      <c r="S69">
        <f t="shared" si="63"/>
        <v>-428.50511985051008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-1.7720326013936152</v>
      </c>
      <c r="AC69">
        <f t="shared" si="64"/>
        <v>-8.9753877810976519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-4944.9320141317594</v>
      </c>
      <c r="AI69">
        <f t="shared" si="69"/>
        <v>-4945.4556594375745</v>
      </c>
      <c r="AJ69">
        <f t="shared" si="70"/>
        <v>7.2033551797040367</v>
      </c>
      <c r="AK69">
        <f t="shared" si="61"/>
        <v>-0.12404228209755308</v>
      </c>
      <c r="AL69">
        <f t="shared" si="71"/>
        <v>-4938.3763465399679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-7.1394568090315893</v>
      </c>
      <c r="AR69">
        <f t="shared" si="76"/>
        <v>-7.140212844308401</v>
      </c>
      <c r="AS69">
        <f t="shared" si="77"/>
        <v>1.0400151718696741E-2</v>
      </c>
      <c r="AT69">
        <f t="shared" si="78"/>
        <v>-1.7909134301509439E-4</v>
      </c>
      <c r="AU69">
        <f t="shared" si="79"/>
        <v>-7.1299917839327192</v>
      </c>
      <c r="AW69">
        <v>66</v>
      </c>
      <c r="AX69">
        <f>IF(Z69&gt;0, (R69*SUMPRODUCT(K69:$K$98, X69:$X$98)-K69*$AZ$3)/Z69, 0)</f>
        <v>-428.50511985051008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500000</v>
      </c>
      <c r="S70">
        <f t="shared" si="63"/>
        <v>-974.84768982101809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-8.9753877810976519</v>
      </c>
      <c r="AC70">
        <f t="shared" si="64"/>
        <v>-13.186015957470552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-3605.0610857648999</v>
      </c>
      <c r="AI70">
        <f t="shared" si="69"/>
        <v>-3605.3992415633684</v>
      </c>
      <c r="AJ70">
        <f t="shared" si="70"/>
        <v>4.2106281763729001</v>
      </c>
      <c r="AK70">
        <f t="shared" si="61"/>
        <v>-0.62827714467683571</v>
      </c>
      <c r="AL70">
        <f t="shared" si="71"/>
        <v>-3601.816890531672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-4.6472865411538979</v>
      </c>
      <c r="AR70">
        <f t="shared" si="76"/>
        <v>-4.6477224580090217</v>
      </c>
      <c r="AS70">
        <f t="shared" si="77"/>
        <v>5.427923463246765E-3</v>
      </c>
      <c r="AT70">
        <f t="shared" si="78"/>
        <v>-8.0991246725345206E-4</v>
      </c>
      <c r="AU70">
        <f t="shared" si="79"/>
        <v>-4.6431044470130276</v>
      </c>
      <c r="AW70">
        <v>67</v>
      </c>
      <c r="AX70">
        <f>IF(Z70&gt;0, (R70*SUMPRODUCT(K70:$K$98, X70:$X$98)-K70*$AZ$3)/Z70, 0)</f>
        <v>-974.84768982101809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500000</v>
      </c>
      <c r="S71">
        <f t="shared" si="63"/>
        <v>-1816.1224138294488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-13.186015957470552</v>
      </c>
      <c r="AC71">
        <f t="shared" si="64"/>
        <v>-15.218276933750611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-2505.713014048983</v>
      </c>
      <c r="AI71">
        <f t="shared" si="69"/>
        <v>-2505.9225026387644</v>
      </c>
      <c r="AJ71">
        <f t="shared" si="70"/>
        <v>2.0322609762800585</v>
      </c>
      <c r="AK71">
        <f t="shared" si="61"/>
        <v>-0.92302111702293876</v>
      </c>
      <c r="AL71">
        <f t="shared" si="71"/>
        <v>-2504.8132627795071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-2.8840323588425436</v>
      </c>
      <c r="AR71">
        <f t="shared" si="76"/>
        <v>-2.8842734765876124</v>
      </c>
      <c r="AS71">
        <f t="shared" si="77"/>
        <v>2.3390972487043367E-3</v>
      </c>
      <c r="AT71">
        <f t="shared" si="78"/>
        <v>-1.0623813479292193E-3</v>
      </c>
      <c r="AU71">
        <f t="shared" si="79"/>
        <v>-2.8829967606868374</v>
      </c>
      <c r="AW71">
        <v>68</v>
      </c>
      <c r="AX71">
        <f>IF(Z71&gt;0, (R71*SUMPRODUCT(K71:$K$98, X71:$X$98)-K71*$AZ$3)/Z71, 0)</f>
        <v>-1816.1224138294488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500000</v>
      </c>
      <c r="S72">
        <f t="shared" si="63"/>
        <v>-3175.2345662979883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-15.218276933750611</v>
      </c>
      <c r="AC72">
        <f t="shared" si="64"/>
        <v>-15.767465038241516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-1664.9921505251396</v>
      </c>
      <c r="AI72">
        <f t="shared" si="69"/>
        <v>-1665.116294621497</v>
      </c>
      <c r="AJ72">
        <f t="shared" si="70"/>
        <v>0.54918810449090572</v>
      </c>
      <c r="AK72">
        <f t="shared" ref="AK72:AK89" si="92">G72*SUM(AB72:AB72, AE72:AF72)</f>
        <v>-1.0652793853625429</v>
      </c>
      <c r="AL72">
        <f t="shared" si="71"/>
        <v>-1665.6323859023687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-1.7110510534220722</v>
      </c>
      <c r="AR72">
        <f t="shared" si="76"/>
        <v>-1.7111786317333464</v>
      </c>
      <c r="AS72">
        <f t="shared" si="77"/>
        <v>5.6438036925258593E-4</v>
      </c>
      <c r="AT72">
        <f t="shared" si="78"/>
        <v>-1.094748352980824E-3</v>
      </c>
      <c r="AU72">
        <f t="shared" si="79"/>
        <v>-1.7117089997170747</v>
      </c>
      <c r="AW72">
        <v>69</v>
      </c>
      <c r="AX72">
        <f>IF(Z72&gt;0, (R72*SUMPRODUCT(K72:$K$98, X72:$X$98)-K72*$AZ$3)/Z72, 0)</f>
        <v>-3175.2345662979883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500000</v>
      </c>
      <c r="S73">
        <f t="shared" si="63"/>
        <v>-5484.4128844078141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-15.767465038241516</v>
      </c>
      <c r="AC73">
        <f t="shared" si="64"/>
        <v>-15.393833721706766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-1054.6363660901552</v>
      </c>
      <c r="AI73">
        <f t="shared" si="69"/>
        <v>-1054.7065369272445</v>
      </c>
      <c r="AJ73">
        <f t="shared" si="70"/>
        <v>-0.37363131653475001</v>
      </c>
      <c r="AK73">
        <f t="shared" si="92"/>
        <v>-1.1037225526769063</v>
      </c>
      <c r="AL73">
        <f t="shared" si="71"/>
        <v>-1056.1838907964561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-0.96768831645340658</v>
      </c>
      <c r="AR73">
        <f t="shared" si="76"/>
        <v>-0.96775270215201359</v>
      </c>
      <c r="AS73">
        <f t="shared" si="77"/>
        <v>-3.4282779477080383E-4</v>
      </c>
      <c r="AT73">
        <f t="shared" si="78"/>
        <v>-1.012727659668308E-3</v>
      </c>
      <c r="AU73">
        <f t="shared" si="79"/>
        <v>-0.96910825760645269</v>
      </c>
      <c r="AW73">
        <v>70</v>
      </c>
      <c r="AX73">
        <f>IF(Z73&gt;0, (R73*SUMPRODUCT(K73:$K$98, X73:$X$98)-K73*$AZ$3)/Z73, 0)</f>
        <v>-5484.4128844078141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500000</v>
      </c>
      <c r="S74">
        <f t="shared" si="63"/>
        <v>-9609.8957802324785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-15.393833721706766</v>
      </c>
      <c r="AC74">
        <f t="shared" si="64"/>
        <v>-14.500198493555869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-634.94158847561584</v>
      </c>
      <c r="AI74">
        <f t="shared" si="69"/>
        <v>-634.9793105249106</v>
      </c>
      <c r="AJ74">
        <f t="shared" si="70"/>
        <v>-0.89363522815089702</v>
      </c>
      <c r="AK74">
        <f t="shared" si="92"/>
        <v>-1.0775683605194737</v>
      </c>
      <c r="AL74">
        <f t="shared" si="71"/>
        <v>-636.95051411358088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-0.52017383885126889</v>
      </c>
      <c r="AR74">
        <f t="shared" si="76"/>
        <v>-0.52020474251791649</v>
      </c>
      <c r="AS74">
        <f t="shared" si="77"/>
        <v>-7.321077648669936E-4</v>
      </c>
      <c r="AT74">
        <f t="shared" si="78"/>
        <v>-8.8279438753067108E-4</v>
      </c>
      <c r="AU74">
        <f t="shared" si="79"/>
        <v>-0.52181964467031416</v>
      </c>
      <c r="AW74">
        <v>71</v>
      </c>
      <c r="AX74">
        <f>IF(Z74&gt;0, (R74*SUMPRODUCT(K74:$K$98, X74:$X$98)-K74*$AZ$3)/Z74, 0)</f>
        <v>-9609.8957802324785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500000</v>
      </c>
      <c r="S75">
        <f t="shared" si="63"/>
        <v>-17366.334777936245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-14.500198493555869</v>
      </c>
      <c r="AC75">
        <f t="shared" si="64"/>
        <v>-13.358476310439007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-362.28818050279938</v>
      </c>
      <c r="AI75">
        <f t="shared" si="69"/>
        <v>-362.30741092257597</v>
      </c>
      <c r="AJ75">
        <f t="shared" si="70"/>
        <v>-1.1417221831168618</v>
      </c>
      <c r="AK75">
        <f t="shared" si="92"/>
        <v>-1.0150138945489109</v>
      </c>
      <c r="AL75">
        <f t="shared" si="71"/>
        <v>-364.46414700024178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-0.26500305169103511</v>
      </c>
      <c r="AR75">
        <f t="shared" si="76"/>
        <v>-0.26501711817236229</v>
      </c>
      <c r="AS75">
        <f t="shared" si="77"/>
        <v>-8.3513589179037904E-4</v>
      </c>
      <c r="AT75">
        <f t="shared" si="78"/>
        <v>-7.4245253927676918E-4</v>
      </c>
      <c r="AU75">
        <f t="shared" si="79"/>
        <v>-0.26659470660342943</v>
      </c>
      <c r="AW75">
        <v>72</v>
      </c>
      <c r="AX75">
        <f>IF(Z75&gt;0, (R75*SUMPRODUCT(K75:$K$98, X75:$X$98)-K75*$AZ$3)/Z75, 0)</f>
        <v>-17366.334777936245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500000</v>
      </c>
      <c r="S76">
        <f t="shared" si="63"/>
        <v>-32751.674965235434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-13.358476310439007</v>
      </c>
      <c r="AC76">
        <f t="shared" si="64"/>
        <v>-12.139643628229928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-195.43371935820974</v>
      </c>
      <c r="AI76">
        <f t="shared" si="69"/>
        <v>-195.44298578782067</v>
      </c>
      <c r="AJ76">
        <f t="shared" si="70"/>
        <v>-1.2188326822090794</v>
      </c>
      <c r="AK76">
        <f t="shared" si="92"/>
        <v>-0.93509334173073055</v>
      </c>
      <c r="AL76">
        <f t="shared" si="71"/>
        <v>-197.59691181176046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-0.12763746913875929</v>
      </c>
      <c r="AR76">
        <f t="shared" si="76"/>
        <v>-0.12764352103004689</v>
      </c>
      <c r="AS76">
        <f t="shared" si="77"/>
        <v>-7.9601779760242518E-4</v>
      </c>
      <c r="AT76">
        <f t="shared" si="78"/>
        <v>-6.1070805968878805E-4</v>
      </c>
      <c r="AU76">
        <f t="shared" si="79"/>
        <v>-0.1290502468873381</v>
      </c>
      <c r="AW76">
        <v>73</v>
      </c>
      <c r="AX76">
        <f>IF(Z76&gt;0, (R76*SUMPRODUCT(K76:$K$98, X76:$X$98)-K76*$AZ$3)/Z76, 0)</f>
        <v>-32751.674965235434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500000</v>
      </c>
      <c r="S77">
        <f t="shared" si="63"/>
        <v>-65063.721403595147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-12.139643628229928</v>
      </c>
      <c r="AC77">
        <f t="shared" si="64"/>
        <v>-10.942427763529297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-99.385221011972789</v>
      </c>
      <c r="AI77">
        <f t="shared" si="69"/>
        <v>-99.389425516237026</v>
      </c>
      <c r="AJ77">
        <f t="shared" si="70"/>
        <v>-1.197215864700631</v>
      </c>
      <c r="AK77">
        <f t="shared" si="92"/>
        <v>-0.8497750539760951</v>
      </c>
      <c r="AL77">
        <f t="shared" si="71"/>
        <v>-101.43641643491375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-5.7953873977536007E-2</v>
      </c>
      <c r="AR77">
        <f t="shared" si="76"/>
        <v>-5.795632572345745E-2</v>
      </c>
      <c r="AS77">
        <f t="shared" si="77"/>
        <v>-6.9812489865478757E-4</v>
      </c>
      <c r="AT77">
        <f t="shared" si="78"/>
        <v>-4.9552394094340923E-4</v>
      </c>
      <c r="AU77">
        <f t="shared" si="79"/>
        <v>-5.9149974563055645E-2</v>
      </c>
      <c r="AW77">
        <v>74</v>
      </c>
      <c r="AX77">
        <f>IF(Z77&gt;0, (R77*SUMPRODUCT(K77:$K$98, X77:$X$98)-K77*$AZ$3)/Z77, 0)</f>
        <v>-65063.721403595147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500000</v>
      </c>
      <c r="S78">
        <f t="shared" si="63"/>
        <v>-137169.04391903948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-10.942427763529297</v>
      </c>
      <c r="AC78">
        <f t="shared" si="64"/>
        <v>-9.8174768751502377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-47.463133167400436</v>
      </c>
      <c r="AI78">
        <f t="shared" si="69"/>
        <v>-47.464922469963653</v>
      </c>
      <c r="AJ78">
        <f t="shared" si="70"/>
        <v>-1.1249508883790593</v>
      </c>
      <c r="AK78">
        <f t="shared" si="92"/>
        <v>-0.76596994344705083</v>
      </c>
      <c r="AL78">
        <f t="shared" si="71"/>
        <v>-49.355843301789768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-2.4711496428405848E-2</v>
      </c>
      <c r="AR78">
        <f t="shared" si="76"/>
        <v>-2.471242802185427E-2</v>
      </c>
      <c r="AS78">
        <f t="shared" si="77"/>
        <v>-5.8570132237719015E-4</v>
      </c>
      <c r="AT78">
        <f t="shared" si="78"/>
        <v>-3.9879928396211963E-4</v>
      </c>
      <c r="AU78">
        <f t="shared" si="79"/>
        <v>-2.5696928628193581E-2</v>
      </c>
      <c r="AW78">
        <v>75</v>
      </c>
      <c r="AX78">
        <f>IF(Z78&gt;0, (R78*SUMPRODUCT(K78:$K$98, X78:$X$98)-K78*$AZ$3)/Z78, 0)</f>
        <v>-137169.04391903948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500000</v>
      </c>
      <c r="S79">
        <f t="shared" si="63"/>
        <v>-308804.29982256988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-9.8174768751502377</v>
      </c>
      <c r="AC79">
        <f t="shared" si="64"/>
        <v>-8.7860234051888249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-21.202314670628503</v>
      </c>
      <c r="AI79">
        <f t="shared" si="69"/>
        <v>-21.203025964432559</v>
      </c>
      <c r="AJ79">
        <f t="shared" si="70"/>
        <v>-1.0314534699614128</v>
      </c>
      <c r="AK79">
        <f t="shared" si="92"/>
        <v>-0.68722338126051674</v>
      </c>
      <c r="AL79">
        <f t="shared" si="71"/>
        <v>-22.921702815654488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-9.8561633956065885E-3</v>
      </c>
      <c r="AR79">
        <f t="shared" si="76"/>
        <v>-9.8564940495028241E-3</v>
      </c>
      <c r="AS79">
        <f t="shared" si="77"/>
        <v>-4.7948415504785635E-4</v>
      </c>
      <c r="AT79">
        <f t="shared" si="78"/>
        <v>-3.1946445660331819E-4</v>
      </c>
      <c r="AU79">
        <f t="shared" si="79"/>
        <v>-1.0655442661153997E-2</v>
      </c>
      <c r="AW79">
        <v>76</v>
      </c>
      <c r="AX79">
        <f>IF(Z79&gt;0, (R79*SUMPRODUCT(K79:$K$98, X79:$X$98)-K79*$AZ$3)/Z79, 0)</f>
        <v>-308804.29982256988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500000</v>
      </c>
      <c r="S80">
        <f t="shared" si="63"/>
        <v>-756247.37158839649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-8.7860234051888249</v>
      </c>
      <c r="AC80">
        <f t="shared" si="64"/>
        <v>-7.8528751343078076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-8.8916157151947299</v>
      </c>
      <c r="AI80">
        <f t="shared" si="69"/>
        <v>-8.8918753152749854</v>
      </c>
      <c r="AJ80">
        <f t="shared" si="70"/>
        <v>-0.93314827088101726</v>
      </c>
      <c r="AK80">
        <f t="shared" si="92"/>
        <v>-0.61502163836321777</v>
      </c>
      <c r="AL80">
        <f t="shared" si="71"/>
        <v>-10.440045224519221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-3.6905176013849045E-3</v>
      </c>
      <c r="AR80">
        <f t="shared" si="76"/>
        <v>-3.6906253499309721E-3</v>
      </c>
      <c r="AS80">
        <f t="shared" si="77"/>
        <v>-3.8730869941930036E-4</v>
      </c>
      <c r="AT80">
        <f t="shared" si="78"/>
        <v>-2.5526836227675727E-4</v>
      </c>
      <c r="AU80">
        <f t="shared" si="79"/>
        <v>-4.3332024116270297E-3</v>
      </c>
      <c r="AW80">
        <v>77</v>
      </c>
      <c r="AX80">
        <f>IF(Z80&gt;0, (R80*SUMPRODUCT(K80:$K$98, X80:$X$98)-K80*$AZ$3)/Z80, 0)</f>
        <v>-756247.37158839649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500000</v>
      </c>
      <c r="S81">
        <f t="shared" si="63"/>
        <v>-2031095.2492899804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-7.8528751343078076</v>
      </c>
      <c r="AC81">
        <f t="shared" si="64"/>
        <v>-7.01459740701935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-3.4132799017831101</v>
      </c>
      <c r="AI81">
        <f t="shared" si="69"/>
        <v>-3.4133662418674744</v>
      </c>
      <c r="AJ81">
        <f t="shared" si="70"/>
        <v>-0.83827772728845762</v>
      </c>
      <c r="AK81">
        <f t="shared" si="92"/>
        <v>-0.54970125940154657</v>
      </c>
      <c r="AL81">
        <f t="shared" si="71"/>
        <v>-4.8013452285574783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-1.2649124788159285E-3</v>
      </c>
      <c r="AR81">
        <f t="shared" si="76"/>
        <v>-1.2649444752103867E-3</v>
      </c>
      <c r="AS81">
        <f t="shared" si="77"/>
        <v>-3.1065367871140482E-4</v>
      </c>
      <c r="AT81">
        <f t="shared" si="78"/>
        <v>-2.0371138689054131E-4</v>
      </c>
      <c r="AU81">
        <f t="shared" si="79"/>
        <v>-1.7793095408123328E-3</v>
      </c>
      <c r="AW81">
        <v>78</v>
      </c>
      <c r="AX81">
        <f>IF(Z81&gt;0, (R81*SUMPRODUCT(K81:$K$98, X81:$X$98)-K81*$AZ$3)/Z81, 0)</f>
        <v>-2031095.2492899804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500000</v>
      </c>
      <c r="S82">
        <f t="shared" si="63"/>
        <v>-6037391.7898575692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-7.01459740701935</v>
      </c>
      <c r="AC82">
        <f t="shared" si="64"/>
        <v>-6.2641049579893773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-1.1907579162431523</v>
      </c>
      <c r="AI82">
        <f t="shared" si="69"/>
        <v>-1.1907838550308607</v>
      </c>
      <c r="AJ82">
        <f t="shared" si="70"/>
        <v>-0.7504924490299727</v>
      </c>
      <c r="AK82">
        <f t="shared" si="92"/>
        <v>-0.49102181849135457</v>
      </c>
      <c r="AL82">
        <f t="shared" si="71"/>
        <v>-2.4322981225521878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-3.9399800999063782E-4</v>
      </c>
      <c r="AR82">
        <f t="shared" si="76"/>
        <v>-3.9400659261738276E-4</v>
      </c>
      <c r="AS82">
        <f t="shared" si="77"/>
        <v>-2.4832296086153344E-4</v>
      </c>
      <c r="AT82">
        <f t="shared" si="78"/>
        <v>-1.6246931194709193E-4</v>
      </c>
      <c r="AU82">
        <f t="shared" si="79"/>
        <v>-8.04798865426008E-4</v>
      </c>
      <c r="AW82">
        <v>79</v>
      </c>
      <c r="AX82">
        <f>IF(Z82&gt;0, (R82*SUMPRODUCT(K82:$K$98, X82:$X$98)-K82*$AZ$3)/Z82, 0)</f>
        <v>-6037391.7898575692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500000</v>
      </c>
      <c r="S83">
        <f t="shared" si="63"/>
        <v>-20076175.167311143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-6.2641049579893773</v>
      </c>
      <c r="AC83">
        <f t="shared" si="64"/>
        <v>-5.5932870260808079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-0.37428638714534468</v>
      </c>
      <c r="AI83">
        <f t="shared" si="69"/>
        <v>-0.37429335222581878</v>
      </c>
      <c r="AJ83">
        <f t="shared" si="70"/>
        <v>-0.67081793190856942</v>
      </c>
      <c r="AK83">
        <f t="shared" si="92"/>
        <v>-0.43848734705925646</v>
      </c>
      <c r="AL83">
        <f t="shared" si="71"/>
        <v>-1.4835986311936447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-1.1057490126534122E-4</v>
      </c>
      <c r="AR83">
        <f t="shared" si="76"/>
        <v>-1.1057695894927572E-4</v>
      </c>
      <c r="AS83">
        <f t="shared" si="77"/>
        <v>-1.9817879873629019E-4</v>
      </c>
      <c r="AT83">
        <f t="shared" si="78"/>
        <v>-1.2954170061320048E-4</v>
      </c>
      <c r="AU83">
        <f t="shared" si="79"/>
        <v>-4.3829745829876638E-4</v>
      </c>
      <c r="AW83">
        <v>80</v>
      </c>
      <c r="AX83">
        <f>IF(Z83&gt;0, (R83*SUMPRODUCT(K83:$K$98, X83:$X$98)-K83*$AZ$3)/Z83, 0)</f>
        <v>-20076175.167311143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500000</v>
      </c>
      <c r="S84">
        <f t="shared" si="63"/>
        <v>-75663679.956730336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-5.5932870260808079</v>
      </c>
      <c r="AC84">
        <f t="shared" si="64"/>
        <v>-4.9941012349833587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-0.10490662178136136</v>
      </c>
      <c r="AI84">
        <f t="shared" si="69"/>
        <v>-0.10490827187994163</v>
      </c>
      <c r="AJ84">
        <f t="shared" si="70"/>
        <v>-0.59918579109744918</v>
      </c>
      <c r="AK84">
        <f t="shared" si="92"/>
        <v>-0.39153009182565657</v>
      </c>
      <c r="AL84">
        <f t="shared" si="71"/>
        <v>-1.0956241548030474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-2.7671799837807907E-5</v>
      </c>
      <c r="AR84">
        <f t="shared" si="76"/>
        <v>-2.767223509343668E-5</v>
      </c>
      <c r="AS84">
        <f t="shared" si="77"/>
        <v>-1.5805055005453474E-4</v>
      </c>
      <c r="AT84">
        <f t="shared" si="78"/>
        <v>-1.0327605776933943E-4</v>
      </c>
      <c r="AU84">
        <f t="shared" si="79"/>
        <v>-2.8899884291731087E-4</v>
      </c>
      <c r="AW84">
        <v>81</v>
      </c>
      <c r="AX84">
        <f>IF(Z84&gt;0, (R84*SUMPRODUCT(K84:$K$98, X84:$X$98)-K84*$AZ$3)/Z84, 0)</f>
        <v>-75663679.956730336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500000</v>
      </c>
      <c r="S85">
        <f t="shared" si="63"/>
        <v>-328807870.95887029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-4.9941012349833587</v>
      </c>
      <c r="AC85">
        <f t="shared" si="64"/>
        <v>-4.4590428657129149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-2.5891331260172866E-2</v>
      </c>
      <c r="AI85">
        <f t="shared" si="69"/>
        <v>-2.5891670291204323E-2</v>
      </c>
      <c r="AJ85">
        <f t="shared" si="70"/>
        <v>-0.53505836927044381</v>
      </c>
      <c r="AK85">
        <f t="shared" si="92"/>
        <v>-0.34958708644883513</v>
      </c>
      <c r="AL85">
        <f t="shared" si="71"/>
        <v>-0.91053712601048331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-6.0977675397694112E-6</v>
      </c>
      <c r="AR85">
        <f t="shared" si="76"/>
        <v>-6.0978473862785705E-6</v>
      </c>
      <c r="AS85">
        <f t="shared" si="77"/>
        <v>-1.2601366547103859E-4</v>
      </c>
      <c r="AT85">
        <f t="shared" si="78"/>
        <v>-8.233260648707322E-5</v>
      </c>
      <c r="AU85">
        <f t="shared" si="79"/>
        <v>-2.1444411934439038E-4</v>
      </c>
      <c r="AW85">
        <v>82</v>
      </c>
      <c r="AX85">
        <f>IF(Z85&gt;0, (R85*SUMPRODUCT(K85:$K$98, X85:$X$98)-K85*$AZ$3)/Z85, 0)</f>
        <v>-328807870.95887029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500000</v>
      </c>
      <c r="S86">
        <f t="shared" si="63"/>
        <v>-1687108286.4192958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-4.4590428657129149</v>
      </c>
      <c r="AC86">
        <f t="shared" si="64"/>
        <v>-3.9812935696677041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-5.5328979937660522E-3</v>
      </c>
      <c r="AI86">
        <f t="shared" si="69"/>
        <v>-5.5329569895875078E-3</v>
      </c>
      <c r="AJ86">
        <f t="shared" si="70"/>
        <v>-0.47774929604521077</v>
      </c>
      <c r="AK86">
        <f t="shared" si="92"/>
        <v>-0.31213300059990406</v>
      </c>
      <c r="AL86">
        <f t="shared" si="71"/>
        <v>-0.79541525363470234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-1.1634591077793493E-6</v>
      </c>
      <c r="AR86">
        <f t="shared" si="76"/>
        <v>-1.1634715134347346E-6</v>
      </c>
      <c r="AS86">
        <f t="shared" si="77"/>
        <v>-1.0046123574756722E-4</v>
      </c>
      <c r="AT86">
        <f t="shared" si="78"/>
        <v>-6.5635401700089741E-5</v>
      </c>
      <c r="AU86">
        <f t="shared" si="79"/>
        <v>-1.6726010896109169E-4</v>
      </c>
      <c r="AW86">
        <v>83</v>
      </c>
      <c r="AX86">
        <f>IF(Z86&gt;0, (R86*SUMPRODUCT(K86:$K$98, X86:$X$98)-K86*$AZ$3)/Z86, 0)</f>
        <v>-1687108286.4192958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500000</v>
      </c>
      <c r="S87">
        <f t="shared" si="63"/>
        <v>-10566117096.559429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-3.9812935696677041</v>
      </c>
      <c r="AC87">
        <f t="shared" si="64"/>
        <v>-3.5547274172225696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-9.9990374869296365E-4</v>
      </c>
      <c r="AI87">
        <f t="shared" si="69"/>
        <v>-9.9991215936876985E-4</v>
      </c>
      <c r="AJ87">
        <f t="shared" si="70"/>
        <v>-0.42656615244513452</v>
      </c>
      <c r="AK87">
        <f t="shared" si="92"/>
        <v>-0.2786905498767393</v>
      </c>
      <c r="AL87">
        <f t="shared" si="71"/>
        <v>-0.70625661448124255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-1.8773214142904404E-7</v>
      </c>
      <c r="AR87">
        <f t="shared" si="76"/>
        <v>-1.8773372053521505E-7</v>
      </c>
      <c r="AS87">
        <f t="shared" si="77"/>
        <v>-8.0087885823361434E-5</v>
      </c>
      <c r="AT87">
        <f t="shared" si="78"/>
        <v>-5.232420999800003E-5</v>
      </c>
      <c r="AU87">
        <f t="shared" si="79"/>
        <v>-1.3259982954189666E-4</v>
      </c>
      <c r="AW87">
        <v>84</v>
      </c>
      <c r="AX87">
        <f>IF(Z87&gt;0, (R87*SUMPRODUCT(K87:$K$98, X87:$X$98)-K87*$AZ$3)/Z87, 0)</f>
        <v>-10566117096.559429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500000</v>
      </c>
      <c r="S88">
        <f t="shared" si="63"/>
        <v>-84903479886.179047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-3.5547274172225696</v>
      </c>
      <c r="AC88">
        <f t="shared" si="64"/>
        <v>-3.1738639300402101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-1.4784036892203354E-4</v>
      </c>
      <c r="AI88">
        <f t="shared" si="69"/>
        <v>-1.4784130347263568E-4</v>
      </c>
      <c r="AJ88">
        <f t="shared" si="70"/>
        <v>-0.38086348718235952</v>
      </c>
      <c r="AK88">
        <f t="shared" si="92"/>
        <v>-0.2488309192055799</v>
      </c>
      <c r="AL88">
        <f t="shared" si="71"/>
        <v>-0.62984224769141206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-2.4783089911397485E-8</v>
      </c>
      <c r="AR88">
        <f t="shared" si="76"/>
        <v>-2.4783246573963796E-8</v>
      </c>
      <c r="AS88">
        <f t="shared" si="77"/>
        <v>-6.3845714912864052E-5</v>
      </c>
      <c r="AT88">
        <f t="shared" si="78"/>
        <v>-4.1712551777111364E-5</v>
      </c>
      <c r="AU88">
        <f t="shared" si="79"/>
        <v>-1.0558304993654938E-4</v>
      </c>
      <c r="AW88">
        <v>85</v>
      </c>
      <c r="AX88">
        <f>IF(Z88&gt;0, (R88*SUMPRODUCT(K88:$K$98, X88:$X$98)-K88*$AZ$3)/Z88, 0)</f>
        <v>-84903479886.179047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-3.1738639300402101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-1.8691012042704654E-5</v>
      </c>
      <c r="AI89">
        <f t="shared" si="69"/>
        <v>-1.8691012042704654E-5</v>
      </c>
      <c r="AJ89">
        <f t="shared" si="70"/>
        <v>-3.1738639300402101</v>
      </c>
      <c r="AK89">
        <f t="shared" si="92"/>
        <v>-0.22217047510281474</v>
      </c>
      <c r="AL89">
        <f t="shared" si="71"/>
        <v>-3.3960530961550672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-2.797545826955249E-9</v>
      </c>
      <c r="AR89">
        <f t="shared" si="76"/>
        <v>-2.797545826955249E-9</v>
      </c>
      <c r="AS89">
        <f t="shared" si="77"/>
        <v>-4.7504275169911827E-4</v>
      </c>
      <c r="AT89">
        <f t="shared" si="78"/>
        <v>-3.3252992618938284E-5</v>
      </c>
      <c r="AU89">
        <f t="shared" si="79"/>
        <v>-5.0829854186388343E-4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31259.791918173734</v>
      </c>
      <c r="AO91" s="6">
        <f t="shared" si="93"/>
        <v>-3125.9791918173737</v>
      </c>
      <c r="AP91" s="6">
        <f t="shared" si="93"/>
        <v>-448.01754780278526</v>
      </c>
      <c r="AQ91" s="6">
        <f t="shared" si="93"/>
        <v>-18933.281527063304</v>
      </c>
      <c r="AR91" s="6">
        <f t="shared" si="93"/>
        <v>8752.5136514902661</v>
      </c>
      <c r="AS91" s="6">
        <f t="shared" si="93"/>
        <v>-1090.3707764088397</v>
      </c>
      <c r="AT91" s="6">
        <f t="shared" si="93"/>
        <v>376.08933244895962</v>
      </c>
      <c r="AU91" s="6">
        <f t="shared" si="93"/>
        <v>8038.23220753039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2790-D85E-47A6-ADF7-A273BCF1C0DB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44553.028775248888</v>
      </c>
      <c r="K3">
        <v>1</v>
      </c>
      <c r="L3" s="2">
        <v>0</v>
      </c>
      <c r="O3">
        <f>$C$3</f>
        <v>44553.028775248888</v>
      </c>
      <c r="P3">
        <f>O3*C5</f>
        <v>4455.3028775248886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44553.028775248888</v>
      </c>
      <c r="AF3">
        <f t="shared" ref="AF3:AF34" si="4">-$Z3*P3</f>
        <v>-4455.3028775248886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39897.725897723998</v>
      </c>
      <c r="AJ3">
        <f t="shared" ref="AJ3:AJ34" si="8">AB3-AC3</f>
        <v>0</v>
      </c>
      <c r="AL3">
        <f t="shared" ref="AL3:AL34" si="9">SUM(AI3:AK3)</f>
        <v>39897.725897723998</v>
      </c>
      <c r="AN3">
        <f t="shared" ref="AN3:AN34" si="10">AE3*$K3</f>
        <v>44553.028775248888</v>
      </c>
      <c r="AO3">
        <f t="shared" ref="AO3:AO34" si="11">AF3*$K3</f>
        <v>-4455.3028775248886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39897.725897723998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39897.725897723998</v>
      </c>
      <c r="AW3">
        <v>0</v>
      </c>
      <c r="AX3">
        <f>IF(Z3&gt;0, (R3*SUMPRODUCT(K3:$K$98, X3:$X$98)-K3*$AZ$3)/Z3, 0)</f>
        <v>0</v>
      </c>
      <c r="AZ3">
        <f>C6*ABS(SUMPRODUCT(X4:X79, K4:K79))/1</f>
        <v>26381.722445328902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500000</v>
      </c>
      <c r="S4">
        <f t="shared" si="1"/>
        <v>1792.9151364110712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1769.6108254680003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-1499</v>
      </c>
      <c r="AI4">
        <f t="shared" si="7"/>
        <v>-1499</v>
      </c>
      <c r="AJ4">
        <f t="shared" si="8"/>
        <v>-1769.6108254680003</v>
      </c>
      <c r="AK4">
        <f>G4*SUM(AB4, AE4:AF4)</f>
        <v>0</v>
      </c>
      <c r="AL4">
        <f t="shared" si="9"/>
        <v>-3268.6108254680003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-1398.4513480735143</v>
      </c>
      <c r="AR4">
        <f t="shared" si="14"/>
        <v>-1398.4513480735143</v>
      </c>
      <c r="AS4">
        <f t="shared" si="15"/>
        <v>-1650.9103698740555</v>
      </c>
      <c r="AT4">
        <f t="shared" si="16"/>
        <v>0</v>
      </c>
      <c r="AU4">
        <f t="shared" si="17"/>
        <v>-3049.36171794757</v>
      </c>
      <c r="AW4">
        <v>1</v>
      </c>
      <c r="AX4">
        <f>IF(Z4&gt;0, (R4*SUMPRODUCT(K4:$K$98, X4:$X$98)-K4*$AZ$3)/Z4, 0)</f>
        <v>1792.9151364110712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500000</v>
      </c>
      <c r="S5">
        <f t="shared" si="1"/>
        <v>2488.4380825703656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1769.6108254680003</v>
      </c>
      <c r="AC5">
        <f t="shared" si="2"/>
        <v>2424.0487142481397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-1503.697547</v>
      </c>
      <c r="AI5">
        <f t="shared" si="7"/>
        <v>-1528.0506616226501</v>
      </c>
      <c r="AJ5">
        <f t="shared" si="8"/>
        <v>-654.43788878013947</v>
      </c>
      <c r="AK5">
        <f>G5*SUM(AB5, AE5:AF5)</f>
        <v>72.554043844188016</v>
      </c>
      <c r="AL5">
        <f t="shared" si="9"/>
        <v>-2109.9345065586017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-1285.8238285939401</v>
      </c>
      <c r="AR5">
        <f t="shared" si="14"/>
        <v>-1306.6483721630618</v>
      </c>
      <c r="AS5">
        <f t="shared" si="15"/>
        <v>-559.61508576446056</v>
      </c>
      <c r="AT5">
        <f t="shared" si="16"/>
        <v>62.041544605716126</v>
      </c>
      <c r="AU5">
        <f t="shared" si="17"/>
        <v>-1804.2219133218064</v>
      </c>
      <c r="AW5">
        <v>2</v>
      </c>
      <c r="AX5">
        <f>IF(Z5&gt;0, (R5*SUMPRODUCT(K5:$K$98, X5:$X$98)-K5*$AZ$3)/Z5, 0)</f>
        <v>2488.4380825703656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500000</v>
      </c>
      <c r="S6">
        <f t="shared" si="1"/>
        <v>3480.8221433448675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2424.0487142481397</v>
      </c>
      <c r="AC6">
        <f t="shared" si="2"/>
        <v>3346.3219795254518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-1511.8413557741119</v>
      </c>
      <c r="AI6">
        <f t="shared" si="7"/>
        <v>-1535.8753471827467</v>
      </c>
      <c r="AJ6">
        <f t="shared" si="8"/>
        <v>-922.27326527731202</v>
      </c>
      <c r="AK6">
        <f>G6*SUM(AB6, AE6:AF6)</f>
        <v>141.80684978351618</v>
      </c>
      <c r="AL6">
        <f t="shared" si="9"/>
        <v>-2316.3417626765427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-1166.2495848182891</v>
      </c>
      <c r="AR6">
        <f t="shared" si="14"/>
        <v>-1184.7896468392109</v>
      </c>
      <c r="AS6">
        <f t="shared" si="15"/>
        <v>-711.45084675100077</v>
      </c>
      <c r="AT6">
        <f t="shared" si="16"/>
        <v>109.3912261711707</v>
      </c>
      <c r="AU6">
        <f t="shared" si="17"/>
        <v>-1786.8492674190411</v>
      </c>
      <c r="AW6">
        <v>3</v>
      </c>
      <c r="AX6">
        <f>IF(Z6&gt;0, (R6*SUMPRODUCT(K6:$K$98, X6:$X$98)-K6*$AZ$3)/Z6, 0)</f>
        <v>3480.8221433448675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500000</v>
      </c>
      <c r="S7">
        <f t="shared" si="1"/>
        <v>4232.140018932726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3346.3219795254518</v>
      </c>
      <c r="AC7">
        <f t="shared" si="2"/>
        <v>4015.0250979674424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-1523.7550553074461</v>
      </c>
      <c r="AI7">
        <f t="shared" si="7"/>
        <v>-1547.4725190492293</v>
      </c>
      <c r="AJ7">
        <f t="shared" si="8"/>
        <v>-668.70311844199068</v>
      </c>
      <c r="AK7">
        <f>G7*SUM(AB7, AE7:AF7)</f>
        <v>164.30440919469967</v>
      </c>
      <c r="AL7">
        <f t="shared" si="9"/>
        <v>-2051.8712282965207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-1069.4567665603197</v>
      </c>
      <c r="AR7">
        <f t="shared" si="14"/>
        <v>-1086.1030129474605</v>
      </c>
      <c r="AS7">
        <f t="shared" si="15"/>
        <v>-469.33335666176288</v>
      </c>
      <c r="AT7">
        <f t="shared" si="16"/>
        <v>115.31805034997117</v>
      </c>
      <c r="AU7">
        <f t="shared" si="17"/>
        <v>-1440.1183192592525</v>
      </c>
      <c r="AW7">
        <v>4</v>
      </c>
      <c r="AX7">
        <f>IF(Z7&gt;0, (R7*SUMPRODUCT(K7:$K$98, X7:$X$98)-K7*$AZ$3)/Z7, 0)</f>
        <v>4232.140018932726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500000</v>
      </c>
      <c r="S8">
        <f t="shared" si="1"/>
        <v>4462.9130757408775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4015.0250979674424</v>
      </c>
      <c r="AC8">
        <f t="shared" si="2"/>
        <v>4177.9057769153333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-1536.4173011927076</v>
      </c>
      <c r="AI8">
        <f t="shared" si="7"/>
        <v>-1559.8207694320131</v>
      </c>
      <c r="AJ8">
        <f t="shared" si="8"/>
        <v>-162.88067894789083</v>
      </c>
      <c r="AK8">
        <f t="shared" ref="AK8:AK39" si="30">G8*SUM(AB8:AB8, AE8:AF8)</f>
        <v>85.520034586706515</v>
      </c>
      <c r="AL8">
        <f t="shared" si="9"/>
        <v>-1637.1814137931974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-1006.5750405665774</v>
      </c>
      <c r="AR8">
        <f t="shared" si="14"/>
        <v>-1021.9076894335814</v>
      </c>
      <c r="AS8">
        <f t="shared" si="15"/>
        <v>-106.71034873937612</v>
      </c>
      <c r="AT8">
        <f t="shared" si="16"/>
        <v>56.027963377231067</v>
      </c>
      <c r="AU8">
        <f t="shared" si="17"/>
        <v>-1072.5900747957264</v>
      </c>
      <c r="AW8">
        <v>5</v>
      </c>
      <c r="AX8">
        <f>IF(Z8&gt;0, (R8*SUMPRODUCT(K8:$K$98, X8:$X$98)-K8*$AZ$3)/Z8, 0)</f>
        <v>4462.9130757408775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500000</v>
      </c>
      <c r="S9">
        <f t="shared" si="1"/>
        <v>4424.0148432909282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4177.9057769153333</v>
      </c>
      <c r="AC9">
        <f t="shared" si="2"/>
        <v>4086.347673886914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-1551.6499442659617</v>
      </c>
      <c r="AI9">
        <f t="shared" si="7"/>
        <v>-1574.7417953256609</v>
      </c>
      <c r="AJ9">
        <f t="shared" si="8"/>
        <v>91.558103028419282</v>
      </c>
      <c r="AK9">
        <f t="shared" si="30"/>
        <v>24.649644083800467</v>
      </c>
      <c r="AL9">
        <f t="shared" si="9"/>
        <v>-1458.5340482134411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-962.7375886754071</v>
      </c>
      <c r="AR9">
        <f t="shared" si="14"/>
        <v>-977.06517144587758</v>
      </c>
      <c r="AS9">
        <f t="shared" si="15"/>
        <v>56.80819160211697</v>
      </c>
      <c r="AT9">
        <f t="shared" si="16"/>
        <v>15.294131897882131</v>
      </c>
      <c r="AU9">
        <f t="shared" si="17"/>
        <v>-904.96284794587848</v>
      </c>
      <c r="AW9">
        <v>6</v>
      </c>
      <c r="AX9">
        <f>IF(Z9&gt;0, (R9*SUMPRODUCT(K9:$K$98, X9:$X$98)-K9*$AZ$3)/Z9, 0)</f>
        <v>4424.0148432909282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500000</v>
      </c>
      <c r="S10">
        <f t="shared" si="1"/>
        <v>4349.5175834566426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4086.347673886914</v>
      </c>
      <c r="AC10">
        <f t="shared" si="2"/>
        <v>3963.7135524091827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-1568.8603609959671</v>
      </c>
      <c r="AI10">
        <f t="shared" si="7"/>
        <v>-1591.6428505270196</v>
      </c>
      <c r="AJ10">
        <f t="shared" si="8"/>
        <v>122.63412147773124</v>
      </c>
      <c r="AK10">
        <f t="shared" si="30"/>
        <v>16.754025462936347</v>
      </c>
      <c r="AL10">
        <f t="shared" si="9"/>
        <v>-1452.254703586352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-923.45695230601041</v>
      </c>
      <c r="AR10">
        <f t="shared" si="14"/>
        <v>-936.86709948758198</v>
      </c>
      <c r="AS10">
        <f t="shared" si="15"/>
        <v>72.184456235899418</v>
      </c>
      <c r="AT10">
        <f t="shared" si="16"/>
        <v>9.861694308497011</v>
      </c>
      <c r="AU10">
        <f t="shared" si="17"/>
        <v>-854.8209489431855</v>
      </c>
      <c r="AW10">
        <v>7</v>
      </c>
      <c r="AX10">
        <f>IF(Z10&gt;0, (R10*SUMPRODUCT(K10:$K$98, X10:$X$98)-K10*$AZ$3)/Z10, 0)</f>
        <v>4349.5175834566426</v>
      </c>
    </row>
    <row r="11" spans="1:52" x14ac:dyDescent="0.25">
      <c r="A11" t="s">
        <v>33</v>
      </c>
      <c r="C11" s="26">
        <f>AU81</f>
        <v>11456.49311363541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500000</v>
      </c>
      <c r="S11">
        <f t="shared" si="1"/>
        <v>4241.8508342754212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3963.7135524091827</v>
      </c>
      <c r="AC11">
        <f t="shared" si="2"/>
        <v>3813.4461213375885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-1590.673419058083</v>
      </c>
      <c r="AI11">
        <f t="shared" si="7"/>
        <v>-1613.1485500228721</v>
      </c>
      <c r="AJ11">
        <f t="shared" si="8"/>
        <v>150.26743107159427</v>
      </c>
      <c r="AK11">
        <f t="shared" si="30"/>
        <v>9.5129125257820384</v>
      </c>
      <c r="AL11">
        <f t="shared" si="9"/>
        <v>-1453.3682064254958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-889.67738143037002</v>
      </c>
      <c r="AR11">
        <f t="shared" si="14"/>
        <v>-902.24791628968683</v>
      </c>
      <c r="AS11">
        <f t="shared" si="15"/>
        <v>84.04587201137042</v>
      </c>
      <c r="AT11">
        <f t="shared" si="16"/>
        <v>5.3206541357342516</v>
      </c>
      <c r="AU11">
        <f t="shared" si="17"/>
        <v>-812.88139014258218</v>
      </c>
      <c r="AW11">
        <v>8</v>
      </c>
      <c r="AX11">
        <f>IF(Z11&gt;0, (R11*SUMPRODUCT(K11:$K$98, X11:$X$98)-K11*$AZ$3)/Z11, 0)</f>
        <v>4241.8508342754212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500000</v>
      </c>
      <c r="S12">
        <f t="shared" si="1"/>
        <v>4124.0548888564363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3813.4461213375885</v>
      </c>
      <c r="AC12">
        <f t="shared" si="2"/>
        <v>3657.1280183572576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-1617.7599268455147</v>
      </c>
      <c r="AI12">
        <f t="shared" si="7"/>
        <v>-1639.9294185043136</v>
      </c>
      <c r="AJ12">
        <f t="shared" si="8"/>
        <v>156.31810298033088</v>
      </c>
      <c r="AK12">
        <f t="shared" si="30"/>
        <v>8.7709260790764532</v>
      </c>
      <c r="AL12">
        <f t="shared" si="9"/>
        <v>-1474.8403894449064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-859.85659904363479</v>
      </c>
      <c r="AR12">
        <f t="shared" si="14"/>
        <v>-871.63991953756704</v>
      </c>
      <c r="AS12">
        <f t="shared" si="15"/>
        <v>83.084733505366003</v>
      </c>
      <c r="AT12">
        <f t="shared" si="16"/>
        <v>4.6618404521389705</v>
      </c>
      <c r="AU12">
        <f t="shared" si="17"/>
        <v>-783.89334558006215</v>
      </c>
      <c r="AW12">
        <v>9</v>
      </c>
      <c r="AX12">
        <f>IF(Z12&gt;0, (R12*SUMPRODUCT(K12:$K$98, X12:$X$98)-K12*$AZ$3)/Z12, 0)</f>
        <v>4124.0548888564363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500000</v>
      </c>
      <c r="S13">
        <f t="shared" si="1"/>
        <v>3990.7610216493772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3657.1280183572576</v>
      </c>
      <c r="AC13">
        <f t="shared" si="2"/>
        <v>3490.3822830676763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-1648.0800099151074</v>
      </c>
      <c r="AI13">
        <f t="shared" si="7"/>
        <v>-1669.9454026568226</v>
      </c>
      <c r="AJ13">
        <f t="shared" si="8"/>
        <v>166.74573528958126</v>
      </c>
      <c r="AK13">
        <f t="shared" si="30"/>
        <v>7.3142560367145153</v>
      </c>
      <c r="AL13">
        <f t="shared" si="9"/>
        <v>-1495.8854113305267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-832.67304707121684</v>
      </c>
      <c r="AR13">
        <f t="shared" si="14"/>
        <v>-843.72027966315318</v>
      </c>
      <c r="AS13">
        <f t="shared" si="15"/>
        <v>84.246322177561055</v>
      </c>
      <c r="AT13">
        <f t="shared" si="16"/>
        <v>3.6954418623546275</v>
      </c>
      <c r="AU13">
        <f t="shared" si="17"/>
        <v>-755.77851562323747</v>
      </c>
      <c r="AW13">
        <v>10</v>
      </c>
      <c r="AX13">
        <f>IF(Z13&gt;0, (R13*SUMPRODUCT(K13:$K$98, X13:$X$98)-K13*$AZ$3)/Z13, 0)</f>
        <v>3990.7610216493772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500000</v>
      </c>
      <c r="S14">
        <f t="shared" si="1"/>
        <v>3842.491104107889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3490.3822830676763</v>
      </c>
      <c r="AC14">
        <f t="shared" si="2"/>
        <v>3314.150624796237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-1684.5098568217327</v>
      </c>
      <c r="AI14">
        <f t="shared" si="7"/>
        <v>-1706.0723701431896</v>
      </c>
      <c r="AJ14">
        <f t="shared" si="8"/>
        <v>176.2316582714393</v>
      </c>
      <c r="AK14">
        <f t="shared" si="30"/>
        <v>6.2826881095218168</v>
      </c>
      <c r="AL14">
        <f t="shared" si="9"/>
        <v>-1523.5580237622285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-809.16409857650581</v>
      </c>
      <c r="AR14">
        <f t="shared" si="14"/>
        <v>-819.52177715234984</v>
      </c>
      <c r="AS14">
        <f t="shared" si="15"/>
        <v>84.653901150156955</v>
      </c>
      <c r="AT14">
        <f t="shared" si="16"/>
        <v>3.0179257427263306</v>
      </c>
      <c r="AU14">
        <f t="shared" si="17"/>
        <v>-731.8499502594666</v>
      </c>
      <c r="AW14">
        <v>11</v>
      </c>
      <c r="AX14">
        <f>IF(Z14&gt;0, (R14*SUMPRODUCT(K14:$K$98, X14:$X$98)-K14*$AZ$3)/Z14, 0)</f>
        <v>3842.491104107889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500000</v>
      </c>
      <c r="S15">
        <f t="shared" si="1"/>
        <v>3710.3827471617433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3314.150624796237</v>
      </c>
      <c r="AC15">
        <f t="shared" si="2"/>
        <v>3155.3881961481802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-1727.1573170486963</v>
      </c>
      <c r="AI15">
        <f t="shared" si="7"/>
        <v>-1748.4178473710863</v>
      </c>
      <c r="AJ15">
        <f t="shared" si="8"/>
        <v>158.76242864805681</v>
      </c>
      <c r="AK15">
        <f t="shared" si="30"/>
        <v>13.588017561664573</v>
      </c>
      <c r="AL15">
        <f t="shared" si="9"/>
        <v>-1576.0674011613648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-787.06958915198447</v>
      </c>
      <c r="AR15">
        <f t="shared" si="14"/>
        <v>-796.75806205530432</v>
      </c>
      <c r="AS15">
        <f t="shared" si="15"/>
        <v>72.348406398972074</v>
      </c>
      <c r="AT15">
        <f t="shared" si="16"/>
        <v>6.1920910701545289</v>
      </c>
      <c r="AU15">
        <f t="shared" si="17"/>
        <v>-718.21756458617767</v>
      </c>
      <c r="AW15">
        <v>12</v>
      </c>
      <c r="AX15">
        <f>IF(Z15&gt;0, (R15*SUMPRODUCT(K15:$K$98, X15:$X$98)-K15*$AZ$3)/Z15, 0)</f>
        <v>3710.3827471617433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500000</v>
      </c>
      <c r="S16">
        <f t="shared" si="1"/>
        <v>3599.4677756834089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3155.3881961481802</v>
      </c>
      <c r="AC16">
        <f t="shared" si="2"/>
        <v>3017.7068445979821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-1770.5769652486292</v>
      </c>
      <c r="AI16">
        <f t="shared" si="7"/>
        <v>-1791.5363614195328</v>
      </c>
      <c r="AJ16">
        <f t="shared" si="8"/>
        <v>137.68135155019809</v>
      </c>
      <c r="AK16">
        <f t="shared" si="30"/>
        <v>22.40325619265208</v>
      </c>
      <c r="AL16">
        <f t="shared" si="9"/>
        <v>-1631.4517536766825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-763.27312779156921</v>
      </c>
      <c r="AR16">
        <f t="shared" si="14"/>
        <v>-772.30845592809101</v>
      </c>
      <c r="AS16">
        <f t="shared" si="15"/>
        <v>59.352673111012436</v>
      </c>
      <c r="AT16">
        <f t="shared" si="16"/>
        <v>9.6577577606066924</v>
      </c>
      <c r="AU16">
        <f t="shared" si="17"/>
        <v>-703.29802505647183</v>
      </c>
      <c r="AW16">
        <v>13</v>
      </c>
      <c r="AX16">
        <f>IF(Z16&gt;0, (R16*SUMPRODUCT(K16:$K$98, X16:$X$98)-K16*$AZ$3)/Z16, 0)</f>
        <v>3599.4677756834089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500000</v>
      </c>
      <c r="S17">
        <f t="shared" si="1"/>
        <v>3553.5503559136191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3017.7068445979821</v>
      </c>
      <c r="AC17">
        <f t="shared" si="2"/>
        <v>2936.5038022548724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-1817.1796480173377</v>
      </c>
      <c r="AI17">
        <f t="shared" si="7"/>
        <v>-1837.8385912441313</v>
      </c>
      <c r="AJ17">
        <f t="shared" si="8"/>
        <v>81.203042343109701</v>
      </c>
      <c r="AK17">
        <f t="shared" si="30"/>
        <v>41.644354455452152</v>
      </c>
      <c r="AL17">
        <f t="shared" si="9"/>
        <v>-1714.9911944455694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-736.3817911604001</v>
      </c>
      <c r="AR17">
        <f t="shared" si="14"/>
        <v>-744.7534838730196</v>
      </c>
      <c r="AS17">
        <f t="shared" si="15"/>
        <v>32.906180648421184</v>
      </c>
      <c r="AT17">
        <f t="shared" si="16"/>
        <v>16.875681146376046</v>
      </c>
      <c r="AU17">
        <f t="shared" si="17"/>
        <v>-694.97162207822237</v>
      </c>
      <c r="AW17">
        <v>14</v>
      </c>
      <c r="AX17">
        <f>IF(Z17&gt;0, (R17*SUMPRODUCT(K17:$K$98, X17:$X$98)-K17*$AZ$3)/Z17, 0)</f>
        <v>3553.5503559136191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500000</v>
      </c>
      <c r="S18">
        <f t="shared" si="1"/>
        <v>3578.8159962757277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2936.5038022548724</v>
      </c>
      <c r="AC18">
        <f t="shared" si="2"/>
        <v>2914.4351542763434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-1868.3948254312172</v>
      </c>
      <c r="AI18">
        <f t="shared" si="7"/>
        <v>-1888.7537594844714</v>
      </c>
      <c r="AJ18">
        <f t="shared" si="8"/>
        <v>22.068647978529043</v>
      </c>
      <c r="AK18">
        <f t="shared" si="30"/>
        <v>63.428482128705248</v>
      </c>
      <c r="AL18">
        <f t="shared" si="9"/>
        <v>-1803.256629377237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-706.54711546221802</v>
      </c>
      <c r="AR18">
        <f t="shared" si="14"/>
        <v>-714.24599469985048</v>
      </c>
      <c r="AS18">
        <f t="shared" si="15"/>
        <v>8.3454200146278588</v>
      </c>
      <c r="AT18">
        <f t="shared" si="16"/>
        <v>23.985942626361314</v>
      </c>
      <c r="AU18">
        <f t="shared" si="17"/>
        <v>-681.91463205886123</v>
      </c>
      <c r="AW18">
        <v>15</v>
      </c>
      <c r="AX18">
        <f>IF(Z18&gt;0, (R18*SUMPRODUCT(K18:$K$98, X18:$X$98)-K18*$AZ$3)/Z18, 0)</f>
        <v>3578.8159962757277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500000</v>
      </c>
      <c r="S19">
        <f t="shared" si="1"/>
        <v>3590.1516862381945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2914.4351542763434</v>
      </c>
      <c r="AC19">
        <f t="shared" si="2"/>
        <v>2880.551147612905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-1932.8771990159491</v>
      </c>
      <c r="AI19">
        <f t="shared" si="7"/>
        <v>-1952.9358998687198</v>
      </c>
      <c r="AJ19">
        <f t="shared" si="8"/>
        <v>33.884006663438413</v>
      </c>
      <c r="AK19">
        <f t="shared" si="30"/>
        <v>64.991903940362462</v>
      </c>
      <c r="AL19">
        <f t="shared" si="9"/>
        <v>-1854.0599892649191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-681.64841445567629</v>
      </c>
      <c r="AR19">
        <f t="shared" si="14"/>
        <v>-688.72231529081114</v>
      </c>
      <c r="AS19">
        <f t="shared" si="15"/>
        <v>11.94953276353889</v>
      </c>
      <c r="AT19">
        <f t="shared" si="16"/>
        <v>22.920042874921482</v>
      </c>
      <c r="AU19">
        <f t="shared" si="17"/>
        <v>-653.85273965235081</v>
      </c>
      <c r="AW19">
        <v>16</v>
      </c>
      <c r="AX19">
        <f>IF(Z19&gt;0, (R19*SUMPRODUCT(K19:$K$98, X19:$X$98)-K19*$AZ$3)/Z19, 0)</f>
        <v>3590.1516862381945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500000</v>
      </c>
      <c r="S20">
        <f t="shared" si="1"/>
        <v>3388.5864024433154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2880.551147612905</v>
      </c>
      <c r="AC20">
        <f t="shared" si="2"/>
        <v>2678.078598572165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-2000.6548230553606</v>
      </c>
      <c r="AI20">
        <f t="shared" si="7"/>
        <v>-2020.4129041584508</v>
      </c>
      <c r="AJ20">
        <f t="shared" si="8"/>
        <v>202.47254904073998</v>
      </c>
      <c r="AK20">
        <f t="shared" si="30"/>
        <v>12.386369934735491</v>
      </c>
      <c r="AL20">
        <f t="shared" si="9"/>
        <v>-1805.5539851829753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-669.21262382276905</v>
      </c>
      <c r="AR20">
        <f t="shared" si="14"/>
        <v>-675.82163860349431</v>
      </c>
      <c r="AS20">
        <f t="shared" si="15"/>
        <v>67.726418487677577</v>
      </c>
      <c r="AT20">
        <f t="shared" si="16"/>
        <v>4.143201030053163</v>
      </c>
      <c r="AU20">
        <f t="shared" si="17"/>
        <v>-603.9520190857636</v>
      </c>
      <c r="AW20">
        <v>17</v>
      </c>
      <c r="AX20">
        <f>IF(Z20&gt;0, (R20*SUMPRODUCT(K20:$K$98, X20:$X$98)-K20*$AZ$3)/Z20, 0)</f>
        <v>3388.5864024433154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500000</v>
      </c>
      <c r="S21">
        <f t="shared" si="1"/>
        <v>3137.4815211710911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2678.078598572165</v>
      </c>
      <c r="AC21">
        <f t="shared" si="2"/>
        <v>2441.872290047786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-2064.7194752729397</v>
      </c>
      <c r="AI21">
        <f t="shared" si="7"/>
        <v>-2084.1767395912357</v>
      </c>
      <c r="AJ21">
        <f t="shared" si="8"/>
        <v>236.20630852437898</v>
      </c>
      <c r="AK21">
        <f t="shared" si="30"/>
        <v>4.284925757715464</v>
      </c>
      <c r="AL21">
        <f t="shared" si="9"/>
        <v>-1843.6855053091413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-656.75356084612918</v>
      </c>
      <c r="AR21">
        <f t="shared" si="14"/>
        <v>-662.94259900768191</v>
      </c>
      <c r="AS21">
        <f t="shared" si="15"/>
        <v>75.133370937569339</v>
      </c>
      <c r="AT21">
        <f t="shared" si="16"/>
        <v>1.3629649369045265</v>
      </c>
      <c r="AU21">
        <f t="shared" si="17"/>
        <v>-586.44626313320805</v>
      </c>
      <c r="AW21">
        <v>18</v>
      </c>
      <c r="AX21">
        <f>IF(Z21&gt;0, (R21*SUMPRODUCT(K21:$K$98, X21:$X$98)-K21*$AZ$3)/Z21, 0)</f>
        <v>3137.4815211710911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500000</v>
      </c>
      <c r="S22">
        <f t="shared" si="1"/>
        <v>3055.7465968527745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2441.872290047786</v>
      </c>
      <c r="AC22">
        <f t="shared" si="2"/>
        <v>2341.4242971738058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-2135.629331576145</v>
      </c>
      <c r="AI22">
        <f t="shared" si="7"/>
        <v>-2154.7852417846789</v>
      </c>
      <c r="AJ22">
        <f t="shared" si="8"/>
        <v>100.44799287398018</v>
      </c>
      <c r="AK22">
        <f t="shared" si="30"/>
        <v>51.27931809100351</v>
      </c>
      <c r="AL22">
        <f t="shared" si="9"/>
        <v>-2003.0579308196952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-634.27528348460646</v>
      </c>
      <c r="AR22">
        <f t="shared" si="14"/>
        <v>-639.96452936556489</v>
      </c>
      <c r="AS22">
        <f t="shared" si="15"/>
        <v>29.832742140033627</v>
      </c>
      <c r="AT22">
        <f t="shared" si="16"/>
        <v>15.229798326034505</v>
      </c>
      <c r="AU22">
        <f t="shared" si="17"/>
        <v>-594.9019888994967</v>
      </c>
      <c r="AW22">
        <v>19</v>
      </c>
      <c r="AX22">
        <f>IF(Z22&gt;0, (R22*SUMPRODUCT(K22:$K$98, X22:$X$98)-K22*$AZ$3)/Z22, 0)</f>
        <v>3055.7465968527745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500000</v>
      </c>
      <c r="S23">
        <f t="shared" si="1"/>
        <v>3376.8174991146093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2341.4242971738058</v>
      </c>
      <c r="AC23">
        <f t="shared" si="2"/>
        <v>2546.6443375908311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-2209.4426834523142</v>
      </c>
      <c r="AI23">
        <f t="shared" si="7"/>
        <v>-2228.2965624245903</v>
      </c>
      <c r="AJ23">
        <f t="shared" si="8"/>
        <v>-205.2200404170253</v>
      </c>
      <c r="AK23">
        <f t="shared" si="30"/>
        <v>163.89970080216642</v>
      </c>
      <c r="AL23">
        <f t="shared" si="9"/>
        <v>-2269.6169020394491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-585.89073206227249</v>
      </c>
      <c r="AR23">
        <f t="shared" si="14"/>
        <v>-590.89032450973082</v>
      </c>
      <c r="AS23">
        <f t="shared" si="15"/>
        <v>-54.419388479409328</v>
      </c>
      <c r="AT23">
        <f t="shared" si="16"/>
        <v>43.462234348493446</v>
      </c>
      <c r="AU23">
        <f t="shared" si="17"/>
        <v>-601.84747864064661</v>
      </c>
      <c r="AW23">
        <v>20</v>
      </c>
      <c r="AX23">
        <f>IF(Z23&gt;0, (R23*SUMPRODUCT(K23:$K$98, X23:$X$98)-K23*$AZ$3)/Z23, 0)</f>
        <v>3376.8174991146093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500000</v>
      </c>
      <c r="S24">
        <f t="shared" si="1"/>
        <v>3652.5525134389636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2546.6443375908311</v>
      </c>
      <c r="AC24">
        <f t="shared" si="2"/>
        <v>2710.3030018693034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-2291.8775278698781</v>
      </c>
      <c r="AI24">
        <f t="shared" si="7"/>
        <v>-2310.428274176038</v>
      </c>
      <c r="AJ24">
        <f t="shared" si="8"/>
        <v>-163.65866427847232</v>
      </c>
      <c r="AK24">
        <f t="shared" si="30"/>
        <v>178.26510363135819</v>
      </c>
      <c r="AL24">
        <f t="shared" si="9"/>
        <v>-2295.8218348231521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-542.63433742235475</v>
      </c>
      <c r="AR24">
        <f t="shared" si="14"/>
        <v>-547.02648831529064</v>
      </c>
      <c r="AS24">
        <f t="shared" si="15"/>
        <v>-38.74849758517221</v>
      </c>
      <c r="AT24">
        <f t="shared" si="16"/>
        <v>42.206778162546513</v>
      </c>
      <c r="AU24">
        <f t="shared" si="17"/>
        <v>-543.56820773791628</v>
      </c>
      <c r="AW24">
        <v>21</v>
      </c>
      <c r="AX24">
        <f>IF(Z24&gt;0, (R24*SUMPRODUCT(K24:$K$98, X24:$X$98)-K24*$AZ$3)/Z24, 0)</f>
        <v>3652.5525134389636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500000</v>
      </c>
      <c r="S25">
        <f t="shared" si="1"/>
        <v>3887.0616900939917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2710.3030018693034</v>
      </c>
      <c r="AC25">
        <f t="shared" si="2"/>
        <v>2836.909196894042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-2387.8520645288909</v>
      </c>
      <c r="AI25">
        <f t="shared" si="7"/>
        <v>-2406.0979107687626</v>
      </c>
      <c r="AJ25">
        <f t="shared" si="8"/>
        <v>-126.60619502473855</v>
      </c>
      <c r="AK25">
        <f t="shared" si="30"/>
        <v>189.72121013085126</v>
      </c>
      <c r="AL25">
        <f t="shared" si="9"/>
        <v>-2342.9828956626498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-504.78362762383813</v>
      </c>
      <c r="AR25">
        <f t="shared" si="14"/>
        <v>-508.64073610674842</v>
      </c>
      <c r="AS25">
        <f t="shared" si="15"/>
        <v>-26.764109617003207</v>
      </c>
      <c r="AT25">
        <f t="shared" si="16"/>
        <v>40.106404458489791</v>
      </c>
      <c r="AU25">
        <f t="shared" si="17"/>
        <v>-495.29844126526177</v>
      </c>
      <c r="AW25">
        <v>22</v>
      </c>
      <c r="AX25">
        <f>IF(Z25&gt;0, (R25*SUMPRODUCT(K25:$K$98, X25:$X$98)-K25*$AZ$3)/Z25, 0)</f>
        <v>3887.0616900939917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500000</v>
      </c>
      <c r="S26">
        <f t="shared" si="1"/>
        <v>4082.8219855564762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2836.909196894042</v>
      </c>
      <c r="AC26">
        <f t="shared" si="2"/>
        <v>2929.6617589551061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-2488.7334271185091</v>
      </c>
      <c r="AI26">
        <f t="shared" si="7"/>
        <v>-2506.6723782246263</v>
      </c>
      <c r="AJ26">
        <f t="shared" si="8"/>
        <v>-92.752562061064054</v>
      </c>
      <c r="AK26">
        <f t="shared" si="30"/>
        <v>198.58364378258295</v>
      </c>
      <c r="AL26">
        <f t="shared" si="9"/>
        <v>-2400.8412965031075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-469.74071166871761</v>
      </c>
      <c r="AR26">
        <f t="shared" si="14"/>
        <v>-473.12663302427808</v>
      </c>
      <c r="AS26">
        <f t="shared" si="15"/>
        <v>-17.506758271859873</v>
      </c>
      <c r="AT26">
        <f t="shared" si="16"/>
        <v>37.482046546142868</v>
      </c>
      <c r="AU26">
        <f t="shared" si="17"/>
        <v>-453.15134474999513</v>
      </c>
      <c r="AW26">
        <v>23</v>
      </c>
      <c r="AX26">
        <f>IF(Z26&gt;0, (R26*SUMPRODUCT(K26:$K$98, X26:$X$98)-K26*$AZ$3)/Z26, 0)</f>
        <v>4082.8219855564762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500000</v>
      </c>
      <c r="S27">
        <f t="shared" si="1"/>
        <v>4244.8236385624841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2929.6617589551061</v>
      </c>
      <c r="AC27">
        <f t="shared" si="2"/>
        <v>2993.435502362192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-2592.8959928781687</v>
      </c>
      <c r="AI27">
        <f t="shared" si="7"/>
        <v>-2610.5259096735808</v>
      </c>
      <c r="AJ27">
        <f t="shared" si="8"/>
        <v>-63.773743407085931</v>
      </c>
      <c r="AK27">
        <f t="shared" si="30"/>
        <v>205.07632312685743</v>
      </c>
      <c r="AL27">
        <f t="shared" si="9"/>
        <v>-2469.2233299538093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-436.96524351134997</v>
      </c>
      <c r="AR27">
        <f t="shared" si="14"/>
        <v>-439.93630787596447</v>
      </c>
      <c r="AS27">
        <f t="shared" si="15"/>
        <v>-10.747407298267603</v>
      </c>
      <c r="AT27">
        <f t="shared" si="16"/>
        <v>34.560285379618804</v>
      </c>
      <c r="AU27">
        <f t="shared" si="17"/>
        <v>-416.12342979461329</v>
      </c>
      <c r="AW27">
        <v>24</v>
      </c>
      <c r="AX27">
        <f>IF(Z27&gt;0, (R27*SUMPRODUCT(K27:$K$98, X27:$X$98)-K27*$AZ$3)/Z27, 0)</f>
        <v>4244.8236385624841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500000</v>
      </c>
      <c r="S28">
        <f t="shared" si="1"/>
        <v>4378.1072749211262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2993.435502362192</v>
      </c>
      <c r="AC28">
        <f t="shared" si="2"/>
        <v>3032.822450882813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-2710.0708097907395</v>
      </c>
      <c r="AI28">
        <f t="shared" si="7"/>
        <v>-2727.3889238777078</v>
      </c>
      <c r="AJ28">
        <f t="shared" si="8"/>
        <v>-39.38694852062099</v>
      </c>
      <c r="AK28">
        <f t="shared" si="30"/>
        <v>209.54048516535346</v>
      </c>
      <c r="AL28">
        <f t="shared" si="9"/>
        <v>-2557.2353872329754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-407.77858404334029</v>
      </c>
      <c r="AR28">
        <f t="shared" si="14"/>
        <v>-410.38440379357417</v>
      </c>
      <c r="AS28">
        <f t="shared" si="15"/>
        <v>-5.9264702750578468</v>
      </c>
      <c r="AT28">
        <f t="shared" si="16"/>
        <v>31.529110616515656</v>
      </c>
      <c r="AU28">
        <f t="shared" si="17"/>
        <v>-384.78176345211637</v>
      </c>
      <c r="AW28">
        <v>25</v>
      </c>
      <c r="AX28">
        <f>IF(Z28&gt;0, (R28*SUMPRODUCT(K28:$K$98, X28:$X$98)-K28*$AZ$3)/Z28, 0)</f>
        <v>4378.1072749211262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500000</v>
      </c>
      <c r="S29">
        <f t="shared" si="1"/>
        <v>4485.0632324934177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3032.822450882813</v>
      </c>
      <c r="AC29">
        <f t="shared" si="2"/>
        <v>3050.3583240108751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-2841.2097971080334</v>
      </c>
      <c r="AI29">
        <f t="shared" si="7"/>
        <v>-2858.2126695642769</v>
      </c>
      <c r="AJ29">
        <f t="shared" si="8"/>
        <v>-17.535873128062121</v>
      </c>
      <c r="AK29">
        <f t="shared" si="30"/>
        <v>212.29757156179693</v>
      </c>
      <c r="AL29">
        <f t="shared" si="9"/>
        <v>-2663.4509711305423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-381.70606091372133</v>
      </c>
      <c r="AR29">
        <f t="shared" si="14"/>
        <v>-383.99033413990026</v>
      </c>
      <c r="AS29">
        <f t="shared" si="15"/>
        <v>-2.3558799013041893</v>
      </c>
      <c r="AT29">
        <f t="shared" si="16"/>
        <v>28.521396014080093</v>
      </c>
      <c r="AU29">
        <f t="shared" si="17"/>
        <v>-357.82481802712437</v>
      </c>
      <c r="AW29">
        <v>26</v>
      </c>
      <c r="AX29">
        <f>IF(Z29&gt;0, (R29*SUMPRODUCT(K29:$K$98, X29:$X$98)-K29*$AZ$3)/Z29, 0)</f>
        <v>4485.0632324934177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500000</v>
      </c>
      <c r="S30">
        <f t="shared" si="1"/>
        <v>4568.0361205319623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3050.3583240108751</v>
      </c>
      <c r="AC30">
        <f t="shared" si="2"/>
        <v>3048.3973141430492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-2990.8052650531968</v>
      </c>
      <c r="AI30">
        <f t="shared" si="7"/>
        <v>-3007.488568521625</v>
      </c>
      <c r="AJ30">
        <f t="shared" si="8"/>
        <v>1.961009867825851</v>
      </c>
      <c r="AK30">
        <f t="shared" si="30"/>
        <v>213.52508268076127</v>
      </c>
      <c r="AL30">
        <f t="shared" si="9"/>
        <v>-2792.0024759730377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-358.75326829005979</v>
      </c>
      <c r="AR30">
        <f t="shared" si="14"/>
        <v>-360.75446499621415</v>
      </c>
      <c r="AS30">
        <f t="shared" si="15"/>
        <v>0.23522718361239373</v>
      </c>
      <c r="AT30">
        <f t="shared" si="16"/>
        <v>25.612774649260167</v>
      </c>
      <c r="AU30">
        <f t="shared" si="17"/>
        <v>-334.90646316334158</v>
      </c>
      <c r="AW30">
        <v>27</v>
      </c>
      <c r="AX30">
        <f>IF(Z30&gt;0, (R30*SUMPRODUCT(K30:$K$98, X30:$X$98)-K30*$AZ$3)/Z30, 0)</f>
        <v>4568.0361205319623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500000</v>
      </c>
      <c r="S31">
        <f t="shared" si="1"/>
        <v>4628.680234067825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3048.3973141430492</v>
      </c>
      <c r="AC31">
        <f t="shared" si="2"/>
        <v>3028.7021271439667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-3162.4870054752514</v>
      </c>
      <c r="AI31">
        <f t="shared" si="7"/>
        <v>-3178.8453515587216</v>
      </c>
      <c r="AJ31">
        <f t="shared" si="8"/>
        <v>19.69518699908258</v>
      </c>
      <c r="AK31">
        <f t="shared" si="30"/>
        <v>213.38781199001346</v>
      </c>
      <c r="AL31">
        <f t="shared" si="9"/>
        <v>-2945.7623525696254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-338.70254251662175</v>
      </c>
      <c r="AR31">
        <f t="shared" si="14"/>
        <v>-340.45452233511452</v>
      </c>
      <c r="AS31">
        <f t="shared" si="15"/>
        <v>2.1093556749420097</v>
      </c>
      <c r="AT31">
        <f t="shared" si="16"/>
        <v>22.853847095006515</v>
      </c>
      <c r="AU31">
        <f t="shared" si="17"/>
        <v>-315.49131956516595</v>
      </c>
      <c r="AW31">
        <v>28</v>
      </c>
      <c r="AX31">
        <f>IF(Z31&gt;0, (R31*SUMPRODUCT(K31:$K$98, X31:$X$98)-K31*$AZ$3)/Z31, 0)</f>
        <v>4628.680234067825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500000</v>
      </c>
      <c r="S32">
        <f t="shared" si="1"/>
        <v>4668.3083347357942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3028.7021271439667</v>
      </c>
      <c r="AC32">
        <f t="shared" si="2"/>
        <v>2992.7300143514331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-3358.3684509364243</v>
      </c>
      <c r="AI32">
        <f t="shared" si="7"/>
        <v>-3374.3952951365131</v>
      </c>
      <c r="AJ32">
        <f t="shared" si="8"/>
        <v>35.972112792533608</v>
      </c>
      <c r="AK32">
        <f t="shared" si="30"/>
        <v>212.00914890007769</v>
      </c>
      <c r="AL32">
        <f t="shared" si="9"/>
        <v>-3126.4140334439016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-321.1441578004987</v>
      </c>
      <c r="AR32">
        <f t="shared" si="14"/>
        <v>-322.67672561074068</v>
      </c>
      <c r="AS32">
        <f t="shared" si="15"/>
        <v>3.439835156813007</v>
      </c>
      <c r="AT32">
        <f t="shared" si="16"/>
        <v>20.273385890857654</v>
      </c>
      <c r="AU32">
        <f t="shared" si="17"/>
        <v>-298.96350456306999</v>
      </c>
      <c r="AW32">
        <v>29</v>
      </c>
      <c r="AX32">
        <f>IF(Z32&gt;0, (R32*SUMPRODUCT(K32:$K$98, X32:$X$98)-K32*$AZ$3)/Z32, 0)</f>
        <v>4668.3083347357942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500000</v>
      </c>
      <c r="S33">
        <f t="shared" si="1"/>
        <v>4688.4025323599508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2992.7300143514331</v>
      </c>
      <c r="AC33">
        <f t="shared" si="2"/>
        <v>2941.8808830902976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-3591.2952483558629</v>
      </c>
      <c r="AI33">
        <f t="shared" si="7"/>
        <v>-3606.9822593515328</v>
      </c>
      <c r="AJ33">
        <f t="shared" si="8"/>
        <v>50.849131261135426</v>
      </c>
      <c r="AK33">
        <f t="shared" si="30"/>
        <v>209.49110100460032</v>
      </c>
      <c r="AL33">
        <f t="shared" si="9"/>
        <v>-3346.6420270857971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-306.62303117769233</v>
      </c>
      <c r="AR33">
        <f t="shared" si="14"/>
        <v>-307.962380501258</v>
      </c>
      <c r="AS33">
        <f t="shared" si="15"/>
        <v>4.341473947924408</v>
      </c>
      <c r="AT33">
        <f t="shared" si="16"/>
        <v>17.886247705250661</v>
      </c>
      <c r="AU33">
        <f t="shared" si="17"/>
        <v>-285.73465884808292</v>
      </c>
      <c r="AW33">
        <v>30</v>
      </c>
      <c r="AX33">
        <f>IF(Z33&gt;0, (R33*SUMPRODUCT(K33:$K$98, X33:$X$98)-K33*$AZ$3)/Z33, 0)</f>
        <v>4688.4025323599508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500000</v>
      </c>
      <c r="S34">
        <f t="shared" si="1"/>
        <v>4688.8452882487027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2941.8808830902976</v>
      </c>
      <c r="AC34">
        <f t="shared" si="2"/>
        <v>2876.5926970370365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-3854.2986016361097</v>
      </c>
      <c r="AI34">
        <f t="shared" si="7"/>
        <v>-3869.6360275917409</v>
      </c>
      <c r="AJ34">
        <f t="shared" si="8"/>
        <v>65.288186053261143</v>
      </c>
      <c r="AK34">
        <f t="shared" si="30"/>
        <v>205.93166181632085</v>
      </c>
      <c r="AL34">
        <f t="shared" si="9"/>
        <v>-3598.4161797221591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-293.81975785722392</v>
      </c>
      <c r="AR34">
        <f t="shared" si="14"/>
        <v>-294.98895600355428</v>
      </c>
      <c r="AS34">
        <f t="shared" si="15"/>
        <v>4.9770298048427293</v>
      </c>
      <c r="AT34">
        <f t="shared" si="16"/>
        <v>15.698521900799957</v>
      </c>
      <c r="AU34">
        <f t="shared" si="17"/>
        <v>-274.31340429791163</v>
      </c>
      <c r="AW34">
        <v>31</v>
      </c>
      <c r="AX34">
        <f>IF(Z34&gt;0, (R34*SUMPRODUCT(K34:$K$98, X34:$X$98)-K34*$AZ$3)/Z34, 0)</f>
        <v>4688.8452882487027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4671.0479108636373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2876.5926970370365</v>
      </c>
      <c r="AC35">
        <f t="shared" ref="AC35:AC66" si="33">S35*Z35</f>
        <v>2798.2504794694842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-4149.6939665556465</v>
      </c>
      <c r="AI35">
        <f t="shared" ref="AI35:AI66" si="38">SUM(AE35:AH35)</f>
        <v>-4164.6705335533943</v>
      </c>
      <c r="AJ35">
        <f t="shared" ref="AJ35:AJ66" si="39">AB35-AC35</f>
        <v>78.342217567552325</v>
      </c>
      <c r="AK35">
        <f t="shared" si="30"/>
        <v>201.36148879259258</v>
      </c>
      <c r="AL35">
        <f t="shared" ref="AL35:AL66" si="40">SUM(AI35:AK35)</f>
        <v>-3884.9668271932496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-282.44486649209733</v>
      </c>
      <c r="AR35">
        <f t="shared" ref="AR35:AR66" si="45">AI35*$K35</f>
        <v>-283.4642318959755</v>
      </c>
      <c r="AS35">
        <f t="shared" ref="AS35:AS66" si="46">AJ35*$K35</f>
        <v>5.3322865155592281</v>
      </c>
      <c r="AT35">
        <f t="shared" ref="AT35:AT66" si="47">AK35*$K35</f>
        <v>13.705473048625864</v>
      </c>
      <c r="AU35">
        <f t="shared" ref="AU35:AU66" si="48">AL35*$K35</f>
        <v>-264.42647233179042</v>
      </c>
      <c r="AW35">
        <v>32</v>
      </c>
      <c r="AX35">
        <f>IF(Z35&gt;0, (R35*SUMPRODUCT(K35:$K$98, X35:$X$98)-K35*$AZ$3)/Z35, 0)</f>
        <v>4671.0479108636373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500000</v>
      </c>
      <c r="S36">
        <f t="shared" si="32"/>
        <v>4636.4627499387634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2798.2504794694842</v>
      </c>
      <c r="AC36">
        <f t="shared" si="33"/>
        <v>2708.1962739503069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-4481.8874397458749</v>
      </c>
      <c r="AI36">
        <f t="shared" si="38"/>
        <v>-4496.4901467016571</v>
      </c>
      <c r="AJ36">
        <f t="shared" si="39"/>
        <v>90.054205519177231</v>
      </c>
      <c r="AK36">
        <f t="shared" si="30"/>
        <v>195.8775335628639</v>
      </c>
      <c r="AL36">
        <f t="shared" si="40"/>
        <v>-4210.5584076196155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-272.37079532551257</v>
      </c>
      <c r="AR36">
        <f t="shared" si="45"/>
        <v>-273.25822299095995</v>
      </c>
      <c r="AS36">
        <f t="shared" si="46"/>
        <v>5.4727245852154249</v>
      </c>
      <c r="AT36">
        <f t="shared" si="47"/>
        <v>11.903761600479209</v>
      </c>
      <c r="AU36">
        <f t="shared" si="48"/>
        <v>-255.88173680526532</v>
      </c>
      <c r="AW36">
        <v>33</v>
      </c>
      <c r="AX36">
        <f>IF(Z36&gt;0, (R36*SUMPRODUCT(K36:$K$98, X36:$X$98)-K36*$AZ$3)/Z36, 0)</f>
        <v>4636.4627499387634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500000</v>
      </c>
      <c r="S37">
        <f t="shared" si="32"/>
        <v>4586.0888838984774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2708.1962739503069</v>
      </c>
      <c r="AC37">
        <f t="shared" si="33"/>
        <v>2607.6028544934734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-4838.7529768681206</v>
      </c>
      <c r="AI37">
        <f t="shared" si="38"/>
        <v>-4852.9677191055016</v>
      </c>
      <c r="AJ37">
        <f t="shared" si="39"/>
        <v>100.59341945683354</v>
      </c>
      <c r="AK37">
        <f t="shared" si="30"/>
        <v>189.57373917652151</v>
      </c>
      <c r="AL37">
        <f t="shared" si="40"/>
        <v>-4562.8005604721466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-262.55181359166494</v>
      </c>
      <c r="AR37">
        <f t="shared" si="45"/>
        <v>-263.32310866955049</v>
      </c>
      <c r="AS37">
        <f t="shared" si="46"/>
        <v>5.4582213309994625</v>
      </c>
      <c r="AT37">
        <f t="shared" si="47"/>
        <v>10.286313285280473</v>
      </c>
      <c r="AU37">
        <f t="shared" si="48"/>
        <v>-247.57857405327056</v>
      </c>
      <c r="AW37">
        <v>34</v>
      </c>
      <c r="AX37">
        <f>IF(Z37&gt;0, (R37*SUMPRODUCT(K37:$K$98, X37:$X$98)-K37*$AZ$3)/Z37, 0)</f>
        <v>4586.0888838984774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500000</v>
      </c>
      <c r="S38">
        <f t="shared" si="32"/>
        <v>4522.2966067487996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2607.6028544934734</v>
      </c>
      <c r="AC38">
        <f t="shared" si="33"/>
        <v>2498.4236979274174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-5217.9475804979502</v>
      </c>
      <c r="AI38">
        <f t="shared" si="38"/>
        <v>-5231.7592779339329</v>
      </c>
      <c r="AJ38">
        <f t="shared" si="39"/>
        <v>109.17915656605601</v>
      </c>
      <c r="AK38">
        <f t="shared" si="30"/>
        <v>182.53219981454316</v>
      </c>
      <c r="AL38">
        <f t="shared" si="40"/>
        <v>-4940.0479215533342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-252.79196177699467</v>
      </c>
      <c r="AR38">
        <f t="shared" si="45"/>
        <v>-253.46109193525109</v>
      </c>
      <c r="AS38">
        <f t="shared" si="46"/>
        <v>5.2893619086255956</v>
      </c>
      <c r="AT38">
        <f t="shared" si="47"/>
        <v>8.8430694572415263</v>
      </c>
      <c r="AU38">
        <f t="shared" si="48"/>
        <v>-239.328660569384</v>
      </c>
      <c r="AW38">
        <v>35</v>
      </c>
      <c r="AX38">
        <f>IF(Z38&gt;0, (R38*SUMPRODUCT(K38:$K$98, X38:$X$98)-K38*$AZ$3)/Z38, 0)</f>
        <v>4522.2966067487996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500000</v>
      </c>
      <c r="S39">
        <f t="shared" si="32"/>
        <v>4447.3659118772812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2498.4236979274174</v>
      </c>
      <c r="AC39">
        <f t="shared" si="33"/>
        <v>2382.5716084947144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-5608.3778608551156</v>
      </c>
      <c r="AI39">
        <f t="shared" si="38"/>
        <v>-5621.7710224236953</v>
      </c>
      <c r="AJ39">
        <f t="shared" si="39"/>
        <v>115.852089432703</v>
      </c>
      <c r="AK39">
        <f t="shared" si="30"/>
        <v>174.88965885491925</v>
      </c>
      <c r="AL39">
        <f t="shared" si="40"/>
        <v>-5331.0292741360727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-242.59552862643335</v>
      </c>
      <c r="AR39">
        <f t="shared" si="45"/>
        <v>-243.17486211488938</v>
      </c>
      <c r="AS39">
        <f t="shared" si="46"/>
        <v>5.0112883931323031</v>
      </c>
      <c r="AT39">
        <f t="shared" si="47"/>
        <v>7.5650126103908351</v>
      </c>
      <c r="AU39">
        <f t="shared" si="48"/>
        <v>-230.59856111136622</v>
      </c>
      <c r="AW39">
        <v>36</v>
      </c>
      <c r="AX39">
        <f>IF(Z39&gt;0, (R39*SUMPRODUCT(K39:$K$98, X39:$X$98)-K39*$AZ$3)/Z39, 0)</f>
        <v>4447.3659118772812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500000</v>
      </c>
      <c r="S40">
        <f t="shared" si="32"/>
        <v>4364.3653492160611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2382.5716084947144</v>
      </c>
      <c r="AC40">
        <f t="shared" si="33"/>
        <v>2262.2438230328266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-6012.4580913669652</v>
      </c>
      <c r="AI40">
        <f t="shared" si="38"/>
        <v>-6025.4166984152907</v>
      </c>
      <c r="AJ40">
        <f t="shared" si="39"/>
        <v>120.32778546188774</v>
      </c>
      <c r="AK40">
        <f t="shared" ref="AK40:AK71" si="61">G40*SUM(AB40:AB40, AE40:AF40)</f>
        <v>166.78001259463002</v>
      </c>
      <c r="AL40">
        <f t="shared" si="40"/>
        <v>-5738.3089003587729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-232.209276462226</v>
      </c>
      <c r="AR40">
        <f t="shared" si="45"/>
        <v>-232.70975542123458</v>
      </c>
      <c r="AS40">
        <f t="shared" si="46"/>
        <v>4.6472220805208675</v>
      </c>
      <c r="AT40">
        <f t="shared" si="47"/>
        <v>6.4412700204210465</v>
      </c>
      <c r="AU40">
        <f t="shared" si="48"/>
        <v>-221.62126332029266</v>
      </c>
      <c r="AW40">
        <v>37</v>
      </c>
      <c r="AX40">
        <f>IF(Z40&gt;0, (R40*SUMPRODUCT(K40:$K$98, X40:$X$98)-K40*$AZ$3)/Z40, 0)</f>
        <v>4364.3653492160611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500000</v>
      </c>
      <c r="S41">
        <f t="shared" si="32"/>
        <v>4276.0365051913213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2262.2438230328266</v>
      </c>
      <c r="AC41">
        <f t="shared" si="33"/>
        <v>2139.2021743960877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-6441.9827358637822</v>
      </c>
      <c r="AI41">
        <f t="shared" si="38"/>
        <v>-6454.4896577048321</v>
      </c>
      <c r="AJ41">
        <f t="shared" si="39"/>
        <v>123.04164863673896</v>
      </c>
      <c r="AK41">
        <f t="shared" si="61"/>
        <v>158.35706761229787</v>
      </c>
      <c r="AL41">
        <f t="shared" si="40"/>
        <v>-6173.0909414557955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-222.14116080566629</v>
      </c>
      <c r="AR41">
        <f t="shared" si="45"/>
        <v>-222.57244139889255</v>
      </c>
      <c r="AS41">
        <f t="shared" si="46"/>
        <v>4.2428885292476943</v>
      </c>
      <c r="AT41">
        <f t="shared" si="47"/>
        <v>5.4606825667719505</v>
      </c>
      <c r="AU41">
        <f t="shared" si="48"/>
        <v>-212.86887030287289</v>
      </c>
      <c r="AW41">
        <v>38</v>
      </c>
      <c r="AX41">
        <f>IF(Z41&gt;0, (R41*SUMPRODUCT(K41:$K$98, X41:$X$98)-K41*$AZ$3)/Z41, 0)</f>
        <v>4276.0365051913213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500000</v>
      </c>
      <c r="S42">
        <f t="shared" si="32"/>
        <v>4184.0065782420561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2139.2021743960877</v>
      </c>
      <c r="AC42">
        <f t="shared" si="33"/>
        <v>2014.5321098631775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-6895.0660109705741</v>
      </c>
      <c r="AI42">
        <f t="shared" si="38"/>
        <v>-6907.1031102926645</v>
      </c>
      <c r="AJ42">
        <f t="shared" si="39"/>
        <v>124.67006453291015</v>
      </c>
      <c r="AK42">
        <f t="shared" si="61"/>
        <v>149.74415220772616</v>
      </c>
      <c r="AL42">
        <f t="shared" si="40"/>
        <v>-6632.6888935520283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-212.29017057644745</v>
      </c>
      <c r="AR42">
        <f t="shared" si="45"/>
        <v>-212.66077730657398</v>
      </c>
      <c r="AS42">
        <f t="shared" si="46"/>
        <v>3.838430150394271</v>
      </c>
      <c r="AT42">
        <f t="shared" si="47"/>
        <v>4.6104289015398328</v>
      </c>
      <c r="AU42">
        <f t="shared" si="48"/>
        <v>-204.21191825463987</v>
      </c>
      <c r="AW42">
        <v>39</v>
      </c>
      <c r="AX42">
        <f>IF(Z42&gt;0, (R42*SUMPRODUCT(K42:$K$98, X42:$X$98)-K42*$AZ$3)/Z42, 0)</f>
        <v>4184.0065782420561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500000</v>
      </c>
      <c r="S43">
        <f t="shared" si="32"/>
        <v>4089.986900517722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2014.5321098631775</v>
      </c>
      <c r="AC43">
        <f t="shared" si="33"/>
        <v>1889.2697038159768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-7371.7603668346328</v>
      </c>
      <c r="AI43">
        <f t="shared" si="38"/>
        <v>-7383.3085071451605</v>
      </c>
      <c r="AJ43">
        <f t="shared" si="39"/>
        <v>125.26240604720078</v>
      </c>
      <c r="AK43">
        <f t="shared" si="61"/>
        <v>141.01724769042244</v>
      </c>
      <c r="AL43">
        <f t="shared" si="40"/>
        <v>-7117.0288534075371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-202.64908362863866</v>
      </c>
      <c r="AR43">
        <f t="shared" si="45"/>
        <v>-202.96654105197976</v>
      </c>
      <c r="AS43">
        <f t="shared" si="46"/>
        <v>3.4434531964423418</v>
      </c>
      <c r="AT43">
        <f t="shared" si="47"/>
        <v>3.8765524919752079</v>
      </c>
      <c r="AU43">
        <f t="shared" si="48"/>
        <v>-195.64653536356221</v>
      </c>
      <c r="AW43">
        <v>40</v>
      </c>
      <c r="AX43">
        <f>IF(Z43&gt;0, (R43*SUMPRODUCT(K43:$K$98, X43:$X$98)-K43*$AZ$3)/Z43, 0)</f>
        <v>4089.986900517722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500000</v>
      </c>
      <c r="S44">
        <f t="shared" si="32"/>
        <v>3994.9607321966319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1889.2697038159768</v>
      </c>
      <c r="AC44">
        <f t="shared" si="33"/>
        <v>1764.3239813741661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-7834.4893494682792</v>
      </c>
      <c r="AI44">
        <f t="shared" si="38"/>
        <v>-7845.5302839082287</v>
      </c>
      <c r="AJ44">
        <f t="shared" si="39"/>
        <v>124.94572244181063</v>
      </c>
      <c r="AK44">
        <f t="shared" si="61"/>
        <v>132.24887926711838</v>
      </c>
      <c r="AL44">
        <f t="shared" si="40"/>
        <v>-7588.3356821992993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-192.29416530631488</v>
      </c>
      <c r="AR44">
        <f t="shared" si="45"/>
        <v>-192.56516028475289</v>
      </c>
      <c r="AS44">
        <f t="shared" si="46"/>
        <v>3.0667389198982216</v>
      </c>
      <c r="AT44">
        <f t="shared" si="47"/>
        <v>3.245991757343075</v>
      </c>
      <c r="AU44">
        <f t="shared" si="48"/>
        <v>-186.25242960751157</v>
      </c>
      <c r="AW44">
        <v>41</v>
      </c>
      <c r="AX44">
        <f>IF(Z44&gt;0, (R44*SUMPRODUCT(K44:$K$98, X44:$X$98)-K44*$AZ$3)/Z44, 0)</f>
        <v>3994.9607321966319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500000</v>
      </c>
      <c r="S45">
        <f t="shared" si="32"/>
        <v>3901.4492770613965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1764.3239813741661</v>
      </c>
      <c r="AC45">
        <f t="shared" si="33"/>
        <v>1641.4078171275191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-8251.7735817291759</v>
      </c>
      <c r="AI45">
        <f t="shared" si="38"/>
        <v>-8262.2915181456392</v>
      </c>
      <c r="AJ45">
        <f t="shared" si="39"/>
        <v>122.91616424664699</v>
      </c>
      <c r="AK45">
        <f t="shared" si="61"/>
        <v>123.50267869619164</v>
      </c>
      <c r="AL45">
        <f t="shared" si="40"/>
        <v>-8015.8726752028006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-180.8359169508746</v>
      </c>
      <c r="AR45">
        <f t="shared" si="45"/>
        <v>-181.06641535918206</v>
      </c>
      <c r="AS45">
        <f t="shared" si="46"/>
        <v>2.6936824004529782</v>
      </c>
      <c r="AT45">
        <f t="shared" si="47"/>
        <v>2.7065357437055346</v>
      </c>
      <c r="AU45">
        <f t="shared" si="48"/>
        <v>-175.66619721502354</v>
      </c>
      <c r="AW45">
        <v>42</v>
      </c>
      <c r="AX45">
        <f>IF(Z45&gt;0, (R45*SUMPRODUCT(K45:$K$98, X45:$X$98)-K45*$AZ$3)/Z45, 0)</f>
        <v>3901.4492770613965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500000</v>
      </c>
      <c r="S46">
        <f t="shared" si="32"/>
        <v>3852.0949898716613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1641.4078171275191</v>
      </c>
      <c r="AC46">
        <f t="shared" si="33"/>
        <v>1522.5165439799184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-10633.256333485644</v>
      </c>
      <c r="AI46">
        <f t="shared" si="38"/>
        <v>-10643.137427721269</v>
      </c>
      <c r="AJ46">
        <f t="shared" si="39"/>
        <v>118.89127314760071</v>
      </c>
      <c r="AK46">
        <f t="shared" si="61"/>
        <v>114.89854719892635</v>
      </c>
      <c r="AL46">
        <f t="shared" si="40"/>
        <v>-10409.347607374741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-208.05858974638463</v>
      </c>
      <c r="AR46">
        <f t="shared" si="45"/>
        <v>-208.2519309456691</v>
      </c>
      <c r="AS46">
        <f t="shared" si="46"/>
        <v>2.3263194122710753</v>
      </c>
      <c r="AT46">
        <f t="shared" si="47"/>
        <v>2.2481946211373445</v>
      </c>
      <c r="AU46">
        <f t="shared" si="48"/>
        <v>-203.67741691226064</v>
      </c>
      <c r="AW46">
        <v>43</v>
      </c>
      <c r="AX46">
        <f>IF(Z46&gt;0, (R46*SUMPRODUCT(K46:$K$98, X46:$X$98)-K46*$AZ$3)/Z46, 0)</f>
        <v>3852.0949898716613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500000</v>
      </c>
      <c r="S47">
        <f t="shared" si="32"/>
        <v>3745.7448800238303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1522.5165439799184</v>
      </c>
      <c r="AC47">
        <f t="shared" si="33"/>
        <v>1369.7656719150284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-12802.771355909119</v>
      </c>
      <c r="AI47">
        <f t="shared" si="38"/>
        <v>-12811.913500634591</v>
      </c>
      <c r="AJ47">
        <f t="shared" si="39"/>
        <v>152.75087206489002</v>
      </c>
      <c r="AK47">
        <f t="shared" si="61"/>
        <v>106.5761580785943</v>
      </c>
      <c r="AL47">
        <f t="shared" si="40"/>
        <v>-12552.586470491107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-223.6687619495971</v>
      </c>
      <c r="AR47">
        <f t="shared" si="45"/>
        <v>-223.8284783215814</v>
      </c>
      <c r="AS47">
        <f t="shared" si="46"/>
        <v>2.6686095917589059</v>
      </c>
      <c r="AT47">
        <f t="shared" si="47"/>
        <v>1.861921662748544</v>
      </c>
      <c r="AU47">
        <f t="shared" si="48"/>
        <v>-219.29794706707395</v>
      </c>
      <c r="AW47">
        <v>44</v>
      </c>
      <c r="AX47">
        <f>IF(Z47&gt;0, (R47*SUMPRODUCT(K47:$K$98, X47:$X$98)-K47*$AZ$3)/Z47, 0)</f>
        <v>3745.7448800238303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500000</v>
      </c>
      <c r="S48">
        <f t="shared" si="32"/>
        <v>3594.323246024519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1369.7656719150284</v>
      </c>
      <c r="AC48">
        <f t="shared" si="33"/>
        <v>1195.4788007524808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-14713.507230304049</v>
      </c>
      <c r="AI48">
        <f t="shared" si="38"/>
        <v>-14721.822278220752</v>
      </c>
      <c r="AJ48">
        <f t="shared" si="39"/>
        <v>174.28687116254764</v>
      </c>
      <c r="AK48">
        <f t="shared" si="61"/>
        <v>95.883597034052002</v>
      </c>
      <c r="AL48">
        <f t="shared" si="40"/>
        <v>-14451.651810024154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-229.5088985208836</v>
      </c>
      <c r="AR48">
        <f t="shared" si="45"/>
        <v>-229.63860094047942</v>
      </c>
      <c r="AS48">
        <f t="shared" si="46"/>
        <v>2.7186167921121052</v>
      </c>
      <c r="AT48">
        <f t="shared" si="47"/>
        <v>1.4956419565405541</v>
      </c>
      <c r="AU48">
        <f t="shared" si="48"/>
        <v>-225.42434219182678</v>
      </c>
      <c r="AW48">
        <v>45</v>
      </c>
      <c r="AX48">
        <f>IF(Z48&gt;0, (R48*SUMPRODUCT(K48:$K$98, X48:$X$98)-K48*$AZ$3)/Z48, 0)</f>
        <v>3594.323246024519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500000</v>
      </c>
      <c r="S49">
        <f t="shared" si="32"/>
        <v>3403.8433299338676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1195.4788007524808</v>
      </c>
      <c r="AC49">
        <f t="shared" si="33"/>
        <v>1010.0608761486055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-16267.301478848736</v>
      </c>
      <c r="AI49">
        <f t="shared" si="38"/>
        <v>-16274.72001121233</v>
      </c>
      <c r="AJ49">
        <f t="shared" si="39"/>
        <v>185.41792460387524</v>
      </c>
      <c r="AK49">
        <f t="shared" si="61"/>
        <v>83.683516052673667</v>
      </c>
      <c r="AL49">
        <f t="shared" si="40"/>
        <v>-16005.618570555782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-226.55873673221242</v>
      </c>
      <c r="AR49">
        <f t="shared" si="45"/>
        <v>-226.66205646983997</v>
      </c>
      <c r="AS49">
        <f t="shared" si="46"/>
        <v>2.5823613597118604</v>
      </c>
      <c r="AT49">
        <f t="shared" si="47"/>
        <v>1.1654810545470595</v>
      </c>
      <c r="AU49">
        <f t="shared" si="48"/>
        <v>-222.91421405558106</v>
      </c>
      <c r="AW49">
        <v>46</v>
      </c>
      <c r="AX49">
        <f>IF(Z49&gt;0, (R49*SUMPRODUCT(K49:$K$98, X49:$X$98)-K49*$AZ$3)/Z49, 0)</f>
        <v>3403.8433299338676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500000</v>
      </c>
      <c r="S50">
        <f t="shared" si="32"/>
        <v>3169.337312849324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1010.0608761486055</v>
      </c>
      <c r="AC50">
        <f t="shared" si="33"/>
        <v>822.8690804137218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-17069.726790778546</v>
      </c>
      <c r="AI50">
        <f t="shared" si="38"/>
        <v>-17076.217651478964</v>
      </c>
      <c r="AJ50">
        <f t="shared" si="39"/>
        <v>187.19179573488373</v>
      </c>
      <c r="AK50">
        <f t="shared" si="61"/>
        <v>70.704261330402389</v>
      </c>
      <c r="AL50">
        <f t="shared" si="40"/>
        <v>-16818.321594413675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-212.26277928013019</v>
      </c>
      <c r="AR50">
        <f t="shared" si="45"/>
        <v>-212.34349340924766</v>
      </c>
      <c r="AS50">
        <f t="shared" si="46"/>
        <v>2.3277379484825715</v>
      </c>
      <c r="AT50">
        <f t="shared" si="47"/>
        <v>0.87921049943502583</v>
      </c>
      <c r="AU50">
        <f t="shared" si="48"/>
        <v>-209.13654496133003</v>
      </c>
      <c r="AW50">
        <v>47</v>
      </c>
      <c r="AX50">
        <f>IF(Z50&gt;0, (R50*SUMPRODUCT(K50:$K$98, X50:$X$98)-K50*$AZ$3)/Z50, 0)</f>
        <v>3169.337312849324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500000</v>
      </c>
      <c r="S51">
        <f t="shared" si="32"/>
        <v>2904.4043374059638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822.8690804137218</v>
      </c>
      <c r="AC51">
        <f t="shared" si="33"/>
        <v>645.75535559549257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-17350.746999903124</v>
      </c>
      <c r="AI51">
        <f t="shared" si="38"/>
        <v>-17356.305414646544</v>
      </c>
      <c r="AJ51">
        <f t="shared" si="39"/>
        <v>177.11372481822923</v>
      </c>
      <c r="AK51">
        <f t="shared" si="61"/>
        <v>57.600835628960532</v>
      </c>
      <c r="AL51">
        <f t="shared" si="40"/>
        <v>-17121.590854199356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-192.64042637792065</v>
      </c>
      <c r="AR51">
        <f t="shared" si="45"/>
        <v>-192.70213988144667</v>
      </c>
      <c r="AS51">
        <f t="shared" si="46"/>
        <v>1.9664434889492588</v>
      </c>
      <c r="AT51">
        <f t="shared" si="47"/>
        <v>0.63952575271539802</v>
      </c>
      <c r="AU51">
        <f t="shared" si="48"/>
        <v>-190.09617063978203</v>
      </c>
      <c r="AW51">
        <v>48</v>
      </c>
      <c r="AX51">
        <f>IF(Z51&gt;0, (R51*SUMPRODUCT(K51:$K$98, X51:$X$98)-K51*$AZ$3)/Z51, 0)</f>
        <v>2904.4043374059638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500000</v>
      </c>
      <c r="S52">
        <f t="shared" si="32"/>
        <v>2603.9617384904845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645.75535559549257</v>
      </c>
      <c r="AC52">
        <f t="shared" si="33"/>
        <v>484.49801355855459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-17025.672486726449</v>
      </c>
      <c r="AI52">
        <f t="shared" si="38"/>
        <v>-17030.324033698096</v>
      </c>
      <c r="AJ52">
        <f t="shared" si="39"/>
        <v>161.25734203693798</v>
      </c>
      <c r="AK52">
        <f t="shared" si="61"/>
        <v>45.202874891684488</v>
      </c>
      <c r="AL52">
        <f t="shared" si="40"/>
        <v>-16823.863816769473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-168.77787159909599</v>
      </c>
      <c r="AR52">
        <f t="shared" si="45"/>
        <v>-168.82398303452564</v>
      </c>
      <c r="AS52">
        <f t="shared" si="46"/>
        <v>1.5985665758542271</v>
      </c>
      <c r="AT52">
        <f t="shared" si="47"/>
        <v>0.44810241829370528</v>
      </c>
      <c r="AU52">
        <f t="shared" si="48"/>
        <v>-166.77731404037769</v>
      </c>
      <c r="AW52">
        <v>49</v>
      </c>
      <c r="AX52">
        <f>IF(Z52&gt;0, (R52*SUMPRODUCT(K52:$K$98, X52:$X$98)-K52*$AZ$3)/Z52, 0)</f>
        <v>2603.9617384904845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500000</v>
      </c>
      <c r="S53">
        <f t="shared" si="32"/>
        <v>2262.0878255524772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484.49801355855459</v>
      </c>
      <c r="AC53">
        <f t="shared" si="33"/>
        <v>343.7407529781932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-16121.981222420221</v>
      </c>
      <c r="AI53">
        <f t="shared" si="38"/>
        <v>-16125.780154861033</v>
      </c>
      <c r="AJ53">
        <f t="shared" si="39"/>
        <v>140.75726058036139</v>
      </c>
      <c r="AK53">
        <f t="shared" si="61"/>
        <v>33.914860949098824</v>
      </c>
      <c r="AL53">
        <f t="shared" si="40"/>
        <v>-15951.108033331573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-142.69594085480367</v>
      </c>
      <c r="AR53">
        <f t="shared" si="45"/>
        <v>-142.72956527300678</v>
      </c>
      <c r="AS53">
        <f t="shared" si="46"/>
        <v>1.245845002146964</v>
      </c>
      <c r="AT53">
        <f t="shared" si="47"/>
        <v>0.3001810339142047</v>
      </c>
      <c r="AU53">
        <f t="shared" si="48"/>
        <v>-141.18353923694562</v>
      </c>
      <c r="AW53">
        <v>50</v>
      </c>
      <c r="AX53">
        <f>IF(Z53&gt;0, (R53*SUMPRODUCT(K53:$K$98, X53:$X$98)-K53*$AZ$3)/Z53, 0)</f>
        <v>2262.0878255524772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500000</v>
      </c>
      <c r="S54">
        <f t="shared" si="32"/>
        <v>1871.0830857576743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343.7407529781932</v>
      </c>
      <c r="AC54">
        <f t="shared" si="33"/>
        <v>226.06321481868841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-14809.141204650412</v>
      </c>
      <c r="AI54">
        <f t="shared" si="38"/>
        <v>-14812.161690706582</v>
      </c>
      <c r="AJ54">
        <f t="shared" si="39"/>
        <v>117.67753815950479</v>
      </c>
      <c r="AK54">
        <f t="shared" si="61"/>
        <v>24.061852708473527</v>
      </c>
      <c r="AL54">
        <f t="shared" si="40"/>
        <v>-14670.422299838603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-117.03211664732348</v>
      </c>
      <c r="AR54">
        <f t="shared" si="45"/>
        <v>-117.05598662543849</v>
      </c>
      <c r="AS54">
        <f t="shared" si="46"/>
        <v>0.92996961689637225</v>
      </c>
      <c r="AT54">
        <f t="shared" si="47"/>
        <v>0.19015346764635468</v>
      </c>
      <c r="AU54">
        <f t="shared" si="48"/>
        <v>-115.93586354089577</v>
      </c>
      <c r="AW54">
        <v>51</v>
      </c>
      <c r="AX54">
        <f>IF(Z54&gt;0, (R54*SUMPRODUCT(K54:$K$98, X54:$X$98)-K54*$AZ$3)/Z54, 0)</f>
        <v>1871.0830857576743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500000</v>
      </c>
      <c r="S55">
        <f t="shared" si="32"/>
        <v>1406.8752404028032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226.06321481868841</v>
      </c>
      <c r="AC55">
        <f t="shared" si="33"/>
        <v>131.36895772073879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-13117.419461603611</v>
      </c>
      <c r="AI55">
        <f t="shared" si="38"/>
        <v>-13119.75387182614</v>
      </c>
      <c r="AJ55">
        <f t="shared" si="39"/>
        <v>94.694257097949617</v>
      </c>
      <c r="AK55">
        <f t="shared" si="61"/>
        <v>15.82442503730819</v>
      </c>
      <c r="AL55">
        <f t="shared" si="40"/>
        <v>-13009.235189690882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-92.556211404424246</v>
      </c>
      <c r="AR55">
        <f t="shared" si="45"/>
        <v>-92.572682949509272</v>
      </c>
      <c r="AS55">
        <f t="shared" si="46"/>
        <v>0.66816051010625044</v>
      </c>
      <c r="AT55">
        <f t="shared" si="47"/>
        <v>0.1116567807710791</v>
      </c>
      <c r="AU55">
        <f t="shared" si="48"/>
        <v>-91.792865658631939</v>
      </c>
      <c r="AW55">
        <v>52</v>
      </c>
      <c r="AX55">
        <f>IF(Z55&gt;0, (R55*SUMPRODUCT(K55:$K$98, X55:$X$98)-K55*$AZ$3)/Z55, 0)</f>
        <v>1406.8752404028032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500000</v>
      </c>
      <c r="S56">
        <f t="shared" si="32"/>
        <v>839.76908843954948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131.36895772073879</v>
      </c>
      <c r="AC56">
        <f t="shared" si="33"/>
        <v>58.757263771112662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-11237.143671707334</v>
      </c>
      <c r="AI56">
        <f t="shared" si="38"/>
        <v>-11238.892880644051</v>
      </c>
      <c r="AJ56">
        <f t="shared" si="39"/>
        <v>72.61169394962613</v>
      </c>
      <c r="AK56">
        <f t="shared" si="61"/>
        <v>9.1958270404517162</v>
      </c>
      <c r="AL56">
        <f t="shared" si="40"/>
        <v>-11157.085359653973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-70.793775427566558</v>
      </c>
      <c r="AR56">
        <f t="shared" si="45"/>
        <v>-70.804795408111403</v>
      </c>
      <c r="AS56">
        <f t="shared" si="46"/>
        <v>0.45745218758994494</v>
      </c>
      <c r="AT56">
        <f t="shared" si="47"/>
        <v>5.793352237825139E-2</v>
      </c>
      <c r="AU56">
        <f t="shared" si="48"/>
        <v>-70.289409698143203</v>
      </c>
      <c r="AW56">
        <v>53</v>
      </c>
      <c r="AX56">
        <f>IF(Z56&gt;0, (R56*SUMPRODUCT(K56:$K$98, X56:$X$98)-K56*$AZ$3)/Z56, 0)</f>
        <v>839.76908843954948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500000</v>
      </c>
      <c r="S57">
        <f t="shared" si="32"/>
        <v>113.86318309671202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58.757263771112662</v>
      </c>
      <c r="AC57">
        <f t="shared" si="33"/>
        <v>5.7710932139015085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-9292.11017560849</v>
      </c>
      <c r="AI57">
        <f t="shared" si="38"/>
        <v>-9293.3772869470595</v>
      </c>
      <c r="AJ57">
        <f t="shared" si="39"/>
        <v>52.986170557211153</v>
      </c>
      <c r="AK57">
        <f t="shared" si="61"/>
        <v>4.113008463977887</v>
      </c>
      <c r="AL57">
        <f t="shared" si="40"/>
        <v>-9236.2781079258712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-52.267950144255671</v>
      </c>
      <c r="AR57">
        <f t="shared" si="45"/>
        <v>-52.275077622408631</v>
      </c>
      <c r="AS57">
        <f t="shared" si="46"/>
        <v>0.29804624231524268</v>
      </c>
      <c r="AT57">
        <f t="shared" si="47"/>
        <v>2.3135597541924326E-2</v>
      </c>
      <c r="AU57">
        <f t="shared" si="48"/>
        <v>-51.95389578255147</v>
      </c>
      <c r="AW57">
        <v>54</v>
      </c>
      <c r="AX57">
        <f>IF(Z57&gt;0, (R57*SUMPRODUCT(K57:$K$98, X57:$X$98)-K57*$AZ$3)/Z57, 0)</f>
        <v>113.86318309671202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500000</v>
      </c>
      <c r="S58">
        <f t="shared" si="32"/>
        <v>-863.62568066417293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5.7710932139015085</v>
      </c>
      <c r="AC58">
        <f t="shared" si="33"/>
        <v>-30.59720972467963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-7374.411329815699</v>
      </c>
      <c r="AI58">
        <f t="shared" si="38"/>
        <v>-7375.2970494743931</v>
      </c>
      <c r="AJ58">
        <f t="shared" si="39"/>
        <v>36.368302938581138</v>
      </c>
      <c r="AK58">
        <f t="shared" si="61"/>
        <v>0.40397652497310566</v>
      </c>
      <c r="AL58">
        <f t="shared" si="40"/>
        <v>-7338.5247700108393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-37.036543872554795</v>
      </c>
      <c r="AR58">
        <f t="shared" si="45"/>
        <v>-37.040992226942812</v>
      </c>
      <c r="AS58">
        <f t="shared" si="46"/>
        <v>0.18265271451691412</v>
      </c>
      <c r="AT58">
        <f t="shared" si="47"/>
        <v>2.0288933748726194E-3</v>
      </c>
      <c r="AU58">
        <f t="shared" si="48"/>
        <v>-36.85631061905103</v>
      </c>
      <c r="AW58">
        <v>55</v>
      </c>
      <c r="AX58">
        <f>IF(Z58&gt;0, (R58*SUMPRODUCT(K58:$K$98, X58:$X$98)-K58*$AZ$3)/Z58, 0)</f>
        <v>-863.62568066417293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500000</v>
      </c>
      <c r="S59">
        <f t="shared" si="32"/>
        <v>-2242.9111582546866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-30.59720972467963</v>
      </c>
      <c r="AC59">
        <f t="shared" si="33"/>
        <v>-53.43764002073933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-5624.6864497861588</v>
      </c>
      <c r="AI59">
        <f t="shared" si="38"/>
        <v>-5625.2820779257763</v>
      </c>
      <c r="AJ59">
        <f t="shared" si="39"/>
        <v>22.840430296059701</v>
      </c>
      <c r="AK59">
        <f t="shared" si="61"/>
        <v>-2.1418046807275744</v>
      </c>
      <c r="AL59">
        <f t="shared" si="40"/>
        <v>-5604.583452310444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-25.222224666720308</v>
      </c>
      <c r="AR59">
        <f t="shared" si="45"/>
        <v>-25.224895583026377</v>
      </c>
      <c r="AS59">
        <f t="shared" si="46"/>
        <v>0.10242108063351418</v>
      </c>
      <c r="AT59">
        <f t="shared" si="47"/>
        <v>-9.6042827154565798E-3</v>
      </c>
      <c r="AU59">
        <f t="shared" si="48"/>
        <v>-25.13207878510832</v>
      </c>
      <c r="AW59">
        <v>56</v>
      </c>
      <c r="AX59">
        <f>IF(Z59&gt;0, (R59*SUMPRODUCT(K59:$K$98, X59:$X$98)-K59*$AZ$3)/Z59, 0)</f>
        <v>-2242.9111582546866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500000</v>
      </c>
      <c r="S60">
        <f t="shared" si="32"/>
        <v>-4288.7313287822844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-53.43764002073933</v>
      </c>
      <c r="AC60">
        <f t="shared" si="33"/>
        <v>-65.984763279874755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-4100.6303386586687</v>
      </c>
      <c r="AI60">
        <f t="shared" si="38"/>
        <v>-4101.0149789999568</v>
      </c>
      <c r="AJ60">
        <f t="shared" si="39"/>
        <v>12.547123259135425</v>
      </c>
      <c r="AK60">
        <f t="shared" si="61"/>
        <v>-3.7406348014517534</v>
      </c>
      <c r="AL60">
        <f t="shared" si="40"/>
        <v>-4092.2084905422735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-16.417902421277958</v>
      </c>
      <c r="AR60">
        <f t="shared" si="45"/>
        <v>-16.419442425391722</v>
      </c>
      <c r="AS60">
        <f t="shared" si="46"/>
        <v>5.0235556078828361E-2</v>
      </c>
      <c r="AT60">
        <f t="shared" si="47"/>
        <v>-1.497656996410944E-2</v>
      </c>
      <c r="AU60">
        <f t="shared" si="48"/>
        <v>-16.384183439277002</v>
      </c>
      <c r="AW60">
        <v>57</v>
      </c>
      <c r="AX60">
        <f>IF(Z60&gt;0, (R60*SUMPRODUCT(K60:$K$98, X60:$X$98)-K60*$AZ$3)/Z60, 0)</f>
        <v>-4288.7313287822844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500000</v>
      </c>
      <c r="S61">
        <f t="shared" si="32"/>
        <v>-7458.0165507156971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-65.984763279874755</v>
      </c>
      <c r="AC61">
        <f t="shared" si="33"/>
        <v>-71.085610872951918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-2850.1605273634427</v>
      </c>
      <c r="AI61">
        <f t="shared" si="38"/>
        <v>-2850.39881327495</v>
      </c>
      <c r="AJ61">
        <f t="shared" si="39"/>
        <v>5.1008475930771624</v>
      </c>
      <c r="AK61">
        <f t="shared" si="61"/>
        <v>-4.618933429591233</v>
      </c>
      <c r="AL61">
        <f t="shared" si="40"/>
        <v>-2849.9168991114643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-10.188689986722501</v>
      </c>
      <c r="AR61">
        <f t="shared" si="45"/>
        <v>-10.189541805859438</v>
      </c>
      <c r="AS61">
        <f t="shared" si="46"/>
        <v>1.8234395675761773E-2</v>
      </c>
      <c r="AT61">
        <f t="shared" si="47"/>
        <v>-1.6511659722881628E-2</v>
      </c>
      <c r="AU61">
        <f t="shared" si="48"/>
        <v>-10.18781906990656</v>
      </c>
      <c r="AW61">
        <v>58</v>
      </c>
      <c r="AX61">
        <f>IF(Z61&gt;0, (R61*SUMPRODUCT(K61:$K$98, X61:$X$98)-K61*$AZ$3)/Z61, 0)</f>
        <v>-7458.0165507156971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500000</v>
      </c>
      <c r="S62">
        <f t="shared" si="32"/>
        <v>-12600.031022109493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-71.085610872951918</v>
      </c>
      <c r="AC62">
        <f t="shared" si="33"/>
        <v>-71.169787620209405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-1893.8700797696215</v>
      </c>
      <c r="AI62">
        <f t="shared" si="38"/>
        <v>-1894.0112893180253</v>
      </c>
      <c r="AJ62">
        <f t="shared" si="39"/>
        <v>8.417674725748725E-2</v>
      </c>
      <c r="AK62">
        <f t="shared" si="61"/>
        <v>-4.9759927611066344</v>
      </c>
      <c r="AL62">
        <f t="shared" si="40"/>
        <v>-1898.9031053318745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-6.0447895743337092</v>
      </c>
      <c r="AR62">
        <f t="shared" si="45"/>
        <v>-6.0452402821278213</v>
      </c>
      <c r="AS62">
        <f t="shared" si="46"/>
        <v>2.6867245523266251E-4</v>
      </c>
      <c r="AT62">
        <f t="shared" si="47"/>
        <v>-1.5882203053736561E-2</v>
      </c>
      <c r="AU62">
        <f t="shared" si="48"/>
        <v>-6.0608538127263252</v>
      </c>
      <c r="AW62">
        <v>59</v>
      </c>
      <c r="AX62">
        <f>IF(Z62&gt;0, (R62*SUMPRODUCT(K62:$K$98, X62:$X$98)-K62*$AZ$3)/Z62, 0)</f>
        <v>-12600.031022109493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500000</v>
      </c>
      <c r="S63">
        <f t="shared" si="32"/>
        <v>-21359.111533576965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-71.169787620209405</v>
      </c>
      <c r="AC63">
        <f t="shared" si="33"/>
        <v>-68.192690373592228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-1199.6118168756188</v>
      </c>
      <c r="AI63">
        <f t="shared" si="38"/>
        <v>-1199.6916337376947</v>
      </c>
      <c r="AJ63">
        <f t="shared" si="39"/>
        <v>-2.977097246617177</v>
      </c>
      <c r="AK63">
        <f t="shared" si="61"/>
        <v>-4.981885133414659</v>
      </c>
      <c r="AL63">
        <f t="shared" si="40"/>
        <v>-1207.6506161177265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-3.4186427312050394</v>
      </c>
      <c r="AR63">
        <f t="shared" si="45"/>
        <v>-3.4188701925650595</v>
      </c>
      <c r="AS63">
        <f t="shared" si="46"/>
        <v>-8.4841043736514059E-3</v>
      </c>
      <c r="AT63">
        <f t="shared" si="47"/>
        <v>-1.4197330469288259E-2</v>
      </c>
      <c r="AU63">
        <f t="shared" si="48"/>
        <v>-3.4415516274079994</v>
      </c>
      <c r="AW63">
        <v>60</v>
      </c>
      <c r="AX63">
        <f>IF(Z63&gt;0, (R63*SUMPRODUCT(K63:$K$98, X63:$X$98)-K63*$AZ$3)/Z63, 0)</f>
        <v>-21359.111533576965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500000</v>
      </c>
      <c r="S64">
        <f t="shared" si="32"/>
        <v>-37030.861905826328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-68.192690373592228</v>
      </c>
      <c r="AC64">
        <f t="shared" si="33"/>
        <v>-63.556077014662542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-722.22375128681324</v>
      </c>
      <c r="AI64">
        <f t="shared" si="38"/>
        <v>-722.26665879270411</v>
      </c>
      <c r="AJ64">
        <f t="shared" si="39"/>
        <v>-4.6366133589296865</v>
      </c>
      <c r="AK64">
        <f t="shared" si="61"/>
        <v>-4.7734883261514565</v>
      </c>
      <c r="AL64">
        <f t="shared" si="40"/>
        <v>-731.67676047778525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-1.8376666152892778</v>
      </c>
      <c r="AR64">
        <f t="shared" si="45"/>
        <v>-1.8377757915535318</v>
      </c>
      <c r="AS64">
        <f t="shared" si="46"/>
        <v>-1.1797659053067672E-2</v>
      </c>
      <c r="AT64">
        <f t="shared" si="47"/>
        <v>-1.2145931395654161E-2</v>
      </c>
      <c r="AU64">
        <f t="shared" si="48"/>
        <v>-1.8617193820022535</v>
      </c>
      <c r="AW64">
        <v>61</v>
      </c>
      <c r="AX64">
        <f>IF(Z64&gt;0, (R64*SUMPRODUCT(K64:$K$98, X64:$X$98)-K64*$AZ$3)/Z64, 0)</f>
        <v>-37030.861905826328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500000</v>
      </c>
      <c r="S65">
        <f t="shared" si="32"/>
        <v>-66519.321020643009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-63.556077014662542</v>
      </c>
      <c r="AC65">
        <f t="shared" si="33"/>
        <v>-58.201550692331537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-412.09007807755904</v>
      </c>
      <c r="AI65">
        <f t="shared" si="38"/>
        <v>-412.11195200448708</v>
      </c>
      <c r="AJ65">
        <f t="shared" si="39"/>
        <v>-5.3545263223310045</v>
      </c>
      <c r="AK65">
        <f t="shared" si="61"/>
        <v>-4.4489253910263784</v>
      </c>
      <c r="AL65">
        <f t="shared" si="40"/>
        <v>-421.91540371784447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-0.93620098641991933</v>
      </c>
      <c r="AR65">
        <f t="shared" si="45"/>
        <v>-0.93625068038989412</v>
      </c>
      <c r="AS65">
        <f t="shared" si="46"/>
        <v>-1.2164604515991852E-2</v>
      </c>
      <c r="AT65">
        <f t="shared" si="47"/>
        <v>-1.0107227912445914E-2</v>
      </c>
      <c r="AU65">
        <f t="shared" si="48"/>
        <v>-0.95852251281833201</v>
      </c>
      <c r="AW65">
        <v>62</v>
      </c>
      <c r="AX65">
        <f>IF(Z65&gt;0, (R65*SUMPRODUCT(K65:$K$98, X65:$X$98)-K65*$AZ$3)/Z65, 0)</f>
        <v>-66519.321020643009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500000</v>
      </c>
      <c r="S66">
        <f t="shared" si="32"/>
        <v>-125035.48327197059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-58.201550692331537</v>
      </c>
      <c r="AC66">
        <f t="shared" si="33"/>
        <v>-52.716150841590469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-222.2989901507155</v>
      </c>
      <c r="AI66">
        <f t="shared" si="38"/>
        <v>-222.30953038886673</v>
      </c>
      <c r="AJ66">
        <f t="shared" si="39"/>
        <v>-5.485399850741068</v>
      </c>
      <c r="AK66">
        <f t="shared" si="61"/>
        <v>-4.074108548463208</v>
      </c>
      <c r="AL66">
        <f t="shared" si="40"/>
        <v>-231.86903878807101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-0.45091678661559687</v>
      </c>
      <c r="AR66">
        <f t="shared" si="45"/>
        <v>-0.45093816669615461</v>
      </c>
      <c r="AS66">
        <f t="shared" si="46"/>
        <v>-1.1126721143991108E-2</v>
      </c>
      <c r="AT66">
        <f t="shared" si="47"/>
        <v>-8.2640228538629311E-3</v>
      </c>
      <c r="AU66">
        <f t="shared" si="48"/>
        <v>-0.47032891069400862</v>
      </c>
      <c r="AW66">
        <v>63</v>
      </c>
      <c r="AX66">
        <f>IF(Z66&gt;0, (R66*SUMPRODUCT(K66:$K$98, X66:$X$98)-K66*$AZ$3)/Z66, 0)</f>
        <v>-125035.48327197059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500000</v>
      </c>
      <c r="S67">
        <f t="shared" ref="S67:S79" si="63">AX67</f>
        <v>-247954.70216353034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-52.716150841590469</v>
      </c>
      <c r="AC67">
        <f t="shared" ref="AC67:AC79" si="64">S67*Z67</f>
        <v>-47.433495452169481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-113.0471974816823</v>
      </c>
      <c r="AI67">
        <f t="shared" ref="AI67:AI79" si="69">SUM(AE67:AH67)</f>
        <v>-113.05197995757793</v>
      </c>
      <c r="AJ67">
        <f t="shared" ref="AJ67:AJ79" si="70">AB67-AC67</f>
        <v>-5.282655389420988</v>
      </c>
      <c r="AK67">
        <f t="shared" si="61"/>
        <v>-3.6901305589113331</v>
      </c>
      <c r="AL67">
        <f t="shared" ref="AL67:AL79" si="71">SUM(AI67:AK67)</f>
        <v>-122.02476590591024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-0.20473905352562533</v>
      </c>
      <c r="AR67">
        <f t="shared" ref="AR67:AR79" si="76">AI67*$K67</f>
        <v>-0.20474771503701342</v>
      </c>
      <c r="AS67">
        <f t="shared" ref="AS67:AS79" si="77">AJ67*$K67</f>
        <v>-9.5673832578410372E-3</v>
      </c>
      <c r="AT67">
        <f t="shared" ref="AT67:AT79" si="78">AK67*$K67</f>
        <v>-6.6831717623067437E-3</v>
      </c>
      <c r="AU67">
        <f t="shared" ref="AU67:AU79" si="79">AL67*$K67</f>
        <v>-0.22099827005716119</v>
      </c>
      <c r="AW67">
        <v>64</v>
      </c>
      <c r="AX67">
        <f>IF(Z67&gt;0, (R67*SUMPRODUCT(K67:$K$98, X67:$X$98)-K67*$AZ$3)/Z67, 0)</f>
        <v>-247954.70216353034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500000</v>
      </c>
      <c r="S68">
        <f t="shared" si="63"/>
        <v>-522277.12482700293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-47.433495452169481</v>
      </c>
      <c r="AC68">
        <f t="shared" si="64"/>
        <v>-42.518973634233873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-53.987646590111417</v>
      </c>
      <c r="AI68">
        <f t="shared" si="69"/>
        <v>-53.98968185891858</v>
      </c>
      <c r="AJ68">
        <f t="shared" si="70"/>
        <v>-4.9145218179356078</v>
      </c>
      <c r="AK68">
        <f t="shared" si="61"/>
        <v>-3.3203446816518638</v>
      </c>
      <c r="AL68">
        <f t="shared" si="71"/>
        <v>-62.224548358506048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-8.7300607236624139E-2</v>
      </c>
      <c r="AR68">
        <f t="shared" si="76"/>
        <v>-8.7303898363650004E-2</v>
      </c>
      <c r="AS68">
        <f t="shared" si="77"/>
        <v>-7.9470168840810578E-3</v>
      </c>
      <c r="AT68">
        <f t="shared" si="78"/>
        <v>-5.3691561913016697E-3</v>
      </c>
      <c r="AU68">
        <f t="shared" si="79"/>
        <v>-0.10062007143903272</v>
      </c>
      <c r="AW68">
        <v>65</v>
      </c>
      <c r="AX68">
        <f>IF(Z68&gt;0, (R68*SUMPRODUCT(K68:$K$98, X68:$X$98)-K68*$AZ$3)/Z68, 0)</f>
        <v>-522277.12482700293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500000</v>
      </c>
      <c r="S69">
        <f t="shared" si="63"/>
        <v>-1175282.2690690998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-42.518973634233873</v>
      </c>
      <c r="AC69">
        <f t="shared" si="64"/>
        <v>-38.035505606237258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-24.116888096979366</v>
      </c>
      <c r="AI69">
        <f t="shared" si="69"/>
        <v>-24.11769716869361</v>
      </c>
      <c r="AJ69">
        <f t="shared" si="70"/>
        <v>-4.483468027996615</v>
      </c>
      <c r="AK69">
        <f t="shared" si="61"/>
        <v>-2.9763281543963713</v>
      </c>
      <c r="AL69">
        <f t="shared" si="71"/>
        <v>-31.577493351086595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-3.4819787298302055E-2</v>
      </c>
      <c r="AR69">
        <f t="shared" si="76"/>
        <v>-3.4820955430147495E-2</v>
      </c>
      <c r="AS69">
        <f t="shared" si="77"/>
        <v>-6.4731984684679549E-3</v>
      </c>
      <c r="AT69">
        <f t="shared" si="78"/>
        <v>-4.2972009012642821E-3</v>
      </c>
      <c r="AU69">
        <f t="shared" si="79"/>
        <v>-4.5591354799879732E-2</v>
      </c>
      <c r="AW69">
        <v>66</v>
      </c>
      <c r="AX69">
        <f>IF(Z69&gt;0, (R69*SUMPRODUCT(K69:$K$98, X69:$X$98)-K69*$AZ$3)/Z69, 0)</f>
        <v>-1175282.2690690998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500000</v>
      </c>
      <c r="S70">
        <f t="shared" si="63"/>
        <v>-2877658.037471069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-38.035505606237258</v>
      </c>
      <c r="AC70">
        <f t="shared" si="64"/>
        <v>-33.989281969220158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-10.113900512086769</v>
      </c>
      <c r="AI70">
        <f t="shared" si="69"/>
        <v>-10.114195798058265</v>
      </c>
      <c r="AJ70">
        <f t="shared" si="70"/>
        <v>-4.0462236370170999</v>
      </c>
      <c r="AK70">
        <f t="shared" si="61"/>
        <v>-2.6624853924366083</v>
      </c>
      <c r="AL70">
        <f t="shared" si="71"/>
        <v>-16.822904827511973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-1.3037835590077863E-2</v>
      </c>
      <c r="AR70">
        <f t="shared" si="76"/>
        <v>-1.303821624341174E-2</v>
      </c>
      <c r="AS70">
        <f t="shared" si="77"/>
        <v>-5.2159894668799027E-3</v>
      </c>
      <c r="AT70">
        <f t="shared" si="78"/>
        <v>-3.4322116147067188E-3</v>
      </c>
      <c r="AU70">
        <f t="shared" si="79"/>
        <v>-2.1686417324998361E-2</v>
      </c>
      <c r="AW70">
        <v>67</v>
      </c>
      <c r="AX70">
        <f>IF(Z70&gt;0, (R70*SUMPRODUCT(K70:$K$98, X70:$X$98)-K70*$AZ$3)/Z70, 0)</f>
        <v>-2877658.037471069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500000</v>
      </c>
      <c r="S71">
        <f t="shared" si="63"/>
        <v>-7728056.719284757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-33.989281969220158</v>
      </c>
      <c r="AC71">
        <f t="shared" si="64"/>
        <v>-30.358531033100061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-3.882485979184453</v>
      </c>
      <c r="AI71">
        <f t="shared" si="69"/>
        <v>-3.8825841879972756</v>
      </c>
      <c r="AJ71">
        <f t="shared" si="70"/>
        <v>-3.6307509361200978</v>
      </c>
      <c r="AK71">
        <f t="shared" si="61"/>
        <v>-2.3792497378454112</v>
      </c>
      <c r="AL71">
        <f t="shared" si="71"/>
        <v>-9.892584861962785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-4.4686742392046142E-3</v>
      </c>
      <c r="AR71">
        <f t="shared" si="76"/>
        <v>-4.4687872758502776E-3</v>
      </c>
      <c r="AS71">
        <f t="shared" si="77"/>
        <v>-4.178931556789816E-3</v>
      </c>
      <c r="AT71">
        <f t="shared" si="78"/>
        <v>-2.7384753143081474E-3</v>
      </c>
      <c r="AU71">
        <f t="shared" si="79"/>
        <v>-1.1386194146948242E-2</v>
      </c>
      <c r="AW71">
        <v>68</v>
      </c>
      <c r="AX71">
        <f>IF(Z71&gt;0, (R71*SUMPRODUCT(K71:$K$98, X71:$X$98)-K71*$AZ$3)/Z71, 0)</f>
        <v>-7728056.719284757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500000</v>
      </c>
      <c r="S72">
        <f t="shared" si="63"/>
        <v>-22970778.88695943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-30.358531033100061</v>
      </c>
      <c r="AC72">
        <f t="shared" si="64"/>
        <v>-27.109616875455181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-1.3544452982018289</v>
      </c>
      <c r="AI72">
        <f t="shared" si="69"/>
        <v>-1.3544748026616134</v>
      </c>
      <c r="AJ72">
        <f t="shared" si="70"/>
        <v>-3.2489141576448795</v>
      </c>
      <c r="AK72">
        <f t="shared" ref="AK72:AK79" si="92">G72*SUM(AB72:AB72, AE72:AF72)</f>
        <v>-2.1250971723170045</v>
      </c>
      <c r="AL72">
        <f t="shared" si="71"/>
        <v>-6.7284861326234973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-1.3919135015500604E-3</v>
      </c>
      <c r="AR72">
        <f t="shared" si="76"/>
        <v>-1.3919438221957035E-3</v>
      </c>
      <c r="AS72">
        <f t="shared" si="77"/>
        <v>-3.3387893091044456E-3</v>
      </c>
      <c r="AT72">
        <f t="shared" si="78"/>
        <v>-2.1838840226186254E-3</v>
      </c>
      <c r="AU72">
        <f t="shared" si="79"/>
        <v>-6.9146171539187741E-3</v>
      </c>
      <c r="AW72">
        <v>69</v>
      </c>
      <c r="AX72">
        <f>IF(Z72&gt;0, (R72*SUMPRODUCT(K72:$K$98, X72:$X$98)-K72*$AZ$3)/Z72, 0)</f>
        <v>-22970778.88695943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500000</v>
      </c>
      <c r="S73">
        <f t="shared" si="63"/>
        <v>-76384025.631665632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-27.109616875455181</v>
      </c>
      <c r="AC73">
        <f t="shared" si="64"/>
        <v>-24.206202689060227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-0.42573761663444826</v>
      </c>
      <c r="AI73">
        <f t="shared" si="69"/>
        <v>-0.42574553916880309</v>
      </c>
      <c r="AJ73">
        <f t="shared" si="70"/>
        <v>-2.9034141863949543</v>
      </c>
      <c r="AK73">
        <f t="shared" si="92"/>
        <v>-1.8976731812818628</v>
      </c>
      <c r="AL73">
        <f t="shared" si="71"/>
        <v>-5.2268329068456199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-3.9063826237967691E-4</v>
      </c>
      <c r="AR73">
        <f t="shared" si="76"/>
        <v>-3.9064553175154613E-4</v>
      </c>
      <c r="AS73">
        <f t="shared" si="77"/>
        <v>-2.6640461834399639E-3</v>
      </c>
      <c r="AT73">
        <f t="shared" si="78"/>
        <v>-1.7412221169476017E-3</v>
      </c>
      <c r="AU73">
        <f t="shared" si="79"/>
        <v>-4.7959138321391117E-3</v>
      </c>
      <c r="AW73">
        <v>70</v>
      </c>
      <c r="AX73">
        <f>IF(Z73&gt;0, (R73*SUMPRODUCT(K73:$K$98, X73:$X$98)-K73*$AZ$3)/Z73, 0)</f>
        <v>-76384025.631665632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500000</v>
      </c>
      <c r="S74">
        <f t="shared" si="63"/>
        <v>-287877358.85978329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-24.206202689060227</v>
      </c>
      <c r="AC74">
        <f t="shared" si="64"/>
        <v>-21.61301645241501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-0.11932759688912936</v>
      </c>
      <c r="AI74">
        <f t="shared" si="69"/>
        <v>-0.11932947381829617</v>
      </c>
      <c r="AJ74">
        <f t="shared" si="70"/>
        <v>-2.5931862366452165</v>
      </c>
      <c r="AK74">
        <f t="shared" si="92"/>
        <v>-1.694434188234216</v>
      </c>
      <c r="AL74">
        <f t="shared" si="71"/>
        <v>-4.4069498986977287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-9.7758747074257703E-5</v>
      </c>
      <c r="AR74">
        <f t="shared" si="76"/>
        <v>-9.7760284742395487E-5</v>
      </c>
      <c r="AS74">
        <f t="shared" si="77"/>
        <v>-2.1244594212366992E-3</v>
      </c>
      <c r="AT74">
        <f t="shared" si="78"/>
        <v>-1.3881597179525038E-3</v>
      </c>
      <c r="AU74">
        <f t="shared" si="79"/>
        <v>-3.6103794239315985E-3</v>
      </c>
      <c r="AW74">
        <v>71</v>
      </c>
      <c r="AX74">
        <f>IF(Z74&gt;0, (R74*SUMPRODUCT(K74:$K$98, X74:$X$98)-K74*$AZ$3)/Z74, 0)</f>
        <v>-287877358.85978329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500000</v>
      </c>
      <c r="S75">
        <f t="shared" si="63"/>
        <v>-1251013013.1803939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-21.61301645241501</v>
      </c>
      <c r="AC75">
        <f t="shared" si="64"/>
        <v>-19.297420572851735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-2.9450479741649032E-2</v>
      </c>
      <c r="AI75">
        <f t="shared" si="69"/>
        <v>-2.9450865377537098E-2</v>
      </c>
      <c r="AJ75">
        <f t="shared" si="70"/>
        <v>-2.3155958795632756</v>
      </c>
      <c r="AK75">
        <f t="shared" si="92"/>
        <v>-1.5129111516690508</v>
      </c>
      <c r="AL75">
        <f t="shared" si="71"/>
        <v>-3.8579578966098635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-2.1542151870565086E-5</v>
      </c>
      <c r="AR75">
        <f t="shared" si="76"/>
        <v>-2.1542433951771921E-5</v>
      </c>
      <c r="AS75">
        <f t="shared" si="77"/>
        <v>-1.6937896613569293E-3</v>
      </c>
      <c r="AT75">
        <f t="shared" si="78"/>
        <v>-1.1066496057731559E-3</v>
      </c>
      <c r="AU75">
        <f t="shared" si="79"/>
        <v>-2.8219817010818574E-3</v>
      </c>
      <c r="AW75">
        <v>72</v>
      </c>
      <c r="AX75">
        <f>IF(Z75&gt;0, (R75*SUMPRODUCT(K75:$K$98, X75:$X$98)-K75*$AZ$3)/Z75, 0)</f>
        <v>-1251013013.1803939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500000</v>
      </c>
      <c r="S76">
        <f t="shared" si="63"/>
        <v>-6418927561.0703201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-19.297420572851735</v>
      </c>
      <c r="AC76">
        <f t="shared" si="64"/>
        <v>-17.229858509369361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-6.2934770962769643E-3</v>
      </c>
      <c r="AI76">
        <f t="shared" si="69"/>
        <v>-6.2935442019513366E-3</v>
      </c>
      <c r="AJ76">
        <f t="shared" si="70"/>
        <v>-2.0675620634823737</v>
      </c>
      <c r="AK76">
        <f t="shared" si="92"/>
        <v>-1.3508194400996216</v>
      </c>
      <c r="AL76">
        <f t="shared" si="71"/>
        <v>-3.4246750477839467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-4.1102604570463296E-6</v>
      </c>
      <c r="AR76">
        <f t="shared" si="76"/>
        <v>-4.1103042836616647E-6</v>
      </c>
      <c r="AS76">
        <f t="shared" si="77"/>
        <v>-1.350321684184409E-3</v>
      </c>
      <c r="AT76">
        <f t="shared" si="78"/>
        <v>-8.822181513197955E-4</v>
      </c>
      <c r="AU76">
        <f t="shared" si="79"/>
        <v>-2.2366501397878664E-3</v>
      </c>
      <c r="AW76">
        <v>73</v>
      </c>
      <c r="AX76">
        <f>IF(Z76&gt;0, (R76*SUMPRODUCT(K76:$K$98, X76:$X$98)-K76*$AZ$3)/Z76, 0)</f>
        <v>-6418927561.0703201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500000</v>
      </c>
      <c r="S77">
        <f t="shared" si="63"/>
        <v>-40200820084.204552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-17.229858509369361</v>
      </c>
      <c r="AC77">
        <f t="shared" si="64"/>
        <v>-15.38380582888496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-1.1373553873523161E-3</v>
      </c>
      <c r="AI77">
        <f t="shared" si="69"/>
        <v>-1.1373649542005774E-3</v>
      </c>
      <c r="AJ77">
        <f t="shared" si="70"/>
        <v>-1.8460526804844015</v>
      </c>
      <c r="AK77">
        <f t="shared" si="92"/>
        <v>-1.2060900956558553</v>
      </c>
      <c r="AL77">
        <f t="shared" si="71"/>
        <v>-3.0532801410944574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-6.6321883792306707E-7</v>
      </c>
      <c r="AR77">
        <f t="shared" si="76"/>
        <v>-6.6322441657865438E-7</v>
      </c>
      <c r="AS77">
        <f t="shared" si="77"/>
        <v>-1.0764769984039893E-3</v>
      </c>
      <c r="AT77">
        <f t="shared" si="78"/>
        <v>-7.0329967270257746E-4</v>
      </c>
      <c r="AU77">
        <f t="shared" si="79"/>
        <v>-1.7804398955231454E-3</v>
      </c>
      <c r="AW77">
        <v>74</v>
      </c>
      <c r="AX77">
        <f>IF(Z77&gt;0, (R77*SUMPRODUCT(K77:$K$98, X77:$X$98)-K77*$AZ$3)/Z77, 0)</f>
        <v>-40200820084.204552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500000</v>
      </c>
      <c r="S78">
        <f t="shared" si="63"/>
        <v>-323031578744.54602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-15.38380582888496</v>
      </c>
      <c r="AC78">
        <f t="shared" si="64"/>
        <v>-13.73554150036732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-1.68163225991926E-4</v>
      </c>
      <c r="AI78">
        <f t="shared" si="69"/>
        <v>-1.6816428901040502E-4</v>
      </c>
      <c r="AJ78">
        <f t="shared" si="70"/>
        <v>-1.648264328517639</v>
      </c>
      <c r="AK78">
        <f t="shared" si="92"/>
        <v>-1.0768664080219472</v>
      </c>
      <c r="AL78">
        <f t="shared" si="71"/>
        <v>-2.7252989008285966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-8.7553532208507709E-8</v>
      </c>
      <c r="AR78">
        <f t="shared" si="76"/>
        <v>-8.7554085664961053E-8</v>
      </c>
      <c r="AS78">
        <f t="shared" si="77"/>
        <v>-8.5816243785625428E-4</v>
      </c>
      <c r="AT78">
        <f t="shared" si="78"/>
        <v>-5.6066632394133776E-4</v>
      </c>
      <c r="AU78">
        <f t="shared" si="79"/>
        <v>-1.4189163158832569E-3</v>
      </c>
      <c r="AW78">
        <v>75</v>
      </c>
      <c r="AX78">
        <f>IF(Z78&gt;0, (R78*SUMPRODUCT(K78:$K$98, X78:$X$98)-K78*$AZ$3)/Z78, 0)</f>
        <v>-323031578744.54602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-13.73554150036732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-2.1260369580197314E-5</v>
      </c>
      <c r="AI79">
        <f t="shared" si="69"/>
        <v>-2.1260369580197314E-5</v>
      </c>
      <c r="AJ79">
        <f t="shared" si="70"/>
        <v>-13.73554150036732</v>
      </c>
      <c r="AK79">
        <f t="shared" si="92"/>
        <v>-0.96148790502571257</v>
      </c>
      <c r="AL79">
        <f t="shared" si="71"/>
        <v>-14.697050665762614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-9.8831509525557375E-9</v>
      </c>
      <c r="AR79">
        <f t="shared" si="76"/>
        <v>-9.8831509525557375E-9</v>
      </c>
      <c r="AS79">
        <f t="shared" si="77"/>
        <v>-6.3851397103494882E-3</v>
      </c>
      <c r="AT79">
        <f t="shared" si="78"/>
        <v>-4.4695977972446422E-4</v>
      </c>
      <c r="AU79">
        <f t="shared" si="79"/>
        <v>-6.8321093732249052E-3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44553.028775248888</v>
      </c>
      <c r="AO81" s="6">
        <f t="shared" si="93"/>
        <v>-4455.3028775248886</v>
      </c>
      <c r="AP81" s="6">
        <f t="shared" si="93"/>
        <v>-444.41077654077253</v>
      </c>
      <c r="AQ81" s="6">
        <f t="shared" si="93"/>
        <v>-26381.722445328913</v>
      </c>
      <c r="AR81" s="6">
        <f t="shared" si="93"/>
        <v>13271.592675854303</v>
      </c>
      <c r="AS81" s="6">
        <f t="shared" si="93"/>
        <v>-2748.2255839023551</v>
      </c>
      <c r="AT81" s="6">
        <f t="shared" si="93"/>
        <v>933.1260216834529</v>
      </c>
      <c r="AU81" s="6">
        <f t="shared" si="93"/>
        <v>11456.49311363541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89BC-BFD6-42B6-B558-75FFAF34F741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74846.122927425167</v>
      </c>
      <c r="K3">
        <v>1</v>
      </c>
      <c r="L3" s="2">
        <v>0</v>
      </c>
      <c r="O3">
        <f>$C$3</f>
        <v>74846.122927425167</v>
      </c>
      <c r="P3" s="2">
        <f>O3*C5</f>
        <v>7484.6122927425167</v>
      </c>
      <c r="Q3" s="5">
        <f>B8</f>
        <v>200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74846.122927425167</v>
      </c>
      <c r="AF3">
        <f t="shared" ref="AF3:AF34" si="4">-$Z3*P3</f>
        <v>-7484.6122927425167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67161.510634682651</v>
      </c>
      <c r="AJ3">
        <f t="shared" ref="AJ3:AJ34" si="8">AB3-AC3</f>
        <v>0</v>
      </c>
      <c r="AL3">
        <f t="shared" ref="AL3:AL34" si="9">SUM(AI3:AK3)</f>
        <v>67161.510634682651</v>
      </c>
      <c r="AN3">
        <f t="shared" ref="AN3:AN34" si="10">AE3*$K3</f>
        <v>74846.122927425167</v>
      </c>
      <c r="AO3">
        <f t="shared" ref="AO3:AO34" si="11">AF3*$K3</f>
        <v>-7484.6122927425167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67161.510634682651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67161.510634682651</v>
      </c>
      <c r="AW3">
        <v>0</v>
      </c>
      <c r="AX3">
        <f>IF(Z3&gt;0, (R3*SUMPRODUCT(K3:$K$98, X3:$X$98)-K3*$AZ$3)/Z3, 0)</f>
        <v>0</v>
      </c>
      <c r="AZ3">
        <f>C6*ABS(SUMPRODUCT(X4:X69, K4:K69))/1</f>
        <v>43645.361100081078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500000</v>
      </c>
      <c r="S4">
        <f t="shared" si="1"/>
        <v>2968.7293915381465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2927.6065520065604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-1926</v>
      </c>
      <c r="AI4">
        <f t="shared" si="7"/>
        <v>-1926</v>
      </c>
      <c r="AJ4">
        <f t="shared" si="8"/>
        <v>-2927.6065520065604</v>
      </c>
      <c r="AK4">
        <f>G4*SUM(AB4, AE4:AF4)</f>
        <v>0</v>
      </c>
      <c r="AL4">
        <f t="shared" si="9"/>
        <v>-4853.6065520065604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-1796.8094038623005</v>
      </c>
      <c r="AR4">
        <f t="shared" si="14"/>
        <v>-1796.8094038623005</v>
      </c>
      <c r="AS4">
        <f t="shared" si="15"/>
        <v>-2731.2310402150952</v>
      </c>
      <c r="AT4">
        <f t="shared" si="16"/>
        <v>0</v>
      </c>
      <c r="AU4">
        <f t="shared" si="17"/>
        <v>-4528.0404440773955</v>
      </c>
      <c r="AW4">
        <v>1</v>
      </c>
      <c r="AX4">
        <f>IF(Z4&gt;0, (R4*SUMPRODUCT(K4:$K$98, X4:$X$98)-K4*$AZ$3)/Z4, 0)</f>
        <v>2968.7293915381465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500000</v>
      </c>
      <c r="S5">
        <f t="shared" si="1"/>
        <v>4655.8482276121649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2927.6065520065604</v>
      </c>
      <c r="AC5">
        <f t="shared" si="2"/>
        <v>4527.0534853347053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-1974.7613699999999</v>
      </c>
      <c r="AI5">
        <f t="shared" si="7"/>
        <v>-1999.0697949314999</v>
      </c>
      <c r="AJ5">
        <f t="shared" si="8"/>
        <v>-1599.446933328145</v>
      </c>
      <c r="AK5">
        <f>G5*SUM(AB5, AE5:AF5)</f>
        <v>120.03186863226898</v>
      </c>
      <c r="AL5">
        <f t="shared" si="9"/>
        <v>-3478.484859627376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-1688.6342804766271</v>
      </c>
      <c r="AR5">
        <f t="shared" si="14"/>
        <v>-1709.4206095325389</v>
      </c>
      <c r="AS5">
        <f t="shared" si="15"/>
        <v>-1367.6998965303437</v>
      </c>
      <c r="AT5">
        <f t="shared" si="16"/>
        <v>102.64021324364703</v>
      </c>
      <c r="AU5">
        <f t="shared" si="17"/>
        <v>-2974.4802928192357</v>
      </c>
      <c r="AW5">
        <v>2</v>
      </c>
      <c r="AX5">
        <f>IF(Z5&gt;0, (R5*SUMPRODUCT(K5:$K$98, X5:$X$98)-K5*$AZ$3)/Z5, 0)</f>
        <v>4655.8482276121649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500000</v>
      </c>
      <c r="S6">
        <f t="shared" si="1"/>
        <v>6772.049228750484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4527.0534853347053</v>
      </c>
      <c r="AC6">
        <f t="shared" si="2"/>
        <v>6491.4481231087921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-2024.4056282953202</v>
      </c>
      <c r="AI6">
        <f t="shared" si="7"/>
        <v>-2048.3697486960905</v>
      </c>
      <c r="AJ6">
        <f t="shared" si="8"/>
        <v>-1964.3946377740867</v>
      </c>
      <c r="AK6">
        <f>G6*SUM(AB6, AE6:AF6)</f>
        <v>264.83262889208027</v>
      </c>
      <c r="AL6">
        <f t="shared" si="9"/>
        <v>-3747.9317575780969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-1561.6468053913866</v>
      </c>
      <c r="AR6">
        <f t="shared" si="14"/>
        <v>-1580.1329682160724</v>
      </c>
      <c r="AS6">
        <f t="shared" si="15"/>
        <v>-1515.3537254246155</v>
      </c>
      <c r="AT6">
        <f t="shared" si="16"/>
        <v>204.29454605941626</v>
      </c>
      <c r="AU6">
        <f t="shared" si="17"/>
        <v>-2891.1921475812715</v>
      </c>
      <c r="AW6">
        <v>3</v>
      </c>
      <c r="AX6">
        <f>IF(Z6&gt;0, (R6*SUMPRODUCT(K6:$K$98, X6:$X$98)-K6*$AZ$3)/Z6, 0)</f>
        <v>6772.049228750484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500000</v>
      </c>
      <c r="S7">
        <f t="shared" si="1"/>
        <v>8430.6811211739496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6491.4481231087921</v>
      </c>
      <c r="AC7">
        <f t="shared" si="2"/>
        <v>7965.5080840716619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-2077.6892387467797</v>
      </c>
      <c r="AI7">
        <f t="shared" si="7"/>
        <v>-2101.309833481605</v>
      </c>
      <c r="AJ7">
        <f t="shared" si="8"/>
        <v>-1474.0599609628698</v>
      </c>
      <c r="AK7">
        <f>G7*SUM(AB7, AE7:AF7)</f>
        <v>318.73010284464169</v>
      </c>
      <c r="AL7">
        <f t="shared" si="9"/>
        <v>-3256.639691599833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-1458.2388471478923</v>
      </c>
      <c r="AR7">
        <f t="shared" si="14"/>
        <v>-1474.8171054324832</v>
      </c>
      <c r="AS7">
        <f t="shared" si="15"/>
        <v>-1034.5779619082575</v>
      </c>
      <c r="AT7">
        <f t="shared" si="16"/>
        <v>223.70266402488957</v>
      </c>
      <c r="AU7">
        <f t="shared" si="17"/>
        <v>-2285.6924033158512</v>
      </c>
      <c r="AW7">
        <v>4</v>
      </c>
      <c r="AX7">
        <f>IF(Z7&gt;0, (R7*SUMPRODUCT(K7:$K$98, X7:$X$98)-K7*$AZ$3)/Z7, 0)</f>
        <v>8430.6811211739496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500000</v>
      </c>
      <c r="S8">
        <f t="shared" si="1"/>
        <v>9178.3847639527648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7965.5080840716619</v>
      </c>
      <c r="AC8">
        <f t="shared" si="2"/>
        <v>8546.0221241857071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-2136.2465878175904</v>
      </c>
      <c r="AI8">
        <f t="shared" si="7"/>
        <v>-2159.5241642756764</v>
      </c>
      <c r="AJ8">
        <f t="shared" si="8"/>
        <v>-580.5140401140452</v>
      </c>
      <c r="AK8">
        <f t="shared" ref="AK8:AK39" si="30">G8*SUM(AB8:AB8, AE8:AF8)</f>
        <v>169.66532219072639</v>
      </c>
      <c r="AL8">
        <f t="shared" si="9"/>
        <v>-2570.3728821989953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-1399.5497799480975</v>
      </c>
      <c r="AR8">
        <f t="shared" si="14"/>
        <v>-1414.7999515319507</v>
      </c>
      <c r="AS8">
        <f t="shared" si="15"/>
        <v>-380.32046568575589</v>
      </c>
      <c r="AT8">
        <f t="shared" si="16"/>
        <v>111.15526910188795</v>
      </c>
      <c r="AU8">
        <f t="shared" si="17"/>
        <v>-1683.9651481158187</v>
      </c>
      <c r="AW8">
        <v>5</v>
      </c>
      <c r="AX8">
        <f>IF(Z8&gt;0, (R8*SUMPRODUCT(K8:$K$98, X8:$X$98)-K8*$AZ$3)/Z8, 0)</f>
        <v>9178.3847639527648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500000</v>
      </c>
      <c r="S9">
        <f t="shared" si="1"/>
        <v>9440.2882967868118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8546.0221241857071</v>
      </c>
      <c r="AC9">
        <f t="shared" si="2"/>
        <v>8660.2569249943663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-2209.9731089306911</v>
      </c>
      <c r="AI9">
        <f t="shared" si="7"/>
        <v>-2232.9074109687499</v>
      </c>
      <c r="AJ9">
        <f t="shared" si="8"/>
        <v>-114.2348008086592</v>
      </c>
      <c r="AK9">
        <f t="shared" si="30"/>
        <v>50.42153053269567</v>
      </c>
      <c r="AL9">
        <f t="shared" si="9"/>
        <v>-2296.7206812447134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-1371.2011461038273</v>
      </c>
      <c r="AR9">
        <f t="shared" si="14"/>
        <v>-1385.4309759205773</v>
      </c>
      <c r="AS9">
        <f t="shared" si="15"/>
        <v>-70.878188137577197</v>
      </c>
      <c r="AT9">
        <f t="shared" si="16"/>
        <v>31.284570918690633</v>
      </c>
      <c r="AU9">
        <f t="shared" si="17"/>
        <v>-1425.0245931394638</v>
      </c>
      <c r="AW9">
        <v>6</v>
      </c>
      <c r="AX9">
        <f>IF(Z9&gt;0, (R9*SUMPRODUCT(K9:$K$98, X9:$X$98)-K9*$AZ$3)/Z9, 0)</f>
        <v>9440.2882967868118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500000</v>
      </c>
      <c r="S10">
        <f t="shared" si="1"/>
        <v>9604.559659387236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8660.2569249943663</v>
      </c>
      <c r="AC10">
        <f t="shared" si="2"/>
        <v>8678.9051059485937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-2287.4672852759713</v>
      </c>
      <c r="AI10">
        <f t="shared" si="7"/>
        <v>-2310.0578709293854</v>
      </c>
      <c r="AJ10">
        <f t="shared" si="8"/>
        <v>-18.648180954227428</v>
      </c>
      <c r="AK10">
        <f t="shared" si="30"/>
        <v>35.507053392476905</v>
      </c>
      <c r="AL10">
        <f t="shared" si="9"/>
        <v>-2293.1989984911361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-1346.440779738766</v>
      </c>
      <c r="AR10">
        <f t="shared" si="14"/>
        <v>-1359.7379691489607</v>
      </c>
      <c r="AS10">
        <f t="shared" si="15"/>
        <v>-10.976625312344238</v>
      </c>
      <c r="AT10">
        <f t="shared" si="16"/>
        <v>20.900034270970913</v>
      </c>
      <c r="AU10">
        <f t="shared" si="17"/>
        <v>-1349.8145601903341</v>
      </c>
      <c r="AW10">
        <v>7</v>
      </c>
      <c r="AX10">
        <f>IF(Z10&gt;0, (R10*SUMPRODUCT(K10:$K$98, X10:$X$98)-K10*$AZ$3)/Z10, 0)</f>
        <v>9604.559659387236</v>
      </c>
    </row>
    <row r="11" spans="1:52" x14ac:dyDescent="0.25">
      <c r="A11" t="s">
        <v>33</v>
      </c>
      <c r="C11" s="26">
        <f>AU71</f>
        <v>19246.145895623602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500000</v>
      </c>
      <c r="S11">
        <f t="shared" si="1"/>
        <v>9677.428927968318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8678.9051059485937</v>
      </c>
      <c r="AC11">
        <f t="shared" si="2"/>
        <v>8611.6126427387208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-2360.7162007817919</v>
      </c>
      <c r="AI11">
        <f t="shared" si="7"/>
        <v>-2382.9628447686332</v>
      </c>
      <c r="AJ11">
        <f t="shared" si="8"/>
        <v>67.292463209872949</v>
      </c>
      <c r="AK11">
        <f t="shared" si="30"/>
        <v>20.829372254276624</v>
      </c>
      <c r="AL11">
        <f t="shared" si="9"/>
        <v>-2294.8410093044836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-1320.3689598682515</v>
      </c>
      <c r="AR11">
        <f t="shared" si="14"/>
        <v>-1332.811699987431</v>
      </c>
      <c r="AS11">
        <f t="shared" si="15"/>
        <v>37.63725585734025</v>
      </c>
      <c r="AT11">
        <f t="shared" si="16"/>
        <v>11.650047798621422</v>
      </c>
      <c r="AU11">
        <f t="shared" si="17"/>
        <v>-1283.5243963314695</v>
      </c>
      <c r="AW11">
        <v>8</v>
      </c>
      <c r="AX11">
        <f>IF(Z11&gt;0, (R11*SUMPRODUCT(K11:$K$98, X11:$X$98)-K11*$AZ$3)/Z11, 0)</f>
        <v>9677.428927968318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500000</v>
      </c>
      <c r="S12">
        <f t="shared" si="1"/>
        <v>9707.4051862771612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8611.6126427387208</v>
      </c>
      <c r="AC12">
        <f t="shared" si="2"/>
        <v>8504.4976919813853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-2441.7916439956734</v>
      </c>
      <c r="AI12">
        <f t="shared" si="7"/>
        <v>-2463.6937319604463</v>
      </c>
      <c r="AJ12">
        <f t="shared" si="8"/>
        <v>107.11495075733546</v>
      </c>
      <c r="AK12">
        <f t="shared" si="30"/>
        <v>19.806709078299058</v>
      </c>
      <c r="AL12">
        <f t="shared" si="9"/>
        <v>-2336.7720721248115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-1297.8382167453594</v>
      </c>
      <c r="AR12">
        <f t="shared" si="14"/>
        <v>-1309.4794093332275</v>
      </c>
      <c r="AS12">
        <f t="shared" si="15"/>
        <v>56.932735034747935</v>
      </c>
      <c r="AT12">
        <f t="shared" si="16"/>
        <v>10.527476434356787</v>
      </c>
      <c r="AU12">
        <f t="shared" si="17"/>
        <v>-1242.0191978641226</v>
      </c>
      <c r="AW12">
        <v>9</v>
      </c>
      <c r="AX12">
        <f>IF(Z12&gt;0, (R12*SUMPRODUCT(K12:$K$98, X12:$X$98)-K12*$AZ$3)/Z12, 0)</f>
        <v>9707.4051862771612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500000</v>
      </c>
      <c r="S13">
        <f t="shared" si="1"/>
        <v>9687.5971116215442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8504.4976919813853</v>
      </c>
      <c r="AC13">
        <f t="shared" si="2"/>
        <v>8353.3273622029992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-2526.1868258569016</v>
      </c>
      <c r="AI13">
        <f t="shared" si="7"/>
        <v>-2547.7435836007339</v>
      </c>
      <c r="AJ13">
        <f t="shared" si="8"/>
        <v>151.17032977838608</v>
      </c>
      <c r="AK13">
        <f t="shared" si="30"/>
        <v>17.00899538396277</v>
      </c>
      <c r="AL13">
        <f t="shared" si="9"/>
        <v>-2379.564258438385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-1276.3261911451632</v>
      </c>
      <c r="AR13">
        <f t="shared" si="14"/>
        <v>-1287.2174895333146</v>
      </c>
      <c r="AS13">
        <f t="shared" si="15"/>
        <v>76.377031676886418</v>
      </c>
      <c r="AT13">
        <f t="shared" si="16"/>
        <v>8.5935949279028474</v>
      </c>
      <c r="AU13">
        <f t="shared" si="17"/>
        <v>-1202.2468629285252</v>
      </c>
      <c r="AW13">
        <v>10</v>
      </c>
      <c r="AX13">
        <f>IF(Z13&gt;0, (R13*SUMPRODUCT(K13:$K$98, X13:$X$98)-K13*$AZ$3)/Z13, 0)</f>
        <v>9687.5971116215442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500000</v>
      </c>
      <c r="S14">
        <f t="shared" si="1"/>
        <v>9621.5689846710575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8353.3273622029992</v>
      </c>
      <c r="AC14">
        <f t="shared" si="2"/>
        <v>8163.0038577504129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-2620.4394713402526</v>
      </c>
      <c r="AI14">
        <f t="shared" si="7"/>
        <v>-2641.6496395330796</v>
      </c>
      <c r="AJ14">
        <f t="shared" si="8"/>
        <v>190.32350445258635</v>
      </c>
      <c r="AK14">
        <f t="shared" si="30"/>
        <v>15.035989251965399</v>
      </c>
      <c r="AL14">
        <f t="shared" si="9"/>
        <v>-2436.2901458285278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-1258.7433276893694</v>
      </c>
      <c r="AR14">
        <f t="shared" si="14"/>
        <v>-1268.9317552351638</v>
      </c>
      <c r="AS14">
        <f t="shared" si="15"/>
        <v>91.423001352372822</v>
      </c>
      <c r="AT14">
        <f t="shared" si="16"/>
        <v>7.2226248127915644</v>
      </c>
      <c r="AU14">
        <f t="shared" si="17"/>
        <v>-1170.2861290699996</v>
      </c>
      <c r="AW14">
        <v>11</v>
      </c>
      <c r="AX14">
        <f>IF(Z14&gt;0, (R14*SUMPRODUCT(K14:$K$98, X14:$X$98)-K14*$AZ$3)/Z14, 0)</f>
        <v>9621.5689846710575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500000</v>
      </c>
      <c r="S15">
        <f t="shared" si="1"/>
        <v>9563.369241779963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8163.0038577504129</v>
      </c>
      <c r="AC15">
        <f t="shared" si="2"/>
        <v>7980.2712341744627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-2730.1728497806844</v>
      </c>
      <c r="AI15">
        <f t="shared" si="7"/>
        <v>-2751.0344076490942</v>
      </c>
      <c r="AJ15">
        <f t="shared" si="8"/>
        <v>182.73262357595013</v>
      </c>
      <c r="AK15">
        <f t="shared" si="30"/>
        <v>33.468315816776695</v>
      </c>
      <c r="AL15">
        <f t="shared" si="9"/>
        <v>-2534.8334682563673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-1244.1460902140859</v>
      </c>
      <c r="AR15">
        <f t="shared" si="14"/>
        <v>-1253.6527504461815</v>
      </c>
      <c r="AS15">
        <f t="shared" si="15"/>
        <v>83.2716797380955</v>
      </c>
      <c r="AT15">
        <f t="shared" si="16"/>
        <v>15.251589024056805</v>
      </c>
      <c r="AU15">
        <f t="shared" si="17"/>
        <v>-1155.1294816840291</v>
      </c>
      <c r="AW15">
        <v>12</v>
      </c>
      <c r="AX15">
        <f>IF(Z15&gt;0, (R15*SUMPRODUCT(K15:$K$98, X15:$X$98)-K15*$AZ$3)/Z15, 0)</f>
        <v>9563.369241779963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500000</v>
      </c>
      <c r="S16">
        <f t="shared" si="1"/>
        <v>9519.9969007201998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7980.2712341744627</v>
      </c>
      <c r="AC16">
        <f t="shared" si="2"/>
        <v>7810.4592471642172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-2845.5164932510752</v>
      </c>
      <c r="AI16">
        <f t="shared" si="7"/>
        <v>-2866.0271597161382</v>
      </c>
      <c r="AJ16">
        <f t="shared" si="8"/>
        <v>169.8119870102455</v>
      </c>
      <c r="AK16">
        <f t="shared" si="30"/>
        <v>56.659925762638686</v>
      </c>
      <c r="AL16">
        <f t="shared" si="9"/>
        <v>-2639.5552469432541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-1226.6658363994138</v>
      </c>
      <c r="AR16">
        <f t="shared" si="14"/>
        <v>-1235.5077228879122</v>
      </c>
      <c r="AS16">
        <f t="shared" si="15"/>
        <v>73.203779900983179</v>
      </c>
      <c r="AT16">
        <f t="shared" si="16"/>
        <v>24.425370715931845</v>
      </c>
      <c r="AU16">
        <f t="shared" si="17"/>
        <v>-1137.8785722709972</v>
      </c>
      <c r="AW16">
        <v>13</v>
      </c>
      <c r="AX16">
        <f>IF(Z16&gt;0, (R16*SUMPRODUCT(K16:$K$98, X16:$X$98)-K16*$AZ$3)/Z16, 0)</f>
        <v>9519.9969007201998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500000</v>
      </c>
      <c r="S17">
        <f t="shared" si="1"/>
        <v>9565.0018745688649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7810.4592471642172</v>
      </c>
      <c r="AC17">
        <f t="shared" si="2"/>
        <v>7712.1956686784833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-2964.6117308602052</v>
      </c>
      <c r="AI17">
        <f t="shared" si="7"/>
        <v>-2984.7690600740743</v>
      </c>
      <c r="AJ17">
        <f t="shared" si="8"/>
        <v>98.263578485733888</v>
      </c>
      <c r="AK17">
        <f t="shared" si="30"/>
        <v>107.7843376108662</v>
      </c>
      <c r="AL17">
        <f t="shared" si="9"/>
        <v>-2778.7211439774742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-1201.3595347316718</v>
      </c>
      <c r="AR17">
        <f t="shared" si="14"/>
        <v>-1209.5279567188506</v>
      </c>
      <c r="AS17">
        <f t="shared" si="15"/>
        <v>39.819678813871953</v>
      </c>
      <c r="AT17">
        <f t="shared" si="16"/>
        <v>43.677807901670747</v>
      </c>
      <c r="AU17">
        <f t="shared" si="17"/>
        <v>-1126.030470003308</v>
      </c>
      <c r="AW17">
        <v>14</v>
      </c>
      <c r="AX17">
        <f>IF(Z17&gt;0, (R17*SUMPRODUCT(K17:$K$98, X17:$X$98)-K17*$AZ$3)/Z17, 0)</f>
        <v>9565.0018745688649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500000</v>
      </c>
      <c r="S18">
        <f t="shared" si="1"/>
        <v>9712.4488060521981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7712.1956686784833</v>
      </c>
      <c r="AC18">
        <f t="shared" si="2"/>
        <v>7692.580621529607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-3098.5846467559968</v>
      </c>
      <c r="AI18">
        <f t="shared" si="7"/>
        <v>-3118.3854734453898</v>
      </c>
      <c r="AJ18">
        <f t="shared" si="8"/>
        <v>19.615047148876329</v>
      </c>
      <c r="AK18">
        <f t="shared" si="30"/>
        <v>166.58342644345524</v>
      </c>
      <c r="AL18">
        <f t="shared" si="9"/>
        <v>-2932.1869998530583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-1171.7523589671073</v>
      </c>
      <c r="AR18">
        <f t="shared" si="14"/>
        <v>-1179.240185838994</v>
      </c>
      <c r="AS18">
        <f t="shared" si="15"/>
        <v>7.4175729851400058</v>
      </c>
      <c r="AT18">
        <f t="shared" si="16"/>
        <v>62.99473635625781</v>
      </c>
      <c r="AU18">
        <f t="shared" si="17"/>
        <v>-1108.8278764975962</v>
      </c>
      <c r="AW18">
        <v>15</v>
      </c>
      <c r="AX18">
        <f>IF(Z18&gt;0, (R18*SUMPRODUCT(K18:$K$98, X18:$X$98)-K18*$AZ$3)/Z18, 0)</f>
        <v>9712.4488060521981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500000</v>
      </c>
      <c r="S19">
        <f t="shared" si="1"/>
        <v>9816.7615697660694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7692.580621529607</v>
      </c>
      <c r="AC19">
        <f t="shared" si="2"/>
        <v>7633.6678181702118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-3248.5236266617926</v>
      </c>
      <c r="AI19">
        <f t="shared" si="7"/>
        <v>-3267.9640189029583</v>
      </c>
      <c r="AJ19">
        <f t="shared" si="8"/>
        <v>58.912803359395184</v>
      </c>
      <c r="AK19">
        <f t="shared" si="30"/>
        <v>171.54454786011024</v>
      </c>
      <c r="AL19">
        <f t="shared" si="9"/>
        <v>-3037.5066676834531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-1145.6242437766698</v>
      </c>
      <c r="AR19">
        <f t="shared" si="14"/>
        <v>-1152.4800919155653</v>
      </c>
      <c r="AS19">
        <f t="shared" si="15"/>
        <v>20.776187448181187</v>
      </c>
      <c r="AT19">
        <f t="shared" si="16"/>
        <v>60.496895052045751</v>
      </c>
      <c r="AU19">
        <f t="shared" si="17"/>
        <v>-1071.2070094153385</v>
      </c>
      <c r="AW19">
        <v>16</v>
      </c>
      <c r="AX19">
        <f>IF(Z19&gt;0, (R19*SUMPRODUCT(K19:$K$98, X19:$X$98)-K19*$AZ$3)/Z19, 0)</f>
        <v>9816.7615697660694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500000</v>
      </c>
      <c r="S20">
        <f t="shared" si="1"/>
        <v>9542.3041968223133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7633.6678181702118</v>
      </c>
      <c r="AC20">
        <f t="shared" si="2"/>
        <v>7280.7819454312403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-3419.5649952210715</v>
      </c>
      <c r="AI20">
        <f t="shared" si="7"/>
        <v>-3438.6400052900644</v>
      </c>
      <c r="AJ20">
        <f t="shared" si="8"/>
        <v>352.88587273897156</v>
      </c>
      <c r="AK20">
        <f t="shared" si="30"/>
        <v>32.824771618131912</v>
      </c>
      <c r="AL20">
        <f t="shared" si="9"/>
        <v>-3052.9293609329611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-1143.8335271096712</v>
      </c>
      <c r="AR20">
        <f t="shared" si="14"/>
        <v>-1150.2140568195496</v>
      </c>
      <c r="AS20">
        <f t="shared" si="15"/>
        <v>118.03919301030781</v>
      </c>
      <c r="AT20">
        <f t="shared" si="16"/>
        <v>10.979780863650447</v>
      </c>
      <c r="AU20">
        <f t="shared" si="17"/>
        <v>-1021.1950829455915</v>
      </c>
      <c r="AW20">
        <v>17</v>
      </c>
      <c r="AX20">
        <f>IF(Z20&gt;0, (R20*SUMPRODUCT(K20:$K$98, X20:$X$98)-K20*$AZ$3)/Z20, 0)</f>
        <v>9542.3041968223133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500000</v>
      </c>
      <c r="S21">
        <f t="shared" si="1"/>
        <v>9160.4739086581048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7280.7819454312403</v>
      </c>
      <c r="AC21">
        <f t="shared" si="2"/>
        <v>6853.3048665776532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-3615.8589086783372</v>
      </c>
      <c r="AI21">
        <f t="shared" si="7"/>
        <v>-3634.5623757012063</v>
      </c>
      <c r="AJ21">
        <f t="shared" si="8"/>
        <v>427.47707885358705</v>
      </c>
      <c r="AK21">
        <f t="shared" si="30"/>
        <v>11.649251112689985</v>
      </c>
      <c r="AL21">
        <f t="shared" si="9"/>
        <v>-3195.4360457349294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-1150.1456939944717</v>
      </c>
      <c r="AR21">
        <f t="shared" si="14"/>
        <v>-1156.0949615412476</v>
      </c>
      <c r="AS21">
        <f t="shared" si="15"/>
        <v>135.97348069770217</v>
      </c>
      <c r="AT21">
        <f t="shared" si="16"/>
        <v>3.7054366179398386</v>
      </c>
      <c r="AU21">
        <f t="shared" si="17"/>
        <v>-1016.4160442256056</v>
      </c>
      <c r="AW21">
        <v>18</v>
      </c>
      <c r="AX21">
        <f>IF(Z21&gt;0, (R21*SUMPRODUCT(K21:$K$98, X21:$X$98)-K21*$AZ$3)/Z21, 0)</f>
        <v>9160.4739086581048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500000</v>
      </c>
      <c r="S22">
        <f t="shared" si="1"/>
        <v>9036.4273451967638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6853.3048665776532</v>
      </c>
      <c r="AC22">
        <f t="shared" si="2"/>
        <v>6623.4992848122538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-3839.8217797950629</v>
      </c>
      <c r="AI22">
        <f t="shared" si="7"/>
        <v>-3858.1462210587138</v>
      </c>
      <c r="AJ22">
        <f t="shared" si="8"/>
        <v>229.80558176539944</v>
      </c>
      <c r="AK22">
        <f t="shared" si="30"/>
        <v>143.91940219813074</v>
      </c>
      <c r="AL22">
        <f t="shared" si="9"/>
        <v>-3484.4212370951836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-1140.4151515901965</v>
      </c>
      <c r="AR22">
        <f t="shared" si="14"/>
        <v>-1145.8574537750151</v>
      </c>
      <c r="AS22">
        <f t="shared" si="15"/>
        <v>68.251544575396565</v>
      </c>
      <c r="AT22">
        <f t="shared" si="16"/>
        <v>42.743615794405827</v>
      </c>
      <c r="AU22">
        <f t="shared" si="17"/>
        <v>-1034.8622934052125</v>
      </c>
      <c r="AW22">
        <v>19</v>
      </c>
      <c r="AX22">
        <f>IF(Z22&gt;0, (R22*SUMPRODUCT(K22:$K$98, X22:$X$98)-K22*$AZ$3)/Z22, 0)</f>
        <v>9036.4273451967638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500000</v>
      </c>
      <c r="S23">
        <f t="shared" si="1"/>
        <v>9578.4589352802395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6623.4992848122538</v>
      </c>
      <c r="AC23">
        <f t="shared" si="2"/>
        <v>6871.9273609319189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-4106.1407983588797</v>
      </c>
      <c r="AI23">
        <f t="shared" si="7"/>
        <v>-4124.0766881699765</v>
      </c>
      <c r="AJ23">
        <f t="shared" si="8"/>
        <v>-248.42807611966509</v>
      </c>
      <c r="AK23">
        <f t="shared" si="30"/>
        <v>463.64494993685781</v>
      </c>
      <c r="AL23">
        <f t="shared" si="9"/>
        <v>-3908.8598143527838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-1088.8491728340282</v>
      </c>
      <c r="AR23">
        <f t="shared" si="14"/>
        <v>-1093.6053367708957</v>
      </c>
      <c r="AS23">
        <f t="shared" si="15"/>
        <v>-65.877113931348532</v>
      </c>
      <c r="AT23">
        <f t="shared" si="16"/>
        <v>122.94742070929314</v>
      </c>
      <c r="AU23">
        <f t="shared" si="17"/>
        <v>-1036.535029992951</v>
      </c>
      <c r="AW23">
        <v>20</v>
      </c>
      <c r="AX23">
        <f>IF(Z23&gt;0, (R23*SUMPRODUCT(K23:$K$98, X23:$X$98)-K23*$AZ$3)/Z23, 0)</f>
        <v>9578.4589352802395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500000</v>
      </c>
      <c r="S24">
        <f t="shared" si="1"/>
        <v>10012.319355488344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6871.9273609319189</v>
      </c>
      <c r="AC24">
        <f t="shared" si="2"/>
        <v>7023.116784267404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-4406.848126586382</v>
      </c>
      <c r="AI24">
        <f t="shared" si="7"/>
        <v>-4424.3843150930379</v>
      </c>
      <c r="AJ24">
        <f t="shared" si="8"/>
        <v>-151.18942333548512</v>
      </c>
      <c r="AK24">
        <f t="shared" si="30"/>
        <v>481.03491526523436</v>
      </c>
      <c r="AL24">
        <f t="shared" si="9"/>
        <v>-4094.5388231632887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-1043.3834636502941</v>
      </c>
      <c r="AR24">
        <f t="shared" si="14"/>
        <v>-1047.5354036713068</v>
      </c>
      <c r="AS24">
        <f t="shared" si="15"/>
        <v>-35.796228881902429</v>
      </c>
      <c r="AT24">
        <f t="shared" si="16"/>
        <v>113.89180239686387</v>
      </c>
      <c r="AU24">
        <f t="shared" si="17"/>
        <v>-969.43983015634535</v>
      </c>
      <c r="AW24">
        <v>21</v>
      </c>
      <c r="AX24">
        <f>IF(Z24&gt;0, (R24*SUMPRODUCT(K24:$K$98, X24:$X$98)-K24*$AZ$3)/Z24, 0)</f>
        <v>10012.319355488344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500000</v>
      </c>
      <c r="S25">
        <f t="shared" si="1"/>
        <v>10346.702582928081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7023.116784267404</v>
      </c>
      <c r="AC25">
        <f t="shared" si="2"/>
        <v>7086.910638625609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-4744.5911623608745</v>
      </c>
      <c r="AI25">
        <f t="shared" si="7"/>
        <v>-4761.7147594243461</v>
      </c>
      <c r="AJ25">
        <f t="shared" si="8"/>
        <v>-63.793854358204953</v>
      </c>
      <c r="AK25">
        <f t="shared" si="30"/>
        <v>491.61817489871834</v>
      </c>
      <c r="AL25">
        <f t="shared" si="9"/>
        <v>-4333.8904388838328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-1002.9900822189513</v>
      </c>
      <c r="AR25">
        <f t="shared" si="14"/>
        <v>-1006.6099511262713</v>
      </c>
      <c r="AS25">
        <f t="shared" si="15"/>
        <v>-13.4857991001192</v>
      </c>
      <c r="AT25">
        <f t="shared" si="16"/>
        <v>103.92637358803306</v>
      </c>
      <c r="AU25">
        <f t="shared" si="17"/>
        <v>-916.16937663835745</v>
      </c>
      <c r="AW25">
        <v>22</v>
      </c>
      <c r="AX25">
        <f>IF(Z25&gt;0, (R25*SUMPRODUCT(K25:$K$98, X25:$X$98)-K25*$AZ$3)/Z25, 0)</f>
        <v>10346.702582928081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500000</v>
      </c>
      <c r="S26">
        <f t="shared" si="1"/>
        <v>10589.979828353553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7086.910638625609</v>
      </c>
      <c r="AC26">
        <f t="shared" si="2"/>
        <v>7072.47173319996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-5124.4076572144804</v>
      </c>
      <c r="AI26">
        <f t="shared" si="7"/>
        <v>-5141.1037979244566</v>
      </c>
      <c r="AJ26">
        <f t="shared" si="8"/>
        <v>14.438905425648954</v>
      </c>
      <c r="AK26">
        <f t="shared" si="30"/>
        <v>496.08374470379266</v>
      </c>
      <c r="AL26">
        <f t="shared" si="9"/>
        <v>-4630.5811477950147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-967.2160439326683</v>
      </c>
      <c r="AR26">
        <f t="shared" si="14"/>
        <v>-970.36738868247767</v>
      </c>
      <c r="AS26">
        <f t="shared" si="15"/>
        <v>2.7252985942389865</v>
      </c>
      <c r="AT26">
        <f t="shared" si="16"/>
        <v>93.634267433072679</v>
      </c>
      <c r="AU26">
        <f t="shared" si="17"/>
        <v>-874.00782265516602</v>
      </c>
      <c r="AW26">
        <v>23</v>
      </c>
      <c r="AX26">
        <f>IF(Z26&gt;0, (R26*SUMPRODUCT(K26:$K$98, X26:$X$98)-K26*$AZ$3)/Z26, 0)</f>
        <v>10589.979828353553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500000</v>
      </c>
      <c r="S27">
        <f t="shared" si="1"/>
        <v>10748.909220607467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7072.47173319996</v>
      </c>
      <c r="AC27">
        <f t="shared" si="2"/>
        <v>6987.8906685470247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-5532.4331856576664</v>
      </c>
      <c r="AI27">
        <f t="shared" si="7"/>
        <v>-5548.6857433012601</v>
      </c>
      <c r="AJ27">
        <f t="shared" si="8"/>
        <v>84.581064652935311</v>
      </c>
      <c r="AK27">
        <f t="shared" si="30"/>
        <v>495.07302132399724</v>
      </c>
      <c r="AL27">
        <f t="shared" si="9"/>
        <v>-4969.0316573243272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-932.34785383648239</v>
      </c>
      <c r="AR27">
        <f t="shared" si="14"/>
        <v>-935.08680010656872</v>
      </c>
      <c r="AS27">
        <f t="shared" si="15"/>
        <v>14.253940618533591</v>
      </c>
      <c r="AT27">
        <f t="shared" si="16"/>
        <v>83.43169333167495</v>
      </c>
      <c r="AU27">
        <f t="shared" si="17"/>
        <v>-837.40116615636009</v>
      </c>
      <c r="AW27">
        <v>24</v>
      </c>
      <c r="AX27">
        <f>IF(Z27&gt;0, (R27*SUMPRODUCT(K27:$K$98, X27:$X$98)-K27*$AZ$3)/Z27, 0)</f>
        <v>10748.909220607467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500000</v>
      </c>
      <c r="S28">
        <f t="shared" si="1"/>
        <v>10834.165451267305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6987.8906685470247</v>
      </c>
      <c r="AC28">
        <f t="shared" si="2"/>
        <v>6843.6097604960205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-5965.9888598102689</v>
      </c>
      <c r="AI28">
        <f t="shared" si="7"/>
        <v>-5981.7805924344357</v>
      </c>
      <c r="AJ28">
        <f t="shared" si="8"/>
        <v>144.28090805100419</v>
      </c>
      <c r="AK28">
        <f t="shared" si="30"/>
        <v>489.15234679829177</v>
      </c>
      <c r="AL28">
        <f t="shared" si="9"/>
        <v>-5348.3473375851399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-897.68964002074347</v>
      </c>
      <c r="AR28">
        <f t="shared" si="14"/>
        <v>-900.06578840247937</v>
      </c>
      <c r="AS28">
        <f t="shared" si="15"/>
        <v>21.709641008999629</v>
      </c>
      <c r="AT28">
        <f t="shared" si="16"/>
        <v>73.601712043194283</v>
      </c>
      <c r="AU28">
        <f t="shared" si="17"/>
        <v>-804.75443535028546</v>
      </c>
      <c r="AW28">
        <v>25</v>
      </c>
      <c r="AX28">
        <f>IF(Z28&gt;0, (R28*SUMPRODUCT(K28:$K$98, X28:$X$98)-K28*$AZ$3)/Z28, 0)</f>
        <v>10834.165451267305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500000</v>
      </c>
      <c r="S29">
        <f t="shared" si="1"/>
        <v>10855.91706399867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6843.6097604960205</v>
      </c>
      <c r="AC29">
        <f t="shared" si="2"/>
        <v>6649.5513220694502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-6412.3909493692381</v>
      </c>
      <c r="AI29">
        <f t="shared" si="7"/>
        <v>-6427.7041451196947</v>
      </c>
      <c r="AJ29">
        <f t="shared" si="8"/>
        <v>194.05843842657032</v>
      </c>
      <c r="AK29">
        <f t="shared" si="30"/>
        <v>479.05268323472148</v>
      </c>
      <c r="AL29">
        <f t="shared" si="9"/>
        <v>-5754.593023458403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-861.48108204255254</v>
      </c>
      <c r="AR29">
        <f t="shared" si="14"/>
        <v>-863.53835343302046</v>
      </c>
      <c r="AS29">
        <f t="shared" si="15"/>
        <v>26.071035723680335</v>
      </c>
      <c r="AT29">
        <f t="shared" si="16"/>
        <v>64.35896176121814</v>
      </c>
      <c r="AU29">
        <f t="shared" si="17"/>
        <v>-773.10835594812204</v>
      </c>
      <c r="AW29">
        <v>26</v>
      </c>
      <c r="AX29">
        <f>IF(Z29&gt;0, (R29*SUMPRODUCT(K29:$K$98, X29:$X$98)-K29*$AZ$3)/Z29, 0)</f>
        <v>10855.91706399867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500000</v>
      </c>
      <c r="S30">
        <f t="shared" si="1"/>
        <v>10826.409791825301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6649.5513220694502</v>
      </c>
      <c r="AC30">
        <f t="shared" si="2"/>
        <v>6416.3123843074109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-6874.3998362950824</v>
      </c>
      <c r="AI30">
        <f t="shared" si="7"/>
        <v>-6889.2161800962203</v>
      </c>
      <c r="AJ30">
        <f t="shared" si="8"/>
        <v>233.23893776203931</v>
      </c>
      <c r="AK30">
        <f t="shared" si="30"/>
        <v>465.46859254486156</v>
      </c>
      <c r="AL30">
        <f t="shared" si="9"/>
        <v>-6190.5086497893199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-824.59845768649427</v>
      </c>
      <c r="AR30">
        <f t="shared" si="14"/>
        <v>-826.37570872482729</v>
      </c>
      <c r="AS30">
        <f t="shared" si="15"/>
        <v>27.977492280208736</v>
      </c>
      <c r="AT30">
        <f t="shared" si="16"/>
        <v>55.833918982643311</v>
      </c>
      <c r="AU30">
        <f t="shared" si="17"/>
        <v>-742.56429746197523</v>
      </c>
      <c r="AW30">
        <v>27</v>
      </c>
      <c r="AX30">
        <f>IF(Z30&gt;0, (R30*SUMPRODUCT(K30:$K$98, X30:$X$98)-K30*$AZ$3)/Z30, 0)</f>
        <v>10826.409791825301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500000</v>
      </c>
      <c r="S31">
        <f t="shared" si="1"/>
        <v>10756.442567647491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6416.3123843074109</v>
      </c>
      <c r="AC31">
        <f t="shared" si="2"/>
        <v>6152.6444125856633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-7365.5008304214807</v>
      </c>
      <c r="AI31">
        <f t="shared" si="7"/>
        <v>-7379.8007357430861</v>
      </c>
      <c r="AJ31">
        <f t="shared" si="8"/>
        <v>263.66797172174756</v>
      </c>
      <c r="AK31">
        <f t="shared" si="30"/>
        <v>449.14186690151882</v>
      </c>
      <c r="AL31">
        <f t="shared" si="9"/>
        <v>-6666.9908971198201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-788.84556801432439</v>
      </c>
      <c r="AR31">
        <f t="shared" si="14"/>
        <v>-790.37708870730717</v>
      </c>
      <c r="AS31">
        <f t="shared" si="15"/>
        <v>28.238855131338656</v>
      </c>
      <c r="AT31">
        <f t="shared" si="16"/>
        <v>48.103120109847055</v>
      </c>
      <c r="AU31">
        <f t="shared" si="17"/>
        <v>-714.03511346612152</v>
      </c>
      <c r="AW31">
        <v>28</v>
      </c>
      <c r="AX31">
        <f>IF(Z31&gt;0, (R31*SUMPRODUCT(K31:$K$98, X31:$X$98)-K31*$AZ$3)/Z31, 0)</f>
        <v>10756.442567647491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500000</v>
      </c>
      <c r="S32">
        <f t="shared" si="1"/>
        <v>10653.100621344107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6152.6444125856633</v>
      </c>
      <c r="AC32">
        <f t="shared" si="2"/>
        <v>5864.6296356112898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-7883.5378038008712</v>
      </c>
      <c r="AI32">
        <f t="shared" si="7"/>
        <v>-7897.30053317907</v>
      </c>
      <c r="AJ32">
        <f t="shared" si="8"/>
        <v>288.01477697437349</v>
      </c>
      <c r="AK32">
        <f t="shared" si="30"/>
        <v>430.68510888099649</v>
      </c>
      <c r="AL32">
        <f t="shared" si="9"/>
        <v>-7178.6006473237003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-753.86371253698735</v>
      </c>
      <c r="AR32">
        <f t="shared" si="14"/>
        <v>-755.17977424962203</v>
      </c>
      <c r="AS32">
        <f t="shared" si="15"/>
        <v>27.541428028762947</v>
      </c>
      <c r="AT32">
        <f t="shared" si="16"/>
        <v>41.184285938083342</v>
      </c>
      <c r="AU32">
        <f t="shared" si="17"/>
        <v>-686.4540602827758</v>
      </c>
      <c r="AW32">
        <v>29</v>
      </c>
      <c r="AX32">
        <f>IF(Z32&gt;0, (R32*SUMPRODUCT(K32:$K$98, X32:$X$98)-K32*$AZ$3)/Z32, 0)</f>
        <v>10653.100621344107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500000</v>
      </c>
      <c r="S33">
        <f t="shared" si="1"/>
        <v>10523.465783894415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5864.6296356112898</v>
      </c>
      <c r="AC33">
        <f t="shared" si="2"/>
        <v>5557.9362722171136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-8428.5707257966133</v>
      </c>
      <c r="AI33">
        <f t="shared" si="7"/>
        <v>-8441.7743993447402</v>
      </c>
      <c r="AJ33">
        <f t="shared" si="8"/>
        <v>306.69336339417623</v>
      </c>
      <c r="AK33">
        <f t="shared" si="30"/>
        <v>410.52407449279031</v>
      </c>
      <c r="AL33">
        <f t="shared" si="9"/>
        <v>-7724.5569614577735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-719.62724468908129</v>
      </c>
      <c r="AR33">
        <f t="shared" si="14"/>
        <v>-720.75456787640792</v>
      </c>
      <c r="AS33">
        <f t="shared" si="15"/>
        <v>26.185329309545374</v>
      </c>
      <c r="AT33">
        <f t="shared" si="16"/>
        <v>35.050344621491007</v>
      </c>
      <c r="AU33">
        <f t="shared" si="17"/>
        <v>-659.51889394537147</v>
      </c>
      <c r="AW33">
        <v>30</v>
      </c>
      <c r="AX33">
        <f>IF(Z33&gt;0, (R33*SUMPRODUCT(K33:$K$98, X33:$X$98)-K33*$AZ$3)/Z33, 0)</f>
        <v>10523.465783894415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500000</v>
      </c>
      <c r="S34">
        <f t="shared" si="1"/>
        <v>10372.445177589996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5557.9362722171136</v>
      </c>
      <c r="AC34">
        <f t="shared" si="2"/>
        <v>5237.5682678341182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-8957.6362085204219</v>
      </c>
      <c r="AI34">
        <f t="shared" si="7"/>
        <v>-8970.2599635226416</v>
      </c>
      <c r="AJ34">
        <f t="shared" si="8"/>
        <v>320.36800438299542</v>
      </c>
      <c r="AK34">
        <f t="shared" si="30"/>
        <v>389.05553905519798</v>
      </c>
      <c r="AL34">
        <f t="shared" si="9"/>
        <v>-8260.836420084448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-682.85588995189539</v>
      </c>
      <c r="AR34">
        <f t="shared" si="14"/>
        <v>-683.81822033190974</v>
      </c>
      <c r="AS34">
        <f t="shared" si="15"/>
        <v>24.422199523684117</v>
      </c>
      <c r="AT34">
        <f t="shared" si="16"/>
        <v>29.658367473056096</v>
      </c>
      <c r="AU34">
        <f t="shared" si="17"/>
        <v>-629.73765333516951</v>
      </c>
      <c r="AW34">
        <v>31</v>
      </c>
      <c r="AX34">
        <f>IF(Z34&gt;0, (R34*SUMPRODUCT(K34:$K$98, X34:$X$98)-K34*$AZ$3)/Z34, 0)</f>
        <v>10372.445177589996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500000</v>
      </c>
      <c r="S35">
        <f t="shared" ref="S35:S69" si="32">AX35</f>
        <v>10209.719658276885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5237.5682678341182</v>
      </c>
      <c r="AC35">
        <f t="shared" ref="AC35:AC69" si="33">S35*Z35</f>
        <v>4911.1938424412256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-9434.7420135590764</v>
      </c>
      <c r="AI35">
        <f t="shared" ref="AI35:AI66" si="38">SUM(AE35:AH35)</f>
        <v>-9446.7677939105961</v>
      </c>
      <c r="AJ35">
        <f t="shared" ref="AJ35:AJ69" si="39">AB35-AC35</f>
        <v>326.37442539289259</v>
      </c>
      <c r="AK35">
        <f t="shared" si="30"/>
        <v>366.62977874838833</v>
      </c>
      <c r="AL35">
        <f t="shared" ref="AL35:AL66" si="40">SUM(AI35:AK35)</f>
        <v>-8753.7635897693144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-642.16649947777319</v>
      </c>
      <c r="AR35">
        <f t="shared" ref="AR35:AR69" si="45">AI35*$K35</f>
        <v>-642.98502247084764</v>
      </c>
      <c r="AS35">
        <f t="shared" ref="AS35:AS69" si="46">AJ35*$K35</f>
        <v>22.214356468085434</v>
      </c>
      <c r="AT35">
        <f t="shared" ref="AT35:AT69" si="47">AK35*$K35</f>
        <v>24.954297773569831</v>
      </c>
      <c r="AU35">
        <f t="shared" ref="AU35:AU69" si="48">AL35*$K35</f>
        <v>-595.81636822919234</v>
      </c>
      <c r="AW35">
        <v>32</v>
      </c>
      <c r="AX35">
        <f>IF(Z35&gt;0, (R35*SUMPRODUCT(K35:$K$98, X35:$X$98)-K35*$AZ$3)/Z35, 0)</f>
        <v>10209.719658276885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500000</v>
      </c>
      <c r="S36">
        <f t="shared" si="32"/>
        <v>10151.044795872172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4911.1938424412256</v>
      </c>
      <c r="AC36">
        <f t="shared" si="33"/>
        <v>4587.3143648911355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-12157.632450387409</v>
      </c>
      <c r="AI36">
        <f t="shared" si="38"/>
        <v>-12168.930091312894</v>
      </c>
      <c r="AJ36">
        <f t="shared" si="39"/>
        <v>323.87947755009009</v>
      </c>
      <c r="AK36">
        <f t="shared" si="30"/>
        <v>343.78356897088582</v>
      </c>
      <c r="AL36">
        <f t="shared" si="40"/>
        <v>-11501.267044791917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-738.83694410117448</v>
      </c>
      <c r="AR36">
        <f t="shared" si="45"/>
        <v>-739.52351811391907</v>
      </c>
      <c r="AS36">
        <f t="shared" si="46"/>
        <v>19.682625250162769</v>
      </c>
      <c r="AT36">
        <f t="shared" si="47"/>
        <v>20.892225732860577</v>
      </c>
      <c r="AU36">
        <f t="shared" si="48"/>
        <v>-698.94866713089573</v>
      </c>
      <c r="AW36">
        <v>33</v>
      </c>
      <c r="AX36">
        <f>IF(Z36&gt;0, (R36*SUMPRODUCT(K36:$K$98, X36:$X$98)-K36*$AZ$3)/Z36, 0)</f>
        <v>10151.044795872172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500000</v>
      </c>
      <c r="S37">
        <f t="shared" si="32"/>
        <v>9884.1449284080663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4587.3143648911355</v>
      </c>
      <c r="AC37">
        <f t="shared" si="33"/>
        <v>4132.6622617968187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-14638.167613934278</v>
      </c>
      <c r="AI37">
        <f t="shared" si="38"/>
        <v>-14648.620370069812</v>
      </c>
      <c r="AJ37">
        <f t="shared" si="39"/>
        <v>454.65210309431677</v>
      </c>
      <c r="AK37">
        <f t="shared" si="30"/>
        <v>321.11200554237951</v>
      </c>
      <c r="AL37">
        <f t="shared" si="40"/>
        <v>-13872.856261433115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-794.27023306835099</v>
      </c>
      <c r="AR37">
        <f t="shared" si="45"/>
        <v>-794.83740194296297</v>
      </c>
      <c r="AS37">
        <f t="shared" si="46"/>
        <v>24.669524315733817</v>
      </c>
      <c r="AT37">
        <f t="shared" si="47"/>
        <v>17.423608897633198</v>
      </c>
      <c r="AU37">
        <f t="shared" si="48"/>
        <v>-752.744268729596</v>
      </c>
      <c r="AW37">
        <v>34</v>
      </c>
      <c r="AX37">
        <f>IF(Z37&gt;0, (R37*SUMPRODUCT(K37:$K$98, X37:$X$98)-K37*$AZ$3)/Z37, 0)</f>
        <v>9884.1449284080663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500000</v>
      </c>
      <c r="S38">
        <f t="shared" si="32"/>
        <v>9445.9227517312502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4132.6622617968187</v>
      </c>
      <c r="AC38">
        <f t="shared" si="33"/>
        <v>3592.1284939131619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-16822.825233586362</v>
      </c>
      <c r="AI38">
        <f t="shared" si="38"/>
        <v>-16832.332320898862</v>
      </c>
      <c r="AJ38">
        <f t="shared" si="39"/>
        <v>540.53376788365676</v>
      </c>
      <c r="AK38">
        <f t="shared" si="30"/>
        <v>289.28635832577731</v>
      </c>
      <c r="AL38">
        <f t="shared" si="40"/>
        <v>-16002.512194689429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-815.00914446212028</v>
      </c>
      <c r="AR38">
        <f t="shared" si="45"/>
        <v>-815.4697307779918</v>
      </c>
      <c r="AS38">
        <f t="shared" si="46"/>
        <v>26.187038003356182</v>
      </c>
      <c r="AT38">
        <f t="shared" si="47"/>
        <v>14.014948388867705</v>
      </c>
      <c r="AU38">
        <f t="shared" si="48"/>
        <v>-775.26774438576797</v>
      </c>
      <c r="AW38">
        <v>35</v>
      </c>
      <c r="AX38">
        <f>IF(Z38&gt;0, (R38*SUMPRODUCT(K38:$K$98, X38:$X$98)-K38*$AZ$3)/Z38, 0)</f>
        <v>9445.9227517312502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500000</v>
      </c>
      <c r="S39">
        <f t="shared" si="32"/>
        <v>8853.0204971481489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3592.1284939131619</v>
      </c>
      <c r="AC39">
        <f t="shared" si="33"/>
        <v>3003.6697647945184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-18599.370328040965</v>
      </c>
      <c r="AI39">
        <f t="shared" si="38"/>
        <v>-18607.852375963936</v>
      </c>
      <c r="AJ39">
        <f t="shared" si="39"/>
        <v>588.45872911864353</v>
      </c>
      <c r="AK39">
        <f t="shared" si="30"/>
        <v>251.44899457392137</v>
      </c>
      <c r="AL39">
        <f t="shared" si="40"/>
        <v>-17767.94465227137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-804.53282371418675</v>
      </c>
      <c r="AR39">
        <f t="shared" si="45"/>
        <v>-804.8997224772088</v>
      </c>
      <c r="AS39">
        <f t="shared" si="46"/>
        <v>25.454322088706427</v>
      </c>
      <c r="AT39">
        <f t="shared" si="47"/>
        <v>10.876656900564974</v>
      </c>
      <c r="AU39">
        <f t="shared" si="48"/>
        <v>-768.56874348793735</v>
      </c>
      <c r="AW39">
        <v>36</v>
      </c>
      <c r="AX39">
        <f>IF(Z39&gt;0, (R39*SUMPRODUCT(K39:$K$98, X39:$X$98)-K39*$AZ$3)/Z39, 0)</f>
        <v>8853.0204971481489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500000</v>
      </c>
      <c r="S40">
        <f t="shared" si="32"/>
        <v>8089.5068934295077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3003.6697647945184</v>
      </c>
      <c r="AC40">
        <f t="shared" si="33"/>
        <v>2401.4140976370081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-19516.830765875828</v>
      </c>
      <c r="AI40">
        <f t="shared" si="38"/>
        <v>-19524.252151781275</v>
      </c>
      <c r="AJ40">
        <f t="shared" si="39"/>
        <v>602.25566715751029</v>
      </c>
      <c r="AK40">
        <f t="shared" ref="AK40:AK69" si="61">G40*SUM(AB40:AB40, AE40:AF40)</f>
        <v>210.25688353561631</v>
      </c>
      <c r="AL40">
        <f t="shared" si="40"/>
        <v>-18711.739601088146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-753.76644329330634</v>
      </c>
      <c r="AR40">
        <f t="shared" si="45"/>
        <v>-754.0530672705986</v>
      </c>
      <c r="AS40">
        <f t="shared" si="46"/>
        <v>23.259929731023732</v>
      </c>
      <c r="AT40">
        <f t="shared" si="47"/>
        <v>8.1204056735317174</v>
      </c>
      <c r="AU40">
        <f t="shared" si="48"/>
        <v>-722.67273186604302</v>
      </c>
      <c r="AW40">
        <v>37</v>
      </c>
      <c r="AX40">
        <f>IF(Z40&gt;0, (R40*SUMPRODUCT(K40:$K$98, X40:$X$98)-K40*$AZ$3)/Z40, 0)</f>
        <v>8089.5068934295077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500000</v>
      </c>
      <c r="S41">
        <f t="shared" si="32"/>
        <v>7191.8803303477089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2401.4140976370081</v>
      </c>
      <c r="AC41">
        <f t="shared" si="33"/>
        <v>1828.2522584121637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-19838.137833674846</v>
      </c>
      <c r="AI41">
        <f t="shared" si="38"/>
        <v>-19844.493098829556</v>
      </c>
      <c r="AJ41">
        <f t="shared" si="39"/>
        <v>573.16183922484447</v>
      </c>
      <c r="AK41">
        <f t="shared" si="61"/>
        <v>168.09898683459059</v>
      </c>
      <c r="AL41">
        <f t="shared" si="40"/>
        <v>-19103.232272770121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-684.08549778648785</v>
      </c>
      <c r="AR41">
        <f t="shared" si="45"/>
        <v>-684.30464863438374</v>
      </c>
      <c r="AS41">
        <f t="shared" si="46"/>
        <v>19.764541681567447</v>
      </c>
      <c r="AT41">
        <f t="shared" si="47"/>
        <v>5.7966166003214781</v>
      </c>
      <c r="AU41">
        <f t="shared" si="48"/>
        <v>-658.74349035249486</v>
      </c>
      <c r="AW41">
        <v>38</v>
      </c>
      <c r="AX41">
        <f>IF(Z41&gt;0, (R41*SUMPRODUCT(K41:$K$98, X41:$X$98)-K41*$AZ$3)/Z41, 0)</f>
        <v>7191.8803303477089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500000</v>
      </c>
      <c r="S42">
        <f t="shared" si="32"/>
        <v>6136.3542538411102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1828.2522584121637</v>
      </c>
      <c r="AC42">
        <f t="shared" si="33"/>
        <v>1305.4208714010867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-19466.460867913684</v>
      </c>
      <c r="AI42">
        <f t="shared" si="38"/>
        <v>-19471.779257373451</v>
      </c>
      <c r="AJ42">
        <f t="shared" si="39"/>
        <v>522.83138701107691</v>
      </c>
      <c r="AK42">
        <f t="shared" si="61"/>
        <v>127.97765808885147</v>
      </c>
      <c r="AL42">
        <f t="shared" si="40"/>
        <v>-18820.970212273525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-599.34716964187908</v>
      </c>
      <c r="AR42">
        <f t="shared" si="45"/>
        <v>-599.51091597930497</v>
      </c>
      <c r="AS42">
        <f t="shared" si="46"/>
        <v>16.097302644340964</v>
      </c>
      <c r="AT42">
        <f t="shared" si="47"/>
        <v>3.9402666809033535</v>
      </c>
      <c r="AU42">
        <f t="shared" si="48"/>
        <v>-579.47334665406072</v>
      </c>
      <c r="AW42">
        <v>39</v>
      </c>
      <c r="AX42">
        <f>IF(Z42&gt;0, (R42*SUMPRODUCT(K42:$K$98, X42:$X$98)-K42*$AZ$3)/Z42, 0)</f>
        <v>6136.3542538411102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500000</v>
      </c>
      <c r="S43">
        <f t="shared" si="32"/>
        <v>4892.6087028698603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1305.4208714010867</v>
      </c>
      <c r="AC43">
        <f t="shared" si="33"/>
        <v>850.05058638011076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-18433.217062301457</v>
      </c>
      <c r="AI43">
        <f t="shared" si="38"/>
        <v>-18437.560607013511</v>
      </c>
      <c r="AJ43">
        <f t="shared" si="39"/>
        <v>455.37028502097598</v>
      </c>
      <c r="AK43">
        <f t="shared" si="61"/>
        <v>91.379460998076084</v>
      </c>
      <c r="AL43">
        <f t="shared" si="40"/>
        <v>-17890.810860994457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-506.72761458836681</v>
      </c>
      <c r="AR43">
        <f t="shared" si="45"/>
        <v>-506.84701827375483</v>
      </c>
      <c r="AS43">
        <f t="shared" si="46"/>
        <v>12.518091524838475</v>
      </c>
      <c r="AT43">
        <f t="shared" si="47"/>
        <v>2.5120138355352553</v>
      </c>
      <c r="AU43">
        <f t="shared" si="48"/>
        <v>-491.81691291338109</v>
      </c>
      <c r="AW43">
        <v>40</v>
      </c>
      <c r="AX43">
        <f>IF(Z43&gt;0, (R43*SUMPRODUCT(K43:$K$98, X43:$X$98)-K43*$AZ$3)/Z43, 0)</f>
        <v>4892.6087028698603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500000</v>
      </c>
      <c r="S44">
        <f t="shared" si="32"/>
        <v>3415.9088738427536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850.05058638011076</v>
      </c>
      <c r="AC44">
        <f t="shared" si="33"/>
        <v>471.87376163183512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-16932.169226941576</v>
      </c>
      <c r="AI44">
        <f t="shared" si="38"/>
        <v>-16935.622727745162</v>
      </c>
      <c r="AJ44">
        <f t="shared" si="39"/>
        <v>378.17682474827564</v>
      </c>
      <c r="AK44">
        <f t="shared" si="61"/>
        <v>59.503541046607758</v>
      </c>
      <c r="AL44">
        <f t="shared" si="40"/>
        <v>-16497.942361950278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-415.59279783065642</v>
      </c>
      <c r="AR44">
        <f t="shared" si="45"/>
        <v>-415.67756251981325</v>
      </c>
      <c r="AS44">
        <f t="shared" si="46"/>
        <v>9.2821872121247733</v>
      </c>
      <c r="AT44">
        <f t="shared" si="47"/>
        <v>1.4604887757112157</v>
      </c>
      <c r="AU44">
        <f t="shared" si="48"/>
        <v>-404.93488653197727</v>
      </c>
      <c r="AW44">
        <v>41</v>
      </c>
      <c r="AX44">
        <f>IF(Z44&gt;0, (R44*SUMPRODUCT(K44:$K$98, X44:$X$98)-K44*$AZ$3)/Z44, 0)</f>
        <v>3415.9088738427536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500000</v>
      </c>
      <c r="S45">
        <f t="shared" si="32"/>
        <v>1602.229230476695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471.87376163183512</v>
      </c>
      <c r="AC45">
        <f t="shared" si="33"/>
        <v>171.05845472983253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-14997.923449801578</v>
      </c>
      <c r="AI45">
        <f t="shared" si="38"/>
        <v>-15000.592519424639</v>
      </c>
      <c r="AJ45">
        <f t="shared" si="39"/>
        <v>300.81530690200259</v>
      </c>
      <c r="AK45">
        <f t="shared" si="61"/>
        <v>33.031163314228465</v>
      </c>
      <c r="AL45">
        <f t="shared" si="40"/>
        <v>-14666.746049208408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-328.67640059939129</v>
      </c>
      <c r="AR45">
        <f t="shared" si="45"/>
        <v>-328.73489270995537</v>
      </c>
      <c r="AS45">
        <f t="shared" si="46"/>
        <v>6.5923054380611275</v>
      </c>
      <c r="AT45">
        <f t="shared" si="47"/>
        <v>0.72387113469864428</v>
      </c>
      <c r="AU45">
        <f t="shared" si="48"/>
        <v>-321.41871613719559</v>
      </c>
      <c r="AW45">
        <v>42</v>
      </c>
      <c r="AX45">
        <f>IF(Z45&gt;0, (R45*SUMPRODUCT(K45:$K$98, X45:$X$98)-K45*$AZ$3)/Z45, 0)</f>
        <v>1602.229230476695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500000</v>
      </c>
      <c r="S46">
        <f t="shared" si="32"/>
        <v>-689.23439931404766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171.05845472983253</v>
      </c>
      <c r="AC46">
        <f t="shared" si="33"/>
        <v>-55.138043254689137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-12848.09265084563</v>
      </c>
      <c r="AI46">
        <f t="shared" si="38"/>
        <v>-12850.092625139918</v>
      </c>
      <c r="AJ46">
        <f t="shared" si="39"/>
        <v>226.19649798452167</v>
      </c>
      <c r="AK46">
        <f t="shared" si="61"/>
        <v>11.974091831088279</v>
      </c>
      <c r="AL46">
        <f t="shared" si="40"/>
        <v>-12611.922035324307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-251.39580520105397</v>
      </c>
      <c r="AR46">
        <f t="shared" si="45"/>
        <v>-251.43493825852462</v>
      </c>
      <c r="AS46">
        <f t="shared" si="46"/>
        <v>4.4259371635784941</v>
      </c>
      <c r="AT46">
        <f t="shared" si="47"/>
        <v>0.23429442324496891</v>
      </c>
      <c r="AU46">
        <f t="shared" si="48"/>
        <v>-246.77470667170115</v>
      </c>
      <c r="AW46">
        <v>43</v>
      </c>
      <c r="AX46">
        <f>IF(Z46&gt;0, (R46*SUMPRODUCT(K46:$K$98, X46:$X$98)-K46*$AZ$3)/Z46, 0)</f>
        <v>-689.23439931404766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500000</v>
      </c>
      <c r="S47">
        <f t="shared" si="32"/>
        <v>-3710.6458661878551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-55.138043254689137</v>
      </c>
      <c r="AC47">
        <f t="shared" si="33"/>
        <v>-215.03393540675268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-10624.220526669147</v>
      </c>
      <c r="AI47">
        <f t="shared" si="38"/>
        <v>-10625.669290194159</v>
      </c>
      <c r="AJ47">
        <f t="shared" si="39"/>
        <v>159.89589215206354</v>
      </c>
      <c r="AK47">
        <f t="shared" si="61"/>
        <v>-3.85966302782824</v>
      </c>
      <c r="AL47">
        <f t="shared" si="40"/>
        <v>-10469.633061069922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-185.60873937522913</v>
      </c>
      <c r="AR47">
        <f t="shared" si="45"/>
        <v>-185.63404976584604</v>
      </c>
      <c r="AS47">
        <f t="shared" si="46"/>
        <v>2.7934355183162438</v>
      </c>
      <c r="AT47">
        <f t="shared" si="47"/>
        <v>-6.7429623397790822E-2</v>
      </c>
      <c r="AU47">
        <f t="shared" si="48"/>
        <v>-182.90804387092757</v>
      </c>
      <c r="AW47">
        <v>44</v>
      </c>
      <c r="AX47">
        <f>IF(Z47&gt;0, (R47*SUMPRODUCT(K47:$K$98, X47:$X$98)-K47*$AZ$3)/Z47, 0)</f>
        <v>-3710.6458661878551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500000</v>
      </c>
      <c r="S48">
        <f t="shared" si="32"/>
        <v>-7873.6952103907497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-215.03393540675268</v>
      </c>
      <c r="AC48">
        <f t="shared" si="33"/>
        <v>-318.94632384538335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-8431.6017289580741</v>
      </c>
      <c r="AI48">
        <f t="shared" si="38"/>
        <v>-8432.6144247613884</v>
      </c>
      <c r="AJ48">
        <f t="shared" si="39"/>
        <v>103.91238843863067</v>
      </c>
      <c r="AK48">
        <f t="shared" si="61"/>
        <v>-15.052375478472689</v>
      </c>
      <c r="AL48">
        <f t="shared" si="40"/>
        <v>-8343.754411801232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-131.52048626410038</v>
      </c>
      <c r="AR48">
        <f t="shared" si="45"/>
        <v>-131.53628281720751</v>
      </c>
      <c r="AS48">
        <f t="shared" si="46"/>
        <v>1.6208791989516356</v>
      </c>
      <c r="AT48">
        <f t="shared" si="47"/>
        <v>-0.23479474078564991</v>
      </c>
      <c r="AU48">
        <f t="shared" si="48"/>
        <v>-130.15019835904153</v>
      </c>
      <c r="AW48">
        <v>45</v>
      </c>
      <c r="AX48">
        <f>IF(Z48&gt;0, (R48*SUMPRODUCT(K48:$K$98, X48:$X$98)-K48*$AZ$3)/Z48, 0)</f>
        <v>-7873.6952103907497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500000</v>
      </c>
      <c r="S49">
        <f t="shared" si="32"/>
        <v>-13858.819120099797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-318.94632384538335</v>
      </c>
      <c r="AC49">
        <f t="shared" si="33"/>
        <v>-377.52363963037806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-6431.0375260894598</v>
      </c>
      <c r="AI49">
        <f t="shared" si="38"/>
        <v>-6431.7185430584359</v>
      </c>
      <c r="AJ49">
        <f t="shared" si="39"/>
        <v>58.57731578499471</v>
      </c>
      <c r="AK49">
        <f t="shared" si="61"/>
        <v>-22.326242669176835</v>
      </c>
      <c r="AL49">
        <f t="shared" si="40"/>
        <v>-6395.4674699426187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-89.56665244587299</v>
      </c>
      <c r="AR49">
        <f t="shared" si="45"/>
        <v>-89.576137137872152</v>
      </c>
      <c r="AS49">
        <f t="shared" si="46"/>
        <v>0.81582078519095058</v>
      </c>
      <c r="AT49">
        <f t="shared" si="47"/>
        <v>-0.31094311135023606</v>
      </c>
      <c r="AU49">
        <f t="shared" si="48"/>
        <v>-89.071259464031456</v>
      </c>
      <c r="AW49">
        <v>46</v>
      </c>
      <c r="AX49">
        <f>IF(Z49&gt;0, (R49*SUMPRODUCT(K49:$K$98, X49:$X$98)-K49*$AZ$3)/Z49, 0)</f>
        <v>-13858.819120099797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500000</v>
      </c>
      <c r="S50">
        <f t="shared" si="32"/>
        <v>-22850.091735366394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-377.52363963037806</v>
      </c>
      <c r="AC50">
        <f t="shared" si="33"/>
        <v>-401.96246129133505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-4688.4938074259098</v>
      </c>
      <c r="AI50">
        <f t="shared" si="38"/>
        <v>-4688.9335895348249</v>
      </c>
      <c r="AJ50">
        <f t="shared" si="39"/>
        <v>24.438821660956989</v>
      </c>
      <c r="AK50">
        <f t="shared" si="61"/>
        <v>-26.426654774126465</v>
      </c>
      <c r="AL50">
        <f t="shared" si="40"/>
        <v>-4690.9214226479944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-58.301620078625326</v>
      </c>
      <c r="AR50">
        <f t="shared" si="45"/>
        <v>-58.307088787870654</v>
      </c>
      <c r="AS50">
        <f t="shared" si="46"/>
        <v>0.3038977876838988</v>
      </c>
      <c r="AT50">
        <f t="shared" si="47"/>
        <v>-0.32861657706571656</v>
      </c>
      <c r="AU50">
        <f t="shared" si="48"/>
        <v>-58.331807577252469</v>
      </c>
      <c r="AW50">
        <v>47</v>
      </c>
      <c r="AX50">
        <f>IF(Z50&gt;0, (R50*SUMPRODUCT(K50:$K$98, X50:$X$98)-K50*$AZ$3)/Z50, 0)</f>
        <v>-22850.091735366394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500000</v>
      </c>
      <c r="S51">
        <f t="shared" si="32"/>
        <v>-36898.470262223265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-401.96246129133505</v>
      </c>
      <c r="AC51">
        <f t="shared" si="33"/>
        <v>-402.11423245485673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-3258.7575272840463</v>
      </c>
      <c r="AI51">
        <f t="shared" si="38"/>
        <v>-3259.029973695508</v>
      </c>
      <c r="AJ51">
        <f t="shared" si="39"/>
        <v>0.15177116352168696</v>
      </c>
      <c r="AK51">
        <f t="shared" si="61"/>
        <v>-28.137372290393454</v>
      </c>
      <c r="AL51">
        <f t="shared" si="40"/>
        <v>-3287.0155748223801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-36.181061225880484</v>
      </c>
      <c r="AR51">
        <f t="shared" si="45"/>
        <v>-36.184086121169976</v>
      </c>
      <c r="AS51">
        <f t="shared" si="46"/>
        <v>1.6850722134818827E-3</v>
      </c>
      <c r="AT51">
        <f t="shared" si="47"/>
        <v>-0.3124012698246334</v>
      </c>
      <c r="AU51">
        <f t="shared" si="48"/>
        <v>-36.494802318781126</v>
      </c>
      <c r="AW51">
        <v>48</v>
      </c>
      <c r="AX51">
        <f>IF(Z51&gt;0, (R51*SUMPRODUCT(K51:$K$98, X51:$X$98)-K51*$AZ$3)/Z51, 0)</f>
        <v>-36898.470262223265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500000</v>
      </c>
      <c r="S52">
        <f t="shared" si="32"/>
        <v>-59827.811902064146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-402.11423245485673</v>
      </c>
      <c r="AC52">
        <f t="shared" si="33"/>
        <v>-386.37578572082339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-2165.3739566228655</v>
      </c>
      <c r="AI52">
        <f t="shared" si="38"/>
        <v>-2165.5354098723815</v>
      </c>
      <c r="AJ52">
        <f t="shared" si="39"/>
        <v>-15.738446734033346</v>
      </c>
      <c r="AK52">
        <f t="shared" si="61"/>
        <v>-28.147996271839975</v>
      </c>
      <c r="AL52">
        <f t="shared" si="40"/>
        <v>-2209.4218528782549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-21.465654757534303</v>
      </c>
      <c r="AR52">
        <f t="shared" si="45"/>
        <v>-21.467255266168383</v>
      </c>
      <c r="AS52">
        <f t="shared" si="46"/>
        <v>-0.15601742275477207</v>
      </c>
      <c r="AT52">
        <f t="shared" si="47"/>
        <v>-0.27903502221390819</v>
      </c>
      <c r="AU52">
        <f t="shared" si="48"/>
        <v>-21.902307711137066</v>
      </c>
      <c r="AW52">
        <v>49</v>
      </c>
      <c r="AX52">
        <f>IF(Z52&gt;0, (R52*SUMPRODUCT(K52:$K$98, X52:$X$98)-K52*$AZ$3)/Z52, 0)</f>
        <v>-59827.811902064146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500000</v>
      </c>
      <c r="S53">
        <f t="shared" si="32"/>
        <v>-99026.766247332198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-386.37578572082339</v>
      </c>
      <c r="AC53">
        <f t="shared" si="33"/>
        <v>-361.4847369427203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-1371.5873195670777</v>
      </c>
      <c r="AI53">
        <f t="shared" si="38"/>
        <v>-1371.6785789181201</v>
      </c>
      <c r="AJ53">
        <f t="shared" si="39"/>
        <v>-24.891048778103084</v>
      </c>
      <c r="AK53">
        <f t="shared" si="61"/>
        <v>-27.04630500045764</v>
      </c>
      <c r="AL53">
        <f t="shared" si="40"/>
        <v>-1423.6159326966808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-12.139943616728829</v>
      </c>
      <c r="AR53">
        <f t="shared" si="45"/>
        <v>-12.140751354858475</v>
      </c>
      <c r="AS53">
        <f t="shared" si="46"/>
        <v>-0.22031111283734822</v>
      </c>
      <c r="AT53">
        <f t="shared" si="47"/>
        <v>-0.23938732376881613</v>
      </c>
      <c r="AU53">
        <f t="shared" si="48"/>
        <v>-12.600449791464639</v>
      </c>
      <c r="AW53">
        <v>50</v>
      </c>
      <c r="AX53">
        <f>IF(Z53&gt;0, (R53*SUMPRODUCT(K53:$K$98, X53:$X$98)-K53*$AZ$3)/Z53, 0)</f>
        <v>-99026.766247332198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500000</v>
      </c>
      <c r="S54">
        <f t="shared" si="32"/>
        <v>-169304.72898090637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-361.4847369427203</v>
      </c>
      <c r="AC54">
        <f t="shared" si="33"/>
        <v>-332.23476668834439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-825.76123811046898</v>
      </c>
      <c r="AI54">
        <f t="shared" si="38"/>
        <v>-825.81029680609549</v>
      </c>
      <c r="AJ54">
        <f t="shared" si="39"/>
        <v>-29.24997025437591</v>
      </c>
      <c r="AK54">
        <f t="shared" si="61"/>
        <v>-25.303931585990423</v>
      </c>
      <c r="AL54">
        <f t="shared" si="40"/>
        <v>-880.36419864646189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-6.5257386776105077</v>
      </c>
      <c r="AR54">
        <f t="shared" si="45"/>
        <v>-6.5261263734876547</v>
      </c>
      <c r="AS54">
        <f t="shared" si="46"/>
        <v>-0.23115357490587665</v>
      </c>
      <c r="AT54">
        <f t="shared" si="47"/>
        <v>-0.19996923738410871</v>
      </c>
      <c r="AU54">
        <f t="shared" si="48"/>
        <v>-6.9572491857776404</v>
      </c>
      <c r="AW54">
        <v>51</v>
      </c>
      <c r="AX54">
        <f>IF(Z54&gt;0, (R54*SUMPRODUCT(K54:$K$98, X54:$X$98)-K54*$AZ$3)/Z54, 0)</f>
        <v>-169304.72898090637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500000</v>
      </c>
      <c r="S55">
        <f t="shared" si="32"/>
        <v>-301687.47479799128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-332.23476668834439</v>
      </c>
      <c r="AC55">
        <f t="shared" si="33"/>
        <v>-301.805225123897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-471.16702058061782</v>
      </c>
      <c r="AI55">
        <f t="shared" si="38"/>
        <v>-471.19203033825909</v>
      </c>
      <c r="AJ55">
        <f t="shared" si="39"/>
        <v>-30.429541564447391</v>
      </c>
      <c r="AK55">
        <f t="shared" si="61"/>
        <v>-23.256433668184108</v>
      </c>
      <c r="AL55">
        <f t="shared" si="40"/>
        <v>-524.87800557089054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-3.3245437100874029</v>
      </c>
      <c r="AR55">
        <f t="shared" si="45"/>
        <v>-3.3247201783647342</v>
      </c>
      <c r="AS55">
        <f t="shared" si="46"/>
        <v>-0.21471014860985438</v>
      </c>
      <c r="AT55">
        <f t="shared" si="47"/>
        <v>-0.16409686351847977</v>
      </c>
      <c r="AU55">
        <f t="shared" si="48"/>
        <v>-3.7035271904930678</v>
      </c>
      <c r="AW55">
        <v>52</v>
      </c>
      <c r="AX55">
        <f>IF(Z55&gt;0, (R55*SUMPRODUCT(K55:$K$98, X55:$X$98)-K55*$AZ$3)/Z55, 0)</f>
        <v>-301687.47479799128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500000</v>
      </c>
      <c r="S56">
        <f t="shared" si="32"/>
        <v>-564533.39376053365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-301.805225123897</v>
      </c>
      <c r="AC56">
        <f t="shared" si="33"/>
        <v>-272.13398290357566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-254.16761635226689</v>
      </c>
      <c r="AI56">
        <f t="shared" si="38"/>
        <v>-254.17966763151412</v>
      </c>
      <c r="AJ56">
        <f t="shared" si="39"/>
        <v>-29.671242220321346</v>
      </c>
      <c r="AK56">
        <f t="shared" si="61"/>
        <v>-21.126365758672794</v>
      </c>
      <c r="AL56">
        <f t="shared" si="40"/>
        <v>-304.97727561050829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-1.6012507874492992</v>
      </c>
      <c r="AR56">
        <f t="shared" si="45"/>
        <v>-1.6013267102622104</v>
      </c>
      <c r="AS56">
        <f t="shared" si="46"/>
        <v>-0.18692821946301696</v>
      </c>
      <c r="AT56">
        <f t="shared" si="47"/>
        <v>-0.13309567242481246</v>
      </c>
      <c r="AU56">
        <f t="shared" si="48"/>
        <v>-1.9213506021500399</v>
      </c>
      <c r="AW56">
        <v>53</v>
      </c>
      <c r="AX56">
        <f>IF(Z56&gt;0, (R56*SUMPRODUCT(K56:$K$98, X56:$X$98)-K56*$AZ$3)/Z56, 0)</f>
        <v>-564533.39376053365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500000</v>
      </c>
      <c r="S57">
        <f t="shared" si="32"/>
        <v>-1116819.5301697385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-272.13398290357566</v>
      </c>
      <c r="AC57">
        <f t="shared" si="33"/>
        <v>-244.27471053887419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-129.25356385893912</v>
      </c>
      <c r="AI57">
        <f t="shared" si="38"/>
        <v>-129.25903194720092</v>
      </c>
      <c r="AJ57">
        <f t="shared" si="39"/>
        <v>-27.859272364701468</v>
      </c>
      <c r="AK57">
        <f t="shared" si="61"/>
        <v>-19.049378803250299</v>
      </c>
      <c r="AL57">
        <f t="shared" si="40"/>
        <v>-176.1676831151527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-0.72704893765468015</v>
      </c>
      <c r="AR57">
        <f t="shared" si="45"/>
        <v>-0.72707969555135288</v>
      </c>
      <c r="AS57">
        <f t="shared" si="46"/>
        <v>-0.15670789858215395</v>
      </c>
      <c r="AT57">
        <f t="shared" si="47"/>
        <v>-0.10715240809142969</v>
      </c>
      <c r="AU57">
        <f t="shared" si="48"/>
        <v>-0.9909400022249365</v>
      </c>
      <c r="AW57">
        <v>54</v>
      </c>
      <c r="AX57">
        <f>IF(Z57&gt;0, (R57*SUMPRODUCT(K57:$K$98, X57:$X$98)-K57*$AZ$3)/Z57, 0)</f>
        <v>-1116819.5301697385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500000</v>
      </c>
      <c r="S58">
        <f t="shared" si="32"/>
        <v>-2349523.3373643369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-244.27471053887419</v>
      </c>
      <c r="AC58">
        <f t="shared" si="33"/>
        <v>-218.69772094782294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-61.727277469744472</v>
      </c>
      <c r="AI58">
        <f t="shared" si="38"/>
        <v>-61.729604513250166</v>
      </c>
      <c r="AJ58">
        <f t="shared" si="39"/>
        <v>-25.576989591051245</v>
      </c>
      <c r="AK58">
        <f t="shared" si="61"/>
        <v>-17.099229737721195</v>
      </c>
      <c r="AL58">
        <f t="shared" si="40"/>
        <v>-104.40582384202261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-0.31001322246540458</v>
      </c>
      <c r="AR58">
        <f t="shared" si="45"/>
        <v>-0.31002490958794732</v>
      </c>
      <c r="AS58">
        <f t="shared" si="46"/>
        <v>-0.12845544610277676</v>
      </c>
      <c r="AT58">
        <f t="shared" si="47"/>
        <v>-8.5877549277391885E-2</v>
      </c>
      <c r="AU58">
        <f t="shared" si="48"/>
        <v>-0.52435790496811596</v>
      </c>
      <c r="AW58">
        <v>55</v>
      </c>
      <c r="AX58">
        <f>IF(Z58&gt;0, (R58*SUMPRODUCT(K58:$K$98, X58:$X$98)-K58*$AZ$3)/Z58, 0)</f>
        <v>-2349523.3373643369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500000</v>
      </c>
      <c r="S59">
        <f t="shared" si="32"/>
        <v>-5284037.1588602681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-218.69772094782294</v>
      </c>
      <c r="AC59">
        <f t="shared" si="33"/>
        <v>-195.52198548394372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-27.574268138994849</v>
      </c>
      <c r="AI59">
        <f t="shared" si="38"/>
        <v>-27.575193198658539</v>
      </c>
      <c r="AJ59">
        <f t="shared" si="39"/>
        <v>-23.175735463879221</v>
      </c>
      <c r="AK59">
        <f t="shared" si="61"/>
        <v>-15.308840466347608</v>
      </c>
      <c r="AL59">
        <f t="shared" si="40"/>
        <v>-66.059769128885364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-0.12364856107642355</v>
      </c>
      <c r="AR59">
        <f t="shared" si="45"/>
        <v>-0.12365270922990303</v>
      </c>
      <c r="AS59">
        <f t="shared" si="46"/>
        <v>-0.10392465640616509</v>
      </c>
      <c r="AT59">
        <f t="shared" si="47"/>
        <v>-6.8647917901962063E-2</v>
      </c>
      <c r="AU59">
        <f t="shared" si="48"/>
        <v>-0.29622528353803018</v>
      </c>
      <c r="AW59">
        <v>56</v>
      </c>
      <c r="AX59">
        <f>IF(Z59&gt;0, (R59*SUMPRODUCT(K59:$K$98, X59:$X$98)-K59*$AZ$3)/Z59, 0)</f>
        <v>-5284037.1588602681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500000</v>
      </c>
      <c r="S60">
        <f t="shared" si="32"/>
        <v>-12934458.202751098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-195.52198548394372</v>
      </c>
      <c r="AC60">
        <f t="shared" si="33"/>
        <v>-174.67621557506959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-11.563822145292781</v>
      </c>
      <c r="AI60">
        <f t="shared" si="38"/>
        <v>-11.564159763252569</v>
      </c>
      <c r="AJ60">
        <f t="shared" si="39"/>
        <v>-20.845769908874132</v>
      </c>
      <c r="AK60">
        <f t="shared" si="61"/>
        <v>-13.686538983876062</v>
      </c>
      <c r="AL60">
        <f t="shared" si="40"/>
        <v>-46.096468656002763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-4.6298663356358981E-2</v>
      </c>
      <c r="AR60">
        <f t="shared" si="45"/>
        <v>-4.6300015094570351E-2</v>
      </c>
      <c r="AS60">
        <f t="shared" si="46"/>
        <v>-8.3461270096405971E-2</v>
      </c>
      <c r="AT60">
        <f t="shared" si="47"/>
        <v>-5.479749281565223E-2</v>
      </c>
      <c r="AU60">
        <f t="shared" si="48"/>
        <v>-0.18455877800662854</v>
      </c>
      <c r="AW60">
        <v>57</v>
      </c>
      <c r="AX60">
        <f>IF(Z60&gt;0, (R60*SUMPRODUCT(K60:$K$98, X60:$X$98)-K60*$AZ$3)/Z60, 0)</f>
        <v>-12934458.202751098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500000</v>
      </c>
      <c r="S61">
        <f t="shared" si="32"/>
        <v>-34732089.879519023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-174.67621557506959</v>
      </c>
      <c r="AC61">
        <f t="shared" si="33"/>
        <v>-155.99981917597015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-4.4390764266691978</v>
      </c>
      <c r="AI61">
        <f t="shared" si="38"/>
        <v>-4.4391887146280542</v>
      </c>
      <c r="AJ61">
        <f t="shared" si="39"/>
        <v>-18.676396399099445</v>
      </c>
      <c r="AK61">
        <f t="shared" si="61"/>
        <v>-12.227335090254872</v>
      </c>
      <c r="AL61">
        <f t="shared" si="40"/>
        <v>-35.342920203982374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-1.5868710939077921E-2</v>
      </c>
      <c r="AR61">
        <f t="shared" si="45"/>
        <v>-1.5869112343557087E-2</v>
      </c>
      <c r="AS61">
        <f t="shared" si="46"/>
        <v>-6.6763963346159916E-2</v>
      </c>
      <c r="AT61">
        <f t="shared" si="47"/>
        <v>-4.3710003490092686E-2</v>
      </c>
      <c r="AU61">
        <f t="shared" si="48"/>
        <v>-0.12634307917980969</v>
      </c>
      <c r="AW61">
        <v>58</v>
      </c>
      <c r="AX61">
        <f>IF(Z61&gt;0, (R61*SUMPRODUCT(K61:$K$98, X61:$X$98)-K61*$AZ$3)/Z61, 0)</f>
        <v>-34732089.879519023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500000</v>
      </c>
      <c r="S62">
        <f t="shared" si="32"/>
        <v>-103232774.82162297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-155.99981917597015</v>
      </c>
      <c r="AC62">
        <f t="shared" si="33"/>
        <v>-139.29899586685931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-1.5486176194057089</v>
      </c>
      <c r="AI62">
        <f t="shared" si="38"/>
        <v>-1.5486513536040067</v>
      </c>
      <c r="AJ62">
        <f t="shared" si="39"/>
        <v>-16.700823309110831</v>
      </c>
      <c r="AK62">
        <f t="shared" si="61"/>
        <v>-10.919987342317912</v>
      </c>
      <c r="AL62">
        <f t="shared" si="40"/>
        <v>-29.169462005032749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-4.942824611048207E-3</v>
      </c>
      <c r="AR62">
        <f t="shared" si="45"/>
        <v>-4.9429322827054915E-3</v>
      </c>
      <c r="AS62">
        <f t="shared" si="46"/>
        <v>-5.3305115118552848E-2</v>
      </c>
      <c r="AT62">
        <f t="shared" si="47"/>
        <v>-3.4854041121304899E-2</v>
      </c>
      <c r="AU62">
        <f t="shared" si="48"/>
        <v>-9.3102088522563242E-2</v>
      </c>
      <c r="AW62">
        <v>59</v>
      </c>
      <c r="AX62">
        <f>IF(Z62&gt;0, (R62*SUMPRODUCT(K62:$K$98, X62:$X$98)-K62*$AZ$3)/Z62, 0)</f>
        <v>-103232774.82162297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500000</v>
      </c>
      <c r="S63">
        <f t="shared" si="32"/>
        <v>-343271573.388735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-139.29899586685931</v>
      </c>
      <c r="AC63">
        <f t="shared" si="33"/>
        <v>-124.37832081642584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-0.48677106062474229</v>
      </c>
      <c r="AI63">
        <f t="shared" si="38"/>
        <v>-0.48678011892802592</v>
      </c>
      <c r="AJ63">
        <f t="shared" si="39"/>
        <v>-14.920675050433474</v>
      </c>
      <c r="AK63">
        <f t="shared" si="61"/>
        <v>-9.7509297106801522</v>
      </c>
      <c r="AL63">
        <f t="shared" si="40"/>
        <v>-25.158384880041652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-1.3871956951039969E-3</v>
      </c>
      <c r="AR63">
        <f t="shared" si="45"/>
        <v>-1.387221509373448E-3</v>
      </c>
      <c r="AS63">
        <f t="shared" si="46"/>
        <v>-4.2520802636546187E-2</v>
      </c>
      <c r="AT63">
        <f t="shared" si="47"/>
        <v>-2.7788109877684104E-2</v>
      </c>
      <c r="AU63">
        <f t="shared" si="48"/>
        <v>-7.1696134023603739E-2</v>
      </c>
      <c r="AW63">
        <v>60</v>
      </c>
      <c r="AX63">
        <f>IF(Z63&gt;0, (R63*SUMPRODUCT(K63:$K$98, X63:$X$98)-K63*$AZ$3)/Z63, 0)</f>
        <v>-343271573.388735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500000</v>
      </c>
      <c r="S64">
        <f t="shared" si="32"/>
        <v>-1293721289.1067922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-124.37832081642584</v>
      </c>
      <c r="AC64">
        <f t="shared" si="33"/>
        <v>-111.05326348083121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-0.13643431688912042</v>
      </c>
      <c r="AI64">
        <f t="shared" si="38"/>
        <v>-0.13643646289352676</v>
      </c>
      <c r="AJ64">
        <f t="shared" si="39"/>
        <v>-13.325057335594636</v>
      </c>
      <c r="AK64">
        <f t="shared" si="61"/>
        <v>-8.706482457149809</v>
      </c>
      <c r="AL64">
        <f t="shared" si="40"/>
        <v>-22.167976255637971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-3.471511271682993E-4</v>
      </c>
      <c r="AR64">
        <f t="shared" si="45"/>
        <v>-3.4715658758225932E-4</v>
      </c>
      <c r="AS64">
        <f t="shared" si="46"/>
        <v>-3.3905023157724076E-2</v>
      </c>
      <c r="AT64">
        <f t="shared" si="47"/>
        <v>-2.2153262226005242E-2</v>
      </c>
      <c r="AU64">
        <f t="shared" si="48"/>
        <v>-5.6405441971311573E-2</v>
      </c>
      <c r="AW64">
        <v>61</v>
      </c>
      <c r="AX64">
        <f>IF(Z64&gt;0, (R64*SUMPRODUCT(K64:$K$98, X64:$X$98)-K64*$AZ$3)/Z64, 0)</f>
        <v>-1293721289.1067922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500000</v>
      </c>
      <c r="S65">
        <f t="shared" si="32"/>
        <v>-5622046786.1521397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-111.05326348083121</v>
      </c>
      <c r="AC65">
        <f t="shared" si="33"/>
        <v>-99.154999443306806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-3.3672479714328421E-2</v>
      </c>
      <c r="AI65">
        <f t="shared" si="38"/>
        <v>-3.3672920634704999E-2</v>
      </c>
      <c r="AJ65">
        <f t="shared" si="39"/>
        <v>-11.898264037524399</v>
      </c>
      <c r="AK65">
        <f t="shared" si="61"/>
        <v>-7.773728443658185</v>
      </c>
      <c r="AL65">
        <f t="shared" si="40"/>
        <v>-19.705665401817289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-7.6498344417372387E-5</v>
      </c>
      <c r="AR65">
        <f t="shared" si="45"/>
        <v>-7.6499346116062664E-5</v>
      </c>
      <c r="AS65">
        <f t="shared" si="46"/>
        <v>-2.703090203137214E-2</v>
      </c>
      <c r="AT65">
        <f t="shared" si="47"/>
        <v>-1.7660634468718354E-2</v>
      </c>
      <c r="AU65">
        <f t="shared" si="48"/>
        <v>-4.4768035846206554E-2</v>
      </c>
      <c r="AW65">
        <v>62</v>
      </c>
      <c r="AX65">
        <f>IF(Z65&gt;0, (R65*SUMPRODUCT(K65:$K$98, X65:$X$98)-K65*$AZ$3)/Z65, 0)</f>
        <v>-5622046786.1521397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500000</v>
      </c>
      <c r="S66">
        <f t="shared" si="32"/>
        <v>-28846621561.084831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-99.154999443306806</v>
      </c>
      <c r="AC66">
        <f t="shared" si="33"/>
        <v>-88.531315951783768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-7.1957055272441764E-3</v>
      </c>
      <c r="AI66">
        <f t="shared" si="38"/>
        <v>-7.1957822531406252E-3</v>
      </c>
      <c r="AJ66">
        <f t="shared" si="39"/>
        <v>-10.623683491523039</v>
      </c>
      <c r="AK66">
        <f t="shared" si="61"/>
        <v>-6.9408499610314776</v>
      </c>
      <c r="AL66">
        <f t="shared" si="40"/>
        <v>-17.571729234807655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-1.4595947609016117E-5</v>
      </c>
      <c r="AR66">
        <f t="shared" si="45"/>
        <v>-1.4596103241727959E-5</v>
      </c>
      <c r="AS66">
        <f t="shared" si="46"/>
        <v>-2.1549343156129108E-2</v>
      </c>
      <c r="AT66">
        <f t="shared" si="47"/>
        <v>-1.4078992255823486E-2</v>
      </c>
      <c r="AU66">
        <f t="shared" si="48"/>
        <v>-3.564293151519432E-2</v>
      </c>
      <c r="AW66">
        <v>63</v>
      </c>
      <c r="AX66">
        <f>IF(Z66&gt;0, (R66*SUMPRODUCT(K66:$K$98, X66:$X$98)-K66*$AZ$3)/Z66, 0)</f>
        <v>-28846621561.084831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500000</v>
      </c>
      <c r="S67">
        <f t="shared" si="32"/>
        <v>-180662228826.74969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-88.531315951783768</v>
      </c>
      <c r="AC67">
        <f t="shared" si="33"/>
        <v>-79.04583055677827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-1.3004058522837016E-3</v>
      </c>
      <c r="AI67">
        <f t="shared" ref="AI67:AI69" si="62">SUM(AE67:AH67)</f>
        <v>-1.3004167906285717E-3</v>
      </c>
      <c r="AJ67">
        <f t="shared" si="39"/>
        <v>-9.4854853950054974</v>
      </c>
      <c r="AK67">
        <f t="shared" si="61"/>
        <v>-6.1971921166248647</v>
      </c>
      <c r="AL67">
        <f t="shared" ref="AL67:AL69" si="63">SUM(AI67:AK67)</f>
        <v>-15.68397792842099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-2.3551566896551353E-6</v>
      </c>
      <c r="AR67">
        <f t="shared" si="45"/>
        <v>-2.3551765000212984E-6</v>
      </c>
      <c r="AS67">
        <f t="shared" si="46"/>
        <v>-1.717910169616765E-2</v>
      </c>
      <c r="AT67">
        <f t="shared" si="47"/>
        <v>-1.1223694852584327E-2</v>
      </c>
      <c r="AU67">
        <f t="shared" si="48"/>
        <v>-2.8405151725251997E-2</v>
      </c>
      <c r="AW67">
        <v>64</v>
      </c>
      <c r="AX67">
        <f>IF(Z67&gt;0, (R67*SUMPRODUCT(K67:$K$98, X67:$X$98)-K67*$AZ$3)/Z67, 0)</f>
        <v>-180662228826.74969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500000</v>
      </c>
      <c r="S68">
        <f t="shared" si="32"/>
        <v>-1451701833736.7019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-79.04583055677827</v>
      </c>
      <c r="AC68">
        <f t="shared" si="33"/>
        <v>-70.576636491441135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-1.9227098728382522E-4</v>
      </c>
      <c r="AI68">
        <f t="shared" si="62"/>
        <v>-1.9227220269588249E-4</v>
      </c>
      <c r="AJ68">
        <f t="shared" si="39"/>
        <v>-8.4691940653371347</v>
      </c>
      <c r="AK68">
        <f t="shared" si="61"/>
        <v>-5.5332081389744792</v>
      </c>
      <c r="AL68">
        <f t="shared" si="63"/>
        <v>-14.002594476514311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-3.1091138443766977E-7</v>
      </c>
      <c r="AR68">
        <f t="shared" si="45"/>
        <v>-3.1091334981711013E-7</v>
      </c>
      <c r="AS68">
        <f t="shared" si="46"/>
        <v>-1.3695091959132932E-2</v>
      </c>
      <c r="AT68">
        <f t="shared" si="47"/>
        <v>-8.9474622623683837E-3</v>
      </c>
      <c r="AU68">
        <f t="shared" si="48"/>
        <v>-2.2642865134851135E-2</v>
      </c>
      <c r="AW68">
        <v>65</v>
      </c>
      <c r="AX68">
        <f>IF(Z68&gt;0, (R68*SUMPRODUCT(K68:$K$98, X68:$X$98)-K68*$AZ$3)/Z68, 0)</f>
        <v>-1451701833736.7019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-70.576636491441135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-2.4308241145420281E-5</v>
      </c>
      <c r="AI69">
        <f t="shared" si="62"/>
        <v>-2.4308241145420281E-5</v>
      </c>
      <c r="AJ69">
        <f t="shared" si="39"/>
        <v>-70.576636491441135</v>
      </c>
      <c r="AK69">
        <f t="shared" si="61"/>
        <v>-4.9403645544008796</v>
      </c>
      <c r="AL69">
        <f t="shared" si="63"/>
        <v>-75.51702535408316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-3.5096061435280314E-8</v>
      </c>
      <c r="AR69">
        <f t="shared" si="45"/>
        <v>-3.5096061435280314E-8</v>
      </c>
      <c r="AS69">
        <f t="shared" si="46"/>
        <v>-0.10189803348506477</v>
      </c>
      <c r="AT69">
        <f t="shared" si="47"/>
        <v>-7.1328623439545335E-3</v>
      </c>
      <c r="AU69">
        <f t="shared" si="48"/>
        <v>-0.10903093092508073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74846.122927425167</v>
      </c>
      <c r="AO71" s="6">
        <f t="shared" si="70"/>
        <v>-7484.6122927425167</v>
      </c>
      <c r="AP71" s="6">
        <f t="shared" si="70"/>
        <v>-435.92376117054755</v>
      </c>
      <c r="AQ71" s="6">
        <f t="shared" si="70"/>
        <v>-43645.3611000811</v>
      </c>
      <c r="AR71" s="6">
        <f t="shared" si="70"/>
        <v>23280.225773431026</v>
      </c>
      <c r="AS71" s="6">
        <f t="shared" si="70"/>
        <v>-6004.1243210597531</v>
      </c>
      <c r="AT71" s="6">
        <f t="shared" si="70"/>
        <v>1970.0444432523282</v>
      </c>
      <c r="AU71" s="6">
        <f t="shared" si="70"/>
        <v>19246.145895623602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38D0-FC0F-4A61-8583-9AAA13CA6776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51474.886765170937</v>
      </c>
      <c r="K3">
        <v>1</v>
      </c>
      <c r="L3" s="2">
        <v>0</v>
      </c>
      <c r="O3">
        <f>$C$3</f>
        <v>51474.886765170937</v>
      </c>
      <c r="P3">
        <f>O3*C5</f>
        <v>5147.4886765170941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51474.886765170937</v>
      </c>
      <c r="AF3">
        <f t="shared" ref="AF3:AF34" si="4">-$Z3*P3</f>
        <v>-5147.4886765170941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46127.398088653841</v>
      </c>
      <c r="AJ3">
        <f t="shared" ref="AJ3:AJ34" si="8">AB3-AC3</f>
        <v>0</v>
      </c>
      <c r="AL3">
        <f t="shared" ref="AL3:AL34" si="9">SUM(AI3:AK3)</f>
        <v>46127.398088653841</v>
      </c>
      <c r="AN3">
        <f t="shared" ref="AN3:AN34" si="10">AE3*$K3</f>
        <v>51474.886765170937</v>
      </c>
      <c r="AO3">
        <f t="shared" ref="AO3:AO34" si="11">AF3*$K3</f>
        <v>-5147.4886765170941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46127.398088653841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46127.398088653841</v>
      </c>
      <c r="AW3">
        <v>0</v>
      </c>
      <c r="AX3">
        <f>IF(Z3&gt;0, (R3*SUMPRODUCT(K3:$K$98, X3:$X$98)-K3*$AZ$3)/Z3, 0)</f>
        <v>0</v>
      </c>
      <c r="AZ3">
        <f>C6*SUMPRODUCT(X4:X98, K4:K98)/1</f>
        <v>32157.414487722199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1000000</v>
      </c>
      <c r="S4">
        <f t="shared" si="1"/>
        <v>2184.5421105384767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2157.0278026562446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-2595</v>
      </c>
      <c r="AI4">
        <f t="shared" si="7"/>
        <v>-2595</v>
      </c>
      <c r="AJ4">
        <f t="shared" si="8"/>
        <v>-2157.0278026562446</v>
      </c>
      <c r="AK4">
        <f>G4*SUM(AB4, AE4:AF4)</f>
        <v>0</v>
      </c>
      <c r="AL4">
        <f t="shared" si="9"/>
        <v>-4752.0278026562446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-2420.934788692975</v>
      </c>
      <c r="AR4">
        <f t="shared" si="14"/>
        <v>-2420.934788692975</v>
      </c>
      <c r="AS4">
        <f t="shared" si="15"/>
        <v>-2012.3405193173287</v>
      </c>
      <c r="AT4">
        <f t="shared" si="16"/>
        <v>0</v>
      </c>
      <c r="AU4">
        <f t="shared" si="17"/>
        <v>-4433.2753080103039</v>
      </c>
      <c r="AW4">
        <v>1</v>
      </c>
      <c r="AX4">
        <f>IF(Z4&gt;0, (R4*SUMPRODUCT(K4:$K$98, X4:$X$98)-K4*$AZ$3)/Z4, 0)</f>
        <v>2184.5421105384767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1000000</v>
      </c>
      <c r="S5">
        <f t="shared" si="1"/>
        <v>2295.8952039695373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2157.0278026562446</v>
      </c>
      <c r="AC5">
        <f t="shared" si="2"/>
        <v>2238.4167429651134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-2566.2655950000003</v>
      </c>
      <c r="AI5">
        <f t="shared" si="7"/>
        <v>-2590.6397121101254</v>
      </c>
      <c r="AJ5">
        <f t="shared" si="8"/>
        <v>-81.388940308868769</v>
      </c>
      <c r="AK5">
        <f>G5*SUM(AB5, AE5:AF5)</f>
        <v>88.438139908906038</v>
      </c>
      <c r="AL5">
        <f t="shared" si="9"/>
        <v>-2583.590512510088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-2194.434285761195</v>
      </c>
      <c r="AR5">
        <f t="shared" si="14"/>
        <v>-2215.2767887257478</v>
      </c>
      <c r="AS5">
        <f t="shared" si="15"/>
        <v>-69.596335407969704</v>
      </c>
      <c r="AT5">
        <f t="shared" si="16"/>
        <v>75.624162504134276</v>
      </c>
      <c r="AU5">
        <f t="shared" si="17"/>
        <v>-2209.2489616295829</v>
      </c>
      <c r="AW5">
        <v>2</v>
      </c>
      <c r="AX5">
        <f>IF(Z5&gt;0, (R5*SUMPRODUCT(K5:$K$98, X5:$X$98)-K5*$AZ$3)/Z5, 0)</f>
        <v>2295.8952039695373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1000000</v>
      </c>
      <c r="S6">
        <f t="shared" si="1"/>
        <v>2841.5478653937535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2238.4167429651134</v>
      </c>
      <c r="AC6">
        <f t="shared" si="2"/>
        <v>2735.4933554745221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-2537.833073506215</v>
      </c>
      <c r="AI6">
        <f t="shared" si="7"/>
        <v>-2561.9000036184011</v>
      </c>
      <c r="AJ6">
        <f t="shared" si="8"/>
        <v>-497.07661250940873</v>
      </c>
      <c r="AK6">
        <f>G6*SUM(AB6, AE6:AF6)</f>
        <v>130.94737946345913</v>
      </c>
      <c r="AL6">
        <f t="shared" si="9"/>
        <v>-2928.0292366643507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-1957.709886034477</v>
      </c>
      <c r="AR6">
        <f t="shared" si="14"/>
        <v>-1976.2753573016762</v>
      </c>
      <c r="AS6">
        <f t="shared" si="15"/>
        <v>-383.44988430690626</v>
      </c>
      <c r="AT6">
        <f t="shared" si="16"/>
        <v>101.01412185149937</v>
      </c>
      <c r="AU6">
        <f t="shared" si="17"/>
        <v>-2258.711119757083</v>
      </c>
      <c r="AW6">
        <v>3</v>
      </c>
      <c r="AX6">
        <f>IF(Z6&gt;0, (R6*SUMPRODUCT(K6:$K$98, X6:$X$98)-K6*$AZ$3)/Z6, 0)</f>
        <v>2841.5478653937535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1000000</v>
      </c>
      <c r="S7">
        <f t="shared" si="1"/>
        <v>3171.3121287803774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2735.4933554745221</v>
      </c>
      <c r="AC7">
        <f t="shared" si="2"/>
        <v>3014.4583024191488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-2510.6621493032535</v>
      </c>
      <c r="AI7">
        <f t="shared" si="7"/>
        <v>-2534.4256435605853</v>
      </c>
      <c r="AJ7">
        <f t="shared" si="8"/>
        <v>-278.96494694462672</v>
      </c>
      <c r="AK7">
        <f>G7*SUM(AB7, AE7:AF7)</f>
        <v>134.31272375379902</v>
      </c>
      <c r="AL7">
        <f t="shared" si="9"/>
        <v>-2679.0778667514128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-1762.1235216033342</v>
      </c>
      <c r="AR7">
        <f t="shared" si="14"/>
        <v>-1778.8020747881785</v>
      </c>
      <c r="AS7">
        <f t="shared" si="15"/>
        <v>-195.79324715209935</v>
      </c>
      <c r="AT7">
        <f t="shared" si="16"/>
        <v>94.268203247840873</v>
      </c>
      <c r="AU7">
        <f t="shared" si="17"/>
        <v>-1880.3271186924369</v>
      </c>
      <c r="AW7">
        <v>4</v>
      </c>
      <c r="AX7">
        <f>IF(Z7&gt;0, (R7*SUMPRODUCT(K7:$K$98, X7:$X$98)-K7*$AZ$3)/Z7, 0)</f>
        <v>3171.3121287803774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1000000</v>
      </c>
      <c r="S8">
        <f t="shared" si="1"/>
        <v>2934.8102135153154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3014.4583024191488</v>
      </c>
      <c r="AC8">
        <f t="shared" si="2"/>
        <v>2754.4651328453765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-2484.7109595465977</v>
      </c>
      <c r="AI8">
        <f t="shared" si="7"/>
        <v>-2508.1747010873673</v>
      </c>
      <c r="AJ8">
        <f t="shared" si="8"/>
        <v>259.99316957377232</v>
      </c>
      <c r="AK8">
        <f>G8*SUM(AB8, AE8:AF8)</f>
        <v>64.207961841527862</v>
      </c>
      <c r="AL8">
        <f t="shared" si="9"/>
        <v>-2183.9735696720672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-1627.8442275808102</v>
      </c>
      <c r="AR8">
        <f t="shared" si="14"/>
        <v>-1643.2163641578388</v>
      </c>
      <c r="AS8">
        <f t="shared" si="15"/>
        <v>170.33304363833668</v>
      </c>
      <c r="AT8">
        <f t="shared" si="16"/>
        <v>42.065480351699598</v>
      </c>
      <c r="AU8">
        <f t="shared" si="17"/>
        <v>-1430.8178401678026</v>
      </c>
      <c r="AW8">
        <v>5</v>
      </c>
      <c r="AX8">
        <f>IF(Z8&gt;0, (R8*SUMPRODUCT(K8:$K$98, X8:$X$98)-K8*$AZ$3)/Z8, 0)</f>
        <v>2934.8102135153154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1000000</v>
      </c>
      <c r="S9">
        <f t="shared" si="1"/>
        <v>2419.2910981811988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2754.4651328453765</v>
      </c>
      <c r="AC9">
        <f t="shared" si="2"/>
        <v>2241.9604735841785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-2462.7543121191848</v>
      </c>
      <c r="AI9">
        <f t="shared" si="7"/>
        <v>-2485.9218473867436</v>
      </c>
      <c r="AJ9">
        <f t="shared" si="8"/>
        <v>512.50465926119796</v>
      </c>
      <c r="AK9">
        <f t="shared" ref="AK9:AK40" si="30">G9*SUM(AB9:AB9, AE9:AF9)</f>
        <v>16.25134428378772</v>
      </c>
      <c r="AL9">
        <f t="shared" si="9"/>
        <v>-1957.1658438417578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-1528.0419122311935</v>
      </c>
      <c r="AR9">
        <f t="shared" si="14"/>
        <v>-1542.416454067428</v>
      </c>
      <c r="AS9">
        <f t="shared" si="15"/>
        <v>317.98892634604704</v>
      </c>
      <c r="AT9">
        <f t="shared" si="16"/>
        <v>10.083318126182895</v>
      </c>
      <c r="AU9">
        <f t="shared" si="17"/>
        <v>-1214.344209595198</v>
      </c>
      <c r="AW9">
        <v>6</v>
      </c>
      <c r="AX9">
        <f>IF(Z9&gt;0, (R9*SUMPRODUCT(K9:$K$98, X9:$X$98)-K9*$AZ$3)/Z9, 0)</f>
        <v>2419.2910981811988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1000000</v>
      </c>
      <c r="S10">
        <f t="shared" si="1"/>
        <v>1899.4078600168634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2241.9604735841785</v>
      </c>
      <c r="AC10">
        <f t="shared" si="2"/>
        <v>1737.9440192522125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-2441.8582172007186</v>
      </c>
      <c r="AI10">
        <f t="shared" si="7"/>
        <v>-2464.7330306601721</v>
      </c>
      <c r="AJ10">
        <f t="shared" si="8"/>
        <v>504.01645433196609</v>
      </c>
      <c r="AK10">
        <f t="shared" si="30"/>
        <v>9.1920379416951334</v>
      </c>
      <c r="AL10">
        <f t="shared" si="9"/>
        <v>-1951.5245383865108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-1437.3178157092595</v>
      </c>
      <c r="AR10">
        <f t="shared" si="14"/>
        <v>-1450.7823062700543</v>
      </c>
      <c r="AS10">
        <f t="shared" si="15"/>
        <v>296.67235555241069</v>
      </c>
      <c r="AT10">
        <f t="shared" si="16"/>
        <v>5.4105843669415155</v>
      </c>
      <c r="AU10">
        <f t="shared" si="17"/>
        <v>-1148.6993663507021</v>
      </c>
      <c r="AW10">
        <v>7</v>
      </c>
      <c r="AX10">
        <f>IF(Z10&gt;0, (R10*SUMPRODUCT(K10:$K$98, X10:$X$98)-K10*$AZ$3)/Z10, 0)</f>
        <v>1899.4078600168634</v>
      </c>
    </row>
    <row r="11" spans="1:52" x14ac:dyDescent="0.25">
      <c r="A11" t="s">
        <v>33</v>
      </c>
      <c r="C11" s="26">
        <f>AU100</f>
        <v>13236.399453901089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1000000</v>
      </c>
      <c r="S11">
        <f t="shared" si="1"/>
        <v>1375.9796437782011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1737.9440192522125</v>
      </c>
      <c r="AC11">
        <f t="shared" si="2"/>
        <v>1243.0883935468119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-2421.9852490869253</v>
      </c>
      <c r="AI11">
        <f t="shared" si="7"/>
        <v>-2444.5707647805571</v>
      </c>
      <c r="AJ11">
        <f t="shared" si="8"/>
        <v>494.8556257054006</v>
      </c>
      <c r="AK11">
        <f t="shared" si="30"/>
        <v>4.1710656462053093</v>
      </c>
      <c r="AL11">
        <f t="shared" si="9"/>
        <v>-1945.5440734289512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-1354.6372677470113</v>
      </c>
      <c r="AR11">
        <f t="shared" si="14"/>
        <v>-1367.2695417385282</v>
      </c>
      <c r="AS11">
        <f t="shared" si="15"/>
        <v>276.7770253710338</v>
      </c>
      <c r="AT11">
        <f t="shared" si="16"/>
        <v>2.3329130401182692</v>
      </c>
      <c r="AU11">
        <f t="shared" si="17"/>
        <v>-1088.1596033273761</v>
      </c>
      <c r="AW11">
        <v>8</v>
      </c>
      <c r="AX11">
        <f>IF(Z11&gt;0, (R11*SUMPRODUCT(K11:$K$98, X11:$X$98)-K11*$AZ$3)/Z11, 0)</f>
        <v>1375.9796437782011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1000000</v>
      </c>
      <c r="S12">
        <f t="shared" si="1"/>
        <v>877.10599379048381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1243.0883935468119</v>
      </c>
      <c r="AC12">
        <f t="shared" si="2"/>
        <v>782.36312621621983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-2404.0022904301568</v>
      </c>
      <c r="AI12">
        <f t="shared" si="7"/>
        <v>-2426.3018509095914</v>
      </c>
      <c r="AJ12">
        <f t="shared" si="8"/>
        <v>460.72526733059203</v>
      </c>
      <c r="AK12">
        <f t="shared" si="30"/>
        <v>2.8591033051576673</v>
      </c>
      <c r="AL12">
        <f t="shared" si="9"/>
        <v>-1962.7174802738416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-1277.7527735978945</v>
      </c>
      <c r="AR12">
        <f t="shared" si="14"/>
        <v>-1289.6052270527175</v>
      </c>
      <c r="AS12">
        <f t="shared" si="15"/>
        <v>244.8803774196731</v>
      </c>
      <c r="AT12">
        <f t="shared" si="16"/>
        <v>1.5196438009692708</v>
      </c>
      <c r="AU12">
        <f t="shared" si="17"/>
        <v>-1043.2052058320751</v>
      </c>
      <c r="AW12">
        <v>9</v>
      </c>
      <c r="AX12">
        <f>IF(Z12&gt;0, (R12*SUMPRODUCT(K12:$K$98, X12:$X$98)-K12*$AZ$3)/Z12, 0)</f>
        <v>877.10599379048381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1000000</v>
      </c>
      <c r="S13">
        <f t="shared" si="1"/>
        <v>396.81174570109494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782.36312621621983</v>
      </c>
      <c r="AC13">
        <f t="shared" si="2"/>
        <v>349.46244208560165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-2386.9449537186811</v>
      </c>
      <c r="AI13">
        <f t="shared" si="7"/>
        <v>-2408.9618449694785</v>
      </c>
      <c r="AJ13">
        <f t="shared" si="8"/>
        <v>432.90068413061817</v>
      </c>
      <c r="AK13">
        <f t="shared" si="30"/>
        <v>1.5647262524324397</v>
      </c>
      <c r="AL13">
        <f t="shared" si="9"/>
        <v>-1974.496434586428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-1205.9758724375142</v>
      </c>
      <c r="AR13">
        <f t="shared" si="14"/>
        <v>-1217.0996478698621</v>
      </c>
      <c r="AS13">
        <f t="shared" si="15"/>
        <v>218.71798065970339</v>
      </c>
      <c r="AT13">
        <f t="shared" si="16"/>
        <v>0.79055954116715377</v>
      </c>
      <c r="AU13">
        <f t="shared" si="17"/>
        <v>-997.59110766899153</v>
      </c>
      <c r="AW13">
        <v>10</v>
      </c>
      <c r="AX13">
        <f>IF(Z13&gt;0, (R13*SUMPRODUCT(K13:$K$98, X13:$X$98)-K13*$AZ$3)/Z13, 0)</f>
        <v>396.81174570109494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1000000</v>
      </c>
      <c r="S14">
        <f t="shared" si="1"/>
        <v>-64.817667658823581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349.46244208560165</v>
      </c>
      <c r="AC14">
        <f t="shared" si="2"/>
        <v>-56.358782744069686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-2371.6595255358857</v>
      </c>
      <c r="AI14">
        <f t="shared" si="7"/>
        <v>-2393.3969563860364</v>
      </c>
      <c r="AJ14">
        <f t="shared" si="8"/>
        <v>405.82122482967134</v>
      </c>
      <c r="AK14">
        <f t="shared" si="30"/>
        <v>0.62903239575408298</v>
      </c>
      <c r="AL14">
        <f t="shared" si="9"/>
        <v>-1986.9466991606109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-1139.240435037548</v>
      </c>
      <c r="AR14">
        <f t="shared" si="14"/>
        <v>-1149.6821362647631</v>
      </c>
      <c r="AS14">
        <f t="shared" si="15"/>
        <v>194.93858361391926</v>
      </c>
      <c r="AT14">
        <f t="shared" si="16"/>
        <v>0.30215936666949261</v>
      </c>
      <c r="AU14">
        <f t="shared" si="17"/>
        <v>-954.4413932841743</v>
      </c>
      <c r="AW14">
        <v>11</v>
      </c>
      <c r="AX14">
        <f>IF(Z14&gt;0, (R14*SUMPRODUCT(K14:$K$98, X14:$X$98)-K14*$AZ$3)/Z14, 0)</f>
        <v>-64.817667658823581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1000000</v>
      </c>
      <c r="S15">
        <f t="shared" si="1"/>
        <v>-469.23096253752919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-56.358782744069686</v>
      </c>
      <c r="AC15">
        <f t="shared" si="2"/>
        <v>-402.80655131570165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-2362.4239847944027</v>
      </c>
      <c r="AI15">
        <f t="shared" si="7"/>
        <v>-2383.8849807364322</v>
      </c>
      <c r="AJ15">
        <f t="shared" si="8"/>
        <v>346.44776857163197</v>
      </c>
      <c r="AK15">
        <f t="shared" si="30"/>
        <v>-0.23107100925068574</v>
      </c>
      <c r="AL15">
        <f t="shared" si="9"/>
        <v>-2037.6682831740509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-1076.5620808023361</v>
      </c>
      <c r="AR15">
        <f t="shared" si="14"/>
        <v>-1086.3419063527665</v>
      </c>
      <c r="AS15">
        <f t="shared" si="15"/>
        <v>157.87705044624383</v>
      </c>
      <c r="AT15">
        <f t="shared" si="16"/>
        <v>-0.10529959403272118</v>
      </c>
      <c r="AU15">
        <f t="shared" si="17"/>
        <v>-928.5701555005553</v>
      </c>
      <c r="AW15">
        <v>12</v>
      </c>
      <c r="AX15">
        <f>IF(Z15&gt;0, (R15*SUMPRODUCT(K15:$K$98, X15:$X$98)-K15*$AZ$3)/Z15, 0)</f>
        <v>-469.23096253752919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1000000</v>
      </c>
      <c r="S16">
        <f t="shared" si="1"/>
        <v>-811.57765219615089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-402.80655131570165</v>
      </c>
      <c r="AC16">
        <f t="shared" si="2"/>
        <v>-687.81126647266319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-2356.4173544348464</v>
      </c>
      <c r="AI16">
        <f t="shared" si="7"/>
        <v>-2377.6048299835948</v>
      </c>
      <c r="AJ16">
        <f t="shared" si="8"/>
        <v>285.00471515696154</v>
      </c>
      <c r="AK16">
        <f t="shared" si="30"/>
        <v>-2.859926514341482</v>
      </c>
      <c r="AL16">
        <f t="shared" si="9"/>
        <v>-2095.4600413409748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-1015.8214411477205</v>
      </c>
      <c r="AR16">
        <f t="shared" si="14"/>
        <v>-1024.9550913925318</v>
      </c>
      <c r="AS16">
        <f t="shared" si="15"/>
        <v>122.86189453653726</v>
      </c>
      <c r="AT16">
        <f t="shared" si="16"/>
        <v>-1.2328778125434008</v>
      </c>
      <c r="AU16">
        <f t="shared" si="17"/>
        <v>-903.32607466853813</v>
      </c>
      <c r="AW16">
        <v>13</v>
      </c>
      <c r="AX16">
        <f>IF(Z16&gt;0, (R16*SUMPRODUCT(K16:$K$98, X16:$X$98)-K16*$AZ$3)/Z16, 0)</f>
        <v>-811.57765219615089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1000000</v>
      </c>
      <c r="S17">
        <f t="shared" si="1"/>
        <v>-1042.5071368043436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-687.81126647266319</v>
      </c>
      <c r="AC17">
        <f t="shared" si="2"/>
        <v>-872.23852959067324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-2350.1147878671723</v>
      </c>
      <c r="AI17">
        <f t="shared" si="7"/>
        <v>-2371.0316357907363</v>
      </c>
      <c r="AJ17">
        <f t="shared" si="8"/>
        <v>184.42726311801005</v>
      </c>
      <c r="AK17">
        <f t="shared" si="30"/>
        <v>-9.4917954773227518</v>
      </c>
      <c r="AL17">
        <f t="shared" si="9"/>
        <v>-2196.0961681500489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-952.34488170190014</v>
      </c>
      <c r="AR17">
        <f t="shared" si="14"/>
        <v>-960.82108599804076</v>
      </c>
      <c r="AS17">
        <f t="shared" si="15"/>
        <v>74.736077141204518</v>
      </c>
      <c r="AT17">
        <f t="shared" si="16"/>
        <v>-3.8463920518509047</v>
      </c>
      <c r="AU17">
        <f t="shared" si="17"/>
        <v>-889.93140090868712</v>
      </c>
      <c r="AW17">
        <v>14</v>
      </c>
      <c r="AX17">
        <f>IF(Z17&gt;0, (R17*SUMPRODUCT(K17:$K$98, X17:$X$98)-K17*$AZ$3)/Z17, 0)</f>
        <v>-1042.5071368043436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1000000</v>
      </c>
      <c r="S18">
        <f t="shared" si="1"/>
        <v>-1154.8791957426604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-872.23852959067324</v>
      </c>
      <c r="AC18">
        <f t="shared" si="2"/>
        <v>-953.88727433908753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-2344.3603152730793</v>
      </c>
      <c r="AI18">
        <f t="shared" si="7"/>
        <v>-2365.0093857095262</v>
      </c>
      <c r="AJ18">
        <f t="shared" si="8"/>
        <v>81.648744748414288</v>
      </c>
      <c r="AK18">
        <f t="shared" si="30"/>
        <v>-18.840352239158541</v>
      </c>
      <c r="AL18">
        <f t="shared" si="9"/>
        <v>-2302.2009932002707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-886.53693310138567</v>
      </c>
      <c r="AR18">
        <f t="shared" si="14"/>
        <v>-894.34552952611648</v>
      </c>
      <c r="AS18">
        <f t="shared" si="15"/>
        <v>30.876067680067965</v>
      </c>
      <c r="AT18">
        <f t="shared" si="16"/>
        <v>-7.1246164609759877</v>
      </c>
      <c r="AU18">
        <f t="shared" si="17"/>
        <v>-870.59407830702457</v>
      </c>
      <c r="AW18">
        <v>15</v>
      </c>
      <c r="AX18">
        <f>IF(Z18&gt;0, (R18*SUMPRODUCT(K18:$K$98, X18:$X$98)-K18*$AZ$3)/Z18, 0)</f>
        <v>-1154.8791957426604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1000000</v>
      </c>
      <c r="S19">
        <f t="shared" si="1"/>
        <v>-1251.5901427099895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-953.88727433908753</v>
      </c>
      <c r="AC19">
        <f t="shared" si="2"/>
        <v>-1020.4964546158171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-2343.2565131279789</v>
      </c>
      <c r="AI19">
        <f t="shared" si="7"/>
        <v>-2363.6405114472332</v>
      </c>
      <c r="AJ19">
        <f t="shared" si="8"/>
        <v>66.609180276729603</v>
      </c>
      <c r="AK19">
        <f t="shared" si="30"/>
        <v>-21.271686217761651</v>
      </c>
      <c r="AL19">
        <f t="shared" si="9"/>
        <v>-2318.3030173882653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-826.37277093951775</v>
      </c>
      <c r="AR19">
        <f t="shared" si="14"/>
        <v>-833.56139116932889</v>
      </c>
      <c r="AS19">
        <f t="shared" si="15"/>
        <v>23.490391498715375</v>
      </c>
      <c r="AT19">
        <f t="shared" si="16"/>
        <v>-7.5016722172096184</v>
      </c>
      <c r="AU19">
        <f t="shared" si="17"/>
        <v>-817.57267188782316</v>
      </c>
      <c r="AW19">
        <v>16</v>
      </c>
      <c r="AX19">
        <f>IF(Z19&gt;0, (R19*SUMPRODUCT(K19:$K$98, X19:$X$98)-K19*$AZ$3)/Z19, 0)</f>
        <v>-1251.5901427099895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1000000</v>
      </c>
      <c r="S20">
        <f t="shared" si="1"/>
        <v>-1568.9435706614263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-1020.4964546158171</v>
      </c>
      <c r="AC20">
        <f t="shared" si="2"/>
        <v>-1262.7884496092847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-2340.8983669831409</v>
      </c>
      <c r="AI20">
        <f t="shared" si="7"/>
        <v>-2361.0200028600279</v>
      </c>
      <c r="AJ20">
        <f t="shared" si="8"/>
        <v>242.2919949934676</v>
      </c>
      <c r="AK20">
        <f t="shared" si="30"/>
        <v>-4.3881347548480134</v>
      </c>
      <c r="AL20">
        <f t="shared" si="9"/>
        <v>-2123.1161426214085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-783.02299837950329</v>
      </c>
      <c r="AR20">
        <f t="shared" si="14"/>
        <v>-789.75362106643615</v>
      </c>
      <c r="AS20">
        <f t="shared" si="15"/>
        <v>81.045895489961254</v>
      </c>
      <c r="AT20">
        <f t="shared" si="16"/>
        <v>-1.4678170062814797</v>
      </c>
      <c r="AU20">
        <f t="shared" si="17"/>
        <v>-710.17554258275641</v>
      </c>
      <c r="AW20">
        <v>17</v>
      </c>
      <c r="AX20">
        <f>IF(Z20&gt;0, (R20*SUMPRODUCT(K20:$K$98, X20:$X$98)-K20*$AZ$3)/Z20, 0)</f>
        <v>-1568.9435706614263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1000000</v>
      </c>
      <c r="S21">
        <f t="shared" si="1"/>
        <v>-1910.7067448671244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-1262.7884496092847</v>
      </c>
      <c r="AC21">
        <f t="shared" si="2"/>
        <v>-1518.008019470908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-2342.1584160696443</v>
      </c>
      <c r="AI21">
        <f t="shared" si="7"/>
        <v>-2362.0202816273609</v>
      </c>
      <c r="AJ21">
        <f t="shared" si="8"/>
        <v>255.21956986162331</v>
      </c>
      <c r="AK21">
        <f t="shared" si="30"/>
        <v>-2.0204615193748556</v>
      </c>
      <c r="AL21">
        <f t="shared" si="9"/>
        <v>-2108.8211732851123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-745.00235903287921</v>
      </c>
      <c r="AR21">
        <f t="shared" si="14"/>
        <v>-751.3200942440285</v>
      </c>
      <c r="AS21">
        <f t="shared" si="15"/>
        <v>81.181178998701981</v>
      </c>
      <c r="AT21">
        <f t="shared" si="16"/>
        <v>-0.64267582753662222</v>
      </c>
      <c r="AU21">
        <f t="shared" si="17"/>
        <v>-670.78159107286308</v>
      </c>
      <c r="AW21">
        <v>18</v>
      </c>
      <c r="AX21">
        <f>IF(Z21&gt;0, (R21*SUMPRODUCT(K21:$K$98, X21:$X$98)-K21*$AZ$3)/Z21, 0)</f>
        <v>-1910.7067448671244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1000000</v>
      </c>
      <c r="S22">
        <f t="shared" si="1"/>
        <v>-2021.0982100197384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-1518.008019470908</v>
      </c>
      <c r="AC22">
        <f t="shared" si="2"/>
        <v>-1584.914065111805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-2345.2890850551489</v>
      </c>
      <c r="AI22">
        <f t="shared" si="7"/>
        <v>-2364.8936997301616</v>
      </c>
      <c r="AJ22">
        <f t="shared" si="8"/>
        <v>66.906045640896991</v>
      </c>
      <c r="AK22">
        <f t="shared" si="30"/>
        <v>-31.878168408889071</v>
      </c>
      <c r="AL22">
        <f t="shared" si="9"/>
        <v>-2329.8658224981536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-696.5435795821619</v>
      </c>
      <c r="AR22">
        <f t="shared" si="14"/>
        <v>-702.36608929709598</v>
      </c>
      <c r="AS22">
        <f t="shared" si="15"/>
        <v>19.870887910307243</v>
      </c>
      <c r="AT22">
        <f t="shared" si="16"/>
        <v>-9.4677170825311929</v>
      </c>
      <c r="AU22">
        <f t="shared" si="17"/>
        <v>-691.9629184693199</v>
      </c>
      <c r="AW22">
        <v>19</v>
      </c>
      <c r="AX22">
        <f>IF(Z22&gt;0, (R22*SUMPRODUCT(K22:$K$98, X22:$X$98)-K22*$AZ$3)/Z22, 0)</f>
        <v>-2021.0982100197384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1000000</v>
      </c>
      <c r="S23">
        <f t="shared" si="1"/>
        <v>-1625.5644329885417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-1584.914065111805</v>
      </c>
      <c r="AC23">
        <f t="shared" si="2"/>
        <v>-1258.173469555154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-2350.985391827538</v>
      </c>
      <c r="AI23">
        <f t="shared" si="7"/>
        <v>-2370.335185721005</v>
      </c>
      <c r="AJ23">
        <f t="shared" si="8"/>
        <v>-326.74059555665099</v>
      </c>
      <c r="AK23">
        <f t="shared" si="30"/>
        <v>-110.94398455782637</v>
      </c>
      <c r="AL23">
        <f t="shared" si="9"/>
        <v>-2808.0197658354823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-623.4244330490111</v>
      </c>
      <c r="AR23">
        <f t="shared" si="14"/>
        <v>-628.55553013263545</v>
      </c>
      <c r="AS23">
        <f t="shared" si="15"/>
        <v>-86.643698955805391</v>
      </c>
      <c r="AT23">
        <f t="shared" si="16"/>
        <v>-29.419659906689422</v>
      </c>
      <c r="AU23">
        <f t="shared" si="17"/>
        <v>-744.61888899513031</v>
      </c>
      <c r="AW23">
        <v>20</v>
      </c>
      <c r="AX23">
        <f>IF(Z23&gt;0, (R23*SUMPRODUCT(K23:$K$98, X23:$X$98)-K23*$AZ$3)/Z23, 0)</f>
        <v>-1625.5644329885417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1000000</v>
      </c>
      <c r="S24">
        <f t="shared" si="1"/>
        <v>-1267.1286459220005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-1258.173469555154</v>
      </c>
      <c r="AC24">
        <f t="shared" si="2"/>
        <v>-967.9513176588008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-2358.3528797357594</v>
      </c>
      <c r="AI24">
        <f t="shared" si="7"/>
        <v>-2377.4502168682984</v>
      </c>
      <c r="AJ24">
        <f t="shared" si="8"/>
        <v>-290.22215189635324</v>
      </c>
      <c r="AK24">
        <f t="shared" si="30"/>
        <v>-88.072142868860794</v>
      </c>
      <c r="AL24">
        <f t="shared" si="9"/>
        <v>-2755.7445116335125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-558.37331477869998</v>
      </c>
      <c r="AR24">
        <f t="shared" si="14"/>
        <v>-562.89487876081989</v>
      </c>
      <c r="AS24">
        <f t="shared" si="15"/>
        <v>-68.714188775146823</v>
      </c>
      <c r="AT24">
        <f t="shared" si="16"/>
        <v>-20.852322303377715</v>
      </c>
      <c r="AU24">
        <f t="shared" si="17"/>
        <v>-652.46138983934452</v>
      </c>
      <c r="AW24">
        <v>21</v>
      </c>
      <c r="AX24">
        <f>IF(Z24&gt;0, (R24*SUMPRODUCT(K24:$K$98, X24:$X$98)-K24*$AZ$3)/Z24, 0)</f>
        <v>-1267.1286459220005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1000000</v>
      </c>
      <c r="S25">
        <f t="shared" si="1"/>
        <v>-942.54460224517993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-967.9513176588008</v>
      </c>
      <c r="AC25">
        <f t="shared" si="2"/>
        <v>-710.56875302199387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-2371.1253783760358</v>
      </c>
      <c r="AI25">
        <f t="shared" si="7"/>
        <v>-2389.9724640027898</v>
      </c>
      <c r="AJ25">
        <f t="shared" si="8"/>
        <v>-257.38256463680693</v>
      </c>
      <c r="AK25">
        <f t="shared" si="30"/>
        <v>-67.756592236116063</v>
      </c>
      <c r="AL25">
        <f t="shared" si="9"/>
        <v>-2715.1116208757126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-501.24766430358551</v>
      </c>
      <c r="AR25">
        <f t="shared" si="14"/>
        <v>-505.23187270331607</v>
      </c>
      <c r="AS25">
        <f t="shared" si="15"/>
        <v>-54.409779648609572</v>
      </c>
      <c r="AT25">
        <f t="shared" si="16"/>
        <v>-14.323508115283426</v>
      </c>
      <c r="AU25">
        <f t="shared" si="17"/>
        <v>-573.96516046720899</v>
      </c>
      <c r="AW25">
        <v>22</v>
      </c>
      <c r="AX25">
        <f>IF(Z25&gt;0, (R25*SUMPRODUCT(K25:$K$98, X25:$X$98)-K25*$AZ$3)/Z25, 0)</f>
        <v>-942.54460224517993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1000000</v>
      </c>
      <c r="S26">
        <f t="shared" si="1"/>
        <v>-649.85529540719313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-710.56875302199387</v>
      </c>
      <c r="AC26">
        <f t="shared" si="2"/>
        <v>-483.46295356173596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-2389.8104574724275</v>
      </c>
      <c r="AI26">
        <f t="shared" si="7"/>
        <v>-2408.4093269814775</v>
      </c>
      <c r="AJ26">
        <f t="shared" si="8"/>
        <v>-227.10579946025791</v>
      </c>
      <c r="AK26">
        <f t="shared" si="30"/>
        <v>-49.739812711539578</v>
      </c>
      <c r="AL26">
        <f t="shared" si="9"/>
        <v>-2685.2549391532752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-451.06930811235731</v>
      </c>
      <c r="AR26">
        <f t="shared" si="14"/>
        <v>-454.57978701870212</v>
      </c>
      <c r="AS26">
        <f t="shared" si="15"/>
        <v>-42.865514924220392</v>
      </c>
      <c r="AT26">
        <f t="shared" si="16"/>
        <v>-9.3882353034649615</v>
      </c>
      <c r="AU26">
        <f t="shared" si="17"/>
        <v>-506.83353724638749</v>
      </c>
      <c r="AW26">
        <v>23</v>
      </c>
      <c r="AX26">
        <f>IF(Z26&gt;0, (R26*SUMPRODUCT(K26:$K$98, X26:$X$98)-K26*$AZ$3)/Z26, 0)</f>
        <v>-649.85529540719313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1000000</v>
      </c>
      <c r="S27">
        <f t="shared" si="1"/>
        <v>-387.16048936713008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-483.46295356173596</v>
      </c>
      <c r="AC27">
        <f t="shared" si="2"/>
        <v>-284.21666902780635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-2409.6695335924928</v>
      </c>
      <c r="AI27">
        <f t="shared" si="7"/>
        <v>-2428.0221726681125</v>
      </c>
      <c r="AJ27">
        <f t="shared" si="8"/>
        <v>-199.24628453392961</v>
      </c>
      <c r="AK27">
        <f t="shared" si="30"/>
        <v>-33.842406749321519</v>
      </c>
      <c r="AL27">
        <f t="shared" si="9"/>
        <v>-2661.1108639513636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-406.08718491609733</v>
      </c>
      <c r="AR27">
        <f t="shared" si="14"/>
        <v>-409.18004534118995</v>
      </c>
      <c r="AS27">
        <f t="shared" si="15"/>
        <v>-33.577783867627389</v>
      </c>
      <c r="AT27">
        <f t="shared" si="16"/>
        <v>-5.7032582667585103</v>
      </c>
      <c r="AU27">
        <f t="shared" si="17"/>
        <v>-448.46108747557582</v>
      </c>
      <c r="AW27">
        <v>24</v>
      </c>
      <c r="AX27">
        <f>IF(Z27&gt;0, (R27*SUMPRODUCT(K27:$K$98, X27:$X$98)-K27*$AZ$3)/Z27, 0)</f>
        <v>-387.16048936713008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1000000</v>
      </c>
      <c r="S28">
        <f t="shared" si="1"/>
        <v>-151.40169327831697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-284.21666902780635</v>
      </c>
      <c r="AC28">
        <f t="shared" si="2"/>
        <v>-109.66493193828772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-2433.5599414271451</v>
      </c>
      <c r="AI28">
        <f t="shared" si="7"/>
        <v>-2451.6682151134728</v>
      </c>
      <c r="AJ28">
        <f t="shared" si="8"/>
        <v>-174.55173708951861</v>
      </c>
      <c r="AK28">
        <f t="shared" si="30"/>
        <v>-19.895166831946447</v>
      </c>
      <c r="AL28">
        <f t="shared" si="9"/>
        <v>-2646.1151190349378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-366.17258247078087</v>
      </c>
      <c r="AR28">
        <f t="shared" si="14"/>
        <v>-368.89729585339916</v>
      </c>
      <c r="AS28">
        <f t="shared" si="15"/>
        <v>-26.264428197049735</v>
      </c>
      <c r="AT28">
        <f t="shared" si="16"/>
        <v>-2.9935833893076729</v>
      </c>
      <c r="AU28">
        <f t="shared" si="17"/>
        <v>-398.15530743975654</v>
      </c>
      <c r="AW28">
        <v>25</v>
      </c>
      <c r="AX28">
        <f>IF(Z28&gt;0, (R28*SUMPRODUCT(K28:$K$98, X28:$X$98)-K28*$AZ$3)/Z28, 0)</f>
        <v>-151.40169327831697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1000000</v>
      </c>
      <c r="S29">
        <f t="shared" si="1"/>
        <v>59.597649422726256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-109.66493193828772</v>
      </c>
      <c r="AC29">
        <f t="shared" si="2"/>
        <v>42.590094524517554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-2460.5522284981976</v>
      </c>
      <c r="AI29">
        <f t="shared" si="7"/>
        <v>-2478.4179056419493</v>
      </c>
      <c r="AJ29">
        <f t="shared" si="8"/>
        <v>-152.25502646280529</v>
      </c>
      <c r="AK29">
        <f t="shared" si="30"/>
        <v>-7.6765452356801411</v>
      </c>
      <c r="AL29">
        <f t="shared" si="9"/>
        <v>-2638.349477340435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-330.56612002693782</v>
      </c>
      <c r="AR29">
        <f t="shared" si="14"/>
        <v>-332.9663078817872</v>
      </c>
      <c r="AS29">
        <f t="shared" si="15"/>
        <v>-20.454901452397745</v>
      </c>
      <c r="AT29">
        <f t="shared" si="16"/>
        <v>-1.0313155495662416</v>
      </c>
      <c r="AU29">
        <f t="shared" si="17"/>
        <v>-354.45252488375121</v>
      </c>
      <c r="AW29">
        <v>26</v>
      </c>
      <c r="AX29">
        <f>IF(Z29&gt;0, (R29*SUMPRODUCT(K29:$K$98, X29:$X$98)-K29*$AZ$3)/Z29, 0)</f>
        <v>59.597649422726256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1000000</v>
      </c>
      <c r="S30">
        <f t="shared" si="1"/>
        <v>248.09819677641497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42.590094524517554</v>
      </c>
      <c r="AC30">
        <f t="shared" si="2"/>
        <v>174.90576818828094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-2494.7631563535147</v>
      </c>
      <c r="AI30">
        <f t="shared" si="7"/>
        <v>-2512.38780764692</v>
      </c>
      <c r="AJ30">
        <f t="shared" si="8"/>
        <v>-132.31567366376339</v>
      </c>
      <c r="AK30">
        <f t="shared" si="30"/>
        <v>2.9813066167162292</v>
      </c>
      <c r="AL30">
        <f t="shared" si="9"/>
        <v>-2641.7221746939672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-299.25199290283103</v>
      </c>
      <c r="AR30">
        <f t="shared" si="14"/>
        <v>-301.36610622470567</v>
      </c>
      <c r="AS30">
        <f t="shared" si="15"/>
        <v>-15.871538320309796</v>
      </c>
      <c r="AT30">
        <f t="shared" si="16"/>
        <v>0.35761388580500042</v>
      </c>
      <c r="AU30">
        <f t="shared" si="17"/>
        <v>-316.88003065921043</v>
      </c>
      <c r="AW30">
        <v>27</v>
      </c>
      <c r="AX30">
        <f>IF(Z30&gt;0, (R30*SUMPRODUCT(K30:$K$98, X30:$X$98)-K30*$AZ$3)/Z30, 0)</f>
        <v>248.09819677641497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1000000</v>
      </c>
      <c r="S31">
        <f t="shared" si="1"/>
        <v>415.50406794370048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174.90576818828094</v>
      </c>
      <c r="AC31">
        <f t="shared" si="2"/>
        <v>288.94109108071689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-2537.2448001986613</v>
      </c>
      <c r="AI31">
        <f t="shared" si="7"/>
        <v>-2554.6297738591279</v>
      </c>
      <c r="AJ31">
        <f t="shared" si="8"/>
        <v>-114.03532289243594</v>
      </c>
      <c r="AK31">
        <f t="shared" si="30"/>
        <v>12.243403773179667</v>
      </c>
      <c r="AL31">
        <f t="shared" si="9"/>
        <v>-2656.4216929783843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-271.73906590810486</v>
      </c>
      <c r="AR31">
        <f t="shared" si="14"/>
        <v>-273.60099759989998</v>
      </c>
      <c r="AS31">
        <f t="shared" si="15"/>
        <v>-12.213189724891103</v>
      </c>
      <c r="AT31">
        <f t="shared" si="16"/>
        <v>1.3112692573452553</v>
      </c>
      <c r="AU31">
        <f t="shared" si="17"/>
        <v>-284.50291806744582</v>
      </c>
      <c r="AW31">
        <v>28</v>
      </c>
      <c r="AX31">
        <f>IF(Z31&gt;0, (R31*SUMPRODUCT(K31:$K$98, X31:$X$98)-K31*$AZ$3)/Z31, 0)</f>
        <v>415.50406794370048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1000000</v>
      </c>
      <c r="S32">
        <f t="shared" si="1"/>
        <v>563.10102289072927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288.94109108071689</v>
      </c>
      <c r="AC32">
        <f t="shared" si="2"/>
        <v>386.20855713267338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-2584.7978838381614</v>
      </c>
      <c r="AI32">
        <f t="shared" si="7"/>
        <v>-2601.9443878149273</v>
      </c>
      <c r="AJ32">
        <f t="shared" si="8"/>
        <v>-97.26746605195649</v>
      </c>
      <c r="AK32">
        <f t="shared" si="30"/>
        <v>20.225876375650184</v>
      </c>
      <c r="AL32">
        <f t="shared" si="9"/>
        <v>-2678.9859774912334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-247.17143208579759</v>
      </c>
      <c r="AR32">
        <f t="shared" si="14"/>
        <v>-248.81106742042144</v>
      </c>
      <c r="AS32">
        <f t="shared" si="15"/>
        <v>-9.3012065004166793</v>
      </c>
      <c r="AT32">
        <f t="shared" si="16"/>
        <v>1.9341004804353861</v>
      </c>
      <c r="AU32">
        <f t="shared" si="17"/>
        <v>-256.1781734404027</v>
      </c>
      <c r="AW32">
        <v>29</v>
      </c>
      <c r="AX32">
        <f>IF(Z32&gt;0, (R32*SUMPRODUCT(K32:$K$98, X32:$X$98)-K32*$AZ$3)/Z32, 0)</f>
        <v>563.10102289072927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1000000</v>
      </c>
      <c r="S33">
        <f t="shared" si="1"/>
        <v>692.68954878714317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386.20855713267338</v>
      </c>
      <c r="AC33">
        <f t="shared" si="2"/>
        <v>468.50724286835839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-2641.9333327400896</v>
      </c>
      <c r="AI33">
        <f t="shared" si="7"/>
        <v>-2658.8423233437693</v>
      </c>
      <c r="AJ33">
        <f t="shared" si="8"/>
        <v>-82.298685735685012</v>
      </c>
      <c r="AK33">
        <f t="shared" si="30"/>
        <v>27.034598999287137</v>
      </c>
      <c r="AL33">
        <f t="shared" si="9"/>
        <v>-2714.1064100801673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-225.56697532039786</v>
      </c>
      <c r="AR33">
        <f t="shared" si="14"/>
        <v>-227.01065666501273</v>
      </c>
      <c r="AS33">
        <f t="shared" si="15"/>
        <v>-7.0266215215161649</v>
      </c>
      <c r="AT33">
        <f t="shared" si="16"/>
        <v>2.3082008352362084</v>
      </c>
      <c r="AU33">
        <f t="shared" si="17"/>
        <v>-231.72907735129269</v>
      </c>
      <c r="AW33">
        <v>30</v>
      </c>
      <c r="AX33">
        <f>IF(Z33&gt;0, (R33*SUMPRODUCT(K33:$K$98, X33:$X$98)-K33*$AZ$3)/Z33, 0)</f>
        <v>692.68954878714317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1000000</v>
      </c>
      <c r="S34">
        <f t="shared" si="1"/>
        <v>805.39858835641382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468.50724286835839</v>
      </c>
      <c r="AC34">
        <f t="shared" si="2"/>
        <v>537.11001560285649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-2708.8202947094937</v>
      </c>
      <c r="AI34">
        <f t="shared" si="7"/>
        <v>-2725.4924748997691</v>
      </c>
      <c r="AJ34">
        <f t="shared" si="8"/>
        <v>-68.602772734498103</v>
      </c>
      <c r="AK34">
        <f t="shared" si="30"/>
        <v>32.795507000785094</v>
      </c>
      <c r="AL34">
        <f t="shared" si="9"/>
        <v>-2761.2997406334821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-206.49799232794885</v>
      </c>
      <c r="AR34">
        <f t="shared" si="14"/>
        <v>-207.76894106668416</v>
      </c>
      <c r="AS34">
        <f t="shared" si="15"/>
        <v>-5.2297064022564372</v>
      </c>
      <c r="AT34">
        <f t="shared" si="16"/>
        <v>2.5000574479842324</v>
      </c>
      <c r="AU34">
        <f t="shared" si="17"/>
        <v>-210.49859002095639</v>
      </c>
      <c r="AW34">
        <v>31</v>
      </c>
      <c r="AX34">
        <f>IF(Z34&gt;0, (R34*SUMPRODUCT(K34:$K$98, X34:$X$98)-K34*$AZ$3)/Z34, 0)</f>
        <v>805.39858835641382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902.38243060911384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537.11001560285649</v>
      </c>
      <c r="AC35">
        <f t="shared" ref="AC35:AC66" si="33">S35*Z35</f>
        <v>593.26358403820723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-2776.9183324922369</v>
      </c>
      <c r="AI35">
        <f t="shared" ref="AI35:AI66" si="38">SUM(AE35:AH35)</f>
        <v>-2793.3543679222971</v>
      </c>
      <c r="AJ35">
        <f t="shared" ref="AJ35:AJ66" si="39">AB35-AC35</f>
        <v>-56.153568435350735</v>
      </c>
      <c r="AK35">
        <f t="shared" si="30"/>
        <v>37.597701092199955</v>
      </c>
      <c r="AL35">
        <f t="shared" ref="AL35:AL66" si="40">SUM(AI35:AK35)</f>
        <v>-2811.9102352654477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-189.00823386049322</v>
      </c>
      <c r="AR35">
        <f t="shared" ref="AR35:AR66" si="45">AI35*$K35</f>
        <v>-190.12693655763596</v>
      </c>
      <c r="AS35">
        <f t="shared" ref="AS35:AS66" si="46">AJ35*$K35</f>
        <v>-3.8220377858230203</v>
      </c>
      <c r="AT35">
        <f t="shared" ref="AT35:AT66" si="47">AK35*$K35</f>
        <v>2.5590508001269487</v>
      </c>
      <c r="AU35">
        <f t="shared" ref="AU35:AU66" si="48">AL35*$K35</f>
        <v>-191.38992354333203</v>
      </c>
      <c r="AW35">
        <v>32</v>
      </c>
      <c r="AX35">
        <f>IF(Z35&gt;0, (R35*SUMPRODUCT(K35:$K$98, X35:$X$98)-K35*$AZ$3)/Z35, 0)</f>
        <v>902.38243060911384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1000000</v>
      </c>
      <c r="S36">
        <f t="shared" si="32"/>
        <v>985.7236426240147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593.26358403820723</v>
      </c>
      <c r="AC36">
        <f t="shared" si="33"/>
        <v>638.76567228780345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-2850.0085435724282</v>
      </c>
      <c r="AI36">
        <f t="shared" si="38"/>
        <v>-2866.2089684345983</v>
      </c>
      <c r="AJ36">
        <f t="shared" si="39"/>
        <v>-45.502088249596227</v>
      </c>
      <c r="AK36">
        <f t="shared" si="30"/>
        <v>41.528450882674512</v>
      </c>
      <c r="AL36">
        <f t="shared" si="40"/>
        <v>-2870.1826058015204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-173.19914971834774</v>
      </c>
      <c r="AR36">
        <f t="shared" si="45"/>
        <v>-174.18367301654342</v>
      </c>
      <c r="AS36">
        <f t="shared" si="46"/>
        <v>-2.7652278492332902</v>
      </c>
      <c r="AT36">
        <f t="shared" si="47"/>
        <v>2.5237441474415716</v>
      </c>
      <c r="AU36">
        <f t="shared" si="48"/>
        <v>-174.42515671833516</v>
      </c>
      <c r="AW36">
        <v>33</v>
      </c>
      <c r="AX36">
        <f>IF(Z36&gt;0, (R36*SUMPRODUCT(K36:$K$98, X36:$X$98)-K36*$AZ$3)/Z36, 0)</f>
        <v>985.7236426240147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1000000</v>
      </c>
      <c r="S37">
        <f t="shared" si="32"/>
        <v>1056.9118033077971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638.76567228780345</v>
      </c>
      <c r="AC37">
        <f t="shared" si="33"/>
        <v>674.95073873917875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-2930.3328490693502</v>
      </c>
      <c r="AI37">
        <f t="shared" si="38"/>
        <v>-2946.2980113616718</v>
      </c>
      <c r="AJ37">
        <f t="shared" si="39"/>
        <v>-36.185066451375292</v>
      </c>
      <c r="AK37">
        <f t="shared" si="30"/>
        <v>44.713597060146249</v>
      </c>
      <c r="AL37">
        <f t="shared" si="40"/>
        <v>-2937.769480752901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-159.00051265860628</v>
      </c>
      <c r="AR37">
        <f t="shared" si="45"/>
        <v>-159.8667859183021</v>
      </c>
      <c r="AS37">
        <f t="shared" si="46"/>
        <v>-1.9634097601511904</v>
      </c>
      <c r="AT37">
        <f t="shared" si="47"/>
        <v>2.4261697293641982</v>
      </c>
      <c r="AU37">
        <f t="shared" si="48"/>
        <v>-159.40402594908909</v>
      </c>
      <c r="AW37">
        <v>34</v>
      </c>
      <c r="AX37">
        <f>IF(Z37&gt;0, (R37*SUMPRODUCT(K37:$K$98, X37:$X$98)-K37*$AZ$3)/Z37, 0)</f>
        <v>1056.9118033077971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1000000</v>
      </c>
      <c r="S38">
        <f t="shared" si="32"/>
        <v>1117.1531317447159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674.95073873917875</v>
      </c>
      <c r="AC38">
        <f t="shared" si="33"/>
        <v>702.90041908925264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-3031.4650160660617</v>
      </c>
      <c r="AI38">
        <f t="shared" si="38"/>
        <v>-3047.1947401100588</v>
      </c>
      <c r="AJ38">
        <f t="shared" si="39"/>
        <v>-27.949680350073891</v>
      </c>
      <c r="AK38">
        <f t="shared" si="30"/>
        <v>47.246551711742519</v>
      </c>
      <c r="AL38">
        <f t="shared" si="40"/>
        <v>-3027.89786874839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-146.86425584914315</v>
      </c>
      <c r="AR38">
        <f t="shared" si="45"/>
        <v>-147.6263079276566</v>
      </c>
      <c r="AS38">
        <f t="shared" si="46"/>
        <v>-1.354067747468793</v>
      </c>
      <c r="AT38">
        <f t="shared" si="47"/>
        <v>2.2889360826560545</v>
      </c>
      <c r="AU38">
        <f t="shared" si="48"/>
        <v>-146.69143959246935</v>
      </c>
      <c r="AW38">
        <v>35</v>
      </c>
      <c r="AX38">
        <f>IF(Z38&gt;0, (R38*SUMPRODUCT(K38:$K$98, X38:$X$98)-K38*$AZ$3)/Z38, 0)</f>
        <v>1117.1531317447159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1000000</v>
      </c>
      <c r="S39">
        <f t="shared" si="32"/>
        <v>1166.5108865745844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702.90041908925264</v>
      </c>
      <c r="AC39">
        <f t="shared" si="33"/>
        <v>722.95597842643133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-3137.7653522965056</v>
      </c>
      <c r="AI39">
        <f t="shared" si="38"/>
        <v>-3153.2593349662552</v>
      </c>
      <c r="AJ39">
        <f t="shared" si="39"/>
        <v>-20.055559337178693</v>
      </c>
      <c r="AK39">
        <f t="shared" si="30"/>
        <v>49.203029336247688</v>
      </c>
      <c r="AL39">
        <f t="shared" si="40"/>
        <v>-3124.1118649671862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-135.72691841237949</v>
      </c>
      <c r="AR39">
        <f t="shared" si="45"/>
        <v>-136.39712484453375</v>
      </c>
      <c r="AS39">
        <f t="shared" si="46"/>
        <v>-0.86752161498616198</v>
      </c>
      <c r="AT39">
        <f t="shared" si="47"/>
        <v>2.1283221651597053</v>
      </c>
      <c r="AU39">
        <f t="shared" si="48"/>
        <v>-135.13632429436021</v>
      </c>
      <c r="AW39">
        <v>36</v>
      </c>
      <c r="AX39">
        <f>IF(Z39&gt;0, (R39*SUMPRODUCT(K39:$K$98, X39:$X$98)-K39*$AZ$3)/Z39, 0)</f>
        <v>1166.5108865745844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1000000</v>
      </c>
      <c r="S40">
        <f t="shared" si="32"/>
        <v>1206.3514576394905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722.95597842643133</v>
      </c>
      <c r="AC40">
        <f t="shared" si="33"/>
        <v>736.26460928755387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-3238.2423779776536</v>
      </c>
      <c r="AI40">
        <f t="shared" si="38"/>
        <v>-3253.5004647612564</v>
      </c>
      <c r="AJ40">
        <f t="shared" si="39"/>
        <v>-13.308630861122538</v>
      </c>
      <c r="AK40">
        <f t="shared" si="30"/>
        <v>50.606918489850194</v>
      </c>
      <c r="AL40">
        <f t="shared" si="40"/>
        <v>-3216.2021771325285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-125.06530742878729</v>
      </c>
      <c r="AR40">
        <f t="shared" si="45"/>
        <v>-125.65459541023793</v>
      </c>
      <c r="AS40">
        <f t="shared" si="46"/>
        <v>-0.51399735283003023</v>
      </c>
      <c r="AT40">
        <f t="shared" si="47"/>
        <v>1.9545077484006574</v>
      </c>
      <c r="AU40">
        <f t="shared" si="48"/>
        <v>-124.2140850146673</v>
      </c>
      <c r="AW40">
        <v>37</v>
      </c>
      <c r="AX40">
        <f>IF(Z40&gt;0, (R40*SUMPRODUCT(K40:$K$98, X40:$X$98)-K40*$AZ$3)/Z40, 0)</f>
        <v>1206.3514576394905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1000000</v>
      </c>
      <c r="S41">
        <f t="shared" si="32"/>
        <v>1238.6469430390066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736.26460928755387</v>
      </c>
      <c r="AC41">
        <f t="shared" si="33"/>
        <v>744.26675656725115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-3349.4552107364434</v>
      </c>
      <c r="AI41">
        <f t="shared" si="38"/>
        <v>-3364.4769802719416</v>
      </c>
      <c r="AJ41">
        <f t="shared" si="39"/>
        <v>-8.002147279697283</v>
      </c>
      <c r="AK41">
        <f t="shared" ref="AK41:AK72" si="61">G41*SUM(AB41:AB41, AE41:AF41)</f>
        <v>51.538522650128776</v>
      </c>
      <c r="AL41">
        <f t="shared" si="40"/>
        <v>-3320.9406049015101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-115.50044436432566</v>
      </c>
      <c r="AR41">
        <f t="shared" si="45"/>
        <v>-116.01844533682024</v>
      </c>
      <c r="AS41">
        <f t="shared" si="46"/>
        <v>-0.27594086456543515</v>
      </c>
      <c r="AT41">
        <f t="shared" si="47"/>
        <v>1.7772210384810352</v>
      </c>
      <c r="AU41">
        <f t="shared" si="48"/>
        <v>-114.51716516290465</v>
      </c>
      <c r="AW41">
        <v>38</v>
      </c>
      <c r="AX41">
        <f>IF(Z41&gt;0, (R41*SUMPRODUCT(K41:$K$98, X41:$X$98)-K41*$AZ$3)/Z41, 0)</f>
        <v>1238.6469430390066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1000000</v>
      </c>
      <c r="S42">
        <f t="shared" si="32"/>
        <v>1264.0860994341288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744.26675656725115</v>
      </c>
      <c r="AC42">
        <f t="shared" si="33"/>
        <v>747.57653962121447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-3465.2217964487168</v>
      </c>
      <c r="AI42">
        <f t="shared" si="38"/>
        <v>-3480.0067177439487</v>
      </c>
      <c r="AJ42">
        <f t="shared" si="39"/>
        <v>-3.3097830539633151</v>
      </c>
      <c r="AK42">
        <f t="shared" si="61"/>
        <v>52.098672959707585</v>
      </c>
      <c r="AL42">
        <f t="shared" si="40"/>
        <v>-3431.2178278382044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-106.68970029915225</v>
      </c>
      <c r="AR42">
        <f t="shared" si="45"/>
        <v>-107.14490891626052</v>
      </c>
      <c r="AS42">
        <f t="shared" si="46"/>
        <v>-0.10190394232324428</v>
      </c>
      <c r="AT42">
        <f t="shared" si="47"/>
        <v>1.6040508026791209</v>
      </c>
      <c r="AU42">
        <f t="shared" si="48"/>
        <v>-105.64276205590464</v>
      </c>
      <c r="AW42">
        <v>39</v>
      </c>
      <c r="AX42">
        <f>IF(Z42&gt;0, (R42*SUMPRODUCT(K42:$K$98, X42:$X$98)-K42*$AZ$3)/Z42, 0)</f>
        <v>1264.0860994341288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1000000</v>
      </c>
      <c r="S43">
        <f t="shared" si="32"/>
        <v>1283.6953510102019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747.57653962121447</v>
      </c>
      <c r="AC43">
        <f t="shared" si="33"/>
        <v>746.96739951696304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-3594.5100652967953</v>
      </c>
      <c r="AI43">
        <f t="shared" si="38"/>
        <v>-3609.0572746274424</v>
      </c>
      <c r="AJ43">
        <f t="shared" si="39"/>
        <v>0.60914010425142351</v>
      </c>
      <c r="AK43">
        <f t="shared" si="61"/>
        <v>52.330357773485019</v>
      </c>
      <c r="AL43">
        <f t="shared" si="40"/>
        <v>-3556.1177767497061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-98.812784813716405</v>
      </c>
      <c r="AR43">
        <f t="shared" si="45"/>
        <v>-99.212686396718553</v>
      </c>
      <c r="AS43">
        <f t="shared" si="46"/>
        <v>1.6745211155176108E-2</v>
      </c>
      <c r="AT43">
        <f t="shared" si="47"/>
        <v>1.4385572130729893</v>
      </c>
      <c r="AU43">
        <f t="shared" si="48"/>
        <v>-97.757383972490388</v>
      </c>
      <c r="AW43">
        <v>40</v>
      </c>
      <c r="AX43">
        <f>IF(Z43&gt;0, (R43*SUMPRODUCT(K43:$K$98, X43:$X$98)-K43*$AZ$3)/Z43, 0)</f>
        <v>1283.6953510102019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1000000</v>
      </c>
      <c r="S44">
        <f t="shared" si="32"/>
        <v>1297.9864706162132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746.96739951696304</v>
      </c>
      <c r="AC44">
        <f t="shared" si="33"/>
        <v>742.86940059155097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-3745.0335700818218</v>
      </c>
      <c r="AI44">
        <f t="shared" si="38"/>
        <v>-3759.3416814799107</v>
      </c>
      <c r="AJ44">
        <f t="shared" si="39"/>
        <v>4.097998925412071</v>
      </c>
      <c r="AK44">
        <f t="shared" si="61"/>
        <v>52.287717966187415</v>
      </c>
      <c r="AL44">
        <f t="shared" si="40"/>
        <v>-3702.9559645883114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-91.920235292921589</v>
      </c>
      <c r="AR44">
        <f t="shared" si="45"/>
        <v>-92.271421722014381</v>
      </c>
      <c r="AS44">
        <f t="shared" si="46"/>
        <v>0.10058361785146494</v>
      </c>
      <c r="AT44">
        <f t="shared" si="47"/>
        <v>1.2833795074036847</v>
      </c>
      <c r="AU44">
        <f t="shared" si="48"/>
        <v>-90.887458596759245</v>
      </c>
      <c r="AW44">
        <v>41</v>
      </c>
      <c r="AX44">
        <f>IF(Z44&gt;0, (R44*SUMPRODUCT(K44:$K$98, X44:$X$98)-K44*$AZ$3)/Z44, 0)</f>
        <v>1297.9864706162132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1000000</v>
      </c>
      <c r="S45">
        <f t="shared" si="32"/>
        <v>1307.1238791694755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742.86940059155097</v>
      </c>
      <c r="AC45">
        <f t="shared" si="33"/>
        <v>735.51593841318675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-3903.2527893985994</v>
      </c>
      <c r="AI45">
        <f t="shared" si="38"/>
        <v>-3917.3202383629723</v>
      </c>
      <c r="AJ45">
        <f t="shared" si="39"/>
        <v>7.3534621783642251</v>
      </c>
      <c r="AK45">
        <f t="shared" si="61"/>
        <v>52.00085804140857</v>
      </c>
      <c r="AL45">
        <f t="shared" si="40"/>
        <v>-3857.9659181431994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-85.538980229028866</v>
      </c>
      <c r="AR45">
        <f t="shared" si="45"/>
        <v>-85.847265473096229</v>
      </c>
      <c r="AS45">
        <f t="shared" si="46"/>
        <v>0.16114960773189493</v>
      </c>
      <c r="AT45">
        <f t="shared" si="47"/>
        <v>1.1395880840661445</v>
      </c>
      <c r="AU45">
        <f t="shared" si="48"/>
        <v>-84.546527781298195</v>
      </c>
      <c r="AW45">
        <v>42</v>
      </c>
      <c r="AX45">
        <f>IF(Z45&gt;0, (R45*SUMPRODUCT(K45:$K$98, X45:$X$98)-K45*$AZ$3)/Z45, 0)</f>
        <v>1307.1238791694755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1000000</v>
      </c>
      <c r="S46">
        <f t="shared" si="32"/>
        <v>1311.8938239520232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735.51593841318675</v>
      </c>
      <c r="AC46">
        <f t="shared" si="33"/>
        <v>725.48300560786981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-4066.618146620905</v>
      </c>
      <c r="AI46">
        <f t="shared" si="38"/>
        <v>-4080.4432556419688</v>
      </c>
      <c r="AJ46">
        <f t="shared" si="39"/>
        <v>10.032932805316932</v>
      </c>
      <c r="AK46">
        <f t="shared" si="61"/>
        <v>51.486115688923078</v>
      </c>
      <c r="AL46">
        <f t="shared" si="40"/>
        <v>-4018.9242071477288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-79.570623531243982</v>
      </c>
      <c r="AR46">
        <f t="shared" si="45"/>
        <v>-79.841136401036678</v>
      </c>
      <c r="AS46">
        <f t="shared" si="46"/>
        <v>0.19631219120720708</v>
      </c>
      <c r="AT46">
        <f t="shared" si="47"/>
        <v>1.0074175102901</v>
      </c>
      <c r="AU46">
        <f t="shared" si="48"/>
        <v>-78.637406699539369</v>
      </c>
      <c r="AW46">
        <v>43</v>
      </c>
      <c r="AX46">
        <f>IF(Z46&gt;0, (R46*SUMPRODUCT(K46:$K$98, X46:$X$98)-K46*$AZ$3)/Z46, 0)</f>
        <v>1311.8938239520232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1000000</v>
      </c>
      <c r="S47">
        <f t="shared" si="32"/>
        <v>1313.1389507682175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725.48300560786981</v>
      </c>
      <c r="AC47">
        <f t="shared" si="33"/>
        <v>713.32849584779717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-4250.3915174357944</v>
      </c>
      <c r="AI47">
        <f t="shared" si="38"/>
        <v>-4263.9721155787111</v>
      </c>
      <c r="AJ47">
        <f t="shared" si="39"/>
        <v>12.154509760072642</v>
      </c>
      <c r="AK47">
        <f t="shared" si="61"/>
        <v>50.78381039255089</v>
      </c>
      <c r="AL47">
        <f t="shared" si="40"/>
        <v>-4201.0337954260876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-74.255782758093787</v>
      </c>
      <c r="AR47">
        <f t="shared" si="45"/>
        <v>-74.493040418073733</v>
      </c>
      <c r="AS47">
        <f t="shared" si="46"/>
        <v>0.21234341179458616</v>
      </c>
      <c r="AT47">
        <f t="shared" si="47"/>
        <v>0.88721040795142436</v>
      </c>
      <c r="AU47">
        <f t="shared" si="48"/>
        <v>-73.393486598327726</v>
      </c>
      <c r="AW47">
        <v>44</v>
      </c>
      <c r="AX47">
        <f>IF(Z47&gt;0, (R47*SUMPRODUCT(K47:$K$98, X47:$X$98)-K47*$AZ$3)/Z47, 0)</f>
        <v>1313.1389507682175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1000000</v>
      </c>
      <c r="S48">
        <f t="shared" si="32"/>
        <v>1311.1175117675564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713.32849584779717</v>
      </c>
      <c r="AC48">
        <f t="shared" si="33"/>
        <v>699.26567181396354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-4456.0658626539507</v>
      </c>
      <c r="AI48">
        <f t="shared" si="38"/>
        <v>-4469.3992531688718</v>
      </c>
      <c r="AJ48">
        <f t="shared" si="39"/>
        <v>14.062824033833635</v>
      </c>
      <c r="AK48">
        <f t="shared" si="61"/>
        <v>49.932994709345806</v>
      </c>
      <c r="AL48">
        <f t="shared" si="40"/>
        <v>-4405.4034344256925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-69.508020886267332</v>
      </c>
      <c r="AR48">
        <f t="shared" si="45"/>
        <v>-69.71600201019173</v>
      </c>
      <c r="AS48">
        <f t="shared" si="46"/>
        <v>0.21935920536000381</v>
      </c>
      <c r="AT48">
        <f t="shared" si="47"/>
        <v>0.7788806867194672</v>
      </c>
      <c r="AU48">
        <f t="shared" si="48"/>
        <v>-68.717762118112248</v>
      </c>
      <c r="AW48">
        <v>45</v>
      </c>
      <c r="AX48">
        <f>IF(Z48&gt;0, (R48*SUMPRODUCT(K48:$K$98, X48:$X$98)-K48*$AZ$3)/Z48, 0)</f>
        <v>1311.1175117675564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1000000</v>
      </c>
      <c r="S49">
        <f t="shared" si="32"/>
        <v>1306.1078587232892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699.26567181396354</v>
      </c>
      <c r="AC49">
        <f t="shared" si="33"/>
        <v>683.50136407435707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-4690.6867831494046</v>
      </c>
      <c r="AI49">
        <f t="shared" si="38"/>
        <v>-4703.7695725895983</v>
      </c>
      <c r="AJ49">
        <f t="shared" si="39"/>
        <v>15.764307739606465</v>
      </c>
      <c r="AK49">
        <f t="shared" si="61"/>
        <v>48.948597026977453</v>
      </c>
      <c r="AL49">
        <f t="shared" si="40"/>
        <v>-4639.0566678230143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-65.328356604111107</v>
      </c>
      <c r="AR49">
        <f t="shared" si="45"/>
        <v>-65.510563852950611</v>
      </c>
      <c r="AS49">
        <f t="shared" si="46"/>
        <v>0.21955341834580935</v>
      </c>
      <c r="AT49">
        <f t="shared" si="47"/>
        <v>0.6817192342359526</v>
      </c>
      <c r="AU49">
        <f t="shared" si="48"/>
        <v>-64.609291200368858</v>
      </c>
      <c r="AW49">
        <v>46</v>
      </c>
      <c r="AX49">
        <f>IF(Z49&gt;0, (R49*SUMPRODUCT(K49:$K$98, X49:$X$98)-K49*$AZ$3)/Z49, 0)</f>
        <v>1306.1078587232892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1000000</v>
      </c>
      <c r="S50">
        <f t="shared" si="32"/>
        <v>1298.2545874953501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683.50136407435707</v>
      </c>
      <c r="AC50">
        <f t="shared" si="33"/>
        <v>666.15846563690741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-4959.9471325661998</v>
      </c>
      <c r="AI50">
        <f t="shared" si="38"/>
        <v>-4972.7750954336771</v>
      </c>
      <c r="AJ50">
        <f t="shared" si="39"/>
        <v>17.342898437449662</v>
      </c>
      <c r="AK50">
        <f t="shared" si="61"/>
        <v>47.845095485205</v>
      </c>
      <c r="AL50">
        <f t="shared" si="40"/>
        <v>-4907.5871015110224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-61.67715373217144</v>
      </c>
      <c r="AR50">
        <f t="shared" si="45"/>
        <v>-61.83666999649877</v>
      </c>
      <c r="AS50">
        <f t="shared" si="46"/>
        <v>0.21565968033505892</v>
      </c>
      <c r="AT50">
        <f t="shared" si="47"/>
        <v>0.59495579906405882</v>
      </c>
      <c r="AU50">
        <f t="shared" si="48"/>
        <v>-61.026054517099652</v>
      </c>
      <c r="AW50">
        <v>47</v>
      </c>
      <c r="AX50">
        <f>IF(Z50&gt;0, (R50*SUMPRODUCT(K50:$K$98, X50:$X$98)-K50*$AZ$3)/Z50, 0)</f>
        <v>1298.2545874953501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1000000</v>
      </c>
      <c r="S51">
        <f t="shared" si="32"/>
        <v>1287.6457166201378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666.15846563690741</v>
      </c>
      <c r="AC51">
        <f t="shared" si="33"/>
        <v>647.32547098211217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-5267.1615533862669</v>
      </c>
      <c r="AI51">
        <f t="shared" si="38"/>
        <v>-5279.7295575862354</v>
      </c>
      <c r="AJ51">
        <f t="shared" si="39"/>
        <v>18.832994654795243</v>
      </c>
      <c r="AK51">
        <f t="shared" si="61"/>
        <v>46.631092594583521</v>
      </c>
      <c r="AL51">
        <f t="shared" si="40"/>
        <v>-5214.2654703368562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-58.479801904286113</v>
      </c>
      <c r="AR51">
        <f t="shared" si="45"/>
        <v>-58.619340892884992</v>
      </c>
      <c r="AS51">
        <f t="shared" si="46"/>
        <v>0.20909740199042223</v>
      </c>
      <c r="AT51">
        <f t="shared" si="47"/>
        <v>0.51773180485768266</v>
      </c>
      <c r="AU51">
        <f t="shared" si="48"/>
        <v>-57.892511686036883</v>
      </c>
      <c r="AW51">
        <v>48</v>
      </c>
      <c r="AX51">
        <f>IF(Z51&gt;0, (R51*SUMPRODUCT(K51:$K$98, X51:$X$98)-K51*$AZ$3)/Z51, 0)</f>
        <v>1287.6457166201378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1000000</v>
      </c>
      <c r="S52">
        <f t="shared" si="32"/>
        <v>1274.4355538584471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647.32547098211217</v>
      </c>
      <c r="AC52">
        <f t="shared" si="33"/>
        <v>627.09938253976918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-5632.4767622576965</v>
      </c>
      <c r="AI52">
        <f t="shared" si="38"/>
        <v>-5644.778274496608</v>
      </c>
      <c r="AJ52">
        <f t="shared" si="39"/>
        <v>20.226088442342984</v>
      </c>
      <c r="AK52">
        <f t="shared" si="61"/>
        <v>45.312782968747854</v>
      </c>
      <c r="AL52">
        <f t="shared" si="40"/>
        <v>-5579.2394030855166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-55.835529580776161</v>
      </c>
      <c r="AR52">
        <f t="shared" si="45"/>
        <v>-55.957476191387421</v>
      </c>
      <c r="AS52">
        <f t="shared" si="46"/>
        <v>0.20050404239451478</v>
      </c>
      <c r="AT52">
        <f t="shared" si="47"/>
        <v>0.44919195242710097</v>
      </c>
      <c r="AU52">
        <f t="shared" si="48"/>
        <v>-55.307780196565801</v>
      </c>
      <c r="AW52">
        <v>49</v>
      </c>
      <c r="AX52">
        <f>IF(Z52&gt;0, (R52*SUMPRODUCT(K52:$K$98, X52:$X$98)-K52*$AZ$3)/Z52, 0)</f>
        <v>1274.4355538584471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1000000</v>
      </c>
      <c r="S53">
        <f t="shared" si="32"/>
        <v>1258.4189255581566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627.09938253976918</v>
      </c>
      <c r="AC53">
        <f t="shared" si="33"/>
        <v>605.41895426429937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-6044.9631142013377</v>
      </c>
      <c r="AI53">
        <f t="shared" si="38"/>
        <v>-6056.9904872400057</v>
      </c>
      <c r="AJ53">
        <f t="shared" si="39"/>
        <v>21.680428275469808</v>
      </c>
      <c r="AK53">
        <f t="shared" si="61"/>
        <v>43.896956777783849</v>
      </c>
      <c r="AL53">
        <f t="shared" si="40"/>
        <v>-5991.4131021867515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-53.504075405693357</v>
      </c>
      <c r="AR53">
        <f t="shared" si="45"/>
        <v>-53.610529897116386</v>
      </c>
      <c r="AS53">
        <f t="shared" si="46"/>
        <v>0.19189385400107958</v>
      </c>
      <c r="AT53">
        <f t="shared" si="47"/>
        <v>0.38853274058882581</v>
      </c>
      <c r="AU53">
        <f t="shared" si="48"/>
        <v>-53.030103302526477</v>
      </c>
      <c r="AW53">
        <v>50</v>
      </c>
      <c r="AX53">
        <f>IF(Z53&gt;0, (R53*SUMPRODUCT(K53:$K$98, X53:$X$98)-K53*$AZ$3)/Z53, 0)</f>
        <v>1258.4189255581566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1000000</v>
      </c>
      <c r="S54">
        <f t="shared" si="32"/>
        <v>1239.7628909721802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605.41895426429937</v>
      </c>
      <c r="AC54">
        <f t="shared" si="33"/>
        <v>582.41050502405824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-6508.2520986839236</v>
      </c>
      <c r="AI54">
        <f t="shared" si="38"/>
        <v>-6519.9964916897379</v>
      </c>
      <c r="AJ54">
        <f t="shared" si="39"/>
        <v>23.008449240241134</v>
      </c>
      <c r="AK54">
        <f t="shared" si="61"/>
        <v>42.379326798500962</v>
      </c>
      <c r="AL54">
        <f t="shared" si="40"/>
        <v>-6454.6087156509957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-51.432727141813018</v>
      </c>
      <c r="AR54">
        <f t="shared" si="45"/>
        <v>-51.525539490160185</v>
      </c>
      <c r="AS54">
        <f t="shared" si="46"/>
        <v>0.18182874200107857</v>
      </c>
      <c r="AT54">
        <f t="shared" si="47"/>
        <v>0.334910866793527</v>
      </c>
      <c r="AU54">
        <f t="shared" si="48"/>
        <v>-51.008799881365583</v>
      </c>
      <c r="AW54">
        <v>51</v>
      </c>
      <c r="AX54">
        <f>IF(Z54&gt;0, (R54*SUMPRODUCT(K54:$K$98, X54:$X$98)-K54*$AZ$3)/Z54, 0)</f>
        <v>1239.7628909721802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1000000</v>
      </c>
      <c r="S55">
        <f t="shared" si="32"/>
        <v>1218.6608206709989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582.41050502405824</v>
      </c>
      <c r="AC55">
        <f t="shared" si="33"/>
        <v>558.20601552997039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-7029.2541018398151</v>
      </c>
      <c r="AI55">
        <f t="shared" si="38"/>
        <v>-7040.7053195630251</v>
      </c>
      <c r="AJ55">
        <f t="shared" si="39"/>
        <v>24.204489494087852</v>
      </c>
      <c r="AK55">
        <f t="shared" si="61"/>
        <v>40.768735351684079</v>
      </c>
      <c r="AL55">
        <f t="shared" si="40"/>
        <v>-6975.7320947172529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-49.598256011382126</v>
      </c>
      <c r="AR55">
        <f t="shared" si="45"/>
        <v>-49.679055541467285</v>
      </c>
      <c r="AS55">
        <f t="shared" si="46"/>
        <v>0.17078632372080035</v>
      </c>
      <c r="AT55">
        <f t="shared" si="47"/>
        <v>0.28766326326201019</v>
      </c>
      <c r="AU55">
        <f t="shared" si="48"/>
        <v>-49.220605954484476</v>
      </c>
      <c r="AW55">
        <v>52</v>
      </c>
      <c r="AX55">
        <f>IF(Z55&gt;0, (R55*SUMPRODUCT(K55:$K$98, X55:$X$98)-K55*$AZ$3)/Z55, 0)</f>
        <v>1218.6608206709989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1000000</v>
      </c>
      <c r="S56">
        <f t="shared" si="32"/>
        <v>1195.208480982403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558.20601552997039</v>
      </c>
      <c r="AC56">
        <f t="shared" si="33"/>
        <v>532.91868598977123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-7588.9510095256619</v>
      </c>
      <c r="AI56">
        <f t="shared" si="38"/>
        <v>-7600.0979912964012</v>
      </c>
      <c r="AJ56">
        <f t="shared" si="39"/>
        <v>25.287329540199153</v>
      </c>
      <c r="AK56">
        <f t="shared" si="61"/>
        <v>39.074421087097932</v>
      </c>
      <c r="AL56">
        <f t="shared" si="40"/>
        <v>-7535.7362406691045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-47.810236230390409</v>
      </c>
      <c r="AR56">
        <f t="shared" si="45"/>
        <v>-47.880461987684917</v>
      </c>
      <c r="AS56">
        <f t="shared" si="46"/>
        <v>0.15930965919204396</v>
      </c>
      <c r="AT56">
        <f t="shared" si="47"/>
        <v>0.24616805410853052</v>
      </c>
      <c r="AU56">
        <f t="shared" si="48"/>
        <v>-47.474984274384347</v>
      </c>
      <c r="AW56">
        <v>53</v>
      </c>
      <c r="AX56">
        <f>IF(Z56&gt;0, (R56*SUMPRODUCT(K56:$K$98, X56:$X$98)-K56*$AZ$3)/Z56, 0)</f>
        <v>1195.208480982403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1000000</v>
      </c>
      <c r="S57">
        <f t="shared" si="32"/>
        <v>1169.8328083590184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532.91868598977123</v>
      </c>
      <c r="AC57">
        <f t="shared" si="33"/>
        <v>506.81463410865149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-8183.6681368062264</v>
      </c>
      <c r="AI57">
        <f t="shared" si="38"/>
        <v>-8194.4990570558384</v>
      </c>
      <c r="AJ57">
        <f t="shared" si="39"/>
        <v>26.104051881119744</v>
      </c>
      <c r="AK57">
        <f t="shared" si="61"/>
        <v>37.304308019283987</v>
      </c>
      <c r="AL57">
        <f t="shared" si="40"/>
        <v>-8131.090697155435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-46.032983906554996</v>
      </c>
      <c r="AR57">
        <f t="shared" si="45"/>
        <v>-46.093907635280161</v>
      </c>
      <c r="AS57">
        <f t="shared" si="46"/>
        <v>0.14683481539714768</v>
      </c>
      <c r="AT57">
        <f t="shared" si="47"/>
        <v>0.20983605175454231</v>
      </c>
      <c r="AU57">
        <f t="shared" si="48"/>
        <v>-45.737236768128476</v>
      </c>
      <c r="AW57">
        <v>54</v>
      </c>
      <c r="AX57">
        <f>IF(Z57&gt;0, (R57*SUMPRODUCT(K57:$K$98, X57:$X$98)-K57*$AZ$3)/Z57, 0)</f>
        <v>1169.8328083590184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1000000</v>
      </c>
      <c r="S58">
        <f t="shared" si="32"/>
        <v>1142.9481819873026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506.81463410865149</v>
      </c>
      <c r="AC58">
        <f t="shared" si="33"/>
        <v>480.16217194251675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-8796.0069531149838</v>
      </c>
      <c r="AI58">
        <f t="shared" si="38"/>
        <v>-8806.5096639882722</v>
      </c>
      <c r="AJ58">
        <f t="shared" si="39"/>
        <v>26.65246216613474</v>
      </c>
      <c r="AK58">
        <f t="shared" si="61"/>
        <v>35.47702438760561</v>
      </c>
      <c r="AL58">
        <f t="shared" si="40"/>
        <v>-8744.3801774345302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-44.176230868109421</v>
      </c>
      <c r="AR58">
        <f t="shared" si="45"/>
        <v>-44.228978686835859</v>
      </c>
      <c r="AS58">
        <f t="shared" si="46"/>
        <v>0.133856797536723</v>
      </c>
      <c r="AT58">
        <f t="shared" si="47"/>
        <v>0.17817644167566252</v>
      </c>
      <c r="AU58">
        <f t="shared" si="48"/>
        <v>-43.916945447623469</v>
      </c>
      <c r="AW58">
        <v>55</v>
      </c>
      <c r="AX58">
        <f>IF(Z58&gt;0, (R58*SUMPRODUCT(K58:$K$98, X58:$X$98)-K58*$AZ$3)/Z58, 0)</f>
        <v>1142.9481819873026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1000000</v>
      </c>
      <c r="S59">
        <f t="shared" si="32"/>
        <v>1115.165957672722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480.16217194251675</v>
      </c>
      <c r="AC59">
        <f t="shared" si="33"/>
        <v>453.28997834263964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-9429.7539304729962</v>
      </c>
      <c r="AI59">
        <f t="shared" si="38"/>
        <v>-9439.9158703892899</v>
      </c>
      <c r="AJ59">
        <f t="shared" si="39"/>
        <v>26.872193599877107</v>
      </c>
      <c r="AK59">
        <f t="shared" si="61"/>
        <v>33.611352035976175</v>
      </c>
      <c r="AL59">
        <f t="shared" si="40"/>
        <v>-9379.4323247534376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-42.284912111913549</v>
      </c>
      <c r="AR59">
        <f t="shared" si="45"/>
        <v>-42.330480293163589</v>
      </c>
      <c r="AS59">
        <f t="shared" si="46"/>
        <v>0.12050031771806087</v>
      </c>
      <c r="AT59">
        <f t="shared" si="47"/>
        <v>0.15072005879293918</v>
      </c>
      <c r="AU59">
        <f t="shared" si="48"/>
        <v>-42.059259916652593</v>
      </c>
      <c r="AW59">
        <v>56</v>
      </c>
      <c r="AX59">
        <f>IF(Z59&gt;0, (R59*SUMPRODUCT(K59:$K$98, X59:$X$98)-K59*$AZ$3)/Z59, 0)</f>
        <v>1115.165957672722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1000000</v>
      </c>
      <c r="S60">
        <f t="shared" si="32"/>
        <v>1087.0376411688155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453.28997834263964</v>
      </c>
      <c r="AC60">
        <f t="shared" si="33"/>
        <v>426.45509950593356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-10103.40714237555</v>
      </c>
      <c r="AI60">
        <f t="shared" si="38"/>
        <v>-10113.214877714121</v>
      </c>
      <c r="AJ60">
        <f t="shared" si="39"/>
        <v>26.834878836706082</v>
      </c>
      <c r="AK60">
        <f t="shared" si="61"/>
        <v>31.730298483984779</v>
      </c>
      <c r="AL60">
        <f t="shared" si="40"/>
        <v>-10054.649700393431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-40.451525469672909</v>
      </c>
      <c r="AR60">
        <f t="shared" si="45"/>
        <v>-40.490793198891105</v>
      </c>
      <c r="AS60">
        <f t="shared" si="46"/>
        <v>0.10744017037438451</v>
      </c>
      <c r="AT60">
        <f t="shared" si="47"/>
        <v>0.12704021120774545</v>
      </c>
      <c r="AU60">
        <f t="shared" si="48"/>
        <v>-40.256312817308974</v>
      </c>
      <c r="AW60">
        <v>57</v>
      </c>
      <c r="AX60">
        <f>IF(Z60&gt;0, (R60*SUMPRODUCT(K60:$K$98, X60:$X$98)-K60*$AZ$3)/Z60, 0)</f>
        <v>1087.0376411688155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1000000</v>
      </c>
      <c r="S61">
        <f t="shared" si="32"/>
        <v>1058.8653764239159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426.45509950593356</v>
      </c>
      <c r="AC61">
        <f t="shared" si="33"/>
        <v>399.79824660341001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-10814.00898430847</v>
      </c>
      <c r="AI61">
        <f t="shared" si="38"/>
        <v>-10823.448292069048</v>
      </c>
      <c r="AJ61">
        <f t="shared" si="39"/>
        <v>26.656852902523553</v>
      </c>
      <c r="AK61">
        <f t="shared" si="61"/>
        <v>29.851856965415351</v>
      </c>
      <c r="AL61">
        <f t="shared" si="40"/>
        <v>-10766.939582201108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-38.657676996416079</v>
      </c>
      <c r="AR61">
        <f t="shared" si="45"/>
        <v>-38.691420422282256</v>
      </c>
      <c r="AS61">
        <f t="shared" si="46"/>
        <v>9.5292320428253224E-2</v>
      </c>
      <c r="AT61">
        <f t="shared" si="47"/>
        <v>0.10671374935851653</v>
      </c>
      <c r="AU61">
        <f t="shared" si="48"/>
        <v>-38.48941435249548</v>
      </c>
      <c r="AW61">
        <v>58</v>
      </c>
      <c r="AX61">
        <f>IF(Z61&gt;0, (R61*SUMPRODUCT(K61:$K$98, X61:$X$98)-K61*$AZ$3)/Z61, 0)</f>
        <v>1058.8653764239159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1000000</v>
      </c>
      <c r="S62">
        <f t="shared" si="32"/>
        <v>1030.9807103837202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399.79824660341001</v>
      </c>
      <c r="AC62">
        <f t="shared" si="33"/>
        <v>373.45724154194914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-11561.641717465936</v>
      </c>
      <c r="AI62">
        <f t="shared" si="38"/>
        <v>-11570.697591105971</v>
      </c>
      <c r="AJ62">
        <f t="shared" si="39"/>
        <v>26.341005061460862</v>
      </c>
      <c r="AK62">
        <f t="shared" si="61"/>
        <v>27.985877262238702</v>
      </c>
      <c r="AL62">
        <f t="shared" si="40"/>
        <v>-11516.370708782271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-36.902051551720596</v>
      </c>
      <c r="AR62">
        <f t="shared" si="45"/>
        <v>-36.930955778652795</v>
      </c>
      <c r="AS62">
        <f t="shared" si="46"/>
        <v>8.4074316646028324E-2</v>
      </c>
      <c r="AT62">
        <f t="shared" si="47"/>
        <v>8.9324363329052497E-2</v>
      </c>
      <c r="AU62">
        <f t="shared" si="48"/>
        <v>-36.757557098677715</v>
      </c>
      <c r="AW62">
        <v>59</v>
      </c>
      <c r="AX62">
        <f>IF(Z62&gt;0, (R62*SUMPRODUCT(K62:$K$98, X62:$X$98)-K62*$AZ$3)/Z62, 0)</f>
        <v>1030.9807103837202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1000000</v>
      </c>
      <c r="S63">
        <f t="shared" si="32"/>
        <v>1003.5428951197698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373.45724154194914</v>
      </c>
      <c r="AC63">
        <f t="shared" si="33"/>
        <v>347.55221850358112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-12287.371589745402</v>
      </c>
      <c r="AI63">
        <f t="shared" si="38"/>
        <v>-12296.029720359293</v>
      </c>
      <c r="AJ63">
        <f t="shared" si="39"/>
        <v>25.905023038368029</v>
      </c>
      <c r="AK63">
        <f t="shared" si="61"/>
        <v>26.142006907936441</v>
      </c>
      <c r="AL63">
        <f t="shared" si="40"/>
        <v>-12243.98269041299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-35.016438634543569</v>
      </c>
      <c r="AR63">
        <f t="shared" si="45"/>
        <v>-35.041112495598135</v>
      </c>
      <c r="AS63">
        <f t="shared" si="46"/>
        <v>7.3823896585538756E-2</v>
      </c>
      <c r="AT63">
        <f t="shared" si="47"/>
        <v>7.4499251039134393E-2</v>
      </c>
      <c r="AU63">
        <f t="shared" si="48"/>
        <v>-34.892789347973462</v>
      </c>
      <c r="AW63">
        <v>60</v>
      </c>
      <c r="AX63">
        <f>IF(Z63&gt;0, (R63*SUMPRODUCT(K63:$K$98, X63:$X$98)-K63*$AZ$3)/Z63, 0)</f>
        <v>1003.5428951197698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1000000</v>
      </c>
      <c r="S64">
        <f t="shared" si="32"/>
        <v>977.06842161326597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347.55221850358112</v>
      </c>
      <c r="AC64">
        <f t="shared" si="33"/>
        <v>322.35455532738808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-12941.827316420075</v>
      </c>
      <c r="AI64">
        <f t="shared" si="38"/>
        <v>-12950.075320044916</v>
      </c>
      <c r="AJ64">
        <f t="shared" si="39"/>
        <v>25.197663176193032</v>
      </c>
      <c r="AK64">
        <f t="shared" si="61"/>
        <v>24.32865529525068</v>
      </c>
      <c r="AL64">
        <f t="shared" si="40"/>
        <v>-12900.549001573472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-32.929911205286935</v>
      </c>
      <c r="AR64">
        <f t="shared" si="45"/>
        <v>-32.950897888260393</v>
      </c>
      <c r="AS64">
        <f t="shared" si="46"/>
        <v>6.4114347277683309E-2</v>
      </c>
      <c r="AT64">
        <f t="shared" si="47"/>
        <v>6.1903194891202391E-2</v>
      </c>
      <c r="AU64">
        <f t="shared" si="48"/>
        <v>-32.824880346091504</v>
      </c>
      <c r="AW64">
        <v>61</v>
      </c>
      <c r="AX64">
        <f>IF(Z64&gt;0, (R64*SUMPRODUCT(K64:$K$98, X64:$X$98)-K64*$AZ$3)/Z64, 0)</f>
        <v>977.06842161326597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1000000</v>
      </c>
      <c r="S65">
        <f t="shared" si="32"/>
        <v>962.08133910238382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322.35455532738808</v>
      </c>
      <c r="AC65">
        <f t="shared" si="33"/>
        <v>298.19140792419972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-16676.871452690059</v>
      </c>
      <c r="AI65">
        <f t="shared" si="38"/>
        <v>-16684.620054492334</v>
      </c>
      <c r="AJ65">
        <f t="shared" si="39"/>
        <v>24.163147403188361</v>
      </c>
      <c r="AK65">
        <f t="shared" si="61"/>
        <v>22.564818872917169</v>
      </c>
      <c r="AL65">
        <f t="shared" si="40"/>
        <v>-16637.892088216227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-37.887113364248819</v>
      </c>
      <c r="AR65">
        <f t="shared" si="45"/>
        <v>-37.904716915114463</v>
      </c>
      <c r="AS65">
        <f t="shared" si="46"/>
        <v>5.4894702972240153E-2</v>
      </c>
      <c r="AT65">
        <f t="shared" si="47"/>
        <v>5.1263563019432641E-2</v>
      </c>
      <c r="AU65">
        <f t="shared" si="48"/>
        <v>-37.798558649122789</v>
      </c>
      <c r="AW65">
        <v>62</v>
      </c>
      <c r="AX65">
        <f>IF(Z65&gt;0, (R65*SUMPRODUCT(K65:$K$98, X65:$X$98)-K65*$AZ$3)/Z65, 0)</f>
        <v>962.08133910238382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1000000</v>
      </c>
      <c r="S66">
        <f t="shared" si="32"/>
        <v>935.02210230091214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298.19140792419972</v>
      </c>
      <c r="AC66">
        <f t="shared" si="33"/>
        <v>268.13176224039626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-20079.471936391183</v>
      </c>
      <c r="AI66">
        <f t="shared" si="38"/>
        <v>-20086.641065377025</v>
      </c>
      <c r="AJ66">
        <f t="shared" si="39"/>
        <v>30.059645683803467</v>
      </c>
      <c r="AK66">
        <f t="shared" si="61"/>
        <v>20.873398554693981</v>
      </c>
      <c r="AL66">
        <f t="shared" si="40"/>
        <v>-20035.708021138529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-40.729699025429547</v>
      </c>
      <c r="AR66">
        <f t="shared" si="45"/>
        <v>-40.744241064522647</v>
      </c>
      <c r="AS66">
        <f t="shared" si="46"/>
        <v>6.0973731051834151E-2</v>
      </c>
      <c r="AT66">
        <f t="shared" si="47"/>
        <v>4.2340119474442696E-2</v>
      </c>
      <c r="AU66">
        <f t="shared" si="48"/>
        <v>-40.64092721399637</v>
      </c>
      <c r="AW66">
        <v>63</v>
      </c>
      <c r="AX66">
        <f>IF(Z66&gt;0, (R66*SUMPRODUCT(K66:$K$98, X66:$X$98)-K66*$AZ$3)/Z66, 0)</f>
        <v>935.02210230091214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1000000</v>
      </c>
      <c r="S67">
        <f t="shared" ref="S67:S98" si="63">AX67</f>
        <v>898.66462841536065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268.13176224039626</v>
      </c>
      <c r="AC67">
        <f t="shared" ref="AC67:AC98" si="64">S67*Z67</f>
        <v>234.39087364393566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-23076.211181450086</v>
      </c>
      <c r="AI67">
        <f t="shared" ref="AI67:AI98" si="69">SUM(AE67:AH67)</f>
        <v>-23082.731713866535</v>
      </c>
      <c r="AJ67">
        <f t="shared" ref="AJ67:AJ98" si="70">AB67-AC67</f>
        <v>33.740888596460593</v>
      </c>
      <c r="AK67">
        <f t="shared" si="61"/>
        <v>18.769223356827741</v>
      </c>
      <c r="AL67">
        <f t="shared" ref="AL67:AL98" si="71">SUM(AI67:AK67)</f>
        <v>-23030.221601913247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-41.793177907069278</v>
      </c>
      <c r="AR67">
        <f t="shared" ref="AR67:AR98" si="76">AI67*$K67</f>
        <v>-41.804987201462829</v>
      </c>
      <c r="AS67">
        <f t="shared" ref="AS67:AS98" si="77">AJ67*$K67</f>
        <v>6.1107906699520459E-2</v>
      </c>
      <c r="AT67">
        <f t="shared" ref="AT67:AT98" si="78">AK67*$K67</f>
        <v>3.3992819911441347E-2</v>
      </c>
      <c r="AU67">
        <f t="shared" ref="AU67:AU98" si="79">AL67*$K67</f>
        <v>-41.709886474851871</v>
      </c>
      <c r="AW67">
        <v>64</v>
      </c>
      <c r="AX67">
        <f>IF(Z67&gt;0, (R67*SUMPRODUCT(K67:$K$98, X67:$X$98)-K67*$AZ$3)/Z67, 0)</f>
        <v>898.66462841536065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1000000</v>
      </c>
      <c r="S68">
        <f t="shared" si="63"/>
        <v>854.48108376923642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234.39087364393566</v>
      </c>
      <c r="AC68">
        <f t="shared" si="64"/>
        <v>198.83770504844588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-25513.134183607668</v>
      </c>
      <c r="AI68">
        <f t="shared" si="69"/>
        <v>-25518.951682345363</v>
      </c>
      <c r="AJ68">
        <f t="shared" si="70"/>
        <v>35.55316859548978</v>
      </c>
      <c r="AK68">
        <f t="shared" si="61"/>
        <v>16.407361155075499</v>
      </c>
      <c r="AL68">
        <f t="shared" si="71"/>
        <v>-25466.991152594801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-41.255958490814926</v>
      </c>
      <c r="AR68">
        <f t="shared" si="76"/>
        <v>-41.265365664575526</v>
      </c>
      <c r="AS68">
        <f t="shared" si="77"/>
        <v>5.7491174437317286E-2</v>
      </c>
      <c r="AT68">
        <f t="shared" si="78"/>
        <v>2.6531487895066885E-2</v>
      </c>
      <c r="AU68">
        <f t="shared" si="79"/>
        <v>-41.181343002243146</v>
      </c>
      <c r="AW68">
        <v>65</v>
      </c>
      <c r="AX68">
        <f>IF(Z68&gt;0, (R68*SUMPRODUCT(K68:$K$98, X68:$X$98)-K68*$AZ$3)/Z68, 0)</f>
        <v>854.48108376923642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1000000</v>
      </c>
      <c r="S69">
        <f t="shared" si="63"/>
        <v>801.33658309799125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198.83770504844588</v>
      </c>
      <c r="AC69">
        <f t="shared" si="64"/>
        <v>163.15318344296983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-26771.633307276534</v>
      </c>
      <c r="AI69">
        <f t="shared" si="69"/>
        <v>-26776.72334019417</v>
      </c>
      <c r="AJ69">
        <f t="shared" si="70"/>
        <v>35.68452160547605</v>
      </c>
      <c r="AK69">
        <f t="shared" si="61"/>
        <v>13.918639353391214</v>
      </c>
      <c r="AL69">
        <f t="shared" si="71"/>
        <v>-26727.120179235302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-38.652689088202187</v>
      </c>
      <c r="AR69">
        <f t="shared" si="76"/>
        <v>-38.660038040638376</v>
      </c>
      <c r="AS69">
        <f t="shared" si="77"/>
        <v>5.1521052266273376E-2</v>
      </c>
      <c r="AT69">
        <f t="shared" si="78"/>
        <v>2.0095630075405956E-2</v>
      </c>
      <c r="AU69">
        <f t="shared" si="79"/>
        <v>-38.588421358296692</v>
      </c>
      <c r="AW69">
        <v>66</v>
      </c>
      <c r="AX69">
        <f>IF(Z69&gt;0, (R69*SUMPRODUCT(K69:$K$98, X69:$X$98)-K69*$AZ$3)/Z69, 0)</f>
        <v>801.33658309799125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1000000</v>
      </c>
      <c r="S70">
        <f t="shared" si="63"/>
        <v>742.60291439763193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163.15318344296983</v>
      </c>
      <c r="AC70">
        <f t="shared" si="64"/>
        <v>129.47499157382018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-27212.37674053885</v>
      </c>
      <c r="AI70">
        <f t="shared" si="69"/>
        <v>-27216.735563708797</v>
      </c>
      <c r="AJ70">
        <f t="shared" si="70"/>
        <v>33.678191869149657</v>
      </c>
      <c r="AK70">
        <f t="shared" si="61"/>
        <v>11.420722841007889</v>
      </c>
      <c r="AL70">
        <f t="shared" si="71"/>
        <v>-27171.636648998639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-35.079492183496043</v>
      </c>
      <c r="AR70">
        <f t="shared" si="76"/>
        <v>-35.085111145219869</v>
      </c>
      <c r="AS70">
        <f t="shared" si="77"/>
        <v>4.3414578582845295E-2</v>
      </c>
      <c r="AT70">
        <f t="shared" si="78"/>
        <v>1.4722461086398944E-2</v>
      </c>
      <c r="AU70">
        <f t="shared" si="79"/>
        <v>-35.026974105550622</v>
      </c>
      <c r="AW70">
        <v>67</v>
      </c>
      <c r="AX70">
        <f>IF(Z70&gt;0, (R70*SUMPRODUCT(K70:$K$98, X70:$X$98)-K70*$AZ$3)/Z70, 0)</f>
        <v>742.60291439763193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1000000</v>
      </c>
      <c r="S71">
        <f t="shared" si="63"/>
        <v>677.39800833564095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129.47499157382018</v>
      </c>
      <c r="AC71">
        <f t="shared" si="64"/>
        <v>98.837014764478113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-26702.539894819172</v>
      </c>
      <c r="AI71">
        <f t="shared" si="69"/>
        <v>-26706.187566260047</v>
      </c>
      <c r="AJ71">
        <f t="shared" si="70"/>
        <v>30.637976809342064</v>
      </c>
      <c r="AK71">
        <f t="shared" si="61"/>
        <v>9.0632494101674137</v>
      </c>
      <c r="AL71">
        <f t="shared" si="71"/>
        <v>-26666.486340040537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-30.734161768789459</v>
      </c>
      <c r="AR71">
        <f t="shared" si="76"/>
        <v>-30.738360175554689</v>
      </c>
      <c r="AS71">
        <f t="shared" si="77"/>
        <v>3.5263781619119854E-2</v>
      </c>
      <c r="AT71">
        <f t="shared" si="78"/>
        <v>1.0431643379999798E-2</v>
      </c>
      <c r="AU71">
        <f t="shared" si="79"/>
        <v>-30.692664750555569</v>
      </c>
      <c r="AW71">
        <v>68</v>
      </c>
      <c r="AX71">
        <f>IF(Z71&gt;0, (R71*SUMPRODUCT(K71:$K$98, X71:$X$98)-K71*$AZ$3)/Z71, 0)</f>
        <v>677.39800833564095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1000000</v>
      </c>
      <c r="S72">
        <f t="shared" si="63"/>
        <v>604.79134771902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98.837014764478113</v>
      </c>
      <c r="AC72">
        <f t="shared" si="64"/>
        <v>72.068491722611768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-25285.218373067273</v>
      </c>
      <c r="AI72">
        <f t="shared" si="69"/>
        <v>-25288.197437334413</v>
      </c>
      <c r="AJ72">
        <f t="shared" si="70"/>
        <v>26.768523041866345</v>
      </c>
      <c r="AK72">
        <f t="shared" si="61"/>
        <v>6.9185910335134686</v>
      </c>
      <c r="AL72">
        <f t="shared" si="71"/>
        <v>-25254.510323259034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-25.98468678642017</v>
      </c>
      <c r="AR72">
        <f t="shared" si="76"/>
        <v>-25.987748260944773</v>
      </c>
      <c r="AS72">
        <f t="shared" si="77"/>
        <v>2.7509024312752674E-2</v>
      </c>
      <c r="AT72">
        <f t="shared" si="78"/>
        <v>7.109980952376257E-3</v>
      </c>
      <c r="AU72">
        <f t="shared" si="79"/>
        <v>-25.953129255679645</v>
      </c>
      <c r="AW72">
        <v>69</v>
      </c>
      <c r="AX72">
        <f>IF(Z72&gt;0, (R72*SUMPRODUCT(K72:$K$98, X72:$X$98)-K72*$AZ$3)/Z72, 0)</f>
        <v>604.79134771902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1000000</v>
      </c>
      <c r="S73">
        <f t="shared" si="63"/>
        <v>523.77104506777096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72.068491722611768</v>
      </c>
      <c r="AC73">
        <f t="shared" si="64"/>
        <v>49.624553799515887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-23226.200558802149</v>
      </c>
      <c r="AI73">
        <f t="shared" si="69"/>
        <v>-23228.569177412646</v>
      </c>
      <c r="AJ73">
        <f t="shared" si="70"/>
        <v>22.443937923095881</v>
      </c>
      <c r="AK73">
        <f t="shared" ref="AK73:AK98" si="92">G73*SUM(AB73:AB73, AE73:AF73)</f>
        <v>5.0447944205828241</v>
      </c>
      <c r="AL73">
        <f t="shared" si="71"/>
        <v>-23201.080445068965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-21.31134828934497</v>
      </c>
      <c r="AR73">
        <f t="shared" si="76"/>
        <v>-21.313521630440732</v>
      </c>
      <c r="AS73">
        <f t="shared" si="77"/>
        <v>2.059357822441029E-2</v>
      </c>
      <c r="AT73">
        <f t="shared" si="78"/>
        <v>4.6288832593603295E-3</v>
      </c>
      <c r="AU73">
        <f t="shared" si="79"/>
        <v>-21.288299168956961</v>
      </c>
      <c r="AW73">
        <v>70</v>
      </c>
      <c r="AX73">
        <f>IF(Z73&gt;0, (R73*SUMPRODUCT(K73:$K$98, X73:$X$98)-K73*$AZ$3)/Z73, 0)</f>
        <v>523.77104506777096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1000000</v>
      </c>
      <c r="S74">
        <f t="shared" si="63"/>
        <v>429.83778542182745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49.624553799515887</v>
      </c>
      <c r="AC74">
        <f t="shared" si="64"/>
        <v>31.474588423853394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-20572.956326020259</v>
      </c>
      <c r="AI74">
        <f t="shared" si="69"/>
        <v>-20574.786934536503</v>
      </c>
      <c r="AJ74">
        <f t="shared" si="70"/>
        <v>18.149965375662493</v>
      </c>
      <c r="AK74">
        <f t="shared" si="92"/>
        <v>3.4737187659661126</v>
      </c>
      <c r="AL74">
        <f t="shared" si="71"/>
        <v>-20553.163250394875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-16.854327804102304</v>
      </c>
      <c r="AR74">
        <f t="shared" si="76"/>
        <v>-16.85582752419721</v>
      </c>
      <c r="AS74">
        <f t="shared" si="77"/>
        <v>1.4869300319644358E-2</v>
      </c>
      <c r="AT74">
        <f t="shared" si="78"/>
        <v>2.8458328425460802E-3</v>
      </c>
      <c r="AU74">
        <f t="shared" si="79"/>
        <v>-16.838112391035018</v>
      </c>
      <c r="AW74">
        <v>71</v>
      </c>
      <c r="AX74">
        <f>IF(Z74&gt;0, (R74*SUMPRODUCT(K74:$K$98, X74:$X$98)-K74*$AZ$3)/Z74, 0)</f>
        <v>429.83778542182745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1000000</v>
      </c>
      <c r="S75">
        <f t="shared" si="63"/>
        <v>317.90642558690161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31.474588423853394</v>
      </c>
      <c r="AC75">
        <f t="shared" si="64"/>
        <v>17.442923935538964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-17623.989738526503</v>
      </c>
      <c r="AI75">
        <f t="shared" si="69"/>
        <v>-17625.361441214121</v>
      </c>
      <c r="AJ75">
        <f t="shared" si="70"/>
        <v>14.03166448831443</v>
      </c>
      <c r="AK75">
        <f t="shared" si="92"/>
        <v>2.2032211896697378</v>
      </c>
      <c r="AL75">
        <f t="shared" si="71"/>
        <v>-17609.126555536139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-12.8914254315424</v>
      </c>
      <c r="AR75">
        <f t="shared" si="76"/>
        <v>-12.892428791347644</v>
      </c>
      <c r="AS75">
        <f t="shared" si="77"/>
        <v>1.0263746127592253E-2</v>
      </c>
      <c r="AT75">
        <f t="shared" si="78"/>
        <v>1.6115909108669415E-3</v>
      </c>
      <c r="AU75">
        <f t="shared" si="79"/>
        <v>-12.880553454309185</v>
      </c>
      <c r="AW75">
        <v>72</v>
      </c>
      <c r="AX75">
        <f>IF(Z75&gt;0, (R75*SUMPRODUCT(K75:$K$98, X75:$X$98)-K75*$AZ$3)/Z75, 0)</f>
        <v>317.90642558690161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1000000</v>
      </c>
      <c r="S76">
        <f t="shared" si="63"/>
        <v>177.92329872236883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17.442923935538964</v>
      </c>
      <c r="AC76">
        <f t="shared" si="64"/>
        <v>7.0717336073785795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-14573.45916084563</v>
      </c>
      <c r="AI76">
        <f t="shared" si="69"/>
        <v>-14574.452810027351</v>
      </c>
      <c r="AJ76">
        <f t="shared" si="70"/>
        <v>10.371190328160385</v>
      </c>
      <c r="AK76">
        <f t="shared" si="92"/>
        <v>1.2210046754877275</v>
      </c>
      <c r="AL76">
        <f t="shared" si="71"/>
        <v>-14562.860615023703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-9.5179043309204836</v>
      </c>
      <c r="AR76">
        <f t="shared" si="76"/>
        <v>-9.5185532817114886</v>
      </c>
      <c r="AS76">
        <f t="shared" si="77"/>
        <v>6.7734088559020297E-3</v>
      </c>
      <c r="AT76">
        <f t="shared" si="78"/>
        <v>7.9743632315668175E-4</v>
      </c>
      <c r="AU76">
        <f t="shared" si="79"/>
        <v>-9.51098243653243</v>
      </c>
      <c r="AW76">
        <v>73</v>
      </c>
      <c r="AX76">
        <f>IF(Z76&gt;0, (R76*SUMPRODUCT(K76:$K$98, X76:$X$98)-K76*$AZ$3)/Z76, 0)</f>
        <v>177.92329872236883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1000000</v>
      </c>
      <c r="S77">
        <f t="shared" si="63"/>
        <v>-7.0533372221147435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7.0717336073785795</v>
      </c>
      <c r="AC77">
        <f t="shared" si="64"/>
        <v>-0.19596080980794994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-11565.799406086868</v>
      </c>
      <c r="AI77">
        <f t="shared" si="69"/>
        <v>-11566.493973791619</v>
      </c>
      <c r="AJ77">
        <f t="shared" si="70"/>
        <v>7.2676944171865294</v>
      </c>
      <c r="AK77">
        <f t="shared" si="92"/>
        <v>0.49502135251650059</v>
      </c>
      <c r="AL77">
        <f t="shared" si="71"/>
        <v>-11558.731258021915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-6.7442912980901975</v>
      </c>
      <c r="AR77">
        <f t="shared" si="76"/>
        <v>-6.744696316953366</v>
      </c>
      <c r="AS77">
        <f t="shared" si="77"/>
        <v>4.2379645793626589E-3</v>
      </c>
      <c r="AT77">
        <f t="shared" si="78"/>
        <v>2.8865866361030333E-4</v>
      </c>
      <c r="AU77">
        <f t="shared" si="79"/>
        <v>-6.7401696937103921</v>
      </c>
      <c r="AW77">
        <v>74</v>
      </c>
      <c r="AX77">
        <f>IF(Z77&gt;0, (R77*SUMPRODUCT(K77:$K$98, X77:$X$98)-K77*$AZ$3)/Z77, 0)</f>
        <v>-7.0533372221147435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1000000</v>
      </c>
      <c r="S78">
        <f t="shared" si="63"/>
        <v>-263.93287581894049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-0.19596080980794994</v>
      </c>
      <c r="AC78">
        <f t="shared" si="64"/>
        <v>-4.9311361134928333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-8821.5848412658906</v>
      </c>
      <c r="AI78">
        <f t="shared" si="69"/>
        <v>-8822.0519236725631</v>
      </c>
      <c r="AJ78">
        <f t="shared" si="70"/>
        <v>4.7351753036848834</v>
      </c>
      <c r="AK78">
        <f t="shared" si="92"/>
        <v>-1.3717256686556498E-2</v>
      </c>
      <c r="AL78">
        <f t="shared" si="71"/>
        <v>-8817.3304656255641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-4.5929239759407317</v>
      </c>
      <c r="AR78">
        <f t="shared" si="76"/>
        <v>-4.5931671605864555</v>
      </c>
      <c r="AS78">
        <f t="shared" si="77"/>
        <v>2.4653506794880941E-3</v>
      </c>
      <c r="AT78">
        <f t="shared" si="78"/>
        <v>-7.1418365581096508E-6</v>
      </c>
      <c r="AU78">
        <f t="shared" si="79"/>
        <v>-4.5907089517435251</v>
      </c>
      <c r="AW78">
        <v>75</v>
      </c>
      <c r="AX78">
        <f>IF(Z78&gt;0, (R78*SUMPRODUCT(K78:$K$98, X78:$X$98)-K78*$AZ$3)/Z78, 0)</f>
        <v>-263.93287581894049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1000000</v>
      </c>
      <c r="S79">
        <f t="shared" si="63"/>
        <v>-640.70479185558406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-4.9311361134928333</v>
      </c>
      <c r="AC79">
        <f t="shared" si="64"/>
        <v>-7.7302065230002404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-6431.3022171256525</v>
      </c>
      <c r="AI79">
        <f t="shared" si="69"/>
        <v>-6431.6038461528296</v>
      </c>
      <c r="AJ79">
        <f t="shared" si="70"/>
        <v>2.799070409507407</v>
      </c>
      <c r="AK79">
        <f t="shared" si="92"/>
        <v>-0.34517952794449835</v>
      </c>
      <c r="AL79">
        <f t="shared" si="71"/>
        <v>-6429.1499552712667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-2.9896719524839659</v>
      </c>
      <c r="AR79">
        <f t="shared" si="76"/>
        <v>-2.9898121685416417</v>
      </c>
      <c r="AS79">
        <f t="shared" si="77"/>
        <v>1.3011831840289657E-3</v>
      </c>
      <c r="AT79">
        <f t="shared" si="78"/>
        <v>-1.6046105725203236E-4</v>
      </c>
      <c r="AU79">
        <f t="shared" si="79"/>
        <v>-2.9886714464148647</v>
      </c>
      <c r="AW79">
        <v>76</v>
      </c>
      <c r="AX79">
        <f>IF(Z79&gt;0, (R79*SUMPRODUCT(K79:$K$98, X79:$X$98)-K79*$AZ$3)/Z79, 0)</f>
        <v>-640.70479185558406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1000000</v>
      </c>
      <c r="S80">
        <f t="shared" si="63"/>
        <v>-1219.9262439285262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-7.7302065230002404</v>
      </c>
      <c r="AC80">
        <f t="shared" si="64"/>
        <v>-9.1182235054544591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-4470.1039120713376</v>
      </c>
      <c r="AI80">
        <f t="shared" si="69"/>
        <v>-4470.290772210441</v>
      </c>
      <c r="AJ80">
        <f t="shared" si="70"/>
        <v>1.3880169824542188</v>
      </c>
      <c r="AK80">
        <f t="shared" si="92"/>
        <v>-0.54111445661001689</v>
      </c>
      <c r="AL80">
        <f t="shared" si="71"/>
        <v>-4469.4438696845964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-1.8553430215531419</v>
      </c>
      <c r="AR80">
        <f t="shared" si="76"/>
        <v>-1.8554205789571556</v>
      </c>
      <c r="AS80">
        <f t="shared" si="77"/>
        <v>5.7610464384045548E-4</v>
      </c>
      <c r="AT80">
        <f t="shared" si="78"/>
        <v>-2.2459275011969641E-4</v>
      </c>
      <c r="AU80">
        <f t="shared" si="79"/>
        <v>-1.8550690670634347</v>
      </c>
      <c r="AW80">
        <v>77</v>
      </c>
      <c r="AX80">
        <f>IF(Z80&gt;0, (R80*SUMPRODUCT(K80:$K$98, X80:$X$98)-K80*$AZ$3)/Z80, 0)</f>
        <v>-1219.9262439285262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1000000</v>
      </c>
      <c r="S81">
        <f t="shared" si="63"/>
        <v>-2154.5973147340219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-9.1182235054544591</v>
      </c>
      <c r="AC81">
        <f t="shared" si="64"/>
        <v>-9.5435174466238983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-2970.2874526735418</v>
      </c>
      <c r="AI81">
        <f t="shared" si="69"/>
        <v>-2970.3981870249372</v>
      </c>
      <c r="AJ81">
        <f t="shared" si="70"/>
        <v>0.42529394116943919</v>
      </c>
      <c r="AK81">
        <f t="shared" si="92"/>
        <v>-0.63827564538181225</v>
      </c>
      <c r="AL81">
        <f t="shared" si="71"/>
        <v>-2970.6111687291495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-1.1007458434904176</v>
      </c>
      <c r="AR81">
        <f t="shared" si="76"/>
        <v>-1.1007868800496639</v>
      </c>
      <c r="AS81">
        <f t="shared" si="77"/>
        <v>1.5760782263095355E-4</v>
      </c>
      <c r="AT81">
        <f t="shared" si="78"/>
        <v>-2.3653578141832882E-4</v>
      </c>
      <c r="AU81">
        <f t="shared" si="79"/>
        <v>-1.1008658080084512</v>
      </c>
      <c r="AW81">
        <v>78</v>
      </c>
      <c r="AX81">
        <f>IF(Z81&gt;0, (R81*SUMPRODUCT(K81:$K$98, X81:$X$98)-K81*$AZ$3)/Z81, 0)</f>
        <v>-2154.5973147340219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1000000</v>
      </c>
      <c r="S82">
        <f t="shared" si="63"/>
        <v>-3741.5166927274172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-9.5435174466238983</v>
      </c>
      <c r="AC82">
        <f t="shared" si="64"/>
        <v>-9.3674337540574371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-1881.4341943550867</v>
      </c>
      <c r="AI82">
        <f t="shared" si="69"/>
        <v>-1881.4967855081093</v>
      </c>
      <c r="AJ82">
        <f t="shared" si="70"/>
        <v>-0.17608369256646128</v>
      </c>
      <c r="AK82">
        <f t="shared" si="92"/>
        <v>-0.66804622126367297</v>
      </c>
      <c r="AL82">
        <f t="shared" si="71"/>
        <v>-1882.3409154219394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-0.62252899467843947</v>
      </c>
      <c r="AR82">
        <f t="shared" si="76"/>
        <v>-0.62254970484076344</v>
      </c>
      <c r="AS82">
        <f t="shared" si="77"/>
        <v>-5.8262576730854445E-5</v>
      </c>
      <c r="AT82">
        <f t="shared" si="78"/>
        <v>-2.210431508950853E-4</v>
      </c>
      <c r="AU82">
        <f t="shared" si="79"/>
        <v>-0.62282901056838935</v>
      </c>
      <c r="AW82">
        <v>79</v>
      </c>
      <c r="AX82">
        <f>IF(Z82&gt;0, (R82*SUMPRODUCT(K82:$K$98, X82:$X$98)-K82*$AZ$3)/Z82, 0)</f>
        <v>-3741.5166927274172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1000000</v>
      </c>
      <c r="S83">
        <f t="shared" si="63"/>
        <v>-6575.4970059988882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-9.3674337540574371</v>
      </c>
      <c r="AC83">
        <f t="shared" si="64"/>
        <v>-8.8499363772565189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-1132.7134682496232</v>
      </c>
      <c r="AI83">
        <f t="shared" si="69"/>
        <v>-1132.7471156544095</v>
      </c>
      <c r="AJ83">
        <f t="shared" si="70"/>
        <v>-0.51749737680091812</v>
      </c>
      <c r="AK83">
        <f t="shared" si="92"/>
        <v>-0.65572036278402068</v>
      </c>
      <c r="AL83">
        <f t="shared" si="71"/>
        <v>-1133.9203333939945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-0.33463594780695766</v>
      </c>
      <c r="AR83">
        <f t="shared" si="76"/>
        <v>-0.33464588821245961</v>
      </c>
      <c r="AS83">
        <f t="shared" si="77"/>
        <v>-1.5288352264495743E-4</v>
      </c>
      <c r="AT83">
        <f t="shared" si="78"/>
        <v>-1.9371854511064773E-4</v>
      </c>
      <c r="AU83">
        <f t="shared" si="79"/>
        <v>-0.33499249028021522</v>
      </c>
      <c r="AW83">
        <v>80</v>
      </c>
      <c r="AX83">
        <f>IF(Z83&gt;0, (R83*SUMPRODUCT(K83:$K$98, X83:$X$98)-K83*$AZ$3)/Z83, 0)</f>
        <v>-6575.4970059988882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1000000</v>
      </c>
      <c r="S84">
        <f t="shared" si="63"/>
        <v>-11902.579944334904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-8.8499363772565189</v>
      </c>
      <c r="AC84">
        <f t="shared" si="64"/>
        <v>-8.1666916362426267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-646.30937536852048</v>
      </c>
      <c r="AI84">
        <f t="shared" si="69"/>
        <v>-646.32652856487459</v>
      </c>
      <c r="AJ84">
        <f t="shared" si="70"/>
        <v>-0.68324474101389221</v>
      </c>
      <c r="AK84">
        <f t="shared" si="92"/>
        <v>-0.61949554640795634</v>
      </c>
      <c r="AL84">
        <f t="shared" si="71"/>
        <v>-647.62926885229649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-0.17048059850568825</v>
      </c>
      <c r="AR84">
        <f t="shared" si="76"/>
        <v>-0.17048512309916034</v>
      </c>
      <c r="AS84">
        <f t="shared" si="77"/>
        <v>-1.8022324418162175E-4</v>
      </c>
      <c r="AT84">
        <f t="shared" si="78"/>
        <v>-1.6340776654062561E-4</v>
      </c>
      <c r="AU84">
        <f t="shared" si="79"/>
        <v>-0.17082875410988257</v>
      </c>
      <c r="AW84">
        <v>81</v>
      </c>
      <c r="AX84">
        <f>IF(Z84&gt;0, (R84*SUMPRODUCT(K84:$K$98, X84:$X$98)-K84*$AZ$3)/Z84, 0)</f>
        <v>-11902.579944334904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1000000</v>
      </c>
      <c r="S85">
        <f t="shared" si="63"/>
        <v>-22467.960528518954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-8.1666916362426267</v>
      </c>
      <c r="AC85">
        <f t="shared" si="64"/>
        <v>-7.4283501911582679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-348.64688356394032</v>
      </c>
      <c r="AI85">
        <f t="shared" si="69"/>
        <v>-348.65514905624184</v>
      </c>
      <c r="AJ85">
        <f t="shared" si="70"/>
        <v>-0.73834144508435884</v>
      </c>
      <c r="AK85">
        <f t="shared" si="92"/>
        <v>-0.57166841453698392</v>
      </c>
      <c r="AL85">
        <f t="shared" si="71"/>
        <v>-349.96515891586319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-8.2111175670144615E-2</v>
      </c>
      <c r="AR85">
        <f t="shared" si="76"/>
        <v>-8.2113122308196937E-2</v>
      </c>
      <c r="AS85">
        <f t="shared" si="77"/>
        <v>-1.7388964869594672E-4</v>
      </c>
      <c r="AT85">
        <f t="shared" si="78"/>
        <v>-1.3463583879277864E-4</v>
      </c>
      <c r="AU85">
        <f t="shared" si="79"/>
        <v>-8.2421647795685671E-2</v>
      </c>
      <c r="AW85">
        <v>82</v>
      </c>
      <c r="AX85">
        <f>IF(Z85&gt;0, (R85*SUMPRODUCT(K85:$K$98, X85:$X$98)-K85*$AZ$3)/Z85, 0)</f>
        <v>-22467.960528518954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1000000</v>
      </c>
      <c r="S86">
        <f t="shared" si="63"/>
        <v>-44655.992349959226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-7.4283501911582679</v>
      </c>
      <c r="AC86">
        <f t="shared" si="64"/>
        <v>-6.6990131136230122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-177.29973973747721</v>
      </c>
      <c r="AI86">
        <f t="shared" si="69"/>
        <v>-177.30349008136227</v>
      </c>
      <c r="AJ86">
        <f t="shared" si="70"/>
        <v>-0.72933707753525567</v>
      </c>
      <c r="AK86">
        <f t="shared" si="92"/>
        <v>-0.51998451338107876</v>
      </c>
      <c r="AL86">
        <f t="shared" si="71"/>
        <v>-178.55281167227861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-3.7282631495627439E-2</v>
      </c>
      <c r="AR86">
        <f t="shared" si="76"/>
        <v>-3.7283420118832726E-2</v>
      </c>
      <c r="AS86">
        <f t="shared" si="77"/>
        <v>-1.5336517435449507E-4</v>
      </c>
      <c r="AT86">
        <f t="shared" si="78"/>
        <v>-1.0934246730719855E-4</v>
      </c>
      <c r="AU86">
        <f t="shared" si="79"/>
        <v>-3.7546127760494416E-2</v>
      </c>
      <c r="AW86">
        <v>83</v>
      </c>
      <c r="AX86">
        <f>IF(Z86&gt;0, (R86*SUMPRODUCT(K86:$K$98, X86:$X$98)-K86*$AZ$3)/Z86, 0)</f>
        <v>-44655.992349959226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1000000</v>
      </c>
      <c r="S87">
        <f t="shared" si="63"/>
        <v>-94168.058044360776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-6.6990131136230122</v>
      </c>
      <c r="AC87">
        <f t="shared" si="64"/>
        <v>-6.0117883761852475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-84.672560688792473</v>
      </c>
      <c r="AI87">
        <f t="shared" si="69"/>
        <v>-84.674156715221457</v>
      </c>
      <c r="AJ87">
        <f t="shared" si="70"/>
        <v>-0.68722473743776469</v>
      </c>
      <c r="AK87">
        <f t="shared" si="92"/>
        <v>-0.46893091795361092</v>
      </c>
      <c r="AL87">
        <f t="shared" si="71"/>
        <v>-85.83031237061283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-1.589729127345111E-2</v>
      </c>
      <c r="AR87">
        <f t="shared" si="76"/>
        <v>-1.589759092775252E-2</v>
      </c>
      <c r="AS87">
        <f t="shared" si="77"/>
        <v>-1.2902659058018989E-4</v>
      </c>
      <c r="AT87">
        <f t="shared" si="78"/>
        <v>-8.8041879555699913E-5</v>
      </c>
      <c r="AU87">
        <f t="shared" si="79"/>
        <v>-1.611465939788841E-2</v>
      </c>
      <c r="AW87">
        <v>84</v>
      </c>
      <c r="AX87">
        <f>IF(Z87&gt;0, (R87*SUMPRODUCT(K87:$K$98, X87:$X$98)-K87*$AZ$3)/Z87, 0)</f>
        <v>-94168.058044360776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1000000</v>
      </c>
      <c r="S88">
        <f t="shared" si="63"/>
        <v>-212022.45962153334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-6.0117883761852475</v>
      </c>
      <c r="AC88">
        <f t="shared" si="64"/>
        <v>-5.3808040880538845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-37.82418386413476</v>
      </c>
      <c r="AI88">
        <f t="shared" si="69"/>
        <v>-37.82481832570285</v>
      </c>
      <c r="AJ88">
        <f t="shared" si="70"/>
        <v>-0.63098428813136298</v>
      </c>
      <c r="AK88">
        <f t="shared" si="92"/>
        <v>-0.42082518633296739</v>
      </c>
      <c r="AL88">
        <f t="shared" si="71"/>
        <v>-38.876627800167185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-6.3406237170879742E-3</v>
      </c>
      <c r="AR88">
        <f t="shared" si="76"/>
        <v>-6.3407300744936137E-3</v>
      </c>
      <c r="AS88">
        <f t="shared" si="77"/>
        <v>-1.0577449487890259E-4</v>
      </c>
      <c r="AT88">
        <f t="shared" si="78"/>
        <v>-7.054465912061305E-5</v>
      </c>
      <c r="AU88">
        <f t="shared" si="79"/>
        <v>-6.5170492284931303E-3</v>
      </c>
      <c r="AW88">
        <v>85</v>
      </c>
      <c r="AX88">
        <f>IF(Z88&gt;0, (R88*SUMPRODUCT(K88:$K$98, X88:$X$98)-K88*$AZ$3)/Z88, 0)</f>
        <v>-212022.45962153334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1000000</v>
      </c>
      <c r="S89">
        <f t="shared" si="63"/>
        <v>-519260.52822141128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-5.3808040880538845</v>
      </c>
      <c r="AC89">
        <f t="shared" si="64"/>
        <v>-4.8095718730166732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-15.862329792070106</v>
      </c>
      <c r="AI89">
        <f t="shared" si="69"/>
        <v>-15.862561350777712</v>
      </c>
      <c r="AJ89">
        <f t="shared" si="70"/>
        <v>-0.57123221503721133</v>
      </c>
      <c r="AK89">
        <f t="shared" si="92"/>
        <v>-0.37665628616377195</v>
      </c>
      <c r="AL89">
        <f t="shared" si="71"/>
        <v>-16.810449851978696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-2.3741675632226681E-3</v>
      </c>
      <c r="AR89">
        <f t="shared" si="76"/>
        <v>-2.3742022213832149E-3</v>
      </c>
      <c r="AS89">
        <f t="shared" si="77"/>
        <v>-8.5498222126687527E-5</v>
      </c>
      <c r="AT89">
        <f t="shared" si="78"/>
        <v>-5.637539685633023E-5</v>
      </c>
      <c r="AU89">
        <f t="shared" si="79"/>
        <v>-2.5160758403662328E-3</v>
      </c>
      <c r="AW89">
        <v>86</v>
      </c>
      <c r="AX89">
        <f>IF(Z89&gt;0, (R89*SUMPRODUCT(K89:$K$98, X89:$X$98)-K89*$AZ$3)/Z89, 0)</f>
        <v>-519260.52822141128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1000000</v>
      </c>
      <c r="S90">
        <f t="shared" si="63"/>
        <v>-1394637.6895715436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-4.8095718730166732</v>
      </c>
      <c r="AC90">
        <f t="shared" si="64"/>
        <v>-4.2962560059778445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-6.0891713282440945</v>
      </c>
      <c r="AI90">
        <f t="shared" si="69"/>
        <v>-6.0892483420814179</v>
      </c>
      <c r="AJ90">
        <f t="shared" si="70"/>
        <v>-0.5133158670388287</v>
      </c>
      <c r="AK90">
        <f t="shared" si="92"/>
        <v>-0.33667003111116717</v>
      </c>
      <c r="AL90">
        <f t="shared" si="71"/>
        <v>-6.9392342402314133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-8.1373793648712269E-4</v>
      </c>
      <c r="AR90">
        <f t="shared" si="76"/>
        <v>-8.1374822837705087E-4</v>
      </c>
      <c r="AS90">
        <f t="shared" si="77"/>
        <v>-6.8597937534256603E-5</v>
      </c>
      <c r="AT90">
        <f t="shared" si="78"/>
        <v>-4.4991536881662591E-5</v>
      </c>
      <c r="AU90">
        <f t="shared" si="79"/>
        <v>-9.2733770279297006E-4</v>
      </c>
      <c r="AW90">
        <v>87</v>
      </c>
      <c r="AX90">
        <f>IF(Z90&gt;0, (R90*SUMPRODUCT(K90:$K$98, X90:$X$98)-K90*$AZ$3)/Z90, 0)</f>
        <v>-1394637.6895715436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1000000</v>
      </c>
      <c r="S91">
        <f t="shared" si="63"/>
        <v>-4145569.5741388821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-4.2962560059778445</v>
      </c>
      <c r="AC91">
        <f t="shared" si="64"/>
        <v>-3.8366322130196417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-2.1242702535703799</v>
      </c>
      <c r="AI91">
        <f t="shared" si="69"/>
        <v>-2.1242933905129906</v>
      </c>
      <c r="AJ91">
        <f t="shared" si="70"/>
        <v>-0.45962379295820277</v>
      </c>
      <c r="AK91">
        <f t="shared" si="92"/>
        <v>-0.30073792041844916</v>
      </c>
      <c r="AL91">
        <f t="shared" si="71"/>
        <v>-2.8846551038896426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-2.534650681365206E-4</v>
      </c>
      <c r="AR91">
        <f t="shared" si="76"/>
        <v>-2.5346782880537877E-4</v>
      </c>
      <c r="AS91">
        <f t="shared" si="77"/>
        <v>-5.484169248404775E-5</v>
      </c>
      <c r="AT91">
        <f t="shared" si="78"/>
        <v>-3.5883643977021985E-5</v>
      </c>
      <c r="AU91">
        <f t="shared" si="79"/>
        <v>-3.4419316526644849E-4</v>
      </c>
      <c r="AW91">
        <v>88</v>
      </c>
      <c r="AX91">
        <f>IF(Z91&gt;0, (R91*SUMPRODUCT(K91:$K$98, X91:$X$98)-K91*$AZ$3)/Z91, 0)</f>
        <v>-4145569.5741388821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1000000</v>
      </c>
      <c r="S92">
        <f t="shared" si="63"/>
        <v>-13785329.109206917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-3.8366322130196417</v>
      </c>
      <c r="AC92">
        <f t="shared" si="64"/>
        <v>-3.4257807397889484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-0.66771375414213618</v>
      </c>
      <c r="AI92">
        <f t="shared" si="69"/>
        <v>-0.66771996687146717</v>
      </c>
      <c r="AJ92">
        <f t="shared" si="70"/>
        <v>-0.41085147323069338</v>
      </c>
      <c r="AK92">
        <f t="shared" si="92"/>
        <v>-0.26856425491137492</v>
      </c>
      <c r="AL92">
        <f t="shared" si="71"/>
        <v>-1.3471356950135356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-7.1134559497076463E-5</v>
      </c>
      <c r="AR92">
        <f t="shared" si="76"/>
        <v>-7.1135221367168983E-5</v>
      </c>
      <c r="AS92">
        <f t="shared" si="77"/>
        <v>-4.3769861539753445E-5</v>
      </c>
      <c r="AT92">
        <f t="shared" si="78"/>
        <v>-2.8611362056373784E-5</v>
      </c>
      <c r="AU92">
        <f t="shared" si="79"/>
        <v>-1.4351644496329624E-4</v>
      </c>
      <c r="AW92">
        <v>89</v>
      </c>
      <c r="AX92">
        <f>IF(Z92&gt;0, (R92*SUMPRODUCT(K92:$K$98, X92:$X$98)-K92*$AZ$3)/Z92, 0)</f>
        <v>-13785329.109206917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1000000</v>
      </c>
      <c r="S93">
        <f t="shared" si="63"/>
        <v>-51954603.883328103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-3.4257807397889484</v>
      </c>
      <c r="AC93">
        <f t="shared" si="64"/>
        <v>-3.0587938937244901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-0.18714972456853152</v>
      </c>
      <c r="AI93">
        <f t="shared" si="69"/>
        <v>-0.18715119642745504</v>
      </c>
      <c r="AJ93">
        <f t="shared" si="70"/>
        <v>-0.36698684606445831</v>
      </c>
      <c r="AK93">
        <f t="shared" si="92"/>
        <v>-0.23980465178522642</v>
      </c>
      <c r="AL93">
        <f t="shared" si="71"/>
        <v>-0.7939426942771397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-1.7801700652033257E-5</v>
      </c>
      <c r="AR93">
        <f t="shared" si="76"/>
        <v>-1.780184065540232E-5</v>
      </c>
      <c r="AS93">
        <f t="shared" si="77"/>
        <v>-3.4907825763222052E-5</v>
      </c>
      <c r="AT93">
        <f t="shared" si="78"/>
        <v>-2.2810242632670574E-5</v>
      </c>
      <c r="AU93">
        <f t="shared" si="79"/>
        <v>-7.5519909051294939E-5</v>
      </c>
      <c r="AW93">
        <v>90</v>
      </c>
      <c r="AX93">
        <f>IF(Z93&gt;0, (R93*SUMPRODUCT(K93:$K$98, X93:$X$98)-K93*$AZ$3)/Z93, 0)</f>
        <v>-51954603.883328103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1000000</v>
      </c>
      <c r="S94">
        <f t="shared" si="63"/>
        <v>-225776585.40920174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-3.0587938937244901</v>
      </c>
      <c r="AC94">
        <f t="shared" si="64"/>
        <v>-2.7310813555823255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-4.618922458634412E-2</v>
      </c>
      <c r="AI94">
        <f t="shared" si="69"/>
        <v>-4.6189526996063733E-2</v>
      </c>
      <c r="AJ94">
        <f t="shared" si="70"/>
        <v>-0.32771253814216461</v>
      </c>
      <c r="AK94">
        <f t="shared" si="92"/>
        <v>-0.21411557256071431</v>
      </c>
      <c r="AL94">
        <f t="shared" si="71"/>
        <v>-0.58801763769894266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-3.9227890135410667E-6</v>
      </c>
      <c r="AR94">
        <f t="shared" si="76"/>
        <v>-3.9228146967937367E-6</v>
      </c>
      <c r="AS94">
        <f t="shared" si="77"/>
        <v>-2.783218717648302E-5</v>
      </c>
      <c r="AT94">
        <f t="shared" si="78"/>
        <v>-1.8184548954683062E-5</v>
      </c>
      <c r="AU94">
        <f t="shared" si="79"/>
        <v>-4.9939550827959814E-5</v>
      </c>
      <c r="AW94">
        <v>91</v>
      </c>
      <c r="AX94">
        <f>IF(Z94&gt;0, (R94*SUMPRODUCT(K94:$K$98, X94:$X$98)-K94*$AZ$3)/Z94, 0)</f>
        <v>-225776585.40920174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1000000</v>
      </c>
      <c r="S95">
        <f t="shared" si="63"/>
        <v>-1158456373.0921509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-2.7310813555823255</v>
      </c>
      <c r="AC95">
        <f t="shared" si="64"/>
        <v>-2.4384689035116804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-9.8704954750822929E-3</v>
      </c>
      <c r="AI95">
        <f t="shared" si="69"/>
        <v>-9.8705480983178363E-3</v>
      </c>
      <c r="AJ95">
        <f t="shared" si="70"/>
        <v>-0.29261245207064501</v>
      </c>
      <c r="AK95">
        <f t="shared" si="92"/>
        <v>-0.1911756948907628</v>
      </c>
      <c r="AL95">
        <f t="shared" si="71"/>
        <v>-0.49365869505972565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-7.4847139972700745E-7</v>
      </c>
      <c r="AR95">
        <f t="shared" si="76"/>
        <v>-7.4847539010285679E-7</v>
      </c>
      <c r="AS95">
        <f t="shared" si="77"/>
        <v>-2.2188557011322837E-5</v>
      </c>
      <c r="AT95">
        <f t="shared" si="78"/>
        <v>-1.4496692725293971E-5</v>
      </c>
      <c r="AU95">
        <f t="shared" si="79"/>
        <v>-3.7433725126719668E-5</v>
      </c>
      <c r="AW95">
        <v>92</v>
      </c>
      <c r="AX95">
        <f>IF(Z95&gt;0, (R95*SUMPRODUCT(K95:$K$98, X95:$X$98)-K95*$AZ$3)/Z95, 0)</f>
        <v>-1158456373.0921509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1000000</v>
      </c>
      <c r="S96">
        <f t="shared" si="63"/>
        <v>-7255246129.6983376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-2.4384689035116804</v>
      </c>
      <c r="AC96">
        <f t="shared" si="64"/>
        <v>-2.177205031572671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-1.7837931294073714E-3</v>
      </c>
      <c r="AI96">
        <f t="shared" si="69"/>
        <v>-1.7838006315823241E-3</v>
      </c>
      <c r="AJ96">
        <f t="shared" si="70"/>
        <v>-0.26126387193900946</v>
      </c>
      <c r="AK96">
        <f t="shared" si="92"/>
        <v>-0.17069282324581764</v>
      </c>
      <c r="AL96">
        <f t="shared" si="71"/>
        <v>-0.43374049581640944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-1.2077101612736117E-7</v>
      </c>
      <c r="AR96">
        <f t="shared" si="76"/>
        <v>-1.2077152405918199E-7</v>
      </c>
      <c r="AS96">
        <f t="shared" si="77"/>
        <v>-1.7688768260883368E-5</v>
      </c>
      <c r="AT96">
        <f t="shared" si="78"/>
        <v>-1.1556690834376223E-5</v>
      </c>
      <c r="AU96">
        <f t="shared" si="79"/>
        <v>-2.9366230619318777E-5</v>
      </c>
      <c r="AW96">
        <v>93</v>
      </c>
      <c r="AX96">
        <f>IF(Z96&gt;0, (R96*SUMPRODUCT(K96:$K$98, X96:$X$98)-K96*$AZ$3)/Z96, 0)</f>
        <v>-7255246129.6983376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1000000</v>
      </c>
      <c r="S97">
        <f t="shared" si="63"/>
        <v>-58299149992.53405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-2.177205031572671</v>
      </c>
      <c r="AC97">
        <f t="shared" si="64"/>
        <v>-1.9439331698343931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-2.6374201984630518E-4</v>
      </c>
      <c r="AI97">
        <f t="shared" si="69"/>
        <v>-2.6374285344901211E-4</v>
      </c>
      <c r="AJ97">
        <f t="shared" si="70"/>
        <v>-0.23327186173827785</v>
      </c>
      <c r="AK97">
        <f t="shared" si="92"/>
        <v>-0.152404352210087</v>
      </c>
      <c r="AL97">
        <f t="shared" si="71"/>
        <v>-0.38593995680181387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-1.5943348478270587E-8</v>
      </c>
      <c r="AR97">
        <f t="shared" si="76"/>
        <v>-1.5943398870007393E-8</v>
      </c>
      <c r="AS97">
        <f t="shared" si="77"/>
        <v>-1.4101410856091998E-5</v>
      </c>
      <c r="AT97">
        <f t="shared" si="78"/>
        <v>-9.2129259429592756E-6</v>
      </c>
      <c r="AU97">
        <f t="shared" si="79"/>
        <v>-2.3330280197921281E-5</v>
      </c>
      <c r="AW97">
        <v>94</v>
      </c>
      <c r="AX97">
        <f>IF(Z97&gt;0, (R97*SUMPRODUCT(K97:$K$98, X97:$X$98)-K97*$AZ$3)/Z97, 0)</f>
        <v>-58299149992.53405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-1.9439331698343931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-3.3344108277450677E-5</v>
      </c>
      <c r="AI98">
        <f t="shared" si="69"/>
        <v>-3.3344108277450677E-5</v>
      </c>
      <c r="AJ98">
        <f t="shared" si="70"/>
        <v>-1.9439331698343931</v>
      </c>
      <c r="AK98">
        <f t="shared" si="92"/>
        <v>-0.13607532188840754</v>
      </c>
      <c r="AL98">
        <f t="shared" si="71"/>
        <v>-2.0800418358310782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-1.7997048859741696E-9</v>
      </c>
      <c r="AR98">
        <f t="shared" si="76"/>
        <v>-1.7997048859741696E-9</v>
      </c>
      <c r="AS98">
        <f t="shared" si="77"/>
        <v>-1.0492126508970451E-4</v>
      </c>
      <c r="AT98">
        <f t="shared" si="78"/>
        <v>-7.344488556279316E-6</v>
      </c>
      <c r="AU98">
        <f t="shared" si="79"/>
        <v>-1.1226755335086979E-4</v>
      </c>
      <c r="AW98">
        <v>95</v>
      </c>
    </row>
    <row r="100" spans="5:50" x14ac:dyDescent="0.25">
      <c r="AN100" s="6">
        <f t="shared" ref="AN100:AU100" si="93">SUM(AN3:AN98)</f>
        <v>51474.886765170937</v>
      </c>
      <c r="AO100" s="6">
        <f t="shared" si="93"/>
        <v>-5147.4886765170941</v>
      </c>
      <c r="AP100" s="6">
        <f t="shared" si="93"/>
        <v>-449.3806430662658</v>
      </c>
      <c r="AQ100" s="6">
        <f t="shared" si="93"/>
        <v>-32157.414487722217</v>
      </c>
      <c r="AR100" s="6">
        <f t="shared" si="93"/>
        <v>13720.602957865372</v>
      </c>
      <c r="AS100" s="6">
        <f t="shared" si="93"/>
        <v>-739.43586531662561</v>
      </c>
      <c r="AT100" s="6">
        <f t="shared" si="93"/>
        <v>255.23236135235047</v>
      </c>
      <c r="AU100" s="6">
        <f t="shared" si="93"/>
        <v>13236.399453901089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0146-2873-4DC7-AD59-FE43D82B0B8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61822.667650876465</v>
      </c>
      <c r="K3">
        <v>1</v>
      </c>
      <c r="L3" s="2">
        <v>0</v>
      </c>
      <c r="O3">
        <f>$C$3</f>
        <v>61822.667650876465</v>
      </c>
      <c r="P3">
        <f>O3*C5</f>
        <v>6182.2667650876465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61822.667650876465</v>
      </c>
      <c r="AF3">
        <f t="shared" ref="AF3:AF34" si="4">-$Z3*P3</f>
        <v>-6182.2667650876465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55440.400885788818</v>
      </c>
      <c r="AJ3">
        <f t="shared" ref="AJ3:AJ34" si="8">AB3-AC3</f>
        <v>0</v>
      </c>
      <c r="AL3">
        <f t="shared" ref="AL3:AL34" si="9">SUM(AI3:AK3)</f>
        <v>55440.400885788818</v>
      </c>
      <c r="AN3">
        <f t="shared" ref="AN3:AN34" si="10">AE3*$K3</f>
        <v>61822.667650876465</v>
      </c>
      <c r="AO3">
        <f t="shared" ref="AO3:AO34" si="11">AF3*$K3</f>
        <v>-6182.2667650876465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55440.400885788818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55440.400885788818</v>
      </c>
      <c r="AW3">
        <v>0</v>
      </c>
      <c r="AX3">
        <f>IF(Z3&gt;0, (R3*SUMPRODUCT(K3:$K$98, X3:$X$98)-K3*$AZ$3)/Z3, 0)</f>
        <v>0</v>
      </c>
      <c r="AZ3">
        <f>C6*SUMPRODUCT(X4:X89, K4:K89)/1</f>
        <v>37866.563054126629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1000000</v>
      </c>
      <c r="S4">
        <f t="shared" si="1"/>
        <v>2572.5914015491303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2539.9812329430933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-2676</v>
      </c>
      <c r="AI4">
        <f t="shared" si="7"/>
        <v>-2676</v>
      </c>
      <c r="AJ4">
        <f t="shared" si="8"/>
        <v>-2539.9812329430933</v>
      </c>
      <c r="AK4">
        <f>G4*SUM(AB4, AE4:AF4)</f>
        <v>0</v>
      </c>
      <c r="AL4">
        <f t="shared" si="9"/>
        <v>-5215.9812329430933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-2496.5015393226981</v>
      </c>
      <c r="AR4">
        <f t="shared" si="14"/>
        <v>-2496.5015393226981</v>
      </c>
      <c r="AS4">
        <f t="shared" si="15"/>
        <v>-2369.6065238763813</v>
      </c>
      <c r="AT4">
        <f t="shared" si="16"/>
        <v>0</v>
      </c>
      <c r="AU4">
        <f t="shared" si="17"/>
        <v>-4866.108063199079</v>
      </c>
      <c r="AW4">
        <v>1</v>
      </c>
      <c r="AX4">
        <f>IF(Z4&gt;0, (R4*SUMPRODUCT(K4:$K$98, X4:$X$98)-K4*$AZ$3)/Z4, 0)</f>
        <v>2572.5914015491303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1000000</v>
      </c>
      <c r="S5">
        <f t="shared" si="1"/>
        <v>3067.3827473933625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2539.9812329430933</v>
      </c>
      <c r="AC5">
        <f t="shared" si="2"/>
        <v>2990.0598455248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-2658.8635319999999</v>
      </c>
      <c r="AI5">
        <f t="shared" si="7"/>
        <v>-2683.2333294116997</v>
      </c>
      <c r="AJ5">
        <f t="shared" si="8"/>
        <v>-450.07861258170669</v>
      </c>
      <c r="AK5">
        <f>G5*SUM(AB5, AE5:AF5)</f>
        <v>104.13923055066684</v>
      </c>
      <c r="AL5">
        <f t="shared" si="9"/>
        <v>-3029.1727114427395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-2273.6155241098136</v>
      </c>
      <c r="AR5">
        <f t="shared" si="14"/>
        <v>-2294.454333265609</v>
      </c>
      <c r="AS5">
        <f t="shared" si="15"/>
        <v>-384.86583020146321</v>
      </c>
      <c r="AT5">
        <f t="shared" si="16"/>
        <v>89.050290998104174</v>
      </c>
      <c r="AU5">
        <f t="shared" si="17"/>
        <v>-2590.2698724689676</v>
      </c>
      <c r="AW5">
        <v>2</v>
      </c>
      <c r="AX5">
        <f>IF(Z5&gt;0, (R5*SUMPRODUCT(K5:$K$98, X5:$X$98)-K5*$AZ$3)/Z5, 0)</f>
        <v>3067.3827473933625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1000000</v>
      </c>
      <c r="S6">
        <f t="shared" si="1"/>
        <v>4037.6327596520564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2990.0598455248</v>
      </c>
      <c r="AC6">
        <f t="shared" si="2"/>
        <v>3885.7994690169508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-2648.5095827035557</v>
      </c>
      <c r="AI6">
        <f t="shared" si="7"/>
        <v>-2672.569469401571</v>
      </c>
      <c r="AJ6">
        <f t="shared" si="8"/>
        <v>-895.73962349215071</v>
      </c>
      <c r="AK6">
        <f>G6*SUM(AB6, AE6:AF6)</f>
        <v>174.91850096320081</v>
      </c>
      <c r="AL6">
        <f t="shared" si="9"/>
        <v>-3393.3905919305207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-2043.0868552565187</v>
      </c>
      <c r="AR6">
        <f t="shared" si="14"/>
        <v>-2061.6468931633849</v>
      </c>
      <c r="AS6">
        <f t="shared" si="15"/>
        <v>-690.98252935944697</v>
      </c>
      <c r="AT6">
        <f t="shared" si="16"/>
        <v>134.93388598363649</v>
      </c>
      <c r="AU6">
        <f t="shared" si="17"/>
        <v>-2617.695536539195</v>
      </c>
      <c r="AW6">
        <v>3</v>
      </c>
      <c r="AX6">
        <f>IF(Z6&gt;0, (R6*SUMPRODUCT(K6:$K$98, X6:$X$98)-K6*$AZ$3)/Z6, 0)</f>
        <v>4037.6327596520564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1000000</v>
      </c>
      <c r="S7">
        <f t="shared" si="1"/>
        <v>4711.4420674129597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3885.7994690169508</v>
      </c>
      <c r="AC7">
        <f t="shared" si="2"/>
        <v>4476.4812156148655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-2641.7755594420923</v>
      </c>
      <c r="AI7">
        <f t="shared" si="7"/>
        <v>-2665.5288028841414</v>
      </c>
      <c r="AJ7">
        <f t="shared" si="8"/>
        <v>-590.68174659791475</v>
      </c>
      <c r="AK7">
        <f>G7*SUM(AB7, AE7:AF7)</f>
        <v>190.79275392873228</v>
      </c>
      <c r="AL7">
        <f t="shared" si="9"/>
        <v>-3065.4177955533241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-1854.1462671039144</v>
      </c>
      <c r="AR7">
        <f t="shared" si="14"/>
        <v>-1870.8176256916163</v>
      </c>
      <c r="AS7">
        <f t="shared" si="15"/>
        <v>-414.57358161502475</v>
      </c>
      <c r="AT7">
        <f t="shared" si="16"/>
        <v>133.909056438596</v>
      </c>
      <c r="AU7">
        <f t="shared" si="17"/>
        <v>-2151.4821508680452</v>
      </c>
      <c r="AW7">
        <v>4</v>
      </c>
      <c r="AX7">
        <f>IF(Z7&gt;0, (R7*SUMPRODUCT(K7:$K$98, X7:$X$98)-K7*$AZ$3)/Z7, 0)</f>
        <v>4711.4420674129597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1000000</v>
      </c>
      <c r="S8">
        <f t="shared" si="1"/>
        <v>4681.4277103210507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4476.4812156148655</v>
      </c>
      <c r="AC8">
        <f t="shared" si="2"/>
        <v>4391.1498422693403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-2634.7097625920978</v>
      </c>
      <c r="AI8">
        <f t="shared" si="7"/>
        <v>-2658.1596058556615</v>
      </c>
      <c r="AJ8">
        <f t="shared" si="8"/>
        <v>85.331373345525208</v>
      </c>
      <c r="AK8">
        <f t="shared" ref="AK8:AK39" si="30">G8*SUM(AB8:AB8, AE8:AF8)</f>
        <v>95.349049892596639</v>
      </c>
      <c r="AL8">
        <f t="shared" si="9"/>
        <v>-2477.4791826175397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-1726.115088722021</v>
      </c>
      <c r="AR8">
        <f t="shared" si="14"/>
        <v>-1741.4781199219287</v>
      </c>
      <c r="AS8">
        <f t="shared" si="15"/>
        <v>55.904363040038824</v>
      </c>
      <c r="AT8">
        <f t="shared" si="16"/>
        <v>62.467386750409382</v>
      </c>
      <c r="AU8">
        <f t="shared" si="17"/>
        <v>-1623.1063701314804</v>
      </c>
      <c r="AW8">
        <v>5</v>
      </c>
      <c r="AX8">
        <f>IF(Z8&gt;0, (R8*SUMPRODUCT(K8:$K$98, X8:$X$98)-K8*$AZ$3)/Z8, 0)</f>
        <v>4681.4277103210507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1000000</v>
      </c>
      <c r="S9">
        <f t="shared" si="1"/>
        <v>4296.3835029325428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4391.1498422693403</v>
      </c>
      <c r="AC9">
        <f t="shared" si="2"/>
        <v>3978.3889756867211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-2628.258432980243</v>
      </c>
      <c r="AI9">
        <f t="shared" si="7"/>
        <v>-2651.4080713503467</v>
      </c>
      <c r="AJ9">
        <f t="shared" si="8"/>
        <v>412.7608665826192</v>
      </c>
      <c r="AK9">
        <f t="shared" si="30"/>
        <v>25.907784069389105</v>
      </c>
      <c r="AL9">
        <f t="shared" si="9"/>
        <v>-2212.7394206983386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-1630.7306912450681</v>
      </c>
      <c r="AR9">
        <f t="shared" si="14"/>
        <v>-1645.0941287623393</v>
      </c>
      <c r="AS9">
        <f t="shared" si="15"/>
        <v>256.10183718423087</v>
      </c>
      <c r="AT9">
        <f t="shared" si="16"/>
        <v>16.074758134113996</v>
      </c>
      <c r="AU9">
        <f t="shared" si="17"/>
        <v>-1372.9175334439944</v>
      </c>
      <c r="AW9">
        <v>6</v>
      </c>
      <c r="AX9">
        <f>IF(Z9&gt;0, (R9*SUMPRODUCT(K9:$K$98, X9:$X$98)-K9*$AZ$3)/Z9, 0)</f>
        <v>4296.3835029325428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1000000</v>
      </c>
      <c r="S10">
        <f t="shared" si="1"/>
        <v>3887.4214284668542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3978.3889756867211</v>
      </c>
      <c r="AC10">
        <f t="shared" si="2"/>
        <v>3553.4867127618745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-2627.0209622393759</v>
      </c>
      <c r="AI10">
        <f t="shared" si="7"/>
        <v>-2649.8734287017228</v>
      </c>
      <c r="AJ10">
        <f t="shared" si="8"/>
        <v>424.90226292484658</v>
      </c>
      <c r="AK10">
        <f t="shared" si="30"/>
        <v>16.311394800315558</v>
      </c>
      <c r="AL10">
        <f t="shared" si="9"/>
        <v>-2208.6597709765606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-1546.3076458210121</v>
      </c>
      <c r="AR10">
        <f t="shared" si="14"/>
        <v>-1559.7589825726125</v>
      </c>
      <c r="AS10">
        <f t="shared" si="15"/>
        <v>250.10444428553868</v>
      </c>
      <c r="AT10">
        <f t="shared" si="16"/>
        <v>9.6011546372406755</v>
      </c>
      <c r="AU10">
        <f t="shared" si="17"/>
        <v>-1300.0533836498332</v>
      </c>
      <c r="AW10">
        <v>7</v>
      </c>
      <c r="AX10">
        <f>IF(Z10&gt;0, (R10*SUMPRODUCT(K10:$K$98, X10:$X$98)-K10*$AZ$3)/Z10, 0)</f>
        <v>3887.4214284668542</v>
      </c>
    </row>
    <row r="11" spans="1:52" x14ac:dyDescent="0.25">
      <c r="A11" t="s">
        <v>33</v>
      </c>
      <c r="C11" s="26">
        <f>AU91</f>
        <v>15897.257395939645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1000000</v>
      </c>
      <c r="S11">
        <f t="shared" si="1"/>
        <v>3454.3374417182149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3553.4867127618745</v>
      </c>
      <c r="AC11">
        <f t="shared" si="2"/>
        <v>3116.9636846543581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-2624.3772485359</v>
      </c>
      <c r="AI11">
        <f t="shared" si="7"/>
        <v>-2646.93558090241</v>
      </c>
      <c r="AJ11">
        <f t="shared" si="8"/>
        <v>436.52302810751644</v>
      </c>
      <c r="AK11">
        <f t="shared" si="30"/>
        <v>8.5283681106284988</v>
      </c>
      <c r="AL11">
        <f t="shared" si="9"/>
        <v>-2201.8841846842652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-1467.8368610355226</v>
      </c>
      <c r="AR11">
        <f t="shared" si="14"/>
        <v>-1480.4539311574065</v>
      </c>
      <c r="AS11">
        <f t="shared" si="15"/>
        <v>244.15109973404918</v>
      </c>
      <c r="AT11">
        <f t="shared" si="16"/>
        <v>4.7699899411352265</v>
      </c>
      <c r="AU11">
        <f t="shared" si="17"/>
        <v>-1231.532841482222</v>
      </c>
      <c r="AW11">
        <v>8</v>
      </c>
      <c r="AX11">
        <f>IF(Z11&gt;0, (R11*SUMPRODUCT(K11:$K$98, X11:$X$98)-K11*$AZ$3)/Z11, 0)</f>
        <v>3454.3374417182149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1000000</v>
      </c>
      <c r="S12">
        <f t="shared" si="1"/>
        <v>3033.3330887849102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3116.9636846543581</v>
      </c>
      <c r="AC12">
        <f t="shared" si="2"/>
        <v>2701.7417700577898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-2625.7898874617499</v>
      </c>
      <c r="AI12">
        <f t="shared" si="7"/>
        <v>-2648.056991757408</v>
      </c>
      <c r="AJ12">
        <f t="shared" si="8"/>
        <v>415.22191459656824</v>
      </c>
      <c r="AK12">
        <f t="shared" si="30"/>
        <v>7.1690164747050238</v>
      </c>
      <c r="AL12">
        <f t="shared" si="9"/>
        <v>-2225.6660606861346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-1395.6352391782505</v>
      </c>
      <c r="AR12">
        <f t="shared" si="14"/>
        <v>-1407.4704418263643</v>
      </c>
      <c r="AS12">
        <f t="shared" si="15"/>
        <v>220.69486170891281</v>
      </c>
      <c r="AT12">
        <f t="shared" si="16"/>
        <v>3.8104084679903822</v>
      </c>
      <c r="AU12">
        <f t="shared" si="17"/>
        <v>-1182.9651716494611</v>
      </c>
      <c r="AW12">
        <v>9</v>
      </c>
      <c r="AX12">
        <f>IF(Z12&gt;0, (R12*SUMPRODUCT(K12:$K$98, X12:$X$98)-K12*$AZ$3)/Z12, 0)</f>
        <v>3033.3330887849102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1000000</v>
      </c>
      <c r="S13">
        <f t="shared" si="1"/>
        <v>2617.2516008116663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2701.7417700577898</v>
      </c>
      <c r="AC13">
        <f t="shared" si="2"/>
        <v>2300.9515900007609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-2629.2996752313252</v>
      </c>
      <c r="AI13">
        <f t="shared" si="7"/>
        <v>-2651.2783759921463</v>
      </c>
      <c r="AJ13">
        <f t="shared" si="8"/>
        <v>400.79018005702892</v>
      </c>
      <c r="AK13">
        <f t="shared" si="30"/>
        <v>5.4034835401155794</v>
      </c>
      <c r="AL13">
        <f t="shared" si="9"/>
        <v>-2245.0847123950016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-1328.4227459023678</v>
      </c>
      <c r="AR13">
        <f t="shared" si="14"/>
        <v>-1339.5272260386944</v>
      </c>
      <c r="AS13">
        <f t="shared" si="15"/>
        <v>202.49452602819824</v>
      </c>
      <c r="AT13">
        <f t="shared" si="16"/>
        <v>2.7300465250949597</v>
      </c>
      <c r="AU13">
        <f t="shared" si="17"/>
        <v>-1134.3026534854012</v>
      </c>
      <c r="AW13">
        <v>10</v>
      </c>
      <c r="AX13">
        <f>IF(Z13&gt;0, (R13*SUMPRODUCT(K13:$K$98, X13:$X$98)-K13*$AZ$3)/Z13, 0)</f>
        <v>2617.2516008116663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1000000</v>
      </c>
      <c r="S14">
        <f t="shared" si="1"/>
        <v>2206.6324157536214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2300.9515900007609</v>
      </c>
      <c r="AC14">
        <f t="shared" si="2"/>
        <v>1914.7409870635418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-2635.685795237639</v>
      </c>
      <c r="AI14">
        <f t="shared" si="7"/>
        <v>-2657.378816845971</v>
      </c>
      <c r="AJ14">
        <f t="shared" si="8"/>
        <v>386.21060293721916</v>
      </c>
      <c r="AK14">
        <f t="shared" si="30"/>
        <v>4.1417128620013699</v>
      </c>
      <c r="AL14">
        <f t="shared" si="9"/>
        <v>-2267.0265010467501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-1266.0669879713641</v>
      </c>
      <c r="AR14">
        <f t="shared" si="14"/>
        <v>-1276.487356961205</v>
      </c>
      <c r="AS14">
        <f t="shared" si="15"/>
        <v>185.51850742863041</v>
      </c>
      <c r="AT14">
        <f t="shared" si="16"/>
        <v>1.9894958411624899</v>
      </c>
      <c r="AU14">
        <f t="shared" si="17"/>
        <v>-1088.9793536914121</v>
      </c>
      <c r="AW14">
        <v>11</v>
      </c>
      <c r="AX14">
        <f>IF(Z14&gt;0, (R14*SUMPRODUCT(K14:$K$98, X14:$X$98)-K14*$AZ$3)/Z14, 0)</f>
        <v>2206.6324157536214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1000000</v>
      </c>
      <c r="S15">
        <f t="shared" si="1"/>
        <v>1847.5217984652697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1914.7409870635418</v>
      </c>
      <c r="AC15">
        <f t="shared" si="2"/>
        <v>1582.2171328239783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-2643.9454736234702</v>
      </c>
      <c r="AI15">
        <f t="shared" si="7"/>
        <v>-2665.3554663788782</v>
      </c>
      <c r="AJ15">
        <f t="shared" si="8"/>
        <v>332.52385423956343</v>
      </c>
      <c r="AK15">
        <f t="shared" si="30"/>
        <v>7.8504380469605222</v>
      </c>
      <c r="AL15">
        <f t="shared" si="9"/>
        <v>-2324.9811740923542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-1204.8520752127886</v>
      </c>
      <c r="AR15">
        <f t="shared" si="14"/>
        <v>-1214.6086584929615</v>
      </c>
      <c r="AS15">
        <f t="shared" si="15"/>
        <v>151.5318904399422</v>
      </c>
      <c r="AT15">
        <f t="shared" si="16"/>
        <v>3.5774627981442393</v>
      </c>
      <c r="AU15">
        <f t="shared" si="17"/>
        <v>-1059.499305254875</v>
      </c>
      <c r="AW15">
        <v>12</v>
      </c>
      <c r="AX15">
        <f>IF(Z15&gt;0, (R15*SUMPRODUCT(K15:$K$98, X15:$X$98)-K15*$AZ$3)/Z15, 0)</f>
        <v>1847.5217984652697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1000000</v>
      </c>
      <c r="S16">
        <f t="shared" si="1"/>
        <v>1549.3238499201232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1582.2171328239783</v>
      </c>
      <c r="AC16">
        <f t="shared" si="2"/>
        <v>1309.4535782418843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-2658.2647005114354</v>
      </c>
      <c r="AI16">
        <f t="shared" si="7"/>
        <v>-2679.3941367217762</v>
      </c>
      <c r="AJ16">
        <f t="shared" si="8"/>
        <v>272.763554582094</v>
      </c>
      <c r="AK16">
        <f t="shared" si="30"/>
        <v>11.233741643050246</v>
      </c>
      <c r="AL16">
        <f t="shared" si="9"/>
        <v>-2395.3968404966322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-1145.9439788726536</v>
      </c>
      <c r="AR16">
        <f t="shared" si="14"/>
        <v>-1155.0526090995666</v>
      </c>
      <c r="AS16">
        <f t="shared" si="15"/>
        <v>117.58488647466746</v>
      </c>
      <c r="AT16">
        <f t="shared" si="16"/>
        <v>4.8427226203574385</v>
      </c>
      <c r="AU16">
        <f t="shared" si="17"/>
        <v>-1032.6250000045416</v>
      </c>
      <c r="AW16">
        <v>13</v>
      </c>
      <c r="AX16">
        <f>IF(Z16&gt;0, (R16*SUMPRODUCT(K16:$K$98, X16:$X$98)-K16*$AZ$3)/Z16, 0)</f>
        <v>1549.3238499201232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1000000</v>
      </c>
      <c r="S17">
        <f t="shared" si="1"/>
        <v>1369.8367120848272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1309.4535782418843</v>
      </c>
      <c r="AC17">
        <f t="shared" si="2"/>
        <v>1142.5074624348599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-2679.212511471233</v>
      </c>
      <c r="AI17">
        <f t="shared" si="7"/>
        <v>-2700.063673006684</v>
      </c>
      <c r="AJ17">
        <f t="shared" si="8"/>
        <v>166.9461158070244</v>
      </c>
      <c r="AK17">
        <f t="shared" si="30"/>
        <v>18.070459379738004</v>
      </c>
      <c r="AL17">
        <f t="shared" si="9"/>
        <v>-2515.0470978199214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-1085.7062537813085</v>
      </c>
      <c r="AR17">
        <f t="shared" si="14"/>
        <v>-1094.1558397625311</v>
      </c>
      <c r="AS17">
        <f t="shared" si="15"/>
        <v>67.652133304144996</v>
      </c>
      <c r="AT17">
        <f t="shared" si="16"/>
        <v>7.322752739202901</v>
      </c>
      <c r="AU17">
        <f t="shared" si="17"/>
        <v>-1019.1809537191831</v>
      </c>
      <c r="AW17">
        <v>14</v>
      </c>
      <c r="AX17">
        <f>IF(Z17&gt;0, (R17*SUMPRODUCT(K17:$K$98, X17:$X$98)-K17*$AZ$3)/Z17, 0)</f>
        <v>1369.8367120848272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1000000</v>
      </c>
      <c r="S18">
        <f t="shared" si="1"/>
        <v>1314.7905964189085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1142.5074624348599</v>
      </c>
      <c r="AC18">
        <f t="shared" si="2"/>
        <v>1082.0786041208339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-2701.4764885330019</v>
      </c>
      <c r="AI18">
        <f t="shared" si="7"/>
        <v>-2722.0516015408848</v>
      </c>
      <c r="AJ18">
        <f t="shared" si="8"/>
        <v>60.428858314026002</v>
      </c>
      <c r="AK18">
        <f t="shared" si="30"/>
        <v>24.678161188592977</v>
      </c>
      <c r="AL18">
        <f t="shared" si="9"/>
        <v>-2636.9445820382657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-1021.5830157961768</v>
      </c>
      <c r="AR18">
        <f t="shared" si="14"/>
        <v>-1029.3636446804778</v>
      </c>
      <c r="AS18">
        <f t="shared" si="15"/>
        <v>22.851613027025021</v>
      </c>
      <c r="AT18">
        <f t="shared" si="16"/>
        <v>9.3322264466707736</v>
      </c>
      <c r="AU18">
        <f t="shared" si="17"/>
        <v>-997.17980520678202</v>
      </c>
      <c r="AW18">
        <v>15</v>
      </c>
      <c r="AX18">
        <f>IF(Z18&gt;0, (R18*SUMPRODUCT(K18:$K$98, X18:$X$98)-K18*$AZ$3)/Z18, 0)</f>
        <v>1314.7905964189085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1000000</v>
      </c>
      <c r="S19">
        <f t="shared" si="1"/>
        <v>1263.4641797966353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1082.0786041208339</v>
      </c>
      <c r="AC19">
        <f t="shared" si="2"/>
        <v>1025.9913051528001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-2728.2599848452774</v>
      </c>
      <c r="AI19">
        <f t="shared" si="7"/>
        <v>-2748.5611402234604</v>
      </c>
      <c r="AJ19">
        <f t="shared" si="8"/>
        <v>56.087298968033792</v>
      </c>
      <c r="AK19">
        <f t="shared" si="30"/>
        <v>24.130352871894598</v>
      </c>
      <c r="AL19">
        <f t="shared" si="9"/>
        <v>-2668.3434883835321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-962.1480836130994</v>
      </c>
      <c r="AR19">
        <f t="shared" si="14"/>
        <v>-969.30748845382186</v>
      </c>
      <c r="AS19">
        <f t="shared" si="15"/>
        <v>19.779745155111769</v>
      </c>
      <c r="AT19">
        <f t="shared" si="16"/>
        <v>8.5098095128635247</v>
      </c>
      <c r="AU19">
        <f t="shared" si="17"/>
        <v>-941.01793378584659</v>
      </c>
      <c r="AW19">
        <v>16</v>
      </c>
      <c r="AX19">
        <f>IF(Z19&gt;0, (R19*SUMPRODUCT(K19:$K$98, X19:$X$98)-K19*$AZ$3)/Z19, 0)</f>
        <v>1263.4641797966353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1000000</v>
      </c>
      <c r="S20">
        <f t="shared" si="1"/>
        <v>938.15652606839603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1025.9913051528001</v>
      </c>
      <c r="AC20">
        <f t="shared" si="2"/>
        <v>751.62026715724642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-2758.5209927875026</v>
      </c>
      <c r="AI20">
        <f t="shared" si="7"/>
        <v>-2778.5501735870839</v>
      </c>
      <c r="AJ20">
        <f t="shared" si="8"/>
        <v>274.37103799555371</v>
      </c>
      <c r="AK20">
        <f t="shared" si="30"/>
        <v>4.4117626121570401</v>
      </c>
      <c r="AL20">
        <f t="shared" si="9"/>
        <v>-2499.7673729793732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-922.71642773153792</v>
      </c>
      <c r="AR20">
        <f t="shared" si="14"/>
        <v>-929.41612449154104</v>
      </c>
      <c r="AS20">
        <f t="shared" si="15"/>
        <v>91.776232522495647</v>
      </c>
      <c r="AT20">
        <f t="shared" si="16"/>
        <v>1.475720448795834</v>
      </c>
      <c r="AU20">
        <f t="shared" si="17"/>
        <v>-836.16417152024951</v>
      </c>
      <c r="AW20">
        <v>17</v>
      </c>
      <c r="AX20">
        <f>IF(Z20&gt;0, (R20*SUMPRODUCT(K20:$K$98, X20:$X$98)-K20*$AZ$3)/Z20, 0)</f>
        <v>938.15652606839603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1000000</v>
      </c>
      <c r="S21">
        <f t="shared" si="1"/>
        <v>569.88327437947396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751.62026715724642</v>
      </c>
      <c r="AC21">
        <f t="shared" si="2"/>
        <v>450.41219526031813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-2796.8748068535547</v>
      </c>
      <c r="AI21">
        <f t="shared" si="7"/>
        <v>-2816.6337739749688</v>
      </c>
      <c r="AJ21">
        <f t="shared" si="8"/>
        <v>301.20807189692829</v>
      </c>
      <c r="AK21">
        <f t="shared" si="30"/>
        <v>1.2025924274515942</v>
      </c>
      <c r="AL21">
        <f t="shared" si="9"/>
        <v>-2514.2231096505889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-889.64022020428888</v>
      </c>
      <c r="AR21">
        <f t="shared" si="14"/>
        <v>-895.9252251025523</v>
      </c>
      <c r="AS21">
        <f t="shared" si="15"/>
        <v>95.80937078522706</v>
      </c>
      <c r="AT21">
        <f t="shared" si="16"/>
        <v>0.3825250201948226</v>
      </c>
      <c r="AU21">
        <f t="shared" si="17"/>
        <v>-799.73332929713035</v>
      </c>
      <c r="AW21">
        <v>18</v>
      </c>
      <c r="AX21">
        <f>IF(Z21&gt;0, (R21*SUMPRODUCT(K21:$K$98, X21:$X$98)-K21*$AZ$3)/Z21, 0)</f>
        <v>569.88327437947396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1000000</v>
      </c>
      <c r="S22">
        <f t="shared" si="1"/>
        <v>460.81447274881418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450.41219526031813</v>
      </c>
      <c r="AC22">
        <f t="shared" si="2"/>
        <v>359.25584625258125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-2844.500906798804</v>
      </c>
      <c r="AI22">
        <f t="shared" si="7"/>
        <v>-2863.991171726334</v>
      </c>
      <c r="AJ22">
        <f t="shared" si="8"/>
        <v>91.156349007736878</v>
      </c>
      <c r="AK22">
        <f t="shared" si="30"/>
        <v>9.4586561004666816</v>
      </c>
      <c r="AL22">
        <f t="shared" si="9"/>
        <v>-2763.3761666181304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-844.80794132027199</v>
      </c>
      <c r="AR22">
        <f t="shared" si="14"/>
        <v>-850.59648951509166</v>
      </c>
      <c r="AS22">
        <f t="shared" si="15"/>
        <v>27.073152748671426</v>
      </c>
      <c r="AT22">
        <f t="shared" si="16"/>
        <v>2.8091915065987663</v>
      </c>
      <c r="AU22">
        <f t="shared" si="17"/>
        <v>-820.71414525982152</v>
      </c>
      <c r="AW22">
        <v>19</v>
      </c>
      <c r="AX22">
        <f>IF(Z22&gt;0, (R22*SUMPRODUCT(K22:$K$98, X22:$X$98)-K22*$AZ$3)/Z22, 0)</f>
        <v>460.81447274881418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1000000</v>
      </c>
      <c r="S23">
        <f t="shared" si="1"/>
        <v>935.60650333740284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359.25584625258125</v>
      </c>
      <c r="AC23">
        <f t="shared" si="2"/>
        <v>719.40344496733996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-2897.8125894251889</v>
      </c>
      <c r="AI23">
        <f t="shared" si="7"/>
        <v>-2917.0355063887082</v>
      </c>
      <c r="AJ23">
        <f t="shared" si="8"/>
        <v>-360.14759871475871</v>
      </c>
      <c r="AK23">
        <f t="shared" si="30"/>
        <v>25.14790923768069</v>
      </c>
      <c r="AL23">
        <f t="shared" si="9"/>
        <v>-3252.0351958657861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-768.42977286232747</v>
      </c>
      <c r="AR23">
        <f t="shared" si="14"/>
        <v>-773.52722525449849</v>
      </c>
      <c r="AS23">
        <f t="shared" si="15"/>
        <v>-95.502427757824933</v>
      </c>
      <c r="AT23">
        <f t="shared" si="16"/>
        <v>6.668616960942459</v>
      </c>
      <c r="AU23">
        <f t="shared" si="17"/>
        <v>-862.36103605138089</v>
      </c>
      <c r="AW23">
        <v>20</v>
      </c>
      <c r="AX23">
        <f>IF(Z23&gt;0, (R23*SUMPRODUCT(K23:$K$98, X23:$X$98)-K23*$AZ$3)/Z23, 0)</f>
        <v>935.60650333740284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1000000</v>
      </c>
      <c r="S24">
        <f t="shared" si="1"/>
        <v>1354.1782355757437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719.40344496733996</v>
      </c>
      <c r="AC24">
        <f t="shared" si="2"/>
        <v>1026.8268328505819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-2961.8670457390476</v>
      </c>
      <c r="AI24">
        <f t="shared" si="7"/>
        <v>-2980.8236868567883</v>
      </c>
      <c r="AJ24">
        <f t="shared" si="8"/>
        <v>-307.42338788324196</v>
      </c>
      <c r="AK24">
        <f t="shared" si="30"/>
        <v>50.358241147713805</v>
      </c>
      <c r="AL24">
        <f t="shared" si="9"/>
        <v>-3237.8888335923166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-701.26380766580178</v>
      </c>
      <c r="AR24">
        <f t="shared" si="14"/>
        <v>-705.75205988154698</v>
      </c>
      <c r="AS24">
        <f t="shared" si="15"/>
        <v>-72.786824061756633</v>
      </c>
      <c r="AT24">
        <f t="shared" si="16"/>
        <v>11.923024021419826</v>
      </c>
      <c r="AU24">
        <f t="shared" si="17"/>
        <v>-766.61585992188384</v>
      </c>
      <c r="AW24">
        <v>21</v>
      </c>
      <c r="AX24">
        <f>IF(Z24&gt;0, (R24*SUMPRODUCT(K24:$K$98, X24:$X$98)-K24*$AZ$3)/Z24, 0)</f>
        <v>1354.1782355757437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1000000</v>
      </c>
      <c r="S25">
        <f t="shared" si="1"/>
        <v>1720.2606224008098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1026.8268328505819</v>
      </c>
      <c r="AC25">
        <f t="shared" si="2"/>
        <v>1286.1462044218924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-3036.8539070620427</v>
      </c>
      <c r="AI25">
        <f t="shared" si="7"/>
        <v>-3055.5450604209295</v>
      </c>
      <c r="AJ25">
        <f t="shared" si="8"/>
        <v>-259.31937157131051</v>
      </c>
      <c r="AK25">
        <f t="shared" si="30"/>
        <v>71.87787829954074</v>
      </c>
      <c r="AL25">
        <f t="shared" si="9"/>
        <v>-3242.9865536926991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-641.98036157354954</v>
      </c>
      <c r="AR25">
        <f t="shared" si="14"/>
        <v>-645.93160643378496</v>
      </c>
      <c r="AS25">
        <f t="shared" si="15"/>
        <v>-54.819213903322755</v>
      </c>
      <c r="AT25">
        <f t="shared" si="16"/>
        <v>15.194733665841776</v>
      </c>
      <c r="AU25">
        <f t="shared" si="17"/>
        <v>-685.55608667126592</v>
      </c>
      <c r="AW25">
        <v>22</v>
      </c>
      <c r="AX25">
        <f>IF(Z25&gt;0, (R25*SUMPRODUCT(K25:$K$98, X25:$X$98)-K25*$AZ$3)/Z25, 0)</f>
        <v>1720.2606224008098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1000000</v>
      </c>
      <c r="S26">
        <f t="shared" si="1"/>
        <v>2037.6042375045927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1286.1462044218924</v>
      </c>
      <c r="AC26">
        <f t="shared" si="2"/>
        <v>1501.8293957386231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-3113.1985034561585</v>
      </c>
      <c r="AI26">
        <f t="shared" si="7"/>
        <v>-3131.6249153188701</v>
      </c>
      <c r="AJ26">
        <f t="shared" si="8"/>
        <v>-215.6831913167307</v>
      </c>
      <c r="AK26">
        <f t="shared" si="30"/>
        <v>90.030234309532474</v>
      </c>
      <c r="AL26">
        <f t="shared" si="9"/>
        <v>-3257.2778723260685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-587.60655707215108</v>
      </c>
      <c r="AR26">
        <f t="shared" si="14"/>
        <v>-591.0844851328967</v>
      </c>
      <c r="AS26">
        <f t="shared" si="15"/>
        <v>-40.709533082217405</v>
      </c>
      <c r="AT26">
        <f t="shared" si="16"/>
        <v>16.9929273563164</v>
      </c>
      <c r="AU26">
        <f t="shared" si="17"/>
        <v>-614.80109085879781</v>
      </c>
      <c r="AW26">
        <v>23</v>
      </c>
      <c r="AX26">
        <f>IF(Z26&gt;0, (R26*SUMPRODUCT(K26:$K$98, X26:$X$98)-K26*$AZ$3)/Z26, 0)</f>
        <v>2037.6042375045927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1000000</v>
      </c>
      <c r="S27">
        <f t="shared" si="1"/>
        <v>2312.477924746102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1501.8293957386231</v>
      </c>
      <c r="AC27">
        <f t="shared" si="2"/>
        <v>1679.9938680327932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-3195.1398169941513</v>
      </c>
      <c r="AI27">
        <f t="shared" si="7"/>
        <v>-3213.3020862428107</v>
      </c>
      <c r="AJ27">
        <f t="shared" si="8"/>
        <v>-178.16447229417008</v>
      </c>
      <c r="AK27">
        <f t="shared" si="30"/>
        <v>105.12805770170363</v>
      </c>
      <c r="AL27">
        <f t="shared" si="9"/>
        <v>-3286.338500835277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-538.45779083328637</v>
      </c>
      <c r="AR27">
        <f t="shared" si="14"/>
        <v>-541.51856937078173</v>
      </c>
      <c r="AS27">
        <f t="shared" si="15"/>
        <v>-30.02499222295307</v>
      </c>
      <c r="AT27">
        <f t="shared" si="16"/>
        <v>17.716602385778231</v>
      </c>
      <c r="AU27">
        <f t="shared" si="17"/>
        <v>-553.82695920795663</v>
      </c>
      <c r="AW27">
        <v>24</v>
      </c>
      <c r="AX27">
        <f>IF(Z27&gt;0, (R27*SUMPRODUCT(K27:$K$98, X27:$X$98)-K27*$AZ$3)/Z27, 0)</f>
        <v>2312.477924746102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1000000</v>
      </c>
      <c r="S28">
        <f t="shared" si="1"/>
        <v>2549.4573566417589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1679.9938680327932</v>
      </c>
      <c r="AC28">
        <f t="shared" si="2"/>
        <v>1825.2602105622927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-3285.1912616975119</v>
      </c>
      <c r="AI28">
        <f t="shared" si="7"/>
        <v>-3303.0897784721424</v>
      </c>
      <c r="AJ28">
        <f t="shared" si="8"/>
        <v>-145.26634252949952</v>
      </c>
      <c r="AK28">
        <f t="shared" si="30"/>
        <v>117.59957076229554</v>
      </c>
      <c r="AL28">
        <f t="shared" si="9"/>
        <v>-3330.7565502393463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-494.31573380549668</v>
      </c>
      <c r="AR28">
        <f t="shared" si="14"/>
        <v>-497.00888551225904</v>
      </c>
      <c r="AS28">
        <f t="shared" si="15"/>
        <v>-21.857917236637881</v>
      </c>
      <c r="AT28">
        <f t="shared" si="16"/>
        <v>17.69495700123656</v>
      </c>
      <c r="AU28">
        <f t="shared" si="17"/>
        <v>-501.17184574766037</v>
      </c>
      <c r="AW28">
        <v>25</v>
      </c>
      <c r="AX28">
        <f>IF(Z28&gt;0, (R28*SUMPRODUCT(K28:$K$98, X28:$X$98)-K28*$AZ$3)/Z28, 0)</f>
        <v>2549.4573566417589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1000000</v>
      </c>
      <c r="S29">
        <f t="shared" si="1"/>
        <v>2752.2825123644661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1825.2602105622927</v>
      </c>
      <c r="AC29">
        <f t="shared" si="2"/>
        <v>1941.4124529735689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-3398.570365166815</v>
      </c>
      <c r="AI29">
        <f t="shared" si="7"/>
        <v>-3416.2049325145699</v>
      </c>
      <c r="AJ29">
        <f t="shared" si="8"/>
        <v>-116.15224241127612</v>
      </c>
      <c r="AK29">
        <f t="shared" si="30"/>
        <v>127.7682147393605</v>
      </c>
      <c r="AL29">
        <f t="shared" si="9"/>
        <v>-3404.5889601864856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-456.5853982857451</v>
      </c>
      <c r="AR29">
        <f t="shared" si="14"/>
        <v>-458.95453739158683</v>
      </c>
      <c r="AS29">
        <f t="shared" si="15"/>
        <v>-15.604625523335852</v>
      </c>
      <c r="AT29">
        <f t="shared" si="16"/>
        <v>17.165188578393938</v>
      </c>
      <c r="AU29">
        <f t="shared" si="17"/>
        <v>-457.39397433652874</v>
      </c>
      <c r="AW29">
        <v>26</v>
      </c>
      <c r="AX29">
        <f>IF(Z29&gt;0, (R29*SUMPRODUCT(K29:$K$98, X29:$X$98)-K29*$AZ$3)/Z29, 0)</f>
        <v>2752.2825123644661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1000000</v>
      </c>
      <c r="S30">
        <f t="shared" si="1"/>
        <v>2921.4957549639489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1941.4124529735689</v>
      </c>
      <c r="AC30">
        <f t="shared" si="2"/>
        <v>2029.8877477385131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-3517.7434945301466</v>
      </c>
      <c r="AI30">
        <f t="shared" si="7"/>
        <v>-3535.1137726170605</v>
      </c>
      <c r="AJ30">
        <f t="shared" si="8"/>
        <v>-88.475294764944238</v>
      </c>
      <c r="AK30">
        <f t="shared" si="30"/>
        <v>135.89887170814984</v>
      </c>
      <c r="AL30">
        <f t="shared" si="9"/>
        <v>-3487.6901956738552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-421.96059717259436</v>
      </c>
      <c r="AR30">
        <f t="shared" si="14"/>
        <v>-424.04419790300722</v>
      </c>
      <c r="AS30">
        <f t="shared" si="15"/>
        <v>-10.612794330253928</v>
      </c>
      <c r="AT30">
        <f t="shared" si="16"/>
        <v>16.301350325917365</v>
      </c>
      <c r="AU30">
        <f t="shared" si="17"/>
        <v>-418.35564190734385</v>
      </c>
      <c r="AW30">
        <v>27</v>
      </c>
      <c r="AX30">
        <f>IF(Z30&gt;0, (R30*SUMPRODUCT(K30:$K$98, X30:$X$98)-K30*$AZ$3)/Z30, 0)</f>
        <v>2921.4957549639489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1000000</v>
      </c>
      <c r="S31">
        <f t="shared" si="1"/>
        <v>3061.2227622670989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2029.8877477385131</v>
      </c>
      <c r="AC31">
        <f t="shared" si="2"/>
        <v>2094.5884836468908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-3630.3881201650452</v>
      </c>
      <c r="AI31">
        <f t="shared" si="7"/>
        <v>-3647.493935768086</v>
      </c>
      <c r="AJ31">
        <f t="shared" si="8"/>
        <v>-64.700735908377737</v>
      </c>
      <c r="AK31">
        <f t="shared" si="30"/>
        <v>142.09214234169593</v>
      </c>
      <c r="AL31">
        <f t="shared" si="9"/>
        <v>-3570.102529334768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-388.81477915741033</v>
      </c>
      <c r="AR31">
        <f t="shared" si="14"/>
        <v>-390.64681300499279</v>
      </c>
      <c r="AS31">
        <f t="shared" si="15"/>
        <v>-6.9294525849192521</v>
      </c>
      <c r="AT31">
        <f t="shared" si="16"/>
        <v>15.2180767223528</v>
      </c>
      <c r="AU31">
        <f t="shared" si="17"/>
        <v>-382.35818886755925</v>
      </c>
      <c r="AW31">
        <v>28</v>
      </c>
      <c r="AX31">
        <f>IF(Z31&gt;0, (R31*SUMPRODUCT(K31:$K$98, X31:$X$98)-K31*$AZ$3)/Z31, 0)</f>
        <v>3061.2227622670989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1000000</v>
      </c>
      <c r="S32">
        <f t="shared" si="1"/>
        <v>3177.2280590198984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2094.5884836468908</v>
      </c>
      <c r="AC32">
        <f t="shared" si="2"/>
        <v>2140.2927518832062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-3755.0686411795218</v>
      </c>
      <c r="AI32">
        <f t="shared" si="7"/>
        <v>-3771.9095219105029</v>
      </c>
      <c r="AJ32">
        <f t="shared" si="8"/>
        <v>-45.704268236315329</v>
      </c>
      <c r="AK32">
        <f t="shared" si="30"/>
        <v>146.62119385528237</v>
      </c>
      <c r="AL32">
        <f t="shared" si="9"/>
        <v>-3670.9925962915358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-359.07863412616643</v>
      </c>
      <c r="AR32">
        <f t="shared" si="14"/>
        <v>-360.68904422201564</v>
      </c>
      <c r="AS32">
        <f t="shared" si="15"/>
        <v>-4.3704730273257999</v>
      </c>
      <c r="AT32">
        <f t="shared" si="16"/>
        <v>14.020659288658166</v>
      </c>
      <c r="AU32">
        <f t="shared" si="17"/>
        <v>-351.03885796068329</v>
      </c>
      <c r="AW32">
        <v>29</v>
      </c>
      <c r="AX32">
        <f>IF(Z32&gt;0, (R32*SUMPRODUCT(K32:$K$98, X32:$X$98)-K32*$AZ$3)/Z32, 0)</f>
        <v>3177.2280590198984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1000000</v>
      </c>
      <c r="S33">
        <f t="shared" si="1"/>
        <v>3271.6918180548055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2140.2927518832062</v>
      </c>
      <c r="AC33">
        <f t="shared" si="2"/>
        <v>2169.1775529300085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-3884.8543670226813</v>
      </c>
      <c r="AI33">
        <f t="shared" si="7"/>
        <v>-3901.429717587177</v>
      </c>
      <c r="AJ33">
        <f t="shared" si="8"/>
        <v>-28.884801046802295</v>
      </c>
      <c r="AK33">
        <f t="shared" si="30"/>
        <v>149.82049263182444</v>
      </c>
      <c r="AL33">
        <f t="shared" si="9"/>
        <v>-3780.4940260021549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-331.68696509865862</v>
      </c>
      <c r="AR33">
        <f t="shared" si="14"/>
        <v>-333.10216041996932</v>
      </c>
      <c r="AS33">
        <f t="shared" si="15"/>
        <v>-2.4661701807975329</v>
      </c>
      <c r="AT33">
        <f t="shared" si="16"/>
        <v>12.791600357652651</v>
      </c>
      <c r="AU33">
        <f t="shared" si="17"/>
        <v>-322.77673024311423</v>
      </c>
      <c r="AW33">
        <v>30</v>
      </c>
      <c r="AX33">
        <f>IF(Z33&gt;0, (R33*SUMPRODUCT(K33:$K$98, X33:$X$98)-K33*$AZ$3)/Z33, 0)</f>
        <v>3271.6918180548055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1000000</v>
      </c>
      <c r="S34">
        <f t="shared" si="1"/>
        <v>3347.7011466412346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2169.1775529300085</v>
      </c>
      <c r="AC34">
        <f t="shared" si="2"/>
        <v>2183.8865120929299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-4029.7992292401595</v>
      </c>
      <c r="AI34">
        <f t="shared" si="7"/>
        <v>-4046.1080813182793</v>
      </c>
      <c r="AJ34">
        <f t="shared" si="8"/>
        <v>-14.708959162921474</v>
      </c>
      <c r="AK34">
        <f t="shared" si="30"/>
        <v>151.84242870510062</v>
      </c>
      <c r="AL34">
        <f t="shared" si="9"/>
        <v>-3908.9746117761001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-307.19847010451156</v>
      </c>
      <c r="AR34">
        <f t="shared" si="14"/>
        <v>-308.44172172141754</v>
      </c>
      <c r="AS34">
        <f t="shared" si="15"/>
        <v>-1.1212890505543163</v>
      </c>
      <c r="AT34">
        <f t="shared" si="16"/>
        <v>11.575207384204001</v>
      </c>
      <c r="AU34">
        <f t="shared" si="17"/>
        <v>-297.98780338776783</v>
      </c>
      <c r="AW34">
        <v>31</v>
      </c>
      <c r="AX34">
        <f>IF(Z34&gt;0, (R34*SUMPRODUCT(K34:$K$98, X34:$X$98)-K34*$AZ$3)/Z34, 0)</f>
        <v>3347.7011466412346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3406.8907823669615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2183.8865120929299</v>
      </c>
      <c r="AC35">
        <f t="shared" ref="AC35:AC66" si="33">S35*Z35</f>
        <v>2185.9701172219702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-4198.5508789911091</v>
      </c>
      <c r="AI35">
        <f t="shared" ref="AI35:AI66" si="38">SUM(AE35:AH35)</f>
        <v>-4214.5916787764727</v>
      </c>
      <c r="AJ35">
        <f t="shared" ref="AJ35:AJ66" si="39">AB35-AC35</f>
        <v>-2.0836051290402793</v>
      </c>
      <c r="AK35">
        <f t="shared" si="30"/>
        <v>152.87205584650511</v>
      </c>
      <c r="AL35">
        <f t="shared" ref="AL35:AL66" si="40">SUM(AI35:AK35)</f>
        <v>-4063.8032280590082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-285.77026451452167</v>
      </c>
      <c r="AR35">
        <f t="shared" ref="AR35:AR66" si="45">AI35*$K35</f>
        <v>-286.86206588356674</v>
      </c>
      <c r="AS35">
        <f t="shared" ref="AS35:AS66" si="46">AJ35*$K35</f>
        <v>-0.14181854788258136</v>
      </c>
      <c r="AT35">
        <f t="shared" ref="AT35:AT66" si="47">AK35*$K35</f>
        <v>10.40508715869893</v>
      </c>
      <c r="AU35">
        <f t="shared" ref="AU35:AU66" si="48">AL35*$K35</f>
        <v>-276.5987972727504</v>
      </c>
      <c r="AW35">
        <v>32</v>
      </c>
      <c r="AX35">
        <f>IF(Z35&gt;0, (R35*SUMPRODUCT(K35:$K$98, X35:$X$98)-K35*$AZ$3)/Z35, 0)</f>
        <v>3406.8907823669615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1000000</v>
      </c>
      <c r="S36">
        <f t="shared" si="32"/>
        <v>3449.9167065586785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2185.9701172219702</v>
      </c>
      <c r="AC36">
        <f t="shared" si="33"/>
        <v>2176.3445627374081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-4375.9301814471955</v>
      </c>
      <c r="AI36">
        <f t="shared" si="38"/>
        <v>-4391.7011749801695</v>
      </c>
      <c r="AJ36">
        <f t="shared" si="39"/>
        <v>9.6255544845621444</v>
      </c>
      <c r="AK36">
        <f t="shared" si="30"/>
        <v>153.01790820553794</v>
      </c>
      <c r="AL36">
        <f t="shared" si="40"/>
        <v>-4229.0577122900686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-265.93161917454739</v>
      </c>
      <c r="AR36">
        <f t="shared" si="45"/>
        <v>-266.89004530849178</v>
      </c>
      <c r="AS36">
        <f t="shared" si="46"/>
        <v>0.58495889637020826</v>
      </c>
      <c r="AT36">
        <f t="shared" si="47"/>
        <v>9.299120050938134</v>
      </c>
      <c r="AU36">
        <f t="shared" si="48"/>
        <v>-257.00596636118337</v>
      </c>
      <c r="AW36">
        <v>33</v>
      </c>
      <c r="AX36">
        <f>IF(Z36&gt;0, (R36*SUMPRODUCT(K36:$K$98, X36:$X$98)-K36*$AZ$3)/Z36, 0)</f>
        <v>3449.9167065586785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1000000</v>
      </c>
      <c r="S37">
        <f t="shared" si="32"/>
        <v>3479.1406677586351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2176.3445627374081</v>
      </c>
      <c r="AC37">
        <f t="shared" si="33"/>
        <v>2156.9707203753233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-4559.0788105120673</v>
      </c>
      <c r="AI37">
        <f t="shared" si="38"/>
        <v>-4574.5781171394483</v>
      </c>
      <c r="AJ37">
        <f t="shared" si="39"/>
        <v>19.373842362084815</v>
      </c>
      <c r="AK37">
        <f t="shared" si="30"/>
        <v>152.34411939161859</v>
      </c>
      <c r="AL37">
        <f t="shared" si="40"/>
        <v>-4402.8601553857443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-247.37663107200558</v>
      </c>
      <c r="AR37">
        <f t="shared" si="45"/>
        <v>-248.21762689962605</v>
      </c>
      <c r="AS37">
        <f t="shared" si="46"/>
        <v>1.05122899902543</v>
      </c>
      <c r="AT37">
        <f t="shared" si="47"/>
        <v>8.2662258287430532</v>
      </c>
      <c r="AU37">
        <f t="shared" si="48"/>
        <v>-238.90017207185753</v>
      </c>
      <c r="AW37">
        <v>34</v>
      </c>
      <c r="AX37">
        <f>IF(Z37&gt;0, (R37*SUMPRODUCT(K37:$K$98, X37:$X$98)-K37*$AZ$3)/Z37, 0)</f>
        <v>3479.1406677586351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1000000</v>
      </c>
      <c r="S38">
        <f t="shared" si="32"/>
        <v>3497.0590454407084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2156.9707203753233</v>
      </c>
      <c r="AC38">
        <f t="shared" si="33"/>
        <v>2129.7349614573018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-4765.1068295220948</v>
      </c>
      <c r="AI38">
        <f t="shared" si="38"/>
        <v>-4780.332015412464</v>
      </c>
      <c r="AJ38">
        <f t="shared" si="39"/>
        <v>27.235758918021475</v>
      </c>
      <c r="AK38">
        <f t="shared" si="30"/>
        <v>150.98795042627265</v>
      </c>
      <c r="AL38">
        <f t="shared" si="40"/>
        <v>-4602.1083060681694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-230.85335468182149</v>
      </c>
      <c r="AR38">
        <f t="shared" si="45"/>
        <v>-231.59096358844042</v>
      </c>
      <c r="AS38">
        <f t="shared" si="46"/>
        <v>1.3194806619185873</v>
      </c>
      <c r="AT38">
        <f t="shared" si="47"/>
        <v>7.3148569632243499</v>
      </c>
      <c r="AU38">
        <f t="shared" si="48"/>
        <v>-222.95662596329745</v>
      </c>
      <c r="AW38">
        <v>35</v>
      </c>
      <c r="AX38">
        <f>IF(Z38&gt;0, (R38*SUMPRODUCT(K38:$K$98, X38:$X$98)-K38*$AZ$3)/Z38, 0)</f>
        <v>3497.0590454407084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1000000</v>
      </c>
      <c r="S39">
        <f t="shared" si="32"/>
        <v>3504.5325342919728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2129.7349614573018</v>
      </c>
      <c r="AC39">
        <f t="shared" si="33"/>
        <v>2095.4359569129647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-4995.6879943480071</v>
      </c>
      <c r="AI39">
        <f t="shared" si="38"/>
        <v>-5010.6360361796142</v>
      </c>
      <c r="AJ39">
        <f t="shared" si="39"/>
        <v>34.299004544337095</v>
      </c>
      <c r="AK39">
        <f t="shared" si="30"/>
        <v>149.08144730201113</v>
      </c>
      <c r="AL39">
        <f t="shared" si="40"/>
        <v>-4827.2555843332666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-216.09306646410533</v>
      </c>
      <c r="AR39">
        <f t="shared" si="45"/>
        <v>-216.73965772454437</v>
      </c>
      <c r="AS39">
        <f t="shared" si="46"/>
        <v>1.4836349021471278</v>
      </c>
      <c r="AT39">
        <f t="shared" si="47"/>
        <v>6.4486547472232569</v>
      </c>
      <c r="AU39">
        <f t="shared" si="48"/>
        <v>-208.80736807517403</v>
      </c>
      <c r="AW39">
        <v>36</v>
      </c>
      <c r="AX39">
        <f>IF(Z39&gt;0, (R39*SUMPRODUCT(K39:$K$98, X39:$X$98)-K39*$AZ$3)/Z39, 0)</f>
        <v>3504.5325342919728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1000000</v>
      </c>
      <c r="S40">
        <f t="shared" si="32"/>
        <v>3502.4626078550878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2095.4359569129647</v>
      </c>
      <c r="AC40">
        <f t="shared" si="33"/>
        <v>2054.8378459287587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-5258.7211163593438</v>
      </c>
      <c r="AI40">
        <f t="shared" si="38"/>
        <v>-5273.3882097447258</v>
      </c>
      <c r="AJ40">
        <f t="shared" si="39"/>
        <v>40.59811098420596</v>
      </c>
      <c r="AK40">
        <f t="shared" ref="AK40:AK71" si="61">G40*SUM(AB40:AB40, AE40:AF40)</f>
        <v>146.68051698390755</v>
      </c>
      <c r="AL40">
        <f t="shared" si="40"/>
        <v>-5086.1095817766127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-203.09893341290692</v>
      </c>
      <c r="AR40">
        <f t="shared" si="45"/>
        <v>-203.66539642870967</v>
      </c>
      <c r="AS40">
        <f t="shared" si="46"/>
        <v>1.5679540437731811</v>
      </c>
      <c r="AT40">
        <f t="shared" si="47"/>
        <v>5.6650002714937129</v>
      </c>
      <c r="AU40">
        <f t="shared" si="48"/>
        <v>-196.43244211344279</v>
      </c>
      <c r="AW40">
        <v>37</v>
      </c>
      <c r="AX40">
        <f>IF(Z40&gt;0, (R40*SUMPRODUCT(K40:$K$98, X40:$X$98)-K40*$AZ$3)/Z40, 0)</f>
        <v>3502.4626078550878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1000000</v>
      </c>
      <c r="S41">
        <f t="shared" si="32"/>
        <v>3491.3668976341355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2054.8378459287587</v>
      </c>
      <c r="AC41">
        <f t="shared" si="33"/>
        <v>2008.4308370514752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-5560.5884442660054</v>
      </c>
      <c r="AI41">
        <f t="shared" si="38"/>
        <v>-5574.9698520064267</v>
      </c>
      <c r="AJ41">
        <f t="shared" si="39"/>
        <v>46.407008877283488</v>
      </c>
      <c r="AK41">
        <f t="shared" si="61"/>
        <v>143.83864921501313</v>
      </c>
      <c r="AL41">
        <f t="shared" si="40"/>
        <v>-5384.7241939141304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-191.74773084923461</v>
      </c>
      <c r="AR41">
        <f t="shared" si="45"/>
        <v>-192.24365000028902</v>
      </c>
      <c r="AS41">
        <f t="shared" si="46"/>
        <v>1.6002692407303278</v>
      </c>
      <c r="AT41">
        <f t="shared" si="47"/>
        <v>4.9600388289549899</v>
      </c>
      <c r="AU41">
        <f t="shared" si="48"/>
        <v>-185.68334193060372</v>
      </c>
      <c r="AW41">
        <v>38</v>
      </c>
      <c r="AX41">
        <f>IF(Z41&gt;0, (R41*SUMPRODUCT(K41:$K$98, X41:$X$98)-K41*$AZ$3)/Z41, 0)</f>
        <v>3491.3668976341355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1000000</v>
      </c>
      <c r="S42">
        <f t="shared" si="32"/>
        <v>3471.5950722450521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2008.4308370514752</v>
      </c>
      <c r="AC42">
        <f t="shared" si="33"/>
        <v>1956.5866102519049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-5905.0060182170591</v>
      </c>
      <c r="AI42">
        <f t="shared" si="38"/>
        <v>-5919.0959867296206</v>
      </c>
      <c r="AJ42">
        <f t="shared" si="39"/>
        <v>51.844226799570379</v>
      </c>
      <c r="AK42">
        <f t="shared" si="61"/>
        <v>140.59015859360329</v>
      </c>
      <c r="AL42">
        <f t="shared" si="40"/>
        <v>-5726.6616013364464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-181.80750305620217</v>
      </c>
      <c r="AR42">
        <f t="shared" si="45"/>
        <v>-182.24131497536135</v>
      </c>
      <c r="AS42">
        <f t="shared" si="46"/>
        <v>1.5962167342812108</v>
      </c>
      <c r="AT42">
        <f t="shared" si="47"/>
        <v>4.3285892697355957</v>
      </c>
      <c r="AU42">
        <f t="shared" si="48"/>
        <v>-176.31650897134452</v>
      </c>
      <c r="AW42">
        <v>39</v>
      </c>
      <c r="AX42">
        <f>IF(Z42&gt;0, (R42*SUMPRODUCT(K42:$K$98, X42:$X$98)-K42*$AZ$3)/Z42, 0)</f>
        <v>3471.5950722450521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1000000</v>
      </c>
      <c r="S43">
        <f t="shared" si="32"/>
        <v>3443.6674947205229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1956.5866102519049</v>
      </c>
      <c r="AC43">
        <f t="shared" si="33"/>
        <v>1899.6929500971878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-6314.5602885897133</v>
      </c>
      <c r="AI43">
        <f t="shared" si="38"/>
        <v>-6328.3514934099348</v>
      </c>
      <c r="AJ43">
        <f t="shared" si="39"/>
        <v>56.893660154717054</v>
      </c>
      <c r="AK43">
        <f t="shared" si="61"/>
        <v>136.96106271763335</v>
      </c>
      <c r="AL43">
        <f t="shared" si="40"/>
        <v>-6134.4967705375839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-173.58674079498914</v>
      </c>
      <c r="AR43">
        <f t="shared" si="45"/>
        <v>-173.96585987644036</v>
      </c>
      <c r="AS43">
        <f t="shared" si="46"/>
        <v>1.5640020186363226</v>
      </c>
      <c r="AT43">
        <f t="shared" si="47"/>
        <v>3.7650483020856345</v>
      </c>
      <c r="AU43">
        <f t="shared" si="48"/>
        <v>-168.63680955571837</v>
      </c>
      <c r="AW43">
        <v>40</v>
      </c>
      <c r="AX43">
        <f>IF(Z43&gt;0, (R43*SUMPRODUCT(K43:$K$98, X43:$X$98)-K43*$AZ$3)/Z43, 0)</f>
        <v>3443.6674947205229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1000000</v>
      </c>
      <c r="S44">
        <f t="shared" si="32"/>
        <v>3407.1018245659252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1899.6929500971878</v>
      </c>
      <c r="AC44">
        <f t="shared" si="33"/>
        <v>1837.6364261785252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-6776.9980486568347</v>
      </c>
      <c r="AI44">
        <f t="shared" si="38"/>
        <v>-6790.4819164776372</v>
      </c>
      <c r="AJ44">
        <f t="shared" si="39"/>
        <v>62.056523918662606</v>
      </c>
      <c r="AK44">
        <f t="shared" si="61"/>
        <v>132.97850650680317</v>
      </c>
      <c r="AL44">
        <f t="shared" si="40"/>
        <v>-6595.4468860521711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-166.33849698671636</v>
      </c>
      <c r="AR44">
        <f t="shared" si="45"/>
        <v>-166.66945271236017</v>
      </c>
      <c r="AS44">
        <f t="shared" si="46"/>
        <v>1.523150640259723</v>
      </c>
      <c r="AT44">
        <f t="shared" si="47"/>
        <v>3.2639001435545461</v>
      </c>
      <c r="AU44">
        <f t="shared" si="48"/>
        <v>-161.8824019285459</v>
      </c>
      <c r="AW44">
        <v>41</v>
      </c>
      <c r="AX44">
        <f>IF(Z44&gt;0, (R44*SUMPRODUCT(K44:$K$98, X44:$X$98)-K44*$AZ$3)/Z44, 0)</f>
        <v>3407.1018245659252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1000000</v>
      </c>
      <c r="S45">
        <f t="shared" si="32"/>
        <v>3362.4395697900732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1837.6364261785252</v>
      </c>
      <c r="AC45">
        <f t="shared" si="33"/>
        <v>1770.878479974243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-7296.3905551928337</v>
      </c>
      <c r="AI45">
        <f t="shared" si="38"/>
        <v>-7309.5571745715488</v>
      </c>
      <c r="AJ45">
        <f t="shared" si="39"/>
        <v>66.757946204282234</v>
      </c>
      <c r="AK45">
        <f t="shared" si="61"/>
        <v>128.63454983249679</v>
      </c>
      <c r="AL45">
        <f t="shared" si="40"/>
        <v>-7114.1646785347693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-159.89889487533705</v>
      </c>
      <c r="AR45">
        <f t="shared" si="45"/>
        <v>-160.18743862473963</v>
      </c>
      <c r="AS45">
        <f t="shared" si="46"/>
        <v>1.4629866290004014</v>
      </c>
      <c r="AT45">
        <f t="shared" si="47"/>
        <v>2.8189996417288974</v>
      </c>
      <c r="AU45">
        <f t="shared" si="48"/>
        <v>-155.90545235401029</v>
      </c>
      <c r="AW45">
        <v>42</v>
      </c>
      <c r="AX45">
        <f>IF(Z45&gt;0, (R45*SUMPRODUCT(K45:$K$98, X45:$X$98)-K45*$AZ$3)/Z45, 0)</f>
        <v>3362.4395697900732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1000000</v>
      </c>
      <c r="S46">
        <f t="shared" si="32"/>
        <v>3310.2870299073679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1770.878479974243</v>
      </c>
      <c r="AC46">
        <f t="shared" si="33"/>
        <v>1699.890791154651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-7880.485030548497</v>
      </c>
      <c r="AI46">
        <f t="shared" si="38"/>
        <v>-7893.3229716076612</v>
      </c>
      <c r="AJ46">
        <f t="shared" si="39"/>
        <v>70.987688819591995</v>
      </c>
      <c r="AK46">
        <f t="shared" si="61"/>
        <v>123.96149359819702</v>
      </c>
      <c r="AL46">
        <f t="shared" si="40"/>
        <v>-7698.3737891898718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-154.19571865394349</v>
      </c>
      <c r="AR46">
        <f t="shared" si="45"/>
        <v>-154.44691582518118</v>
      </c>
      <c r="AS46">
        <f t="shared" si="46"/>
        <v>1.3890005057667922</v>
      </c>
      <c r="AT46">
        <f t="shared" si="47"/>
        <v>2.4255273015168473</v>
      </c>
      <c r="AU46">
        <f t="shared" si="48"/>
        <v>-150.63238801789754</v>
      </c>
      <c r="AW46">
        <v>43</v>
      </c>
      <c r="AX46">
        <f>IF(Z46&gt;0, (R46*SUMPRODUCT(K46:$K$98, X46:$X$98)-K46*$AZ$3)/Z46, 0)</f>
        <v>3310.2870299073679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1000000</v>
      </c>
      <c r="S47">
        <f t="shared" si="32"/>
        <v>3250.9761141217655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1699.890791154651</v>
      </c>
      <c r="AC47">
        <f t="shared" si="33"/>
        <v>1625.080077907623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-8507.960298729251</v>
      </c>
      <c r="AI47">
        <f t="shared" si="38"/>
        <v>-8520.4571613703556</v>
      </c>
      <c r="AJ47">
        <f t="shared" si="39"/>
        <v>74.810713247027934</v>
      </c>
      <c r="AK47">
        <f t="shared" si="61"/>
        <v>118.99235538082559</v>
      </c>
      <c r="AL47">
        <f t="shared" si="40"/>
        <v>-8326.6540927425012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-148.63695475236167</v>
      </c>
      <c r="AR47">
        <f t="shared" si="45"/>
        <v>-148.85527918521191</v>
      </c>
      <c r="AS47">
        <f t="shared" si="46"/>
        <v>1.3069685576167092</v>
      </c>
      <c r="AT47">
        <f t="shared" si="47"/>
        <v>2.0788368447439032</v>
      </c>
      <c r="AU47">
        <f t="shared" si="48"/>
        <v>-145.46947378285128</v>
      </c>
      <c r="AW47">
        <v>44</v>
      </c>
      <c r="AX47">
        <f>IF(Z47&gt;0, (R47*SUMPRODUCT(K47:$K$98, X47:$X$98)-K47*$AZ$3)/Z47, 0)</f>
        <v>3250.9761141217655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1000000</v>
      </c>
      <c r="S48">
        <f t="shared" si="32"/>
        <v>3185.7508810227346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1625.080077907623</v>
      </c>
      <c r="AC48">
        <f t="shared" si="33"/>
        <v>1547.3225922685792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-9174.6966765931011</v>
      </c>
      <c r="AI48">
        <f t="shared" si="38"/>
        <v>-9186.8392031908788</v>
      </c>
      <c r="AJ48">
        <f t="shared" si="39"/>
        <v>77.757485639043807</v>
      </c>
      <c r="AK48">
        <f t="shared" si="61"/>
        <v>113.75560545353362</v>
      </c>
      <c r="AL48">
        <f t="shared" si="40"/>
        <v>-8995.3261120983007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-143.1116657333223</v>
      </c>
      <c r="AR48">
        <f t="shared" si="45"/>
        <v>-143.30107114571621</v>
      </c>
      <c r="AS48">
        <f t="shared" si="46"/>
        <v>1.21290149258326</v>
      </c>
      <c r="AT48">
        <f t="shared" si="47"/>
        <v>1.7744187908131548</v>
      </c>
      <c r="AU48">
        <f t="shared" si="48"/>
        <v>-140.31375086231981</v>
      </c>
      <c r="AW48">
        <v>45</v>
      </c>
      <c r="AX48">
        <f>IF(Z48&gt;0, (R48*SUMPRODUCT(K48:$K$98, X48:$X$98)-K48*$AZ$3)/Z48, 0)</f>
        <v>3185.7508810227346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1000000</v>
      </c>
      <c r="S49">
        <f t="shared" si="32"/>
        <v>3115.8164706275033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1547.3225922685792</v>
      </c>
      <c r="AC49">
        <f t="shared" si="33"/>
        <v>1467.496166815004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-9861.1887005877834</v>
      </c>
      <c r="AI49">
        <f t="shared" si="38"/>
        <v>-9872.9632722020688</v>
      </c>
      <c r="AJ49">
        <f t="shared" si="39"/>
        <v>79.826425453575212</v>
      </c>
      <c r="AK49">
        <f t="shared" si="61"/>
        <v>108.31258145880055</v>
      </c>
      <c r="AL49">
        <f t="shared" si="40"/>
        <v>-9684.8242652896934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-137.3392174226336</v>
      </c>
      <c r="AR49">
        <f t="shared" si="45"/>
        <v>-137.5032047977962</v>
      </c>
      <c r="AS49">
        <f t="shared" si="46"/>
        <v>1.1117623984608207</v>
      </c>
      <c r="AT49">
        <f t="shared" si="47"/>
        <v>1.5084961485110058</v>
      </c>
      <c r="AU49">
        <f t="shared" si="48"/>
        <v>-134.88294625082438</v>
      </c>
      <c r="AW49">
        <v>46</v>
      </c>
      <c r="AX49">
        <f>IF(Z49&gt;0, (R49*SUMPRODUCT(K49:$K$98, X49:$X$98)-K49*$AZ$3)/Z49, 0)</f>
        <v>3115.8164706275033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1000000</v>
      </c>
      <c r="S50">
        <f t="shared" si="32"/>
        <v>3042.9175037022605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1467.496166815004</v>
      </c>
      <c r="AC50">
        <f t="shared" si="33"/>
        <v>1386.6616282135742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-10571.68137817046</v>
      </c>
      <c r="AI50">
        <f t="shared" si="38"/>
        <v>-10583.07391203415</v>
      </c>
      <c r="AJ50">
        <f t="shared" si="39"/>
        <v>80.834538601429813</v>
      </c>
      <c r="AK50">
        <f t="shared" si="61"/>
        <v>102.72473167705029</v>
      </c>
      <c r="AL50">
        <f t="shared" si="40"/>
        <v>-10399.51464175567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-131.45930796072875</v>
      </c>
      <c r="AR50">
        <f t="shared" si="45"/>
        <v>-131.60097460428955</v>
      </c>
      <c r="AS50">
        <f t="shared" si="46"/>
        <v>1.0051809285334132</v>
      </c>
      <c r="AT50">
        <f t="shared" si="47"/>
        <v>1.2773864112667392</v>
      </c>
      <c r="AU50">
        <f t="shared" si="48"/>
        <v>-129.31840726448942</v>
      </c>
      <c r="AW50">
        <v>47</v>
      </c>
      <c r="AX50">
        <f>IF(Z50&gt;0, (R50*SUMPRODUCT(K50:$K$98, X50:$X$98)-K50*$AZ$3)/Z50, 0)</f>
        <v>3042.9175037022605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1000000</v>
      </c>
      <c r="S51">
        <f t="shared" si="32"/>
        <v>2968.6248038971876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1386.6616282135742</v>
      </c>
      <c r="AC51">
        <f t="shared" si="33"/>
        <v>1305.6529263432049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-11326.912868633941</v>
      </c>
      <c r="AI51">
        <f t="shared" si="38"/>
        <v>-11337.908304337278</v>
      </c>
      <c r="AJ51">
        <f t="shared" si="39"/>
        <v>81.00870187036935</v>
      </c>
      <c r="AK51">
        <f t="shared" si="61"/>
        <v>97.066313974950205</v>
      </c>
      <c r="AL51">
        <f t="shared" si="40"/>
        <v>-11159.833288491958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-125.75950329812208</v>
      </c>
      <c r="AR51">
        <f t="shared" si="45"/>
        <v>-125.88158250440142</v>
      </c>
      <c r="AS51">
        <f t="shared" si="46"/>
        <v>0.89941665731838183</v>
      </c>
      <c r="AT51">
        <f t="shared" si="47"/>
        <v>1.0776997734548217</v>
      </c>
      <c r="AU51">
        <f t="shared" si="48"/>
        <v>-123.90446607362821</v>
      </c>
      <c r="AW51">
        <v>48</v>
      </c>
      <c r="AX51">
        <f>IF(Z51&gt;0, (R51*SUMPRODUCT(K51:$K$98, X51:$X$98)-K51*$AZ$3)/Z51, 0)</f>
        <v>2968.6248038971876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1000000</v>
      </c>
      <c r="S52">
        <f t="shared" si="32"/>
        <v>2893.8131104998383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1305.6529263432049</v>
      </c>
      <c r="AC52">
        <f t="shared" si="33"/>
        <v>1224.9386070543328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-12123.56740649833</v>
      </c>
      <c r="AI52">
        <f t="shared" si="38"/>
        <v>-12134.149798659471</v>
      </c>
      <c r="AJ52">
        <f t="shared" si="39"/>
        <v>80.714319288872048</v>
      </c>
      <c r="AK52">
        <f t="shared" si="61"/>
        <v>91.395704844024351</v>
      </c>
      <c r="AL52">
        <f t="shared" si="40"/>
        <v>-11962.039774526575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-120.18261861034919</v>
      </c>
      <c r="AR52">
        <f t="shared" si="45"/>
        <v>-120.28752334329157</v>
      </c>
      <c r="AS52">
        <f t="shared" si="46"/>
        <v>0.80013233120549454</v>
      </c>
      <c r="AT52">
        <f t="shared" si="47"/>
        <v>0.90601839950226337</v>
      </c>
      <c r="AU52">
        <f t="shared" si="48"/>
        <v>-118.58137261258381</v>
      </c>
      <c r="AW52">
        <v>49</v>
      </c>
      <c r="AX52">
        <f>IF(Z52&gt;0, (R52*SUMPRODUCT(K52:$K$98, X52:$X$98)-K52*$AZ$3)/Z52, 0)</f>
        <v>2893.8131104998383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1000000</v>
      </c>
      <c r="S53">
        <f t="shared" si="32"/>
        <v>2819.4338951642544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1224.9386070543328</v>
      </c>
      <c r="AC53">
        <f t="shared" si="33"/>
        <v>1144.9749027379564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-12961.737214651001</v>
      </c>
      <c r="AI53">
        <f t="shared" si="38"/>
        <v>-12971.889739460163</v>
      </c>
      <c r="AJ53">
        <f t="shared" si="39"/>
        <v>79.963704316376379</v>
      </c>
      <c r="AK53">
        <f t="shared" si="61"/>
        <v>85.745702493803307</v>
      </c>
      <c r="AL53">
        <f t="shared" si="40"/>
        <v>-12806.180332649983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-114.72456526529113</v>
      </c>
      <c r="AR53">
        <f t="shared" si="45"/>
        <v>-114.81442544188533</v>
      </c>
      <c r="AS53">
        <f t="shared" si="46"/>
        <v>0.70776016075446813</v>
      </c>
      <c r="AT53">
        <f t="shared" si="47"/>
        <v>0.75893672885524877</v>
      </c>
      <c r="AU53">
        <f t="shared" si="48"/>
        <v>-113.34772855227561</v>
      </c>
      <c r="AW53">
        <v>50</v>
      </c>
      <c r="AX53">
        <f>IF(Z53&gt;0, (R53*SUMPRODUCT(K53:$K$98, X53:$X$98)-K53*$AZ$3)/Z53, 0)</f>
        <v>2819.4338951642544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1000000</v>
      </c>
      <c r="S54">
        <f t="shared" si="32"/>
        <v>2745.9624135956474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1144.9749027379564</v>
      </c>
      <c r="AC54">
        <f t="shared" si="33"/>
        <v>1066.1600823779982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-13775.351762064121</v>
      </c>
      <c r="AI54">
        <f t="shared" si="38"/>
        <v>-13785.058377831141</v>
      </c>
      <c r="AJ54">
        <f t="shared" si="39"/>
        <v>78.814820359958276</v>
      </c>
      <c r="AK54">
        <f t="shared" si="61"/>
        <v>80.14824319165696</v>
      </c>
      <c r="AL54">
        <f t="shared" si="40"/>
        <v>-13626.095314279526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-108.86239465186181</v>
      </c>
      <c r="AR54">
        <f t="shared" si="45"/>
        <v>-108.93910306952074</v>
      </c>
      <c r="AS54">
        <f t="shared" si="46"/>
        <v>0.62284943619876998</v>
      </c>
      <c r="AT54">
        <f t="shared" si="47"/>
        <v>0.63338706928788924</v>
      </c>
      <c r="AU54">
        <f t="shared" si="48"/>
        <v>-107.68286656403409</v>
      </c>
      <c r="AW54">
        <v>51</v>
      </c>
      <c r="AX54">
        <f>IF(Z54&gt;0, (R54*SUMPRODUCT(K54:$K$98, X54:$X$98)-K54*$AZ$3)/Z54, 0)</f>
        <v>2745.9624135956474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1000000</v>
      </c>
      <c r="S55">
        <f t="shared" si="32"/>
        <v>2674.8645207524287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1066.1600823779982</v>
      </c>
      <c r="AC55">
        <f t="shared" si="33"/>
        <v>989.35995996304064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-14509.060983909809</v>
      </c>
      <c r="AI55">
        <f t="shared" si="38"/>
        <v>-14518.30780699456</v>
      </c>
      <c r="AJ55">
        <f t="shared" si="39"/>
        <v>76.800122414957514</v>
      </c>
      <c r="AK55">
        <f t="shared" si="61"/>
        <v>74.631205766459871</v>
      </c>
      <c r="AL55">
        <f t="shared" si="40"/>
        <v>-14366.876478813143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-102.37560212489151</v>
      </c>
      <c r="AR55">
        <f t="shared" si="45"/>
        <v>-102.4408474968762</v>
      </c>
      <c r="AS55">
        <f t="shared" si="46"/>
        <v>0.54189990546017597</v>
      </c>
      <c r="AT55">
        <f t="shared" si="47"/>
        <v>0.52659607924462071</v>
      </c>
      <c r="AU55">
        <f t="shared" si="48"/>
        <v>-101.37235151217141</v>
      </c>
      <c r="AW55">
        <v>52</v>
      </c>
      <c r="AX55">
        <f>IF(Z55&gt;0, (R55*SUMPRODUCT(K55:$K$98, X55:$X$98)-K55*$AZ$3)/Z55, 0)</f>
        <v>2674.8645207524287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1000000</v>
      </c>
      <c r="S56">
        <f t="shared" si="32"/>
        <v>2635.0213900033527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989.35995996304064</v>
      </c>
      <c r="AC56">
        <f t="shared" si="33"/>
        <v>915.6113866211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-18696.412725342743</v>
      </c>
      <c r="AI56">
        <f t="shared" si="38"/>
        <v>-18705.099669878513</v>
      </c>
      <c r="AJ56">
        <f t="shared" si="39"/>
        <v>73.748573341940642</v>
      </c>
      <c r="AK56">
        <f t="shared" si="61"/>
        <v>69.255197197412855</v>
      </c>
      <c r="AL56">
        <f t="shared" si="40"/>
        <v>-18562.095899339158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-117.78701798674344</v>
      </c>
      <c r="AR56">
        <f t="shared" si="45"/>
        <v>-117.84174555974451</v>
      </c>
      <c r="AS56">
        <f t="shared" si="46"/>
        <v>0.46461450452199438</v>
      </c>
      <c r="AT56">
        <f t="shared" si="47"/>
        <v>0.43630632666286467</v>
      </c>
      <c r="AU56">
        <f t="shared" si="48"/>
        <v>-116.94082472855965</v>
      </c>
      <c r="AW56">
        <v>53</v>
      </c>
      <c r="AX56">
        <f>IF(Z56&gt;0, (R56*SUMPRODUCT(K56:$K$98, X56:$X$98)-K56*$AZ$3)/Z56, 0)</f>
        <v>2635.0213900033527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1000000</v>
      </c>
      <c r="S57">
        <f t="shared" si="32"/>
        <v>2561.134853822934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915.6113866211</v>
      </c>
      <c r="AC57">
        <f t="shared" si="33"/>
        <v>823.38421576199084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-22511.06244325883</v>
      </c>
      <c r="AI57">
        <f t="shared" si="38"/>
        <v>-22519.099741788163</v>
      </c>
      <c r="AJ57">
        <f t="shared" si="39"/>
        <v>92.227170859109151</v>
      </c>
      <c r="AK57">
        <f t="shared" si="61"/>
        <v>64.092797063477008</v>
      </c>
      <c r="AL57">
        <f t="shared" si="40"/>
        <v>-22362.779773865575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-126.62431538608281</v>
      </c>
      <c r="AR57">
        <f t="shared" si="45"/>
        <v>-126.66952504361876</v>
      </c>
      <c r="AS57">
        <f t="shared" si="46"/>
        <v>0.51877615281224276</v>
      </c>
      <c r="AT57">
        <f t="shared" si="47"/>
        <v>0.36052081370207595</v>
      </c>
      <c r="AU57">
        <f t="shared" si="48"/>
        <v>-125.79022807710444</v>
      </c>
      <c r="AW57">
        <v>54</v>
      </c>
      <c r="AX57">
        <f>IF(Z57&gt;0, (R57*SUMPRODUCT(K57:$K$98, X57:$X$98)-K57*$AZ$3)/Z57, 0)</f>
        <v>2561.134853822934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1000000</v>
      </c>
      <c r="S58">
        <f t="shared" si="32"/>
        <v>2460.8948006325336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823.38421576199084</v>
      </c>
      <c r="AC58">
        <f t="shared" si="33"/>
        <v>719.58119245415287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-25870.701804562159</v>
      </c>
      <c r="AI58">
        <f t="shared" si="38"/>
        <v>-25878.011962561082</v>
      </c>
      <c r="AJ58">
        <f t="shared" si="39"/>
        <v>103.80302330783798</v>
      </c>
      <c r="AK58">
        <f t="shared" si="61"/>
        <v>57.636895103339363</v>
      </c>
      <c r="AL58">
        <f t="shared" si="40"/>
        <v>-25716.572044149903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-129.93055846023648</v>
      </c>
      <c r="AR58">
        <f t="shared" si="45"/>
        <v>-129.9672723042755</v>
      </c>
      <c r="AS58">
        <f t="shared" si="46"/>
        <v>0.52133045675127143</v>
      </c>
      <c r="AT58">
        <f t="shared" si="47"/>
        <v>0.28947007411180259</v>
      </c>
      <c r="AU58">
        <f t="shared" si="48"/>
        <v>-129.15647177341242</v>
      </c>
      <c r="AW58">
        <v>55</v>
      </c>
      <c r="AX58">
        <f>IF(Z58&gt;0, (R58*SUMPRODUCT(K58:$K$98, X58:$X$98)-K58*$AZ$3)/Z58, 0)</f>
        <v>2460.8948006325336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1000000</v>
      </c>
      <c r="S59">
        <f t="shared" si="32"/>
        <v>2338.3467463094203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719.58119245415287</v>
      </c>
      <c r="AC59">
        <f t="shared" si="33"/>
        <v>610.02678763520657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-28602.73211117402</v>
      </c>
      <c r="AI59">
        <f t="shared" si="38"/>
        <v>-28609.254099290174</v>
      </c>
      <c r="AJ59">
        <f t="shared" si="39"/>
        <v>109.5544048189463</v>
      </c>
      <c r="AK59">
        <f t="shared" si="61"/>
        <v>50.370683471790706</v>
      </c>
      <c r="AL59">
        <f t="shared" si="40"/>
        <v>-28449.329010999434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-128.26040026061787</v>
      </c>
      <c r="AR59">
        <f t="shared" si="45"/>
        <v>-128.28964616632442</v>
      </c>
      <c r="AS59">
        <f t="shared" si="46"/>
        <v>0.49126397288818507</v>
      </c>
      <c r="AT59">
        <f t="shared" si="47"/>
        <v>0.22587226976715499</v>
      </c>
      <c r="AU59">
        <f t="shared" si="48"/>
        <v>-127.57250992366906</v>
      </c>
      <c r="AW59">
        <v>56</v>
      </c>
      <c r="AX59">
        <f>IF(Z59&gt;0, (R59*SUMPRODUCT(K59:$K$98, X59:$X$98)-K59*$AZ$3)/Z59, 0)</f>
        <v>2338.3467463094203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1000000</v>
      </c>
      <c r="S60">
        <f t="shared" si="32"/>
        <v>2190.3344535925007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610.02678763520657</v>
      </c>
      <c r="AC60">
        <f t="shared" si="33"/>
        <v>499.95938169716925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-30013.633376279107</v>
      </c>
      <c r="AI60">
        <f t="shared" si="38"/>
        <v>-30019.339803679693</v>
      </c>
      <c r="AJ60">
        <f t="shared" si="39"/>
        <v>110.06740593803733</v>
      </c>
      <c r="AK60">
        <f t="shared" si="61"/>
        <v>42.701875134464466</v>
      </c>
      <c r="AL60">
        <f t="shared" si="40"/>
        <v>-29866.570522607191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-120.16711173261855</v>
      </c>
      <c r="AR60">
        <f t="shared" si="45"/>
        <v>-120.18995884647656</v>
      </c>
      <c r="AS60">
        <f t="shared" si="46"/>
        <v>0.44068247591539506</v>
      </c>
      <c r="AT60">
        <f t="shared" si="47"/>
        <v>0.17096767112944825</v>
      </c>
      <c r="AU60">
        <f t="shared" si="48"/>
        <v>-119.57830869943172</v>
      </c>
      <c r="AW60">
        <v>57</v>
      </c>
      <c r="AX60">
        <f>IF(Z60&gt;0, (R60*SUMPRODUCT(K60:$K$98, X60:$X$98)-K60*$AZ$3)/Z60, 0)</f>
        <v>2190.3344535925007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1000000</v>
      </c>
      <c r="S61">
        <f t="shared" si="32"/>
        <v>2026.1040014397065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499.95938169716925</v>
      </c>
      <c r="AC61">
        <f t="shared" si="33"/>
        <v>396.03601489542609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-30507.750103006507</v>
      </c>
      <c r="AI61">
        <f t="shared" si="38"/>
        <v>-30512.636772380512</v>
      </c>
      <c r="AJ61">
        <f t="shared" si="39"/>
        <v>103.92336680174316</v>
      </c>
      <c r="AK61">
        <f t="shared" si="61"/>
        <v>34.997156718801854</v>
      </c>
      <c r="AL61">
        <f t="shared" si="40"/>
        <v>-30373.716248859968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-109.05842144950114</v>
      </c>
      <c r="AR61">
        <f t="shared" si="45"/>
        <v>-109.07589020567868</v>
      </c>
      <c r="AS61">
        <f t="shared" si="46"/>
        <v>0.37150292292444975</v>
      </c>
      <c r="AT61">
        <f t="shared" si="47"/>
        <v>0.12510705162086658</v>
      </c>
      <c r="AU61">
        <f t="shared" si="48"/>
        <v>-108.57928023113335</v>
      </c>
      <c r="AW61">
        <v>58</v>
      </c>
      <c r="AX61">
        <f>IF(Z61&gt;0, (R61*SUMPRODUCT(K61:$K$98, X61:$X$98)-K61*$AZ$3)/Z61, 0)</f>
        <v>2026.1040014397065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1000000</v>
      </c>
      <c r="S62">
        <f t="shared" si="32"/>
        <v>1843.0641300870614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396.03601489542609</v>
      </c>
      <c r="AC62">
        <f t="shared" si="33"/>
        <v>301.48093713420673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-29936.172867000139</v>
      </c>
      <c r="AI62">
        <f t="shared" si="38"/>
        <v>-29940.262265358731</v>
      </c>
      <c r="AJ62">
        <f t="shared" si="39"/>
        <v>94.555077761219366</v>
      </c>
      <c r="AK62">
        <f t="shared" si="61"/>
        <v>27.72252104267983</v>
      </c>
      <c r="AL62">
        <f t="shared" si="40"/>
        <v>-29817.984666554832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-95.549249959060859</v>
      </c>
      <c r="AR62">
        <f t="shared" si="45"/>
        <v>-95.562302360504532</v>
      </c>
      <c r="AS62">
        <f t="shared" si="46"/>
        <v>0.30179765463154667</v>
      </c>
      <c r="AT62">
        <f t="shared" si="47"/>
        <v>8.8483791978709897E-2</v>
      </c>
      <c r="AU62">
        <f t="shared" si="48"/>
        <v>-95.172020913894286</v>
      </c>
      <c r="AW62">
        <v>59</v>
      </c>
      <c r="AX62">
        <f>IF(Z62&gt;0, (R62*SUMPRODUCT(K62:$K$98, X62:$X$98)-K62*$AZ$3)/Z62, 0)</f>
        <v>1843.0641300870614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1000000</v>
      </c>
      <c r="S63">
        <f t="shared" si="32"/>
        <v>1638.4179446759154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301.48093713420673</v>
      </c>
      <c r="AC63">
        <f t="shared" si="33"/>
        <v>218.88110118254019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-28347.216076731784</v>
      </c>
      <c r="AI63">
        <f t="shared" si="38"/>
        <v>-28350.555900704869</v>
      </c>
      <c r="AJ63">
        <f t="shared" si="39"/>
        <v>82.599835951666535</v>
      </c>
      <c r="AK63">
        <f t="shared" si="61"/>
        <v>21.103665599394471</v>
      </c>
      <c r="AL63">
        <f t="shared" si="40"/>
        <v>-28246.852399153806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-80.783635862321375</v>
      </c>
      <c r="AR63">
        <f t="shared" si="45"/>
        <v>-80.793153661986622</v>
      </c>
      <c r="AS63">
        <f t="shared" si="46"/>
        <v>0.2353922533960599</v>
      </c>
      <c r="AT63">
        <f t="shared" si="47"/>
        <v>6.0141032280805015E-2</v>
      </c>
      <c r="AU63">
        <f t="shared" si="48"/>
        <v>-80.497620376309754</v>
      </c>
      <c r="AW63">
        <v>60</v>
      </c>
      <c r="AX63">
        <f>IF(Z63&gt;0, (R63*SUMPRODUCT(K63:$K$98, X63:$X$98)-K63*$AZ$3)/Z63, 0)</f>
        <v>1638.4179446759154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1000000</v>
      </c>
      <c r="S64">
        <f t="shared" si="32"/>
        <v>1408.9814906943595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218.88110118254019</v>
      </c>
      <c r="AC64">
        <f t="shared" si="33"/>
        <v>149.659442112535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-26038.854644940322</v>
      </c>
      <c r="AI64">
        <f t="shared" si="38"/>
        <v>-26041.510099307554</v>
      </c>
      <c r="AJ64">
        <f t="shared" si="39"/>
        <v>69.221659070005188</v>
      </c>
      <c r="AK64">
        <f t="shared" si="61"/>
        <v>15.321677082777814</v>
      </c>
      <c r="AL64">
        <f t="shared" si="40"/>
        <v>-25956.966763154771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-66.254722025022744</v>
      </c>
      <c r="AR64">
        <f t="shared" si="45"/>
        <v>-66.261478712033366</v>
      </c>
      <c r="AS64">
        <f t="shared" si="46"/>
        <v>0.17613147130821502</v>
      </c>
      <c r="AT64">
        <f t="shared" si="47"/>
        <v>3.8985334413465023E-2</v>
      </c>
      <c r="AU64">
        <f t="shared" si="48"/>
        <v>-66.046361906311688</v>
      </c>
      <c r="AW64">
        <v>61</v>
      </c>
      <c r="AX64">
        <f>IF(Z64&gt;0, (R64*SUMPRODUCT(K64:$K$98, X64:$X$98)-K64*$AZ$3)/Z64, 0)</f>
        <v>1408.9814906943595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1000000</v>
      </c>
      <c r="S65">
        <f t="shared" si="32"/>
        <v>1141.7467255014483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149.659442112535</v>
      </c>
      <c r="AC65">
        <f t="shared" si="33"/>
        <v>93.727913652080389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-23064.306968060318</v>
      </c>
      <c r="AI65">
        <f t="shared" si="38"/>
        <v>-23066.359260209676</v>
      </c>
      <c r="AJ65">
        <f t="shared" si="39"/>
        <v>55.931528460454615</v>
      </c>
      <c r="AK65">
        <f t="shared" si="61"/>
        <v>10.476160947877451</v>
      </c>
      <c r="AL65">
        <f t="shared" si="40"/>
        <v>-22999.951570801342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-52.398317948645023</v>
      </c>
      <c r="AR65">
        <f t="shared" si="45"/>
        <v>-52.402980419393195</v>
      </c>
      <c r="AS65">
        <f t="shared" si="46"/>
        <v>0.1270672479204806</v>
      </c>
      <c r="AT65">
        <f t="shared" si="47"/>
        <v>2.3800117340973186E-2</v>
      </c>
      <c r="AU65">
        <f t="shared" si="48"/>
        <v>-52.25211305413174</v>
      </c>
      <c r="AW65">
        <v>62</v>
      </c>
      <c r="AX65">
        <f>IF(Z65&gt;0, (R65*SUMPRODUCT(K65:$K$98, X65:$X$98)-K65*$AZ$3)/Z65, 0)</f>
        <v>1141.7467255014483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1000000</v>
      </c>
      <c r="S66">
        <f t="shared" si="32"/>
        <v>821.73049277603627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93.727913652080389</v>
      </c>
      <c r="AC66">
        <f t="shared" si="33"/>
        <v>50.54673281465702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-19758.22545334461</v>
      </c>
      <c r="AI66">
        <f t="shared" si="38"/>
        <v>-19759.763266936141</v>
      </c>
      <c r="AJ66">
        <f t="shared" si="39"/>
        <v>43.181180837423369</v>
      </c>
      <c r="AK66">
        <f t="shared" si="61"/>
        <v>6.560953955645628</v>
      </c>
      <c r="AL66">
        <f t="shared" si="40"/>
        <v>-19710.021132143072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-40.078074689445323</v>
      </c>
      <c r="AR66">
        <f t="shared" si="45"/>
        <v>-40.081194028685857</v>
      </c>
      <c r="AS66">
        <f t="shared" si="46"/>
        <v>8.7589778488317907E-2</v>
      </c>
      <c r="AT66">
        <f t="shared" si="47"/>
        <v>1.3308401773696018E-2</v>
      </c>
      <c r="AU66">
        <f t="shared" si="48"/>
        <v>-39.980295848423843</v>
      </c>
      <c r="AW66">
        <v>63</v>
      </c>
      <c r="AX66">
        <f>IF(Z66&gt;0, (R66*SUMPRODUCT(K66:$K$98, X66:$X$98)-K66*$AZ$3)/Z66, 0)</f>
        <v>821.73049277603627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1000000</v>
      </c>
      <c r="S67">
        <f t="shared" ref="S67:S89" si="63">AX67</f>
        <v>419.62762024416764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50.54673281465702</v>
      </c>
      <c r="AC67">
        <f t="shared" ref="AC67:AC89" si="64">S67*Z67</f>
        <v>18.698244831659579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-16338.28071890223</v>
      </c>
      <c r="AI67">
        <f t="shared" ref="AI67:AI89" si="69">SUM(AE67:AH67)</f>
        <v>-16339.394697339872</v>
      </c>
      <c r="AJ67">
        <f t="shared" ref="AJ67:AJ89" si="70">AB67-AC67</f>
        <v>31.84848798299744</v>
      </c>
      <c r="AK67">
        <f t="shared" si="61"/>
        <v>3.5382712970259917</v>
      </c>
      <c r="AL67">
        <f t="shared" ref="AL67:AL89" si="71">SUM(AI67:AK67)</f>
        <v>-16304.007938059849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-29.59015530806095</v>
      </c>
      <c r="AR67">
        <f t="shared" ref="AR67:AR89" si="76">AI67*$K67</f>
        <v>-29.592172827256928</v>
      </c>
      <c r="AS67">
        <f t="shared" ref="AS67:AS89" si="77">AJ67*$K67</f>
        <v>5.7680592098868472E-2</v>
      </c>
      <c r="AT67">
        <f t="shared" ref="AT67:AT89" si="78">AK67*$K67</f>
        <v>6.4081404281372892E-3</v>
      </c>
      <c r="AU67">
        <f t="shared" ref="AU67:AU89" si="79">AL67*$K67</f>
        <v>-29.528084094729923</v>
      </c>
      <c r="AW67">
        <v>64</v>
      </c>
      <c r="AX67">
        <f>IF(Z67&gt;0, (R67*SUMPRODUCT(K67:$K$98, X67:$X$98)-K67*$AZ$3)/Z67, 0)</f>
        <v>419.62762024416764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1000000</v>
      </c>
      <c r="S68">
        <f t="shared" si="63"/>
        <v>-113.78458254253343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18.698244831659579</v>
      </c>
      <c r="AC68">
        <f t="shared" si="64"/>
        <v>-3.5440652027872304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-12966.398392418119</v>
      </c>
      <c r="AI68">
        <f t="shared" si="69"/>
        <v>-12967.177071111575</v>
      </c>
      <c r="AJ68">
        <f t="shared" si="70"/>
        <v>22.24231003444681</v>
      </c>
      <c r="AK68">
        <f t="shared" si="61"/>
        <v>1.3088771382161706</v>
      </c>
      <c r="AL68">
        <f t="shared" si="71"/>
        <v>-12943.625883938912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-20.967286496563563</v>
      </c>
      <c r="AR68">
        <f t="shared" si="76"/>
        <v>-20.968545657261878</v>
      </c>
      <c r="AS68">
        <f t="shared" si="77"/>
        <v>3.5966879369550557E-2</v>
      </c>
      <c r="AT68">
        <f t="shared" si="78"/>
        <v>2.1165169475147278E-3</v>
      </c>
      <c r="AU68">
        <f t="shared" si="79"/>
        <v>-20.930462260944815</v>
      </c>
      <c r="AW68">
        <v>65</v>
      </c>
      <c r="AX68">
        <f>IF(Z68&gt;0, (R68*SUMPRODUCT(K68:$K$98, X68:$X$98)-K68*$AZ$3)/Z68, 0)</f>
        <v>-113.78458254253343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1000000</v>
      </c>
      <c r="S69">
        <f t="shared" si="63"/>
        <v>-857.01023970102017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-3.5440652027872304</v>
      </c>
      <c r="AC69">
        <f t="shared" si="64"/>
        <v>-17.950775562195304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-9889.8640282635188</v>
      </c>
      <c r="AI69">
        <f t="shared" si="69"/>
        <v>-9890.3876735693339</v>
      </c>
      <c r="AJ69">
        <f t="shared" si="70"/>
        <v>14.406710359408073</v>
      </c>
      <c r="AK69">
        <f t="shared" si="61"/>
        <v>-0.24808456419510616</v>
      </c>
      <c r="AL69">
        <f t="shared" si="71"/>
        <v>-9876.2290477741208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-14.278913618063179</v>
      </c>
      <c r="AR69">
        <f t="shared" si="76"/>
        <v>-14.27966965333999</v>
      </c>
      <c r="AS69">
        <f t="shared" si="77"/>
        <v>2.0800303437393482E-2</v>
      </c>
      <c r="AT69">
        <f t="shared" si="78"/>
        <v>-3.5818268603018879E-4</v>
      </c>
      <c r="AU69">
        <f t="shared" si="79"/>
        <v>-14.259227532588627</v>
      </c>
      <c r="AW69">
        <v>66</v>
      </c>
      <c r="AX69">
        <f>IF(Z69&gt;0, (R69*SUMPRODUCT(K69:$K$98, X69:$X$98)-K69*$AZ$3)/Z69, 0)</f>
        <v>-857.01023970102017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1000000</v>
      </c>
      <c r="S70">
        <f t="shared" si="63"/>
        <v>-1949.6953796420362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-17.950775562195304</v>
      </c>
      <c r="AC70">
        <f t="shared" si="64"/>
        <v>-26.372031914941104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-7210.1221715297997</v>
      </c>
      <c r="AI70">
        <f t="shared" si="69"/>
        <v>-7210.4603273282682</v>
      </c>
      <c r="AJ70">
        <f t="shared" si="70"/>
        <v>8.4212563527458002</v>
      </c>
      <c r="AK70">
        <f t="shared" si="61"/>
        <v>-1.2565542893536714</v>
      </c>
      <c r="AL70">
        <f t="shared" si="71"/>
        <v>-7203.2956252648755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-9.2945730823077959</v>
      </c>
      <c r="AR70">
        <f t="shared" si="76"/>
        <v>-9.2950089991629188</v>
      </c>
      <c r="AS70">
        <f t="shared" si="77"/>
        <v>1.085584692649353E-2</v>
      </c>
      <c r="AT70">
        <f t="shared" si="78"/>
        <v>-1.6198249345069041E-3</v>
      </c>
      <c r="AU70">
        <f t="shared" si="79"/>
        <v>-9.2857729771709323</v>
      </c>
      <c r="AW70">
        <v>67</v>
      </c>
      <c r="AX70">
        <f>IF(Z70&gt;0, (R70*SUMPRODUCT(K70:$K$98, X70:$X$98)-K70*$AZ$3)/Z70, 0)</f>
        <v>-1949.6953796420362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1000000</v>
      </c>
      <c r="S71">
        <f t="shared" si="63"/>
        <v>-3632.2448276588975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-26.372031914941104</v>
      </c>
      <c r="AC71">
        <f t="shared" si="64"/>
        <v>-30.436553867501221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-5011.4260280979661</v>
      </c>
      <c r="AI71">
        <f t="shared" si="69"/>
        <v>-5011.6355166877474</v>
      </c>
      <c r="AJ71">
        <f t="shared" si="70"/>
        <v>4.0645219525601171</v>
      </c>
      <c r="AK71">
        <f t="shared" si="61"/>
        <v>-1.8460422340458775</v>
      </c>
      <c r="AL71">
        <f t="shared" si="71"/>
        <v>-5009.4170369692329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-5.7680647176850872</v>
      </c>
      <c r="AR71">
        <f t="shared" si="76"/>
        <v>-5.768305835430156</v>
      </c>
      <c r="AS71">
        <f t="shared" si="77"/>
        <v>4.6781944974086734E-3</v>
      </c>
      <c r="AT71">
        <f t="shared" si="78"/>
        <v>-2.1247626958584387E-3</v>
      </c>
      <c r="AU71">
        <f t="shared" si="79"/>
        <v>-5.7657524036286052</v>
      </c>
      <c r="AW71">
        <v>68</v>
      </c>
      <c r="AX71">
        <f>IF(Z71&gt;0, (R71*SUMPRODUCT(K71:$K$98, X71:$X$98)-K71*$AZ$3)/Z71, 0)</f>
        <v>-3632.2448276588975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1000000</v>
      </c>
      <c r="S72">
        <f t="shared" si="63"/>
        <v>-6350.4691325959766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-30.436553867501221</v>
      </c>
      <c r="AC72">
        <f t="shared" si="64"/>
        <v>-31.534930076483032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-3329.9843010502791</v>
      </c>
      <c r="AI72">
        <f t="shared" si="69"/>
        <v>-3330.1084451466368</v>
      </c>
      <c r="AJ72">
        <f t="shared" si="70"/>
        <v>1.0983762089818114</v>
      </c>
      <c r="AK72">
        <f t="shared" ref="AK72:AK89" si="92">G72*SUM(AB72:AB72, AE72:AF72)</f>
        <v>-2.1305587707250857</v>
      </c>
      <c r="AL72">
        <f t="shared" si="71"/>
        <v>-3331.1406277083802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-3.4221021068441444</v>
      </c>
      <c r="AR72">
        <f t="shared" si="76"/>
        <v>-3.4222296851554188</v>
      </c>
      <c r="AS72">
        <f t="shared" si="77"/>
        <v>1.1287607385051719E-3</v>
      </c>
      <c r="AT72">
        <f t="shared" si="78"/>
        <v>-2.1894967059616481E-3</v>
      </c>
      <c r="AU72">
        <f t="shared" si="79"/>
        <v>-3.4232904211228754</v>
      </c>
      <c r="AW72">
        <v>69</v>
      </c>
      <c r="AX72">
        <f>IF(Z72&gt;0, (R72*SUMPRODUCT(K72:$K$98, X72:$X$98)-K72*$AZ$3)/Z72, 0)</f>
        <v>-6350.4691325959766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1000000</v>
      </c>
      <c r="S73">
        <f t="shared" si="63"/>
        <v>-10968.825768815628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-31.534930076483032</v>
      </c>
      <c r="AC73">
        <f t="shared" si="64"/>
        <v>-30.787667443413532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-2109.2727321803104</v>
      </c>
      <c r="AI73">
        <f t="shared" si="69"/>
        <v>-2109.3429030173997</v>
      </c>
      <c r="AJ73">
        <f t="shared" si="70"/>
        <v>-0.74726263306950003</v>
      </c>
      <c r="AK73">
        <f t="shared" si="92"/>
        <v>-2.2074451053538127</v>
      </c>
      <c r="AL73">
        <f t="shared" si="71"/>
        <v>-2112.2976107558229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-1.9353766329068132</v>
      </c>
      <c r="AR73">
        <f t="shared" si="76"/>
        <v>-1.9354410186054203</v>
      </c>
      <c r="AS73">
        <f t="shared" si="77"/>
        <v>-6.8565558954160766E-4</v>
      </c>
      <c r="AT73">
        <f t="shared" si="78"/>
        <v>-2.025455319336616E-3</v>
      </c>
      <c r="AU73">
        <f t="shared" si="79"/>
        <v>-1.9381521295142983</v>
      </c>
      <c r="AW73">
        <v>70</v>
      </c>
      <c r="AX73">
        <f>IF(Z73&gt;0, (R73*SUMPRODUCT(K73:$K$98, X73:$X$98)-K73*$AZ$3)/Z73, 0)</f>
        <v>-10968.825768815628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1000000</v>
      </c>
      <c r="S74">
        <f t="shared" si="63"/>
        <v>-19219.791560464957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-30.787667443413532</v>
      </c>
      <c r="AC74">
        <f t="shared" si="64"/>
        <v>-29.000396987111738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-1269.8831769512317</v>
      </c>
      <c r="AI74">
        <f t="shared" si="69"/>
        <v>-1269.9208990005263</v>
      </c>
      <c r="AJ74">
        <f t="shared" si="70"/>
        <v>-1.787270456301794</v>
      </c>
      <c r="AK74">
        <f t="shared" si="92"/>
        <v>-2.1551367210389474</v>
      </c>
      <c r="AL74">
        <f t="shared" si="71"/>
        <v>-1273.8633061778669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-1.0403476777025378</v>
      </c>
      <c r="AR74">
        <f t="shared" si="76"/>
        <v>-1.0403785813691853</v>
      </c>
      <c r="AS74">
        <f t="shared" si="77"/>
        <v>-1.4642155297339872E-3</v>
      </c>
      <c r="AT74">
        <f t="shared" si="78"/>
        <v>-1.7655887750613422E-3</v>
      </c>
      <c r="AU74">
        <f t="shared" si="79"/>
        <v>-1.0436083856739804</v>
      </c>
      <c r="AW74">
        <v>71</v>
      </c>
      <c r="AX74">
        <f>IF(Z74&gt;0, (R74*SUMPRODUCT(K74:$K$98, X74:$X$98)-K74*$AZ$3)/Z74, 0)</f>
        <v>-19219.791560464957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1000000</v>
      </c>
      <c r="S75">
        <f t="shared" si="63"/>
        <v>-34732.66955587249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-29.000396987111738</v>
      </c>
      <c r="AC75">
        <f t="shared" si="64"/>
        <v>-26.716952620878015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-724.57636100559876</v>
      </c>
      <c r="AI75">
        <f t="shared" si="69"/>
        <v>-724.59559142537535</v>
      </c>
      <c r="AJ75">
        <f t="shared" si="70"/>
        <v>-2.2834443662337236</v>
      </c>
      <c r="AK75">
        <f t="shared" si="92"/>
        <v>-2.0300277890978218</v>
      </c>
      <c r="AL75">
        <f t="shared" si="71"/>
        <v>-728.90906358070697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-0.53000610338207021</v>
      </c>
      <c r="AR75">
        <f t="shared" si="76"/>
        <v>-0.53002016986339739</v>
      </c>
      <c r="AS75">
        <f t="shared" si="77"/>
        <v>-1.6702717835807581E-3</v>
      </c>
      <c r="AT75">
        <f t="shared" si="78"/>
        <v>-1.4849050785535384E-3</v>
      </c>
      <c r="AU75">
        <f t="shared" si="79"/>
        <v>-0.53317534672553168</v>
      </c>
      <c r="AW75">
        <v>72</v>
      </c>
      <c r="AX75">
        <f>IF(Z75&gt;0, (R75*SUMPRODUCT(K75:$K$98, X75:$X$98)-K75*$AZ$3)/Z75, 0)</f>
        <v>-34732.66955587249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1000000</v>
      </c>
      <c r="S76">
        <f t="shared" si="63"/>
        <v>-65503.349930470868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-26.716952620878015</v>
      </c>
      <c r="AC76">
        <f t="shared" si="64"/>
        <v>-24.279287256459856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-390.86743871641949</v>
      </c>
      <c r="AI76">
        <f t="shared" si="69"/>
        <v>-390.87670514603042</v>
      </c>
      <c r="AJ76">
        <f t="shared" si="70"/>
        <v>-2.4376653644181587</v>
      </c>
      <c r="AK76">
        <f t="shared" si="92"/>
        <v>-1.8701866834614611</v>
      </c>
      <c r="AL76">
        <f t="shared" si="71"/>
        <v>-395.18455719391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-0.25527493827751857</v>
      </c>
      <c r="AR76">
        <f t="shared" si="76"/>
        <v>-0.25528099016880618</v>
      </c>
      <c r="AS76">
        <f t="shared" si="77"/>
        <v>-1.5920355952048504E-3</v>
      </c>
      <c r="AT76">
        <f t="shared" si="78"/>
        <v>-1.2214161193775761E-3</v>
      </c>
      <c r="AU76">
        <f t="shared" si="79"/>
        <v>-0.25809444188338859</v>
      </c>
      <c r="AW76">
        <v>73</v>
      </c>
      <c r="AX76">
        <f>IF(Z76&gt;0, (R76*SUMPRODUCT(K76:$K$98, X76:$X$98)-K76*$AZ$3)/Z76, 0)</f>
        <v>-65503.349930470868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1000000</v>
      </c>
      <c r="S77">
        <f t="shared" si="63"/>
        <v>-130127.44280719029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-24.279287256459856</v>
      </c>
      <c r="AC77">
        <f t="shared" si="64"/>
        <v>-21.884855527058594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-198.77044202394558</v>
      </c>
      <c r="AI77">
        <f t="shared" si="69"/>
        <v>-198.77464652820981</v>
      </c>
      <c r="AJ77">
        <f t="shared" si="70"/>
        <v>-2.394431729401262</v>
      </c>
      <c r="AK77">
        <f t="shared" si="92"/>
        <v>-1.6995501079521902</v>
      </c>
      <c r="AL77">
        <f t="shared" si="71"/>
        <v>-202.86862836556327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-0.11590774795507201</v>
      </c>
      <c r="AR77">
        <f t="shared" si="76"/>
        <v>-0.11591019970099345</v>
      </c>
      <c r="AS77">
        <f t="shared" si="77"/>
        <v>-1.3962497973095751E-3</v>
      </c>
      <c r="AT77">
        <f t="shared" si="78"/>
        <v>-9.9104788188681845E-4</v>
      </c>
      <c r="AU77">
        <f t="shared" si="79"/>
        <v>-0.11829749738018985</v>
      </c>
      <c r="AW77">
        <v>74</v>
      </c>
      <c r="AX77">
        <f>IF(Z77&gt;0, (R77*SUMPRODUCT(K77:$K$98, X77:$X$98)-K77*$AZ$3)/Z77, 0)</f>
        <v>-130127.44280719029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1000000</v>
      </c>
      <c r="S78">
        <f t="shared" si="63"/>
        <v>-274338.08783807897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-21.884855527058594</v>
      </c>
      <c r="AC78">
        <f t="shared" si="64"/>
        <v>-19.634953750300475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-94.926266334800872</v>
      </c>
      <c r="AI78">
        <f t="shared" si="69"/>
        <v>-94.928055637364096</v>
      </c>
      <c r="AJ78">
        <f t="shared" si="70"/>
        <v>-2.2499017767581186</v>
      </c>
      <c r="AK78">
        <f t="shared" si="92"/>
        <v>-1.5319398868941017</v>
      </c>
      <c r="AL78">
        <f t="shared" si="71"/>
        <v>-98.709897301016326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-4.9422992856811697E-2</v>
      </c>
      <c r="AR78">
        <f t="shared" si="76"/>
        <v>-4.9423924450260122E-2</v>
      </c>
      <c r="AS78">
        <f t="shared" si="77"/>
        <v>-1.1714026447543803E-3</v>
      </c>
      <c r="AT78">
        <f t="shared" si="78"/>
        <v>-7.9759856792423927E-4</v>
      </c>
      <c r="AU78">
        <f t="shared" si="79"/>
        <v>-5.1392925662938745E-2</v>
      </c>
      <c r="AW78">
        <v>75</v>
      </c>
      <c r="AX78">
        <f>IF(Z78&gt;0, (R78*SUMPRODUCT(K78:$K$98, X78:$X$98)-K78*$AZ$3)/Z78, 0)</f>
        <v>-274338.08783807897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1000000</v>
      </c>
      <c r="S79">
        <f t="shared" si="63"/>
        <v>-617608.59964513977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-19.634953750300475</v>
      </c>
      <c r="AC79">
        <f t="shared" si="64"/>
        <v>-17.57204681037765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-42.404629341257007</v>
      </c>
      <c r="AI79">
        <f t="shared" si="69"/>
        <v>-42.405340635061066</v>
      </c>
      <c r="AJ79">
        <f t="shared" si="70"/>
        <v>-2.0629069399228257</v>
      </c>
      <c r="AK79">
        <f t="shared" si="92"/>
        <v>-1.3744467625210335</v>
      </c>
      <c r="AL79">
        <f t="shared" si="71"/>
        <v>-45.842694337504923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-1.9712326791213177E-2</v>
      </c>
      <c r="AR79">
        <f t="shared" si="76"/>
        <v>-1.9712657445109413E-2</v>
      </c>
      <c r="AS79">
        <f t="shared" si="77"/>
        <v>-9.5896831009571271E-4</v>
      </c>
      <c r="AT79">
        <f t="shared" si="78"/>
        <v>-6.3892891320663637E-4</v>
      </c>
      <c r="AU79">
        <f t="shared" si="79"/>
        <v>-2.1310554668411762E-2</v>
      </c>
      <c r="AW79">
        <v>76</v>
      </c>
      <c r="AX79">
        <f>IF(Z79&gt;0, (R79*SUMPRODUCT(K79:$K$98, X79:$X$98)-K79*$AZ$3)/Z79, 0)</f>
        <v>-617608.59964513977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1000000</v>
      </c>
      <c r="S80">
        <f t="shared" si="63"/>
        <v>-1512494.743176793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-17.57204681037765</v>
      </c>
      <c r="AC80">
        <f t="shared" si="64"/>
        <v>-15.705750268615615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-17.78323143038946</v>
      </c>
      <c r="AI80">
        <f t="shared" si="69"/>
        <v>-17.783491030469715</v>
      </c>
      <c r="AJ80">
        <f t="shared" si="70"/>
        <v>-1.8662965417620345</v>
      </c>
      <c r="AK80">
        <f t="shared" si="92"/>
        <v>-1.2300432767264355</v>
      </c>
      <c r="AL80">
        <f t="shared" si="71"/>
        <v>-20.879830848958186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-7.381035202769809E-3</v>
      </c>
      <c r="AR80">
        <f t="shared" si="76"/>
        <v>-7.381142951315877E-3</v>
      </c>
      <c r="AS80">
        <f t="shared" si="77"/>
        <v>-7.7461739883860072E-4</v>
      </c>
      <c r="AT80">
        <f t="shared" si="78"/>
        <v>-5.1053672455351454E-4</v>
      </c>
      <c r="AU80">
        <f t="shared" si="79"/>
        <v>-8.6662970747079914E-3</v>
      </c>
      <c r="AW80">
        <v>77</v>
      </c>
      <c r="AX80">
        <f>IF(Z80&gt;0, (R80*SUMPRODUCT(K80:$K$98, X80:$X$98)-K80*$AZ$3)/Z80, 0)</f>
        <v>-1512494.743176793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1000000</v>
      </c>
      <c r="S81">
        <f t="shared" si="63"/>
        <v>-4062190.4985799608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-15.705750268615615</v>
      </c>
      <c r="AC81">
        <f t="shared" si="64"/>
        <v>-14.0291948140387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-6.8265598035662203</v>
      </c>
      <c r="AI81">
        <f t="shared" si="69"/>
        <v>-6.8266461436505841</v>
      </c>
      <c r="AJ81">
        <f t="shared" si="70"/>
        <v>-1.6765554545769152</v>
      </c>
      <c r="AK81">
        <f t="shared" si="92"/>
        <v>-1.0994025188030931</v>
      </c>
      <c r="AL81">
        <f t="shared" si="71"/>
        <v>-9.6026041170305909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-2.529824957631857E-3</v>
      </c>
      <c r="AR81">
        <f t="shared" si="76"/>
        <v>-2.529856954026315E-3</v>
      </c>
      <c r="AS81">
        <f t="shared" si="77"/>
        <v>-6.2130735742280964E-4</v>
      </c>
      <c r="AT81">
        <f t="shared" si="78"/>
        <v>-4.0742277378108261E-4</v>
      </c>
      <c r="AU81">
        <f t="shared" si="79"/>
        <v>-3.5585870852302068E-3</v>
      </c>
      <c r="AW81">
        <v>78</v>
      </c>
      <c r="AX81">
        <f>IF(Z81&gt;0, (R81*SUMPRODUCT(K81:$K$98, X81:$X$98)-K81*$AZ$3)/Z81, 0)</f>
        <v>-4062190.4985799608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1000000</v>
      </c>
      <c r="S82">
        <f t="shared" si="63"/>
        <v>-12074783.579715138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-14.0291948140387</v>
      </c>
      <c r="AC82">
        <f t="shared" si="64"/>
        <v>-12.528209915978755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-2.3815158324863046</v>
      </c>
      <c r="AI82">
        <f t="shared" si="69"/>
        <v>-2.381541771274013</v>
      </c>
      <c r="AJ82">
        <f t="shared" si="70"/>
        <v>-1.5009848980599454</v>
      </c>
      <c r="AK82">
        <f t="shared" si="92"/>
        <v>-0.98204363698270913</v>
      </c>
      <c r="AL82">
        <f t="shared" si="71"/>
        <v>-4.8645703063166676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-7.8799601998127565E-4</v>
      </c>
      <c r="AR82">
        <f t="shared" si="76"/>
        <v>-7.8800460260802058E-4</v>
      </c>
      <c r="AS82">
        <f t="shared" si="77"/>
        <v>-4.9664592172306689E-4</v>
      </c>
      <c r="AT82">
        <f t="shared" si="78"/>
        <v>-3.2493862389418386E-4</v>
      </c>
      <c r="AU82">
        <f t="shared" si="79"/>
        <v>-1.6095891482252713E-3</v>
      </c>
      <c r="AW82">
        <v>79</v>
      </c>
      <c r="AX82">
        <f>IF(Z82&gt;0, (R82*SUMPRODUCT(K82:$K$98, X82:$X$98)-K82*$AZ$3)/Z82, 0)</f>
        <v>-12074783.579715138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1000000</v>
      </c>
      <c r="S83">
        <f t="shared" si="63"/>
        <v>-40152350.334622286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-12.528209915978755</v>
      </c>
      <c r="AC83">
        <f t="shared" si="64"/>
        <v>-11.186574052161616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-0.74857277429068936</v>
      </c>
      <c r="AI83">
        <f t="shared" si="69"/>
        <v>-0.7485797393711634</v>
      </c>
      <c r="AJ83">
        <f t="shared" si="70"/>
        <v>-1.3416358638171388</v>
      </c>
      <c r="AK83">
        <f t="shared" si="92"/>
        <v>-0.87697469411851292</v>
      </c>
      <c r="AL83">
        <f t="shared" si="71"/>
        <v>-2.9671902973068152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-2.2114980253068245E-4</v>
      </c>
      <c r="AR83">
        <f t="shared" si="76"/>
        <v>-2.2115186021461693E-4</v>
      </c>
      <c r="AS83">
        <f t="shared" si="77"/>
        <v>-3.9635759747258038E-4</v>
      </c>
      <c r="AT83">
        <f t="shared" si="78"/>
        <v>-2.5908340122640097E-4</v>
      </c>
      <c r="AU83">
        <f t="shared" si="79"/>
        <v>-8.7659285891359827E-4</v>
      </c>
      <c r="AW83">
        <v>80</v>
      </c>
      <c r="AX83">
        <f>IF(Z83&gt;0, (R83*SUMPRODUCT(K83:$K$98, X83:$X$98)-K83*$AZ$3)/Z83, 0)</f>
        <v>-40152350.334622286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1000000</v>
      </c>
      <c r="S84">
        <f t="shared" si="63"/>
        <v>-151327359.91346067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-11.186574052161616</v>
      </c>
      <c r="AC84">
        <f t="shared" si="64"/>
        <v>-9.9882024699667173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-0.20981324356272271</v>
      </c>
      <c r="AI84">
        <f t="shared" si="69"/>
        <v>-0.20981489366130299</v>
      </c>
      <c r="AJ84">
        <f t="shared" si="70"/>
        <v>-1.1983715821948984</v>
      </c>
      <c r="AK84">
        <f t="shared" si="92"/>
        <v>-0.78306018365131314</v>
      </c>
      <c r="AL84">
        <f t="shared" si="71"/>
        <v>-2.1912466595075144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-5.5343599675615814E-5</v>
      </c>
      <c r="AR84">
        <f t="shared" si="76"/>
        <v>-5.5344034931244587E-5</v>
      </c>
      <c r="AS84">
        <f t="shared" si="77"/>
        <v>-3.1610110010906947E-4</v>
      </c>
      <c r="AT84">
        <f t="shared" si="78"/>
        <v>-2.0655211553867887E-4</v>
      </c>
      <c r="AU84">
        <f t="shared" si="79"/>
        <v>-5.779972505789929E-4</v>
      </c>
      <c r="AW84">
        <v>81</v>
      </c>
      <c r="AX84">
        <f>IF(Z84&gt;0, (R84*SUMPRODUCT(K84:$K$98, X84:$X$98)-K84*$AZ$3)/Z84, 0)</f>
        <v>-151327359.91346067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1000000</v>
      </c>
      <c r="S85">
        <f t="shared" si="63"/>
        <v>-657615741.91774058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-9.9882024699667173</v>
      </c>
      <c r="AC85">
        <f t="shared" si="64"/>
        <v>-8.9180857314258297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-5.1782662520345732E-2</v>
      </c>
      <c r="AI85">
        <f t="shared" si="69"/>
        <v>-5.1783001551377189E-2</v>
      </c>
      <c r="AJ85">
        <f t="shared" si="70"/>
        <v>-1.0701167385408876</v>
      </c>
      <c r="AK85">
        <f t="shared" si="92"/>
        <v>-0.69917417289767025</v>
      </c>
      <c r="AL85">
        <f t="shared" si="71"/>
        <v>-1.8210739129899349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-1.2195535079538822E-5</v>
      </c>
      <c r="AR85">
        <f t="shared" si="76"/>
        <v>-1.2195614926047983E-5</v>
      </c>
      <c r="AS85">
        <f t="shared" si="77"/>
        <v>-2.5202733094207717E-4</v>
      </c>
      <c r="AT85">
        <f t="shared" si="78"/>
        <v>-1.6466521297414644E-4</v>
      </c>
      <c r="AU85">
        <f t="shared" si="79"/>
        <v>-4.2888815884227157E-4</v>
      </c>
      <c r="AW85">
        <v>82</v>
      </c>
      <c r="AX85">
        <f>IF(Z85&gt;0, (R85*SUMPRODUCT(K85:$K$98, X85:$X$98)-K85*$AZ$3)/Z85, 0)</f>
        <v>-657615741.91774058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1000000</v>
      </c>
      <c r="S86">
        <f t="shared" si="63"/>
        <v>-3374216572.8385916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-8.9180857314258297</v>
      </c>
      <c r="AC86">
        <f t="shared" si="64"/>
        <v>-7.9625871393354082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-1.1065795987532104E-2</v>
      </c>
      <c r="AI86">
        <f t="shared" si="69"/>
        <v>-1.106585498335356E-2</v>
      </c>
      <c r="AJ86">
        <f t="shared" si="70"/>
        <v>-0.95549859209042154</v>
      </c>
      <c r="AK86">
        <f t="shared" si="92"/>
        <v>-0.62426600119980813</v>
      </c>
      <c r="AL86">
        <f t="shared" si="71"/>
        <v>-1.5908304482735831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-2.3269182155586985E-6</v>
      </c>
      <c r="AR86">
        <f t="shared" si="76"/>
        <v>-2.3269306212140839E-6</v>
      </c>
      <c r="AS86">
        <f t="shared" si="77"/>
        <v>-2.0092247149513444E-4</v>
      </c>
      <c r="AT86">
        <f t="shared" si="78"/>
        <v>-1.3127080340017948E-4</v>
      </c>
      <c r="AU86">
        <f t="shared" si="79"/>
        <v>-3.3452020551652799E-4</v>
      </c>
      <c r="AW86">
        <v>83</v>
      </c>
      <c r="AX86">
        <f>IF(Z86&gt;0, (R86*SUMPRODUCT(K86:$K$98, X86:$X$98)-K86*$AZ$3)/Z86, 0)</f>
        <v>-3374216572.8385916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1000000</v>
      </c>
      <c r="S87">
        <f t="shared" si="63"/>
        <v>-21132234193.118858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-7.9625871393354082</v>
      </c>
      <c r="AC87">
        <f t="shared" si="64"/>
        <v>-7.1094548344451391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-1.9998074973859273E-3</v>
      </c>
      <c r="AI87">
        <f t="shared" si="69"/>
        <v>-1.9998159080617337E-3</v>
      </c>
      <c r="AJ87">
        <f t="shared" si="70"/>
        <v>-0.85313230489026903</v>
      </c>
      <c r="AK87">
        <f t="shared" si="92"/>
        <v>-0.5573810997534786</v>
      </c>
      <c r="AL87">
        <f t="shared" si="71"/>
        <v>-1.4125132205518094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-3.7546428285808807E-7</v>
      </c>
      <c r="AR87">
        <f t="shared" si="76"/>
        <v>-3.7546586196425911E-7</v>
      </c>
      <c r="AS87">
        <f t="shared" si="77"/>
        <v>-1.6017577164672287E-4</v>
      </c>
      <c r="AT87">
        <f t="shared" si="78"/>
        <v>-1.0464841999600006E-4</v>
      </c>
      <c r="AU87">
        <f t="shared" si="79"/>
        <v>-2.6519965750468718E-4</v>
      </c>
      <c r="AW87">
        <v>84</v>
      </c>
      <c r="AX87">
        <f>IF(Z87&gt;0, (R87*SUMPRODUCT(K87:$K$98, X87:$X$98)-K87*$AZ$3)/Z87, 0)</f>
        <v>-21132234193.118858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1000000</v>
      </c>
      <c r="S88">
        <f t="shared" si="63"/>
        <v>-169806959772.35809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-7.1094548344451391</v>
      </c>
      <c r="AC88">
        <f t="shared" si="64"/>
        <v>-6.3477278600804201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-2.9568073784406708E-4</v>
      </c>
      <c r="AI88">
        <f t="shared" si="69"/>
        <v>-2.9568167239466924E-4</v>
      </c>
      <c r="AJ88">
        <f t="shared" si="70"/>
        <v>-0.76172697436471903</v>
      </c>
      <c r="AK88">
        <f t="shared" si="92"/>
        <v>-0.4976618384111598</v>
      </c>
      <c r="AL88">
        <f t="shared" si="71"/>
        <v>-1.2596844944482735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-4.956617982279497E-8</v>
      </c>
      <c r="AR88">
        <f t="shared" si="76"/>
        <v>-4.9566336485361284E-8</v>
      </c>
      <c r="AS88">
        <f t="shared" si="77"/>
        <v>-1.276914298257281E-4</v>
      </c>
      <c r="AT88">
        <f t="shared" si="78"/>
        <v>-8.3425103554222728E-5</v>
      </c>
      <c r="AU88">
        <f t="shared" si="79"/>
        <v>-2.1116609971643619E-4</v>
      </c>
      <c r="AW88">
        <v>85</v>
      </c>
      <c r="AX88">
        <f>IF(Z88&gt;0, (R88*SUMPRODUCT(K88:$K$98, X88:$X$98)-K88*$AZ$3)/Z88, 0)</f>
        <v>-169806959772.35809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-6.3477278600804201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-3.7382024085409308E-5</v>
      </c>
      <c r="AI89">
        <f t="shared" si="69"/>
        <v>-3.7382024085409308E-5</v>
      </c>
      <c r="AJ89">
        <f t="shared" si="70"/>
        <v>-6.3477278600804201</v>
      </c>
      <c r="AK89">
        <f t="shared" si="92"/>
        <v>-0.44434095020562947</v>
      </c>
      <c r="AL89">
        <f t="shared" si="71"/>
        <v>-6.7921061923101345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-5.5950916539104981E-9</v>
      </c>
      <c r="AR89">
        <f t="shared" si="76"/>
        <v>-5.5950916539104981E-9</v>
      </c>
      <c r="AS89">
        <f t="shared" si="77"/>
        <v>-9.5008550339823654E-4</v>
      </c>
      <c r="AT89">
        <f t="shared" si="78"/>
        <v>-6.6505985237876568E-5</v>
      </c>
      <c r="AU89">
        <f t="shared" si="79"/>
        <v>-1.0165970837277669E-3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61822.667650876465</v>
      </c>
      <c r="AO91" s="6">
        <f t="shared" si="93"/>
        <v>-6182.2667650876465</v>
      </c>
      <c r="AP91" s="6">
        <f t="shared" si="93"/>
        <v>-448.01754780278526</v>
      </c>
      <c r="AQ91" s="6">
        <f t="shared" si="93"/>
        <v>-37866.563054126607</v>
      </c>
      <c r="AR91" s="6">
        <f t="shared" si="93"/>
        <v>17325.820283859386</v>
      </c>
      <c r="AS91" s="6">
        <f t="shared" si="93"/>
        <v>-2180.7415528176793</v>
      </c>
      <c r="AT91" s="6">
        <f t="shared" si="93"/>
        <v>752.17866489791925</v>
      </c>
      <c r="AU91" s="6">
        <f t="shared" si="93"/>
        <v>15897.257395939645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8613-0349-4CD3-9E40-5D139BE205EA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88414.751898101109</v>
      </c>
      <c r="K3">
        <v>1</v>
      </c>
      <c r="L3" s="2">
        <v>0</v>
      </c>
      <c r="O3">
        <f>$C$3</f>
        <v>88414.751898101109</v>
      </c>
      <c r="P3">
        <f>O3*C5</f>
        <v>8841.4751898101113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88414.751898101109</v>
      </c>
      <c r="AF3">
        <f t="shared" ref="AF3:AF34" si="4">-$Z3*P3</f>
        <v>-8841.4751898101113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79373.276708291</v>
      </c>
      <c r="AJ3">
        <f t="shared" ref="AJ3:AJ34" si="8">AB3-AC3</f>
        <v>0</v>
      </c>
      <c r="AL3">
        <f t="shared" ref="AL3:AL34" si="9">SUM(AI3:AK3)</f>
        <v>79373.276708291</v>
      </c>
      <c r="AN3">
        <f t="shared" ref="AN3:AN34" si="10">AE3*$K3</f>
        <v>88414.751898101109</v>
      </c>
      <c r="AO3">
        <f t="shared" ref="AO3:AO34" si="11">AF3*$K3</f>
        <v>-8841.4751898101113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79373.276708291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79373.276708291</v>
      </c>
      <c r="AW3">
        <v>0</v>
      </c>
      <c r="AX3">
        <f>IF(Z3&gt;0, (R3*SUMPRODUCT(K3:$K$98, X3:$X$98)-K3*$AZ$3)/Z3, 0)</f>
        <v>0</v>
      </c>
      <c r="AZ3">
        <f>C6*ABS(SUMPRODUCT(X4:X79, K4:K79))/1</f>
        <v>52763.444890657804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1000000</v>
      </c>
      <c r="S4">
        <f t="shared" si="1"/>
        <v>3585.8302728221424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3539.2216509360005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-2998</v>
      </c>
      <c r="AI4">
        <f t="shared" si="7"/>
        <v>-2998</v>
      </c>
      <c r="AJ4">
        <f t="shared" si="8"/>
        <v>-3539.2216509360005</v>
      </c>
      <c r="AK4">
        <f>G4*SUM(AB4, AE4:AF4)</f>
        <v>0</v>
      </c>
      <c r="AL4">
        <f t="shared" si="9"/>
        <v>-6537.2216509360005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-2796.9026961470286</v>
      </c>
      <c r="AR4">
        <f t="shared" si="14"/>
        <v>-2796.9026961470286</v>
      </c>
      <c r="AS4">
        <f t="shared" si="15"/>
        <v>-3301.820739748111</v>
      </c>
      <c r="AT4">
        <f t="shared" si="16"/>
        <v>0</v>
      </c>
      <c r="AU4">
        <f t="shared" si="17"/>
        <v>-6098.72343589514</v>
      </c>
      <c r="AW4">
        <v>1</v>
      </c>
      <c r="AX4">
        <f>IF(Z4&gt;0, (R4*SUMPRODUCT(K4:$K$98, X4:$X$98)-K4*$AZ$3)/Z4, 0)</f>
        <v>3585.8302728221424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1000000</v>
      </c>
      <c r="S5">
        <f t="shared" si="1"/>
        <v>4976.8761651407312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3539.2216509360005</v>
      </c>
      <c r="AC5">
        <f t="shared" si="2"/>
        <v>4848.0974284962795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-3007.395094</v>
      </c>
      <c r="AI5">
        <f t="shared" si="7"/>
        <v>-3031.7482086226501</v>
      </c>
      <c r="AJ5">
        <f t="shared" si="8"/>
        <v>-1308.8757775602789</v>
      </c>
      <c r="AK5">
        <f>G5*SUM(AB5, AE5:AF5)</f>
        <v>145.10808768837603</v>
      </c>
      <c r="AL5">
        <f t="shared" si="9"/>
        <v>-4195.5158984945529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-2571.6476571878802</v>
      </c>
      <c r="AR5">
        <f t="shared" si="14"/>
        <v>-2592.4722007570017</v>
      </c>
      <c r="AS5">
        <f t="shared" si="15"/>
        <v>-1119.2301715289211</v>
      </c>
      <c r="AT5">
        <f t="shared" si="16"/>
        <v>124.08308921143225</v>
      </c>
      <c r="AU5">
        <f t="shared" si="17"/>
        <v>-3587.6192830744908</v>
      </c>
      <c r="AW5">
        <v>2</v>
      </c>
      <c r="AX5">
        <f>IF(Z5&gt;0, (R5*SUMPRODUCT(K5:$K$98, X5:$X$98)-K5*$AZ$3)/Z5, 0)</f>
        <v>4976.8761651407312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1000000</v>
      </c>
      <c r="S6">
        <f t="shared" si="1"/>
        <v>6961.6442866897351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4848.0974284962795</v>
      </c>
      <c r="AC6">
        <f t="shared" si="2"/>
        <v>6692.6439590509035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-3023.6827115482238</v>
      </c>
      <c r="AI6">
        <f t="shared" si="7"/>
        <v>-3047.7167029568586</v>
      </c>
      <c r="AJ6">
        <f t="shared" si="8"/>
        <v>-1844.546530554624</v>
      </c>
      <c r="AK6">
        <f>G6*SUM(AB6, AE6:AF6)</f>
        <v>283.61369956703237</v>
      </c>
      <c r="AL6">
        <f t="shared" si="9"/>
        <v>-4608.6495339444509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-2332.4991696365782</v>
      </c>
      <c r="AR6">
        <f t="shared" si="14"/>
        <v>-2351.0392316574998</v>
      </c>
      <c r="AS6">
        <f t="shared" si="15"/>
        <v>-1422.9016935020015</v>
      </c>
      <c r="AT6">
        <f t="shared" si="16"/>
        <v>218.7824523423414</v>
      </c>
      <c r="AU6">
        <f t="shared" si="17"/>
        <v>-3555.1584728171606</v>
      </c>
      <c r="AW6">
        <v>3</v>
      </c>
      <c r="AX6">
        <f>IF(Z6&gt;0, (R6*SUMPRODUCT(K6:$K$98, X6:$X$98)-K6*$AZ$3)/Z6, 0)</f>
        <v>6961.6442866897351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1000000</v>
      </c>
      <c r="S7">
        <f t="shared" si="1"/>
        <v>8464.280037865452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6692.6439590509035</v>
      </c>
      <c r="AC7">
        <f t="shared" si="2"/>
        <v>8030.0501959348849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-3047.5101106148923</v>
      </c>
      <c r="AI7">
        <f t="shared" si="7"/>
        <v>-3071.2275743566752</v>
      </c>
      <c r="AJ7">
        <f t="shared" si="8"/>
        <v>-1337.4062368839814</v>
      </c>
      <c r="AK7">
        <f>G7*SUM(AB7, AE7:AF7)</f>
        <v>328.60881838939935</v>
      </c>
      <c r="AL7">
        <f t="shared" si="9"/>
        <v>-4080.0249928512571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-2138.9135331206394</v>
      </c>
      <c r="AR7">
        <f t="shared" si="14"/>
        <v>-2155.5597795077801</v>
      </c>
      <c r="AS7">
        <f t="shared" si="15"/>
        <v>-938.66671332352576</v>
      </c>
      <c r="AT7">
        <f t="shared" si="16"/>
        <v>230.63610069994235</v>
      </c>
      <c r="AU7">
        <f t="shared" si="17"/>
        <v>-2863.5903921313634</v>
      </c>
      <c r="AW7">
        <v>4</v>
      </c>
      <c r="AX7">
        <f>IF(Z7&gt;0, (R7*SUMPRODUCT(K7:$K$98, X7:$X$98)-K7*$AZ$3)/Z7, 0)</f>
        <v>8464.280037865452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1000000</v>
      </c>
      <c r="S8">
        <f t="shared" si="1"/>
        <v>8925.826151481755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8030.0501959348849</v>
      </c>
      <c r="AC8">
        <f t="shared" si="2"/>
        <v>8355.8115538306665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-3072.8346023854151</v>
      </c>
      <c r="AI8">
        <f t="shared" si="7"/>
        <v>-3096.2380706247209</v>
      </c>
      <c r="AJ8">
        <f t="shared" si="8"/>
        <v>-325.76135789578166</v>
      </c>
      <c r="AK8">
        <f t="shared" ref="AK8:AK39" si="30">G8*SUM(AB8:AB8, AE8:AF8)</f>
        <v>171.04006917341303</v>
      </c>
      <c r="AL8">
        <f t="shared" si="9"/>
        <v>-3250.9593593470895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-2013.1500811331548</v>
      </c>
      <c r="AR8">
        <f t="shared" si="14"/>
        <v>-2028.4827300001589</v>
      </c>
      <c r="AS8">
        <f t="shared" si="15"/>
        <v>-213.42069747875223</v>
      </c>
      <c r="AT8">
        <f t="shared" si="16"/>
        <v>112.05592675446213</v>
      </c>
      <c r="AU8">
        <f t="shared" si="17"/>
        <v>-2129.8475007244492</v>
      </c>
      <c r="AW8">
        <v>5</v>
      </c>
      <c r="AX8">
        <f>IF(Z8&gt;0, (R8*SUMPRODUCT(K8:$K$98, X8:$X$98)-K8*$AZ$3)/Z8, 0)</f>
        <v>8925.826151481755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1000000</v>
      </c>
      <c r="S9">
        <f t="shared" si="1"/>
        <v>8848.0296865818564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8355.8115538306665</v>
      </c>
      <c r="AC9">
        <f t="shared" si="2"/>
        <v>8172.695347773828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-3103.2998885319234</v>
      </c>
      <c r="AI9">
        <f t="shared" si="7"/>
        <v>-3126.3917395916228</v>
      </c>
      <c r="AJ9">
        <f t="shared" si="8"/>
        <v>183.11620605683856</v>
      </c>
      <c r="AK9">
        <f t="shared" si="30"/>
        <v>49.299288167600935</v>
      </c>
      <c r="AL9">
        <f t="shared" si="9"/>
        <v>-2893.9762453671833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-1925.4751773508142</v>
      </c>
      <c r="AR9">
        <f t="shared" si="14"/>
        <v>-1939.8027601212848</v>
      </c>
      <c r="AS9">
        <f t="shared" si="15"/>
        <v>113.61638320423394</v>
      </c>
      <c r="AT9">
        <f t="shared" si="16"/>
        <v>30.588263795764263</v>
      </c>
      <c r="AU9">
        <f t="shared" si="17"/>
        <v>-1795.5981131212866</v>
      </c>
      <c r="AW9">
        <v>6</v>
      </c>
      <c r="AX9">
        <f>IF(Z9&gt;0, (R9*SUMPRODUCT(K9:$K$98, X9:$X$98)-K9*$AZ$3)/Z9, 0)</f>
        <v>8848.0296865818564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1000000</v>
      </c>
      <c r="S10">
        <f t="shared" si="1"/>
        <v>8699.0351669132851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8172.695347773828</v>
      </c>
      <c r="AC10">
        <f t="shared" si="2"/>
        <v>7927.4271048183655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-3137.7207219919342</v>
      </c>
      <c r="AI10">
        <f t="shared" si="7"/>
        <v>-3160.5032115229865</v>
      </c>
      <c r="AJ10">
        <f t="shared" si="8"/>
        <v>245.26824295546248</v>
      </c>
      <c r="AK10">
        <f t="shared" si="30"/>
        <v>33.508050925872695</v>
      </c>
      <c r="AL10">
        <f t="shared" si="9"/>
        <v>-2881.7269176416512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-1846.9139046120208</v>
      </c>
      <c r="AR10">
        <f t="shared" si="14"/>
        <v>-1860.3240517935924</v>
      </c>
      <c r="AS10">
        <f t="shared" si="15"/>
        <v>144.36891247179884</v>
      </c>
      <c r="AT10">
        <f t="shared" si="16"/>
        <v>19.723388616994022</v>
      </c>
      <c r="AU10">
        <f t="shared" si="17"/>
        <v>-1696.2317507047994</v>
      </c>
      <c r="AW10">
        <v>7</v>
      </c>
      <c r="AX10">
        <f>IF(Z10&gt;0, (R10*SUMPRODUCT(K10:$K$98, X10:$X$98)-K10*$AZ$3)/Z10, 0)</f>
        <v>8699.0351669132851</v>
      </c>
    </row>
    <row r="11" spans="1:52" x14ac:dyDescent="0.25">
      <c r="A11" t="s">
        <v>33</v>
      </c>
      <c r="C11" s="26">
        <f>AU81</f>
        <v>22735.221916654602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1000000</v>
      </c>
      <c r="S11">
        <f t="shared" si="1"/>
        <v>8483.7016685508424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7927.4271048183655</v>
      </c>
      <c r="AC11">
        <f t="shared" si="2"/>
        <v>7626.8922426751769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-3181.3468381161661</v>
      </c>
      <c r="AI11">
        <f t="shared" si="7"/>
        <v>-3203.8219690809551</v>
      </c>
      <c r="AJ11">
        <f t="shared" si="8"/>
        <v>300.53486214318855</v>
      </c>
      <c r="AK11">
        <f t="shared" si="30"/>
        <v>19.025825051564077</v>
      </c>
      <c r="AL11">
        <f t="shared" si="9"/>
        <v>-2884.2612818862026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-1779.35476286074</v>
      </c>
      <c r="AR11">
        <f t="shared" si="14"/>
        <v>-1791.925297720057</v>
      </c>
      <c r="AS11">
        <f t="shared" si="15"/>
        <v>168.09174402274084</v>
      </c>
      <c r="AT11">
        <f t="shared" si="16"/>
        <v>10.641308271468503</v>
      </c>
      <c r="AU11">
        <f t="shared" si="17"/>
        <v>-1613.1922454258477</v>
      </c>
      <c r="AW11">
        <v>8</v>
      </c>
      <c r="AX11">
        <f>IF(Z11&gt;0, (R11*SUMPRODUCT(K11:$K$98, X11:$X$98)-K11*$AZ$3)/Z11, 0)</f>
        <v>8483.7016685508424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1000000</v>
      </c>
      <c r="S12">
        <f t="shared" si="1"/>
        <v>8248.1097777128725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7626.8922426751769</v>
      </c>
      <c r="AC12">
        <f t="shared" si="2"/>
        <v>7314.2560367145152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-3235.5198536910293</v>
      </c>
      <c r="AI12">
        <f t="shared" si="7"/>
        <v>-3257.6893453498283</v>
      </c>
      <c r="AJ12">
        <f t="shared" si="8"/>
        <v>312.63620596066175</v>
      </c>
      <c r="AK12">
        <f t="shared" si="30"/>
        <v>17.541852158152906</v>
      </c>
      <c r="AL12">
        <f t="shared" si="9"/>
        <v>-2927.5112872310137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-1719.7131980872696</v>
      </c>
      <c r="AR12">
        <f t="shared" si="14"/>
        <v>-1731.4965185812018</v>
      </c>
      <c r="AS12">
        <f t="shared" si="15"/>
        <v>166.16946701073201</v>
      </c>
      <c r="AT12">
        <f t="shared" si="16"/>
        <v>9.3236809042779409</v>
      </c>
      <c r="AU12">
        <f t="shared" si="17"/>
        <v>-1556.003370666192</v>
      </c>
      <c r="AW12">
        <v>9</v>
      </c>
      <c r="AX12">
        <f>IF(Z12&gt;0, (R12*SUMPRODUCT(K12:$K$98, X12:$X$98)-K12*$AZ$3)/Z12, 0)</f>
        <v>8248.1097777128725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1000000</v>
      </c>
      <c r="S13">
        <f t="shared" si="1"/>
        <v>7981.5220432987544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7314.2560367145152</v>
      </c>
      <c r="AC13">
        <f t="shared" si="2"/>
        <v>6980.7645661353527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-3296.1600198302149</v>
      </c>
      <c r="AI13">
        <f t="shared" si="7"/>
        <v>-3318.0254125719298</v>
      </c>
      <c r="AJ13">
        <f t="shared" si="8"/>
        <v>333.49147057916252</v>
      </c>
      <c r="AK13">
        <f t="shared" si="30"/>
        <v>14.628512073429031</v>
      </c>
      <c r="AL13">
        <f t="shared" si="9"/>
        <v>-2969.9054299193381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-1665.3460941424337</v>
      </c>
      <c r="AR13">
        <f t="shared" si="14"/>
        <v>-1676.3933267343698</v>
      </c>
      <c r="AS13">
        <f t="shared" si="15"/>
        <v>168.49264435512211</v>
      </c>
      <c r="AT13">
        <f t="shared" si="16"/>
        <v>7.3908837247092549</v>
      </c>
      <c r="AU13">
        <f t="shared" si="17"/>
        <v>-1500.5097986545384</v>
      </c>
      <c r="AW13">
        <v>10</v>
      </c>
      <c r="AX13">
        <f>IF(Z13&gt;0, (R13*SUMPRODUCT(K13:$K$98, X13:$X$98)-K13*$AZ$3)/Z13, 0)</f>
        <v>7981.5220432987544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1000000</v>
      </c>
      <c r="S14">
        <f t="shared" si="1"/>
        <v>7684.982208215778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6980.7645661353527</v>
      </c>
      <c r="AC14">
        <f t="shared" si="2"/>
        <v>6628.3012495924741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-3369.0197136434654</v>
      </c>
      <c r="AI14">
        <f t="shared" si="7"/>
        <v>-3390.582226964922</v>
      </c>
      <c r="AJ14">
        <f t="shared" si="8"/>
        <v>352.4633165428786</v>
      </c>
      <c r="AK14">
        <f t="shared" si="30"/>
        <v>12.565376219043634</v>
      </c>
      <c r="AL14">
        <f t="shared" si="9"/>
        <v>-3025.5535342029998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-1618.3281971530116</v>
      </c>
      <c r="AR14">
        <f t="shared" si="14"/>
        <v>-1628.6858757288555</v>
      </c>
      <c r="AS14">
        <f t="shared" si="15"/>
        <v>169.30780230031391</v>
      </c>
      <c r="AT14">
        <f t="shared" si="16"/>
        <v>6.0358514854526613</v>
      </c>
      <c r="AU14">
        <f t="shared" si="17"/>
        <v>-1453.342221943089</v>
      </c>
      <c r="AW14">
        <v>11</v>
      </c>
      <c r="AX14">
        <f>IF(Z14&gt;0, (R14*SUMPRODUCT(K14:$K$98, X14:$X$98)-K14*$AZ$3)/Z14, 0)</f>
        <v>7684.982208215778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1000000</v>
      </c>
      <c r="S15">
        <f t="shared" si="1"/>
        <v>7420.7654943234866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6628.3012495924741</v>
      </c>
      <c r="AC15">
        <f t="shared" si="2"/>
        <v>6310.7763922963604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-3454.3146340973926</v>
      </c>
      <c r="AI15">
        <f t="shared" si="7"/>
        <v>-3475.5751644197826</v>
      </c>
      <c r="AJ15">
        <f t="shared" si="8"/>
        <v>317.52485729611362</v>
      </c>
      <c r="AK15">
        <f t="shared" si="30"/>
        <v>27.176035123329147</v>
      </c>
      <c r="AL15">
        <f t="shared" si="9"/>
        <v>-3130.8742720003397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-1574.1391783039689</v>
      </c>
      <c r="AR15">
        <f t="shared" si="14"/>
        <v>-1583.8276512072889</v>
      </c>
      <c r="AS15">
        <f t="shared" si="15"/>
        <v>144.69681279794415</v>
      </c>
      <c r="AT15">
        <f t="shared" si="16"/>
        <v>12.384182140309058</v>
      </c>
      <c r="AU15">
        <f t="shared" si="17"/>
        <v>-1426.7466562690356</v>
      </c>
      <c r="AW15">
        <v>12</v>
      </c>
      <c r="AX15">
        <f>IF(Z15&gt;0, (R15*SUMPRODUCT(K15:$K$98, X15:$X$98)-K15*$AZ$3)/Z15, 0)</f>
        <v>7420.7654943234866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1000000</v>
      </c>
      <c r="S16">
        <f t="shared" si="1"/>
        <v>7198.9355513668179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6310.7763922963604</v>
      </c>
      <c r="AC16">
        <f t="shared" si="2"/>
        <v>6035.4136891959643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-3541.1539304972584</v>
      </c>
      <c r="AI16">
        <f t="shared" si="7"/>
        <v>-3562.1133266681618</v>
      </c>
      <c r="AJ16">
        <f t="shared" si="8"/>
        <v>275.36270310039617</v>
      </c>
      <c r="AK16">
        <f t="shared" si="30"/>
        <v>44.80651238530416</v>
      </c>
      <c r="AL16">
        <f t="shared" si="9"/>
        <v>-3241.9441111824613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-1526.5462555831384</v>
      </c>
      <c r="AR16">
        <f t="shared" si="14"/>
        <v>-1535.5815837196601</v>
      </c>
      <c r="AS16">
        <f t="shared" si="15"/>
        <v>118.70534622202487</v>
      </c>
      <c r="AT16">
        <f t="shared" si="16"/>
        <v>19.315515521213385</v>
      </c>
      <c r="AU16">
        <f t="shared" si="17"/>
        <v>-1397.5607219764217</v>
      </c>
      <c r="AW16">
        <v>13</v>
      </c>
      <c r="AX16">
        <f>IF(Z16&gt;0, (R16*SUMPRODUCT(K16:$K$98, X16:$X$98)-K16*$AZ$3)/Z16, 0)</f>
        <v>7198.9355513668179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1000000</v>
      </c>
      <c r="S17">
        <f t="shared" si="1"/>
        <v>7107.1007118272382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6035.4136891959643</v>
      </c>
      <c r="AC17">
        <f t="shared" si="2"/>
        <v>5873.0076045097449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-3634.3592960346755</v>
      </c>
      <c r="AI17">
        <f t="shared" si="7"/>
        <v>-3655.0182392614693</v>
      </c>
      <c r="AJ17">
        <f t="shared" si="8"/>
        <v>162.4060846862194</v>
      </c>
      <c r="AK17">
        <f t="shared" si="30"/>
        <v>83.288708910904305</v>
      </c>
      <c r="AL17">
        <f t="shared" si="9"/>
        <v>-3409.3234456643454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-1472.7635823208002</v>
      </c>
      <c r="AR17">
        <f t="shared" si="14"/>
        <v>-1481.1352750334199</v>
      </c>
      <c r="AS17">
        <f t="shared" si="15"/>
        <v>65.812361296842369</v>
      </c>
      <c r="AT17">
        <f t="shared" si="16"/>
        <v>33.751362292752091</v>
      </c>
      <c r="AU17">
        <f t="shared" si="17"/>
        <v>-1381.5715514438252</v>
      </c>
      <c r="AW17">
        <v>14</v>
      </c>
      <c r="AX17">
        <f>IF(Z17&gt;0, (R17*SUMPRODUCT(K17:$K$98, X17:$X$98)-K17*$AZ$3)/Z17, 0)</f>
        <v>7107.1007118272382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1000000</v>
      </c>
      <c r="S18">
        <f t="shared" si="1"/>
        <v>7157.6319925514554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5873.0076045097449</v>
      </c>
      <c r="AC18">
        <f t="shared" si="2"/>
        <v>5828.8703085526868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-3736.7896508624344</v>
      </c>
      <c r="AI18">
        <f t="shared" si="7"/>
        <v>-3757.1485849156884</v>
      </c>
      <c r="AJ18">
        <f t="shared" si="8"/>
        <v>44.137295957058086</v>
      </c>
      <c r="AK18">
        <f t="shared" si="30"/>
        <v>126.8569642574105</v>
      </c>
      <c r="AL18">
        <f t="shared" si="9"/>
        <v>-3586.1543247012196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-1413.094230924436</v>
      </c>
      <c r="AR18">
        <f t="shared" si="14"/>
        <v>-1420.7931101620684</v>
      </c>
      <c r="AS18">
        <f t="shared" si="15"/>
        <v>16.690840029255718</v>
      </c>
      <c r="AT18">
        <f t="shared" si="16"/>
        <v>47.971885252722629</v>
      </c>
      <c r="AU18">
        <f t="shared" si="17"/>
        <v>-1356.1303848800899</v>
      </c>
      <c r="AW18">
        <v>15</v>
      </c>
      <c r="AX18">
        <f>IF(Z18&gt;0, (R18*SUMPRODUCT(K18:$K$98, X18:$X$98)-K18*$AZ$3)/Z18, 0)</f>
        <v>7157.6319925514554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1000000</v>
      </c>
      <c r="S19">
        <f t="shared" si="1"/>
        <v>7180.3033724763891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5828.8703085526868</v>
      </c>
      <c r="AC19">
        <f t="shared" si="2"/>
        <v>5761.1022952258099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-3865.7543980318983</v>
      </c>
      <c r="AI19">
        <f t="shared" si="7"/>
        <v>-3885.8130988846692</v>
      </c>
      <c r="AJ19">
        <f t="shared" si="8"/>
        <v>67.768013326876826</v>
      </c>
      <c r="AK19">
        <f t="shared" si="30"/>
        <v>129.98380788072492</v>
      </c>
      <c r="AL19">
        <f t="shared" si="9"/>
        <v>-3688.0612776770677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-1363.2968289113526</v>
      </c>
      <c r="AR19">
        <f t="shared" si="14"/>
        <v>-1370.3707297464875</v>
      </c>
      <c r="AS19">
        <f t="shared" si="15"/>
        <v>23.899065527077781</v>
      </c>
      <c r="AT19">
        <f t="shared" si="16"/>
        <v>45.840085749842963</v>
      </c>
      <c r="AU19">
        <f t="shared" si="17"/>
        <v>-1300.6315784695669</v>
      </c>
      <c r="AW19">
        <v>16</v>
      </c>
      <c r="AX19">
        <f>IF(Z19&gt;0, (R19*SUMPRODUCT(K19:$K$98, X19:$X$98)-K19*$AZ$3)/Z19, 0)</f>
        <v>7180.3033724763891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1000000</v>
      </c>
      <c r="S20">
        <f t="shared" si="1"/>
        <v>6777.1728048866307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5761.1022952258099</v>
      </c>
      <c r="AC20">
        <f t="shared" si="2"/>
        <v>5356.15719714433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-4001.3096461107211</v>
      </c>
      <c r="AI20">
        <f t="shared" si="7"/>
        <v>-4021.0677272138114</v>
      </c>
      <c r="AJ20">
        <f t="shared" si="8"/>
        <v>404.94509808147995</v>
      </c>
      <c r="AK20">
        <f t="shared" si="30"/>
        <v>24.772739869470982</v>
      </c>
      <c r="AL20">
        <f t="shared" si="9"/>
        <v>-3591.3498892628604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-1338.4252476455381</v>
      </c>
      <c r="AR20">
        <f t="shared" si="14"/>
        <v>-1345.0342624262635</v>
      </c>
      <c r="AS20">
        <f t="shared" si="15"/>
        <v>135.45283697535515</v>
      </c>
      <c r="AT20">
        <f t="shared" si="16"/>
        <v>8.286402060106326</v>
      </c>
      <c r="AU20">
        <f t="shared" si="17"/>
        <v>-1201.2950233908018</v>
      </c>
      <c r="AW20">
        <v>17</v>
      </c>
      <c r="AX20">
        <f>IF(Z20&gt;0, (R20*SUMPRODUCT(K20:$K$98, X20:$X$98)-K20*$AZ$3)/Z20, 0)</f>
        <v>6777.1728048866307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1000000</v>
      </c>
      <c r="S21">
        <f t="shared" si="1"/>
        <v>6274.9630423421822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5356.15719714433</v>
      </c>
      <c r="AC21">
        <f t="shared" si="2"/>
        <v>4883.744580095572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-4129.4389505458794</v>
      </c>
      <c r="AI21">
        <f t="shared" si="7"/>
        <v>-4148.8962148641749</v>
      </c>
      <c r="AJ21">
        <f t="shared" si="8"/>
        <v>472.41261704875797</v>
      </c>
      <c r="AK21">
        <f t="shared" si="30"/>
        <v>8.569851515430928</v>
      </c>
      <c r="AL21">
        <f t="shared" si="9"/>
        <v>-3667.9137462999861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-1313.5071216922584</v>
      </c>
      <c r="AR21">
        <f t="shared" si="14"/>
        <v>-1319.696159853811</v>
      </c>
      <c r="AS21">
        <f t="shared" si="15"/>
        <v>150.26674187513868</v>
      </c>
      <c r="AT21">
        <f t="shared" si="16"/>
        <v>2.7259298738090529</v>
      </c>
      <c r="AU21">
        <f t="shared" si="17"/>
        <v>-1166.7034881048633</v>
      </c>
      <c r="AW21">
        <v>18</v>
      </c>
      <c r="AX21">
        <f>IF(Z21&gt;0, (R21*SUMPRODUCT(K21:$K$98, X21:$X$98)-K21*$AZ$3)/Z21, 0)</f>
        <v>6274.9630423421822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1000000</v>
      </c>
      <c r="S22">
        <f t="shared" si="1"/>
        <v>6111.4931937055489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4883.744580095572</v>
      </c>
      <c r="AC22">
        <f t="shared" si="2"/>
        <v>4682.8485943476117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-4271.25866315229</v>
      </c>
      <c r="AI22">
        <f t="shared" si="7"/>
        <v>-4290.4145733608239</v>
      </c>
      <c r="AJ22">
        <f t="shared" si="8"/>
        <v>200.89598574796037</v>
      </c>
      <c r="AK22">
        <f t="shared" si="30"/>
        <v>102.55863618200702</v>
      </c>
      <c r="AL22">
        <f t="shared" si="9"/>
        <v>-3986.9599514308566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-1268.5505669692129</v>
      </c>
      <c r="AR22">
        <f t="shared" si="14"/>
        <v>-1274.2398128501713</v>
      </c>
      <c r="AS22">
        <f t="shared" si="15"/>
        <v>59.665484280067254</v>
      </c>
      <c r="AT22">
        <f t="shared" si="16"/>
        <v>30.45959665206901</v>
      </c>
      <c r="AU22">
        <f t="shared" si="17"/>
        <v>-1184.114731918035</v>
      </c>
      <c r="AW22">
        <v>19</v>
      </c>
      <c r="AX22">
        <f>IF(Z22&gt;0, (R22*SUMPRODUCT(K22:$K$98, X22:$X$98)-K22*$AZ$3)/Z22, 0)</f>
        <v>6111.4931937055489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1000000</v>
      </c>
      <c r="S23">
        <f t="shared" si="1"/>
        <v>6753.6349982292186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4682.8485943476117</v>
      </c>
      <c r="AC23">
        <f t="shared" si="2"/>
        <v>5093.2886751816623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-4418.8853669046284</v>
      </c>
      <c r="AI23">
        <f t="shared" si="7"/>
        <v>-4437.7392458769045</v>
      </c>
      <c r="AJ23">
        <f t="shared" si="8"/>
        <v>-410.4400808340506</v>
      </c>
      <c r="AK23">
        <f t="shared" si="30"/>
        <v>327.79940160433284</v>
      </c>
      <c r="AL23">
        <f t="shared" si="9"/>
        <v>-4520.3799251066221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-1171.781464124545</v>
      </c>
      <c r="AR23">
        <f t="shared" si="14"/>
        <v>-1176.7810565720033</v>
      </c>
      <c r="AS23">
        <f t="shared" si="15"/>
        <v>-108.83877695881866</v>
      </c>
      <c r="AT23">
        <f t="shared" si="16"/>
        <v>86.924468696986892</v>
      </c>
      <c r="AU23">
        <f t="shared" si="17"/>
        <v>-1198.6953648338349</v>
      </c>
      <c r="AW23">
        <v>20</v>
      </c>
      <c r="AX23">
        <f>IF(Z23&gt;0, (R23*SUMPRODUCT(K23:$K$98, X23:$X$98)-K23*$AZ$3)/Z23, 0)</f>
        <v>6753.6349982292186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1000000</v>
      </c>
      <c r="S24">
        <f t="shared" si="1"/>
        <v>7305.1050268779272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5093.2886751816623</v>
      </c>
      <c r="AC24">
        <f t="shared" si="2"/>
        <v>5420.6060037386069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-4583.7550557397562</v>
      </c>
      <c r="AI24">
        <f t="shared" si="7"/>
        <v>-4602.3058020459157</v>
      </c>
      <c r="AJ24">
        <f t="shared" si="8"/>
        <v>-327.31732855694463</v>
      </c>
      <c r="AK24">
        <f t="shared" si="30"/>
        <v>356.53020726271637</v>
      </c>
      <c r="AL24">
        <f t="shared" si="9"/>
        <v>-4573.0929233401439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-1085.2686748447095</v>
      </c>
      <c r="AR24">
        <f t="shared" si="14"/>
        <v>-1089.6608257376452</v>
      </c>
      <c r="AS24">
        <f t="shared" si="15"/>
        <v>-77.49699517034442</v>
      </c>
      <c r="AT24">
        <f t="shared" si="16"/>
        <v>84.413556325093026</v>
      </c>
      <c r="AU24">
        <f t="shared" si="17"/>
        <v>-1082.7442645828967</v>
      </c>
      <c r="AW24">
        <v>21</v>
      </c>
      <c r="AX24">
        <f>IF(Z24&gt;0, (R24*SUMPRODUCT(K24:$K$98, X24:$X$98)-K24*$AZ$3)/Z24, 0)</f>
        <v>7305.1050268779272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1000000</v>
      </c>
      <c r="S25">
        <f t="shared" si="1"/>
        <v>7774.1233801879835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5420.6060037386069</v>
      </c>
      <c r="AC25">
        <f t="shared" si="2"/>
        <v>5673.818393788084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-4775.7041290577818</v>
      </c>
      <c r="AI25">
        <f t="shared" si="7"/>
        <v>-4793.9499752976535</v>
      </c>
      <c r="AJ25">
        <f t="shared" si="8"/>
        <v>-253.21239004947711</v>
      </c>
      <c r="AK25">
        <f t="shared" si="30"/>
        <v>379.44242026170252</v>
      </c>
      <c r="AL25">
        <f t="shared" si="9"/>
        <v>-4667.7199450854278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-1009.5672552476763</v>
      </c>
      <c r="AR25">
        <f t="shared" si="14"/>
        <v>-1013.4243637305865</v>
      </c>
      <c r="AS25">
        <f t="shared" si="15"/>
        <v>-53.528219234006414</v>
      </c>
      <c r="AT25">
        <f t="shared" si="16"/>
        <v>80.212808916979583</v>
      </c>
      <c r="AU25">
        <f t="shared" si="17"/>
        <v>-986.73977404761331</v>
      </c>
      <c r="AW25">
        <v>22</v>
      </c>
      <c r="AX25">
        <f>IF(Z25&gt;0, (R25*SUMPRODUCT(K25:$K$98, X25:$X$98)-K25*$AZ$3)/Z25, 0)</f>
        <v>7774.1233801879835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1000000</v>
      </c>
      <c r="S26">
        <f t="shared" si="1"/>
        <v>8165.6439711129524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5673.818393788084</v>
      </c>
      <c r="AC26">
        <f t="shared" si="2"/>
        <v>5859.3235179102121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-4977.4668542370182</v>
      </c>
      <c r="AI26">
        <f t="shared" si="7"/>
        <v>-4995.4058053431354</v>
      </c>
      <c r="AJ26">
        <f t="shared" si="8"/>
        <v>-185.50512412212811</v>
      </c>
      <c r="AK26">
        <f t="shared" si="30"/>
        <v>397.16728756516591</v>
      </c>
      <c r="AL26">
        <f t="shared" si="9"/>
        <v>-4783.7436419000978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-939.48142333743522</v>
      </c>
      <c r="AR26">
        <f t="shared" si="14"/>
        <v>-942.86734469299574</v>
      </c>
      <c r="AS26">
        <f t="shared" si="15"/>
        <v>-35.013516543719746</v>
      </c>
      <c r="AT26">
        <f t="shared" si="16"/>
        <v>74.964093092285736</v>
      </c>
      <c r="AU26">
        <f t="shared" si="17"/>
        <v>-902.91676814442974</v>
      </c>
      <c r="AW26">
        <v>23</v>
      </c>
      <c r="AX26">
        <f>IF(Z26&gt;0, (R26*SUMPRODUCT(K26:$K$98, X26:$X$98)-K26*$AZ$3)/Z26, 0)</f>
        <v>8165.6439711129524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1000000</v>
      </c>
      <c r="S27">
        <f t="shared" si="1"/>
        <v>8489.6472771249682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5859.3235179102121</v>
      </c>
      <c r="AC27">
        <f t="shared" si="2"/>
        <v>5986.871004724384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-5185.7919857563375</v>
      </c>
      <c r="AI27">
        <f t="shared" si="7"/>
        <v>-5203.4219025517496</v>
      </c>
      <c r="AJ27">
        <f t="shared" si="8"/>
        <v>-127.54748681417186</v>
      </c>
      <c r="AK27">
        <f t="shared" si="30"/>
        <v>410.15264625371486</v>
      </c>
      <c r="AL27">
        <f t="shared" si="9"/>
        <v>-4920.8167431122065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-873.93048702269994</v>
      </c>
      <c r="AR27">
        <f t="shared" si="14"/>
        <v>-876.9015513873145</v>
      </c>
      <c r="AS27">
        <f t="shared" si="15"/>
        <v>-21.494814596535207</v>
      </c>
      <c r="AT27">
        <f t="shared" si="16"/>
        <v>69.120570759237609</v>
      </c>
      <c r="AU27">
        <f t="shared" si="17"/>
        <v>-829.27579522461201</v>
      </c>
      <c r="AW27">
        <v>24</v>
      </c>
      <c r="AX27">
        <f>IF(Z27&gt;0, (R27*SUMPRODUCT(K27:$K$98, X27:$X$98)-K27*$AZ$3)/Z27, 0)</f>
        <v>8489.6472771249682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1000000</v>
      </c>
      <c r="S28">
        <f t="shared" si="1"/>
        <v>8756.2145498422524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5986.871004724384</v>
      </c>
      <c r="AC28">
        <f t="shared" si="2"/>
        <v>6065.6449017656259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-5420.1416195814791</v>
      </c>
      <c r="AI28">
        <f t="shared" si="7"/>
        <v>-5437.4597336684474</v>
      </c>
      <c r="AJ28">
        <f t="shared" si="8"/>
        <v>-78.77389704124198</v>
      </c>
      <c r="AK28">
        <f t="shared" si="30"/>
        <v>419.08097033070692</v>
      </c>
      <c r="AL28">
        <f t="shared" si="9"/>
        <v>-5097.1526603789825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-815.55716808668058</v>
      </c>
      <c r="AR28">
        <f t="shared" si="14"/>
        <v>-818.16298783691445</v>
      </c>
      <c r="AS28">
        <f t="shared" si="15"/>
        <v>-11.852940550115694</v>
      </c>
      <c r="AT28">
        <f t="shared" si="16"/>
        <v>63.058221233031311</v>
      </c>
      <c r="AU28">
        <f t="shared" si="17"/>
        <v>-766.95770715399885</v>
      </c>
      <c r="AW28">
        <v>25</v>
      </c>
      <c r="AX28">
        <f>IF(Z28&gt;0, (R28*SUMPRODUCT(K28:$K$98, X28:$X$98)-K28*$AZ$3)/Z28, 0)</f>
        <v>8756.2145498422524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1000000</v>
      </c>
      <c r="S29">
        <f t="shared" si="1"/>
        <v>8970.1264649868353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6065.6449017656259</v>
      </c>
      <c r="AC29">
        <f t="shared" si="2"/>
        <v>6100.7166480217502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-5682.4195942160668</v>
      </c>
      <c r="AI29">
        <f t="shared" si="7"/>
        <v>-5699.4224666723103</v>
      </c>
      <c r="AJ29">
        <f t="shared" si="8"/>
        <v>-35.071746256124243</v>
      </c>
      <c r="AK29">
        <f t="shared" si="30"/>
        <v>424.59514312359386</v>
      </c>
      <c r="AL29">
        <f t="shared" si="9"/>
        <v>-5309.899069804841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-763.41212182744266</v>
      </c>
      <c r="AR29">
        <f t="shared" si="14"/>
        <v>-765.69639505362159</v>
      </c>
      <c r="AS29">
        <f t="shared" si="15"/>
        <v>-4.7117598026083787</v>
      </c>
      <c r="AT29">
        <f t="shared" si="16"/>
        <v>57.042792028160186</v>
      </c>
      <c r="AU29">
        <f t="shared" si="17"/>
        <v>-713.36536282806992</v>
      </c>
      <c r="AW29">
        <v>26</v>
      </c>
      <c r="AX29">
        <f>IF(Z29&gt;0, (R29*SUMPRODUCT(K29:$K$98, X29:$X$98)-K29*$AZ$3)/Z29, 0)</f>
        <v>8970.1264649868353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1000000</v>
      </c>
      <c r="S30">
        <f t="shared" si="1"/>
        <v>9136.0722410639246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6100.7166480217502</v>
      </c>
      <c r="AC30">
        <f t="shared" si="2"/>
        <v>6096.7946282860985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-5981.6105301063935</v>
      </c>
      <c r="AI30">
        <f t="shared" si="7"/>
        <v>-5998.2938335748213</v>
      </c>
      <c r="AJ30">
        <f t="shared" si="8"/>
        <v>3.9220197356517019</v>
      </c>
      <c r="AK30">
        <f t="shared" si="30"/>
        <v>427.05016536152255</v>
      </c>
      <c r="AL30">
        <f t="shared" si="9"/>
        <v>-5567.3216484776467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-717.50653658011959</v>
      </c>
      <c r="AR30">
        <f t="shared" si="14"/>
        <v>-719.50773328627383</v>
      </c>
      <c r="AS30">
        <f t="shared" si="15"/>
        <v>0.47045436722478745</v>
      </c>
      <c r="AT30">
        <f t="shared" si="16"/>
        <v>51.225549298520335</v>
      </c>
      <c r="AU30">
        <f t="shared" si="17"/>
        <v>-667.81172962052869</v>
      </c>
      <c r="AW30">
        <v>27</v>
      </c>
      <c r="AX30">
        <f>IF(Z30&gt;0, (R30*SUMPRODUCT(K30:$K$98, X30:$X$98)-K30*$AZ$3)/Z30, 0)</f>
        <v>9136.0722410639246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1000000</v>
      </c>
      <c r="S31">
        <f t="shared" si="1"/>
        <v>9257.3604681356501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6096.7946282860985</v>
      </c>
      <c r="AC31">
        <f t="shared" si="2"/>
        <v>6057.4042542879333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-6324.9740109505028</v>
      </c>
      <c r="AI31">
        <f t="shared" si="7"/>
        <v>-6341.3323570339726</v>
      </c>
      <c r="AJ31">
        <f t="shared" si="8"/>
        <v>39.39037399816516</v>
      </c>
      <c r="AK31">
        <f t="shared" si="30"/>
        <v>426.77562398002692</v>
      </c>
      <c r="AL31">
        <f t="shared" si="9"/>
        <v>-5875.16635905578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-677.40508503324349</v>
      </c>
      <c r="AR31">
        <f t="shared" si="14"/>
        <v>-679.15706485173621</v>
      </c>
      <c r="AS31">
        <f t="shared" si="15"/>
        <v>4.2187113498840194</v>
      </c>
      <c r="AT31">
        <f t="shared" si="16"/>
        <v>45.707694190013029</v>
      </c>
      <c r="AU31">
        <f t="shared" si="17"/>
        <v>-629.23065931183908</v>
      </c>
      <c r="AW31">
        <v>28</v>
      </c>
      <c r="AX31">
        <f>IF(Z31&gt;0, (R31*SUMPRODUCT(K31:$K$98, X31:$X$98)-K31*$AZ$3)/Z31, 0)</f>
        <v>9257.3604681356501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1000000</v>
      </c>
      <c r="S32">
        <f t="shared" si="1"/>
        <v>9336.6166694715885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6057.4042542879333</v>
      </c>
      <c r="AC32">
        <f t="shared" si="2"/>
        <v>5985.4600287028661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-6716.7369018728486</v>
      </c>
      <c r="AI32">
        <f t="shared" si="7"/>
        <v>-6732.7637460729375</v>
      </c>
      <c r="AJ32">
        <f t="shared" si="8"/>
        <v>71.944225585067215</v>
      </c>
      <c r="AK32">
        <f t="shared" si="30"/>
        <v>424.01829780015538</v>
      </c>
      <c r="AL32">
        <f t="shared" si="9"/>
        <v>-6236.8012226877145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-642.28831560099741</v>
      </c>
      <c r="AR32">
        <f t="shared" si="14"/>
        <v>-643.82088341123938</v>
      </c>
      <c r="AS32">
        <f t="shared" si="15"/>
        <v>6.879670313626014</v>
      </c>
      <c r="AT32">
        <f t="shared" si="16"/>
        <v>40.546771781715307</v>
      </c>
      <c r="AU32">
        <f t="shared" si="17"/>
        <v>-596.39444131589801</v>
      </c>
      <c r="AW32">
        <v>29</v>
      </c>
      <c r="AX32">
        <f>IF(Z32&gt;0, (R32*SUMPRODUCT(K32:$K$98, X32:$X$98)-K32*$AZ$3)/Z32, 0)</f>
        <v>9336.6166694715885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1000000</v>
      </c>
      <c r="S33">
        <f t="shared" si="1"/>
        <v>9376.8050647199016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5985.4600287028661</v>
      </c>
      <c r="AC33">
        <f t="shared" si="2"/>
        <v>5883.7617661805953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-7182.5904967117258</v>
      </c>
      <c r="AI33">
        <f t="shared" si="7"/>
        <v>-7198.2775077073957</v>
      </c>
      <c r="AJ33">
        <f t="shared" si="8"/>
        <v>101.69826252227085</v>
      </c>
      <c r="AK33">
        <f t="shared" si="30"/>
        <v>418.98220200920065</v>
      </c>
      <c r="AL33">
        <f t="shared" si="9"/>
        <v>-6677.5970431759242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-613.24606235538465</v>
      </c>
      <c r="AR33">
        <f t="shared" si="14"/>
        <v>-614.58541167895032</v>
      </c>
      <c r="AS33">
        <f t="shared" si="15"/>
        <v>8.682947895848816</v>
      </c>
      <c r="AT33">
        <f t="shared" si="16"/>
        <v>35.772495410501321</v>
      </c>
      <c r="AU33">
        <f t="shared" si="17"/>
        <v>-570.12996837260016</v>
      </c>
      <c r="AW33">
        <v>30</v>
      </c>
      <c r="AX33">
        <f>IF(Z33&gt;0, (R33*SUMPRODUCT(K33:$K$98, X33:$X$98)-K33*$AZ$3)/Z33, 0)</f>
        <v>9376.8050647199016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1000000</v>
      </c>
      <c r="S34">
        <f t="shared" si="1"/>
        <v>9377.6905764974053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5883.7617661805953</v>
      </c>
      <c r="AC34">
        <f t="shared" si="2"/>
        <v>5753.185394074073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-7708.5972032722193</v>
      </c>
      <c r="AI34">
        <f t="shared" si="7"/>
        <v>-7723.9346292278506</v>
      </c>
      <c r="AJ34">
        <f t="shared" si="8"/>
        <v>130.57637210652229</v>
      </c>
      <c r="AK34">
        <f t="shared" si="30"/>
        <v>411.86332363264171</v>
      </c>
      <c r="AL34">
        <f t="shared" si="9"/>
        <v>-7181.4949334886869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-587.63951571444784</v>
      </c>
      <c r="AR34">
        <f t="shared" si="14"/>
        <v>-588.8087138607782</v>
      </c>
      <c r="AS34">
        <f t="shared" si="15"/>
        <v>9.9540596096854586</v>
      </c>
      <c r="AT34">
        <f t="shared" si="16"/>
        <v>31.397043801599914</v>
      </c>
      <c r="AU34">
        <f t="shared" si="17"/>
        <v>-547.45761044949279</v>
      </c>
      <c r="AW34">
        <v>31</v>
      </c>
      <c r="AX34">
        <f>IF(Z34&gt;0, (R34*SUMPRODUCT(K34:$K$98, X34:$X$98)-K34*$AZ$3)/Z34, 0)</f>
        <v>9377.6905764974053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9342.0958217272746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5753.185394074073</v>
      </c>
      <c r="AC35">
        <f t="shared" ref="AC35:AC66" si="33">S35*Z35</f>
        <v>5596.5009589389683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-8299.387933111293</v>
      </c>
      <c r="AI35">
        <f t="shared" ref="AI35:AI66" si="38">SUM(AE35:AH35)</f>
        <v>-8314.3645001090408</v>
      </c>
      <c r="AJ35">
        <f t="shared" ref="AJ35:AJ66" si="39">AB35-AC35</f>
        <v>156.68443513510465</v>
      </c>
      <c r="AK35">
        <f t="shared" si="30"/>
        <v>402.72297758518516</v>
      </c>
      <c r="AL35">
        <f t="shared" ref="AL35:AL66" si="40">SUM(AI35:AK35)</f>
        <v>-7754.9570873887515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-564.88973298419467</v>
      </c>
      <c r="AR35">
        <f t="shared" ref="AR35:AR66" si="45">AI35*$K35</f>
        <v>-565.90909838807283</v>
      </c>
      <c r="AS35">
        <f t="shared" ref="AS35:AS66" si="46">AJ35*$K35</f>
        <v>10.664573031118456</v>
      </c>
      <c r="AT35">
        <f t="shared" ref="AT35:AT66" si="47">AK35*$K35</f>
        <v>27.410946097251728</v>
      </c>
      <c r="AU35">
        <f t="shared" ref="AU35:AU66" si="48">AL35*$K35</f>
        <v>-527.83357925970267</v>
      </c>
      <c r="AW35">
        <v>32</v>
      </c>
      <c r="AX35">
        <f>IF(Z35&gt;0, (R35*SUMPRODUCT(K35:$K$98, X35:$X$98)-K35*$AZ$3)/Z35, 0)</f>
        <v>9342.0958217272746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1000000</v>
      </c>
      <c r="S36">
        <f t="shared" si="32"/>
        <v>9272.9254998775268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5596.5009589389683</v>
      </c>
      <c r="AC36">
        <f t="shared" si="33"/>
        <v>5416.3925479006139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-8963.7748794917497</v>
      </c>
      <c r="AI36">
        <f t="shared" si="38"/>
        <v>-8978.3775864475319</v>
      </c>
      <c r="AJ36">
        <f t="shared" si="39"/>
        <v>180.10841103835446</v>
      </c>
      <c r="AK36">
        <f t="shared" si="30"/>
        <v>391.75506712572781</v>
      </c>
      <c r="AL36">
        <f t="shared" si="40"/>
        <v>-8406.5141082834489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-544.74159065102515</v>
      </c>
      <c r="AR36">
        <f t="shared" si="45"/>
        <v>-545.62901831647252</v>
      </c>
      <c r="AS36">
        <f t="shared" si="46"/>
        <v>10.94544917043085</v>
      </c>
      <c r="AT36">
        <f t="shared" si="47"/>
        <v>23.807523200958418</v>
      </c>
      <c r="AU36">
        <f t="shared" si="48"/>
        <v>-510.87604594508321</v>
      </c>
      <c r="AW36">
        <v>33</v>
      </c>
      <c r="AX36">
        <f>IF(Z36&gt;0, (R36*SUMPRODUCT(K36:$K$98, X36:$X$98)-K36*$AZ$3)/Z36, 0)</f>
        <v>9272.9254998775268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1000000</v>
      </c>
      <c r="S37">
        <f t="shared" si="32"/>
        <v>9172.1777677969549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5416.3925479006139</v>
      </c>
      <c r="AC37">
        <f t="shared" si="33"/>
        <v>5215.2057089869468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-9677.5059537362413</v>
      </c>
      <c r="AI37">
        <f t="shared" si="38"/>
        <v>-9691.7206959736232</v>
      </c>
      <c r="AJ37">
        <f t="shared" si="39"/>
        <v>201.18683891366709</v>
      </c>
      <c r="AK37">
        <f t="shared" si="30"/>
        <v>379.14747835304303</v>
      </c>
      <c r="AL37">
        <f t="shared" si="40"/>
        <v>-9111.3863787069131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-525.10362718332988</v>
      </c>
      <c r="AR37">
        <f t="shared" si="45"/>
        <v>-525.87492226121549</v>
      </c>
      <c r="AS37">
        <f t="shared" si="46"/>
        <v>10.916442661998925</v>
      </c>
      <c r="AT37">
        <f t="shared" si="47"/>
        <v>20.572626570560946</v>
      </c>
      <c r="AU37">
        <f t="shared" si="48"/>
        <v>-494.38585302865562</v>
      </c>
      <c r="AW37">
        <v>34</v>
      </c>
      <c r="AX37">
        <f>IF(Z37&gt;0, (R37*SUMPRODUCT(K37:$K$98, X37:$X$98)-K37*$AZ$3)/Z37, 0)</f>
        <v>9172.1777677969549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1000000</v>
      </c>
      <c r="S38">
        <f t="shared" si="32"/>
        <v>9044.5932134975992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5215.2057089869468</v>
      </c>
      <c r="AC38">
        <f t="shared" si="33"/>
        <v>4996.8473958548348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-10435.8951609959</v>
      </c>
      <c r="AI38">
        <f t="shared" si="38"/>
        <v>-10449.706858431882</v>
      </c>
      <c r="AJ38">
        <f t="shared" si="39"/>
        <v>218.35831313211202</v>
      </c>
      <c r="AK38">
        <f t="shared" si="30"/>
        <v>365.06439962908632</v>
      </c>
      <c r="AL38">
        <f t="shared" si="40"/>
        <v>-9866.2841456706847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-505.58392355398934</v>
      </c>
      <c r="AR38">
        <f t="shared" si="45"/>
        <v>-506.25305371224573</v>
      </c>
      <c r="AS38">
        <f t="shared" si="46"/>
        <v>10.578723817251191</v>
      </c>
      <c r="AT38">
        <f t="shared" si="47"/>
        <v>17.686138914483053</v>
      </c>
      <c r="AU38">
        <f t="shared" si="48"/>
        <v>-477.98819098051149</v>
      </c>
      <c r="AW38">
        <v>35</v>
      </c>
      <c r="AX38">
        <f>IF(Z38&gt;0, (R38*SUMPRODUCT(K38:$K$98, X38:$X$98)-K38*$AZ$3)/Z38, 0)</f>
        <v>9044.5932134975992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1000000</v>
      </c>
      <c r="S39">
        <f t="shared" si="32"/>
        <v>8894.7318237545624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4996.8473958548348</v>
      </c>
      <c r="AC39">
        <f t="shared" si="33"/>
        <v>4765.1432169894288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-11216.755721710231</v>
      </c>
      <c r="AI39">
        <f t="shared" si="38"/>
        <v>-11230.148883278811</v>
      </c>
      <c r="AJ39">
        <f t="shared" si="39"/>
        <v>231.70417886540599</v>
      </c>
      <c r="AK39">
        <f t="shared" si="30"/>
        <v>349.77931770983849</v>
      </c>
      <c r="AL39">
        <f t="shared" si="40"/>
        <v>-10648.665386703566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-485.1910572528667</v>
      </c>
      <c r="AR39">
        <f t="shared" si="45"/>
        <v>-485.77039074132273</v>
      </c>
      <c r="AS39">
        <f t="shared" si="46"/>
        <v>10.022576786264606</v>
      </c>
      <c r="AT39">
        <f t="shared" si="47"/>
        <v>15.13002522078167</v>
      </c>
      <c r="AU39">
        <f t="shared" si="48"/>
        <v>-460.61778873427642</v>
      </c>
      <c r="AW39">
        <v>36</v>
      </c>
      <c r="AX39">
        <f>IF(Z39&gt;0, (R39*SUMPRODUCT(K39:$K$98, X39:$X$98)-K39*$AZ$3)/Z39, 0)</f>
        <v>8894.7318237545624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1000000</v>
      </c>
      <c r="S40">
        <f t="shared" si="32"/>
        <v>8728.7306984321222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4765.1432169894288</v>
      </c>
      <c r="AC40">
        <f t="shared" si="33"/>
        <v>4524.4876460656533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-12024.91618273393</v>
      </c>
      <c r="AI40">
        <f t="shared" si="38"/>
        <v>-12037.874789782256</v>
      </c>
      <c r="AJ40">
        <f t="shared" si="39"/>
        <v>240.65557092377549</v>
      </c>
      <c r="AK40">
        <f t="shared" ref="AK40:AK71" si="61">G40*SUM(AB40:AB40, AE40:AF40)</f>
        <v>333.56002518926005</v>
      </c>
      <c r="AL40">
        <f t="shared" si="40"/>
        <v>-11463.659193669222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-464.418552924452</v>
      </c>
      <c r="AR40">
        <f t="shared" si="45"/>
        <v>-464.9190318834606</v>
      </c>
      <c r="AS40">
        <f t="shared" si="46"/>
        <v>9.294444161041735</v>
      </c>
      <c r="AT40">
        <f t="shared" si="47"/>
        <v>12.882540040842093</v>
      </c>
      <c r="AU40">
        <f t="shared" si="48"/>
        <v>-442.74204768157682</v>
      </c>
      <c r="AW40">
        <v>37</v>
      </c>
      <c r="AX40">
        <f>IF(Z40&gt;0, (R40*SUMPRODUCT(K40:$K$98, X40:$X$98)-K40*$AZ$3)/Z40, 0)</f>
        <v>8728.7306984321222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1000000</v>
      </c>
      <c r="S41">
        <f t="shared" si="32"/>
        <v>8552.0730103826427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4524.4876460656533</v>
      </c>
      <c r="AC41">
        <f t="shared" si="33"/>
        <v>4278.4043487921754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-12883.965471727564</v>
      </c>
      <c r="AI41">
        <f t="shared" si="38"/>
        <v>-12896.472393568614</v>
      </c>
      <c r="AJ41">
        <f t="shared" si="39"/>
        <v>246.08329727347791</v>
      </c>
      <c r="AK41">
        <f t="shared" si="61"/>
        <v>316.71413522459574</v>
      </c>
      <c r="AL41">
        <f t="shared" si="40"/>
        <v>-12333.674961070541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-444.28232161133258</v>
      </c>
      <c r="AR41">
        <f t="shared" si="45"/>
        <v>-444.71360220455881</v>
      </c>
      <c r="AS41">
        <f t="shared" si="46"/>
        <v>8.4857770584953887</v>
      </c>
      <c r="AT41">
        <f t="shared" si="47"/>
        <v>10.921365133543901</v>
      </c>
      <c r="AU41">
        <f t="shared" si="48"/>
        <v>-425.30646001251955</v>
      </c>
      <c r="AW41">
        <v>38</v>
      </c>
      <c r="AX41">
        <f>IF(Z41&gt;0, (R41*SUMPRODUCT(K41:$K$98, X41:$X$98)-K41*$AZ$3)/Z41, 0)</f>
        <v>8552.0730103826427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1000000</v>
      </c>
      <c r="S42">
        <f t="shared" si="32"/>
        <v>8368.0131564841122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4278.4043487921754</v>
      </c>
      <c r="AC42">
        <f t="shared" si="33"/>
        <v>4029.0642197263551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-13790.132021941148</v>
      </c>
      <c r="AI42">
        <f t="shared" si="38"/>
        <v>-13802.16912126324</v>
      </c>
      <c r="AJ42">
        <f t="shared" si="39"/>
        <v>249.34012906582029</v>
      </c>
      <c r="AK42">
        <f t="shared" si="61"/>
        <v>299.48830441545232</v>
      </c>
      <c r="AL42">
        <f t="shared" si="40"/>
        <v>-13253.340687781967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-424.5803411528949</v>
      </c>
      <c r="AR42">
        <f t="shared" si="45"/>
        <v>-424.95094788302146</v>
      </c>
      <c r="AS42">
        <f t="shared" si="46"/>
        <v>7.6768603007885421</v>
      </c>
      <c r="AT42">
        <f t="shared" si="47"/>
        <v>9.2208578030796655</v>
      </c>
      <c r="AU42">
        <f t="shared" si="48"/>
        <v>-408.05322977915324</v>
      </c>
      <c r="AW42">
        <v>39</v>
      </c>
      <c r="AX42">
        <f>IF(Z42&gt;0, (R42*SUMPRODUCT(K42:$K$98, X42:$X$98)-K42*$AZ$3)/Z42, 0)</f>
        <v>8368.0131564841122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1000000</v>
      </c>
      <c r="S43">
        <f t="shared" si="32"/>
        <v>8179.973801035444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4029.0642197263551</v>
      </c>
      <c r="AC43">
        <f t="shared" si="33"/>
        <v>3778.5394076319535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-14743.520733669266</v>
      </c>
      <c r="AI43">
        <f t="shared" si="38"/>
        <v>-14755.068873979793</v>
      </c>
      <c r="AJ43">
        <f t="shared" si="39"/>
        <v>250.52481209440157</v>
      </c>
      <c r="AK43">
        <f t="shared" si="61"/>
        <v>282.03449538084487</v>
      </c>
      <c r="AL43">
        <f t="shared" si="40"/>
        <v>-14222.509566504546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-405.29816725727733</v>
      </c>
      <c r="AR43">
        <f t="shared" si="45"/>
        <v>-405.61562468061845</v>
      </c>
      <c r="AS43">
        <f t="shared" si="46"/>
        <v>6.8869063928846836</v>
      </c>
      <c r="AT43">
        <f t="shared" si="47"/>
        <v>7.7531049839504158</v>
      </c>
      <c r="AU43">
        <f t="shared" si="48"/>
        <v>-390.97561330378335</v>
      </c>
      <c r="AW43">
        <v>40</v>
      </c>
      <c r="AX43">
        <f>IF(Z43&gt;0, (R43*SUMPRODUCT(K43:$K$98, X43:$X$98)-K43*$AZ$3)/Z43, 0)</f>
        <v>8179.973801035444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1000000</v>
      </c>
      <c r="S44">
        <f t="shared" si="32"/>
        <v>7989.9214643932637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3778.5394076319535</v>
      </c>
      <c r="AC44">
        <f t="shared" si="33"/>
        <v>3528.6479627483322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-15668.978698936558</v>
      </c>
      <c r="AI44">
        <f t="shared" si="38"/>
        <v>-15680.019633376507</v>
      </c>
      <c r="AJ44">
        <f t="shared" si="39"/>
        <v>249.89144488362126</v>
      </c>
      <c r="AK44">
        <f t="shared" si="61"/>
        <v>264.49775853423677</v>
      </c>
      <c r="AL44">
        <f t="shared" si="40"/>
        <v>-15165.63042995865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-384.58833061262976</v>
      </c>
      <c r="AR44">
        <f t="shared" si="45"/>
        <v>-384.85932559106777</v>
      </c>
      <c r="AS44">
        <f t="shared" si="46"/>
        <v>6.1334778397964431</v>
      </c>
      <c r="AT44">
        <f t="shared" si="47"/>
        <v>6.49198351468615</v>
      </c>
      <c r="AU44">
        <f t="shared" si="48"/>
        <v>-372.23386423658519</v>
      </c>
      <c r="AW44">
        <v>41</v>
      </c>
      <c r="AX44">
        <f>IF(Z44&gt;0, (R44*SUMPRODUCT(K44:$K$98, X44:$X$98)-K44*$AZ$3)/Z44, 0)</f>
        <v>7989.9214643932637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1000000</v>
      </c>
      <c r="S45">
        <f t="shared" si="32"/>
        <v>7802.898554122793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3528.6479627483322</v>
      </c>
      <c r="AC45">
        <f t="shared" si="33"/>
        <v>3282.8156342550383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-16503.547163458352</v>
      </c>
      <c r="AI45">
        <f t="shared" si="38"/>
        <v>-16514.065099874813</v>
      </c>
      <c r="AJ45">
        <f t="shared" si="39"/>
        <v>245.83232849329397</v>
      </c>
      <c r="AK45">
        <f t="shared" si="61"/>
        <v>247.00535739238327</v>
      </c>
      <c r="AL45">
        <f t="shared" si="40"/>
        <v>-16021.227413989136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-361.67183390174921</v>
      </c>
      <c r="AR45">
        <f t="shared" si="45"/>
        <v>-361.90233231005664</v>
      </c>
      <c r="AS45">
        <f t="shared" si="46"/>
        <v>5.3873648009059565</v>
      </c>
      <c r="AT45">
        <f t="shared" si="47"/>
        <v>5.4130714874110692</v>
      </c>
      <c r="AU45">
        <f t="shared" si="48"/>
        <v>-351.10189602173961</v>
      </c>
      <c r="AW45">
        <v>42</v>
      </c>
      <c r="AX45">
        <f>IF(Z45&gt;0, (R45*SUMPRODUCT(K45:$K$98, X45:$X$98)-K45*$AZ$3)/Z45, 0)</f>
        <v>7802.898554122793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1000000</v>
      </c>
      <c r="S46">
        <f t="shared" si="32"/>
        <v>7704.1899797433225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3282.8156342550383</v>
      </c>
      <c r="AC46">
        <f t="shared" si="33"/>
        <v>3045.0330879598368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-21266.512666971288</v>
      </c>
      <c r="AI46">
        <f t="shared" si="38"/>
        <v>-21276.393761206913</v>
      </c>
      <c r="AJ46">
        <f t="shared" si="39"/>
        <v>237.78254629520143</v>
      </c>
      <c r="AK46">
        <f t="shared" si="61"/>
        <v>229.7970943978527</v>
      </c>
      <c r="AL46">
        <f t="shared" si="40"/>
        <v>-20808.814120513856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-416.11717949276925</v>
      </c>
      <c r="AR46">
        <f t="shared" si="45"/>
        <v>-416.31052069205373</v>
      </c>
      <c r="AS46">
        <f t="shared" si="46"/>
        <v>4.6526388245421506</v>
      </c>
      <c r="AT46">
        <f t="shared" si="47"/>
        <v>4.4963892422746889</v>
      </c>
      <c r="AU46">
        <f t="shared" si="48"/>
        <v>-407.1614926252368</v>
      </c>
      <c r="AW46">
        <v>43</v>
      </c>
      <c r="AX46">
        <f>IF(Z46&gt;0, (R46*SUMPRODUCT(K46:$K$98, X46:$X$98)-K46*$AZ$3)/Z46, 0)</f>
        <v>7704.1899797433225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1000000</v>
      </c>
      <c r="S47">
        <f t="shared" si="32"/>
        <v>7491.4897600476606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3045.0330879598368</v>
      </c>
      <c r="AC47">
        <f t="shared" si="33"/>
        <v>2739.5313438300568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-25605.542711818238</v>
      </c>
      <c r="AI47">
        <f t="shared" si="38"/>
        <v>-25614.68485654371</v>
      </c>
      <c r="AJ47">
        <f t="shared" si="39"/>
        <v>305.50174412978004</v>
      </c>
      <c r="AK47">
        <f t="shared" si="61"/>
        <v>213.15231615718861</v>
      </c>
      <c r="AL47">
        <f t="shared" si="40"/>
        <v>-25096.030796256742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-447.3375238991942</v>
      </c>
      <c r="AR47">
        <f t="shared" si="45"/>
        <v>-447.4972402711785</v>
      </c>
      <c r="AS47">
        <f t="shared" si="46"/>
        <v>5.3372191835178118</v>
      </c>
      <c r="AT47">
        <f t="shared" si="47"/>
        <v>3.723843325497088</v>
      </c>
      <c r="AU47">
        <f t="shared" si="48"/>
        <v>-438.4361777621636</v>
      </c>
      <c r="AW47">
        <v>44</v>
      </c>
      <c r="AX47">
        <f>IF(Z47&gt;0, (R47*SUMPRODUCT(K47:$K$98, X47:$X$98)-K47*$AZ$3)/Z47, 0)</f>
        <v>7491.4897600476606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1000000</v>
      </c>
      <c r="S48">
        <f t="shared" si="32"/>
        <v>7188.646492049038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2739.5313438300568</v>
      </c>
      <c r="AC48">
        <f t="shared" si="33"/>
        <v>2390.9576015049615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-29427.014460608098</v>
      </c>
      <c r="AI48">
        <f t="shared" si="38"/>
        <v>-29435.329508524799</v>
      </c>
      <c r="AJ48">
        <f t="shared" si="39"/>
        <v>348.57374232509528</v>
      </c>
      <c r="AK48">
        <f t="shared" si="61"/>
        <v>191.767194068104</v>
      </c>
      <c r="AL48">
        <f t="shared" si="40"/>
        <v>-28894.988572131602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-459.01779704176721</v>
      </c>
      <c r="AR48">
        <f t="shared" si="45"/>
        <v>-459.147499461363</v>
      </c>
      <c r="AS48">
        <f t="shared" si="46"/>
        <v>5.4372335842242103</v>
      </c>
      <c r="AT48">
        <f t="shared" si="47"/>
        <v>2.9912839130811082</v>
      </c>
      <c r="AU48">
        <f t="shared" si="48"/>
        <v>-450.71898196405772</v>
      </c>
      <c r="AW48">
        <v>45</v>
      </c>
      <c r="AX48">
        <f>IF(Z48&gt;0, (R48*SUMPRODUCT(K48:$K$98, X48:$X$98)-K48*$AZ$3)/Z48, 0)</f>
        <v>7188.646492049038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1000000</v>
      </c>
      <c r="S49">
        <f t="shared" si="32"/>
        <v>6807.6866598677352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2390.9576015049615</v>
      </c>
      <c r="AC49">
        <f t="shared" si="33"/>
        <v>2020.1217522972111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-32534.602957697472</v>
      </c>
      <c r="AI49">
        <f t="shared" si="38"/>
        <v>-32542.021490061066</v>
      </c>
      <c r="AJ49">
        <f t="shared" si="39"/>
        <v>370.83584920775047</v>
      </c>
      <c r="AK49">
        <f t="shared" si="61"/>
        <v>167.36703210534733</v>
      </c>
      <c r="AL49">
        <f t="shared" si="40"/>
        <v>-32003.81860874797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-453.11747346442485</v>
      </c>
      <c r="AR49">
        <f t="shared" si="45"/>
        <v>-453.22079320205239</v>
      </c>
      <c r="AS49">
        <f t="shared" si="46"/>
        <v>5.1647227194237209</v>
      </c>
      <c r="AT49">
        <f t="shared" si="47"/>
        <v>2.3309621090941191</v>
      </c>
      <c r="AU49">
        <f t="shared" si="48"/>
        <v>-445.72510837353457</v>
      </c>
      <c r="AW49">
        <v>46</v>
      </c>
      <c r="AX49">
        <f>IF(Z49&gt;0, (R49*SUMPRODUCT(K49:$K$98, X49:$X$98)-K49*$AZ$3)/Z49, 0)</f>
        <v>6807.6866598677352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1000000</v>
      </c>
      <c r="S50">
        <f t="shared" si="32"/>
        <v>6338.674625698648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2020.1217522972111</v>
      </c>
      <c r="AC50">
        <f t="shared" si="33"/>
        <v>1645.7381608274436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-34139.453581557093</v>
      </c>
      <c r="AI50">
        <f t="shared" si="38"/>
        <v>-34145.944442257511</v>
      </c>
      <c r="AJ50">
        <f t="shared" si="39"/>
        <v>374.38359146976745</v>
      </c>
      <c r="AK50">
        <f t="shared" si="61"/>
        <v>141.40852266080478</v>
      </c>
      <c r="AL50">
        <f t="shared" si="40"/>
        <v>-33630.152328126933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-424.52555856026038</v>
      </c>
      <c r="AR50">
        <f t="shared" si="45"/>
        <v>-424.60627268937787</v>
      </c>
      <c r="AS50">
        <f t="shared" si="46"/>
        <v>4.6554758969651431</v>
      </c>
      <c r="AT50">
        <f t="shared" si="47"/>
        <v>1.7584209988700517</v>
      </c>
      <c r="AU50">
        <f t="shared" si="48"/>
        <v>-418.19237579354257</v>
      </c>
      <c r="AW50">
        <v>47</v>
      </c>
      <c r="AX50">
        <f>IF(Z50&gt;0, (R50*SUMPRODUCT(K50:$K$98, X50:$X$98)-K50*$AZ$3)/Z50, 0)</f>
        <v>6338.674625698648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1000000</v>
      </c>
      <c r="S51">
        <f t="shared" si="32"/>
        <v>5808.8086748119276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1645.7381608274436</v>
      </c>
      <c r="AC51">
        <f t="shared" si="33"/>
        <v>1291.5107111909851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-34701.493999806247</v>
      </c>
      <c r="AI51">
        <f t="shared" si="38"/>
        <v>-34707.052414549667</v>
      </c>
      <c r="AJ51">
        <f t="shared" si="39"/>
        <v>354.22744963645846</v>
      </c>
      <c r="AK51">
        <f t="shared" si="61"/>
        <v>115.20167125792106</v>
      </c>
      <c r="AL51">
        <f t="shared" si="40"/>
        <v>-34237.623293655291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-385.28085275584129</v>
      </c>
      <c r="AR51">
        <f t="shared" si="45"/>
        <v>-385.34256625936735</v>
      </c>
      <c r="AS51">
        <f t="shared" si="46"/>
        <v>3.9328869778985176</v>
      </c>
      <c r="AT51">
        <f t="shared" si="47"/>
        <v>1.279051505430796</v>
      </c>
      <c r="AU51">
        <f t="shared" si="48"/>
        <v>-380.13062777603807</v>
      </c>
      <c r="AW51">
        <v>48</v>
      </c>
      <c r="AX51">
        <f>IF(Z51&gt;0, (R51*SUMPRODUCT(K51:$K$98, X51:$X$98)-K51*$AZ$3)/Z51, 0)</f>
        <v>5808.8086748119276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1000000</v>
      </c>
      <c r="S52">
        <f t="shared" si="32"/>
        <v>5207.9234769809691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1291.5107111909851</v>
      </c>
      <c r="AC52">
        <f t="shared" si="33"/>
        <v>968.99602711710918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-34051.344973452899</v>
      </c>
      <c r="AI52">
        <f t="shared" si="38"/>
        <v>-34055.996520424545</v>
      </c>
      <c r="AJ52">
        <f t="shared" si="39"/>
        <v>322.51468407387597</v>
      </c>
      <c r="AK52">
        <f t="shared" si="61"/>
        <v>90.405749783368975</v>
      </c>
      <c r="AL52">
        <f t="shared" si="40"/>
        <v>-33643.0760865673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-337.55574319819198</v>
      </c>
      <c r="AR52">
        <f t="shared" si="45"/>
        <v>-337.60185463362166</v>
      </c>
      <c r="AS52">
        <f t="shared" si="46"/>
        <v>3.1971331517084542</v>
      </c>
      <c r="AT52">
        <f t="shared" si="47"/>
        <v>0.89620483658741057</v>
      </c>
      <c r="AU52">
        <f t="shared" si="48"/>
        <v>-333.50851664532576</v>
      </c>
      <c r="AW52">
        <v>49</v>
      </c>
      <c r="AX52">
        <f>IF(Z52&gt;0, (R52*SUMPRODUCT(K52:$K$98, X52:$X$98)-K52*$AZ$3)/Z52, 0)</f>
        <v>5207.9234769809691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1000000</v>
      </c>
      <c r="S53">
        <f t="shared" si="32"/>
        <v>4524.1756511049543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968.99602711710918</v>
      </c>
      <c r="AC53">
        <f t="shared" si="33"/>
        <v>687.4815059563864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-32243.962444840443</v>
      </c>
      <c r="AI53">
        <f t="shared" si="38"/>
        <v>-32247.761377281255</v>
      </c>
      <c r="AJ53">
        <f t="shared" si="39"/>
        <v>281.51452116072278</v>
      </c>
      <c r="AK53">
        <f t="shared" si="61"/>
        <v>67.829721898197647</v>
      </c>
      <c r="AL53">
        <f t="shared" si="40"/>
        <v>-31898.417134222334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-285.39188170960733</v>
      </c>
      <c r="AR53">
        <f t="shared" si="45"/>
        <v>-285.42550612781042</v>
      </c>
      <c r="AS53">
        <f t="shared" si="46"/>
        <v>2.4916900042939281</v>
      </c>
      <c r="AT53">
        <f t="shared" si="47"/>
        <v>0.6003620678284094</v>
      </c>
      <c r="AU53">
        <f t="shared" si="48"/>
        <v>-282.33345405568809</v>
      </c>
      <c r="AW53">
        <v>50</v>
      </c>
      <c r="AX53">
        <f>IF(Z53&gt;0, (R53*SUMPRODUCT(K53:$K$98, X53:$X$98)-K53*$AZ$3)/Z53, 0)</f>
        <v>4524.1756511049543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1000000</v>
      </c>
      <c r="S54">
        <f t="shared" si="32"/>
        <v>3742.1661715153487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687.4815059563864</v>
      </c>
      <c r="AC54">
        <f t="shared" si="33"/>
        <v>452.12642963737682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-29618.282409300824</v>
      </c>
      <c r="AI54">
        <f t="shared" si="38"/>
        <v>-29621.302895356996</v>
      </c>
      <c r="AJ54">
        <f t="shared" si="39"/>
        <v>235.35507631900958</v>
      </c>
      <c r="AK54">
        <f t="shared" si="61"/>
        <v>48.123705416947054</v>
      </c>
      <c r="AL54">
        <f t="shared" si="40"/>
        <v>-29337.824113621038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-234.06423329464695</v>
      </c>
      <c r="AR54">
        <f t="shared" si="45"/>
        <v>-234.08810327276197</v>
      </c>
      <c r="AS54">
        <f t="shared" si="46"/>
        <v>1.8599392337927445</v>
      </c>
      <c r="AT54">
        <f t="shared" si="47"/>
        <v>0.38030693529270937</v>
      </c>
      <c r="AU54">
        <f t="shared" si="48"/>
        <v>-231.84785710367652</v>
      </c>
      <c r="AW54">
        <v>51</v>
      </c>
      <c r="AX54">
        <f>IF(Z54&gt;0, (R54*SUMPRODUCT(K54:$K$98, X54:$X$98)-K54*$AZ$3)/Z54, 0)</f>
        <v>3742.1661715153487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1000000</v>
      </c>
      <c r="S55">
        <f t="shared" si="32"/>
        <v>2813.7504808056065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452.12642963737682</v>
      </c>
      <c r="AC55">
        <f t="shared" si="33"/>
        <v>262.73791544147758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-26234.838923207222</v>
      </c>
      <c r="AI55">
        <f t="shared" si="38"/>
        <v>-26237.17333342975</v>
      </c>
      <c r="AJ55">
        <f t="shared" si="39"/>
        <v>189.38851419589923</v>
      </c>
      <c r="AK55">
        <f t="shared" si="61"/>
        <v>31.64885007461638</v>
      </c>
      <c r="AL55">
        <f t="shared" si="40"/>
        <v>-26016.135969159233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-185.11242280884849</v>
      </c>
      <c r="AR55">
        <f t="shared" si="45"/>
        <v>-185.1288943539335</v>
      </c>
      <c r="AS55">
        <f t="shared" si="46"/>
        <v>1.3363210202125009</v>
      </c>
      <c r="AT55">
        <f t="shared" si="47"/>
        <v>0.2233135615421582</v>
      </c>
      <c r="AU55">
        <f t="shared" si="48"/>
        <v>-183.56925977217884</v>
      </c>
      <c r="AW55">
        <v>52</v>
      </c>
      <c r="AX55">
        <f>IF(Z55&gt;0, (R55*SUMPRODUCT(K55:$K$98, X55:$X$98)-K55*$AZ$3)/Z55, 0)</f>
        <v>2813.7504808056065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1000000</v>
      </c>
      <c r="S56">
        <f t="shared" si="32"/>
        <v>1679.538176879099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262.73791544147758</v>
      </c>
      <c r="AC56">
        <f t="shared" si="33"/>
        <v>117.51452754222532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-22474.287343414668</v>
      </c>
      <c r="AI56">
        <f t="shared" si="38"/>
        <v>-22476.036552351386</v>
      </c>
      <c r="AJ56">
        <f t="shared" si="39"/>
        <v>145.22338789925226</v>
      </c>
      <c r="AK56">
        <f t="shared" si="61"/>
        <v>18.391654080903432</v>
      </c>
      <c r="AL56">
        <f t="shared" si="40"/>
        <v>-22312.42151037123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-141.58755085513312</v>
      </c>
      <c r="AR56">
        <f t="shared" si="45"/>
        <v>-141.59857083567798</v>
      </c>
      <c r="AS56">
        <f t="shared" si="46"/>
        <v>0.91490437517988987</v>
      </c>
      <c r="AT56">
        <f t="shared" si="47"/>
        <v>0.11586704475650278</v>
      </c>
      <c r="AU56">
        <f t="shared" si="48"/>
        <v>-140.56779941574158</v>
      </c>
      <c r="AW56">
        <v>53</v>
      </c>
      <c r="AX56">
        <f>IF(Z56&gt;0, (R56*SUMPRODUCT(K56:$K$98, X56:$X$98)-K56*$AZ$3)/Z56, 0)</f>
        <v>1679.538176879099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1000000</v>
      </c>
      <c r="S57">
        <f t="shared" si="32"/>
        <v>227.72636619342404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117.51452754222532</v>
      </c>
      <c r="AC57">
        <f t="shared" si="33"/>
        <v>11.542186427803017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-18584.22035121698</v>
      </c>
      <c r="AI57">
        <f t="shared" si="38"/>
        <v>-18585.487462555549</v>
      </c>
      <c r="AJ57">
        <f t="shared" si="39"/>
        <v>105.97234111442231</v>
      </c>
      <c r="AK57">
        <f t="shared" si="61"/>
        <v>8.226016927955774</v>
      </c>
      <c r="AL57">
        <f t="shared" si="40"/>
        <v>-18471.289104513173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-104.53590028851134</v>
      </c>
      <c r="AR57">
        <f t="shared" si="45"/>
        <v>-104.5430277666643</v>
      </c>
      <c r="AS57">
        <f t="shared" si="46"/>
        <v>0.59609248463048536</v>
      </c>
      <c r="AT57">
        <f t="shared" si="47"/>
        <v>4.6271195083848651E-2</v>
      </c>
      <c r="AU57">
        <f t="shared" si="48"/>
        <v>-103.90066408694997</v>
      </c>
      <c r="AW57">
        <v>54</v>
      </c>
      <c r="AX57">
        <f>IF(Z57&gt;0, (R57*SUMPRODUCT(K57:$K$98, X57:$X$98)-K57*$AZ$3)/Z57, 0)</f>
        <v>227.72636619342404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1000000</v>
      </c>
      <c r="S58">
        <f t="shared" si="32"/>
        <v>-1727.2513613283459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11.542186427803017</v>
      </c>
      <c r="AC58">
        <f t="shared" si="33"/>
        <v>-61.194419449359259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-14748.822659631398</v>
      </c>
      <c r="AI58">
        <f t="shared" si="38"/>
        <v>-14749.708379290092</v>
      </c>
      <c r="AJ58">
        <f t="shared" si="39"/>
        <v>72.736605877162276</v>
      </c>
      <c r="AK58">
        <f t="shared" si="61"/>
        <v>0.80795304994621131</v>
      </c>
      <c r="AL58">
        <f t="shared" si="40"/>
        <v>-14676.163820362985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-74.073087745109589</v>
      </c>
      <c r="AR58">
        <f t="shared" si="45"/>
        <v>-74.077536099497607</v>
      </c>
      <c r="AS58">
        <f t="shared" si="46"/>
        <v>0.36530542903382823</v>
      </c>
      <c r="AT58">
        <f t="shared" si="47"/>
        <v>4.0577867497452388E-3</v>
      </c>
      <c r="AU58">
        <f t="shared" si="48"/>
        <v>-73.708172883714042</v>
      </c>
      <c r="AW58">
        <v>55</v>
      </c>
      <c r="AX58">
        <f>IF(Z58&gt;0, (R58*SUMPRODUCT(K58:$K$98, X58:$X$98)-K58*$AZ$3)/Z58, 0)</f>
        <v>-1727.2513613283459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1000000</v>
      </c>
      <c r="S59">
        <f t="shared" si="32"/>
        <v>-4485.8223165093732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-61.194419449359259</v>
      </c>
      <c r="AC59">
        <f t="shared" si="33"/>
        <v>-106.87528004147866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-11249.372899572318</v>
      </c>
      <c r="AI59">
        <f t="shared" si="38"/>
        <v>-11249.968527711935</v>
      </c>
      <c r="AJ59">
        <f t="shared" si="39"/>
        <v>45.680860592119402</v>
      </c>
      <c r="AK59">
        <f t="shared" si="61"/>
        <v>-4.2836093614551487</v>
      </c>
      <c r="AL59">
        <f t="shared" si="40"/>
        <v>-11208.571276481271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-50.444449333440616</v>
      </c>
      <c r="AR59">
        <f t="shared" si="45"/>
        <v>-50.447120249746682</v>
      </c>
      <c r="AS59">
        <f t="shared" si="46"/>
        <v>0.20484216126702837</v>
      </c>
      <c r="AT59">
        <f t="shared" si="47"/>
        <v>-1.920856543091316E-2</v>
      </c>
      <c r="AU59">
        <f t="shared" si="48"/>
        <v>-50.261486653910566</v>
      </c>
      <c r="AW59">
        <v>56</v>
      </c>
      <c r="AX59">
        <f>IF(Z59&gt;0, (R59*SUMPRODUCT(K59:$K$98, X59:$X$98)-K59*$AZ$3)/Z59, 0)</f>
        <v>-4485.8223165093732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1000000</v>
      </c>
      <c r="S60">
        <f t="shared" si="32"/>
        <v>-8577.4626575645689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-106.87528004147866</v>
      </c>
      <c r="AC60">
        <f t="shared" si="33"/>
        <v>-131.96952655974951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-8201.2606773173375</v>
      </c>
      <c r="AI60">
        <f t="shared" si="38"/>
        <v>-8201.6453176586256</v>
      </c>
      <c r="AJ60">
        <f t="shared" si="39"/>
        <v>25.09424651827085</v>
      </c>
      <c r="AK60">
        <f t="shared" si="61"/>
        <v>-7.4812696029035068</v>
      </c>
      <c r="AL60">
        <f t="shared" si="40"/>
        <v>-8184.0323407432588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-32.835804842555916</v>
      </c>
      <c r="AR60">
        <f t="shared" si="45"/>
        <v>-32.83734484666968</v>
      </c>
      <c r="AS60">
        <f t="shared" si="46"/>
        <v>0.10047111215765672</v>
      </c>
      <c r="AT60">
        <f t="shared" si="47"/>
        <v>-2.995313992821888E-2</v>
      </c>
      <c r="AU60">
        <f t="shared" si="48"/>
        <v>-32.766826874440241</v>
      </c>
      <c r="AW60">
        <v>57</v>
      </c>
      <c r="AX60">
        <f>IF(Z60&gt;0, (R60*SUMPRODUCT(K60:$K$98, X60:$X$98)-K60*$AZ$3)/Z60, 0)</f>
        <v>-8577.4626575645689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1000000</v>
      </c>
      <c r="S61">
        <f t="shared" si="32"/>
        <v>-14916.033101431394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-131.96952655974951</v>
      </c>
      <c r="AC61">
        <f t="shared" si="33"/>
        <v>-142.17122174590384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-5700.3210547268854</v>
      </c>
      <c r="AI61">
        <f t="shared" si="38"/>
        <v>-5700.5593406383923</v>
      </c>
      <c r="AJ61">
        <f t="shared" si="39"/>
        <v>10.201695186154325</v>
      </c>
      <c r="AK61">
        <f t="shared" si="61"/>
        <v>-9.237866859182466</v>
      </c>
      <c r="AL61">
        <f t="shared" si="40"/>
        <v>-5699.5955123114209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-20.377379973445002</v>
      </c>
      <c r="AR61">
        <f t="shared" si="45"/>
        <v>-20.378231792581939</v>
      </c>
      <c r="AS61">
        <f t="shared" si="46"/>
        <v>3.6468791351523547E-2</v>
      </c>
      <c r="AT61">
        <f t="shared" si="47"/>
        <v>-3.3023319445763255E-2</v>
      </c>
      <c r="AU61">
        <f t="shared" si="48"/>
        <v>-20.374786320676179</v>
      </c>
      <c r="AW61">
        <v>58</v>
      </c>
      <c r="AX61">
        <f>IF(Z61&gt;0, (R61*SUMPRODUCT(K61:$K$98, X61:$X$98)-K61*$AZ$3)/Z61, 0)</f>
        <v>-14916.033101431394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1000000</v>
      </c>
      <c r="S62">
        <f t="shared" si="32"/>
        <v>-25200.062044218987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-142.17122174590384</v>
      </c>
      <c r="AC62">
        <f t="shared" si="33"/>
        <v>-142.33957524041881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-3787.740159539243</v>
      </c>
      <c r="AI62">
        <f t="shared" si="38"/>
        <v>-3787.8813690876468</v>
      </c>
      <c r="AJ62">
        <f t="shared" si="39"/>
        <v>0.1683534945149745</v>
      </c>
      <c r="AK62">
        <f t="shared" si="61"/>
        <v>-9.9519855222132687</v>
      </c>
      <c r="AL62">
        <f t="shared" si="40"/>
        <v>-3797.6650011153451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-12.089579148667418</v>
      </c>
      <c r="AR62">
        <f t="shared" si="45"/>
        <v>-12.09002985646153</v>
      </c>
      <c r="AS62">
        <f t="shared" si="46"/>
        <v>5.3734491046532502E-4</v>
      </c>
      <c r="AT62">
        <f t="shared" si="47"/>
        <v>-3.1764406107473123E-2</v>
      </c>
      <c r="AU62">
        <f t="shared" si="48"/>
        <v>-12.121256917658538</v>
      </c>
      <c r="AW62">
        <v>59</v>
      </c>
      <c r="AX62">
        <f>IF(Z62&gt;0, (R62*SUMPRODUCT(K62:$K$98, X62:$X$98)-K62*$AZ$3)/Z62, 0)</f>
        <v>-25200.062044218987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1000000</v>
      </c>
      <c r="S63">
        <f t="shared" si="32"/>
        <v>-42718.223067153929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-142.33957524041881</v>
      </c>
      <c r="AC63">
        <f t="shared" si="33"/>
        <v>-136.38538074718446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-2399.2236337512377</v>
      </c>
      <c r="AI63">
        <f t="shared" si="38"/>
        <v>-2399.3034506133135</v>
      </c>
      <c r="AJ63">
        <f t="shared" si="39"/>
        <v>-5.954194493234354</v>
      </c>
      <c r="AK63">
        <f t="shared" si="61"/>
        <v>-9.963770266829318</v>
      </c>
      <c r="AL63">
        <f t="shared" si="40"/>
        <v>-2415.2214153733771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-6.8372854624100787</v>
      </c>
      <c r="AR63">
        <f t="shared" si="45"/>
        <v>-6.8375129237700989</v>
      </c>
      <c r="AS63">
        <f t="shared" si="46"/>
        <v>-1.6968208747302812E-2</v>
      </c>
      <c r="AT63">
        <f t="shared" si="47"/>
        <v>-2.8394660938576517E-2</v>
      </c>
      <c r="AU63">
        <f t="shared" si="48"/>
        <v>-6.8828757934559777</v>
      </c>
      <c r="AW63">
        <v>60</v>
      </c>
      <c r="AX63">
        <f>IF(Z63&gt;0, (R63*SUMPRODUCT(K63:$K$98, X63:$X$98)-K63*$AZ$3)/Z63, 0)</f>
        <v>-42718.223067153929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1000000</v>
      </c>
      <c r="S64">
        <f t="shared" si="32"/>
        <v>-74061.723811652657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-136.38538074718446</v>
      </c>
      <c r="AC64">
        <f t="shared" si="33"/>
        <v>-127.11215402932508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-1444.4475025736265</v>
      </c>
      <c r="AI64">
        <f t="shared" si="38"/>
        <v>-1444.4904100795172</v>
      </c>
      <c r="AJ64">
        <f t="shared" si="39"/>
        <v>-9.273226717859373</v>
      </c>
      <c r="AK64">
        <f t="shared" si="61"/>
        <v>-9.5469766523029129</v>
      </c>
      <c r="AL64">
        <f t="shared" si="40"/>
        <v>-1463.3106134496795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-3.6753332305785555</v>
      </c>
      <c r="AR64">
        <f t="shared" si="45"/>
        <v>-3.6754424068428091</v>
      </c>
      <c r="AS64">
        <f t="shared" si="46"/>
        <v>-2.3595318106135344E-2</v>
      </c>
      <c r="AT64">
        <f t="shared" si="47"/>
        <v>-2.4291862791308322E-2</v>
      </c>
      <c r="AU64">
        <f t="shared" si="48"/>
        <v>-3.723329587740253</v>
      </c>
      <c r="AW64">
        <v>61</v>
      </c>
      <c r="AX64">
        <f>IF(Z64&gt;0, (R64*SUMPRODUCT(K64:$K$98, X64:$X$98)-K64*$AZ$3)/Z64, 0)</f>
        <v>-74061.723811652657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1000000</v>
      </c>
      <c r="S65">
        <f t="shared" si="32"/>
        <v>-133038.64204128602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-127.11215402932508</v>
      </c>
      <c r="AC65">
        <f t="shared" si="33"/>
        <v>-116.40310138466307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-824.18015615511808</v>
      </c>
      <c r="AI65">
        <f t="shared" si="38"/>
        <v>-824.20203008204612</v>
      </c>
      <c r="AJ65">
        <f t="shared" si="39"/>
        <v>-10.709052644662009</v>
      </c>
      <c r="AK65">
        <f t="shared" si="61"/>
        <v>-8.8978507820527568</v>
      </c>
      <c r="AL65">
        <f t="shared" si="40"/>
        <v>-843.8089335087609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-1.8724019728398387</v>
      </c>
      <c r="AR65">
        <f t="shared" si="45"/>
        <v>-1.8724516668098135</v>
      </c>
      <c r="AS65">
        <f t="shared" si="46"/>
        <v>-2.4329209031983705E-2</v>
      </c>
      <c r="AT65">
        <f t="shared" si="47"/>
        <v>-2.0214455824891828E-2</v>
      </c>
      <c r="AU65">
        <f t="shared" si="48"/>
        <v>-1.916995331666689</v>
      </c>
      <c r="AW65">
        <v>62</v>
      </c>
      <c r="AX65">
        <f>IF(Z65&gt;0, (R65*SUMPRODUCT(K65:$K$98, X65:$X$98)-K65*$AZ$3)/Z65, 0)</f>
        <v>-133038.64204128602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1000000</v>
      </c>
      <c r="S66">
        <f t="shared" si="32"/>
        <v>-250070.96654394118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-116.40310138466307</v>
      </c>
      <c r="AC66">
        <f t="shared" si="33"/>
        <v>-105.43230168318094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-444.59798030143099</v>
      </c>
      <c r="AI66">
        <f t="shared" si="38"/>
        <v>-444.60852053958223</v>
      </c>
      <c r="AJ66">
        <f t="shared" si="39"/>
        <v>-10.970799701482136</v>
      </c>
      <c r="AK66">
        <f t="shared" si="61"/>
        <v>-8.148217096926416</v>
      </c>
      <c r="AL66">
        <f t="shared" si="40"/>
        <v>-463.72753733799078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-0.90183357323119373</v>
      </c>
      <c r="AR66">
        <f t="shared" si="45"/>
        <v>-0.90185495331175147</v>
      </c>
      <c r="AS66">
        <f t="shared" si="46"/>
        <v>-2.2253442287982216E-2</v>
      </c>
      <c r="AT66">
        <f t="shared" si="47"/>
        <v>-1.6528045707725862E-2</v>
      </c>
      <c r="AU66">
        <f t="shared" si="48"/>
        <v>-0.94063644130745949</v>
      </c>
      <c r="AW66">
        <v>63</v>
      </c>
      <c r="AX66">
        <f>IF(Z66&gt;0, (R66*SUMPRODUCT(K66:$K$98, X66:$X$98)-K66*$AZ$3)/Z66, 0)</f>
        <v>-250070.96654394118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1000000</v>
      </c>
      <c r="S67">
        <f t="shared" ref="S67:S79" si="63">AX67</f>
        <v>-495909.40432706068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-105.43230168318094</v>
      </c>
      <c r="AC67">
        <f t="shared" ref="AC67:AC79" si="64">S67*Z67</f>
        <v>-94.866990904338962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-226.09439496336461</v>
      </c>
      <c r="AI67">
        <f t="shared" ref="AI67:AI79" si="69">SUM(AE67:AH67)</f>
        <v>-226.09917743926025</v>
      </c>
      <c r="AJ67">
        <f t="shared" ref="AJ67:AJ79" si="70">AB67-AC67</f>
        <v>-10.565310778841976</v>
      </c>
      <c r="AK67">
        <f t="shared" si="61"/>
        <v>-7.3802611178226663</v>
      </c>
      <c r="AL67">
        <f t="shared" ref="AL67:AL79" si="71">SUM(AI67:AK67)</f>
        <v>-244.04474933592491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-0.40947810705125065</v>
      </c>
      <c r="AR67">
        <f t="shared" ref="AR67:AR79" si="76">AI67*$K67</f>
        <v>-0.40948676856263877</v>
      </c>
      <c r="AS67">
        <f t="shared" ref="AS67:AS79" si="77">AJ67*$K67</f>
        <v>-1.9134766515682074E-2</v>
      </c>
      <c r="AT67">
        <f t="shared" ref="AT67:AT79" si="78">AK67*$K67</f>
        <v>-1.3366343524613487E-2</v>
      </c>
      <c r="AU67">
        <f t="shared" ref="AU67:AU79" si="79">AL67*$K67</f>
        <v>-0.44198787860293437</v>
      </c>
      <c r="AW67">
        <v>64</v>
      </c>
      <c r="AX67">
        <f>IF(Z67&gt;0, (R67*SUMPRODUCT(K67:$K$98, X67:$X$98)-K67*$AZ$3)/Z67, 0)</f>
        <v>-495909.40432706068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1000000</v>
      </c>
      <c r="S68">
        <f t="shared" si="63"/>
        <v>-1044554.2496540059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-94.866990904338962</v>
      </c>
      <c r="AC68">
        <f t="shared" si="64"/>
        <v>-85.037947268467747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-107.97529318022283</v>
      </c>
      <c r="AI68">
        <f t="shared" si="69"/>
        <v>-107.97732844903</v>
      </c>
      <c r="AJ68">
        <f t="shared" si="70"/>
        <v>-9.8290436358712157</v>
      </c>
      <c r="AK68">
        <f t="shared" si="61"/>
        <v>-6.6406893633037276</v>
      </c>
      <c r="AL68">
        <f t="shared" si="71"/>
        <v>-124.44706144820493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-0.17460121447324828</v>
      </c>
      <c r="AR68">
        <f t="shared" si="76"/>
        <v>-0.17460450560027416</v>
      </c>
      <c r="AS68">
        <f t="shared" si="77"/>
        <v>-1.5894033768162116E-2</v>
      </c>
      <c r="AT68">
        <f t="shared" si="78"/>
        <v>-1.0738312382603339E-2</v>
      </c>
      <c r="AU68">
        <f t="shared" si="79"/>
        <v>-0.20123685175103959</v>
      </c>
      <c r="AW68">
        <v>65</v>
      </c>
      <c r="AX68">
        <f>IF(Z68&gt;0, (R68*SUMPRODUCT(K68:$K$98, X68:$X$98)-K68*$AZ$3)/Z68, 0)</f>
        <v>-1044554.2496540059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1000000</v>
      </c>
      <c r="S69">
        <f t="shared" si="63"/>
        <v>-2350564.5381381996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-85.037947268467747</v>
      </c>
      <c r="AC69">
        <f t="shared" si="64"/>
        <v>-76.071011212474517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-48.233776193958732</v>
      </c>
      <c r="AI69">
        <f t="shared" si="69"/>
        <v>-48.234585265672976</v>
      </c>
      <c r="AJ69">
        <f t="shared" si="70"/>
        <v>-8.9669360559932301</v>
      </c>
      <c r="AK69">
        <f t="shared" si="61"/>
        <v>-5.9526563087927427</v>
      </c>
      <c r="AL69">
        <f t="shared" si="71"/>
        <v>-63.154177630458946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-6.9639574596604109E-2</v>
      </c>
      <c r="AR69">
        <f t="shared" si="76"/>
        <v>-6.9640742728449542E-2</v>
      </c>
      <c r="AS69">
        <f t="shared" si="77"/>
        <v>-1.294639693693591E-2</v>
      </c>
      <c r="AT69">
        <f t="shared" si="78"/>
        <v>-8.5944018025285642E-3</v>
      </c>
      <c r="AU69">
        <f t="shared" si="79"/>
        <v>-9.1181541467914018E-2</v>
      </c>
      <c r="AW69">
        <v>66</v>
      </c>
      <c r="AX69">
        <f>IF(Z69&gt;0, (R69*SUMPRODUCT(K69:$K$98, X69:$X$98)-K69*$AZ$3)/Z69, 0)</f>
        <v>-2350564.5381381996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1000000</v>
      </c>
      <c r="S70">
        <f t="shared" si="63"/>
        <v>-5755316.074942138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-76.071011212474517</v>
      </c>
      <c r="AC70">
        <f t="shared" si="64"/>
        <v>-67.978563938440317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-20.227801024173537</v>
      </c>
      <c r="AI70">
        <f t="shared" si="69"/>
        <v>-20.228096310145034</v>
      </c>
      <c r="AJ70">
        <f t="shared" si="70"/>
        <v>-8.0924472740341997</v>
      </c>
      <c r="AK70">
        <f t="shared" si="61"/>
        <v>-5.3249707848732166</v>
      </c>
      <c r="AL70">
        <f t="shared" si="71"/>
        <v>-33.645514369052449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-2.6075671180155725E-2</v>
      </c>
      <c r="AR70">
        <f t="shared" si="76"/>
        <v>-2.6076051833489603E-2</v>
      </c>
      <c r="AS70">
        <f t="shared" si="77"/>
        <v>-1.0431978933759805E-2</v>
      </c>
      <c r="AT70">
        <f t="shared" si="78"/>
        <v>-6.8644232294134376E-3</v>
      </c>
      <c r="AU70">
        <f t="shared" si="79"/>
        <v>-4.3372453996662841E-2</v>
      </c>
      <c r="AW70">
        <v>67</v>
      </c>
      <c r="AX70">
        <f>IF(Z70&gt;0, (R70*SUMPRODUCT(K70:$K$98, X70:$X$98)-K70*$AZ$3)/Z70, 0)</f>
        <v>-5755316.074942138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1000000</v>
      </c>
      <c r="S71">
        <f t="shared" si="63"/>
        <v>-15456113.438569514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-67.978563938440317</v>
      </c>
      <c r="AC71">
        <f t="shared" si="64"/>
        <v>-60.717062066200121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-7.7649719583689061</v>
      </c>
      <c r="AI71">
        <f t="shared" si="69"/>
        <v>-7.7650701671817286</v>
      </c>
      <c r="AJ71">
        <f t="shared" si="70"/>
        <v>-7.2615018722401956</v>
      </c>
      <c r="AK71">
        <f t="shared" si="61"/>
        <v>-4.7584994756908223</v>
      </c>
      <c r="AL71">
        <f t="shared" si="71"/>
        <v>-19.785071515112747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-8.9373484784092284E-3</v>
      </c>
      <c r="AR71">
        <f t="shared" si="76"/>
        <v>-8.9374615150548918E-3</v>
      </c>
      <c r="AS71">
        <f t="shared" si="77"/>
        <v>-8.3578631135796319E-3</v>
      </c>
      <c r="AT71">
        <f t="shared" si="78"/>
        <v>-5.4769506286162948E-3</v>
      </c>
      <c r="AU71">
        <f t="shared" si="79"/>
        <v>-2.2772275257250819E-2</v>
      </c>
      <c r="AW71">
        <v>68</v>
      </c>
      <c r="AX71">
        <f>IF(Z71&gt;0, (R71*SUMPRODUCT(K71:$K$98, X71:$X$98)-K71*$AZ$3)/Z71, 0)</f>
        <v>-15456113.438569514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1000000</v>
      </c>
      <c r="S72">
        <f t="shared" si="63"/>
        <v>-45941557.77391886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-60.717062066200121</v>
      </c>
      <c r="AC72">
        <f t="shared" si="64"/>
        <v>-54.219233750910362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-2.7088905964036578</v>
      </c>
      <c r="AI72">
        <f t="shared" si="69"/>
        <v>-2.708920100863442</v>
      </c>
      <c r="AJ72">
        <f t="shared" si="70"/>
        <v>-6.4978283152897589</v>
      </c>
      <c r="AK72">
        <f t="shared" ref="AK72:AK79" si="92">G72*SUM(AB72:AB72, AE72:AF72)</f>
        <v>-4.2501943446340089</v>
      </c>
      <c r="AL72">
        <f t="shared" si="71"/>
        <v>-13.456942760787209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-2.7838270031001209E-3</v>
      </c>
      <c r="AR72">
        <f t="shared" si="76"/>
        <v>-2.7838573237457635E-3</v>
      </c>
      <c r="AS72">
        <f t="shared" si="77"/>
        <v>-6.6775786182088912E-3</v>
      </c>
      <c r="AT72">
        <f t="shared" si="78"/>
        <v>-4.3677680452372507E-3</v>
      </c>
      <c r="AU72">
        <f t="shared" si="79"/>
        <v>-1.3829203987191905E-2</v>
      </c>
      <c r="AW72">
        <v>69</v>
      </c>
      <c r="AX72">
        <f>IF(Z72&gt;0, (R72*SUMPRODUCT(K72:$K$98, X72:$X$98)-K72*$AZ$3)/Z72, 0)</f>
        <v>-45941557.77391886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1000000</v>
      </c>
      <c r="S73">
        <f t="shared" si="63"/>
        <v>-152768051.26333126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-54.219233750910362</v>
      </c>
      <c r="AC73">
        <f t="shared" si="64"/>
        <v>-48.412405378120454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-0.85147523326889651</v>
      </c>
      <c r="AI73">
        <f t="shared" si="69"/>
        <v>-0.85148315580325129</v>
      </c>
      <c r="AJ73">
        <f t="shared" si="70"/>
        <v>-5.8068283727899086</v>
      </c>
      <c r="AK73">
        <f t="shared" si="92"/>
        <v>-3.7953463625637256</v>
      </c>
      <c r="AL73">
        <f t="shared" si="71"/>
        <v>-10.453657891156885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-7.8127652475935383E-4</v>
      </c>
      <c r="AR73">
        <f t="shared" si="76"/>
        <v>-7.8128379413122293E-4</v>
      </c>
      <c r="AS73">
        <f t="shared" si="77"/>
        <v>-5.3280923668799279E-3</v>
      </c>
      <c r="AT73">
        <f t="shared" si="78"/>
        <v>-3.4824442338952035E-3</v>
      </c>
      <c r="AU73">
        <f t="shared" si="79"/>
        <v>-9.5918203949063533E-3</v>
      </c>
      <c r="AW73">
        <v>70</v>
      </c>
      <c r="AX73">
        <f>IF(Z73&gt;0, (R73*SUMPRODUCT(K73:$K$98, X73:$X$98)-K73*$AZ$3)/Z73, 0)</f>
        <v>-152768051.26333126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1000000</v>
      </c>
      <c r="S74">
        <f t="shared" si="63"/>
        <v>-575754717.71956658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-48.412405378120454</v>
      </c>
      <c r="AC74">
        <f t="shared" si="64"/>
        <v>-43.226032904830021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-0.23865519377825872</v>
      </c>
      <c r="AI74">
        <f t="shared" si="69"/>
        <v>-0.23865707070742553</v>
      </c>
      <c r="AJ74">
        <f t="shared" si="70"/>
        <v>-5.186372473290433</v>
      </c>
      <c r="AK74">
        <f t="shared" si="92"/>
        <v>-3.388868376468432</v>
      </c>
      <c r="AL74">
        <f t="shared" si="71"/>
        <v>-8.8138979204662906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-1.9551749414851541E-4</v>
      </c>
      <c r="AR74">
        <f t="shared" si="76"/>
        <v>-1.9551903181665319E-4</v>
      </c>
      <c r="AS74">
        <f t="shared" si="77"/>
        <v>-4.2489188424733983E-3</v>
      </c>
      <c r="AT74">
        <f t="shared" si="78"/>
        <v>-2.7763194359050076E-3</v>
      </c>
      <c r="AU74">
        <f t="shared" si="79"/>
        <v>-7.2207573101950593E-3</v>
      </c>
      <c r="AW74">
        <v>71</v>
      </c>
      <c r="AX74">
        <f>IF(Z74&gt;0, (R74*SUMPRODUCT(K74:$K$98, X74:$X$98)-K74*$AZ$3)/Z74, 0)</f>
        <v>-575754717.71956658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1000000</v>
      </c>
      <c r="S75">
        <f t="shared" si="63"/>
        <v>-2502026026.3607879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-43.226032904830021</v>
      </c>
      <c r="AC75">
        <f t="shared" si="64"/>
        <v>-38.594841145703469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-5.8900959483298064E-2</v>
      </c>
      <c r="AI75">
        <f t="shared" si="69"/>
        <v>-5.8901345119186134E-2</v>
      </c>
      <c r="AJ75">
        <f t="shared" si="70"/>
        <v>-4.6311917591265512</v>
      </c>
      <c r="AK75">
        <f t="shared" si="92"/>
        <v>-3.0258223033381015</v>
      </c>
      <c r="AL75">
        <f t="shared" si="71"/>
        <v>-7.7159154075838394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-4.3084303741130171E-5</v>
      </c>
      <c r="AR75">
        <f t="shared" si="76"/>
        <v>-4.3084585822337007E-5</v>
      </c>
      <c r="AS75">
        <f t="shared" si="77"/>
        <v>-3.3875793227138586E-3</v>
      </c>
      <c r="AT75">
        <f t="shared" si="78"/>
        <v>-2.2132992115463119E-3</v>
      </c>
      <c r="AU75">
        <f t="shared" si="79"/>
        <v>-5.6439631200825083E-3</v>
      </c>
      <c r="AW75">
        <v>72</v>
      </c>
      <c r="AX75">
        <f>IF(Z75&gt;0, (R75*SUMPRODUCT(K75:$K$98, X75:$X$98)-K75*$AZ$3)/Z75, 0)</f>
        <v>-2502026026.3607879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1000000</v>
      </c>
      <c r="S76">
        <f t="shared" si="63"/>
        <v>-12837855122.14064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-38.594841145703469</v>
      </c>
      <c r="AC76">
        <f t="shared" si="64"/>
        <v>-34.459717018738722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-1.2586954192553929E-2</v>
      </c>
      <c r="AI76">
        <f t="shared" si="69"/>
        <v>-1.2587021298228302E-2</v>
      </c>
      <c r="AJ76">
        <f t="shared" si="70"/>
        <v>-4.1351241269647474</v>
      </c>
      <c r="AK76">
        <f t="shared" si="92"/>
        <v>-2.7016388801992433</v>
      </c>
      <c r="AL76">
        <f t="shared" si="71"/>
        <v>-6.8493500284622186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-8.2205209140926592E-6</v>
      </c>
      <c r="AR76">
        <f t="shared" si="76"/>
        <v>-8.2205647407079951E-6</v>
      </c>
      <c r="AS76">
        <f t="shared" si="77"/>
        <v>-2.7006433683688181E-3</v>
      </c>
      <c r="AT76">
        <f t="shared" si="78"/>
        <v>-1.764436302639591E-3</v>
      </c>
      <c r="AU76">
        <f t="shared" si="79"/>
        <v>-4.4733002357491168E-3</v>
      </c>
      <c r="AW76">
        <v>73</v>
      </c>
      <c r="AX76">
        <f>IF(Z76&gt;0, (R76*SUMPRODUCT(K76:$K$98, X76:$X$98)-K76*$AZ$3)/Z76, 0)</f>
        <v>-12837855122.14064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1000000</v>
      </c>
      <c r="S77">
        <f t="shared" si="63"/>
        <v>-80401640168.409103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-34.459717018738722</v>
      </c>
      <c r="AC77">
        <f t="shared" si="64"/>
        <v>-30.767611657769919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-2.2747107747046321E-3</v>
      </c>
      <c r="AI77">
        <f t="shared" si="69"/>
        <v>-2.2747203415528932E-3</v>
      </c>
      <c r="AJ77">
        <f t="shared" si="70"/>
        <v>-3.692105360968803</v>
      </c>
      <c r="AK77">
        <f t="shared" si="92"/>
        <v>-2.4121801913117107</v>
      </c>
      <c r="AL77">
        <f t="shared" si="71"/>
        <v>-6.1065602726220671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-1.3264376758461341E-6</v>
      </c>
      <c r="AR77">
        <f t="shared" si="76"/>
        <v>-1.3264432545017212E-6</v>
      </c>
      <c r="AS77">
        <f t="shared" si="77"/>
        <v>-2.1529539968079786E-3</v>
      </c>
      <c r="AT77">
        <f t="shared" si="78"/>
        <v>-1.4065993454051549E-3</v>
      </c>
      <c r="AU77">
        <f t="shared" si="79"/>
        <v>-3.5608797854676352E-3</v>
      </c>
      <c r="AW77">
        <v>74</v>
      </c>
      <c r="AX77">
        <f>IF(Z77&gt;0, (R77*SUMPRODUCT(K77:$K$98, X77:$X$98)-K77*$AZ$3)/Z77, 0)</f>
        <v>-80401640168.409103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1000000</v>
      </c>
      <c r="S78">
        <f t="shared" si="63"/>
        <v>-646063157489.09204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-30.767611657769919</v>
      </c>
      <c r="AC78">
        <f t="shared" si="64"/>
        <v>-27.471083000734641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-3.36326451983852E-4</v>
      </c>
      <c r="AI78">
        <f t="shared" si="69"/>
        <v>-3.3632751500233102E-4</v>
      </c>
      <c r="AJ78">
        <f t="shared" si="70"/>
        <v>-3.2965286570352781</v>
      </c>
      <c r="AK78">
        <f t="shared" si="92"/>
        <v>-2.1537328160438944</v>
      </c>
      <c r="AL78">
        <f t="shared" si="71"/>
        <v>-5.4505978005941742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-1.7510706441701542E-7</v>
      </c>
      <c r="AR78">
        <f t="shared" si="76"/>
        <v>-1.7510761787346876E-7</v>
      </c>
      <c r="AS78">
        <f t="shared" si="77"/>
        <v>-1.7163248757125086E-3</v>
      </c>
      <c r="AT78">
        <f t="shared" si="78"/>
        <v>-1.1213326478826755E-3</v>
      </c>
      <c r="AU78">
        <f t="shared" si="79"/>
        <v>-2.8378326312130573E-3</v>
      </c>
      <c r="AW78">
        <v>75</v>
      </c>
      <c r="AX78">
        <f>IF(Z78&gt;0, (R78*SUMPRODUCT(K78:$K$98, X78:$X$98)-K78*$AZ$3)/Z78, 0)</f>
        <v>-646063157489.09204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-27.471083000734641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-4.2520739160394627E-5</v>
      </c>
      <c r="AI79">
        <f t="shared" si="69"/>
        <v>-4.2520739160394627E-5</v>
      </c>
      <c r="AJ79">
        <f t="shared" si="70"/>
        <v>-27.471083000734641</v>
      </c>
      <c r="AK79">
        <f t="shared" si="92"/>
        <v>-1.9229758100514251</v>
      </c>
      <c r="AL79">
        <f t="shared" si="71"/>
        <v>-29.394101331525228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-1.9766301905111475E-8</v>
      </c>
      <c r="AR79">
        <f t="shared" si="76"/>
        <v>-1.9766301905111475E-8</v>
      </c>
      <c r="AS79">
        <f t="shared" si="77"/>
        <v>-1.2770279420698976E-2</v>
      </c>
      <c r="AT79">
        <f t="shared" si="78"/>
        <v>-8.9391955944892844E-4</v>
      </c>
      <c r="AU79">
        <f t="shared" si="79"/>
        <v>-1.366421874644981E-2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88414.751898101109</v>
      </c>
      <c r="AO81" s="6">
        <f t="shared" si="93"/>
        <v>-8841.4751898101113</v>
      </c>
      <c r="AP81" s="6">
        <f t="shared" si="93"/>
        <v>-444.41077654077253</v>
      </c>
      <c r="AQ81" s="6">
        <f t="shared" si="93"/>
        <v>-52763.444890657825</v>
      </c>
      <c r="AR81" s="6">
        <f t="shared" si="93"/>
        <v>26365.421041092424</v>
      </c>
      <c r="AS81" s="6">
        <f t="shared" si="93"/>
        <v>-5496.4511678047102</v>
      </c>
      <c r="AT81" s="6">
        <f t="shared" si="93"/>
        <v>1866.2520433669058</v>
      </c>
      <c r="AU81" s="6">
        <f t="shared" si="93"/>
        <v>22735.221916654602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896F-102F-4085-8200-FB54B1D68641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149014.14222636283</v>
      </c>
      <c r="K3">
        <v>1</v>
      </c>
      <c r="L3" s="2">
        <v>0</v>
      </c>
      <c r="O3">
        <f>$C$3</f>
        <v>149014.14222636283</v>
      </c>
      <c r="P3" s="2">
        <f>O3*C5</f>
        <v>14901.414222636284</v>
      </c>
      <c r="Q3" s="5">
        <f>B8</f>
        <v>200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149014.14222636283</v>
      </c>
      <c r="AF3">
        <f t="shared" ref="AF3:AF34" si="4">-$Z3*P3</f>
        <v>-14901.414222636284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133912.72800372654</v>
      </c>
      <c r="AJ3">
        <f t="shared" ref="AJ3:AJ34" si="8">AB3-AC3</f>
        <v>0</v>
      </c>
      <c r="AL3">
        <f t="shared" ref="AL3:AL34" si="9">SUM(AI3:AK3)</f>
        <v>133912.72800372654</v>
      </c>
      <c r="AN3">
        <f t="shared" ref="AN3:AN34" si="10">AE3*$K3</f>
        <v>149014.14222636283</v>
      </c>
      <c r="AO3">
        <f t="shared" ref="AO3:AO34" si="11">AF3*$K3</f>
        <v>-14901.414222636284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133912.72800372654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133912.72800372654</v>
      </c>
      <c r="AW3">
        <v>0</v>
      </c>
      <c r="AX3">
        <f>IF(Z3&gt;0, (R3*SUMPRODUCT(K3:$K$98, X3:$X$98)-K3*$AZ$3)/Z3, 0)</f>
        <v>0</v>
      </c>
      <c r="AZ3">
        <f>C6*ABS(SUMPRODUCT(X4:X69, K4:K69))/1</f>
        <v>87290.722200162156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1000000</v>
      </c>
      <c r="S4">
        <f t="shared" si="1"/>
        <v>5937.458783076293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5855.2131040131208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-3852</v>
      </c>
      <c r="AI4">
        <f t="shared" si="7"/>
        <v>-3852</v>
      </c>
      <c r="AJ4">
        <f t="shared" si="8"/>
        <v>-5855.2131040131208</v>
      </c>
      <c r="AK4">
        <f>G4*SUM(AB4, AE4:AF4)</f>
        <v>0</v>
      </c>
      <c r="AL4">
        <f t="shared" si="9"/>
        <v>-9707.2131040131208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-3593.6188077246011</v>
      </c>
      <c r="AR4">
        <f t="shared" si="14"/>
        <v>-3593.6188077246011</v>
      </c>
      <c r="AS4">
        <f t="shared" si="15"/>
        <v>-5462.4620804301903</v>
      </c>
      <c r="AT4">
        <f t="shared" si="16"/>
        <v>0</v>
      </c>
      <c r="AU4">
        <f t="shared" si="17"/>
        <v>-9056.080888154791</v>
      </c>
      <c r="AW4">
        <v>1</v>
      </c>
      <c r="AX4">
        <f>IF(Z4&gt;0, (R4*SUMPRODUCT(K4:$K$98, X4:$X$98)-K4*$AZ$3)/Z4, 0)</f>
        <v>5937.458783076293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1000000</v>
      </c>
      <c r="S5">
        <f t="shared" si="1"/>
        <v>9311.6964552243298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5855.2131040131208</v>
      </c>
      <c r="AC5">
        <f t="shared" si="2"/>
        <v>9054.1069706694107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-3949.5227399999999</v>
      </c>
      <c r="AI5">
        <f t="shared" si="7"/>
        <v>-3973.8311649315001</v>
      </c>
      <c r="AJ5">
        <f t="shared" si="8"/>
        <v>-3198.8938666562899</v>
      </c>
      <c r="AK5">
        <f>G5*SUM(AB5, AE5:AF5)</f>
        <v>240.06373726453796</v>
      </c>
      <c r="AL5">
        <f t="shared" si="9"/>
        <v>-6932.6612943232522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-3377.2685609532541</v>
      </c>
      <c r="AR5">
        <f t="shared" si="14"/>
        <v>-3398.0548900091662</v>
      </c>
      <c r="AS5">
        <f t="shared" si="15"/>
        <v>-2735.3997930606874</v>
      </c>
      <c r="AT5">
        <f t="shared" si="16"/>
        <v>205.28042648729405</v>
      </c>
      <c r="AU5">
        <f t="shared" si="17"/>
        <v>-5928.1742565825598</v>
      </c>
      <c r="AW5">
        <v>2</v>
      </c>
      <c r="AX5">
        <f>IF(Z5&gt;0, (R5*SUMPRODUCT(K5:$K$98, X5:$X$98)-K5*$AZ$3)/Z5, 0)</f>
        <v>9311.6964552243298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1000000</v>
      </c>
      <c r="S6">
        <f t="shared" si="1"/>
        <v>13544.098457500968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9054.1069706694107</v>
      </c>
      <c r="AC6">
        <f t="shared" si="2"/>
        <v>12982.896246217584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-4048.8112565906404</v>
      </c>
      <c r="AI6">
        <f t="shared" si="7"/>
        <v>-4072.7753769914107</v>
      </c>
      <c r="AJ6">
        <f t="shared" si="8"/>
        <v>-3928.7892755481735</v>
      </c>
      <c r="AK6">
        <f>G6*SUM(AB6, AE6:AF6)</f>
        <v>529.66525778416053</v>
      </c>
      <c r="AL6">
        <f t="shared" si="9"/>
        <v>-7471.8993947554236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-3123.2936107827732</v>
      </c>
      <c r="AR6">
        <f t="shared" si="14"/>
        <v>-3141.779773607459</v>
      </c>
      <c r="AS6">
        <f t="shared" si="15"/>
        <v>-3030.707450849231</v>
      </c>
      <c r="AT6">
        <f t="shared" si="16"/>
        <v>408.58909211883253</v>
      </c>
      <c r="AU6">
        <f t="shared" si="17"/>
        <v>-5763.8981323378575</v>
      </c>
      <c r="AW6">
        <v>3</v>
      </c>
      <c r="AX6">
        <f>IF(Z6&gt;0, (R6*SUMPRODUCT(K6:$K$98, X6:$X$98)-K6*$AZ$3)/Z6, 0)</f>
        <v>13544.098457500968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1000000</v>
      </c>
      <c r="S7">
        <f t="shared" si="1"/>
        <v>16861.362242347899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12982.896246217584</v>
      </c>
      <c r="AC7">
        <f t="shared" si="2"/>
        <v>15931.016168143324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-4155.3784774935593</v>
      </c>
      <c r="AI7">
        <f t="shared" si="7"/>
        <v>-4178.9990722283846</v>
      </c>
      <c r="AJ7">
        <f t="shared" si="8"/>
        <v>-2948.1199219257396</v>
      </c>
      <c r="AK7">
        <f>G7*SUM(AB7, AE7:AF7)</f>
        <v>637.46020568928338</v>
      </c>
      <c r="AL7">
        <f t="shared" si="9"/>
        <v>-6489.6587884648407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-2916.4776942957847</v>
      </c>
      <c r="AR7">
        <f t="shared" si="14"/>
        <v>-2933.0559525803756</v>
      </c>
      <c r="AS7">
        <f t="shared" si="15"/>
        <v>-2069.155923816515</v>
      </c>
      <c r="AT7">
        <f t="shared" si="16"/>
        <v>447.40532804977914</v>
      </c>
      <c r="AU7">
        <f t="shared" si="17"/>
        <v>-4554.8065483471109</v>
      </c>
      <c r="AW7">
        <v>4</v>
      </c>
      <c r="AX7">
        <f>IF(Z7&gt;0, (R7*SUMPRODUCT(K7:$K$98, X7:$X$98)-K7*$AZ$3)/Z7, 0)</f>
        <v>16861.362242347899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1000000</v>
      </c>
      <c r="S8">
        <f t="shared" si="1"/>
        <v>18356.76952790553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15931.016168143324</v>
      </c>
      <c r="AC8">
        <f t="shared" si="2"/>
        <v>17092.044248371414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-4272.4931756351807</v>
      </c>
      <c r="AI8">
        <f t="shared" si="7"/>
        <v>-4295.7707520932672</v>
      </c>
      <c r="AJ8">
        <f t="shared" si="8"/>
        <v>-1161.0280802280904</v>
      </c>
      <c r="AK8">
        <f t="shared" ref="AK8:AK39" si="30">G8*SUM(AB8:AB8, AE8:AF8)</f>
        <v>339.33064438145277</v>
      </c>
      <c r="AL8">
        <f t="shared" si="9"/>
        <v>-5117.468187939905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-2799.0995598961949</v>
      </c>
      <c r="AR8">
        <f t="shared" si="14"/>
        <v>-2814.3497314800484</v>
      </c>
      <c r="AS8">
        <f t="shared" si="15"/>
        <v>-760.64093137151178</v>
      </c>
      <c r="AT8">
        <f t="shared" si="16"/>
        <v>222.31053820377591</v>
      </c>
      <c r="AU8">
        <f t="shared" si="17"/>
        <v>-3352.6801246477844</v>
      </c>
      <c r="AW8">
        <v>5</v>
      </c>
      <c r="AX8">
        <f>IF(Z8&gt;0, (R8*SUMPRODUCT(K8:$K$98, X8:$X$98)-K8*$AZ$3)/Z8, 0)</f>
        <v>18356.76952790553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1000000</v>
      </c>
      <c r="S9">
        <f t="shared" si="1"/>
        <v>18880.576593573624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17092.044248371414</v>
      </c>
      <c r="AC9">
        <f t="shared" si="2"/>
        <v>17320.513849988733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-4419.9462178613821</v>
      </c>
      <c r="AI9">
        <f t="shared" si="7"/>
        <v>-4442.8805198994405</v>
      </c>
      <c r="AJ9">
        <f t="shared" si="8"/>
        <v>-228.4696016173184</v>
      </c>
      <c r="AK9">
        <f t="shared" si="30"/>
        <v>100.84306106539134</v>
      </c>
      <c r="AL9">
        <f t="shared" si="9"/>
        <v>-4570.5070604513676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-2742.4022922076547</v>
      </c>
      <c r="AR9">
        <f t="shared" si="14"/>
        <v>-2756.632122024404</v>
      </c>
      <c r="AS9">
        <f t="shared" si="15"/>
        <v>-141.75637627515439</v>
      </c>
      <c r="AT9">
        <f t="shared" si="16"/>
        <v>62.569141837381267</v>
      </c>
      <c r="AU9">
        <f t="shared" si="17"/>
        <v>-2835.8193564621774</v>
      </c>
      <c r="AW9">
        <v>6</v>
      </c>
      <c r="AX9">
        <f>IF(Z9&gt;0, (R9*SUMPRODUCT(K9:$K$98, X9:$X$98)-K9*$AZ$3)/Z9, 0)</f>
        <v>18880.576593573624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1000000</v>
      </c>
      <c r="S10">
        <f t="shared" si="1"/>
        <v>19209.119318774472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17320.513849988733</v>
      </c>
      <c r="AC10">
        <f t="shared" si="2"/>
        <v>17357.810211897187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-4574.9345705519427</v>
      </c>
      <c r="AI10">
        <f t="shared" si="7"/>
        <v>-4597.5251562053572</v>
      </c>
      <c r="AJ10">
        <f t="shared" si="8"/>
        <v>-37.296361908454855</v>
      </c>
      <c r="AK10">
        <f t="shared" si="30"/>
        <v>71.01410678495381</v>
      </c>
      <c r="AL10">
        <f t="shared" si="9"/>
        <v>-4563.8074113288585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-2692.8815594775319</v>
      </c>
      <c r="AR10">
        <f t="shared" si="14"/>
        <v>-2706.1787488877271</v>
      </c>
      <c r="AS10">
        <f t="shared" si="15"/>
        <v>-21.953250624688476</v>
      </c>
      <c r="AT10">
        <f t="shared" si="16"/>
        <v>41.800068541941826</v>
      </c>
      <c r="AU10">
        <f t="shared" si="17"/>
        <v>-2686.3319309704739</v>
      </c>
      <c r="AW10">
        <v>7</v>
      </c>
      <c r="AX10">
        <f>IF(Z10&gt;0, (R10*SUMPRODUCT(K10:$K$98, X10:$X$98)-K10*$AZ$3)/Z10, 0)</f>
        <v>19209.119318774472</v>
      </c>
    </row>
    <row r="11" spans="1:52" x14ac:dyDescent="0.25">
      <c r="A11" t="s">
        <v>33</v>
      </c>
      <c r="C11" s="26">
        <f>AU71</f>
        <v>38317.922286778994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1000000</v>
      </c>
      <c r="S11">
        <f t="shared" si="1"/>
        <v>19354.857855936636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17357.810211897187</v>
      </c>
      <c r="AC11">
        <f t="shared" si="2"/>
        <v>17223.225285477442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-4721.4324015635839</v>
      </c>
      <c r="AI11">
        <f t="shared" si="7"/>
        <v>-4743.6790455504251</v>
      </c>
      <c r="AJ11">
        <f t="shared" si="8"/>
        <v>134.5849264197459</v>
      </c>
      <c r="AK11">
        <f t="shared" si="30"/>
        <v>41.658744508553248</v>
      </c>
      <c r="AL11">
        <f t="shared" si="9"/>
        <v>-4567.4353746221259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-2640.737919736503</v>
      </c>
      <c r="AR11">
        <f t="shared" si="14"/>
        <v>-2653.1806598556827</v>
      </c>
      <c r="AS11">
        <f t="shared" si="15"/>
        <v>75.2745117146805</v>
      </c>
      <c r="AT11">
        <f t="shared" si="16"/>
        <v>23.300095597242844</v>
      </c>
      <c r="AU11">
        <f t="shared" si="17"/>
        <v>-2554.6060525437592</v>
      </c>
      <c r="AW11">
        <v>8</v>
      </c>
      <c r="AX11">
        <f>IF(Z11&gt;0, (R11*SUMPRODUCT(K11:$K$98, X11:$X$98)-K11*$AZ$3)/Z11, 0)</f>
        <v>19354.857855936636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1000000</v>
      </c>
      <c r="S12">
        <f t="shared" si="1"/>
        <v>19414.810372554322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17223.225285477442</v>
      </c>
      <c r="AC12">
        <f t="shared" si="2"/>
        <v>17008.995383962771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-4883.5832879913469</v>
      </c>
      <c r="AI12">
        <f t="shared" si="7"/>
        <v>-4905.4853759561202</v>
      </c>
      <c r="AJ12">
        <f t="shared" si="8"/>
        <v>214.22990151467093</v>
      </c>
      <c r="AK12">
        <f t="shared" si="30"/>
        <v>39.613418156598115</v>
      </c>
      <c r="AL12">
        <f t="shared" si="9"/>
        <v>-4651.6420562848507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-2595.6764334907189</v>
      </c>
      <c r="AR12">
        <f t="shared" si="14"/>
        <v>-2607.3176260785872</v>
      </c>
      <c r="AS12">
        <f t="shared" si="15"/>
        <v>113.86547006949587</v>
      </c>
      <c r="AT12">
        <f t="shared" si="16"/>
        <v>21.054952868713574</v>
      </c>
      <c r="AU12">
        <f t="shared" si="17"/>
        <v>-2472.3972031403773</v>
      </c>
      <c r="AW12">
        <v>9</v>
      </c>
      <c r="AX12">
        <f>IF(Z12&gt;0, (R12*SUMPRODUCT(K12:$K$98, X12:$X$98)-K12*$AZ$3)/Z12, 0)</f>
        <v>19414.810372554322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1000000</v>
      </c>
      <c r="S13">
        <f t="shared" si="1"/>
        <v>19375.194223243088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17008.995383962771</v>
      </c>
      <c r="AC13">
        <f t="shared" si="2"/>
        <v>16706.654724405998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-5052.3736517138032</v>
      </c>
      <c r="AI13">
        <f t="shared" si="7"/>
        <v>-5073.9304094576355</v>
      </c>
      <c r="AJ13">
        <f t="shared" si="8"/>
        <v>302.34065955677215</v>
      </c>
      <c r="AK13">
        <f t="shared" si="30"/>
        <v>34.017990767925539</v>
      </c>
      <c r="AL13">
        <f t="shared" si="9"/>
        <v>-4737.5717591329376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-2552.6523822903264</v>
      </c>
      <c r="AR13">
        <f t="shared" si="14"/>
        <v>-2563.5436806784778</v>
      </c>
      <c r="AS13">
        <f t="shared" si="15"/>
        <v>152.75406335377284</v>
      </c>
      <c r="AT13">
        <f t="shared" si="16"/>
        <v>17.187189855805695</v>
      </c>
      <c r="AU13">
        <f t="shared" si="17"/>
        <v>-2393.6024274688989</v>
      </c>
      <c r="AW13">
        <v>10</v>
      </c>
      <c r="AX13">
        <f>IF(Z13&gt;0, (R13*SUMPRODUCT(K13:$K$98, X13:$X$98)-K13*$AZ$3)/Z13, 0)</f>
        <v>19375.194223243088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1000000</v>
      </c>
      <c r="S14">
        <f t="shared" si="1"/>
        <v>19243.137969342115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16706.654724405998</v>
      </c>
      <c r="AC14">
        <f t="shared" si="2"/>
        <v>16326.007715500826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-5240.8789426805051</v>
      </c>
      <c r="AI14">
        <f t="shared" si="7"/>
        <v>-5262.0891108733322</v>
      </c>
      <c r="AJ14">
        <f t="shared" si="8"/>
        <v>380.6470089051727</v>
      </c>
      <c r="AK14">
        <f t="shared" si="30"/>
        <v>30.071978503930797</v>
      </c>
      <c r="AL14">
        <f t="shared" si="9"/>
        <v>-4851.3701234642285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-2517.4866553787388</v>
      </c>
      <c r="AR14">
        <f t="shared" si="14"/>
        <v>-2527.6750829245334</v>
      </c>
      <c r="AS14">
        <f t="shared" si="15"/>
        <v>182.84600270474564</v>
      </c>
      <c r="AT14">
        <f t="shared" si="16"/>
        <v>14.445249625583129</v>
      </c>
      <c r="AU14">
        <f t="shared" si="17"/>
        <v>-2330.3838305942045</v>
      </c>
      <c r="AW14">
        <v>11</v>
      </c>
      <c r="AX14">
        <f>IF(Z14&gt;0, (R14*SUMPRODUCT(K14:$K$98, X14:$X$98)-K14*$AZ$3)/Z14, 0)</f>
        <v>19243.137969342115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1000000</v>
      </c>
      <c r="S15">
        <f t="shared" si="1"/>
        <v>19126.738483559926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16326.007715500826</v>
      </c>
      <c r="AC15">
        <f t="shared" si="2"/>
        <v>15960.542468348925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-5460.3456995613687</v>
      </c>
      <c r="AI15">
        <f t="shared" si="7"/>
        <v>-5481.2072574297781</v>
      </c>
      <c r="AJ15">
        <f t="shared" si="8"/>
        <v>365.46524715190026</v>
      </c>
      <c r="AK15">
        <f t="shared" si="30"/>
        <v>66.93663163355339</v>
      </c>
      <c r="AL15">
        <f t="shared" si="9"/>
        <v>-5048.8053786443243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-2488.2921804281718</v>
      </c>
      <c r="AR15">
        <f t="shared" si="14"/>
        <v>-2497.7988406602672</v>
      </c>
      <c r="AS15">
        <f t="shared" si="15"/>
        <v>166.543359476191</v>
      </c>
      <c r="AT15">
        <f t="shared" si="16"/>
        <v>30.503178048113611</v>
      </c>
      <c r="AU15">
        <f t="shared" si="17"/>
        <v>-2300.7523031359624</v>
      </c>
      <c r="AW15">
        <v>12</v>
      </c>
      <c r="AX15">
        <f>IF(Z15&gt;0, (R15*SUMPRODUCT(K15:$K$98, X15:$X$98)-K15*$AZ$3)/Z15, 0)</f>
        <v>19126.738483559926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1000000</v>
      </c>
      <c r="S16">
        <f t="shared" si="1"/>
        <v>19039.9938014404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15960.542468348925</v>
      </c>
      <c r="AC16">
        <f t="shared" si="2"/>
        <v>15620.918494328434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-5691.0329865021504</v>
      </c>
      <c r="AI16">
        <f t="shared" si="7"/>
        <v>-5711.5436529672133</v>
      </c>
      <c r="AJ16">
        <f t="shared" si="8"/>
        <v>339.623974020491</v>
      </c>
      <c r="AK16">
        <f t="shared" si="30"/>
        <v>113.31985152527737</v>
      </c>
      <c r="AL16">
        <f t="shared" si="9"/>
        <v>-5258.5998274214453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-2453.3316727988276</v>
      </c>
      <c r="AR16">
        <f t="shared" si="14"/>
        <v>-2462.173559287326</v>
      </c>
      <c r="AS16">
        <f t="shared" si="15"/>
        <v>146.40755980196636</v>
      </c>
      <c r="AT16">
        <f t="shared" si="16"/>
        <v>48.850741431863689</v>
      </c>
      <c r="AU16">
        <f t="shared" si="17"/>
        <v>-2266.9152580534965</v>
      </c>
      <c r="AW16">
        <v>13</v>
      </c>
      <c r="AX16">
        <f>IF(Z16&gt;0, (R16*SUMPRODUCT(K16:$K$98, X16:$X$98)-K16*$AZ$3)/Z16, 0)</f>
        <v>19039.9938014404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1000000</v>
      </c>
      <c r="S17">
        <f t="shared" si="1"/>
        <v>19130.00374913773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15620.918494328434</v>
      </c>
      <c r="AC17">
        <f t="shared" si="2"/>
        <v>15424.391337356967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-5929.2234617204103</v>
      </c>
      <c r="AI17">
        <f t="shared" si="7"/>
        <v>-5949.3807909342795</v>
      </c>
      <c r="AJ17">
        <f t="shared" si="8"/>
        <v>196.52715697146778</v>
      </c>
      <c r="AK17">
        <f t="shared" si="30"/>
        <v>215.56867522173241</v>
      </c>
      <c r="AL17">
        <f t="shared" si="9"/>
        <v>-5537.2849587410792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-2402.7190694633437</v>
      </c>
      <c r="AR17">
        <f t="shared" si="14"/>
        <v>-2410.8874914505222</v>
      </c>
      <c r="AS17">
        <f t="shared" si="15"/>
        <v>79.639357627743905</v>
      </c>
      <c r="AT17">
        <f t="shared" si="16"/>
        <v>87.355615803341493</v>
      </c>
      <c r="AU17">
        <f t="shared" si="17"/>
        <v>-2243.8925180194369</v>
      </c>
      <c r="AW17">
        <v>14</v>
      </c>
      <c r="AX17">
        <f>IF(Z17&gt;0, (R17*SUMPRODUCT(K17:$K$98, X17:$X$98)-K17*$AZ$3)/Z17, 0)</f>
        <v>19130.00374913773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1000000</v>
      </c>
      <c r="S18">
        <f t="shared" si="1"/>
        <v>19424.897612104396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15424.391337356967</v>
      </c>
      <c r="AC18">
        <f t="shared" si="2"/>
        <v>15385.161243059214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-6197.1692935119936</v>
      </c>
      <c r="AI18">
        <f t="shared" si="7"/>
        <v>-6216.9701202013866</v>
      </c>
      <c r="AJ18">
        <f t="shared" si="8"/>
        <v>39.230094297752657</v>
      </c>
      <c r="AK18">
        <f t="shared" si="30"/>
        <v>333.16685288691048</v>
      </c>
      <c r="AL18">
        <f t="shared" si="9"/>
        <v>-5844.5731730167236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-2343.5047179342146</v>
      </c>
      <c r="AR18">
        <f t="shared" si="14"/>
        <v>-2350.9925448061013</v>
      </c>
      <c r="AS18">
        <f t="shared" si="15"/>
        <v>14.835145970280012</v>
      </c>
      <c r="AT18">
        <f t="shared" si="16"/>
        <v>125.98947271251562</v>
      </c>
      <c r="AU18">
        <f t="shared" si="17"/>
        <v>-2210.1679261233057</v>
      </c>
      <c r="AW18">
        <v>15</v>
      </c>
      <c r="AX18">
        <f>IF(Z18&gt;0, (R18*SUMPRODUCT(K18:$K$98, X18:$X$98)-K18*$AZ$3)/Z18, 0)</f>
        <v>19424.897612104396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1000000</v>
      </c>
      <c r="S19">
        <f t="shared" si="1"/>
        <v>19633.523139532139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15385.161243059214</v>
      </c>
      <c r="AC19">
        <f t="shared" si="2"/>
        <v>15267.335636340424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-6497.0472533235852</v>
      </c>
      <c r="AI19">
        <f t="shared" si="7"/>
        <v>-6516.4876455647509</v>
      </c>
      <c r="AJ19">
        <f t="shared" si="8"/>
        <v>117.82560671879037</v>
      </c>
      <c r="AK19">
        <f t="shared" si="30"/>
        <v>343.08909572022048</v>
      </c>
      <c r="AL19">
        <f t="shared" si="9"/>
        <v>-6055.5729431257405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-2291.2484875533396</v>
      </c>
      <c r="AR19">
        <f t="shared" si="14"/>
        <v>-2298.1043356922351</v>
      </c>
      <c r="AS19">
        <f t="shared" si="15"/>
        <v>41.552374896362373</v>
      </c>
      <c r="AT19">
        <f t="shared" si="16"/>
        <v>120.9937901040915</v>
      </c>
      <c r="AU19">
        <f t="shared" si="17"/>
        <v>-2135.5581706917815</v>
      </c>
      <c r="AW19">
        <v>16</v>
      </c>
      <c r="AX19">
        <f>IF(Z19&gt;0, (R19*SUMPRODUCT(K19:$K$98, X19:$X$98)-K19*$AZ$3)/Z19, 0)</f>
        <v>19633.523139532139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1000000</v>
      </c>
      <c r="S20">
        <f t="shared" si="1"/>
        <v>19084.608393644627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15267.335636340424</v>
      </c>
      <c r="AC20">
        <f t="shared" si="2"/>
        <v>14561.563890862481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-6839.129990442143</v>
      </c>
      <c r="AI20">
        <f t="shared" si="7"/>
        <v>-6858.2050005111359</v>
      </c>
      <c r="AJ20">
        <f t="shared" si="8"/>
        <v>705.77174547794311</v>
      </c>
      <c r="AK20">
        <f t="shared" si="30"/>
        <v>65.649543236263824</v>
      </c>
      <c r="AL20">
        <f t="shared" si="9"/>
        <v>-6086.7837117969293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-2287.6670542193424</v>
      </c>
      <c r="AR20">
        <f t="shared" si="14"/>
        <v>-2294.0475839292208</v>
      </c>
      <c r="AS20">
        <f t="shared" si="15"/>
        <v>236.07838602061562</v>
      </c>
      <c r="AT20">
        <f t="shared" si="16"/>
        <v>21.959561727300894</v>
      </c>
      <c r="AU20">
        <f t="shared" si="17"/>
        <v>-2036.0096361813044</v>
      </c>
      <c r="AW20">
        <v>17</v>
      </c>
      <c r="AX20">
        <f>IF(Z20&gt;0, (R20*SUMPRODUCT(K20:$K$98, X20:$X$98)-K20*$AZ$3)/Z20, 0)</f>
        <v>19084.608393644627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1000000</v>
      </c>
      <c r="S21">
        <f t="shared" si="1"/>
        <v>18320.94781731621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14561.563890862481</v>
      </c>
      <c r="AC21">
        <f t="shared" si="2"/>
        <v>13706.609733155306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-7231.7178173566745</v>
      </c>
      <c r="AI21">
        <f t="shared" si="7"/>
        <v>-7250.421284379544</v>
      </c>
      <c r="AJ21">
        <f t="shared" si="8"/>
        <v>854.95415770717409</v>
      </c>
      <c r="AK21">
        <f t="shared" si="30"/>
        <v>23.29850222537997</v>
      </c>
      <c r="AL21">
        <f t="shared" si="9"/>
        <v>-6372.1686244469902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-2300.2913879889434</v>
      </c>
      <c r="AR21">
        <f t="shared" si="14"/>
        <v>-2306.2406555357193</v>
      </c>
      <c r="AS21">
        <f t="shared" si="15"/>
        <v>271.94696139540434</v>
      </c>
      <c r="AT21">
        <f t="shared" si="16"/>
        <v>7.4108732358796772</v>
      </c>
      <c r="AU21">
        <f t="shared" si="17"/>
        <v>-2026.8828209044354</v>
      </c>
      <c r="AW21">
        <v>18</v>
      </c>
      <c r="AX21">
        <f>IF(Z21&gt;0, (R21*SUMPRODUCT(K21:$K$98, X21:$X$98)-K21*$AZ$3)/Z21, 0)</f>
        <v>18320.94781731621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1000000</v>
      </c>
      <c r="S22">
        <f t="shared" si="1"/>
        <v>18072.854690393528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13706.609733155306</v>
      </c>
      <c r="AC22">
        <f t="shared" si="2"/>
        <v>13246.998569624508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-7679.6435595901257</v>
      </c>
      <c r="AI22">
        <f t="shared" si="7"/>
        <v>-7697.9680008537762</v>
      </c>
      <c r="AJ22">
        <f t="shared" si="8"/>
        <v>459.61116353079888</v>
      </c>
      <c r="AK22">
        <f t="shared" si="30"/>
        <v>287.83880439626148</v>
      </c>
      <c r="AL22">
        <f t="shared" si="9"/>
        <v>-6950.5180329267159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-2280.830303180393</v>
      </c>
      <c r="AR22">
        <f t="shared" si="14"/>
        <v>-2286.2726053652113</v>
      </c>
      <c r="AS22">
        <f t="shared" si="15"/>
        <v>136.50308915079313</v>
      </c>
      <c r="AT22">
        <f t="shared" si="16"/>
        <v>85.487231588811653</v>
      </c>
      <c r="AU22">
        <f t="shared" si="17"/>
        <v>-2064.2822846256067</v>
      </c>
      <c r="AW22">
        <v>19</v>
      </c>
      <c r="AX22">
        <f>IF(Z22&gt;0, (R22*SUMPRODUCT(K22:$K$98, X22:$X$98)-K22*$AZ$3)/Z22, 0)</f>
        <v>18072.854690393528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1000000</v>
      </c>
      <c r="S23">
        <f t="shared" si="1"/>
        <v>19156.917870560479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13246.998569624508</v>
      </c>
      <c r="AC23">
        <f t="shared" si="2"/>
        <v>13743.854721863838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-8212.2815967177594</v>
      </c>
      <c r="AI23">
        <f t="shared" si="7"/>
        <v>-8230.2174865288562</v>
      </c>
      <c r="AJ23">
        <f t="shared" si="8"/>
        <v>-496.85615223933019</v>
      </c>
      <c r="AK23">
        <f t="shared" si="30"/>
        <v>927.28989987371563</v>
      </c>
      <c r="AL23">
        <f t="shared" si="9"/>
        <v>-7799.7837388944708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-2177.6983456680564</v>
      </c>
      <c r="AR23">
        <f t="shared" si="14"/>
        <v>-2182.4545096049237</v>
      </c>
      <c r="AS23">
        <f t="shared" si="15"/>
        <v>-131.75422786269706</v>
      </c>
      <c r="AT23">
        <f t="shared" si="16"/>
        <v>245.89484141858628</v>
      </c>
      <c r="AU23">
        <f t="shared" si="17"/>
        <v>-2068.3138960490346</v>
      </c>
      <c r="AW23">
        <v>20</v>
      </c>
      <c r="AX23">
        <f>IF(Z23&gt;0, (R23*SUMPRODUCT(K23:$K$98, X23:$X$98)-K23*$AZ$3)/Z23, 0)</f>
        <v>19156.917870560479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1000000</v>
      </c>
      <c r="S24">
        <f t="shared" si="1"/>
        <v>20024.638710976687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13743.854721863838</v>
      </c>
      <c r="AC24">
        <f t="shared" si="2"/>
        <v>14046.233568534808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-8813.696253172764</v>
      </c>
      <c r="AI24">
        <f t="shared" si="7"/>
        <v>-8831.2324416794199</v>
      </c>
      <c r="AJ24">
        <f t="shared" si="8"/>
        <v>-302.37884667097023</v>
      </c>
      <c r="AK24">
        <f t="shared" si="30"/>
        <v>962.06983053046872</v>
      </c>
      <c r="AL24">
        <f t="shared" si="9"/>
        <v>-8171.5414578199216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-2086.7669273005881</v>
      </c>
      <c r="AR24">
        <f t="shared" si="14"/>
        <v>-2090.9188673216008</v>
      </c>
      <c r="AS24">
        <f t="shared" si="15"/>
        <v>-71.592457763804859</v>
      </c>
      <c r="AT24">
        <f t="shared" si="16"/>
        <v>227.78360479372773</v>
      </c>
      <c r="AU24">
        <f t="shared" si="17"/>
        <v>-1934.727720291678</v>
      </c>
      <c r="AW24">
        <v>21</v>
      </c>
      <c r="AX24">
        <f>IF(Z24&gt;0, (R24*SUMPRODUCT(K24:$K$98, X24:$X$98)-K24*$AZ$3)/Z24, 0)</f>
        <v>20024.638710976687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1000000</v>
      </c>
      <c r="S25">
        <f t="shared" si="1"/>
        <v>20693.405165856162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14046.233568534808</v>
      </c>
      <c r="AC25">
        <f t="shared" si="2"/>
        <v>14173.821277251218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-9489.182324721749</v>
      </c>
      <c r="AI25">
        <f t="shared" si="7"/>
        <v>-9506.3059217852206</v>
      </c>
      <c r="AJ25">
        <f t="shared" si="8"/>
        <v>-127.58770871640991</v>
      </c>
      <c r="AK25">
        <f t="shared" si="30"/>
        <v>983.23634979743667</v>
      </c>
      <c r="AL25">
        <f t="shared" si="9"/>
        <v>-8650.6572807041939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-2005.9801644379027</v>
      </c>
      <c r="AR25">
        <f t="shared" si="14"/>
        <v>-2009.6000333452228</v>
      </c>
      <c r="AS25">
        <f t="shared" si="15"/>
        <v>-26.9715982002384</v>
      </c>
      <c r="AT25">
        <f t="shared" si="16"/>
        <v>207.85274717606612</v>
      </c>
      <c r="AU25">
        <f t="shared" si="17"/>
        <v>-1828.718884369395</v>
      </c>
      <c r="AW25">
        <v>22</v>
      </c>
      <c r="AX25">
        <f>IF(Z25&gt;0, (R25*SUMPRODUCT(K25:$K$98, X25:$X$98)-K25*$AZ$3)/Z25, 0)</f>
        <v>20693.405165856162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1000000</v>
      </c>
      <c r="S26">
        <f t="shared" si="1"/>
        <v>21179.959656707106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14173.821277251218</v>
      </c>
      <c r="AC26">
        <f t="shared" si="2"/>
        <v>14144.94346639992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-10248.815314428961</v>
      </c>
      <c r="AI26">
        <f t="shared" si="7"/>
        <v>-10265.511455138936</v>
      </c>
      <c r="AJ26">
        <f t="shared" si="8"/>
        <v>28.877810851297909</v>
      </c>
      <c r="AK26">
        <f t="shared" si="30"/>
        <v>992.16748940758532</v>
      </c>
      <c r="AL26">
        <f t="shared" si="9"/>
        <v>-9244.4661548800523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-1934.4320878653366</v>
      </c>
      <c r="AR26">
        <f t="shared" si="14"/>
        <v>-1937.5834326151457</v>
      </c>
      <c r="AS26">
        <f t="shared" si="15"/>
        <v>5.4505971884779729</v>
      </c>
      <c r="AT26">
        <f t="shared" si="16"/>
        <v>187.26853486614536</v>
      </c>
      <c r="AU26">
        <f t="shared" si="17"/>
        <v>-1744.8643005605225</v>
      </c>
      <c r="AW26">
        <v>23</v>
      </c>
      <c r="AX26">
        <f>IF(Z26&gt;0, (R26*SUMPRODUCT(K26:$K$98, X26:$X$98)-K26*$AZ$3)/Z26, 0)</f>
        <v>21179.959656707106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1000000</v>
      </c>
      <c r="S27">
        <f t="shared" si="1"/>
        <v>21497.818441214935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14144.94346639992</v>
      </c>
      <c r="AC27">
        <f t="shared" si="2"/>
        <v>13975.781337094049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-11064.866371315333</v>
      </c>
      <c r="AI27">
        <f t="shared" si="7"/>
        <v>-11081.118928958926</v>
      </c>
      <c r="AJ27">
        <f t="shared" si="8"/>
        <v>169.16212930587062</v>
      </c>
      <c r="AK27">
        <f t="shared" si="30"/>
        <v>990.14604264799448</v>
      </c>
      <c r="AL27">
        <f t="shared" si="9"/>
        <v>-9921.8107570050597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-1864.6957076729648</v>
      </c>
      <c r="AR27">
        <f t="shared" si="14"/>
        <v>-1867.434653943051</v>
      </c>
      <c r="AS27">
        <f t="shared" si="15"/>
        <v>28.507881237067181</v>
      </c>
      <c r="AT27">
        <f t="shared" si="16"/>
        <v>166.8633866633499</v>
      </c>
      <c r="AU27">
        <f t="shared" si="17"/>
        <v>-1672.0633860426337</v>
      </c>
      <c r="AW27">
        <v>24</v>
      </c>
      <c r="AX27">
        <f>IF(Z27&gt;0, (R27*SUMPRODUCT(K27:$K$98, X27:$X$98)-K27*$AZ$3)/Z27, 0)</f>
        <v>21497.818441214935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1000000</v>
      </c>
      <c r="S28">
        <f t="shared" si="1"/>
        <v>21668.33090253461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13975.781337094049</v>
      </c>
      <c r="AC28">
        <f t="shared" si="2"/>
        <v>13687.219520992041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-11931.977719620538</v>
      </c>
      <c r="AI28">
        <f t="shared" si="7"/>
        <v>-11947.769452244705</v>
      </c>
      <c r="AJ28">
        <f t="shared" si="8"/>
        <v>288.56181610200838</v>
      </c>
      <c r="AK28">
        <f t="shared" si="30"/>
        <v>978.30469359658355</v>
      </c>
      <c r="AL28">
        <f t="shared" si="9"/>
        <v>-10680.902942546114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-1795.3792800414869</v>
      </c>
      <c r="AR28">
        <f t="shared" si="14"/>
        <v>-1797.7554284232231</v>
      </c>
      <c r="AS28">
        <f t="shared" si="15"/>
        <v>43.419282017999258</v>
      </c>
      <c r="AT28">
        <f t="shared" si="16"/>
        <v>147.20342408638857</v>
      </c>
      <c r="AU28">
        <f t="shared" si="17"/>
        <v>-1607.1327223188352</v>
      </c>
      <c r="AW28">
        <v>25</v>
      </c>
      <c r="AX28">
        <f>IF(Z28&gt;0, (R28*SUMPRODUCT(K28:$K$98, X28:$X$98)-K28*$AZ$3)/Z28, 0)</f>
        <v>21668.33090253461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1000000</v>
      </c>
      <c r="S29">
        <f t="shared" si="1"/>
        <v>21711.834127997339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13687.219520992041</v>
      </c>
      <c r="AC29">
        <f t="shared" si="2"/>
        <v>13299.1026441389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-12824.781898738476</v>
      </c>
      <c r="AI29">
        <f t="shared" si="7"/>
        <v>-12840.095094488934</v>
      </c>
      <c r="AJ29">
        <f t="shared" si="8"/>
        <v>388.11687685314064</v>
      </c>
      <c r="AK29">
        <f t="shared" si="30"/>
        <v>958.10536646944297</v>
      </c>
      <c r="AL29">
        <f t="shared" si="9"/>
        <v>-11493.87285116635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-1722.9621640851051</v>
      </c>
      <c r="AR29">
        <f t="shared" si="14"/>
        <v>-1725.0194354755731</v>
      </c>
      <c r="AS29">
        <f t="shared" si="15"/>
        <v>52.142071447360671</v>
      </c>
      <c r="AT29">
        <f t="shared" si="16"/>
        <v>128.71792352243628</v>
      </c>
      <c r="AU29">
        <f t="shared" si="17"/>
        <v>-1544.1594405057763</v>
      </c>
      <c r="AW29">
        <v>26</v>
      </c>
      <c r="AX29">
        <f>IF(Z29&gt;0, (R29*SUMPRODUCT(K29:$K$98, X29:$X$98)-K29*$AZ$3)/Z29, 0)</f>
        <v>21711.834127997339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1000000</v>
      </c>
      <c r="S30">
        <f t="shared" si="1"/>
        <v>21652.819583650602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13299.1026441389</v>
      </c>
      <c r="AC30">
        <f t="shared" si="2"/>
        <v>12832.624768614822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-13748.799672590165</v>
      </c>
      <c r="AI30">
        <f t="shared" si="7"/>
        <v>-13763.616016391303</v>
      </c>
      <c r="AJ30">
        <f t="shared" si="8"/>
        <v>466.47787552407863</v>
      </c>
      <c r="AK30">
        <f t="shared" si="30"/>
        <v>930.93718508972313</v>
      </c>
      <c r="AL30">
        <f t="shared" si="9"/>
        <v>-12366.200955777502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-1649.1969153729885</v>
      </c>
      <c r="AR30">
        <f t="shared" si="14"/>
        <v>-1650.9741664113217</v>
      </c>
      <c r="AS30">
        <f t="shared" si="15"/>
        <v>55.954984560417472</v>
      </c>
      <c r="AT30">
        <f t="shared" si="16"/>
        <v>111.66783796528662</v>
      </c>
      <c r="AU30">
        <f t="shared" si="17"/>
        <v>-1483.3513438856176</v>
      </c>
      <c r="AW30">
        <v>27</v>
      </c>
      <c r="AX30">
        <f>IF(Z30&gt;0, (R30*SUMPRODUCT(K30:$K$98, X30:$X$98)-K30*$AZ$3)/Z30, 0)</f>
        <v>21652.819583650602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1000000</v>
      </c>
      <c r="S31">
        <f t="shared" si="1"/>
        <v>21512.885135294982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12832.624768614822</v>
      </c>
      <c r="AC31">
        <f t="shared" si="2"/>
        <v>12305.288825171327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-14731.001660842961</v>
      </c>
      <c r="AI31">
        <f t="shared" si="7"/>
        <v>-14745.301566164566</v>
      </c>
      <c r="AJ31">
        <f t="shared" si="8"/>
        <v>527.33594344349513</v>
      </c>
      <c r="AK31">
        <f t="shared" si="30"/>
        <v>898.28373380303765</v>
      </c>
      <c r="AL31">
        <f t="shared" si="9"/>
        <v>-13319.681888918032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-1577.6911360286488</v>
      </c>
      <c r="AR31">
        <f t="shared" si="14"/>
        <v>-1579.2226567216314</v>
      </c>
      <c r="AS31">
        <f t="shared" si="15"/>
        <v>56.477710262677313</v>
      </c>
      <c r="AT31">
        <f t="shared" si="16"/>
        <v>96.206240219694109</v>
      </c>
      <c r="AU31">
        <f t="shared" si="17"/>
        <v>-1426.5387062392599</v>
      </c>
      <c r="AW31">
        <v>28</v>
      </c>
      <c r="AX31">
        <f>IF(Z31&gt;0, (R31*SUMPRODUCT(K31:$K$98, X31:$X$98)-K31*$AZ$3)/Z31, 0)</f>
        <v>21512.885135294982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1000000</v>
      </c>
      <c r="S32">
        <f t="shared" si="1"/>
        <v>21306.201242688214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12305.288825171327</v>
      </c>
      <c r="AC32">
        <f t="shared" si="2"/>
        <v>11729.25927122258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-15767.075607601742</v>
      </c>
      <c r="AI32">
        <f t="shared" si="7"/>
        <v>-15780.838336979941</v>
      </c>
      <c r="AJ32">
        <f t="shared" si="8"/>
        <v>576.02955394874698</v>
      </c>
      <c r="AK32">
        <f t="shared" si="30"/>
        <v>861.37021776199299</v>
      </c>
      <c r="AL32">
        <f t="shared" si="9"/>
        <v>-14343.438565269202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-1507.7274250739747</v>
      </c>
      <c r="AR32">
        <f t="shared" si="14"/>
        <v>-1509.0434867866095</v>
      </c>
      <c r="AS32">
        <f t="shared" si="15"/>
        <v>55.082856057525895</v>
      </c>
      <c r="AT32">
        <f t="shared" si="16"/>
        <v>82.368571876166683</v>
      </c>
      <c r="AU32">
        <f t="shared" si="17"/>
        <v>-1371.5920588529168</v>
      </c>
      <c r="AW32">
        <v>29</v>
      </c>
      <c r="AX32">
        <f>IF(Z32&gt;0, (R32*SUMPRODUCT(K32:$K$98, X32:$X$98)-K32*$AZ$3)/Z32, 0)</f>
        <v>21306.201242688214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1000000</v>
      </c>
      <c r="S33">
        <f t="shared" si="1"/>
        <v>21046.93156778883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11729.25927122258</v>
      </c>
      <c r="AC33">
        <f t="shared" si="2"/>
        <v>11115.872544434227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-16857.141451593227</v>
      </c>
      <c r="AI33">
        <f t="shared" si="7"/>
        <v>-16870.345125141353</v>
      </c>
      <c r="AJ33">
        <f t="shared" si="8"/>
        <v>613.38672678835246</v>
      </c>
      <c r="AK33">
        <f t="shared" si="30"/>
        <v>821.04814898558061</v>
      </c>
      <c r="AL33">
        <f t="shared" si="9"/>
        <v>-15435.91024936742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-1439.2544893781626</v>
      </c>
      <c r="AR33">
        <f t="shared" si="14"/>
        <v>-1440.3818125654893</v>
      </c>
      <c r="AS33">
        <f t="shared" si="15"/>
        <v>52.370658619090747</v>
      </c>
      <c r="AT33">
        <f t="shared" si="16"/>
        <v>70.100689242982014</v>
      </c>
      <c r="AU33">
        <f t="shared" si="17"/>
        <v>-1317.9104647034164</v>
      </c>
      <c r="AW33">
        <v>30</v>
      </c>
      <c r="AX33">
        <f>IF(Z33&gt;0, (R33*SUMPRODUCT(K33:$K$98, X33:$X$98)-K33*$AZ$3)/Z33, 0)</f>
        <v>21046.93156778883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1000000</v>
      </c>
      <c r="S34">
        <f t="shared" si="1"/>
        <v>20744.890355179992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11115.872544434227</v>
      </c>
      <c r="AC34">
        <f t="shared" si="2"/>
        <v>10475.136535668236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-17915.272417040844</v>
      </c>
      <c r="AI34">
        <f t="shared" si="7"/>
        <v>-17927.896172043063</v>
      </c>
      <c r="AJ34">
        <f t="shared" si="8"/>
        <v>640.73600876599085</v>
      </c>
      <c r="AK34">
        <f t="shared" si="30"/>
        <v>778.11107811039597</v>
      </c>
      <c r="AL34">
        <f t="shared" si="9"/>
        <v>-16509.049085166676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-1365.7117799037908</v>
      </c>
      <c r="AR34">
        <f t="shared" si="14"/>
        <v>-1366.674110283805</v>
      </c>
      <c r="AS34">
        <f t="shared" si="15"/>
        <v>48.844399047368235</v>
      </c>
      <c r="AT34">
        <f t="shared" si="16"/>
        <v>59.316734946112192</v>
      </c>
      <c r="AU34">
        <f t="shared" si="17"/>
        <v>-1258.5129762903246</v>
      </c>
      <c r="AW34">
        <v>31</v>
      </c>
      <c r="AX34">
        <f>IF(Z34&gt;0, (R34*SUMPRODUCT(K34:$K$98, X34:$X$98)-K34*$AZ$3)/Z34, 0)</f>
        <v>20744.890355179992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1000000</v>
      </c>
      <c r="S35">
        <f t="shared" ref="S35:S69" si="32">AX35</f>
        <v>20419.439316553769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10475.136535668236</v>
      </c>
      <c r="AC35">
        <f t="shared" ref="AC35:AC69" si="33">S35*Z35</f>
        <v>9822.3876848824511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-18869.484027118153</v>
      </c>
      <c r="AI35">
        <f t="shared" ref="AI35:AI66" si="38">SUM(AE35:AH35)</f>
        <v>-18881.509807469673</v>
      </c>
      <c r="AJ35">
        <f t="shared" ref="AJ35:AJ69" si="39">AB35-AC35</f>
        <v>652.74885078578518</v>
      </c>
      <c r="AK35">
        <f t="shared" si="30"/>
        <v>733.25955749677667</v>
      </c>
      <c r="AL35">
        <f t="shared" ref="AL35:AL66" si="40">SUM(AI35:AK35)</f>
        <v>-17495.501399187109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-1284.3329989555464</v>
      </c>
      <c r="AR35">
        <f t="shared" ref="AR35:AR69" si="45">AI35*$K35</f>
        <v>-1285.1515219486207</v>
      </c>
      <c r="AS35">
        <f t="shared" ref="AS35:AS69" si="46">AJ35*$K35</f>
        <v>44.428712936170868</v>
      </c>
      <c r="AT35">
        <f t="shared" ref="AT35:AT69" si="47">AK35*$K35</f>
        <v>49.908595547139662</v>
      </c>
      <c r="AU35">
        <f t="shared" ref="AU35:AU69" si="48">AL35*$K35</f>
        <v>-1190.8142134653101</v>
      </c>
      <c r="AW35">
        <v>32</v>
      </c>
      <c r="AX35">
        <f>IF(Z35&gt;0, (R35*SUMPRODUCT(K35:$K$98, X35:$X$98)-K35*$AZ$3)/Z35, 0)</f>
        <v>20419.439316553769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1000000</v>
      </c>
      <c r="S36">
        <f t="shared" si="32"/>
        <v>20302.089591744345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9822.3876848824511</v>
      </c>
      <c r="AC36">
        <f t="shared" si="33"/>
        <v>9174.628729782271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-24315.264900774819</v>
      </c>
      <c r="AI36">
        <f t="shared" si="38"/>
        <v>-24326.562541700303</v>
      </c>
      <c r="AJ36">
        <f t="shared" si="39"/>
        <v>647.75895510018017</v>
      </c>
      <c r="AK36">
        <f t="shared" si="30"/>
        <v>687.56713794177165</v>
      </c>
      <c r="AL36">
        <f t="shared" si="40"/>
        <v>-22991.23644865835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-1477.673888202349</v>
      </c>
      <c r="AR36">
        <f t="shared" si="45"/>
        <v>-1478.3604622150935</v>
      </c>
      <c r="AS36">
        <f t="shared" si="46"/>
        <v>39.365250500325537</v>
      </c>
      <c r="AT36">
        <f t="shared" si="47"/>
        <v>41.784451465721155</v>
      </c>
      <c r="AU36">
        <f t="shared" si="48"/>
        <v>-1397.2107602490469</v>
      </c>
      <c r="AW36">
        <v>33</v>
      </c>
      <c r="AX36">
        <f>IF(Z36&gt;0, (R36*SUMPRODUCT(K36:$K$98, X36:$X$98)-K36*$AZ$3)/Z36, 0)</f>
        <v>20302.089591744345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1000000</v>
      </c>
      <c r="S37">
        <f t="shared" si="32"/>
        <v>19768.289856816133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9174.628729782271</v>
      </c>
      <c r="AC37">
        <f t="shared" si="33"/>
        <v>8265.3245235936374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-29276.335227868556</v>
      </c>
      <c r="AI37">
        <f t="shared" si="38"/>
        <v>-29286.787984004091</v>
      </c>
      <c r="AJ37">
        <f t="shared" si="39"/>
        <v>909.30420618863354</v>
      </c>
      <c r="AK37">
        <f t="shared" si="30"/>
        <v>642.22401108475901</v>
      </c>
      <c r="AL37">
        <f t="shared" si="40"/>
        <v>-27735.259766730698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-1588.540466136702</v>
      </c>
      <c r="AR37">
        <f t="shared" si="45"/>
        <v>-1589.1076350113142</v>
      </c>
      <c r="AS37">
        <f t="shared" si="46"/>
        <v>49.339048631467634</v>
      </c>
      <c r="AT37">
        <f t="shared" si="47"/>
        <v>34.847217795266396</v>
      </c>
      <c r="AU37">
        <f t="shared" si="48"/>
        <v>-1504.92136858458</v>
      </c>
      <c r="AW37">
        <v>34</v>
      </c>
      <c r="AX37">
        <f>IF(Z37&gt;0, (R37*SUMPRODUCT(K37:$K$98, X37:$X$98)-K37*$AZ$3)/Z37, 0)</f>
        <v>19768.289856816133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1000000</v>
      </c>
      <c r="S38">
        <f t="shared" si="32"/>
        <v>18891.8455034625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8265.3245235936374</v>
      </c>
      <c r="AC38">
        <f t="shared" si="33"/>
        <v>7184.2569878263239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-33645.650467172723</v>
      </c>
      <c r="AI38">
        <f t="shared" si="38"/>
        <v>-33655.157554485224</v>
      </c>
      <c r="AJ38">
        <f t="shared" si="39"/>
        <v>1081.0675357673135</v>
      </c>
      <c r="AK38">
        <f t="shared" si="30"/>
        <v>578.57271665155463</v>
      </c>
      <c r="AL38">
        <f t="shared" si="40"/>
        <v>-31995.517302066357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-1630.0182889242406</v>
      </c>
      <c r="AR38">
        <f t="shared" si="45"/>
        <v>-1630.4788752401121</v>
      </c>
      <c r="AS38">
        <f t="shared" si="46"/>
        <v>52.374076006712365</v>
      </c>
      <c r="AT38">
        <f t="shared" si="47"/>
        <v>28.029896777735409</v>
      </c>
      <c r="AU38">
        <f t="shared" si="48"/>
        <v>-1550.0749024556644</v>
      </c>
      <c r="AW38">
        <v>35</v>
      </c>
      <c r="AX38">
        <f>IF(Z38&gt;0, (R38*SUMPRODUCT(K38:$K$98, X38:$X$98)-K38*$AZ$3)/Z38, 0)</f>
        <v>18891.8455034625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1000000</v>
      </c>
      <c r="S39">
        <f t="shared" si="32"/>
        <v>17706.040994296298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7184.2569878263239</v>
      </c>
      <c r="AC39">
        <f t="shared" si="33"/>
        <v>6007.3395295890368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-37198.740656081929</v>
      </c>
      <c r="AI39">
        <f t="shared" si="38"/>
        <v>-37207.222704004904</v>
      </c>
      <c r="AJ39">
        <f t="shared" si="39"/>
        <v>1176.9174582372871</v>
      </c>
      <c r="AK39">
        <f t="shared" si="30"/>
        <v>502.89798914784274</v>
      </c>
      <c r="AL39">
        <f t="shared" si="40"/>
        <v>-35527.407256619772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-1609.0656474283735</v>
      </c>
      <c r="AR39">
        <f t="shared" si="45"/>
        <v>-1609.4325461913959</v>
      </c>
      <c r="AS39">
        <f t="shared" si="46"/>
        <v>50.908644177412853</v>
      </c>
      <c r="AT39">
        <f t="shared" si="47"/>
        <v>21.753313801129949</v>
      </c>
      <c r="AU39">
        <f t="shared" si="48"/>
        <v>-1536.770588212853</v>
      </c>
      <c r="AW39">
        <v>36</v>
      </c>
      <c r="AX39">
        <f>IF(Z39&gt;0, (R39*SUMPRODUCT(K39:$K$98, X39:$X$98)-K39*$AZ$3)/Z39, 0)</f>
        <v>17706.040994296298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1000000</v>
      </c>
      <c r="S40">
        <f t="shared" si="32"/>
        <v>16179.013786859015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6007.3395295890368</v>
      </c>
      <c r="AC40">
        <f t="shared" si="33"/>
        <v>4802.8281952740163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-39033.661531751655</v>
      </c>
      <c r="AI40">
        <f t="shared" si="38"/>
        <v>-39041.082917657106</v>
      </c>
      <c r="AJ40">
        <f t="shared" si="39"/>
        <v>1204.5113343150206</v>
      </c>
      <c r="AK40">
        <f t="shared" ref="AK40:AK69" si="61">G40*SUM(AB40:AB40, AE40:AF40)</f>
        <v>420.51376707123262</v>
      </c>
      <c r="AL40">
        <f t="shared" si="40"/>
        <v>-37416.057816270848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-1507.5328865866127</v>
      </c>
      <c r="AR40">
        <f t="shared" si="45"/>
        <v>-1507.8195105639052</v>
      </c>
      <c r="AS40">
        <f t="shared" si="46"/>
        <v>46.519859462047464</v>
      </c>
      <c r="AT40">
        <f t="shared" si="47"/>
        <v>16.240811347063435</v>
      </c>
      <c r="AU40">
        <f t="shared" si="48"/>
        <v>-1445.058839754794</v>
      </c>
      <c r="AW40">
        <v>37</v>
      </c>
      <c r="AX40">
        <f>IF(Z40&gt;0, (R40*SUMPRODUCT(K40:$K$98, X40:$X$98)-K40*$AZ$3)/Z40, 0)</f>
        <v>16179.013786859015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1000000</v>
      </c>
      <c r="S41">
        <f t="shared" si="32"/>
        <v>14383.760660695418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4802.8281952740163</v>
      </c>
      <c r="AC41">
        <f t="shared" si="33"/>
        <v>3656.5045168243273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-39676.275667349692</v>
      </c>
      <c r="AI41">
        <f t="shared" si="38"/>
        <v>-39682.630932504399</v>
      </c>
      <c r="AJ41">
        <f t="shared" si="39"/>
        <v>1146.3236784496889</v>
      </c>
      <c r="AK41">
        <f t="shared" si="61"/>
        <v>336.19797366918118</v>
      </c>
      <c r="AL41">
        <f t="shared" si="40"/>
        <v>-38200.109280385528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-1368.1709955729757</v>
      </c>
      <c r="AR41">
        <f t="shared" si="45"/>
        <v>-1368.3901464208714</v>
      </c>
      <c r="AS41">
        <f t="shared" si="46"/>
        <v>39.529083363134895</v>
      </c>
      <c r="AT41">
        <f t="shared" si="47"/>
        <v>11.593233200642956</v>
      </c>
      <c r="AU41">
        <f t="shared" si="48"/>
        <v>-1317.2678298570936</v>
      </c>
      <c r="AW41">
        <v>38</v>
      </c>
      <c r="AX41">
        <f>IF(Z41&gt;0, (R41*SUMPRODUCT(K41:$K$98, X41:$X$98)-K41*$AZ$3)/Z41, 0)</f>
        <v>14383.760660695418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1000000</v>
      </c>
      <c r="S42">
        <f t="shared" si="32"/>
        <v>12272.70850768222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3656.5045168243273</v>
      </c>
      <c r="AC42">
        <f t="shared" si="33"/>
        <v>2610.8417428021735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-38932.921735827367</v>
      </c>
      <c r="AI42">
        <f t="shared" si="38"/>
        <v>-38938.240125287135</v>
      </c>
      <c r="AJ42">
        <f t="shared" si="39"/>
        <v>1045.6627740221538</v>
      </c>
      <c r="AK42">
        <f t="shared" si="61"/>
        <v>255.95531617770294</v>
      </c>
      <c r="AL42">
        <f t="shared" si="40"/>
        <v>-37636.622035087283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-1198.6943392837582</v>
      </c>
      <c r="AR42">
        <f t="shared" si="45"/>
        <v>-1198.858085621184</v>
      </c>
      <c r="AS42">
        <f t="shared" si="46"/>
        <v>32.194605288681927</v>
      </c>
      <c r="AT42">
        <f t="shared" si="47"/>
        <v>7.880533361806707</v>
      </c>
      <c r="AU42">
        <f t="shared" si="48"/>
        <v>-1158.7829469706955</v>
      </c>
      <c r="AW42">
        <v>39</v>
      </c>
      <c r="AX42">
        <f>IF(Z42&gt;0, (R42*SUMPRODUCT(K42:$K$98, X42:$X$98)-K42*$AZ$3)/Z42, 0)</f>
        <v>12272.70850768222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1000000</v>
      </c>
      <c r="S43">
        <f t="shared" si="32"/>
        <v>9785.2174057397206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2610.8417428021735</v>
      </c>
      <c r="AC43">
        <f t="shared" si="33"/>
        <v>1700.1011727602215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-36866.434124602914</v>
      </c>
      <c r="AI43">
        <f t="shared" si="38"/>
        <v>-36870.777669314972</v>
      </c>
      <c r="AJ43">
        <f t="shared" si="39"/>
        <v>910.74057004195197</v>
      </c>
      <c r="AK43">
        <f t="shared" si="61"/>
        <v>182.75892199615217</v>
      </c>
      <c r="AL43">
        <f t="shared" si="40"/>
        <v>-35777.278177276865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-1013.4552291767336</v>
      </c>
      <c r="AR43">
        <f t="shared" si="45"/>
        <v>-1013.5746328621217</v>
      </c>
      <c r="AS43">
        <f t="shared" si="46"/>
        <v>25.03618304967695</v>
      </c>
      <c r="AT43">
        <f t="shared" si="47"/>
        <v>5.0240276710705105</v>
      </c>
      <c r="AU43">
        <f t="shared" si="48"/>
        <v>-983.51442214137421</v>
      </c>
      <c r="AW43">
        <v>40</v>
      </c>
      <c r="AX43">
        <f>IF(Z43&gt;0, (R43*SUMPRODUCT(K43:$K$98, X43:$X$98)-K43*$AZ$3)/Z43, 0)</f>
        <v>9785.2174057397206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1000000</v>
      </c>
      <c r="S44">
        <f t="shared" si="32"/>
        <v>6831.8177476855071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1700.1011727602215</v>
      </c>
      <c r="AC44">
        <f t="shared" si="33"/>
        <v>943.74752326367025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-33864.338453883152</v>
      </c>
      <c r="AI44">
        <f t="shared" si="38"/>
        <v>-33867.791954686742</v>
      </c>
      <c r="AJ44">
        <f t="shared" si="39"/>
        <v>756.35364949655127</v>
      </c>
      <c r="AK44">
        <f t="shared" si="61"/>
        <v>119.00708209321552</v>
      </c>
      <c r="AL44">
        <f t="shared" si="40"/>
        <v>-32992.431223096974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-831.18559566131285</v>
      </c>
      <c r="AR44">
        <f t="shared" si="45"/>
        <v>-831.27036035046979</v>
      </c>
      <c r="AS44">
        <f t="shared" si="46"/>
        <v>18.564374424249547</v>
      </c>
      <c r="AT44">
        <f t="shared" si="47"/>
        <v>2.9209775514224314</v>
      </c>
      <c r="AU44">
        <f t="shared" si="48"/>
        <v>-809.78500837479771</v>
      </c>
      <c r="AW44">
        <v>41</v>
      </c>
      <c r="AX44">
        <f>IF(Z44&gt;0, (R44*SUMPRODUCT(K44:$K$98, X44:$X$98)-K44*$AZ$3)/Z44, 0)</f>
        <v>6831.8177476855071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1000000</v>
      </c>
      <c r="S45">
        <f t="shared" si="32"/>
        <v>3204.4584609533899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943.74752326367025</v>
      </c>
      <c r="AC45">
        <f t="shared" si="33"/>
        <v>342.11690945966507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-29995.846899603155</v>
      </c>
      <c r="AI45">
        <f t="shared" si="38"/>
        <v>-29998.515969226217</v>
      </c>
      <c r="AJ45">
        <f t="shared" si="39"/>
        <v>601.63061380400518</v>
      </c>
      <c r="AK45">
        <f t="shared" si="61"/>
        <v>66.06232662845693</v>
      </c>
      <c r="AL45">
        <f t="shared" si="40"/>
        <v>-29330.823028793755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-657.35280119878257</v>
      </c>
      <c r="AR45">
        <f t="shared" si="45"/>
        <v>-657.41129330934666</v>
      </c>
      <c r="AS45">
        <f t="shared" si="46"/>
        <v>13.184610876122255</v>
      </c>
      <c r="AT45">
        <f t="shared" si="47"/>
        <v>1.4477422693972886</v>
      </c>
      <c r="AU45">
        <f t="shared" si="48"/>
        <v>-642.77894016382709</v>
      </c>
      <c r="AW45">
        <v>42</v>
      </c>
      <c r="AX45">
        <f>IF(Z45&gt;0, (R45*SUMPRODUCT(K45:$K$98, X45:$X$98)-K45*$AZ$3)/Z45, 0)</f>
        <v>3204.4584609533899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1000000</v>
      </c>
      <c r="S46">
        <f t="shared" si="32"/>
        <v>-1378.4687986280953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342.11690945966507</v>
      </c>
      <c r="AC46">
        <f t="shared" si="33"/>
        <v>-110.27608650937827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-25696.185301691261</v>
      </c>
      <c r="AI46">
        <f t="shared" si="38"/>
        <v>-25698.18527598555</v>
      </c>
      <c r="AJ46">
        <f t="shared" si="39"/>
        <v>452.39299596904334</v>
      </c>
      <c r="AK46">
        <f t="shared" si="61"/>
        <v>23.948183662176557</v>
      </c>
      <c r="AL46">
        <f t="shared" si="40"/>
        <v>-25221.844096354329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-502.79161040210795</v>
      </c>
      <c r="AR46">
        <f t="shared" si="45"/>
        <v>-502.83074345957863</v>
      </c>
      <c r="AS46">
        <f t="shared" si="46"/>
        <v>8.8518743271569882</v>
      </c>
      <c r="AT46">
        <f t="shared" si="47"/>
        <v>0.46858884648993782</v>
      </c>
      <c r="AU46">
        <f t="shared" si="48"/>
        <v>-493.51028028593169</v>
      </c>
      <c r="AW46">
        <v>43</v>
      </c>
      <c r="AX46">
        <f>IF(Z46&gt;0, (R46*SUMPRODUCT(K46:$K$98, X46:$X$98)-K46*$AZ$3)/Z46, 0)</f>
        <v>-1378.4687986280953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1000000</v>
      </c>
      <c r="S47">
        <f t="shared" si="32"/>
        <v>-7421.2917323757101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-110.27608650937827</v>
      </c>
      <c r="AC47">
        <f t="shared" si="33"/>
        <v>-430.06787081350535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-21248.441053338294</v>
      </c>
      <c r="AI47">
        <f t="shared" si="38"/>
        <v>-21249.889816863306</v>
      </c>
      <c r="AJ47">
        <f t="shared" si="39"/>
        <v>319.79178430412708</v>
      </c>
      <c r="AK47">
        <f t="shared" si="61"/>
        <v>-7.71932605565648</v>
      </c>
      <c r="AL47">
        <f t="shared" si="40"/>
        <v>-20937.817358614833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-371.21747875045827</v>
      </c>
      <c r="AR47">
        <f t="shared" si="45"/>
        <v>-371.24278914107515</v>
      </c>
      <c r="AS47">
        <f t="shared" si="46"/>
        <v>5.5868710366324876</v>
      </c>
      <c r="AT47">
        <f t="shared" si="47"/>
        <v>-0.13485924679558164</v>
      </c>
      <c r="AU47">
        <f t="shared" si="48"/>
        <v>-365.79077735123821</v>
      </c>
      <c r="AW47">
        <v>44</v>
      </c>
      <c r="AX47">
        <f>IF(Z47&gt;0, (R47*SUMPRODUCT(K47:$K$98, X47:$X$98)-K47*$AZ$3)/Z47, 0)</f>
        <v>-7421.2917323757101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1000000</v>
      </c>
      <c r="S48">
        <f t="shared" si="32"/>
        <v>-15747.390420781499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-430.06787081350535</v>
      </c>
      <c r="AC48">
        <f t="shared" si="33"/>
        <v>-637.89264769076669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-16863.203457916148</v>
      </c>
      <c r="AI48">
        <f t="shared" si="38"/>
        <v>-16864.216153719462</v>
      </c>
      <c r="AJ48">
        <f t="shared" si="39"/>
        <v>207.82477687726134</v>
      </c>
      <c r="AK48">
        <f t="shared" si="61"/>
        <v>-30.104750956945377</v>
      </c>
      <c r="AL48">
        <f t="shared" si="40"/>
        <v>-16686.49612779915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-263.04097252820077</v>
      </c>
      <c r="AR48">
        <f t="shared" si="45"/>
        <v>-263.05676908130789</v>
      </c>
      <c r="AS48">
        <f t="shared" si="46"/>
        <v>3.2417583979032711</v>
      </c>
      <c r="AT48">
        <f t="shared" si="47"/>
        <v>-0.46958948157129982</v>
      </c>
      <c r="AU48">
        <f t="shared" si="48"/>
        <v>-260.28460016497593</v>
      </c>
      <c r="AW48">
        <v>45</v>
      </c>
      <c r="AX48">
        <f>IF(Z48&gt;0, (R48*SUMPRODUCT(K48:$K$98, X48:$X$98)-K48*$AZ$3)/Z48, 0)</f>
        <v>-15747.390420781499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1000000</v>
      </c>
      <c r="S49">
        <f t="shared" si="32"/>
        <v>-27717.638240199594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-637.89264769076669</v>
      </c>
      <c r="AC49">
        <f t="shared" si="33"/>
        <v>-755.04727926075611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-12862.07505217892</v>
      </c>
      <c r="AI49">
        <f t="shared" si="38"/>
        <v>-12862.756069147896</v>
      </c>
      <c r="AJ49">
        <f t="shared" si="39"/>
        <v>117.15463156998942</v>
      </c>
      <c r="AK49">
        <f t="shared" si="61"/>
        <v>-44.652485338353671</v>
      </c>
      <c r="AL49">
        <f t="shared" si="40"/>
        <v>-12790.253922916261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-179.13330489174598</v>
      </c>
      <c r="AR49">
        <f t="shared" si="45"/>
        <v>-179.14278958374516</v>
      </c>
      <c r="AS49">
        <f t="shared" si="46"/>
        <v>1.6316415703819012</v>
      </c>
      <c r="AT49">
        <f t="shared" si="47"/>
        <v>-0.62188622270047211</v>
      </c>
      <c r="AU49">
        <f t="shared" si="48"/>
        <v>-178.13303423606374</v>
      </c>
      <c r="AW49">
        <v>46</v>
      </c>
      <c r="AX49">
        <f>IF(Z49&gt;0, (R49*SUMPRODUCT(K49:$K$98, X49:$X$98)-K49*$AZ$3)/Z49, 0)</f>
        <v>-27717.638240199594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1000000</v>
      </c>
      <c r="S50">
        <f t="shared" si="32"/>
        <v>-45700.183470732787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-755.04727926075611</v>
      </c>
      <c r="AC50">
        <f t="shared" si="33"/>
        <v>-803.92492258267009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-9376.9876148518197</v>
      </c>
      <c r="AI50">
        <f t="shared" si="38"/>
        <v>-9377.4273969607348</v>
      </c>
      <c r="AJ50">
        <f t="shared" si="39"/>
        <v>48.877643321913979</v>
      </c>
      <c r="AK50">
        <f t="shared" si="61"/>
        <v>-52.85330954825293</v>
      </c>
      <c r="AL50">
        <f t="shared" si="40"/>
        <v>-9381.4030631870737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-116.60324015725065</v>
      </c>
      <c r="AR50">
        <f t="shared" si="45"/>
        <v>-116.60870886649597</v>
      </c>
      <c r="AS50">
        <f t="shared" si="46"/>
        <v>0.6077955753677976</v>
      </c>
      <c r="AT50">
        <f t="shared" si="47"/>
        <v>-0.65723315413143313</v>
      </c>
      <c r="AU50">
        <f t="shared" si="48"/>
        <v>-116.65814644525962</v>
      </c>
      <c r="AW50">
        <v>47</v>
      </c>
      <c r="AX50">
        <f>IF(Z50&gt;0, (R50*SUMPRODUCT(K50:$K$98, X50:$X$98)-K50*$AZ$3)/Z50, 0)</f>
        <v>-45700.183470732787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1000000</v>
      </c>
      <c r="S51">
        <f t="shared" si="32"/>
        <v>-73796.940524446531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-803.92492258267009</v>
      </c>
      <c r="AC51">
        <f t="shared" si="33"/>
        <v>-804.22846490971347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-6517.5150545680926</v>
      </c>
      <c r="AI51">
        <f t="shared" si="38"/>
        <v>-6517.7875009795544</v>
      </c>
      <c r="AJ51">
        <f t="shared" si="39"/>
        <v>0.30354232704337392</v>
      </c>
      <c r="AK51">
        <f t="shared" si="61"/>
        <v>-56.274744580786908</v>
      </c>
      <c r="AL51">
        <f t="shared" si="40"/>
        <v>-6573.7587032332985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-72.362122451760968</v>
      </c>
      <c r="AR51">
        <f t="shared" si="45"/>
        <v>-72.365147347050453</v>
      </c>
      <c r="AS51">
        <f t="shared" si="46"/>
        <v>3.3701444269637654E-3</v>
      </c>
      <c r="AT51">
        <f t="shared" si="47"/>
        <v>-0.6248025396492668</v>
      </c>
      <c r="AU51">
        <f t="shared" si="48"/>
        <v>-72.986579742272767</v>
      </c>
      <c r="AW51">
        <v>48</v>
      </c>
      <c r="AX51">
        <f>IF(Z51&gt;0, (R51*SUMPRODUCT(K51:$K$98, X51:$X$98)-K51*$AZ$3)/Z51, 0)</f>
        <v>-73796.940524446531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1000000</v>
      </c>
      <c r="S52">
        <f t="shared" si="32"/>
        <v>-119655.62380412829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-804.22846490971347</v>
      </c>
      <c r="AC52">
        <f t="shared" si="33"/>
        <v>-772.75157144164677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-4330.7479132457311</v>
      </c>
      <c r="AI52">
        <f t="shared" si="38"/>
        <v>-4330.909366495247</v>
      </c>
      <c r="AJ52">
        <f t="shared" si="39"/>
        <v>-31.476893468066692</v>
      </c>
      <c r="AK52">
        <f t="shared" si="61"/>
        <v>-56.295992543679951</v>
      </c>
      <c r="AL52">
        <f t="shared" si="40"/>
        <v>-4418.6822525069938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-42.931309515068605</v>
      </c>
      <c r="AR52">
        <f t="shared" si="45"/>
        <v>-42.932910023702682</v>
      </c>
      <c r="AS52">
        <f t="shared" si="46"/>
        <v>-0.31203484550954413</v>
      </c>
      <c r="AT52">
        <f t="shared" si="47"/>
        <v>-0.55807004442781638</v>
      </c>
      <c r="AU52">
        <f t="shared" si="48"/>
        <v>-43.803014913640048</v>
      </c>
      <c r="AW52">
        <v>49</v>
      </c>
      <c r="AX52">
        <f>IF(Z52&gt;0, (R52*SUMPRODUCT(K52:$K$98, X52:$X$98)-K52*$AZ$3)/Z52, 0)</f>
        <v>-119655.62380412829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1000000</v>
      </c>
      <c r="S53">
        <f t="shared" si="32"/>
        <v>-198053.5324946644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-772.75157144164677</v>
      </c>
      <c r="AC53">
        <f t="shared" si="33"/>
        <v>-722.96947388544061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-2743.1746391341553</v>
      </c>
      <c r="AI53">
        <f t="shared" si="38"/>
        <v>-2743.2658984851978</v>
      </c>
      <c r="AJ53">
        <f t="shared" si="39"/>
        <v>-49.782097556206168</v>
      </c>
      <c r="AK53">
        <f t="shared" si="61"/>
        <v>-54.092610000915279</v>
      </c>
      <c r="AL53">
        <f t="shared" si="40"/>
        <v>-2847.1406060423192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-24.279887233457657</v>
      </c>
      <c r="AR53">
        <f t="shared" si="45"/>
        <v>-24.280694971587305</v>
      </c>
      <c r="AS53">
        <f t="shared" si="46"/>
        <v>-0.44062222567469644</v>
      </c>
      <c r="AT53">
        <f t="shared" si="47"/>
        <v>-0.47877464753763227</v>
      </c>
      <c r="AU53">
        <f t="shared" si="48"/>
        <v>-25.200091844799633</v>
      </c>
      <c r="AW53">
        <v>50</v>
      </c>
      <c r="AX53">
        <f>IF(Z53&gt;0, (R53*SUMPRODUCT(K53:$K$98, X53:$X$98)-K53*$AZ$3)/Z53, 0)</f>
        <v>-198053.5324946644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1000000</v>
      </c>
      <c r="S54">
        <f t="shared" si="32"/>
        <v>-338609.45796181273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-722.96947388544061</v>
      </c>
      <c r="AC54">
        <f t="shared" si="33"/>
        <v>-664.46953337668879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-1651.522476220938</v>
      </c>
      <c r="AI54">
        <f t="shared" si="38"/>
        <v>-1651.5715349165646</v>
      </c>
      <c r="AJ54">
        <f t="shared" si="39"/>
        <v>-58.49994050875182</v>
      </c>
      <c r="AK54">
        <f t="shared" si="61"/>
        <v>-50.607863171980846</v>
      </c>
      <c r="AL54">
        <f t="shared" si="40"/>
        <v>-1760.6793385972971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-13.051477355221015</v>
      </c>
      <c r="AR54">
        <f t="shared" si="45"/>
        <v>-13.051865051098163</v>
      </c>
      <c r="AS54">
        <f t="shared" si="46"/>
        <v>-0.4623071498117533</v>
      </c>
      <c r="AT54">
        <f t="shared" si="47"/>
        <v>-0.39993847476821742</v>
      </c>
      <c r="AU54">
        <f t="shared" si="48"/>
        <v>-13.914110675678133</v>
      </c>
      <c r="AW54">
        <v>51</v>
      </c>
      <c r="AX54">
        <f>IF(Z54&gt;0, (R54*SUMPRODUCT(K54:$K$98, X54:$X$98)-K54*$AZ$3)/Z54, 0)</f>
        <v>-338609.45796181273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1000000</v>
      </c>
      <c r="S55">
        <f t="shared" si="32"/>
        <v>-603374.94959598256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-664.46953337668879</v>
      </c>
      <c r="AC55">
        <f t="shared" si="33"/>
        <v>-603.61045024779401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-942.33404116123563</v>
      </c>
      <c r="AI55">
        <f t="shared" si="38"/>
        <v>-942.35905091887685</v>
      </c>
      <c r="AJ55">
        <f t="shared" si="39"/>
        <v>-60.859083128894781</v>
      </c>
      <c r="AK55">
        <f t="shared" si="61"/>
        <v>-46.512867336368217</v>
      </c>
      <c r="AL55">
        <f t="shared" si="40"/>
        <v>-1049.7310013841397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-6.6490874201748058</v>
      </c>
      <c r="AR55">
        <f t="shared" si="45"/>
        <v>-6.6492638884521362</v>
      </c>
      <c r="AS55">
        <f t="shared" si="46"/>
        <v>-0.42942029721970876</v>
      </c>
      <c r="AT55">
        <f t="shared" si="47"/>
        <v>-0.32819372703695954</v>
      </c>
      <c r="AU55">
        <f t="shared" si="48"/>
        <v>-7.4068779127088042</v>
      </c>
      <c r="AW55">
        <v>52</v>
      </c>
      <c r="AX55">
        <f>IF(Z55&gt;0, (R55*SUMPRODUCT(K55:$K$98, X55:$X$98)-K55*$AZ$3)/Z55, 0)</f>
        <v>-603374.94959598256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1000000</v>
      </c>
      <c r="S56">
        <f t="shared" si="32"/>
        <v>-1129066.7875210673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-603.61045024779401</v>
      </c>
      <c r="AC56">
        <f t="shared" si="33"/>
        <v>-544.26796580715131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-508.33523270453378</v>
      </c>
      <c r="AI56">
        <f t="shared" si="38"/>
        <v>-508.34728398378098</v>
      </c>
      <c r="AJ56">
        <f t="shared" si="39"/>
        <v>-59.342484440642693</v>
      </c>
      <c r="AK56">
        <f t="shared" si="61"/>
        <v>-42.252731517345588</v>
      </c>
      <c r="AL56">
        <f t="shared" si="40"/>
        <v>-609.94249994176926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-3.2025015748985983</v>
      </c>
      <c r="AR56">
        <f t="shared" si="45"/>
        <v>-3.2025774977115091</v>
      </c>
      <c r="AS56">
        <f t="shared" si="46"/>
        <v>-0.37385643892603393</v>
      </c>
      <c r="AT56">
        <f t="shared" si="47"/>
        <v>-0.26619134484962492</v>
      </c>
      <c r="AU56">
        <f t="shared" si="48"/>
        <v>-3.8426252814871682</v>
      </c>
      <c r="AW56">
        <v>53</v>
      </c>
      <c r="AX56">
        <f>IF(Z56&gt;0, (R56*SUMPRODUCT(K56:$K$98, X56:$X$98)-K56*$AZ$3)/Z56, 0)</f>
        <v>-1129066.7875210673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1000000</v>
      </c>
      <c r="S57">
        <f t="shared" si="32"/>
        <v>-2233639.0603394769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-544.26796580715131</v>
      </c>
      <c r="AC57">
        <f t="shared" si="33"/>
        <v>-488.54942107774838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-258.50712771787823</v>
      </c>
      <c r="AI57">
        <f t="shared" si="38"/>
        <v>-258.51259580614004</v>
      </c>
      <c r="AJ57">
        <f t="shared" si="39"/>
        <v>-55.718544729402936</v>
      </c>
      <c r="AK57">
        <f t="shared" si="61"/>
        <v>-38.098757606500598</v>
      </c>
      <c r="AL57">
        <f t="shared" si="40"/>
        <v>-352.32989814204359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-1.4540978753093603</v>
      </c>
      <c r="AR57">
        <f t="shared" si="45"/>
        <v>-1.454128633206033</v>
      </c>
      <c r="AS57">
        <f t="shared" si="46"/>
        <v>-0.3134157971643079</v>
      </c>
      <c r="AT57">
        <f t="shared" si="47"/>
        <v>-0.21430481618285938</v>
      </c>
      <c r="AU57">
        <f t="shared" si="48"/>
        <v>-1.9818492465532005</v>
      </c>
      <c r="AW57">
        <v>54</v>
      </c>
      <c r="AX57">
        <f>IF(Z57&gt;0, (R57*SUMPRODUCT(K57:$K$98, X57:$X$98)-K57*$AZ$3)/Z57, 0)</f>
        <v>-2233639.0603394769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1000000</v>
      </c>
      <c r="S58">
        <f t="shared" si="32"/>
        <v>-4699046.6747286739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-488.54942107774838</v>
      </c>
      <c r="AC58">
        <f t="shared" si="33"/>
        <v>-437.39544189564589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-123.45455493948894</v>
      </c>
      <c r="AI58">
        <f t="shared" si="38"/>
        <v>-123.45688198299464</v>
      </c>
      <c r="AJ58">
        <f t="shared" si="39"/>
        <v>-51.153979182102489</v>
      </c>
      <c r="AK58">
        <f t="shared" si="61"/>
        <v>-34.198459475442391</v>
      </c>
      <c r="AL58">
        <f t="shared" si="40"/>
        <v>-208.80932064053951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-0.62002644493080916</v>
      </c>
      <c r="AR58">
        <f t="shared" si="45"/>
        <v>-0.6200381320533519</v>
      </c>
      <c r="AS58">
        <f t="shared" si="46"/>
        <v>-0.25691089220555352</v>
      </c>
      <c r="AT58">
        <f t="shared" si="47"/>
        <v>-0.17175509855478377</v>
      </c>
      <c r="AU58">
        <f t="shared" si="48"/>
        <v>-1.0487041228136891</v>
      </c>
      <c r="AW58">
        <v>55</v>
      </c>
      <c r="AX58">
        <f>IF(Z58&gt;0, (R58*SUMPRODUCT(K58:$K$98, X58:$X$98)-K58*$AZ$3)/Z58, 0)</f>
        <v>-4699046.6747286739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1000000</v>
      </c>
      <c r="S59">
        <f t="shared" si="32"/>
        <v>-10568074.317720536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-437.39544189564589</v>
      </c>
      <c r="AC59">
        <f t="shared" si="33"/>
        <v>-391.04397096788745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-55.148536277989699</v>
      </c>
      <c r="AI59">
        <f t="shared" si="38"/>
        <v>-55.149461337653385</v>
      </c>
      <c r="AJ59">
        <f t="shared" si="39"/>
        <v>-46.351470927758442</v>
      </c>
      <c r="AK59">
        <f t="shared" si="61"/>
        <v>-30.617680932695215</v>
      </c>
      <c r="AL59">
        <f t="shared" si="40"/>
        <v>-132.11861319810703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-0.2472971221528471</v>
      </c>
      <c r="AR59">
        <f t="shared" si="45"/>
        <v>-0.24730127030632656</v>
      </c>
      <c r="AS59">
        <f t="shared" si="46"/>
        <v>-0.20784931281233018</v>
      </c>
      <c r="AT59">
        <f t="shared" si="47"/>
        <v>-0.13729583580392413</v>
      </c>
      <c r="AU59">
        <f t="shared" si="48"/>
        <v>-0.59244641892258076</v>
      </c>
      <c r="AW59">
        <v>56</v>
      </c>
      <c r="AX59">
        <f>IF(Z59&gt;0, (R59*SUMPRODUCT(K59:$K$98, X59:$X$98)-K59*$AZ$3)/Z59, 0)</f>
        <v>-10568074.317720536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1000000</v>
      </c>
      <c r="S60">
        <f t="shared" si="32"/>
        <v>-25868916.405502196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-391.04397096788745</v>
      </c>
      <c r="AC60">
        <f t="shared" si="33"/>
        <v>-349.35243115013918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-23.127644290585561</v>
      </c>
      <c r="AI60">
        <f t="shared" si="38"/>
        <v>-23.127981908545348</v>
      </c>
      <c r="AJ60">
        <f t="shared" si="39"/>
        <v>-41.691539817748264</v>
      </c>
      <c r="AK60">
        <f t="shared" si="61"/>
        <v>-27.373077967752124</v>
      </c>
      <c r="AL60">
        <f t="shared" si="40"/>
        <v>-92.19259969404574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-9.2597326712717962E-2</v>
      </c>
      <c r="AR60">
        <f t="shared" si="45"/>
        <v>-9.2598678450929325E-2</v>
      </c>
      <c r="AS60">
        <f t="shared" si="46"/>
        <v>-0.16692254019281194</v>
      </c>
      <c r="AT60">
        <f t="shared" si="47"/>
        <v>-0.10959498563130446</v>
      </c>
      <c r="AU60">
        <f t="shared" si="48"/>
        <v>-0.36911620427504571</v>
      </c>
      <c r="AW60">
        <v>57</v>
      </c>
      <c r="AX60">
        <f>IF(Z60&gt;0, (R60*SUMPRODUCT(K60:$K$98, X60:$X$98)-K60*$AZ$3)/Z60, 0)</f>
        <v>-25868916.405502196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1000000</v>
      </c>
      <c r="S61">
        <f t="shared" si="32"/>
        <v>-69464179.759038046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-349.35243115013918</v>
      </c>
      <c r="AC61">
        <f t="shared" si="33"/>
        <v>-311.99963835194029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-8.8781528533383955</v>
      </c>
      <c r="AI61">
        <f t="shared" si="38"/>
        <v>-8.878265141297252</v>
      </c>
      <c r="AJ61">
        <f t="shared" si="39"/>
        <v>-37.352792798198891</v>
      </c>
      <c r="AK61">
        <f t="shared" si="61"/>
        <v>-24.454670180509744</v>
      </c>
      <c r="AL61">
        <f t="shared" si="40"/>
        <v>-70.685728120005876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-3.1737421878155841E-2</v>
      </c>
      <c r="AR61">
        <f t="shared" si="45"/>
        <v>-3.1737823282635004E-2</v>
      </c>
      <c r="AS61">
        <f t="shared" si="46"/>
        <v>-0.13352792669231983</v>
      </c>
      <c r="AT61">
        <f t="shared" si="47"/>
        <v>-8.7420006980185372E-2</v>
      </c>
      <c r="AU61">
        <f t="shared" si="48"/>
        <v>-0.25268575695514017</v>
      </c>
      <c r="AW61">
        <v>58</v>
      </c>
      <c r="AX61">
        <f>IF(Z61&gt;0, (R61*SUMPRODUCT(K61:$K$98, X61:$X$98)-K61*$AZ$3)/Z61, 0)</f>
        <v>-69464179.759038046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1000000</v>
      </c>
      <c r="S62">
        <f t="shared" si="32"/>
        <v>-206465549.64324594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-311.99963835194029</v>
      </c>
      <c r="AC62">
        <f t="shared" si="33"/>
        <v>-278.59799173371863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-3.0972352388114177</v>
      </c>
      <c r="AI62">
        <f t="shared" si="38"/>
        <v>-3.0972689730097156</v>
      </c>
      <c r="AJ62">
        <f t="shared" si="39"/>
        <v>-33.401646618221662</v>
      </c>
      <c r="AK62">
        <f t="shared" si="61"/>
        <v>-21.839974684635823</v>
      </c>
      <c r="AL62">
        <f t="shared" si="40"/>
        <v>-58.3388902758672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-9.885649222096414E-3</v>
      </c>
      <c r="AR62">
        <f t="shared" si="45"/>
        <v>-9.8857568937536985E-3</v>
      </c>
      <c r="AS62">
        <f t="shared" si="46"/>
        <v>-0.1066102302371057</v>
      </c>
      <c r="AT62">
        <f t="shared" si="47"/>
        <v>-6.9708082242609798E-2</v>
      </c>
      <c r="AU62">
        <f t="shared" si="48"/>
        <v>-0.1862040693734692</v>
      </c>
      <c r="AW62">
        <v>59</v>
      </c>
      <c r="AX62">
        <f>IF(Z62&gt;0, (R62*SUMPRODUCT(K62:$K$98, X62:$X$98)-K62*$AZ$3)/Z62, 0)</f>
        <v>-206465549.64324594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1000000</v>
      </c>
      <c r="S63">
        <f t="shared" si="32"/>
        <v>-686543146.77746999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-278.59799173371863</v>
      </c>
      <c r="AC63">
        <f t="shared" si="33"/>
        <v>-248.75664163285168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-0.97354212124948458</v>
      </c>
      <c r="AI63">
        <f t="shared" si="38"/>
        <v>-0.97355117955276826</v>
      </c>
      <c r="AJ63">
        <f t="shared" si="39"/>
        <v>-29.841350100866947</v>
      </c>
      <c r="AK63">
        <f t="shared" si="61"/>
        <v>-19.501859421360304</v>
      </c>
      <c r="AL63">
        <f t="shared" si="40"/>
        <v>-50.316760701780019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-2.7743913902079937E-3</v>
      </c>
      <c r="AR63">
        <f t="shared" si="45"/>
        <v>-2.7744172044774449E-3</v>
      </c>
      <c r="AS63">
        <f t="shared" si="46"/>
        <v>-8.5041605273092374E-2</v>
      </c>
      <c r="AT63">
        <f t="shared" si="47"/>
        <v>-5.5576219755368209E-2</v>
      </c>
      <c r="AU63">
        <f t="shared" si="48"/>
        <v>-0.14339224223293803</v>
      </c>
      <c r="AW63">
        <v>60</v>
      </c>
      <c r="AX63">
        <f>IF(Z63&gt;0, (R63*SUMPRODUCT(K63:$K$98, X63:$X$98)-K63*$AZ$3)/Z63, 0)</f>
        <v>-686543146.77746999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1000000</v>
      </c>
      <c r="S64">
        <f t="shared" si="32"/>
        <v>-2587442578.2135844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-248.75664163285168</v>
      </c>
      <c r="AC64">
        <f t="shared" si="33"/>
        <v>-222.10652696166241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-0.27286863377824083</v>
      </c>
      <c r="AI64">
        <f t="shared" si="38"/>
        <v>-0.27287077978264718</v>
      </c>
      <c r="AJ64">
        <f t="shared" si="39"/>
        <v>-26.650114671189272</v>
      </c>
      <c r="AK64">
        <f t="shared" si="61"/>
        <v>-17.412964914299618</v>
      </c>
      <c r="AL64">
        <f t="shared" si="40"/>
        <v>-44.335950365271536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-6.943022543365986E-4</v>
      </c>
      <c r="AR64">
        <f t="shared" si="45"/>
        <v>-6.9430771475055867E-4</v>
      </c>
      <c r="AS64">
        <f t="shared" si="46"/>
        <v>-6.7810046315448153E-2</v>
      </c>
      <c r="AT64">
        <f t="shared" si="47"/>
        <v>-4.4306524452010485E-2</v>
      </c>
      <c r="AU64">
        <f t="shared" si="48"/>
        <v>-0.11281087848220919</v>
      </c>
      <c r="AW64">
        <v>61</v>
      </c>
      <c r="AX64">
        <f>IF(Z64&gt;0, (R64*SUMPRODUCT(K64:$K$98, X64:$X$98)-K64*$AZ$3)/Z64, 0)</f>
        <v>-2587442578.2135844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1000000</v>
      </c>
      <c r="S65">
        <f t="shared" si="32"/>
        <v>-11244093572.304279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-222.10652696166241</v>
      </c>
      <c r="AC65">
        <f t="shared" si="33"/>
        <v>-198.30999888661361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-6.7344959428656842E-2</v>
      </c>
      <c r="AI65">
        <f t="shared" si="38"/>
        <v>-6.7345400349033413E-2</v>
      </c>
      <c r="AJ65">
        <f t="shared" si="39"/>
        <v>-23.796528075048798</v>
      </c>
      <c r="AK65">
        <f t="shared" si="61"/>
        <v>-15.54745688731637</v>
      </c>
      <c r="AL65">
        <f t="shared" si="40"/>
        <v>-39.411330362714203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-1.5299668883474477E-4</v>
      </c>
      <c r="AR65">
        <f t="shared" si="45"/>
        <v>-1.5299769053343505E-4</v>
      </c>
      <c r="AS65">
        <f t="shared" si="46"/>
        <v>-5.406180406274428E-2</v>
      </c>
      <c r="AT65">
        <f t="shared" si="47"/>
        <v>-3.5321268937436708E-2</v>
      </c>
      <c r="AU65">
        <f t="shared" si="48"/>
        <v>-8.9536070690714425E-2</v>
      </c>
      <c r="AW65">
        <v>62</v>
      </c>
      <c r="AX65">
        <f>IF(Z65&gt;0, (R65*SUMPRODUCT(K65:$K$98, X65:$X$98)-K65*$AZ$3)/Z65, 0)</f>
        <v>-11244093572.304279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1000000</v>
      </c>
      <c r="S66">
        <f t="shared" si="32"/>
        <v>-57693243122.169662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-198.30999888661361</v>
      </c>
      <c r="AC66">
        <f t="shared" si="33"/>
        <v>-177.06263190356754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-1.4391411054488353E-2</v>
      </c>
      <c r="AI66">
        <f t="shared" si="38"/>
        <v>-1.4391487780384802E-2</v>
      </c>
      <c r="AJ66">
        <f t="shared" si="39"/>
        <v>-21.247366983046078</v>
      </c>
      <c r="AK66">
        <f t="shared" si="61"/>
        <v>-13.881699922062955</v>
      </c>
      <c r="AL66">
        <f t="shared" si="40"/>
        <v>-35.143458392889421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-2.9191895218032234E-5</v>
      </c>
      <c r="AR66">
        <f t="shared" si="45"/>
        <v>-2.9192050850744078E-5</v>
      </c>
      <c r="AS66">
        <f t="shared" si="46"/>
        <v>-4.3098686312258216E-2</v>
      </c>
      <c r="AT66">
        <f t="shared" si="47"/>
        <v>-2.8157984511646972E-2</v>
      </c>
      <c r="AU66">
        <f t="shared" si="48"/>
        <v>-7.128586287475594E-2</v>
      </c>
      <c r="AW66">
        <v>63</v>
      </c>
      <c r="AX66">
        <f>IF(Z66&gt;0, (R66*SUMPRODUCT(K66:$K$98, X66:$X$98)-K66*$AZ$3)/Z66, 0)</f>
        <v>-57693243122.169662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1000000</v>
      </c>
      <c r="S67">
        <f t="shared" si="32"/>
        <v>-361324457653.49939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-177.06263190356754</v>
      </c>
      <c r="AC67">
        <f t="shared" si="33"/>
        <v>-158.09166111355654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-2.6008117045674033E-3</v>
      </c>
      <c r="AI67">
        <f t="shared" ref="AI67:AI69" si="62">SUM(AE67:AH67)</f>
        <v>-2.6008226429122734E-3</v>
      </c>
      <c r="AJ67">
        <f t="shared" si="39"/>
        <v>-18.970970790010995</v>
      </c>
      <c r="AK67">
        <f t="shared" si="61"/>
        <v>-12.394384233249729</v>
      </c>
      <c r="AL67">
        <f t="shared" ref="AL67:AL69" si="63">SUM(AI67:AK67)</f>
        <v>-31.367955845903637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-4.7103133793102707E-6</v>
      </c>
      <c r="AR67">
        <f t="shared" si="45"/>
        <v>-4.7103331896764334E-6</v>
      </c>
      <c r="AS67">
        <f t="shared" si="46"/>
        <v>-3.43582033923353E-2</v>
      </c>
      <c r="AT67">
        <f t="shared" si="47"/>
        <v>-2.2447389705168654E-2</v>
      </c>
      <c r="AU67">
        <f t="shared" si="48"/>
        <v>-5.6810303430693633E-2</v>
      </c>
      <c r="AW67">
        <v>64</v>
      </c>
      <c r="AX67">
        <f>IF(Z67&gt;0, (R67*SUMPRODUCT(K67:$K$98, X67:$X$98)-K67*$AZ$3)/Z67, 0)</f>
        <v>-361324457653.49939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1000000</v>
      </c>
      <c r="S68">
        <f t="shared" si="32"/>
        <v>-2903403667473.4038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-158.09166111355654</v>
      </c>
      <c r="AC68">
        <f t="shared" si="33"/>
        <v>-141.15327298288227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-3.8454197456765045E-4</v>
      </c>
      <c r="AI68">
        <f t="shared" si="62"/>
        <v>-3.8454318997970774E-4</v>
      </c>
      <c r="AJ68">
        <f t="shared" si="39"/>
        <v>-16.938388130674269</v>
      </c>
      <c r="AK68">
        <f t="shared" si="61"/>
        <v>-11.066416277948958</v>
      </c>
      <c r="AL68">
        <f t="shared" si="63"/>
        <v>-28.00518895181321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-6.2182276887533955E-7</v>
      </c>
      <c r="AR68">
        <f t="shared" si="45"/>
        <v>-6.2182473425477995E-7</v>
      </c>
      <c r="AS68">
        <f t="shared" si="46"/>
        <v>-2.7390183918265865E-2</v>
      </c>
      <c r="AT68">
        <f t="shared" si="47"/>
        <v>-1.7894924524736767E-2</v>
      </c>
      <c r="AU68">
        <f t="shared" si="48"/>
        <v>-4.5285730267736891E-2</v>
      </c>
      <c r="AW68">
        <v>65</v>
      </c>
      <c r="AX68">
        <f>IF(Z68&gt;0, (R68*SUMPRODUCT(K68:$K$98, X68:$X$98)-K68*$AZ$3)/Z68, 0)</f>
        <v>-2903403667473.4038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-141.15327298288227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-4.8616482290840562E-5</v>
      </c>
      <c r="AI69">
        <f t="shared" si="62"/>
        <v>-4.8616482290840562E-5</v>
      </c>
      <c r="AJ69">
        <f t="shared" si="39"/>
        <v>-141.15327298288227</v>
      </c>
      <c r="AK69">
        <f t="shared" si="61"/>
        <v>-9.8807291088017593</v>
      </c>
      <c r="AL69">
        <f t="shared" si="63"/>
        <v>-151.03405070816632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-7.0192122870560627E-8</v>
      </c>
      <c r="AR69">
        <f t="shared" si="45"/>
        <v>-7.0192122870560627E-8</v>
      </c>
      <c r="AS69">
        <f t="shared" si="46"/>
        <v>-0.20379606697012953</v>
      </c>
      <c r="AT69">
        <f t="shared" si="47"/>
        <v>-1.4265724687909067E-2</v>
      </c>
      <c r="AU69">
        <f t="shared" si="48"/>
        <v>-0.21806186185016146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149014.14222636283</v>
      </c>
      <c r="AO71" s="6">
        <f t="shared" si="70"/>
        <v>-14901.414222636284</v>
      </c>
      <c r="AP71" s="6">
        <f t="shared" si="70"/>
        <v>-435.92376117054755</v>
      </c>
      <c r="AQ71" s="6">
        <f t="shared" si="70"/>
        <v>-87290.722200162199</v>
      </c>
      <c r="AR71" s="6">
        <f t="shared" si="70"/>
        <v>46386.082042393842</v>
      </c>
      <c r="AS71" s="6">
        <f t="shared" si="70"/>
        <v>-12008.248642119506</v>
      </c>
      <c r="AT71" s="6">
        <f t="shared" si="70"/>
        <v>3940.0888865046563</v>
      </c>
      <c r="AU71" s="6">
        <f t="shared" si="70"/>
        <v>38317.922286778994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DB76-5426-45F0-9D03-826A6EA66655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102250.73697446098</v>
      </c>
      <c r="K3">
        <v>1</v>
      </c>
      <c r="L3" s="2">
        <v>0</v>
      </c>
      <c r="O3">
        <f>$C$3</f>
        <v>102250.73697446098</v>
      </c>
      <c r="P3">
        <f>O3*C5</f>
        <v>10225.073697446098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102250.73697446098</v>
      </c>
      <c r="AF3">
        <f t="shared" ref="AF3:AF34" si="4">-$Z3*P3</f>
        <v>-10225.073697446098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91825.663277014872</v>
      </c>
      <c r="AJ3">
        <f t="shared" ref="AJ3:AJ34" si="8">AB3-AC3</f>
        <v>0</v>
      </c>
      <c r="AL3">
        <f t="shared" ref="AL3:AL34" si="9">SUM(AI3:AK3)</f>
        <v>91825.663277014872</v>
      </c>
      <c r="AN3">
        <f t="shared" ref="AN3:AN34" si="10">AE3*$K3</f>
        <v>102250.73697446098</v>
      </c>
      <c r="AO3">
        <f t="shared" ref="AO3:AO34" si="11">AF3*$K3</f>
        <v>-10225.073697446098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91825.663277014872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91825.663277014872</v>
      </c>
      <c r="AW3">
        <v>0</v>
      </c>
      <c r="AX3">
        <f>IF(Z3&gt;0, (R3*SUMPRODUCT(K3:$K$98, X3:$X$98)-K3*$AZ$3)/Z3, 0)</f>
        <v>0</v>
      </c>
      <c r="AZ3">
        <f>C6*SUMPRODUCT(X4:X98, K4:K98)/1</f>
        <v>64314.828975444398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2.5950000000000001E-3</v>
      </c>
      <c r="R4">
        <f t="shared" si="0"/>
        <v>2000000</v>
      </c>
      <c r="S4">
        <f t="shared" si="1"/>
        <v>4369.0842210769533</v>
      </c>
      <c r="U4">
        <f t="shared" ref="U4:U35" si="21">M4</f>
        <v>2.5950000000000001E-3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2.5950000000000001E-3</v>
      </c>
      <c r="Y4">
        <f t="shared" ref="Y4:Y35" si="25">V4*W4</f>
        <v>0.01</v>
      </c>
      <c r="Z4">
        <f t="shared" ref="Z4:Z35" si="26">MAX(0, W4-X4-Y4)</f>
        <v>0.98740499999999998</v>
      </c>
      <c r="AB4">
        <f t="shared" ref="AB4:AB35" si="27">AC3</f>
        <v>0</v>
      </c>
      <c r="AC4">
        <f t="shared" si="2"/>
        <v>4314.0556053124892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-5190</v>
      </c>
      <c r="AI4">
        <f t="shared" si="7"/>
        <v>-5190</v>
      </c>
      <c r="AJ4">
        <f t="shared" si="8"/>
        <v>-4314.0556053124892</v>
      </c>
      <c r="AK4">
        <f>G4*SUM(AB4, AE4:AF4)</f>
        <v>0</v>
      </c>
      <c r="AL4">
        <f t="shared" si="9"/>
        <v>-9504.0556053124892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-4841.8695773859499</v>
      </c>
      <c r="AR4">
        <f t="shared" si="14"/>
        <v>-4841.8695773859499</v>
      </c>
      <c r="AS4">
        <f t="shared" si="15"/>
        <v>-4024.6810386346574</v>
      </c>
      <c r="AT4">
        <f t="shared" si="16"/>
        <v>0</v>
      </c>
      <c r="AU4">
        <f t="shared" si="17"/>
        <v>-8866.5506160206078</v>
      </c>
      <c r="AW4">
        <v>1</v>
      </c>
      <c r="AX4">
        <f>IF(Z4&gt;0, (R4*SUMPRODUCT(K4:$K$98, X4:$X$98)-K4*$AZ$3)/Z4, 0)</f>
        <v>4369.0842210769533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2.5990000000000002E-3</v>
      </c>
      <c r="Q5" s="5">
        <f t="shared" ref="Q5:Q36" si="29">$C$8</f>
        <v>25</v>
      </c>
      <c r="R5">
        <f t="shared" si="0"/>
        <v>2000000</v>
      </c>
      <c r="S5">
        <f t="shared" si="1"/>
        <v>4591.7904079390746</v>
      </c>
      <c r="U5">
        <f t="shared" si="21"/>
        <v>2.5990000000000002E-3</v>
      </c>
      <c r="V5">
        <f t="shared" si="22"/>
        <v>0.01</v>
      </c>
      <c r="W5">
        <f t="shared" si="23"/>
        <v>0.98740499999999998</v>
      </c>
      <c r="X5">
        <f t="shared" si="24"/>
        <v>2.5662655950000001E-3</v>
      </c>
      <c r="Y5">
        <f t="shared" si="25"/>
        <v>9.8740500000000005E-3</v>
      </c>
      <c r="Z5">
        <f t="shared" si="26"/>
        <v>0.97496468440500006</v>
      </c>
      <c r="AB5">
        <f t="shared" si="27"/>
        <v>4314.0556053124892</v>
      </c>
      <c r="AC5">
        <f t="shared" si="2"/>
        <v>4476.8334859302267</v>
      </c>
      <c r="AE5">
        <f t="shared" si="3"/>
        <v>0</v>
      </c>
      <c r="AF5">
        <f t="shared" si="4"/>
        <v>0</v>
      </c>
      <c r="AG5">
        <f t="shared" si="5"/>
        <v>-24.374117110125002</v>
      </c>
      <c r="AH5">
        <f t="shared" si="6"/>
        <v>-5132.5311900000006</v>
      </c>
      <c r="AI5">
        <f t="shared" si="7"/>
        <v>-5156.9053071101252</v>
      </c>
      <c r="AJ5">
        <f t="shared" si="8"/>
        <v>-162.77788061773754</v>
      </c>
      <c r="AK5">
        <f>G5*SUM(AB5, AE5:AF5)</f>
        <v>176.87627981781208</v>
      </c>
      <c r="AL5">
        <f t="shared" si="9"/>
        <v>-5142.8069079100505</v>
      </c>
      <c r="AN5">
        <f t="shared" si="10"/>
        <v>0</v>
      </c>
      <c r="AO5">
        <f t="shared" si="11"/>
        <v>0</v>
      </c>
      <c r="AP5">
        <f t="shared" si="12"/>
        <v>-20.842502964552612</v>
      </c>
      <c r="AQ5">
        <f t="shared" si="13"/>
        <v>-4388.8685715223901</v>
      </c>
      <c r="AR5">
        <f t="shared" si="14"/>
        <v>-4409.7110744869424</v>
      </c>
      <c r="AS5">
        <f t="shared" si="15"/>
        <v>-139.19267081593941</v>
      </c>
      <c r="AT5">
        <f t="shared" si="16"/>
        <v>151.24832500826855</v>
      </c>
      <c r="AU5">
        <f t="shared" si="17"/>
        <v>-4397.6554202946127</v>
      </c>
      <c r="AW5">
        <v>2</v>
      </c>
      <c r="AX5">
        <f>IF(Z5&gt;0, (R5*SUMPRODUCT(K5:$K$98, X5:$X$98)-K5*$AZ$3)/Z5, 0)</f>
        <v>4591.7904079390746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2.6029999999999998E-3</v>
      </c>
      <c r="Q6" s="5">
        <f t="shared" si="29"/>
        <v>25</v>
      </c>
      <c r="R6">
        <f t="shared" si="0"/>
        <v>2000000</v>
      </c>
      <c r="S6">
        <f t="shared" si="1"/>
        <v>5683.0957307875069</v>
      </c>
      <c r="U6">
        <f t="shared" si="21"/>
        <v>2.6029999999999998E-3</v>
      </c>
      <c r="V6">
        <f t="shared" si="22"/>
        <v>0.01</v>
      </c>
      <c r="W6">
        <f t="shared" si="23"/>
        <v>0.97496468440500006</v>
      </c>
      <c r="X6">
        <f t="shared" si="24"/>
        <v>2.5378330735062152E-3</v>
      </c>
      <c r="Y6">
        <f t="shared" si="25"/>
        <v>9.7496468440500007E-3</v>
      </c>
      <c r="Z6">
        <f t="shared" si="26"/>
        <v>0.96267720448744387</v>
      </c>
      <c r="AB6">
        <f t="shared" si="27"/>
        <v>4476.8334859302267</v>
      </c>
      <c r="AC6">
        <f t="shared" si="2"/>
        <v>5470.9867109490442</v>
      </c>
      <c r="AE6">
        <f t="shared" si="3"/>
        <v>0</v>
      </c>
      <c r="AF6">
        <f t="shared" si="4"/>
        <v>0</v>
      </c>
      <c r="AG6">
        <f t="shared" si="5"/>
        <v>-24.066930112186096</v>
      </c>
      <c r="AH6">
        <f t="shared" si="6"/>
        <v>-5075.66614701243</v>
      </c>
      <c r="AI6">
        <f t="shared" si="7"/>
        <v>-5099.7330771246161</v>
      </c>
      <c r="AJ6">
        <f t="shared" si="8"/>
        <v>-994.15322501881747</v>
      </c>
      <c r="AK6">
        <f>G6*SUM(AB6, AE6:AF6)</f>
        <v>261.89475892691826</v>
      </c>
      <c r="AL6">
        <f t="shared" si="9"/>
        <v>-5831.9915432165153</v>
      </c>
      <c r="AN6">
        <f t="shared" si="10"/>
        <v>0</v>
      </c>
      <c r="AO6">
        <f t="shared" si="11"/>
        <v>0</v>
      </c>
      <c r="AP6">
        <f t="shared" si="12"/>
        <v>-18.565471267199236</v>
      </c>
      <c r="AQ6">
        <f t="shared" si="13"/>
        <v>-3915.419772068954</v>
      </c>
      <c r="AR6">
        <f t="shared" si="14"/>
        <v>-3933.985243336153</v>
      </c>
      <c r="AS6">
        <f t="shared" si="15"/>
        <v>-766.89976861381251</v>
      </c>
      <c r="AT6">
        <f t="shared" si="16"/>
        <v>202.02824370299874</v>
      </c>
      <c r="AU6">
        <f t="shared" si="17"/>
        <v>-4498.8567682469666</v>
      </c>
      <c r="AW6">
        <v>3</v>
      </c>
      <c r="AX6">
        <f>IF(Z6&gt;0, (R6*SUMPRODUCT(K6:$K$98, X6:$X$98)-K6*$AZ$3)/Z6, 0)</f>
        <v>5683.0957307875069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2.6080000000000001E-3</v>
      </c>
      <c r="Q7" s="5">
        <f t="shared" si="29"/>
        <v>25</v>
      </c>
      <c r="R7">
        <f t="shared" si="0"/>
        <v>2000000</v>
      </c>
      <c r="S7">
        <f t="shared" si="1"/>
        <v>6342.6242575607548</v>
      </c>
      <c r="U7">
        <f t="shared" si="21"/>
        <v>2.6080000000000001E-3</v>
      </c>
      <c r="V7">
        <f t="shared" si="22"/>
        <v>0.01</v>
      </c>
      <c r="W7">
        <f t="shared" si="23"/>
        <v>0.96267720448744387</v>
      </c>
      <c r="X7">
        <f t="shared" si="24"/>
        <v>2.5106621493032537E-3</v>
      </c>
      <c r="Y7">
        <f t="shared" si="25"/>
        <v>9.6267720448744397E-3</v>
      </c>
      <c r="Z7">
        <f t="shared" si="26"/>
        <v>0.9505397702932662</v>
      </c>
      <c r="AB7">
        <f t="shared" si="27"/>
        <v>5470.9867109490442</v>
      </c>
      <c r="AC7">
        <f t="shared" si="2"/>
        <v>6028.9166048382976</v>
      </c>
      <c r="AE7">
        <f t="shared" si="3"/>
        <v>0</v>
      </c>
      <c r="AF7">
        <f t="shared" si="4"/>
        <v>0</v>
      </c>
      <c r="AG7">
        <f t="shared" si="5"/>
        <v>-23.763494257331654</v>
      </c>
      <c r="AH7">
        <f t="shared" si="6"/>
        <v>-5021.324298606507</v>
      </c>
      <c r="AI7">
        <f t="shared" si="7"/>
        <v>-5045.0877928638383</v>
      </c>
      <c r="AJ7">
        <f t="shared" si="8"/>
        <v>-557.92989388925344</v>
      </c>
      <c r="AK7">
        <f>G7*SUM(AB7, AE7:AF7)</f>
        <v>268.62544750759804</v>
      </c>
      <c r="AL7">
        <f t="shared" si="9"/>
        <v>-5334.3922392454933</v>
      </c>
      <c r="AN7">
        <f t="shared" si="10"/>
        <v>0</v>
      </c>
      <c r="AO7">
        <f t="shared" si="11"/>
        <v>0</v>
      </c>
      <c r="AP7">
        <f t="shared" si="12"/>
        <v>-16.678553184844318</v>
      </c>
      <c r="AQ7">
        <f t="shared" si="13"/>
        <v>-3524.2470432066684</v>
      </c>
      <c r="AR7">
        <f t="shared" si="14"/>
        <v>-3540.9255963915125</v>
      </c>
      <c r="AS7">
        <f t="shared" si="15"/>
        <v>-391.58649430419871</v>
      </c>
      <c r="AT7">
        <f t="shared" si="16"/>
        <v>188.53640649568175</v>
      </c>
      <c r="AU7">
        <f t="shared" si="17"/>
        <v>-3743.9756842000293</v>
      </c>
      <c r="AW7">
        <v>4</v>
      </c>
      <c r="AX7">
        <f>IF(Z7&gt;0, (R7*SUMPRODUCT(K7:$K$98, X7:$X$98)-K7*$AZ$3)/Z7, 0)</f>
        <v>6342.6242575607548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2.614E-3</v>
      </c>
      <c r="Q8" s="5">
        <f t="shared" si="29"/>
        <v>25</v>
      </c>
      <c r="R8">
        <f t="shared" si="0"/>
        <v>2000000</v>
      </c>
      <c r="S8">
        <f t="shared" si="1"/>
        <v>5869.6204270306307</v>
      </c>
      <c r="U8">
        <f t="shared" si="21"/>
        <v>2.614E-3</v>
      </c>
      <c r="V8">
        <f t="shared" si="22"/>
        <v>0.01</v>
      </c>
      <c r="W8">
        <f t="shared" si="23"/>
        <v>0.9505397702932662</v>
      </c>
      <c r="X8">
        <f t="shared" si="24"/>
        <v>2.4847109595465978E-3</v>
      </c>
      <c r="Y8">
        <f t="shared" si="25"/>
        <v>9.5053977029326622E-3</v>
      </c>
      <c r="Z8">
        <f t="shared" si="26"/>
        <v>0.9385496616307869</v>
      </c>
      <c r="AB8">
        <f t="shared" si="27"/>
        <v>6028.9166048382976</v>
      </c>
      <c r="AC8">
        <f t="shared" si="2"/>
        <v>5508.930265690753</v>
      </c>
      <c r="AE8">
        <f t="shared" si="3"/>
        <v>0</v>
      </c>
      <c r="AF8">
        <f t="shared" si="4"/>
        <v>0</v>
      </c>
      <c r="AG8">
        <f t="shared" si="5"/>
        <v>-23.463741540769671</v>
      </c>
      <c r="AH8">
        <f t="shared" si="6"/>
        <v>-4969.4219190931954</v>
      </c>
      <c r="AI8">
        <f t="shared" si="7"/>
        <v>-4992.885660633965</v>
      </c>
      <c r="AJ8">
        <f t="shared" si="8"/>
        <v>519.98633914754464</v>
      </c>
      <c r="AK8">
        <f>G8*SUM(AB8, AE8:AF8)</f>
        <v>128.41592368305572</v>
      </c>
      <c r="AL8">
        <f t="shared" si="9"/>
        <v>-4344.4833978033648</v>
      </c>
      <c r="AN8">
        <f t="shared" si="10"/>
        <v>0</v>
      </c>
      <c r="AO8">
        <f t="shared" si="11"/>
        <v>0</v>
      </c>
      <c r="AP8">
        <f t="shared" si="12"/>
        <v>-15.372136577028556</v>
      </c>
      <c r="AQ8">
        <f t="shared" si="13"/>
        <v>-3255.6884551616204</v>
      </c>
      <c r="AR8">
        <f t="shared" si="14"/>
        <v>-3271.0605917386492</v>
      </c>
      <c r="AS8">
        <f t="shared" si="15"/>
        <v>340.66608727667335</v>
      </c>
      <c r="AT8">
        <f t="shared" si="16"/>
        <v>84.130960703399197</v>
      </c>
      <c r="AU8">
        <f t="shared" si="17"/>
        <v>-2846.2635437585768</v>
      </c>
      <c r="AW8">
        <v>5</v>
      </c>
      <c r="AX8">
        <f>IF(Z8&gt;0, (R8*SUMPRODUCT(K8:$K$98, X8:$X$98)-K8*$AZ$3)/Z8, 0)</f>
        <v>5869.6204270306307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2.624E-3</v>
      </c>
      <c r="Q9" s="5">
        <f t="shared" si="29"/>
        <v>25</v>
      </c>
      <c r="R9">
        <f t="shared" si="0"/>
        <v>2000000</v>
      </c>
      <c r="S9">
        <f t="shared" si="1"/>
        <v>4838.5821963623976</v>
      </c>
      <c r="U9">
        <f t="shared" si="21"/>
        <v>2.624E-3</v>
      </c>
      <c r="V9">
        <f t="shared" si="22"/>
        <v>0.01</v>
      </c>
      <c r="W9">
        <f t="shared" si="23"/>
        <v>0.9385496616307869</v>
      </c>
      <c r="X9">
        <f t="shared" si="24"/>
        <v>2.4627543121191848E-3</v>
      </c>
      <c r="Y9">
        <f t="shared" si="25"/>
        <v>9.3854966163078694E-3</v>
      </c>
      <c r="Z9">
        <f t="shared" si="26"/>
        <v>0.9267014107023599</v>
      </c>
      <c r="AB9">
        <f t="shared" si="27"/>
        <v>5508.930265690753</v>
      </c>
      <c r="AC9">
        <f t="shared" si="2"/>
        <v>4483.9209471683571</v>
      </c>
      <c r="AE9">
        <f t="shared" si="3"/>
        <v>0</v>
      </c>
      <c r="AF9">
        <f t="shared" si="4"/>
        <v>0</v>
      </c>
      <c r="AG9">
        <f t="shared" si="5"/>
        <v>-23.167535267558996</v>
      </c>
      <c r="AH9">
        <f t="shared" si="6"/>
        <v>-4925.5086242383695</v>
      </c>
      <c r="AI9">
        <f t="shared" si="7"/>
        <v>-4948.6761595059288</v>
      </c>
      <c r="AJ9">
        <f t="shared" si="8"/>
        <v>1025.0093185223959</v>
      </c>
      <c r="AK9">
        <f t="shared" ref="AK9:AK40" si="30">G9*SUM(AB9:AB9, AE9:AF9)</f>
        <v>32.50268856757544</v>
      </c>
      <c r="AL9">
        <f t="shared" si="9"/>
        <v>-3891.1641524159572</v>
      </c>
      <c r="AN9">
        <f t="shared" si="10"/>
        <v>0</v>
      </c>
      <c r="AO9">
        <f t="shared" si="11"/>
        <v>0</v>
      </c>
      <c r="AP9">
        <f t="shared" si="12"/>
        <v>-14.374541836234632</v>
      </c>
      <c r="AQ9">
        <f t="shared" si="13"/>
        <v>-3056.0838244623869</v>
      </c>
      <c r="AR9">
        <f t="shared" si="14"/>
        <v>-3070.458366298622</v>
      </c>
      <c r="AS9">
        <f t="shared" si="15"/>
        <v>635.97785269209407</v>
      </c>
      <c r="AT9">
        <f t="shared" si="16"/>
        <v>20.166636252365791</v>
      </c>
      <c r="AU9">
        <f t="shared" si="17"/>
        <v>-2414.3138773541618</v>
      </c>
      <c r="AW9">
        <v>6</v>
      </c>
      <c r="AX9">
        <f>IF(Z9&gt;0, (R9*SUMPRODUCT(K9:$K$98, X9:$X$98)-K9*$AZ$3)/Z9, 0)</f>
        <v>4838.5821963623976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2.6350000000000002E-3</v>
      </c>
      <c r="Q10" s="5">
        <f t="shared" si="29"/>
        <v>25</v>
      </c>
      <c r="R10">
        <f t="shared" si="0"/>
        <v>2000000</v>
      </c>
      <c r="S10">
        <f t="shared" si="1"/>
        <v>3798.8157200337268</v>
      </c>
      <c r="U10">
        <f t="shared" si="21"/>
        <v>2.6350000000000002E-3</v>
      </c>
      <c r="V10">
        <f t="shared" si="22"/>
        <v>0.01</v>
      </c>
      <c r="W10">
        <f t="shared" si="23"/>
        <v>0.9267014107023599</v>
      </c>
      <c r="X10">
        <f t="shared" si="24"/>
        <v>2.4418582172007187E-3</v>
      </c>
      <c r="Y10">
        <f t="shared" si="25"/>
        <v>9.2670141070235988E-3</v>
      </c>
      <c r="Z10">
        <f t="shared" si="26"/>
        <v>0.91499253837813566</v>
      </c>
      <c r="AB10">
        <f t="shared" si="27"/>
        <v>4483.9209471683571</v>
      </c>
      <c r="AC10">
        <f t="shared" si="2"/>
        <v>3475.8880385044249</v>
      </c>
      <c r="AE10">
        <f t="shared" si="3"/>
        <v>0</v>
      </c>
      <c r="AF10">
        <f t="shared" si="4"/>
        <v>0</v>
      </c>
      <c r="AG10">
        <f t="shared" si="5"/>
        <v>-22.874813459453392</v>
      </c>
      <c r="AH10">
        <f t="shared" si="6"/>
        <v>-4883.7164344014373</v>
      </c>
      <c r="AI10">
        <f t="shared" si="7"/>
        <v>-4906.5912478608907</v>
      </c>
      <c r="AJ10">
        <f t="shared" si="8"/>
        <v>1008.0329086639322</v>
      </c>
      <c r="AK10">
        <f t="shared" si="30"/>
        <v>18.384075883390267</v>
      </c>
      <c r="AL10">
        <f t="shared" si="9"/>
        <v>-3880.1742633135682</v>
      </c>
      <c r="AN10">
        <f t="shared" si="10"/>
        <v>0</v>
      </c>
      <c r="AO10">
        <f t="shared" si="11"/>
        <v>0</v>
      </c>
      <c r="AP10">
        <f t="shared" si="12"/>
        <v>-13.464490560794811</v>
      </c>
      <c r="AQ10">
        <f t="shared" si="13"/>
        <v>-2874.6356314185191</v>
      </c>
      <c r="AR10">
        <f t="shared" si="14"/>
        <v>-2888.1001219793138</v>
      </c>
      <c r="AS10">
        <f t="shared" si="15"/>
        <v>593.34471110482139</v>
      </c>
      <c r="AT10">
        <f t="shared" si="16"/>
        <v>10.821168733883031</v>
      </c>
      <c r="AU10">
        <f t="shared" si="17"/>
        <v>-2283.9342421406095</v>
      </c>
      <c r="AW10">
        <v>7</v>
      </c>
      <c r="AX10">
        <f>IF(Z10&gt;0, (R10*SUMPRODUCT(K10:$K$98, X10:$X$98)-K10*$AZ$3)/Z10, 0)</f>
        <v>3798.8157200337268</v>
      </c>
    </row>
    <row r="11" spans="1:52" x14ac:dyDescent="0.25">
      <c r="A11" t="s">
        <v>33</v>
      </c>
      <c r="C11" s="26">
        <f>AU100</f>
        <v>26293.046650575623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2.647E-3</v>
      </c>
      <c r="Q11" s="5">
        <f t="shared" si="29"/>
        <v>25</v>
      </c>
      <c r="R11">
        <f t="shared" si="0"/>
        <v>2000000</v>
      </c>
      <c r="S11">
        <f t="shared" si="1"/>
        <v>2751.9592875564022</v>
      </c>
      <c r="U11">
        <f t="shared" si="21"/>
        <v>2.647E-3</v>
      </c>
      <c r="V11">
        <f t="shared" si="22"/>
        <v>0.01</v>
      </c>
      <c r="W11">
        <f t="shared" si="23"/>
        <v>0.91499253837813566</v>
      </c>
      <c r="X11">
        <f t="shared" si="24"/>
        <v>2.4219852490869253E-3</v>
      </c>
      <c r="Y11">
        <f t="shared" si="25"/>
        <v>9.1499253837813571E-3</v>
      </c>
      <c r="Z11">
        <f t="shared" si="26"/>
        <v>0.90342062774526743</v>
      </c>
      <c r="AB11">
        <f t="shared" si="27"/>
        <v>3475.8880385044249</v>
      </c>
      <c r="AC11">
        <f t="shared" si="2"/>
        <v>2486.1767870936237</v>
      </c>
      <c r="AE11">
        <f t="shared" si="3"/>
        <v>0</v>
      </c>
      <c r="AF11">
        <f t="shared" si="4"/>
        <v>0</v>
      </c>
      <c r="AG11">
        <f t="shared" si="5"/>
        <v>-22.585515693631685</v>
      </c>
      <c r="AH11">
        <f t="shared" si="6"/>
        <v>-4843.9704981738505</v>
      </c>
      <c r="AI11">
        <f t="shared" si="7"/>
        <v>-4866.5560138674819</v>
      </c>
      <c r="AJ11">
        <f t="shared" si="8"/>
        <v>989.7112514108012</v>
      </c>
      <c r="AK11">
        <f t="shared" si="30"/>
        <v>8.3421312924106186</v>
      </c>
      <c r="AL11">
        <f t="shared" si="9"/>
        <v>-3868.50263116427</v>
      </c>
      <c r="AN11">
        <f t="shared" si="10"/>
        <v>0</v>
      </c>
      <c r="AO11">
        <f t="shared" si="11"/>
        <v>0</v>
      </c>
      <c r="AP11">
        <f t="shared" si="12"/>
        <v>-12.63227399151695</v>
      </c>
      <c r="AQ11">
        <f t="shared" si="13"/>
        <v>-2709.2745354940225</v>
      </c>
      <c r="AR11">
        <f t="shared" si="14"/>
        <v>-2721.9068094855393</v>
      </c>
      <c r="AS11">
        <f t="shared" si="15"/>
        <v>553.5540507420676</v>
      </c>
      <c r="AT11">
        <f t="shared" si="16"/>
        <v>4.6658260802365383</v>
      </c>
      <c r="AU11">
        <f t="shared" si="17"/>
        <v>-2163.686932663235</v>
      </c>
      <c r="AW11">
        <v>8</v>
      </c>
      <c r="AX11">
        <f>IF(Z11&gt;0, (R11*SUMPRODUCT(K11:$K$98, X11:$X$98)-K11*$AZ$3)/Z11, 0)</f>
        <v>2751.9592875564022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2.6610000000000002E-3</v>
      </c>
      <c r="Q12" s="5">
        <f t="shared" si="29"/>
        <v>25</v>
      </c>
      <c r="R12">
        <f t="shared" si="0"/>
        <v>2000000</v>
      </c>
      <c r="S12">
        <f t="shared" si="1"/>
        <v>1754.2119875809676</v>
      </c>
      <c r="U12">
        <f t="shared" si="21"/>
        <v>2.6610000000000002E-3</v>
      </c>
      <c r="V12">
        <f t="shared" si="22"/>
        <v>0.01</v>
      </c>
      <c r="W12">
        <f t="shared" si="23"/>
        <v>0.90342062774526743</v>
      </c>
      <c r="X12">
        <f t="shared" si="24"/>
        <v>2.4040022904301566E-3</v>
      </c>
      <c r="Y12">
        <f t="shared" si="25"/>
        <v>9.0342062774526749E-3</v>
      </c>
      <c r="Z12">
        <f t="shared" si="26"/>
        <v>0.89198241917738463</v>
      </c>
      <c r="AB12">
        <f t="shared" si="27"/>
        <v>2486.1767870936237</v>
      </c>
      <c r="AC12">
        <f t="shared" si="2"/>
        <v>1564.7262524324397</v>
      </c>
      <c r="AE12">
        <f t="shared" si="3"/>
        <v>0</v>
      </c>
      <c r="AF12">
        <f t="shared" si="4"/>
        <v>0</v>
      </c>
      <c r="AG12">
        <f t="shared" si="5"/>
        <v>-22.299560479434614</v>
      </c>
      <c r="AH12">
        <f t="shared" si="6"/>
        <v>-4808.0045808603136</v>
      </c>
      <c r="AI12">
        <f t="shared" si="7"/>
        <v>-4830.3041413397486</v>
      </c>
      <c r="AJ12">
        <f t="shared" si="8"/>
        <v>921.45053466118407</v>
      </c>
      <c r="AK12">
        <f t="shared" si="30"/>
        <v>5.7182066103153346</v>
      </c>
      <c r="AL12">
        <f t="shared" si="9"/>
        <v>-3903.1354000682491</v>
      </c>
      <c r="AN12">
        <f t="shared" si="10"/>
        <v>0</v>
      </c>
      <c r="AO12">
        <f t="shared" si="11"/>
        <v>0</v>
      </c>
      <c r="AP12">
        <f t="shared" si="12"/>
        <v>-11.852453454823106</v>
      </c>
      <c r="AQ12">
        <f t="shared" si="13"/>
        <v>-2555.5055471957889</v>
      </c>
      <c r="AR12">
        <f t="shared" si="14"/>
        <v>-2567.3580006506122</v>
      </c>
      <c r="AS12">
        <f t="shared" si="15"/>
        <v>489.76075483934619</v>
      </c>
      <c r="AT12">
        <f t="shared" si="16"/>
        <v>3.0392876019385415</v>
      </c>
      <c r="AU12">
        <f t="shared" si="17"/>
        <v>-2074.5579582093274</v>
      </c>
      <c r="AW12">
        <v>9</v>
      </c>
      <c r="AX12">
        <f>IF(Z12&gt;0, (R12*SUMPRODUCT(K12:$K$98, X12:$X$98)-K12*$AZ$3)/Z12, 0)</f>
        <v>1754.2119875809676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2.676E-3</v>
      </c>
      <c r="Q13" s="5">
        <f t="shared" si="29"/>
        <v>25</v>
      </c>
      <c r="R13">
        <f t="shared" si="0"/>
        <v>2000000</v>
      </c>
      <c r="S13">
        <f t="shared" si="1"/>
        <v>793.62349140218987</v>
      </c>
      <c r="U13">
        <f t="shared" si="21"/>
        <v>2.676E-3</v>
      </c>
      <c r="V13">
        <f t="shared" si="22"/>
        <v>0.01</v>
      </c>
      <c r="W13">
        <f t="shared" si="23"/>
        <v>0.89198241917738463</v>
      </c>
      <c r="X13">
        <f t="shared" si="24"/>
        <v>2.3869449537186811E-3</v>
      </c>
      <c r="Y13">
        <f t="shared" si="25"/>
        <v>8.9198241917738466E-3</v>
      </c>
      <c r="Z13">
        <f t="shared" si="26"/>
        <v>0.88067565003189208</v>
      </c>
      <c r="AB13">
        <f t="shared" si="27"/>
        <v>1564.7262524324397</v>
      </c>
      <c r="AC13">
        <f t="shared" si="2"/>
        <v>698.9248841712033</v>
      </c>
      <c r="AE13">
        <f t="shared" si="3"/>
        <v>0</v>
      </c>
      <c r="AF13">
        <f t="shared" si="4"/>
        <v>0</v>
      </c>
      <c r="AG13">
        <f t="shared" si="5"/>
        <v>-22.0168912507973</v>
      </c>
      <c r="AH13">
        <f t="shared" si="6"/>
        <v>-4773.8899074373621</v>
      </c>
      <c r="AI13">
        <f t="shared" si="7"/>
        <v>-4795.9067986881591</v>
      </c>
      <c r="AJ13">
        <f t="shared" si="8"/>
        <v>865.80136826123635</v>
      </c>
      <c r="AK13">
        <f t="shared" si="30"/>
        <v>3.1294525048648794</v>
      </c>
      <c r="AL13">
        <f t="shared" si="9"/>
        <v>-3926.9759779220581</v>
      </c>
      <c r="AN13">
        <f t="shared" si="10"/>
        <v>0</v>
      </c>
      <c r="AO13">
        <f t="shared" si="11"/>
        <v>0</v>
      </c>
      <c r="AP13">
        <f t="shared" si="12"/>
        <v>-11.123775432347687</v>
      </c>
      <c r="AQ13">
        <f t="shared" si="13"/>
        <v>-2411.9517448750285</v>
      </c>
      <c r="AR13">
        <f t="shared" si="14"/>
        <v>-2423.0755203073763</v>
      </c>
      <c r="AS13">
        <f t="shared" si="15"/>
        <v>437.43596131940677</v>
      </c>
      <c r="AT13">
        <f t="shared" si="16"/>
        <v>1.5811190823343075</v>
      </c>
      <c r="AU13">
        <f t="shared" si="17"/>
        <v>-1984.0584399056352</v>
      </c>
      <c r="AW13">
        <v>10</v>
      </c>
      <c r="AX13">
        <f>IF(Z13&gt;0, (R13*SUMPRODUCT(K13:$K$98, X13:$X$98)-K13*$AZ$3)/Z13, 0)</f>
        <v>793.62349140218987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2.6930000000000001E-3</v>
      </c>
      <c r="Q14" s="5">
        <f t="shared" si="29"/>
        <v>25</v>
      </c>
      <c r="R14">
        <f t="shared" si="0"/>
        <v>2000000</v>
      </c>
      <c r="S14">
        <f t="shared" si="1"/>
        <v>-129.63533531764716</v>
      </c>
      <c r="U14">
        <f t="shared" si="21"/>
        <v>2.6930000000000001E-3</v>
      </c>
      <c r="V14">
        <f t="shared" si="22"/>
        <v>0.01</v>
      </c>
      <c r="W14">
        <f t="shared" si="23"/>
        <v>0.88067565003189208</v>
      </c>
      <c r="X14">
        <f t="shared" si="24"/>
        <v>2.3716595255358856E-3</v>
      </c>
      <c r="Y14">
        <f t="shared" si="25"/>
        <v>8.8067565003189206E-3</v>
      </c>
      <c r="Z14">
        <f t="shared" si="26"/>
        <v>0.86949723400603729</v>
      </c>
      <c r="AB14">
        <f t="shared" si="27"/>
        <v>698.9248841712033</v>
      </c>
      <c r="AC14">
        <f t="shared" si="2"/>
        <v>-112.71756548813937</v>
      </c>
      <c r="AE14">
        <f t="shared" si="3"/>
        <v>0</v>
      </c>
      <c r="AF14">
        <f t="shared" si="4"/>
        <v>0</v>
      </c>
      <c r="AG14">
        <f t="shared" si="5"/>
        <v>-21.737430850150933</v>
      </c>
      <c r="AH14">
        <f t="shared" si="6"/>
        <v>-4743.3190510717714</v>
      </c>
      <c r="AI14">
        <f t="shared" si="7"/>
        <v>-4765.0564819219226</v>
      </c>
      <c r="AJ14">
        <f t="shared" si="8"/>
        <v>811.64244965934267</v>
      </c>
      <c r="AK14">
        <f t="shared" si="30"/>
        <v>1.258064791508166</v>
      </c>
      <c r="AL14">
        <f t="shared" si="9"/>
        <v>-3952.1559674710716</v>
      </c>
      <c r="AN14">
        <f t="shared" si="10"/>
        <v>0</v>
      </c>
      <c r="AO14">
        <f t="shared" si="11"/>
        <v>0</v>
      </c>
      <c r="AP14">
        <f t="shared" si="12"/>
        <v>-10.441701227215153</v>
      </c>
      <c r="AQ14">
        <f t="shared" si="13"/>
        <v>-2278.4808700750959</v>
      </c>
      <c r="AR14">
        <f t="shared" si="14"/>
        <v>-2288.9225713023111</v>
      </c>
      <c r="AS14">
        <f t="shared" si="15"/>
        <v>389.87716722783853</v>
      </c>
      <c r="AT14">
        <f t="shared" si="16"/>
        <v>0.60431873333898523</v>
      </c>
      <c r="AU14">
        <f t="shared" si="17"/>
        <v>-1898.4410853411337</v>
      </c>
      <c r="AW14">
        <v>11</v>
      </c>
      <c r="AX14">
        <f>IF(Z14&gt;0, (R14*SUMPRODUCT(K14:$K$98, X14:$X$98)-K14*$AZ$3)/Z14, 0)</f>
        <v>-129.63533531764716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2.7169999999999998E-3</v>
      </c>
      <c r="Q15" s="5">
        <f t="shared" si="29"/>
        <v>25</v>
      </c>
      <c r="R15">
        <f t="shared" si="0"/>
        <v>2000000</v>
      </c>
      <c r="S15">
        <f t="shared" si="1"/>
        <v>-938.46192507505839</v>
      </c>
      <c r="U15">
        <f t="shared" si="21"/>
        <v>2.7169999999999998E-3</v>
      </c>
      <c r="V15">
        <f t="shared" si="22"/>
        <v>0.01</v>
      </c>
      <c r="W15">
        <f t="shared" si="23"/>
        <v>0.86949723400603729</v>
      </c>
      <c r="X15">
        <f t="shared" si="24"/>
        <v>2.3624239847944029E-3</v>
      </c>
      <c r="Y15">
        <f t="shared" si="25"/>
        <v>8.6949723400603727E-3</v>
      </c>
      <c r="Z15">
        <f t="shared" si="26"/>
        <v>0.85843983768118259</v>
      </c>
      <c r="AB15">
        <f t="shared" si="27"/>
        <v>-112.71756548813937</v>
      </c>
      <c r="AC15">
        <f t="shared" si="2"/>
        <v>-805.61310263140331</v>
      </c>
      <c r="AE15">
        <f t="shared" si="3"/>
        <v>0</v>
      </c>
      <c r="AF15">
        <f t="shared" si="4"/>
        <v>0</v>
      </c>
      <c r="AG15">
        <f t="shared" si="5"/>
        <v>-21.460995942029566</v>
      </c>
      <c r="AH15">
        <f t="shared" si="6"/>
        <v>-4724.8479695888054</v>
      </c>
      <c r="AI15">
        <f t="shared" si="7"/>
        <v>-4746.3089655308349</v>
      </c>
      <c r="AJ15">
        <f t="shared" si="8"/>
        <v>692.89553714326394</v>
      </c>
      <c r="AK15">
        <f t="shared" si="30"/>
        <v>-0.46214201850137149</v>
      </c>
      <c r="AL15">
        <f t="shared" si="9"/>
        <v>-4053.8755704060723</v>
      </c>
      <c r="AN15">
        <f t="shared" si="10"/>
        <v>0</v>
      </c>
      <c r="AO15">
        <f t="shared" si="11"/>
        <v>0</v>
      </c>
      <c r="AP15">
        <f t="shared" si="12"/>
        <v>-9.7798255504303757</v>
      </c>
      <c r="AQ15">
        <f t="shared" si="13"/>
        <v>-2153.1241616046723</v>
      </c>
      <c r="AR15">
        <f t="shared" si="14"/>
        <v>-2162.9039871551026</v>
      </c>
      <c r="AS15">
        <f t="shared" si="15"/>
        <v>315.75410089248766</v>
      </c>
      <c r="AT15">
        <f t="shared" si="16"/>
        <v>-0.21059918806544237</v>
      </c>
      <c r="AU15">
        <f t="shared" si="17"/>
        <v>-1847.3604854506802</v>
      </c>
      <c r="AW15">
        <v>12</v>
      </c>
      <c r="AX15">
        <f>IF(Z15&gt;0, (R15*SUMPRODUCT(K15:$K$98, X15:$X$98)-K15*$AZ$3)/Z15, 0)</f>
        <v>-938.46192507505839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2.745E-3</v>
      </c>
      <c r="Q16" s="5">
        <f t="shared" si="29"/>
        <v>25</v>
      </c>
      <c r="R16">
        <f t="shared" si="0"/>
        <v>2000000</v>
      </c>
      <c r="S16">
        <f t="shared" si="1"/>
        <v>-1623.1553043923018</v>
      </c>
      <c r="U16">
        <f t="shared" si="21"/>
        <v>2.745E-3</v>
      </c>
      <c r="V16">
        <f t="shared" si="22"/>
        <v>0.01</v>
      </c>
      <c r="W16">
        <f t="shared" si="23"/>
        <v>0.85843983768118259</v>
      </c>
      <c r="X16">
        <f t="shared" si="24"/>
        <v>2.3564173544348465E-3</v>
      </c>
      <c r="Y16">
        <f t="shared" si="25"/>
        <v>8.5843983768118266E-3</v>
      </c>
      <c r="Z16">
        <f t="shared" si="26"/>
        <v>0.84749902194993598</v>
      </c>
      <c r="AB16">
        <f t="shared" si="27"/>
        <v>-805.61310263140331</v>
      </c>
      <c r="AC16">
        <f t="shared" si="2"/>
        <v>-1375.6225329453264</v>
      </c>
      <c r="AE16">
        <f t="shared" si="3"/>
        <v>0</v>
      </c>
      <c r="AF16">
        <f t="shared" si="4"/>
        <v>0</v>
      </c>
      <c r="AG16">
        <f t="shared" si="5"/>
        <v>-21.187475548748399</v>
      </c>
      <c r="AH16">
        <f t="shared" si="6"/>
        <v>-4712.8347088696928</v>
      </c>
      <c r="AI16">
        <f t="shared" si="7"/>
        <v>-4734.0221844184416</v>
      </c>
      <c r="AJ16">
        <f t="shared" si="8"/>
        <v>570.00943031392308</v>
      </c>
      <c r="AK16">
        <f t="shared" si="30"/>
        <v>-5.7198530286829641</v>
      </c>
      <c r="AL16">
        <f t="shared" si="9"/>
        <v>-4169.7326071332018</v>
      </c>
      <c r="AN16">
        <f t="shared" si="10"/>
        <v>0</v>
      </c>
      <c r="AO16">
        <f t="shared" si="11"/>
        <v>0</v>
      </c>
      <c r="AP16">
        <f t="shared" si="12"/>
        <v>-9.1336502448114096</v>
      </c>
      <c r="AQ16">
        <f t="shared" si="13"/>
        <v>-2031.642882295441</v>
      </c>
      <c r="AR16">
        <f t="shared" si="14"/>
        <v>-2040.7765325402527</v>
      </c>
      <c r="AS16">
        <f t="shared" si="15"/>
        <v>245.72378907307453</v>
      </c>
      <c r="AT16">
        <f t="shared" si="16"/>
        <v>-2.4657556250868016</v>
      </c>
      <c r="AU16">
        <f t="shared" si="17"/>
        <v>-1797.5184990922651</v>
      </c>
      <c r="AW16">
        <v>13</v>
      </c>
      <c r="AX16">
        <f>IF(Z16&gt;0, (R16*SUMPRODUCT(K16:$K$98, X16:$X$98)-K16*$AZ$3)/Z16, 0)</f>
        <v>-1623.1553043923018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2.7729999999999999E-3</v>
      </c>
      <c r="Q17" s="5">
        <f t="shared" si="29"/>
        <v>25</v>
      </c>
      <c r="R17">
        <f t="shared" si="0"/>
        <v>2000000</v>
      </c>
      <c r="S17">
        <f t="shared" si="1"/>
        <v>-2085.0142736086873</v>
      </c>
      <c r="U17">
        <f t="shared" si="21"/>
        <v>2.7729999999999999E-3</v>
      </c>
      <c r="V17">
        <f t="shared" si="22"/>
        <v>0.01</v>
      </c>
      <c r="W17">
        <f t="shared" si="23"/>
        <v>0.84749902194993598</v>
      </c>
      <c r="X17">
        <f t="shared" si="24"/>
        <v>2.3501147878671725E-3</v>
      </c>
      <c r="Y17">
        <f t="shared" si="25"/>
        <v>8.4749902194993596E-3</v>
      </c>
      <c r="Z17">
        <f t="shared" si="26"/>
        <v>0.83667391694256943</v>
      </c>
      <c r="AB17">
        <f t="shared" si="27"/>
        <v>-1375.6225329453264</v>
      </c>
      <c r="AC17">
        <f t="shared" si="2"/>
        <v>-1744.4770591813465</v>
      </c>
      <c r="AE17">
        <f t="shared" si="3"/>
        <v>0</v>
      </c>
      <c r="AF17">
        <f t="shared" si="4"/>
        <v>0</v>
      </c>
      <c r="AG17">
        <f t="shared" si="5"/>
        <v>-20.916847923564237</v>
      </c>
      <c r="AH17">
        <f t="shared" si="6"/>
        <v>-4700.2295757343445</v>
      </c>
      <c r="AI17">
        <f t="shared" si="7"/>
        <v>-4721.1464236579086</v>
      </c>
      <c r="AJ17">
        <f t="shared" si="8"/>
        <v>368.85452623602009</v>
      </c>
      <c r="AK17">
        <f t="shared" si="30"/>
        <v>-18.983590954645504</v>
      </c>
      <c r="AL17">
        <f t="shared" si="9"/>
        <v>-4371.2754883765338</v>
      </c>
      <c r="AN17">
        <f t="shared" si="10"/>
        <v>0</v>
      </c>
      <c r="AO17">
        <f t="shared" si="11"/>
        <v>0</v>
      </c>
      <c r="AP17">
        <f t="shared" si="12"/>
        <v>-8.4762042961406596</v>
      </c>
      <c r="AQ17">
        <f t="shared" si="13"/>
        <v>-1904.6897634038003</v>
      </c>
      <c r="AR17">
        <f t="shared" si="14"/>
        <v>-1913.1659676999409</v>
      </c>
      <c r="AS17">
        <f t="shared" si="15"/>
        <v>149.47215428240904</v>
      </c>
      <c r="AT17">
        <f t="shared" si="16"/>
        <v>-7.6927841037018094</v>
      </c>
      <c r="AU17">
        <f t="shared" si="17"/>
        <v>-1771.3865975212336</v>
      </c>
      <c r="AW17">
        <v>14</v>
      </c>
      <c r="AX17">
        <f>IF(Z17&gt;0, (R17*SUMPRODUCT(K17:$K$98, X17:$X$98)-K17*$AZ$3)/Z17, 0)</f>
        <v>-2085.0142736086873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2.8019999999999998E-3</v>
      </c>
      <c r="Q18" s="5">
        <f t="shared" si="29"/>
        <v>25</v>
      </c>
      <c r="R18">
        <f t="shared" si="0"/>
        <v>2000000</v>
      </c>
      <c r="S18">
        <f t="shared" si="1"/>
        <v>-2309.7583914853208</v>
      </c>
      <c r="U18">
        <f t="shared" si="21"/>
        <v>2.8019999999999998E-3</v>
      </c>
      <c r="V18">
        <f t="shared" si="22"/>
        <v>0.01</v>
      </c>
      <c r="W18">
        <f t="shared" si="23"/>
        <v>0.83667391694256943</v>
      </c>
      <c r="X18">
        <f t="shared" si="24"/>
        <v>2.3443603152730795E-3</v>
      </c>
      <c r="Y18">
        <f t="shared" si="25"/>
        <v>8.3667391694256937E-3</v>
      </c>
      <c r="Z18">
        <f t="shared" si="26"/>
        <v>0.8259628174578707</v>
      </c>
      <c r="AB18">
        <f t="shared" si="27"/>
        <v>-1744.4770591813465</v>
      </c>
      <c r="AC18">
        <f t="shared" si="2"/>
        <v>-1907.7745486781751</v>
      </c>
      <c r="AE18">
        <f t="shared" si="3"/>
        <v>0</v>
      </c>
      <c r="AF18">
        <f t="shared" si="4"/>
        <v>0</v>
      </c>
      <c r="AG18">
        <f t="shared" si="5"/>
        <v>-20.649070436446767</v>
      </c>
      <c r="AH18">
        <f t="shared" si="6"/>
        <v>-4688.7206305461586</v>
      </c>
      <c r="AI18">
        <f t="shared" si="7"/>
        <v>-4709.3697009826055</v>
      </c>
      <c r="AJ18">
        <f t="shared" si="8"/>
        <v>163.29748949682858</v>
      </c>
      <c r="AK18">
        <f t="shared" si="30"/>
        <v>-37.680704478317082</v>
      </c>
      <c r="AL18">
        <f t="shared" si="9"/>
        <v>-4583.7529159640944</v>
      </c>
      <c r="AN18">
        <f t="shared" si="10"/>
        <v>0</v>
      </c>
      <c r="AO18">
        <f t="shared" si="11"/>
        <v>0</v>
      </c>
      <c r="AP18">
        <f t="shared" si="12"/>
        <v>-7.8085964247307444</v>
      </c>
      <c r="AQ18">
        <f t="shared" si="13"/>
        <v>-1773.0738662027713</v>
      </c>
      <c r="AR18">
        <f t="shared" si="14"/>
        <v>-1780.8824626275023</v>
      </c>
      <c r="AS18">
        <f t="shared" si="15"/>
        <v>61.752135360135931</v>
      </c>
      <c r="AT18">
        <f t="shared" si="16"/>
        <v>-14.249232921951975</v>
      </c>
      <c r="AU18">
        <f t="shared" si="17"/>
        <v>-1733.3795601893185</v>
      </c>
      <c r="AW18">
        <v>15</v>
      </c>
      <c r="AX18">
        <f>IF(Z18&gt;0, (R18*SUMPRODUCT(K18:$K$98, X18:$X$98)-K18*$AZ$3)/Z18, 0)</f>
        <v>-2309.7583914853208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2.8370000000000001E-3</v>
      </c>
      <c r="Q19" s="5">
        <f t="shared" si="29"/>
        <v>25</v>
      </c>
      <c r="R19">
        <f t="shared" si="0"/>
        <v>2000000</v>
      </c>
      <c r="S19">
        <f t="shared" si="1"/>
        <v>-2503.1802854199791</v>
      </c>
      <c r="U19">
        <f t="shared" si="21"/>
        <v>2.8370000000000001E-3</v>
      </c>
      <c r="V19">
        <f t="shared" si="22"/>
        <v>0.01</v>
      </c>
      <c r="W19">
        <f t="shared" si="23"/>
        <v>0.8259628174578707</v>
      </c>
      <c r="X19">
        <f t="shared" si="24"/>
        <v>2.3432565131279791E-3</v>
      </c>
      <c r="Y19">
        <f t="shared" si="25"/>
        <v>8.2596281745787072E-3</v>
      </c>
      <c r="Z19">
        <f t="shared" si="26"/>
        <v>0.81535993277016405</v>
      </c>
      <c r="AB19">
        <f t="shared" si="27"/>
        <v>-1907.7745486781751</v>
      </c>
      <c r="AC19">
        <f t="shared" si="2"/>
        <v>-2040.9929092316343</v>
      </c>
      <c r="AE19">
        <f t="shared" si="3"/>
        <v>0</v>
      </c>
      <c r="AF19">
        <f t="shared" si="4"/>
        <v>0</v>
      </c>
      <c r="AG19">
        <f t="shared" si="5"/>
        <v>-20.383998319254101</v>
      </c>
      <c r="AH19">
        <f t="shared" si="6"/>
        <v>-4686.5130262559578</v>
      </c>
      <c r="AI19">
        <f t="shared" si="7"/>
        <v>-4706.8970245752116</v>
      </c>
      <c r="AJ19">
        <f t="shared" si="8"/>
        <v>133.21836055345921</v>
      </c>
      <c r="AK19">
        <f t="shared" si="30"/>
        <v>-42.543372435523302</v>
      </c>
      <c r="AL19">
        <f t="shared" si="9"/>
        <v>-4616.2220364572759</v>
      </c>
      <c r="AN19">
        <f t="shared" si="10"/>
        <v>0</v>
      </c>
      <c r="AO19">
        <f t="shared" si="11"/>
        <v>0</v>
      </c>
      <c r="AP19">
        <f t="shared" si="12"/>
        <v>-7.1886202298111312</v>
      </c>
      <c r="AQ19">
        <f t="shared" si="13"/>
        <v>-1652.7455418790355</v>
      </c>
      <c r="AR19">
        <f t="shared" si="14"/>
        <v>-1659.9341621088465</v>
      </c>
      <c r="AS19">
        <f t="shared" si="15"/>
        <v>46.980782997430751</v>
      </c>
      <c r="AT19">
        <f t="shared" si="16"/>
        <v>-15.003344434419237</v>
      </c>
      <c r="AU19">
        <f t="shared" si="17"/>
        <v>-1627.9567235458351</v>
      </c>
      <c r="AW19">
        <v>16</v>
      </c>
      <c r="AX19">
        <f>IF(Z19&gt;0, (R19*SUMPRODUCT(K19:$K$98, X19:$X$98)-K19*$AZ$3)/Z19, 0)</f>
        <v>-2503.1802854199791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2.8709999999999999E-3</v>
      </c>
      <c r="Q20" s="5">
        <f t="shared" si="29"/>
        <v>25</v>
      </c>
      <c r="R20">
        <f t="shared" si="0"/>
        <v>2000000</v>
      </c>
      <c r="S20">
        <f t="shared" si="1"/>
        <v>-3137.8871413228526</v>
      </c>
      <c r="U20">
        <f t="shared" si="21"/>
        <v>2.8709999999999999E-3</v>
      </c>
      <c r="V20">
        <f t="shared" si="22"/>
        <v>0.01</v>
      </c>
      <c r="W20">
        <f t="shared" si="23"/>
        <v>0.81535993277016405</v>
      </c>
      <c r="X20">
        <f t="shared" si="24"/>
        <v>2.340898366983141E-3</v>
      </c>
      <c r="Y20">
        <f t="shared" si="25"/>
        <v>8.1535993277016411E-3</v>
      </c>
      <c r="Z20">
        <f t="shared" si="26"/>
        <v>0.80486543507547925</v>
      </c>
      <c r="AB20">
        <f t="shared" si="27"/>
        <v>-2040.9929092316343</v>
      </c>
      <c r="AC20">
        <f t="shared" si="2"/>
        <v>-2525.5768992185695</v>
      </c>
      <c r="AE20">
        <f t="shared" si="3"/>
        <v>0</v>
      </c>
      <c r="AF20">
        <f t="shared" si="4"/>
        <v>0</v>
      </c>
      <c r="AG20">
        <f t="shared" si="5"/>
        <v>-20.12163587688698</v>
      </c>
      <c r="AH20">
        <f t="shared" si="6"/>
        <v>-4681.7967339662819</v>
      </c>
      <c r="AI20">
        <f t="shared" si="7"/>
        <v>-4701.9183698431689</v>
      </c>
      <c r="AJ20">
        <f t="shared" si="8"/>
        <v>484.58398998693519</v>
      </c>
      <c r="AK20">
        <f t="shared" si="30"/>
        <v>-8.7762695096960268</v>
      </c>
      <c r="AL20">
        <f t="shared" si="9"/>
        <v>-4226.1106493659299</v>
      </c>
      <c r="AN20">
        <f t="shared" si="10"/>
        <v>0</v>
      </c>
      <c r="AO20">
        <f t="shared" si="11"/>
        <v>0</v>
      </c>
      <c r="AP20">
        <f t="shared" si="12"/>
        <v>-6.7306226869327821</v>
      </c>
      <c r="AQ20">
        <f t="shared" si="13"/>
        <v>-1566.0459967590066</v>
      </c>
      <c r="AR20">
        <f t="shared" si="14"/>
        <v>-1572.7766194459396</v>
      </c>
      <c r="AS20">
        <f t="shared" si="15"/>
        <v>162.09179097992251</v>
      </c>
      <c r="AT20">
        <f t="shared" si="16"/>
        <v>-2.9356340125629594</v>
      </c>
      <c r="AU20">
        <f t="shared" si="17"/>
        <v>-1413.6204624785801</v>
      </c>
      <c r="AW20">
        <v>17</v>
      </c>
      <c r="AX20">
        <f>IF(Z20&gt;0, (R20*SUMPRODUCT(K20:$K$98, X20:$X$98)-K20*$AZ$3)/Z20, 0)</f>
        <v>-3137.8871413228526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2.9099999999999998E-3</v>
      </c>
      <c r="Q21" s="5">
        <f t="shared" si="29"/>
        <v>25</v>
      </c>
      <c r="R21">
        <f t="shared" si="0"/>
        <v>2000000</v>
      </c>
      <c r="S21">
        <f t="shared" si="1"/>
        <v>-3821.4134897342487</v>
      </c>
      <c r="U21">
        <f t="shared" si="21"/>
        <v>2.9099999999999998E-3</v>
      </c>
      <c r="V21">
        <f t="shared" si="22"/>
        <v>0.01</v>
      </c>
      <c r="W21">
        <f t="shared" si="23"/>
        <v>0.80486543507547925</v>
      </c>
      <c r="X21">
        <f t="shared" si="24"/>
        <v>2.3421584160696444E-3</v>
      </c>
      <c r="Y21">
        <f t="shared" si="25"/>
        <v>8.0486543507547921E-3</v>
      </c>
      <c r="Z21">
        <f t="shared" si="26"/>
        <v>0.79447462230865484</v>
      </c>
      <c r="AB21">
        <f t="shared" si="27"/>
        <v>-2525.5768992185695</v>
      </c>
      <c r="AC21">
        <f t="shared" si="2"/>
        <v>-3036.0160389418161</v>
      </c>
      <c r="AE21">
        <f t="shared" si="3"/>
        <v>0</v>
      </c>
      <c r="AF21">
        <f t="shared" si="4"/>
        <v>0</v>
      </c>
      <c r="AG21">
        <f t="shared" si="5"/>
        <v>-19.861865557716371</v>
      </c>
      <c r="AH21">
        <f t="shared" si="6"/>
        <v>-4684.3168321392886</v>
      </c>
      <c r="AI21">
        <f t="shared" si="7"/>
        <v>-4704.1786976970052</v>
      </c>
      <c r="AJ21">
        <f t="shared" si="8"/>
        <v>510.43913972324663</v>
      </c>
      <c r="AK21">
        <f t="shared" si="30"/>
        <v>-4.0409230387497113</v>
      </c>
      <c r="AL21">
        <f t="shared" si="9"/>
        <v>-4197.7804810125081</v>
      </c>
      <c r="AN21">
        <f t="shared" si="10"/>
        <v>0</v>
      </c>
      <c r="AO21">
        <f t="shared" si="11"/>
        <v>0</v>
      </c>
      <c r="AP21">
        <f t="shared" si="12"/>
        <v>-6.3177352111491833</v>
      </c>
      <c r="AQ21">
        <f t="shared" si="13"/>
        <v>-1490.0047180657584</v>
      </c>
      <c r="AR21">
        <f t="shared" si="14"/>
        <v>-1496.3224532769077</v>
      </c>
      <c r="AS21">
        <f t="shared" si="15"/>
        <v>162.36235799740396</v>
      </c>
      <c r="AT21">
        <f t="shared" si="16"/>
        <v>-1.2853516550732444</v>
      </c>
      <c r="AU21">
        <f t="shared" si="17"/>
        <v>-1335.2454469345771</v>
      </c>
      <c r="AW21">
        <v>18</v>
      </c>
      <c r="AX21">
        <f>IF(Z21&gt;0, (R21*SUMPRODUCT(K21:$K$98, X21:$X$98)-K21*$AZ$3)/Z21, 0)</f>
        <v>-3821.4134897342487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2.9520000000000002E-3</v>
      </c>
      <c r="Q22" s="5">
        <f t="shared" si="29"/>
        <v>25</v>
      </c>
      <c r="R22">
        <f t="shared" si="0"/>
        <v>2000000</v>
      </c>
      <c r="S22">
        <f t="shared" si="1"/>
        <v>-4042.1964200394768</v>
      </c>
      <c r="U22">
        <f t="shared" si="21"/>
        <v>2.9520000000000002E-3</v>
      </c>
      <c r="V22">
        <f t="shared" si="22"/>
        <v>0.01</v>
      </c>
      <c r="W22">
        <f t="shared" si="23"/>
        <v>0.79447462230865484</v>
      </c>
      <c r="X22">
        <f t="shared" si="24"/>
        <v>2.3452890850551491E-3</v>
      </c>
      <c r="Y22">
        <f t="shared" si="25"/>
        <v>7.9447462230865483E-3</v>
      </c>
      <c r="Z22">
        <f t="shared" si="26"/>
        <v>0.78418458700051319</v>
      </c>
      <c r="AB22">
        <f t="shared" si="27"/>
        <v>-3036.0160389418161</v>
      </c>
      <c r="AC22">
        <f t="shared" si="2"/>
        <v>-3169.8281302236101</v>
      </c>
      <c r="AE22">
        <f t="shared" si="3"/>
        <v>0</v>
      </c>
      <c r="AF22">
        <f t="shared" si="4"/>
        <v>0</v>
      </c>
      <c r="AG22">
        <f t="shared" si="5"/>
        <v>-19.604614675012829</v>
      </c>
      <c r="AH22">
        <f t="shared" si="6"/>
        <v>-4690.5781701102978</v>
      </c>
      <c r="AI22">
        <f t="shared" si="7"/>
        <v>-4710.182784785311</v>
      </c>
      <c r="AJ22">
        <f t="shared" si="8"/>
        <v>133.81209128179398</v>
      </c>
      <c r="AK22">
        <f t="shared" si="30"/>
        <v>-63.756336817778141</v>
      </c>
      <c r="AL22">
        <f t="shared" si="9"/>
        <v>-4640.127030321295</v>
      </c>
      <c r="AN22">
        <f t="shared" si="10"/>
        <v>0</v>
      </c>
      <c r="AO22">
        <f t="shared" si="11"/>
        <v>0</v>
      </c>
      <c r="AP22">
        <f t="shared" si="12"/>
        <v>-5.8225097149340606</v>
      </c>
      <c r="AQ22">
        <f t="shared" si="13"/>
        <v>-1393.0871591643238</v>
      </c>
      <c r="AR22">
        <f t="shared" si="14"/>
        <v>-1398.9096688792581</v>
      </c>
      <c r="AS22">
        <f t="shared" si="15"/>
        <v>39.741775820614485</v>
      </c>
      <c r="AT22">
        <f t="shared" si="16"/>
        <v>-18.935434165062386</v>
      </c>
      <c r="AU22">
        <f t="shared" si="17"/>
        <v>-1378.1033272237059</v>
      </c>
      <c r="AW22">
        <v>19</v>
      </c>
      <c r="AX22">
        <f>IF(Z22&gt;0, (R22*SUMPRODUCT(K22:$K$98, X22:$X$98)-K22*$AZ$3)/Z22, 0)</f>
        <v>-4042.1964200394768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2.9979999999999998E-3</v>
      </c>
      <c r="Q23" s="5">
        <f t="shared" si="29"/>
        <v>25</v>
      </c>
      <c r="R23">
        <f t="shared" si="0"/>
        <v>2000000</v>
      </c>
      <c r="S23">
        <f t="shared" si="1"/>
        <v>-3251.1288659770835</v>
      </c>
      <c r="U23">
        <f t="shared" si="21"/>
        <v>2.9979999999999998E-3</v>
      </c>
      <c r="V23">
        <f t="shared" si="22"/>
        <v>0.01</v>
      </c>
      <c r="W23">
        <f t="shared" si="23"/>
        <v>0.78418458700051319</v>
      </c>
      <c r="X23">
        <f t="shared" si="24"/>
        <v>2.3509853918275382E-3</v>
      </c>
      <c r="Y23">
        <f t="shared" si="25"/>
        <v>7.8418458700051322E-3</v>
      </c>
      <c r="Z23">
        <f t="shared" si="26"/>
        <v>0.77399175573868051</v>
      </c>
      <c r="AB23">
        <f t="shared" si="27"/>
        <v>-3169.8281302236101</v>
      </c>
      <c r="AC23">
        <f t="shared" si="2"/>
        <v>-2516.3469391103081</v>
      </c>
      <c r="AE23">
        <f t="shared" si="3"/>
        <v>0</v>
      </c>
      <c r="AF23">
        <f t="shared" si="4"/>
        <v>0</v>
      </c>
      <c r="AG23">
        <f t="shared" si="5"/>
        <v>-19.349793893467012</v>
      </c>
      <c r="AH23">
        <f t="shared" si="6"/>
        <v>-4701.970783655076</v>
      </c>
      <c r="AI23">
        <f t="shared" si="7"/>
        <v>-4721.320577548543</v>
      </c>
      <c r="AJ23">
        <f t="shared" si="8"/>
        <v>-653.48119111330197</v>
      </c>
      <c r="AK23">
        <f t="shared" si="30"/>
        <v>-221.88796911565274</v>
      </c>
      <c r="AL23">
        <f t="shared" si="9"/>
        <v>-5596.6897377774976</v>
      </c>
      <c r="AN23">
        <f t="shared" si="10"/>
        <v>0</v>
      </c>
      <c r="AO23">
        <f t="shared" si="11"/>
        <v>0</v>
      </c>
      <c r="AP23">
        <f t="shared" si="12"/>
        <v>-5.1310970836244172</v>
      </c>
      <c r="AQ23">
        <f t="shared" si="13"/>
        <v>-1246.8488660980222</v>
      </c>
      <c r="AR23">
        <f t="shared" si="14"/>
        <v>-1251.9799631816466</v>
      </c>
      <c r="AS23">
        <f t="shared" si="15"/>
        <v>-173.28739791161078</v>
      </c>
      <c r="AT23">
        <f t="shared" si="16"/>
        <v>-58.839319813378843</v>
      </c>
      <c r="AU23">
        <f t="shared" si="17"/>
        <v>-1484.1066809066363</v>
      </c>
      <c r="AW23">
        <v>20</v>
      </c>
      <c r="AX23">
        <f>IF(Z23&gt;0, (R23*SUMPRODUCT(K23:$K$98, X23:$X$98)-K23*$AZ$3)/Z23, 0)</f>
        <v>-3251.1288659770835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3.0469999999999998E-3</v>
      </c>
      <c r="Q24" s="5">
        <f t="shared" si="29"/>
        <v>25</v>
      </c>
      <c r="R24">
        <f t="shared" si="0"/>
        <v>2000000</v>
      </c>
      <c r="S24">
        <f t="shared" si="1"/>
        <v>-2534.257291844001</v>
      </c>
      <c r="U24">
        <f t="shared" si="21"/>
        <v>3.0469999999999998E-3</v>
      </c>
      <c r="V24">
        <f t="shared" si="22"/>
        <v>0.01</v>
      </c>
      <c r="W24">
        <f t="shared" si="23"/>
        <v>0.77399175573868051</v>
      </c>
      <c r="X24">
        <f t="shared" si="24"/>
        <v>2.3583528797357593E-3</v>
      </c>
      <c r="Y24">
        <f t="shared" si="25"/>
        <v>7.7399175573868049E-3</v>
      </c>
      <c r="Z24">
        <f t="shared" si="26"/>
        <v>0.76389348530155798</v>
      </c>
      <c r="AB24">
        <f t="shared" si="27"/>
        <v>-2516.3469391103081</v>
      </c>
      <c r="AC24">
        <f t="shared" si="2"/>
        <v>-1935.9026353176016</v>
      </c>
      <c r="AE24">
        <f t="shared" si="3"/>
        <v>0</v>
      </c>
      <c r="AF24">
        <f t="shared" si="4"/>
        <v>0</v>
      </c>
      <c r="AG24">
        <f t="shared" si="5"/>
        <v>-19.09733713253895</v>
      </c>
      <c r="AH24">
        <f t="shared" si="6"/>
        <v>-4716.7057594715188</v>
      </c>
      <c r="AI24">
        <f t="shared" si="7"/>
        <v>-4735.8030966040578</v>
      </c>
      <c r="AJ24">
        <f t="shared" si="8"/>
        <v>-580.44430379270648</v>
      </c>
      <c r="AK24">
        <f t="shared" si="30"/>
        <v>-176.14428573772159</v>
      </c>
      <c r="AL24">
        <f t="shared" si="9"/>
        <v>-5492.391686134486</v>
      </c>
      <c r="AN24">
        <f t="shared" si="10"/>
        <v>0</v>
      </c>
      <c r="AO24">
        <f t="shared" si="11"/>
        <v>0</v>
      </c>
      <c r="AP24">
        <f t="shared" si="12"/>
        <v>-4.5215639821199733</v>
      </c>
      <c r="AQ24">
        <f t="shared" si="13"/>
        <v>-1116.7466295574</v>
      </c>
      <c r="AR24">
        <f t="shared" si="14"/>
        <v>-1121.2681935395199</v>
      </c>
      <c r="AS24">
        <f t="shared" si="15"/>
        <v>-137.42837755029365</v>
      </c>
      <c r="AT24">
        <f t="shared" si="16"/>
        <v>-41.70464460675543</v>
      </c>
      <c r="AU24">
        <f t="shared" si="17"/>
        <v>-1300.4012156965689</v>
      </c>
      <c r="AW24">
        <v>21</v>
      </c>
      <c r="AX24">
        <f>IF(Z24&gt;0, (R24*SUMPRODUCT(K24:$K$98, X24:$X$98)-K24*$AZ$3)/Z24, 0)</f>
        <v>-2534.257291844001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3.104E-3</v>
      </c>
      <c r="Q25" s="5">
        <f t="shared" si="29"/>
        <v>25</v>
      </c>
      <c r="R25">
        <f t="shared" si="0"/>
        <v>2000000</v>
      </c>
      <c r="S25">
        <f t="shared" si="1"/>
        <v>-1885.0892044903599</v>
      </c>
      <c r="U25">
        <f t="shared" si="21"/>
        <v>3.104E-3</v>
      </c>
      <c r="V25">
        <f t="shared" si="22"/>
        <v>0.01</v>
      </c>
      <c r="W25">
        <f t="shared" si="23"/>
        <v>0.76389348530155798</v>
      </c>
      <c r="X25">
        <f t="shared" si="24"/>
        <v>2.3711253783760358E-3</v>
      </c>
      <c r="Y25">
        <f t="shared" si="25"/>
        <v>7.63893485301558E-3</v>
      </c>
      <c r="Z25">
        <f t="shared" si="26"/>
        <v>0.75388342507016637</v>
      </c>
      <c r="AB25">
        <f t="shared" si="27"/>
        <v>-1935.9026353176016</v>
      </c>
      <c r="AC25">
        <f t="shared" si="2"/>
        <v>-1421.1375060439877</v>
      </c>
      <c r="AE25">
        <f t="shared" si="3"/>
        <v>0</v>
      </c>
      <c r="AF25">
        <f t="shared" si="4"/>
        <v>0</v>
      </c>
      <c r="AG25">
        <f t="shared" si="5"/>
        <v>-18.847085626754158</v>
      </c>
      <c r="AH25">
        <f t="shared" si="6"/>
        <v>-4742.2507567520715</v>
      </c>
      <c r="AI25">
        <f t="shared" si="7"/>
        <v>-4761.0978423788256</v>
      </c>
      <c r="AJ25">
        <f t="shared" si="8"/>
        <v>-514.76512927361387</v>
      </c>
      <c r="AK25">
        <f t="shared" si="30"/>
        <v>-135.51318447223213</v>
      </c>
      <c r="AL25">
        <f t="shared" si="9"/>
        <v>-5411.3761561246711</v>
      </c>
      <c r="AN25">
        <f t="shared" si="10"/>
        <v>0</v>
      </c>
      <c r="AO25">
        <f t="shared" si="11"/>
        <v>0</v>
      </c>
      <c r="AP25">
        <f t="shared" si="12"/>
        <v>-3.9842083997306004</v>
      </c>
      <c r="AQ25">
        <f t="shared" si="13"/>
        <v>-1002.495328607171</v>
      </c>
      <c r="AR25">
        <f t="shared" si="14"/>
        <v>-1006.4795370069015</v>
      </c>
      <c r="AS25">
        <f t="shared" si="15"/>
        <v>-108.81955929721914</v>
      </c>
      <c r="AT25">
        <f t="shared" si="16"/>
        <v>-28.647016230566852</v>
      </c>
      <c r="AU25">
        <f t="shared" si="17"/>
        <v>-1143.9461125346875</v>
      </c>
      <c r="AW25">
        <v>22</v>
      </c>
      <c r="AX25">
        <f>IF(Z25&gt;0, (R25*SUMPRODUCT(K25:$K$98, X25:$X$98)-K25*$AZ$3)/Z25, 0)</f>
        <v>-1885.0892044903599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3.1700000000000001E-3</v>
      </c>
      <c r="Q26" s="5">
        <f t="shared" si="29"/>
        <v>25</v>
      </c>
      <c r="R26">
        <f t="shared" si="0"/>
        <v>2000000</v>
      </c>
      <c r="S26">
        <f t="shared" si="1"/>
        <v>-1299.7105908143863</v>
      </c>
      <c r="U26">
        <f t="shared" si="21"/>
        <v>3.1700000000000001E-3</v>
      </c>
      <c r="V26">
        <f t="shared" si="22"/>
        <v>0.01</v>
      </c>
      <c r="W26">
        <f t="shared" si="23"/>
        <v>0.75388342507016637</v>
      </c>
      <c r="X26">
        <f t="shared" si="24"/>
        <v>2.3898104574724276E-3</v>
      </c>
      <c r="Y26">
        <f t="shared" si="25"/>
        <v>7.5388342507016638E-3</v>
      </c>
      <c r="Z26">
        <f t="shared" si="26"/>
        <v>0.74395478036199225</v>
      </c>
      <c r="AB26">
        <f t="shared" si="27"/>
        <v>-1421.1375060439877</v>
      </c>
      <c r="AC26">
        <f t="shared" si="2"/>
        <v>-966.92590712347192</v>
      </c>
      <c r="AE26">
        <f t="shared" si="3"/>
        <v>0</v>
      </c>
      <c r="AF26">
        <f t="shared" si="4"/>
        <v>0</v>
      </c>
      <c r="AG26">
        <f t="shared" si="5"/>
        <v>-18.598869509049806</v>
      </c>
      <c r="AH26">
        <f t="shared" si="6"/>
        <v>-4779.620914944855</v>
      </c>
      <c r="AI26">
        <f t="shared" si="7"/>
        <v>-4798.219784453905</v>
      </c>
      <c r="AJ26">
        <f t="shared" si="8"/>
        <v>-454.21159892051583</v>
      </c>
      <c r="AK26">
        <f t="shared" si="30"/>
        <v>-99.479625423079156</v>
      </c>
      <c r="AL26">
        <f t="shared" si="9"/>
        <v>-5351.9110087975005</v>
      </c>
      <c r="AN26">
        <f t="shared" si="10"/>
        <v>0</v>
      </c>
      <c r="AO26">
        <f t="shared" si="11"/>
        <v>0</v>
      </c>
      <c r="AP26">
        <f t="shared" si="12"/>
        <v>-3.5104789063447752</v>
      </c>
      <c r="AQ26">
        <f t="shared" si="13"/>
        <v>-902.13861622471461</v>
      </c>
      <c r="AR26">
        <f t="shared" si="14"/>
        <v>-905.64909513105943</v>
      </c>
      <c r="AS26">
        <f t="shared" si="15"/>
        <v>-85.731029848440784</v>
      </c>
      <c r="AT26">
        <f t="shared" si="16"/>
        <v>-18.776470606929923</v>
      </c>
      <c r="AU26">
        <f t="shared" si="17"/>
        <v>-1010.1565955864302</v>
      </c>
      <c r="AW26">
        <v>23</v>
      </c>
      <c r="AX26">
        <f>IF(Z26&gt;0, (R26*SUMPRODUCT(K26:$K$98, X26:$X$98)-K26*$AZ$3)/Z26, 0)</f>
        <v>-1299.7105908143863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3.2390000000000001E-3</v>
      </c>
      <c r="Q27" s="5">
        <f t="shared" si="29"/>
        <v>25</v>
      </c>
      <c r="R27">
        <f t="shared" si="0"/>
        <v>2000000</v>
      </c>
      <c r="S27">
        <f t="shared" si="1"/>
        <v>-774.32097873426017</v>
      </c>
      <c r="U27">
        <f t="shared" si="21"/>
        <v>3.2390000000000001E-3</v>
      </c>
      <c r="V27">
        <f t="shared" si="22"/>
        <v>0.01</v>
      </c>
      <c r="W27">
        <f t="shared" si="23"/>
        <v>0.74395478036199225</v>
      </c>
      <c r="X27">
        <f t="shared" si="24"/>
        <v>2.4096695335924928E-3</v>
      </c>
      <c r="Y27">
        <f t="shared" si="25"/>
        <v>7.4395478036199227E-3</v>
      </c>
      <c r="Z27">
        <f t="shared" si="26"/>
        <v>0.73410556302477992</v>
      </c>
      <c r="AB27">
        <f t="shared" si="27"/>
        <v>-966.92590712347192</v>
      </c>
      <c r="AC27">
        <f t="shared" si="2"/>
        <v>-568.43333805561269</v>
      </c>
      <c r="AE27">
        <f t="shared" si="3"/>
        <v>0</v>
      </c>
      <c r="AF27">
        <f t="shared" si="4"/>
        <v>0</v>
      </c>
      <c r="AG27">
        <f t="shared" si="5"/>
        <v>-18.352639075619496</v>
      </c>
      <c r="AH27">
        <f t="shared" si="6"/>
        <v>-4819.3390671849857</v>
      </c>
      <c r="AI27">
        <f t="shared" si="7"/>
        <v>-4837.6917062606053</v>
      </c>
      <c r="AJ27">
        <f t="shared" si="8"/>
        <v>-398.49256906785922</v>
      </c>
      <c r="AK27">
        <f t="shared" si="30"/>
        <v>-67.684813498643038</v>
      </c>
      <c r="AL27">
        <f t="shared" si="9"/>
        <v>-5303.8690888271076</v>
      </c>
      <c r="AN27">
        <f t="shared" si="10"/>
        <v>0</v>
      </c>
      <c r="AO27">
        <f t="shared" si="11"/>
        <v>0</v>
      </c>
      <c r="AP27">
        <f t="shared" si="12"/>
        <v>-3.0928604250925682</v>
      </c>
      <c r="AQ27">
        <f t="shared" si="13"/>
        <v>-812.17436983219466</v>
      </c>
      <c r="AR27">
        <f t="shared" si="14"/>
        <v>-815.26723025728734</v>
      </c>
      <c r="AS27">
        <f t="shared" si="15"/>
        <v>-67.155567735254778</v>
      </c>
      <c r="AT27">
        <f t="shared" si="16"/>
        <v>-11.406516533517021</v>
      </c>
      <c r="AU27">
        <f t="shared" si="17"/>
        <v>-893.82931452605908</v>
      </c>
      <c r="AW27">
        <v>24</v>
      </c>
      <c r="AX27">
        <f>IF(Z27&gt;0, (R27*SUMPRODUCT(K27:$K$98, X27:$X$98)-K27*$AZ$3)/Z27, 0)</f>
        <v>-774.32097873426017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3.3149999999999998E-3</v>
      </c>
      <c r="Q28" s="5">
        <f t="shared" si="29"/>
        <v>25</v>
      </c>
      <c r="R28">
        <f t="shared" si="0"/>
        <v>2000000</v>
      </c>
      <c r="S28">
        <f t="shared" si="1"/>
        <v>-302.80338655663394</v>
      </c>
      <c r="U28">
        <f t="shared" si="21"/>
        <v>3.3149999999999998E-3</v>
      </c>
      <c r="V28">
        <f t="shared" si="22"/>
        <v>0.01</v>
      </c>
      <c r="W28">
        <f t="shared" si="23"/>
        <v>0.73410556302477992</v>
      </c>
      <c r="X28">
        <f t="shared" si="24"/>
        <v>2.4335599414271451E-3</v>
      </c>
      <c r="Y28">
        <f t="shared" si="25"/>
        <v>7.3410556302477992E-3</v>
      </c>
      <c r="Z28">
        <f t="shared" si="26"/>
        <v>0.724330947453105</v>
      </c>
      <c r="AB28">
        <f t="shared" si="27"/>
        <v>-568.43333805561269</v>
      </c>
      <c r="AC28">
        <f t="shared" si="2"/>
        <v>-219.32986387657544</v>
      </c>
      <c r="AE28">
        <f t="shared" si="3"/>
        <v>0</v>
      </c>
      <c r="AF28">
        <f t="shared" si="4"/>
        <v>0</v>
      </c>
      <c r="AG28">
        <f t="shared" si="5"/>
        <v>-18.108273686327625</v>
      </c>
      <c r="AH28">
        <f t="shared" si="6"/>
        <v>-4867.1198828542902</v>
      </c>
      <c r="AI28">
        <f t="shared" si="7"/>
        <v>-4885.2281565406174</v>
      </c>
      <c r="AJ28">
        <f t="shared" si="8"/>
        <v>-349.10347417903722</v>
      </c>
      <c r="AK28">
        <f t="shared" si="30"/>
        <v>-39.790333663892895</v>
      </c>
      <c r="AL28">
        <f t="shared" si="9"/>
        <v>-5274.1219643835475</v>
      </c>
      <c r="AN28">
        <f t="shared" si="10"/>
        <v>0</v>
      </c>
      <c r="AO28">
        <f t="shared" si="11"/>
        <v>0</v>
      </c>
      <c r="AP28">
        <f t="shared" si="12"/>
        <v>-2.724713382618269</v>
      </c>
      <c r="AQ28">
        <f t="shared" si="13"/>
        <v>-732.34516494156173</v>
      </c>
      <c r="AR28">
        <f t="shared" si="14"/>
        <v>-735.06987832417997</v>
      </c>
      <c r="AS28">
        <f t="shared" si="15"/>
        <v>-52.528856394099471</v>
      </c>
      <c r="AT28">
        <f t="shared" si="16"/>
        <v>-5.9871667786153457</v>
      </c>
      <c r="AU28">
        <f t="shared" si="17"/>
        <v>-793.58590149689473</v>
      </c>
      <c r="AW28">
        <v>25</v>
      </c>
      <c r="AX28">
        <f>IF(Z28&gt;0, (R28*SUMPRODUCT(K28:$K$98, X28:$X$98)-K28*$AZ$3)/Z28, 0)</f>
        <v>-302.80338655663394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3.3969999999999998E-3</v>
      </c>
      <c r="Q29" s="5">
        <f t="shared" si="29"/>
        <v>25</v>
      </c>
      <c r="R29">
        <f t="shared" si="0"/>
        <v>2000000</v>
      </c>
      <c r="S29">
        <f t="shared" si="1"/>
        <v>119.19529884545251</v>
      </c>
      <c r="U29">
        <f t="shared" si="21"/>
        <v>3.3969999999999998E-3</v>
      </c>
      <c r="V29">
        <f t="shared" si="22"/>
        <v>0.01</v>
      </c>
      <c r="W29">
        <f t="shared" si="23"/>
        <v>0.724330947453105</v>
      </c>
      <c r="X29">
        <f t="shared" si="24"/>
        <v>2.4605522284981978E-3</v>
      </c>
      <c r="Y29">
        <f t="shared" si="25"/>
        <v>7.2433094745310497E-3</v>
      </c>
      <c r="Z29">
        <f t="shared" si="26"/>
        <v>0.71462708575007583</v>
      </c>
      <c r="AB29">
        <f t="shared" si="27"/>
        <v>-219.32986387657544</v>
      </c>
      <c r="AC29">
        <f t="shared" si="2"/>
        <v>85.180189049035107</v>
      </c>
      <c r="AE29">
        <f t="shared" si="3"/>
        <v>0</v>
      </c>
      <c r="AF29">
        <f t="shared" si="4"/>
        <v>0</v>
      </c>
      <c r="AG29">
        <f t="shared" si="5"/>
        <v>-17.865677143751896</v>
      </c>
      <c r="AH29">
        <f t="shared" si="6"/>
        <v>-4921.1044569963951</v>
      </c>
      <c r="AI29">
        <f t="shared" si="7"/>
        <v>-4938.9701341401469</v>
      </c>
      <c r="AJ29">
        <f t="shared" si="8"/>
        <v>-304.51005292561058</v>
      </c>
      <c r="AK29">
        <f t="shared" si="30"/>
        <v>-15.353090471360282</v>
      </c>
      <c r="AL29">
        <f t="shared" si="9"/>
        <v>-5258.8332775371182</v>
      </c>
      <c r="AN29">
        <f t="shared" si="10"/>
        <v>0</v>
      </c>
      <c r="AO29">
        <f t="shared" si="11"/>
        <v>0</v>
      </c>
      <c r="AP29">
        <f t="shared" si="12"/>
        <v>-2.4001878548494036</v>
      </c>
      <c r="AQ29">
        <f t="shared" si="13"/>
        <v>-661.13224005387565</v>
      </c>
      <c r="AR29">
        <f t="shared" si="14"/>
        <v>-663.53242790872503</v>
      </c>
      <c r="AS29">
        <f t="shared" si="15"/>
        <v>-40.909802904795491</v>
      </c>
      <c r="AT29">
        <f t="shared" si="16"/>
        <v>-2.0626310991324832</v>
      </c>
      <c r="AU29">
        <f t="shared" si="17"/>
        <v>-706.50486191265304</v>
      </c>
      <c r="AW29">
        <v>26</v>
      </c>
      <c r="AX29">
        <f>IF(Z29&gt;0, (R29*SUMPRODUCT(K29:$K$98, X29:$X$98)-K29*$AZ$3)/Z29, 0)</f>
        <v>119.19529884545251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3.4910000000000002E-3</v>
      </c>
      <c r="Q30" s="5">
        <f t="shared" si="29"/>
        <v>25</v>
      </c>
      <c r="R30">
        <f t="shared" si="0"/>
        <v>2000000</v>
      </c>
      <c r="S30">
        <f t="shared" si="1"/>
        <v>496.19639355282993</v>
      </c>
      <c r="U30">
        <f t="shared" si="21"/>
        <v>3.4910000000000002E-3</v>
      </c>
      <c r="V30">
        <f t="shared" si="22"/>
        <v>0.01</v>
      </c>
      <c r="W30">
        <f t="shared" si="23"/>
        <v>0.71462708575007583</v>
      </c>
      <c r="X30">
        <f t="shared" si="24"/>
        <v>2.4947631563535149E-3</v>
      </c>
      <c r="Y30">
        <f t="shared" si="25"/>
        <v>7.1462708575007585E-3</v>
      </c>
      <c r="Z30">
        <f t="shared" si="26"/>
        <v>0.70498605173622153</v>
      </c>
      <c r="AB30">
        <f t="shared" si="27"/>
        <v>85.180189049035107</v>
      </c>
      <c r="AC30">
        <f t="shared" si="2"/>
        <v>349.81153637656189</v>
      </c>
      <c r="AE30">
        <f t="shared" si="3"/>
        <v>0</v>
      </c>
      <c r="AF30">
        <f t="shared" si="4"/>
        <v>0</v>
      </c>
      <c r="AG30">
        <f t="shared" si="5"/>
        <v>-17.624651293405538</v>
      </c>
      <c r="AH30">
        <f t="shared" si="6"/>
        <v>-4989.5263127070293</v>
      </c>
      <c r="AI30">
        <f t="shared" si="7"/>
        <v>-5007.1509640004351</v>
      </c>
      <c r="AJ30">
        <f t="shared" si="8"/>
        <v>-264.63134732752678</v>
      </c>
      <c r="AK30">
        <f t="shared" si="30"/>
        <v>5.9626132334324584</v>
      </c>
      <c r="AL30">
        <f t="shared" si="9"/>
        <v>-5265.8196980945295</v>
      </c>
      <c r="AN30">
        <f t="shared" si="10"/>
        <v>0</v>
      </c>
      <c r="AO30">
        <f t="shared" si="11"/>
        <v>0</v>
      </c>
      <c r="AP30">
        <f t="shared" si="12"/>
        <v>-2.1141133218746702</v>
      </c>
      <c r="AQ30">
        <f t="shared" si="13"/>
        <v>-598.50398580566207</v>
      </c>
      <c r="AR30">
        <f t="shared" si="14"/>
        <v>-600.61809912753677</v>
      </c>
      <c r="AS30">
        <f t="shared" si="15"/>
        <v>-31.743076640619591</v>
      </c>
      <c r="AT30">
        <f t="shared" si="16"/>
        <v>0.71522777161000084</v>
      </c>
      <c r="AU30">
        <f t="shared" si="17"/>
        <v>-631.64594799654628</v>
      </c>
      <c r="AW30">
        <v>27</v>
      </c>
      <c r="AX30">
        <f>IF(Z30&gt;0, (R30*SUMPRODUCT(K30:$K$98, X30:$X$98)-K30*$AZ$3)/Z30, 0)</f>
        <v>496.19639355282993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3.5990000000000002E-3</v>
      </c>
      <c r="Q31" s="5">
        <f t="shared" si="29"/>
        <v>25</v>
      </c>
      <c r="R31">
        <f t="shared" si="0"/>
        <v>2000000</v>
      </c>
      <c r="S31">
        <f t="shared" si="1"/>
        <v>831.00813588740095</v>
      </c>
      <c r="U31">
        <f t="shared" si="21"/>
        <v>3.5990000000000002E-3</v>
      </c>
      <c r="V31">
        <f t="shared" si="22"/>
        <v>0.01</v>
      </c>
      <c r="W31">
        <f t="shared" si="23"/>
        <v>0.70498605173622153</v>
      </c>
      <c r="X31">
        <f t="shared" si="24"/>
        <v>2.5372448001986614E-3</v>
      </c>
      <c r="Y31">
        <f t="shared" si="25"/>
        <v>7.0498605173622154E-3</v>
      </c>
      <c r="Z31">
        <f t="shared" si="26"/>
        <v>0.69539894641866062</v>
      </c>
      <c r="AB31">
        <f t="shared" si="27"/>
        <v>349.81153637656189</v>
      </c>
      <c r="AC31">
        <f t="shared" si="2"/>
        <v>577.88218216143378</v>
      </c>
      <c r="AE31">
        <f t="shared" si="3"/>
        <v>0</v>
      </c>
      <c r="AF31">
        <f t="shared" si="4"/>
        <v>0</v>
      </c>
      <c r="AG31">
        <f t="shared" si="5"/>
        <v>-17.384973660466514</v>
      </c>
      <c r="AH31">
        <f t="shared" si="6"/>
        <v>-5074.4896003973226</v>
      </c>
      <c r="AI31">
        <f t="shared" si="7"/>
        <v>-5091.8745740577888</v>
      </c>
      <c r="AJ31">
        <f t="shared" si="8"/>
        <v>-228.07064578487189</v>
      </c>
      <c r="AK31">
        <f t="shared" si="30"/>
        <v>24.486807546359334</v>
      </c>
      <c r="AL31">
        <f t="shared" si="9"/>
        <v>-5295.4584122963015</v>
      </c>
      <c r="AN31">
        <f t="shared" si="10"/>
        <v>0</v>
      </c>
      <c r="AO31">
        <f t="shared" si="11"/>
        <v>0</v>
      </c>
      <c r="AP31">
        <f t="shared" si="12"/>
        <v>-1.8619316917950854</v>
      </c>
      <c r="AQ31">
        <f t="shared" si="13"/>
        <v>-543.47813181620973</v>
      </c>
      <c r="AR31">
        <f t="shared" si="14"/>
        <v>-545.34006350800473</v>
      </c>
      <c r="AS31">
        <f t="shared" si="15"/>
        <v>-24.426379449782207</v>
      </c>
      <c r="AT31">
        <f t="shared" si="16"/>
        <v>2.6225385146905107</v>
      </c>
      <c r="AU31">
        <f t="shared" si="17"/>
        <v>-567.14390444309652</v>
      </c>
      <c r="AW31">
        <v>28</v>
      </c>
      <c r="AX31">
        <f>IF(Z31&gt;0, (R31*SUMPRODUCT(K31:$K$98, X31:$X$98)-K31*$AZ$3)/Z31, 0)</f>
        <v>831.00813588740095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3.7169999999999998E-3</v>
      </c>
      <c r="Q32" s="5">
        <f t="shared" si="29"/>
        <v>25</v>
      </c>
      <c r="R32">
        <f t="shared" si="0"/>
        <v>2000000</v>
      </c>
      <c r="S32">
        <f t="shared" si="1"/>
        <v>1126.2020457814585</v>
      </c>
      <c r="U32">
        <f t="shared" si="21"/>
        <v>3.7169999999999998E-3</v>
      </c>
      <c r="V32">
        <f t="shared" si="22"/>
        <v>0.01</v>
      </c>
      <c r="W32">
        <f t="shared" si="23"/>
        <v>0.69539894641866062</v>
      </c>
      <c r="X32">
        <f t="shared" si="24"/>
        <v>2.5847978838381613E-3</v>
      </c>
      <c r="Y32">
        <f t="shared" si="25"/>
        <v>6.9539894641866065E-3</v>
      </c>
      <c r="Z32">
        <f t="shared" si="26"/>
        <v>0.68586015907063591</v>
      </c>
      <c r="AB32">
        <f t="shared" si="27"/>
        <v>577.88218216143378</v>
      </c>
      <c r="AC32">
        <f t="shared" si="2"/>
        <v>772.41711426534675</v>
      </c>
      <c r="AE32">
        <f t="shared" si="3"/>
        <v>0</v>
      </c>
      <c r="AF32">
        <f t="shared" si="4"/>
        <v>0</v>
      </c>
      <c r="AG32">
        <f t="shared" si="5"/>
        <v>-17.146503976765899</v>
      </c>
      <c r="AH32">
        <f t="shared" si="6"/>
        <v>-5169.5957676763228</v>
      </c>
      <c r="AI32">
        <f t="shared" si="7"/>
        <v>-5186.7422716530891</v>
      </c>
      <c r="AJ32">
        <f t="shared" si="8"/>
        <v>-194.53493210391298</v>
      </c>
      <c r="AK32">
        <f t="shared" si="30"/>
        <v>40.451752751300369</v>
      </c>
      <c r="AL32">
        <f t="shared" si="9"/>
        <v>-5340.8254510057013</v>
      </c>
      <c r="AN32">
        <f t="shared" si="10"/>
        <v>0</v>
      </c>
      <c r="AO32">
        <f t="shared" si="11"/>
        <v>0</v>
      </c>
      <c r="AP32">
        <f t="shared" si="12"/>
        <v>-1.6396353346238683</v>
      </c>
      <c r="AQ32">
        <f t="shared" si="13"/>
        <v>-494.34286417159518</v>
      </c>
      <c r="AR32">
        <f t="shared" si="14"/>
        <v>-495.98249950621909</v>
      </c>
      <c r="AS32">
        <f t="shared" si="15"/>
        <v>-18.602413000833359</v>
      </c>
      <c r="AT32">
        <f t="shared" si="16"/>
        <v>3.8682009608707721</v>
      </c>
      <c r="AU32">
        <f t="shared" si="17"/>
        <v>-510.71671154618161</v>
      </c>
      <c r="AW32">
        <v>29</v>
      </c>
      <c r="AX32">
        <f>IF(Z32&gt;0, (R32*SUMPRODUCT(K32:$K$98, X32:$X$98)-K32*$AZ$3)/Z32, 0)</f>
        <v>1126.2020457814585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3.852E-3</v>
      </c>
      <c r="Q33" s="5">
        <f t="shared" si="29"/>
        <v>25</v>
      </c>
      <c r="R33">
        <f t="shared" si="0"/>
        <v>2000000</v>
      </c>
      <c r="S33">
        <f t="shared" si="1"/>
        <v>1385.3790975742863</v>
      </c>
      <c r="U33">
        <f t="shared" si="21"/>
        <v>3.852E-3</v>
      </c>
      <c r="V33">
        <f t="shared" si="22"/>
        <v>0.01</v>
      </c>
      <c r="W33">
        <f t="shared" si="23"/>
        <v>0.68586015907063591</v>
      </c>
      <c r="X33">
        <f t="shared" si="24"/>
        <v>2.6419333327400893E-3</v>
      </c>
      <c r="Y33">
        <f t="shared" si="25"/>
        <v>6.8586015907063595E-3</v>
      </c>
      <c r="Z33">
        <f t="shared" si="26"/>
        <v>0.67635962414718942</v>
      </c>
      <c r="AB33">
        <f t="shared" si="27"/>
        <v>772.41711426534675</v>
      </c>
      <c r="AC33">
        <f t="shared" si="2"/>
        <v>937.01448573671678</v>
      </c>
      <c r="AE33">
        <f t="shared" si="3"/>
        <v>0</v>
      </c>
      <c r="AF33">
        <f t="shared" si="4"/>
        <v>0</v>
      </c>
      <c r="AG33">
        <f t="shared" si="5"/>
        <v>-16.908990603679737</v>
      </c>
      <c r="AH33">
        <f t="shared" si="6"/>
        <v>-5283.8666654801791</v>
      </c>
      <c r="AI33">
        <f t="shared" si="7"/>
        <v>-5300.7756560838588</v>
      </c>
      <c r="AJ33">
        <f t="shared" si="8"/>
        <v>-164.59737147137002</v>
      </c>
      <c r="AK33">
        <f t="shared" si="30"/>
        <v>54.069197998574275</v>
      </c>
      <c r="AL33">
        <f t="shared" si="9"/>
        <v>-5411.3038295566548</v>
      </c>
      <c r="AN33">
        <f t="shared" si="10"/>
        <v>0</v>
      </c>
      <c r="AO33">
        <f t="shared" si="11"/>
        <v>0</v>
      </c>
      <c r="AP33">
        <f t="shared" si="12"/>
        <v>-1.4436813446148735</v>
      </c>
      <c r="AQ33">
        <f t="shared" si="13"/>
        <v>-451.13395064079572</v>
      </c>
      <c r="AR33">
        <f t="shared" si="14"/>
        <v>-452.57763198541056</v>
      </c>
      <c r="AS33">
        <f t="shared" si="15"/>
        <v>-14.05324304303233</v>
      </c>
      <c r="AT33">
        <f t="shared" si="16"/>
        <v>4.6164016704724169</v>
      </c>
      <c r="AU33">
        <f t="shared" si="17"/>
        <v>-462.01447335797053</v>
      </c>
      <c r="AW33">
        <v>30</v>
      </c>
      <c r="AX33">
        <f>IF(Z33&gt;0, (R33*SUMPRODUCT(K33:$K$98, X33:$X$98)-K33*$AZ$3)/Z33, 0)</f>
        <v>1385.3790975742863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4.0049999999999999E-3</v>
      </c>
      <c r="Q34" s="5">
        <f t="shared" si="29"/>
        <v>25</v>
      </c>
      <c r="R34">
        <f t="shared" si="0"/>
        <v>2000000</v>
      </c>
      <c r="S34">
        <f t="shared" si="1"/>
        <v>1610.7971767128276</v>
      </c>
      <c r="U34">
        <f t="shared" si="21"/>
        <v>4.0049999999999999E-3</v>
      </c>
      <c r="V34">
        <f t="shared" si="22"/>
        <v>0.01</v>
      </c>
      <c r="W34">
        <f t="shared" si="23"/>
        <v>0.67635962414718942</v>
      </c>
      <c r="X34">
        <f t="shared" si="24"/>
        <v>2.7088202947094936E-3</v>
      </c>
      <c r="Y34">
        <f t="shared" si="25"/>
        <v>6.7635962414718948E-3</v>
      </c>
      <c r="Z34">
        <f t="shared" si="26"/>
        <v>0.66688720761100795</v>
      </c>
      <c r="AB34">
        <f t="shared" si="27"/>
        <v>937.01448573671678</v>
      </c>
      <c r="AC34">
        <f t="shared" si="2"/>
        <v>1074.220031205713</v>
      </c>
      <c r="AE34">
        <f t="shared" si="3"/>
        <v>0</v>
      </c>
      <c r="AF34">
        <f t="shared" si="4"/>
        <v>0</v>
      </c>
      <c r="AG34">
        <f t="shared" si="5"/>
        <v>-16.672180190275199</v>
      </c>
      <c r="AH34">
        <f t="shared" si="6"/>
        <v>-5417.6405894189875</v>
      </c>
      <c r="AI34">
        <f t="shared" si="7"/>
        <v>-5434.3127696092624</v>
      </c>
      <c r="AJ34">
        <f t="shared" si="8"/>
        <v>-137.20554546899621</v>
      </c>
      <c r="AK34">
        <f t="shared" si="30"/>
        <v>65.591014001570187</v>
      </c>
      <c r="AL34">
        <f t="shared" si="9"/>
        <v>-5505.9273010766883</v>
      </c>
      <c r="AN34">
        <f t="shared" si="10"/>
        <v>0</v>
      </c>
      <c r="AO34">
        <f t="shared" si="11"/>
        <v>0</v>
      </c>
      <c r="AP34">
        <f t="shared" si="12"/>
        <v>-1.2709487387353053</v>
      </c>
      <c r="AQ34">
        <f t="shared" si="13"/>
        <v>-412.9959846558977</v>
      </c>
      <c r="AR34">
        <f t="shared" si="14"/>
        <v>-414.26693339463299</v>
      </c>
      <c r="AS34">
        <f t="shared" si="15"/>
        <v>-10.459412804512874</v>
      </c>
      <c r="AT34">
        <f t="shared" si="16"/>
        <v>5.0001148959684647</v>
      </c>
      <c r="AU34">
        <f t="shared" si="17"/>
        <v>-419.72623130317737</v>
      </c>
      <c r="AW34">
        <v>31</v>
      </c>
      <c r="AX34">
        <f>IF(Z34&gt;0, (R34*SUMPRODUCT(K34:$K$98, X34:$X$98)-K34*$AZ$3)/Z34, 0)</f>
        <v>1610.7971767128276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4.1640000000000002E-3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1804.7648612182277</v>
      </c>
      <c r="U35">
        <f t="shared" si="21"/>
        <v>4.1640000000000002E-3</v>
      </c>
      <c r="V35">
        <f t="shared" si="22"/>
        <v>0.01</v>
      </c>
      <c r="W35">
        <f t="shared" si="23"/>
        <v>0.66688720761100795</v>
      </c>
      <c r="X35">
        <f t="shared" si="24"/>
        <v>2.776918332492237E-3</v>
      </c>
      <c r="Y35">
        <f t="shared" si="25"/>
        <v>6.6688720761100793E-3</v>
      </c>
      <c r="Z35">
        <f t="shared" si="26"/>
        <v>0.65744141720240556</v>
      </c>
      <c r="AB35">
        <f t="shared" si="27"/>
        <v>1074.220031205713</v>
      </c>
      <c r="AC35">
        <f t="shared" ref="AC35:AC66" si="33">S35*Z35</f>
        <v>1186.5271680764145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-16.436035430060141</v>
      </c>
      <c r="AH35">
        <f t="shared" ref="AH35:AH66" si="37">-X35*R35</f>
        <v>-5553.8366649844738</v>
      </c>
      <c r="AI35">
        <f t="shared" ref="AI35:AI66" si="38">SUM(AE35:AH35)</f>
        <v>-5570.2727004145336</v>
      </c>
      <c r="AJ35">
        <f t="shared" ref="AJ35:AJ66" si="39">AB35-AC35</f>
        <v>-112.30713687070147</v>
      </c>
      <c r="AK35">
        <f t="shared" si="30"/>
        <v>75.19540218439991</v>
      </c>
      <c r="AL35">
        <f t="shared" ref="AL35:AL66" si="40">SUM(AI35:AK35)</f>
        <v>-5607.3844351008347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-1.1187026971427307</v>
      </c>
      <c r="AQ35">
        <f t="shared" ref="AQ35:AQ66" si="44">AH35*$K35</f>
        <v>-378.01646772098644</v>
      </c>
      <c r="AR35">
        <f t="shared" ref="AR35:AR66" si="45">AI35*$K35</f>
        <v>-379.13517041812918</v>
      </c>
      <c r="AS35">
        <f t="shared" ref="AS35:AS66" si="46">AJ35*$K35</f>
        <v>-7.6440755716460407</v>
      </c>
      <c r="AT35">
        <f t="shared" ref="AT35:AT66" si="47">AK35*$K35</f>
        <v>5.1181016002538975</v>
      </c>
      <c r="AU35">
        <f t="shared" ref="AU35:AU66" si="48">AL35*$K35</f>
        <v>-381.66114438952127</v>
      </c>
      <c r="AW35">
        <v>32</v>
      </c>
      <c r="AX35">
        <f>IF(Z35&gt;0, (R35*SUMPRODUCT(K35:$K$98, X35:$X$98)-K35*$AZ$3)/Z35, 0)</f>
        <v>1804.7648612182277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4.3350000000000003E-3</v>
      </c>
      <c r="Q36" s="5">
        <f t="shared" si="29"/>
        <v>25</v>
      </c>
      <c r="R36">
        <f t="shared" si="31"/>
        <v>2000000</v>
      </c>
      <c r="S36">
        <f t="shared" si="32"/>
        <v>1971.4472852480294</v>
      </c>
      <c r="U36">
        <f t="shared" ref="U36:U67" si="52">M36</f>
        <v>4.3350000000000003E-3</v>
      </c>
      <c r="V36">
        <f t="shared" ref="V36:V67" si="53">$C$10</f>
        <v>0.01</v>
      </c>
      <c r="W36">
        <f t="shared" ref="W36:W67" si="54">Z35</f>
        <v>0.65744141720240556</v>
      </c>
      <c r="X36">
        <f t="shared" ref="X36:X67" si="55">U36*W36</f>
        <v>2.8500085435724282E-3</v>
      </c>
      <c r="Y36">
        <f t="shared" ref="Y36:Y67" si="56">V36*W36</f>
        <v>6.5744141720240554E-3</v>
      </c>
      <c r="Z36">
        <f t="shared" ref="Z36:Z67" si="57">MAX(0, W36-X36-Y36)</f>
        <v>0.64801699448680905</v>
      </c>
      <c r="AB36">
        <f t="shared" ref="AB36:AB67" si="58">AC35</f>
        <v>1186.5271680764145</v>
      </c>
      <c r="AC36">
        <f t="shared" si="33"/>
        <v>1277.5313445756069</v>
      </c>
      <c r="AE36">
        <f t="shared" si="34"/>
        <v>0</v>
      </c>
      <c r="AF36">
        <f t="shared" si="35"/>
        <v>0</v>
      </c>
      <c r="AG36">
        <f t="shared" si="36"/>
        <v>-16.200424862170227</v>
      </c>
      <c r="AH36">
        <f t="shared" si="37"/>
        <v>-5700.0170871448563</v>
      </c>
      <c r="AI36">
        <f t="shared" si="38"/>
        <v>-5716.2175120070269</v>
      </c>
      <c r="AJ36">
        <f t="shared" si="39"/>
        <v>-91.004176499192454</v>
      </c>
      <c r="AK36">
        <f t="shared" si="30"/>
        <v>83.056901765349025</v>
      </c>
      <c r="AL36">
        <f t="shared" si="40"/>
        <v>-5724.1647867408701</v>
      </c>
      <c r="AN36">
        <f t="shared" si="41"/>
        <v>0</v>
      </c>
      <c r="AO36">
        <f t="shared" si="42"/>
        <v>0</v>
      </c>
      <c r="AP36">
        <f t="shared" si="43"/>
        <v>-0.98452329819570483</v>
      </c>
      <c r="AQ36">
        <f t="shared" si="44"/>
        <v>-346.39829943669548</v>
      </c>
      <c r="AR36">
        <f t="shared" si="45"/>
        <v>-347.38282273489119</v>
      </c>
      <c r="AS36">
        <f t="shared" si="46"/>
        <v>-5.5304556984665805</v>
      </c>
      <c r="AT36">
        <f t="shared" si="47"/>
        <v>5.0474882948831432</v>
      </c>
      <c r="AU36">
        <f t="shared" si="48"/>
        <v>-347.86579013847461</v>
      </c>
      <c r="AW36">
        <v>33</v>
      </c>
      <c r="AX36">
        <f>IF(Z36&gt;0, (R36*SUMPRODUCT(K36:$K$98, X36:$X$98)-K36*$AZ$3)/Z36, 0)</f>
        <v>1971.4472852480294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4.522E-3</v>
      </c>
      <c r="Q37" s="5">
        <f t="shared" ref="Q37:Q68" si="60">$C$8</f>
        <v>25</v>
      </c>
      <c r="R37">
        <f t="shared" si="31"/>
        <v>2000000</v>
      </c>
      <c r="S37">
        <f t="shared" si="32"/>
        <v>2113.8236066155941</v>
      </c>
      <c r="U37">
        <f t="shared" si="52"/>
        <v>4.522E-3</v>
      </c>
      <c r="V37">
        <f t="shared" si="53"/>
        <v>0.01</v>
      </c>
      <c r="W37">
        <f t="shared" si="54"/>
        <v>0.64801699448680905</v>
      </c>
      <c r="X37">
        <f t="shared" si="55"/>
        <v>2.9303328490693503E-3</v>
      </c>
      <c r="Y37">
        <f t="shared" si="56"/>
        <v>6.4801699448680909E-3</v>
      </c>
      <c r="Z37">
        <f t="shared" si="57"/>
        <v>0.63860649169287165</v>
      </c>
      <c r="AB37">
        <f t="shared" si="58"/>
        <v>1277.5313445756069</v>
      </c>
      <c r="AC37">
        <f t="shared" si="33"/>
        <v>1349.9014774783575</v>
      </c>
      <c r="AE37">
        <f t="shared" si="34"/>
        <v>0</v>
      </c>
      <c r="AF37">
        <f t="shared" si="35"/>
        <v>0</v>
      </c>
      <c r="AG37">
        <f t="shared" si="36"/>
        <v>-15.965162292321791</v>
      </c>
      <c r="AH37">
        <f t="shared" si="37"/>
        <v>-5860.6656981387005</v>
      </c>
      <c r="AI37">
        <f t="shared" si="38"/>
        <v>-5876.6308604310225</v>
      </c>
      <c r="AJ37">
        <f t="shared" si="39"/>
        <v>-72.370132902750584</v>
      </c>
      <c r="AK37">
        <f t="shared" si="30"/>
        <v>89.427194120292498</v>
      </c>
      <c r="AL37">
        <f t="shared" si="40"/>
        <v>-5859.5737992134809</v>
      </c>
      <c r="AN37">
        <f t="shared" si="41"/>
        <v>0</v>
      </c>
      <c r="AO37">
        <f t="shared" si="42"/>
        <v>0</v>
      </c>
      <c r="AP37">
        <f t="shared" si="43"/>
        <v>-0.86627325969580959</v>
      </c>
      <c r="AQ37">
        <f t="shared" si="44"/>
        <v>-318.00102531721257</v>
      </c>
      <c r="AR37">
        <f t="shared" si="45"/>
        <v>-318.86729857690841</v>
      </c>
      <c r="AS37">
        <f t="shared" si="46"/>
        <v>-3.9268195203023808</v>
      </c>
      <c r="AT37">
        <f t="shared" si="47"/>
        <v>4.8523394587283963</v>
      </c>
      <c r="AU37">
        <f t="shared" si="48"/>
        <v>-317.94177863848239</v>
      </c>
      <c r="AW37">
        <v>34</v>
      </c>
      <c r="AX37">
        <f>IF(Z37&gt;0, (R37*SUMPRODUCT(K37:$K$98, X37:$X$98)-K37*$AZ$3)/Z37, 0)</f>
        <v>2113.8236066155941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4.7470000000000004E-3</v>
      </c>
      <c r="Q38" s="5">
        <f t="shared" si="60"/>
        <v>25</v>
      </c>
      <c r="R38">
        <f t="shared" si="31"/>
        <v>2000000</v>
      </c>
      <c r="S38">
        <f t="shared" si="32"/>
        <v>2234.3062634894318</v>
      </c>
      <c r="U38">
        <f t="shared" si="52"/>
        <v>4.7470000000000004E-3</v>
      </c>
      <c r="V38">
        <f t="shared" si="53"/>
        <v>0.01</v>
      </c>
      <c r="W38">
        <f t="shared" si="54"/>
        <v>0.63860649169287165</v>
      </c>
      <c r="X38">
        <f t="shared" si="55"/>
        <v>3.0314650160660618E-3</v>
      </c>
      <c r="Y38">
        <f t="shared" si="56"/>
        <v>6.3860649169287164E-3</v>
      </c>
      <c r="Z38">
        <f t="shared" si="57"/>
        <v>0.62918896175987682</v>
      </c>
      <c r="AB38">
        <f t="shared" si="58"/>
        <v>1349.9014774783575</v>
      </c>
      <c r="AC38">
        <f t="shared" si="33"/>
        <v>1405.8008381785053</v>
      </c>
      <c r="AE38">
        <f t="shared" si="34"/>
        <v>0</v>
      </c>
      <c r="AF38">
        <f t="shared" si="35"/>
        <v>0</v>
      </c>
      <c r="AG38">
        <f t="shared" si="36"/>
        <v>-15.729724043996921</v>
      </c>
      <c r="AH38">
        <f t="shared" si="37"/>
        <v>-6062.9300321321234</v>
      </c>
      <c r="AI38">
        <f t="shared" si="38"/>
        <v>-6078.65975617612</v>
      </c>
      <c r="AJ38">
        <f t="shared" si="39"/>
        <v>-55.899360700147781</v>
      </c>
      <c r="AK38">
        <f t="shared" si="30"/>
        <v>94.493103423485039</v>
      </c>
      <c r="AL38">
        <f t="shared" si="40"/>
        <v>-6040.0660134527825</v>
      </c>
      <c r="AN38">
        <f t="shared" si="41"/>
        <v>0</v>
      </c>
      <c r="AO38">
        <f t="shared" si="42"/>
        <v>0</v>
      </c>
      <c r="AP38">
        <f t="shared" si="43"/>
        <v>-0.76205207851346024</v>
      </c>
      <c r="AQ38">
        <f t="shared" si="44"/>
        <v>-293.7285116982863</v>
      </c>
      <c r="AR38">
        <f t="shared" si="45"/>
        <v>-294.49056377679972</v>
      </c>
      <c r="AS38">
        <f t="shared" si="46"/>
        <v>-2.708135494937586</v>
      </c>
      <c r="AT38">
        <f t="shared" si="47"/>
        <v>4.5778721653121091</v>
      </c>
      <c r="AU38">
        <f t="shared" si="48"/>
        <v>-292.62082710642522</v>
      </c>
      <c r="AW38">
        <v>35</v>
      </c>
      <c r="AX38">
        <f>IF(Z38&gt;0, (R38*SUMPRODUCT(K38:$K$98, X38:$X$98)-K38*$AZ$3)/Z38, 0)</f>
        <v>2234.3062634894318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4.9870000000000001E-3</v>
      </c>
      <c r="Q39" s="5">
        <f t="shared" si="60"/>
        <v>25</v>
      </c>
      <c r="R39">
        <f t="shared" si="31"/>
        <v>2000000</v>
      </c>
      <c r="S39">
        <f t="shared" si="32"/>
        <v>2333.0217731491689</v>
      </c>
      <c r="U39">
        <f t="shared" si="52"/>
        <v>4.9870000000000001E-3</v>
      </c>
      <c r="V39">
        <f t="shared" si="53"/>
        <v>0.01</v>
      </c>
      <c r="W39">
        <f t="shared" si="54"/>
        <v>0.62918896175987682</v>
      </c>
      <c r="X39">
        <f t="shared" si="55"/>
        <v>3.1377653522965056E-3</v>
      </c>
      <c r="Y39">
        <f t="shared" si="56"/>
        <v>6.2918896175987683E-3</v>
      </c>
      <c r="Z39">
        <f t="shared" si="57"/>
        <v>0.61975930678998159</v>
      </c>
      <c r="AB39">
        <f t="shared" si="58"/>
        <v>1405.8008381785053</v>
      </c>
      <c r="AC39">
        <f t="shared" si="33"/>
        <v>1445.9119568528627</v>
      </c>
      <c r="AE39">
        <f t="shared" si="34"/>
        <v>0</v>
      </c>
      <c r="AF39">
        <f t="shared" si="35"/>
        <v>0</v>
      </c>
      <c r="AG39">
        <f t="shared" si="36"/>
        <v>-15.49398266974954</v>
      </c>
      <c r="AH39">
        <f t="shared" si="37"/>
        <v>-6275.5307045930113</v>
      </c>
      <c r="AI39">
        <f t="shared" si="38"/>
        <v>-6291.0246872627604</v>
      </c>
      <c r="AJ39">
        <f t="shared" si="39"/>
        <v>-40.111118674357385</v>
      </c>
      <c r="AK39">
        <f t="shared" si="30"/>
        <v>98.406058672495377</v>
      </c>
      <c r="AL39">
        <f t="shared" si="40"/>
        <v>-6232.7297472646223</v>
      </c>
      <c r="AN39">
        <f t="shared" si="41"/>
        <v>0</v>
      </c>
      <c r="AO39">
        <f t="shared" si="42"/>
        <v>0</v>
      </c>
      <c r="AP39">
        <f t="shared" si="43"/>
        <v>-0.6702064321542669</v>
      </c>
      <c r="AQ39">
        <f t="shared" si="44"/>
        <v>-271.45383682475898</v>
      </c>
      <c r="AR39">
        <f t="shared" si="45"/>
        <v>-272.12404325691324</v>
      </c>
      <c r="AS39">
        <f t="shared" si="46"/>
        <v>-1.735043229972324</v>
      </c>
      <c r="AT39">
        <f t="shared" si="47"/>
        <v>4.2566443303194106</v>
      </c>
      <c r="AU39">
        <f t="shared" si="48"/>
        <v>-269.6024421565661</v>
      </c>
      <c r="AW39">
        <v>36</v>
      </c>
      <c r="AX39">
        <f>IF(Z39&gt;0, (R39*SUMPRODUCT(K39:$K$98, X39:$X$98)-K39*$AZ$3)/Z39, 0)</f>
        <v>2333.0217731491689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5.2249999999999996E-3</v>
      </c>
      <c r="Q40" s="5">
        <f t="shared" si="60"/>
        <v>25</v>
      </c>
      <c r="R40">
        <f t="shared" si="31"/>
        <v>2000000</v>
      </c>
      <c r="S40">
        <f t="shared" si="32"/>
        <v>2412.702915278981</v>
      </c>
      <c r="U40">
        <f t="shared" si="52"/>
        <v>5.2249999999999996E-3</v>
      </c>
      <c r="V40">
        <f t="shared" si="53"/>
        <v>0.01</v>
      </c>
      <c r="W40">
        <f t="shared" si="54"/>
        <v>0.61975930678998159</v>
      </c>
      <c r="X40">
        <f t="shared" si="55"/>
        <v>3.2382423779776536E-3</v>
      </c>
      <c r="Y40">
        <f t="shared" si="56"/>
        <v>6.1975930678998164E-3</v>
      </c>
      <c r="Z40">
        <f t="shared" si="57"/>
        <v>0.61032347134410414</v>
      </c>
      <c r="AB40">
        <f t="shared" si="58"/>
        <v>1445.9119568528627</v>
      </c>
      <c r="AC40">
        <f t="shared" si="33"/>
        <v>1472.5292185751077</v>
      </c>
      <c r="AE40">
        <f t="shared" si="34"/>
        <v>0</v>
      </c>
      <c r="AF40">
        <f t="shared" si="35"/>
        <v>0</v>
      </c>
      <c r="AG40">
        <f t="shared" si="36"/>
        <v>-15.258086783602604</v>
      </c>
      <c r="AH40">
        <f t="shared" si="37"/>
        <v>-6476.4847559553073</v>
      </c>
      <c r="AI40">
        <f t="shared" si="38"/>
        <v>-6491.7428427389095</v>
      </c>
      <c r="AJ40">
        <f t="shared" si="39"/>
        <v>-26.617261722245075</v>
      </c>
      <c r="AK40">
        <f t="shared" si="30"/>
        <v>101.21383697970039</v>
      </c>
      <c r="AL40">
        <f t="shared" si="40"/>
        <v>-6417.1462674814547</v>
      </c>
      <c r="AN40">
        <f t="shared" si="41"/>
        <v>0</v>
      </c>
      <c r="AO40">
        <f t="shared" si="42"/>
        <v>0</v>
      </c>
      <c r="AP40">
        <f t="shared" si="43"/>
        <v>-0.58928798145064121</v>
      </c>
      <c r="AQ40">
        <f t="shared" si="44"/>
        <v>-250.13061485757459</v>
      </c>
      <c r="AR40">
        <f t="shared" si="45"/>
        <v>-250.7199028390252</v>
      </c>
      <c r="AS40">
        <f t="shared" si="46"/>
        <v>-1.0279947056600605</v>
      </c>
      <c r="AT40">
        <f t="shared" si="47"/>
        <v>3.9090154968013149</v>
      </c>
      <c r="AU40">
        <f t="shared" si="48"/>
        <v>-247.83888204788397</v>
      </c>
      <c r="AW40">
        <v>37</v>
      </c>
      <c r="AX40">
        <f>IF(Z40&gt;0, (R40*SUMPRODUCT(K40:$K$98, X40:$X$98)-K40*$AZ$3)/Z40, 0)</f>
        <v>2412.702915278981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5.4879999999999998E-3</v>
      </c>
      <c r="Q41" s="5">
        <f t="shared" si="60"/>
        <v>25</v>
      </c>
      <c r="R41">
        <f t="shared" si="31"/>
        <v>2000000</v>
      </c>
      <c r="S41">
        <f t="shared" si="32"/>
        <v>2477.2938860780132</v>
      </c>
      <c r="U41">
        <f t="shared" si="52"/>
        <v>5.4879999999999998E-3</v>
      </c>
      <c r="V41">
        <f t="shared" si="53"/>
        <v>0.01</v>
      </c>
      <c r="W41">
        <f t="shared" si="54"/>
        <v>0.61032347134410414</v>
      </c>
      <c r="X41">
        <f t="shared" si="55"/>
        <v>3.3494552107364434E-3</v>
      </c>
      <c r="Y41">
        <f t="shared" si="56"/>
        <v>6.1032347134410414E-3</v>
      </c>
      <c r="Z41">
        <f t="shared" si="57"/>
        <v>0.60087078141992656</v>
      </c>
      <c r="AB41">
        <f t="shared" si="58"/>
        <v>1472.5292185751077</v>
      </c>
      <c r="AC41">
        <f t="shared" si="33"/>
        <v>1488.5335131345023</v>
      </c>
      <c r="AE41">
        <f t="shared" si="34"/>
        <v>0</v>
      </c>
      <c r="AF41">
        <f t="shared" si="35"/>
        <v>0</v>
      </c>
      <c r="AG41">
        <f t="shared" si="36"/>
        <v>-15.021769535498164</v>
      </c>
      <c r="AH41">
        <f t="shared" si="37"/>
        <v>-6698.9104214728868</v>
      </c>
      <c r="AI41">
        <f t="shared" si="38"/>
        <v>-6713.9321910083854</v>
      </c>
      <c r="AJ41">
        <f t="shared" si="39"/>
        <v>-16.004294559394566</v>
      </c>
      <c r="AK41">
        <f t="shared" ref="AK41:AK72" si="61">G41*SUM(AB41:AB41, AE41:AF41)</f>
        <v>103.07704530025755</v>
      </c>
      <c r="AL41">
        <f t="shared" si="40"/>
        <v>-6626.8594402675217</v>
      </c>
      <c r="AN41">
        <f t="shared" si="41"/>
        <v>0</v>
      </c>
      <c r="AO41">
        <f t="shared" si="42"/>
        <v>0</v>
      </c>
      <c r="AP41">
        <f t="shared" si="43"/>
        <v>-0.51800097249458354</v>
      </c>
      <c r="AQ41">
        <f t="shared" si="44"/>
        <v>-231.00088872865132</v>
      </c>
      <c r="AR41">
        <f t="shared" si="45"/>
        <v>-231.51888970114592</v>
      </c>
      <c r="AS41">
        <f t="shared" si="46"/>
        <v>-0.5518817291308703</v>
      </c>
      <c r="AT41">
        <f t="shared" si="47"/>
        <v>3.5544420769620704</v>
      </c>
      <c r="AU41">
        <f t="shared" si="48"/>
        <v>-228.51632935331469</v>
      </c>
      <c r="AW41">
        <v>38</v>
      </c>
      <c r="AX41">
        <f>IF(Z41&gt;0, (R41*SUMPRODUCT(K41:$K$98, X41:$X$98)-K41*$AZ$3)/Z41, 0)</f>
        <v>2477.2938860780132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5.7670000000000004E-3</v>
      </c>
      <c r="Q42" s="5">
        <f t="shared" si="60"/>
        <v>25</v>
      </c>
      <c r="R42">
        <f t="shared" si="31"/>
        <v>2000000</v>
      </c>
      <c r="S42">
        <f t="shared" si="32"/>
        <v>2528.1721988682575</v>
      </c>
      <c r="U42">
        <f t="shared" si="52"/>
        <v>5.7670000000000004E-3</v>
      </c>
      <c r="V42">
        <f t="shared" si="53"/>
        <v>0.01</v>
      </c>
      <c r="W42">
        <f t="shared" si="54"/>
        <v>0.60087078141992656</v>
      </c>
      <c r="X42">
        <f t="shared" si="55"/>
        <v>3.4652217964487165E-3</v>
      </c>
      <c r="Y42">
        <f t="shared" si="56"/>
        <v>6.0087078141992656E-3</v>
      </c>
      <c r="Z42">
        <f t="shared" si="57"/>
        <v>0.59139685180927859</v>
      </c>
      <c r="AB42">
        <f t="shared" si="58"/>
        <v>1488.5335131345023</v>
      </c>
      <c r="AC42">
        <f t="shared" si="33"/>
        <v>1495.1530792424289</v>
      </c>
      <c r="AE42">
        <f t="shared" si="34"/>
        <v>0</v>
      </c>
      <c r="AF42">
        <f t="shared" si="35"/>
        <v>0</v>
      </c>
      <c r="AG42">
        <f t="shared" si="36"/>
        <v>-14.784921295231964</v>
      </c>
      <c r="AH42">
        <f t="shared" si="37"/>
        <v>-6930.4435928974335</v>
      </c>
      <c r="AI42">
        <f t="shared" si="38"/>
        <v>-6945.2285141926659</v>
      </c>
      <c r="AJ42">
        <f t="shared" si="39"/>
        <v>-6.6195661079266301</v>
      </c>
      <c r="AK42">
        <f t="shared" si="61"/>
        <v>104.19734591941517</v>
      </c>
      <c r="AL42">
        <f t="shared" si="40"/>
        <v>-6847.6507343811772</v>
      </c>
      <c r="AN42">
        <f t="shared" si="41"/>
        <v>0</v>
      </c>
      <c r="AO42">
        <f t="shared" si="42"/>
        <v>0</v>
      </c>
      <c r="AP42">
        <f t="shared" si="43"/>
        <v>-0.45520861710826904</v>
      </c>
      <c r="AQ42">
        <f t="shared" si="44"/>
        <v>-213.3794005983045</v>
      </c>
      <c r="AR42">
        <f t="shared" si="45"/>
        <v>-213.83460921541277</v>
      </c>
      <c r="AS42">
        <f t="shared" si="46"/>
        <v>-0.20380788464648855</v>
      </c>
      <c r="AT42">
        <f t="shared" si="47"/>
        <v>3.2081016053582418</v>
      </c>
      <c r="AU42">
        <f t="shared" si="48"/>
        <v>-210.83031549470101</v>
      </c>
      <c r="AW42">
        <v>39</v>
      </c>
      <c r="AX42">
        <f>IF(Z42&gt;0, (R42*SUMPRODUCT(K42:$K$98, X42:$X$98)-K42*$AZ$3)/Z42, 0)</f>
        <v>2528.1721988682575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6.0780000000000001E-3</v>
      </c>
      <c r="Q43" s="5">
        <f t="shared" si="60"/>
        <v>25</v>
      </c>
      <c r="R43">
        <f t="shared" si="31"/>
        <v>2000000</v>
      </c>
      <c r="S43">
        <f t="shared" si="32"/>
        <v>2567.3907020204038</v>
      </c>
      <c r="U43">
        <f t="shared" si="52"/>
        <v>6.0780000000000001E-3</v>
      </c>
      <c r="V43">
        <f t="shared" si="53"/>
        <v>0.01</v>
      </c>
      <c r="W43">
        <f t="shared" si="54"/>
        <v>0.59139685180927859</v>
      </c>
      <c r="X43">
        <f t="shared" si="55"/>
        <v>3.5945100652967953E-3</v>
      </c>
      <c r="Y43">
        <f t="shared" si="56"/>
        <v>5.913968518092786E-3</v>
      </c>
      <c r="Z43">
        <f t="shared" si="57"/>
        <v>0.58188837322588904</v>
      </c>
      <c r="AB43">
        <f t="shared" si="58"/>
        <v>1495.1530792424289</v>
      </c>
      <c r="AC43">
        <f t="shared" si="33"/>
        <v>1493.9347990339261</v>
      </c>
      <c r="AE43">
        <f t="shared" si="34"/>
        <v>0</v>
      </c>
      <c r="AF43">
        <f t="shared" si="35"/>
        <v>0</v>
      </c>
      <c r="AG43">
        <f t="shared" si="36"/>
        <v>-14.547209330647226</v>
      </c>
      <c r="AH43">
        <f t="shared" si="37"/>
        <v>-7189.0201305935907</v>
      </c>
      <c r="AI43">
        <f t="shared" si="38"/>
        <v>-7203.5673399242378</v>
      </c>
      <c r="AJ43">
        <f t="shared" si="39"/>
        <v>1.218280208502847</v>
      </c>
      <c r="AK43">
        <f t="shared" si="61"/>
        <v>104.66071554697004</v>
      </c>
      <c r="AL43">
        <f t="shared" si="40"/>
        <v>-7097.6883441687651</v>
      </c>
      <c r="AN43">
        <f t="shared" si="41"/>
        <v>0</v>
      </c>
      <c r="AO43">
        <f t="shared" si="42"/>
        <v>0</v>
      </c>
      <c r="AP43">
        <f t="shared" si="43"/>
        <v>-0.39990158300214496</v>
      </c>
      <c r="AQ43">
        <f t="shared" si="44"/>
        <v>-197.62556962743281</v>
      </c>
      <c r="AR43">
        <f t="shared" si="45"/>
        <v>-198.02547121043497</v>
      </c>
      <c r="AS43">
        <f t="shared" si="46"/>
        <v>3.3490422310352215E-2</v>
      </c>
      <c r="AT43">
        <f t="shared" si="47"/>
        <v>2.8771144261459787</v>
      </c>
      <c r="AU43">
        <f t="shared" si="48"/>
        <v>-195.11486636197864</v>
      </c>
      <c r="AW43">
        <v>40</v>
      </c>
      <c r="AX43">
        <f>IF(Z43&gt;0, (R43*SUMPRODUCT(K43:$K$98, X43:$X$98)-K43*$AZ$3)/Z43, 0)</f>
        <v>2567.3907020204038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6.4359999999999999E-3</v>
      </c>
      <c r="Q44" s="5">
        <f t="shared" si="60"/>
        <v>25</v>
      </c>
      <c r="R44">
        <f t="shared" si="31"/>
        <v>2000000</v>
      </c>
      <c r="S44">
        <f t="shared" si="32"/>
        <v>2595.9729412324264</v>
      </c>
      <c r="U44">
        <f t="shared" si="52"/>
        <v>6.4359999999999999E-3</v>
      </c>
      <c r="V44">
        <f t="shared" si="53"/>
        <v>0.01</v>
      </c>
      <c r="W44">
        <f t="shared" si="54"/>
        <v>0.58188837322588904</v>
      </c>
      <c r="X44">
        <f t="shared" si="55"/>
        <v>3.7450335700818216E-3</v>
      </c>
      <c r="Y44">
        <f t="shared" si="56"/>
        <v>5.8188837322588902E-3</v>
      </c>
      <c r="Z44">
        <f t="shared" si="57"/>
        <v>0.5723244559235483</v>
      </c>
      <c r="AB44">
        <f t="shared" si="58"/>
        <v>1493.9347990339261</v>
      </c>
      <c r="AC44">
        <f t="shared" si="33"/>
        <v>1485.7388011831019</v>
      </c>
      <c r="AE44">
        <f t="shared" si="34"/>
        <v>0</v>
      </c>
      <c r="AF44">
        <f t="shared" si="35"/>
        <v>0</v>
      </c>
      <c r="AG44">
        <f t="shared" si="36"/>
        <v>-14.308111398088707</v>
      </c>
      <c r="AH44">
        <f t="shared" si="37"/>
        <v>-7490.0671401636437</v>
      </c>
      <c r="AI44">
        <f t="shared" si="38"/>
        <v>-7504.3752515617325</v>
      </c>
      <c r="AJ44">
        <f t="shared" si="39"/>
        <v>8.195997850824142</v>
      </c>
      <c r="AK44">
        <f t="shared" si="61"/>
        <v>104.57543593237483</v>
      </c>
      <c r="AL44">
        <f t="shared" si="40"/>
        <v>-7391.603817778534</v>
      </c>
      <c r="AN44">
        <f t="shared" si="41"/>
        <v>0</v>
      </c>
      <c r="AO44">
        <f t="shared" si="42"/>
        <v>0</v>
      </c>
      <c r="AP44">
        <f t="shared" si="43"/>
        <v>-0.35118642909278719</v>
      </c>
      <c r="AQ44">
        <f t="shared" si="44"/>
        <v>-183.84047058584318</v>
      </c>
      <c r="AR44">
        <f t="shared" si="45"/>
        <v>-184.19165701493597</v>
      </c>
      <c r="AS44">
        <f t="shared" si="46"/>
        <v>0.20116723570292988</v>
      </c>
      <c r="AT44">
        <f t="shared" si="47"/>
        <v>2.5667590148073693</v>
      </c>
      <c r="AU44">
        <f t="shared" si="48"/>
        <v>-181.4237307644257</v>
      </c>
      <c r="AW44">
        <v>41</v>
      </c>
      <c r="AX44">
        <f>IF(Z44&gt;0, (R44*SUMPRODUCT(K44:$K$98, X44:$X$98)-K44*$AZ$3)/Z44, 0)</f>
        <v>2595.9729412324264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6.8199999999999997E-3</v>
      </c>
      <c r="Q45" s="5">
        <f t="shared" si="60"/>
        <v>25</v>
      </c>
      <c r="R45">
        <f t="shared" si="31"/>
        <v>2000000</v>
      </c>
      <c r="S45">
        <f t="shared" si="32"/>
        <v>2614.2477583389509</v>
      </c>
      <c r="U45">
        <f t="shared" si="52"/>
        <v>6.8199999999999997E-3</v>
      </c>
      <c r="V45">
        <f t="shared" si="53"/>
        <v>0.01</v>
      </c>
      <c r="W45">
        <f t="shared" si="54"/>
        <v>0.5723244559235483</v>
      </c>
      <c r="X45">
        <f t="shared" si="55"/>
        <v>3.9032527893985993E-3</v>
      </c>
      <c r="Y45">
        <f t="shared" si="56"/>
        <v>5.7232445592354832E-3</v>
      </c>
      <c r="Z45">
        <f t="shared" si="57"/>
        <v>0.56269795857491423</v>
      </c>
      <c r="AB45">
        <f t="shared" si="58"/>
        <v>1485.7388011831019</v>
      </c>
      <c r="AC45">
        <f t="shared" si="33"/>
        <v>1471.0318768263735</v>
      </c>
      <c r="AE45">
        <f t="shared" si="34"/>
        <v>0</v>
      </c>
      <c r="AF45">
        <f t="shared" si="35"/>
        <v>0</v>
      </c>
      <c r="AG45">
        <f t="shared" si="36"/>
        <v>-14.067448964372856</v>
      </c>
      <c r="AH45">
        <f t="shared" si="37"/>
        <v>-7806.5055787971987</v>
      </c>
      <c r="AI45">
        <f t="shared" si="38"/>
        <v>-7820.5730277615712</v>
      </c>
      <c r="AJ45">
        <f t="shared" si="39"/>
        <v>14.70692435672845</v>
      </c>
      <c r="AK45">
        <f t="shared" si="61"/>
        <v>104.00171608281714</v>
      </c>
      <c r="AL45">
        <f t="shared" si="40"/>
        <v>-7701.8643873220253</v>
      </c>
      <c r="AN45">
        <f t="shared" si="41"/>
        <v>0</v>
      </c>
      <c r="AO45">
        <f t="shared" si="42"/>
        <v>0</v>
      </c>
      <c r="AP45">
        <f t="shared" si="43"/>
        <v>-0.30828524406736291</v>
      </c>
      <c r="AQ45">
        <f t="shared" si="44"/>
        <v>-171.07796045805773</v>
      </c>
      <c r="AR45">
        <f t="shared" si="45"/>
        <v>-171.38624570212508</v>
      </c>
      <c r="AS45">
        <f t="shared" si="46"/>
        <v>0.32229921546378987</v>
      </c>
      <c r="AT45">
        <f t="shared" si="47"/>
        <v>2.2791761681322891</v>
      </c>
      <c r="AU45">
        <f t="shared" si="48"/>
        <v>-168.78477031852901</v>
      </c>
      <c r="AW45">
        <v>42</v>
      </c>
      <c r="AX45">
        <f>IF(Z45&gt;0, (R45*SUMPRODUCT(K45:$K$98, X45:$X$98)-K45*$AZ$3)/Z45, 0)</f>
        <v>2614.2477583389509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7.2269999999999999E-3</v>
      </c>
      <c r="Q46" s="5">
        <f t="shared" si="60"/>
        <v>25</v>
      </c>
      <c r="R46">
        <f t="shared" si="31"/>
        <v>2000000</v>
      </c>
      <c r="S46">
        <f t="shared" si="32"/>
        <v>2623.7876479040465</v>
      </c>
      <c r="U46">
        <f t="shared" si="52"/>
        <v>7.2269999999999999E-3</v>
      </c>
      <c r="V46">
        <f t="shared" si="53"/>
        <v>0.01</v>
      </c>
      <c r="W46">
        <f t="shared" si="54"/>
        <v>0.56269795857491423</v>
      </c>
      <c r="X46">
        <f t="shared" si="55"/>
        <v>4.0666181466209048E-3</v>
      </c>
      <c r="Y46">
        <f t="shared" si="56"/>
        <v>5.6269795857491426E-3</v>
      </c>
      <c r="Z46">
        <f t="shared" si="57"/>
        <v>0.55300436084254423</v>
      </c>
      <c r="AB46">
        <f t="shared" si="58"/>
        <v>1471.0318768263735</v>
      </c>
      <c r="AC46">
        <f t="shared" si="33"/>
        <v>1450.9660112157396</v>
      </c>
      <c r="AE46">
        <f t="shared" si="34"/>
        <v>0</v>
      </c>
      <c r="AF46">
        <f t="shared" si="35"/>
        <v>0</v>
      </c>
      <c r="AG46">
        <f t="shared" si="36"/>
        <v>-13.825109021063605</v>
      </c>
      <c r="AH46">
        <f t="shared" si="37"/>
        <v>-8133.23629324181</v>
      </c>
      <c r="AI46">
        <f t="shared" si="38"/>
        <v>-8147.0614022628733</v>
      </c>
      <c r="AJ46">
        <f t="shared" si="39"/>
        <v>20.065865610633864</v>
      </c>
      <c r="AK46">
        <f t="shared" si="61"/>
        <v>102.97223137784616</v>
      </c>
      <c r="AL46">
        <f t="shared" si="40"/>
        <v>-8024.0233052743924</v>
      </c>
      <c r="AN46">
        <f t="shared" si="41"/>
        <v>0</v>
      </c>
      <c r="AO46">
        <f t="shared" si="42"/>
        <v>0</v>
      </c>
      <c r="AP46">
        <f t="shared" si="43"/>
        <v>-0.27051286979269146</v>
      </c>
      <c r="AQ46">
        <f t="shared" si="44"/>
        <v>-159.14124706248796</v>
      </c>
      <c r="AR46">
        <f t="shared" si="45"/>
        <v>-159.41175993228066</v>
      </c>
      <c r="AS46">
        <f t="shared" si="46"/>
        <v>0.39262438241441416</v>
      </c>
      <c r="AT46">
        <f t="shared" si="47"/>
        <v>2.0148350205801999</v>
      </c>
      <c r="AU46">
        <f t="shared" si="48"/>
        <v>-157.00430052928601</v>
      </c>
      <c r="AW46">
        <v>43</v>
      </c>
      <c r="AX46">
        <f>IF(Z46&gt;0, (R46*SUMPRODUCT(K46:$K$98, X46:$X$98)-K46*$AZ$3)/Z46, 0)</f>
        <v>2623.7876479040465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7.6860000000000001E-3</v>
      </c>
      <c r="Q47" s="5">
        <f t="shared" si="60"/>
        <v>25</v>
      </c>
      <c r="R47">
        <f t="shared" si="31"/>
        <v>2000000</v>
      </c>
      <c r="S47">
        <f t="shared" si="32"/>
        <v>2626.2779015364349</v>
      </c>
      <c r="U47">
        <f t="shared" si="52"/>
        <v>7.6860000000000001E-3</v>
      </c>
      <c r="V47">
        <f t="shared" si="53"/>
        <v>0.01</v>
      </c>
      <c r="W47">
        <f t="shared" si="54"/>
        <v>0.55300436084254423</v>
      </c>
      <c r="X47">
        <f t="shared" si="55"/>
        <v>4.2503915174357948E-3</v>
      </c>
      <c r="Y47">
        <f t="shared" si="56"/>
        <v>5.5300436084254421E-3</v>
      </c>
      <c r="Z47">
        <f t="shared" si="57"/>
        <v>0.54322392571668299</v>
      </c>
      <c r="AB47">
        <f t="shared" si="58"/>
        <v>1450.9660112157396</v>
      </c>
      <c r="AC47">
        <f t="shared" si="33"/>
        <v>1426.6569916955943</v>
      </c>
      <c r="AE47">
        <f t="shared" si="34"/>
        <v>0</v>
      </c>
      <c r="AF47">
        <f t="shared" si="35"/>
        <v>0</v>
      </c>
      <c r="AG47">
        <f t="shared" si="36"/>
        <v>-13.580598142917074</v>
      </c>
      <c r="AH47">
        <f t="shared" si="37"/>
        <v>-8500.7830348715888</v>
      </c>
      <c r="AI47">
        <f t="shared" si="38"/>
        <v>-8514.3636330145055</v>
      </c>
      <c r="AJ47">
        <f t="shared" si="39"/>
        <v>24.309019520145284</v>
      </c>
      <c r="AK47">
        <f t="shared" si="61"/>
        <v>101.56762078510178</v>
      </c>
      <c r="AL47">
        <f t="shared" si="40"/>
        <v>-8388.4869927092586</v>
      </c>
      <c r="AN47">
        <f t="shared" si="41"/>
        <v>0</v>
      </c>
      <c r="AO47">
        <f t="shared" si="42"/>
        <v>0</v>
      </c>
      <c r="AP47">
        <f t="shared" si="43"/>
        <v>-0.23725765997994455</v>
      </c>
      <c r="AQ47">
        <f t="shared" si="44"/>
        <v>-148.51156551618757</v>
      </c>
      <c r="AR47">
        <f t="shared" si="45"/>
        <v>-148.74882317616752</v>
      </c>
      <c r="AS47">
        <f t="shared" si="46"/>
        <v>0.42468682358917231</v>
      </c>
      <c r="AT47">
        <f t="shared" si="47"/>
        <v>1.7744208159028487</v>
      </c>
      <c r="AU47">
        <f t="shared" si="48"/>
        <v>-146.54971553667551</v>
      </c>
      <c r="AW47">
        <v>44</v>
      </c>
      <c r="AX47">
        <f>IF(Z47&gt;0, (R47*SUMPRODUCT(K47:$K$98, X47:$X$98)-K47*$AZ$3)/Z47, 0)</f>
        <v>2626.2779015364349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8.2030000000000002E-3</v>
      </c>
      <c r="Q48" s="5">
        <f t="shared" si="60"/>
        <v>25</v>
      </c>
      <c r="R48">
        <f t="shared" si="31"/>
        <v>2000000</v>
      </c>
      <c r="S48">
        <f t="shared" si="32"/>
        <v>2622.2350235351128</v>
      </c>
      <c r="U48">
        <f t="shared" si="52"/>
        <v>8.2030000000000002E-3</v>
      </c>
      <c r="V48">
        <f t="shared" si="53"/>
        <v>0.01</v>
      </c>
      <c r="W48">
        <f t="shared" si="54"/>
        <v>0.54322392571668299</v>
      </c>
      <c r="X48">
        <f t="shared" si="55"/>
        <v>4.4560658626539504E-3</v>
      </c>
      <c r="Y48">
        <f t="shared" si="56"/>
        <v>5.4322392571668297E-3</v>
      </c>
      <c r="Z48">
        <f t="shared" si="57"/>
        <v>0.53333562059686224</v>
      </c>
      <c r="AB48">
        <f t="shared" si="58"/>
        <v>1426.6569916955943</v>
      </c>
      <c r="AC48">
        <f t="shared" si="33"/>
        <v>1398.5313436279271</v>
      </c>
      <c r="AE48">
        <f t="shared" si="34"/>
        <v>0</v>
      </c>
      <c r="AF48">
        <f t="shared" si="35"/>
        <v>0</v>
      </c>
      <c r="AG48">
        <f t="shared" si="36"/>
        <v>-13.333390514921556</v>
      </c>
      <c r="AH48">
        <f t="shared" si="37"/>
        <v>-8912.1317253079014</v>
      </c>
      <c r="AI48">
        <f t="shared" si="38"/>
        <v>-8925.4651158228226</v>
      </c>
      <c r="AJ48">
        <f t="shared" si="39"/>
        <v>28.125648067667271</v>
      </c>
      <c r="AK48">
        <f t="shared" si="61"/>
        <v>99.865989418691612</v>
      </c>
      <c r="AL48">
        <f t="shared" si="40"/>
        <v>-8797.4734783364638</v>
      </c>
      <c r="AN48">
        <f t="shared" si="41"/>
        <v>0</v>
      </c>
      <c r="AO48">
        <f t="shared" si="42"/>
        <v>0</v>
      </c>
      <c r="AP48">
        <f t="shared" si="43"/>
        <v>-0.20798112392440146</v>
      </c>
      <c r="AQ48">
        <f t="shared" si="44"/>
        <v>-139.01604177253466</v>
      </c>
      <c r="AR48">
        <f t="shared" si="45"/>
        <v>-139.22402289645905</v>
      </c>
      <c r="AS48">
        <f t="shared" si="46"/>
        <v>0.43871841072000761</v>
      </c>
      <c r="AT48">
        <f t="shared" si="47"/>
        <v>1.5577613734389344</v>
      </c>
      <c r="AU48">
        <f t="shared" si="48"/>
        <v>-137.22754311230011</v>
      </c>
      <c r="AW48">
        <v>45</v>
      </c>
      <c r="AX48">
        <f>IF(Z48&gt;0, (R48*SUMPRODUCT(K48:$K$98, X48:$X$98)-K48*$AZ$3)/Z48, 0)</f>
        <v>2622.2350235351128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8.7950000000000007E-3</v>
      </c>
      <c r="Q49" s="5">
        <f t="shared" si="60"/>
        <v>25</v>
      </c>
      <c r="R49">
        <f t="shared" si="31"/>
        <v>2000000</v>
      </c>
      <c r="S49">
        <f t="shared" si="32"/>
        <v>2612.2157174465783</v>
      </c>
      <c r="U49">
        <f t="shared" si="52"/>
        <v>8.7950000000000007E-3</v>
      </c>
      <c r="V49">
        <f t="shared" si="53"/>
        <v>0.01</v>
      </c>
      <c r="W49">
        <f t="shared" si="54"/>
        <v>0.53333562059686224</v>
      </c>
      <c r="X49">
        <f t="shared" si="55"/>
        <v>4.6906867831494042E-3</v>
      </c>
      <c r="Y49">
        <f t="shared" si="56"/>
        <v>5.3333562059686224E-3</v>
      </c>
      <c r="Z49">
        <f t="shared" si="57"/>
        <v>0.52331157760774416</v>
      </c>
      <c r="AB49">
        <f t="shared" si="58"/>
        <v>1398.5313436279271</v>
      </c>
      <c r="AC49">
        <f t="shared" si="33"/>
        <v>1367.0027281487141</v>
      </c>
      <c r="AE49">
        <f t="shared" si="34"/>
        <v>0</v>
      </c>
      <c r="AF49">
        <f t="shared" si="35"/>
        <v>0</v>
      </c>
      <c r="AG49">
        <f t="shared" si="36"/>
        <v>-13.082789440193604</v>
      </c>
      <c r="AH49">
        <f t="shared" si="37"/>
        <v>-9381.3735662988092</v>
      </c>
      <c r="AI49">
        <f t="shared" si="38"/>
        <v>-9394.4563557390029</v>
      </c>
      <c r="AJ49">
        <f t="shared" si="39"/>
        <v>31.528615479212931</v>
      </c>
      <c r="AK49">
        <f t="shared" si="61"/>
        <v>97.897194053954905</v>
      </c>
      <c r="AL49">
        <f t="shared" si="40"/>
        <v>-9265.0305462058368</v>
      </c>
      <c r="AN49">
        <f t="shared" si="41"/>
        <v>0</v>
      </c>
      <c r="AO49">
        <f t="shared" si="42"/>
        <v>0</v>
      </c>
      <c r="AP49">
        <f t="shared" si="43"/>
        <v>-0.18220724883950204</v>
      </c>
      <c r="AQ49">
        <f t="shared" si="44"/>
        <v>-130.65671320822221</v>
      </c>
      <c r="AR49">
        <f t="shared" si="45"/>
        <v>-130.83892045706173</v>
      </c>
      <c r="AS49">
        <f t="shared" si="46"/>
        <v>0.43910683669161871</v>
      </c>
      <c r="AT49">
        <f t="shared" si="47"/>
        <v>1.3634384684719052</v>
      </c>
      <c r="AU49">
        <f t="shared" si="48"/>
        <v>-129.03637515189823</v>
      </c>
      <c r="AW49">
        <v>46</v>
      </c>
      <c r="AX49">
        <f>IF(Z49&gt;0, (R49*SUMPRODUCT(K49:$K$98, X49:$X$98)-K49*$AZ$3)/Z49, 0)</f>
        <v>2612.2157174465783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9.4780000000000003E-3</v>
      </c>
      <c r="Q50" s="5">
        <f t="shared" si="60"/>
        <v>25</v>
      </c>
      <c r="R50">
        <f t="shared" si="31"/>
        <v>2000000</v>
      </c>
      <c r="S50">
        <f t="shared" si="32"/>
        <v>2596.5091749907001</v>
      </c>
      <c r="U50">
        <f t="shared" si="52"/>
        <v>9.4780000000000003E-3</v>
      </c>
      <c r="V50">
        <f t="shared" si="53"/>
        <v>0.01</v>
      </c>
      <c r="W50">
        <f t="shared" si="54"/>
        <v>0.52331157760774416</v>
      </c>
      <c r="X50">
        <f t="shared" si="55"/>
        <v>4.9599471325661995E-3</v>
      </c>
      <c r="Y50">
        <f t="shared" si="56"/>
        <v>5.2331157760774419E-3</v>
      </c>
      <c r="Z50">
        <f t="shared" si="57"/>
        <v>0.51311851469910053</v>
      </c>
      <c r="AB50">
        <f t="shared" si="58"/>
        <v>1367.0027281487141</v>
      </c>
      <c r="AC50">
        <f t="shared" si="33"/>
        <v>1332.3169312738148</v>
      </c>
      <c r="AE50">
        <f t="shared" si="34"/>
        <v>0</v>
      </c>
      <c r="AF50">
        <f t="shared" si="35"/>
        <v>0</v>
      </c>
      <c r="AG50">
        <f t="shared" si="36"/>
        <v>-12.827962867477513</v>
      </c>
      <c r="AH50">
        <f t="shared" si="37"/>
        <v>-9919.8942651323996</v>
      </c>
      <c r="AI50">
        <f t="shared" si="38"/>
        <v>-9932.7222279998768</v>
      </c>
      <c r="AJ50">
        <f t="shared" si="39"/>
        <v>34.685796874899324</v>
      </c>
      <c r="AK50">
        <f t="shared" si="61"/>
        <v>95.690190970410001</v>
      </c>
      <c r="AL50">
        <f t="shared" si="40"/>
        <v>-9802.3462401545676</v>
      </c>
      <c r="AN50">
        <f t="shared" si="41"/>
        <v>0</v>
      </c>
      <c r="AO50">
        <f t="shared" si="42"/>
        <v>0</v>
      </c>
      <c r="AP50">
        <f t="shared" si="43"/>
        <v>-0.15951626432732696</v>
      </c>
      <c r="AQ50">
        <f t="shared" si="44"/>
        <v>-123.35430746434288</v>
      </c>
      <c r="AR50">
        <f t="shared" si="45"/>
        <v>-123.51382372867022</v>
      </c>
      <c r="AS50">
        <f t="shared" si="46"/>
        <v>0.43131936067011784</v>
      </c>
      <c r="AT50">
        <f t="shared" si="47"/>
        <v>1.1899115981281176</v>
      </c>
      <c r="AU50">
        <f t="shared" si="48"/>
        <v>-121.89259276987198</v>
      </c>
      <c r="AW50">
        <v>47</v>
      </c>
      <c r="AX50">
        <f>IF(Z50&gt;0, (R50*SUMPRODUCT(K50:$K$98, X50:$X$98)-K50*$AZ$3)/Z50, 0)</f>
        <v>2596.5091749907001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1.0265E-2</v>
      </c>
      <c r="Q51" s="5">
        <f t="shared" si="60"/>
        <v>25</v>
      </c>
      <c r="R51">
        <f t="shared" si="31"/>
        <v>2000000</v>
      </c>
      <c r="S51">
        <f t="shared" si="32"/>
        <v>2575.2914332402756</v>
      </c>
      <c r="U51">
        <f t="shared" si="52"/>
        <v>1.0265E-2</v>
      </c>
      <c r="V51">
        <f t="shared" si="53"/>
        <v>0.01</v>
      </c>
      <c r="W51">
        <f t="shared" si="54"/>
        <v>0.51311851469910053</v>
      </c>
      <c r="X51">
        <f t="shared" si="55"/>
        <v>5.2671615533862667E-3</v>
      </c>
      <c r="Y51">
        <f t="shared" si="56"/>
        <v>5.1311851469910052E-3</v>
      </c>
      <c r="Z51">
        <f t="shared" si="57"/>
        <v>0.50272016799872332</v>
      </c>
      <c r="AB51">
        <f t="shared" si="58"/>
        <v>1332.3169312738148</v>
      </c>
      <c r="AC51">
        <f t="shared" si="33"/>
        <v>1294.6509419642243</v>
      </c>
      <c r="AE51">
        <f t="shared" si="34"/>
        <v>0</v>
      </c>
      <c r="AF51">
        <f t="shared" si="35"/>
        <v>0</v>
      </c>
      <c r="AG51">
        <f t="shared" si="36"/>
        <v>-12.568004199968083</v>
      </c>
      <c r="AH51">
        <f t="shared" si="37"/>
        <v>-10534.323106772534</v>
      </c>
      <c r="AI51">
        <f t="shared" si="38"/>
        <v>-10546.891110972501</v>
      </c>
      <c r="AJ51">
        <f t="shared" si="39"/>
        <v>37.665989309590486</v>
      </c>
      <c r="AK51">
        <f t="shared" si="61"/>
        <v>93.262185189167042</v>
      </c>
      <c r="AL51">
        <f t="shared" si="40"/>
        <v>-10415.962936473743</v>
      </c>
      <c r="AN51">
        <f t="shared" si="41"/>
        <v>0</v>
      </c>
      <c r="AO51">
        <f t="shared" si="42"/>
        <v>0</v>
      </c>
      <c r="AP51">
        <f t="shared" si="43"/>
        <v>-0.13953898859886937</v>
      </c>
      <c r="AQ51">
        <f t="shared" si="44"/>
        <v>-116.95960380857223</v>
      </c>
      <c r="AR51">
        <f t="shared" si="45"/>
        <v>-117.0991427971711</v>
      </c>
      <c r="AS51">
        <f t="shared" si="46"/>
        <v>0.41819480398084447</v>
      </c>
      <c r="AT51">
        <f t="shared" si="47"/>
        <v>1.0354636097153653</v>
      </c>
      <c r="AU51">
        <f t="shared" si="48"/>
        <v>-115.64548438347488</v>
      </c>
      <c r="AW51">
        <v>48</v>
      </c>
      <c r="AX51">
        <f>IF(Z51&gt;0, (R51*SUMPRODUCT(K51:$K$98, X51:$X$98)-K51*$AZ$3)/Z51, 0)</f>
        <v>2575.2914332402756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1.1204E-2</v>
      </c>
      <c r="Q52" s="5">
        <f t="shared" si="60"/>
        <v>25</v>
      </c>
      <c r="R52">
        <f t="shared" si="31"/>
        <v>2000000</v>
      </c>
      <c r="S52">
        <f t="shared" si="32"/>
        <v>2548.8711077168941</v>
      </c>
      <c r="U52">
        <f t="shared" si="52"/>
        <v>1.1204E-2</v>
      </c>
      <c r="V52">
        <f t="shared" si="53"/>
        <v>0.01</v>
      </c>
      <c r="W52">
        <f t="shared" si="54"/>
        <v>0.50272016799872332</v>
      </c>
      <c r="X52">
        <f t="shared" si="55"/>
        <v>5.6324767622576962E-3</v>
      </c>
      <c r="Y52">
        <f t="shared" si="56"/>
        <v>5.0272016799872334E-3</v>
      </c>
      <c r="Z52">
        <f t="shared" si="57"/>
        <v>0.49206048955647841</v>
      </c>
      <c r="AB52">
        <f t="shared" si="58"/>
        <v>1294.6509419642243</v>
      </c>
      <c r="AC52">
        <f t="shared" si="33"/>
        <v>1254.1987650795384</v>
      </c>
      <c r="AE52">
        <f t="shared" si="34"/>
        <v>0</v>
      </c>
      <c r="AF52">
        <f t="shared" si="35"/>
        <v>0</v>
      </c>
      <c r="AG52">
        <f t="shared" si="36"/>
        <v>-12.301512238911961</v>
      </c>
      <c r="AH52">
        <f t="shared" si="37"/>
        <v>-11264.953524515393</v>
      </c>
      <c r="AI52">
        <f t="shared" si="38"/>
        <v>-11277.255036754304</v>
      </c>
      <c r="AJ52">
        <f t="shared" si="39"/>
        <v>40.452176884685969</v>
      </c>
      <c r="AK52">
        <f t="shared" si="61"/>
        <v>90.625565937495708</v>
      </c>
      <c r="AL52">
        <f t="shared" si="40"/>
        <v>-11146.177293932122</v>
      </c>
      <c r="AN52">
        <f t="shared" si="41"/>
        <v>0</v>
      </c>
      <c r="AO52">
        <f t="shared" si="42"/>
        <v>0</v>
      </c>
      <c r="AP52">
        <f t="shared" si="43"/>
        <v>-0.12194661061126692</v>
      </c>
      <c r="AQ52">
        <f t="shared" si="44"/>
        <v>-111.67105916155232</v>
      </c>
      <c r="AR52">
        <f t="shared" si="45"/>
        <v>-111.79300577216358</v>
      </c>
      <c r="AS52">
        <f t="shared" si="46"/>
        <v>0.40100808478902955</v>
      </c>
      <c r="AT52">
        <f t="shared" si="47"/>
        <v>0.89838390485420194</v>
      </c>
      <c r="AU52">
        <f t="shared" si="48"/>
        <v>-110.49361378252034</v>
      </c>
      <c r="AW52">
        <v>49</v>
      </c>
      <c r="AX52">
        <f>IF(Z52&gt;0, (R52*SUMPRODUCT(K52:$K$98, X52:$X$98)-K52*$AZ$3)/Z52, 0)</f>
        <v>2548.8711077168941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1.2285000000000001E-2</v>
      </c>
      <c r="Q53" s="5">
        <f t="shared" si="60"/>
        <v>25</v>
      </c>
      <c r="R53">
        <f t="shared" si="31"/>
        <v>2000000</v>
      </c>
      <c r="S53">
        <f t="shared" si="32"/>
        <v>2516.8378511163132</v>
      </c>
      <c r="U53">
        <f t="shared" si="52"/>
        <v>1.2285000000000001E-2</v>
      </c>
      <c r="V53">
        <f t="shared" si="53"/>
        <v>0.01</v>
      </c>
      <c r="W53">
        <f t="shared" si="54"/>
        <v>0.49206048955647841</v>
      </c>
      <c r="X53">
        <f t="shared" si="55"/>
        <v>6.044963114201338E-3</v>
      </c>
      <c r="Y53">
        <f t="shared" si="56"/>
        <v>4.9206048955647841E-3</v>
      </c>
      <c r="Z53">
        <f t="shared" si="57"/>
        <v>0.4810949215467123</v>
      </c>
      <c r="AB53">
        <f t="shared" si="58"/>
        <v>1254.1987650795384</v>
      </c>
      <c r="AC53">
        <f t="shared" si="33"/>
        <v>1210.8379085285987</v>
      </c>
      <c r="AE53">
        <f t="shared" si="34"/>
        <v>0</v>
      </c>
      <c r="AF53">
        <f t="shared" si="35"/>
        <v>0</v>
      </c>
      <c r="AG53">
        <f t="shared" si="36"/>
        <v>-12.027373038667807</v>
      </c>
      <c r="AH53">
        <f t="shared" si="37"/>
        <v>-12089.926228402675</v>
      </c>
      <c r="AI53">
        <f t="shared" si="38"/>
        <v>-12101.953601441342</v>
      </c>
      <c r="AJ53">
        <f t="shared" si="39"/>
        <v>43.360856550939616</v>
      </c>
      <c r="AK53">
        <f t="shared" si="61"/>
        <v>87.793913555567698</v>
      </c>
      <c r="AL53">
        <f t="shared" si="40"/>
        <v>-11970.798831334834</v>
      </c>
      <c r="AN53">
        <f t="shared" si="41"/>
        <v>0</v>
      </c>
      <c r="AO53">
        <f t="shared" si="42"/>
        <v>0</v>
      </c>
      <c r="AP53">
        <f t="shared" si="43"/>
        <v>-0.10645449142303108</v>
      </c>
      <c r="AQ53">
        <f t="shared" si="44"/>
        <v>-107.00815081138671</v>
      </c>
      <c r="AR53">
        <f t="shared" si="45"/>
        <v>-107.11460530280974</v>
      </c>
      <c r="AS53">
        <f t="shared" si="46"/>
        <v>0.38378770800215917</v>
      </c>
      <c r="AT53">
        <f t="shared" si="47"/>
        <v>0.77706548117765162</v>
      </c>
      <c r="AU53">
        <f t="shared" si="48"/>
        <v>-105.95375211362992</v>
      </c>
      <c r="AW53">
        <v>50</v>
      </c>
      <c r="AX53">
        <f>IF(Z53&gt;0, (R53*SUMPRODUCT(K53:$K$98, X53:$X$98)-K53*$AZ$3)/Z53, 0)</f>
        <v>2516.8378511163132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1.3528E-2</v>
      </c>
      <c r="Q54" s="5">
        <f t="shared" si="60"/>
        <v>25</v>
      </c>
      <c r="R54">
        <f t="shared" si="31"/>
        <v>2000000</v>
      </c>
      <c r="S54">
        <f t="shared" si="32"/>
        <v>2479.5257819443605</v>
      </c>
      <c r="U54">
        <f t="shared" si="52"/>
        <v>1.3528E-2</v>
      </c>
      <c r="V54">
        <f t="shared" si="53"/>
        <v>0.01</v>
      </c>
      <c r="W54">
        <f t="shared" si="54"/>
        <v>0.4810949215467123</v>
      </c>
      <c r="X54">
        <f t="shared" si="55"/>
        <v>6.5082520986839238E-3</v>
      </c>
      <c r="Y54">
        <f t="shared" si="56"/>
        <v>4.8109492154671234E-3</v>
      </c>
      <c r="Z54">
        <f t="shared" si="57"/>
        <v>0.46977572023256126</v>
      </c>
      <c r="AB54">
        <f t="shared" si="58"/>
        <v>1210.8379085285987</v>
      </c>
      <c r="AC54">
        <f t="shared" si="33"/>
        <v>1164.8210100481165</v>
      </c>
      <c r="AE54">
        <f t="shared" si="34"/>
        <v>0</v>
      </c>
      <c r="AF54">
        <f t="shared" si="35"/>
        <v>0</v>
      </c>
      <c r="AG54">
        <f t="shared" si="36"/>
        <v>-11.744393005814031</v>
      </c>
      <c r="AH54">
        <f t="shared" si="37"/>
        <v>-13016.504197367847</v>
      </c>
      <c r="AI54">
        <f t="shared" si="38"/>
        <v>-13028.248590373662</v>
      </c>
      <c r="AJ54">
        <f t="shared" si="39"/>
        <v>46.016898480482268</v>
      </c>
      <c r="AK54">
        <f t="shared" si="61"/>
        <v>84.758653597001924</v>
      </c>
      <c r="AL54">
        <f t="shared" si="40"/>
        <v>-12897.473038296177</v>
      </c>
      <c r="AN54">
        <f t="shared" si="41"/>
        <v>0</v>
      </c>
      <c r="AO54">
        <f t="shared" si="42"/>
        <v>0</v>
      </c>
      <c r="AP54">
        <f t="shared" si="43"/>
        <v>-9.2812348347169643E-2</v>
      </c>
      <c r="AQ54">
        <f t="shared" si="44"/>
        <v>-102.86545428362604</v>
      </c>
      <c r="AR54">
        <f t="shared" si="45"/>
        <v>-102.9582666319732</v>
      </c>
      <c r="AS54">
        <f t="shared" si="46"/>
        <v>0.36365748400215714</v>
      </c>
      <c r="AT54">
        <f t="shared" si="47"/>
        <v>0.66982173358705399</v>
      </c>
      <c r="AU54">
        <f t="shared" si="48"/>
        <v>-101.92478741438399</v>
      </c>
      <c r="AW54">
        <v>51</v>
      </c>
      <c r="AX54">
        <f>IF(Z54&gt;0, (R54*SUMPRODUCT(K54:$K$98, X54:$X$98)-K54*$AZ$3)/Z54, 0)</f>
        <v>2479.5257819443605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1.4963000000000001E-2</v>
      </c>
      <c r="Q55" s="5">
        <f t="shared" si="60"/>
        <v>25</v>
      </c>
      <c r="R55">
        <f t="shared" si="31"/>
        <v>2000000</v>
      </c>
      <c r="S55">
        <f t="shared" si="32"/>
        <v>2437.3216413419977</v>
      </c>
      <c r="U55">
        <f t="shared" si="52"/>
        <v>1.4963000000000001E-2</v>
      </c>
      <c r="V55">
        <f t="shared" si="53"/>
        <v>0.01</v>
      </c>
      <c r="W55">
        <f t="shared" si="54"/>
        <v>0.46977572023256126</v>
      </c>
      <c r="X55">
        <f t="shared" si="55"/>
        <v>7.0292541018398148E-3</v>
      </c>
      <c r="Y55">
        <f t="shared" si="56"/>
        <v>4.6977572023256123E-3</v>
      </c>
      <c r="Z55">
        <f t="shared" si="57"/>
        <v>0.45804870892839583</v>
      </c>
      <c r="AB55">
        <f t="shared" si="58"/>
        <v>1164.8210100481165</v>
      </c>
      <c r="AC55">
        <f t="shared" si="33"/>
        <v>1116.4120310599408</v>
      </c>
      <c r="AE55">
        <f t="shared" si="34"/>
        <v>0</v>
      </c>
      <c r="AF55">
        <f t="shared" si="35"/>
        <v>0</v>
      </c>
      <c r="AG55">
        <f t="shared" si="36"/>
        <v>-11.451217723209895</v>
      </c>
      <c r="AH55">
        <f t="shared" si="37"/>
        <v>-14058.50820367963</v>
      </c>
      <c r="AI55">
        <f t="shared" si="38"/>
        <v>-14069.95942140284</v>
      </c>
      <c r="AJ55">
        <f t="shared" si="39"/>
        <v>48.408978988175704</v>
      </c>
      <c r="AK55">
        <f t="shared" si="61"/>
        <v>81.537470703368157</v>
      </c>
      <c r="AL55">
        <f t="shared" si="40"/>
        <v>-13940.012971711296</v>
      </c>
      <c r="AN55">
        <f t="shared" si="41"/>
        <v>0</v>
      </c>
      <c r="AO55">
        <f t="shared" si="42"/>
        <v>0</v>
      </c>
      <c r="AP55">
        <f t="shared" si="43"/>
        <v>-8.079953008516004E-2</v>
      </c>
      <c r="AQ55">
        <f t="shared" si="44"/>
        <v>-99.196512022764253</v>
      </c>
      <c r="AR55">
        <f t="shared" si="45"/>
        <v>-99.277311552849412</v>
      </c>
      <c r="AS55">
        <f t="shared" si="46"/>
        <v>0.34157264744160071</v>
      </c>
      <c r="AT55">
        <f t="shared" si="47"/>
        <v>0.57532652652402039</v>
      </c>
      <c r="AU55">
        <f t="shared" si="48"/>
        <v>-98.360412378883794</v>
      </c>
      <c r="AW55">
        <v>52</v>
      </c>
      <c r="AX55">
        <f>IF(Z55&gt;0, (R55*SUMPRODUCT(K55:$K$98, X55:$X$98)-K55*$AZ$3)/Z55, 0)</f>
        <v>2437.3216413419977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1.6567999999999999E-2</v>
      </c>
      <c r="Q56" s="5">
        <f t="shared" si="60"/>
        <v>25</v>
      </c>
      <c r="R56">
        <f t="shared" si="31"/>
        <v>2000000</v>
      </c>
      <c r="S56">
        <f t="shared" si="32"/>
        <v>2390.416961964806</v>
      </c>
      <c r="U56">
        <f t="shared" si="52"/>
        <v>1.6567999999999999E-2</v>
      </c>
      <c r="V56">
        <f t="shared" si="53"/>
        <v>0.01</v>
      </c>
      <c r="W56">
        <f t="shared" si="54"/>
        <v>0.45804870892839583</v>
      </c>
      <c r="X56">
        <f t="shared" si="55"/>
        <v>7.5889510095256615E-3</v>
      </c>
      <c r="Y56">
        <f t="shared" si="56"/>
        <v>4.5804870892839581E-3</v>
      </c>
      <c r="Z56">
        <f t="shared" si="57"/>
        <v>0.44587927082958623</v>
      </c>
      <c r="AB56">
        <f t="shared" si="58"/>
        <v>1116.4120310599408</v>
      </c>
      <c r="AC56">
        <f t="shared" si="33"/>
        <v>1065.8373719795425</v>
      </c>
      <c r="AE56">
        <f t="shared" si="34"/>
        <v>0</v>
      </c>
      <c r="AF56">
        <f t="shared" si="35"/>
        <v>0</v>
      </c>
      <c r="AG56">
        <f t="shared" si="36"/>
        <v>-11.146981770739655</v>
      </c>
      <c r="AH56">
        <f t="shared" si="37"/>
        <v>-15177.902019051324</v>
      </c>
      <c r="AI56">
        <f t="shared" si="38"/>
        <v>-15189.049000822064</v>
      </c>
      <c r="AJ56">
        <f t="shared" si="39"/>
        <v>50.574659080398305</v>
      </c>
      <c r="AK56">
        <f t="shared" si="61"/>
        <v>78.148842174195863</v>
      </c>
      <c r="AL56">
        <f t="shared" si="40"/>
        <v>-15060.325499567469</v>
      </c>
      <c r="AN56">
        <f t="shared" si="41"/>
        <v>0</v>
      </c>
      <c r="AO56">
        <f t="shared" si="42"/>
        <v>0</v>
      </c>
      <c r="AP56">
        <f t="shared" si="43"/>
        <v>-7.022575729451562E-2</v>
      </c>
      <c r="AQ56">
        <f t="shared" si="44"/>
        <v>-95.620472460780817</v>
      </c>
      <c r="AR56">
        <f t="shared" si="45"/>
        <v>-95.690698218075326</v>
      </c>
      <c r="AS56">
        <f t="shared" si="46"/>
        <v>0.31861931838408791</v>
      </c>
      <c r="AT56">
        <f t="shared" si="47"/>
        <v>0.49233610821706103</v>
      </c>
      <c r="AU56">
        <f t="shared" si="48"/>
        <v>-94.879742791474172</v>
      </c>
      <c r="AW56">
        <v>53</v>
      </c>
      <c r="AX56">
        <f>IF(Z56&gt;0, (R56*SUMPRODUCT(K56:$K$98, X56:$X$98)-K56*$AZ$3)/Z56, 0)</f>
        <v>2390.416961964806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1.8353999999999999E-2</v>
      </c>
      <c r="Q57" s="5">
        <f t="shared" si="60"/>
        <v>25</v>
      </c>
      <c r="R57">
        <f t="shared" si="31"/>
        <v>2000000</v>
      </c>
      <c r="S57">
        <f t="shared" si="32"/>
        <v>2339.6656167180367</v>
      </c>
      <c r="U57">
        <f t="shared" si="52"/>
        <v>1.8353999999999999E-2</v>
      </c>
      <c r="V57">
        <f t="shared" si="53"/>
        <v>0.01</v>
      </c>
      <c r="W57">
        <f t="shared" si="54"/>
        <v>0.44587927082958623</v>
      </c>
      <c r="X57">
        <f t="shared" si="55"/>
        <v>8.1836681368062259E-3</v>
      </c>
      <c r="Y57">
        <f t="shared" si="56"/>
        <v>4.4587927082958626E-3</v>
      </c>
      <c r="Z57">
        <f t="shared" si="57"/>
        <v>0.43323680998448416</v>
      </c>
      <c r="AB57">
        <f t="shared" si="58"/>
        <v>1065.8373719795425</v>
      </c>
      <c r="AC57">
        <f t="shared" si="33"/>
        <v>1013.629268217303</v>
      </c>
      <c r="AE57">
        <f t="shared" si="34"/>
        <v>0</v>
      </c>
      <c r="AF57">
        <f t="shared" si="35"/>
        <v>0</v>
      </c>
      <c r="AG57">
        <f t="shared" si="36"/>
        <v>-10.830920249612104</v>
      </c>
      <c r="AH57">
        <f t="shared" si="37"/>
        <v>-16367.336273612453</v>
      </c>
      <c r="AI57">
        <f t="shared" si="38"/>
        <v>-16378.167193862066</v>
      </c>
      <c r="AJ57">
        <f t="shared" si="39"/>
        <v>52.208103762239489</v>
      </c>
      <c r="AK57">
        <f t="shared" si="61"/>
        <v>74.608616038567973</v>
      </c>
      <c r="AL57">
        <f t="shared" si="40"/>
        <v>-16251.350474061259</v>
      </c>
      <c r="AN57">
        <f t="shared" si="41"/>
        <v>0</v>
      </c>
      <c r="AO57">
        <f t="shared" si="42"/>
        <v>0</v>
      </c>
      <c r="AP57">
        <f t="shared" si="43"/>
        <v>-6.0923728725166902E-2</v>
      </c>
      <c r="AQ57">
        <f t="shared" si="44"/>
        <v>-92.065967813109992</v>
      </c>
      <c r="AR57">
        <f t="shared" si="45"/>
        <v>-92.126891541835164</v>
      </c>
      <c r="AS57">
        <f t="shared" si="46"/>
        <v>0.29366963079429537</v>
      </c>
      <c r="AT57">
        <f t="shared" si="47"/>
        <v>0.41967210350908463</v>
      </c>
      <c r="AU57">
        <f t="shared" si="48"/>
        <v>-91.41354980753178</v>
      </c>
      <c r="AW57">
        <v>54</v>
      </c>
      <c r="AX57">
        <f>IF(Z57&gt;0, (R57*SUMPRODUCT(K57:$K$98, X57:$X$98)-K57*$AZ$3)/Z57, 0)</f>
        <v>2339.6656167180367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2.0303000000000002E-2</v>
      </c>
      <c r="Q58" s="5">
        <f t="shared" si="60"/>
        <v>25</v>
      </c>
      <c r="R58">
        <f t="shared" si="31"/>
        <v>2000000</v>
      </c>
      <c r="S58">
        <f t="shared" si="32"/>
        <v>2285.8963639746053</v>
      </c>
      <c r="U58">
        <f t="shared" si="52"/>
        <v>2.0303000000000002E-2</v>
      </c>
      <c r="V58">
        <f t="shared" si="53"/>
        <v>0.01</v>
      </c>
      <c r="W58">
        <f t="shared" si="54"/>
        <v>0.43323680998448416</v>
      </c>
      <c r="X58">
        <f t="shared" si="55"/>
        <v>8.7960069531149831E-3</v>
      </c>
      <c r="Y58">
        <f t="shared" si="56"/>
        <v>4.3323680998448421E-3</v>
      </c>
      <c r="Z58">
        <f t="shared" si="57"/>
        <v>0.42010843493152433</v>
      </c>
      <c r="AB58">
        <f t="shared" si="58"/>
        <v>1013.629268217303</v>
      </c>
      <c r="AC58">
        <f t="shared" si="33"/>
        <v>960.3243438850335</v>
      </c>
      <c r="AE58">
        <f t="shared" si="34"/>
        <v>0</v>
      </c>
      <c r="AF58">
        <f t="shared" si="35"/>
        <v>0</v>
      </c>
      <c r="AG58">
        <f t="shared" si="36"/>
        <v>-10.502710873288109</v>
      </c>
      <c r="AH58">
        <f t="shared" si="37"/>
        <v>-17592.013906229968</v>
      </c>
      <c r="AI58">
        <f t="shared" si="38"/>
        <v>-17602.516617103254</v>
      </c>
      <c r="AJ58">
        <f t="shared" si="39"/>
        <v>53.304924332269479</v>
      </c>
      <c r="AK58">
        <f t="shared" si="61"/>
        <v>70.95404877521122</v>
      </c>
      <c r="AL58">
        <f t="shared" si="40"/>
        <v>-17478.25764399577</v>
      </c>
      <c r="AN58">
        <f t="shared" si="41"/>
        <v>0</v>
      </c>
      <c r="AO58">
        <f t="shared" si="42"/>
        <v>0</v>
      </c>
      <c r="AP58">
        <f t="shared" si="43"/>
        <v>-5.2747818726435865E-2</v>
      </c>
      <c r="AQ58">
        <f t="shared" si="44"/>
        <v>-88.352461736218842</v>
      </c>
      <c r="AR58">
        <f t="shared" si="45"/>
        <v>-88.405209554945273</v>
      </c>
      <c r="AS58">
        <f t="shared" si="46"/>
        <v>0.267713595073446</v>
      </c>
      <c r="AT58">
        <f t="shared" si="47"/>
        <v>0.35635288335132503</v>
      </c>
      <c r="AU58">
        <f t="shared" si="48"/>
        <v>-87.781143076520493</v>
      </c>
      <c r="AW58">
        <v>55</v>
      </c>
      <c r="AX58">
        <f>IF(Z58&gt;0, (R58*SUMPRODUCT(K58:$K$98, X58:$X$98)-K58*$AZ$3)/Z58, 0)</f>
        <v>2285.8963639746053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2.2446000000000001E-2</v>
      </c>
      <c r="Q59" s="5">
        <f t="shared" si="60"/>
        <v>25</v>
      </c>
      <c r="R59">
        <f t="shared" si="31"/>
        <v>2000000</v>
      </c>
      <c r="S59">
        <f t="shared" si="32"/>
        <v>2230.331915345444</v>
      </c>
      <c r="U59">
        <f t="shared" si="52"/>
        <v>2.2446000000000001E-2</v>
      </c>
      <c r="V59">
        <f t="shared" si="53"/>
        <v>0.01</v>
      </c>
      <c r="W59">
        <f t="shared" si="54"/>
        <v>0.42010843493152433</v>
      </c>
      <c r="X59">
        <f t="shared" si="55"/>
        <v>9.4297539304729963E-3</v>
      </c>
      <c r="Y59">
        <f t="shared" si="56"/>
        <v>4.2010843493152433E-3</v>
      </c>
      <c r="Z59">
        <f t="shared" si="57"/>
        <v>0.40647759665173605</v>
      </c>
      <c r="AB59">
        <f t="shared" si="58"/>
        <v>960.3243438850335</v>
      </c>
      <c r="AC59">
        <f t="shared" si="33"/>
        <v>906.57995668527929</v>
      </c>
      <c r="AE59">
        <f t="shared" si="34"/>
        <v>0</v>
      </c>
      <c r="AF59">
        <f t="shared" si="35"/>
        <v>0</v>
      </c>
      <c r="AG59">
        <f t="shared" si="36"/>
        <v>-10.161939916293401</v>
      </c>
      <c r="AH59">
        <f t="shared" si="37"/>
        <v>-18859.507860945992</v>
      </c>
      <c r="AI59">
        <f t="shared" si="38"/>
        <v>-18869.669800862284</v>
      </c>
      <c r="AJ59">
        <f t="shared" si="39"/>
        <v>53.744387199754215</v>
      </c>
      <c r="AK59">
        <f t="shared" si="61"/>
        <v>67.22270407195235</v>
      </c>
      <c r="AL59">
        <f t="shared" si="40"/>
        <v>-18748.70270959058</v>
      </c>
      <c r="AN59">
        <f t="shared" si="41"/>
        <v>0</v>
      </c>
      <c r="AO59">
        <f t="shared" si="42"/>
        <v>0</v>
      </c>
      <c r="AP59">
        <f t="shared" si="43"/>
        <v>-4.5568181250033854E-2</v>
      </c>
      <c r="AQ59">
        <f t="shared" si="44"/>
        <v>-84.569824223827098</v>
      </c>
      <c r="AR59">
        <f t="shared" si="45"/>
        <v>-84.615392405077131</v>
      </c>
      <c r="AS59">
        <f t="shared" si="46"/>
        <v>0.24100063543612174</v>
      </c>
      <c r="AT59">
        <f t="shared" si="47"/>
        <v>0.30144011758587835</v>
      </c>
      <c r="AU59">
        <f t="shared" si="48"/>
        <v>-84.072951652055139</v>
      </c>
      <c r="AW59">
        <v>56</v>
      </c>
      <c r="AX59">
        <f>IF(Z59&gt;0, (R59*SUMPRODUCT(K59:$K$98, X59:$X$98)-K59*$AZ$3)/Z59, 0)</f>
        <v>2230.331915345444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2.4856E-2</v>
      </c>
      <c r="Q60" s="5">
        <f t="shared" si="60"/>
        <v>25</v>
      </c>
      <c r="R60">
        <f t="shared" si="31"/>
        <v>2000000</v>
      </c>
      <c r="S60">
        <f t="shared" si="32"/>
        <v>2174.0752823376311</v>
      </c>
      <c r="U60">
        <f t="shared" si="52"/>
        <v>2.4856E-2</v>
      </c>
      <c r="V60">
        <f t="shared" si="53"/>
        <v>0.01</v>
      </c>
      <c r="W60">
        <f t="shared" si="54"/>
        <v>0.40647759665173605</v>
      </c>
      <c r="X60">
        <f t="shared" si="55"/>
        <v>1.0103407142375551E-2</v>
      </c>
      <c r="Y60">
        <f t="shared" si="56"/>
        <v>4.0647759665173606E-3</v>
      </c>
      <c r="Z60">
        <f t="shared" si="57"/>
        <v>0.3923094135428431</v>
      </c>
      <c r="AB60">
        <f t="shared" si="58"/>
        <v>906.57995668527929</v>
      </c>
      <c r="AC60">
        <f t="shared" si="33"/>
        <v>852.91019901186712</v>
      </c>
      <c r="AE60">
        <f t="shared" si="34"/>
        <v>0</v>
      </c>
      <c r="AF60">
        <f t="shared" si="35"/>
        <v>0</v>
      </c>
      <c r="AG60">
        <f t="shared" si="36"/>
        <v>-9.8077353385710779</v>
      </c>
      <c r="AH60">
        <f t="shared" si="37"/>
        <v>-20206.814284751101</v>
      </c>
      <c r="AI60">
        <f t="shared" si="38"/>
        <v>-20216.622020089671</v>
      </c>
      <c r="AJ60">
        <f t="shared" si="39"/>
        <v>53.669757673412164</v>
      </c>
      <c r="AK60">
        <f t="shared" si="61"/>
        <v>63.460596967969558</v>
      </c>
      <c r="AL60">
        <f t="shared" si="40"/>
        <v>-20099.491665448291</v>
      </c>
      <c r="AN60">
        <f t="shared" si="41"/>
        <v>0</v>
      </c>
      <c r="AO60">
        <f t="shared" si="42"/>
        <v>0</v>
      </c>
      <c r="AP60">
        <f t="shared" si="43"/>
        <v>-3.9267729218198814E-2</v>
      </c>
      <c r="AQ60">
        <f t="shared" si="44"/>
        <v>-80.903050939345817</v>
      </c>
      <c r="AR60">
        <f t="shared" si="45"/>
        <v>-80.942318668564013</v>
      </c>
      <c r="AS60">
        <f t="shared" si="46"/>
        <v>0.21488034074876902</v>
      </c>
      <c r="AT60">
        <f t="shared" si="47"/>
        <v>0.25408042241549089</v>
      </c>
      <c r="AU60">
        <f t="shared" si="48"/>
        <v>-80.473357905399752</v>
      </c>
      <c r="AW60">
        <v>57</v>
      </c>
      <c r="AX60">
        <f>IF(Z60&gt;0, (R60*SUMPRODUCT(K60:$K$98, X60:$X$98)-K60*$AZ$3)/Z60, 0)</f>
        <v>2174.0752823376311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2.7564999999999999E-2</v>
      </c>
      <c r="Q61" s="5">
        <f t="shared" si="60"/>
        <v>25</v>
      </c>
      <c r="R61">
        <f t="shared" si="31"/>
        <v>2000000</v>
      </c>
      <c r="S61">
        <f t="shared" si="32"/>
        <v>2117.7307528478318</v>
      </c>
      <c r="U61">
        <f t="shared" si="52"/>
        <v>2.7564999999999999E-2</v>
      </c>
      <c r="V61">
        <f t="shared" si="53"/>
        <v>0.01</v>
      </c>
      <c r="W61">
        <f t="shared" si="54"/>
        <v>0.3923094135428431</v>
      </c>
      <c r="X61">
        <f t="shared" si="55"/>
        <v>1.081400898430847E-2</v>
      </c>
      <c r="Y61">
        <f t="shared" si="56"/>
        <v>3.9230941354284309E-3</v>
      </c>
      <c r="Z61">
        <f t="shared" si="57"/>
        <v>0.37757231042310624</v>
      </c>
      <c r="AB61">
        <f t="shared" si="58"/>
        <v>852.91019901186712</v>
      </c>
      <c r="AC61">
        <f t="shared" si="33"/>
        <v>799.59649320682001</v>
      </c>
      <c r="AE61">
        <f t="shared" si="34"/>
        <v>0</v>
      </c>
      <c r="AF61">
        <f t="shared" si="35"/>
        <v>0</v>
      </c>
      <c r="AG61">
        <f t="shared" si="36"/>
        <v>-9.4393077605776554</v>
      </c>
      <c r="AH61">
        <f t="shared" si="37"/>
        <v>-21628.017968616939</v>
      </c>
      <c r="AI61">
        <f t="shared" si="38"/>
        <v>-21637.457276377518</v>
      </c>
      <c r="AJ61">
        <f t="shared" si="39"/>
        <v>53.313705805047107</v>
      </c>
      <c r="AK61">
        <f t="shared" si="61"/>
        <v>59.703713930830702</v>
      </c>
      <c r="AL61">
        <f t="shared" si="40"/>
        <v>-21524.439856641638</v>
      </c>
      <c r="AN61">
        <f t="shared" si="41"/>
        <v>0</v>
      </c>
      <c r="AO61">
        <f t="shared" si="42"/>
        <v>0</v>
      </c>
      <c r="AP61">
        <f t="shared" si="43"/>
        <v>-3.3743425866176048E-2</v>
      </c>
      <c r="AQ61">
        <f t="shared" si="44"/>
        <v>-77.315353992832158</v>
      </c>
      <c r="AR61">
        <f t="shared" si="45"/>
        <v>-77.349097418698335</v>
      </c>
      <c r="AS61">
        <f t="shared" si="46"/>
        <v>0.19058464085650645</v>
      </c>
      <c r="AT61">
        <f t="shared" si="47"/>
        <v>0.21342749871703307</v>
      </c>
      <c r="AU61">
        <f t="shared" si="48"/>
        <v>-76.945085279124783</v>
      </c>
      <c r="AW61">
        <v>58</v>
      </c>
      <c r="AX61">
        <f>IF(Z61&gt;0, (R61*SUMPRODUCT(K61:$K$98, X61:$X$98)-K61*$AZ$3)/Z61, 0)</f>
        <v>2117.7307528478318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3.0620999999999999E-2</v>
      </c>
      <c r="Q62" s="5">
        <f t="shared" si="60"/>
        <v>25</v>
      </c>
      <c r="R62">
        <f t="shared" si="31"/>
        <v>2000000</v>
      </c>
      <c r="S62">
        <f t="shared" si="32"/>
        <v>2061.9614207674404</v>
      </c>
      <c r="U62">
        <f t="shared" si="52"/>
        <v>3.0620999999999999E-2</v>
      </c>
      <c r="V62">
        <f t="shared" si="53"/>
        <v>0.01</v>
      </c>
      <c r="W62">
        <f t="shared" si="54"/>
        <v>0.37757231042310624</v>
      </c>
      <c r="X62">
        <f t="shared" si="55"/>
        <v>1.1561641717465937E-2</v>
      </c>
      <c r="Y62">
        <f t="shared" si="56"/>
        <v>3.7757231042310625E-3</v>
      </c>
      <c r="Z62">
        <f t="shared" si="57"/>
        <v>0.36223494560140923</v>
      </c>
      <c r="AB62">
        <f t="shared" si="58"/>
        <v>799.59649320682001</v>
      </c>
      <c r="AC62">
        <f t="shared" si="33"/>
        <v>746.91448308389829</v>
      </c>
      <c r="AE62">
        <f t="shared" si="34"/>
        <v>0</v>
      </c>
      <c r="AF62">
        <f t="shared" si="35"/>
        <v>0</v>
      </c>
      <c r="AG62">
        <f t="shared" si="36"/>
        <v>-9.0558736400352302</v>
      </c>
      <c r="AH62">
        <f t="shared" si="37"/>
        <v>-23123.283434931873</v>
      </c>
      <c r="AI62">
        <f t="shared" si="38"/>
        <v>-23132.339308571907</v>
      </c>
      <c r="AJ62">
        <f t="shared" si="39"/>
        <v>52.682010122921724</v>
      </c>
      <c r="AK62">
        <f t="shared" si="61"/>
        <v>55.971754524477404</v>
      </c>
      <c r="AL62">
        <f t="shared" si="40"/>
        <v>-23023.685543924508</v>
      </c>
      <c r="AN62">
        <f t="shared" si="41"/>
        <v>0</v>
      </c>
      <c r="AO62">
        <f t="shared" si="42"/>
        <v>0</v>
      </c>
      <c r="AP62">
        <f t="shared" si="43"/>
        <v>-2.890422693220188E-2</v>
      </c>
      <c r="AQ62">
        <f t="shared" si="44"/>
        <v>-73.804103103441193</v>
      </c>
      <c r="AR62">
        <f t="shared" si="45"/>
        <v>-73.833007330373391</v>
      </c>
      <c r="AS62">
        <f t="shared" si="46"/>
        <v>0.16814863329205665</v>
      </c>
      <c r="AT62">
        <f t="shared" si="47"/>
        <v>0.17864872665810499</v>
      </c>
      <c r="AU62">
        <f t="shared" si="48"/>
        <v>-73.486209970423232</v>
      </c>
      <c r="AW62">
        <v>59</v>
      </c>
      <c r="AX62">
        <f>IF(Z62&gt;0, (R62*SUMPRODUCT(K62:$K$98, X62:$X$98)-K62*$AZ$3)/Z62, 0)</f>
        <v>2061.9614207674404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3.3921E-2</v>
      </c>
      <c r="Q63" s="5">
        <f t="shared" si="60"/>
        <v>25</v>
      </c>
      <c r="R63">
        <f t="shared" si="31"/>
        <v>2000000</v>
      </c>
      <c r="S63">
        <f t="shared" si="32"/>
        <v>2007.0857902395396</v>
      </c>
      <c r="U63">
        <f t="shared" si="52"/>
        <v>3.3921E-2</v>
      </c>
      <c r="V63">
        <f t="shared" si="53"/>
        <v>0.01</v>
      </c>
      <c r="W63">
        <f t="shared" si="54"/>
        <v>0.36223494560140923</v>
      </c>
      <c r="X63">
        <f t="shared" si="55"/>
        <v>1.2287371589745402E-2</v>
      </c>
      <c r="Y63">
        <f t="shared" si="56"/>
        <v>3.6223494560140923E-3</v>
      </c>
      <c r="Z63">
        <f t="shared" si="57"/>
        <v>0.34632522455564974</v>
      </c>
      <c r="AB63">
        <f t="shared" si="58"/>
        <v>746.91448308389829</v>
      </c>
      <c r="AC63">
        <f t="shared" si="33"/>
        <v>695.10443700716223</v>
      </c>
      <c r="AE63">
        <f t="shared" si="34"/>
        <v>0</v>
      </c>
      <c r="AF63">
        <f t="shared" si="35"/>
        <v>0</v>
      </c>
      <c r="AG63">
        <f t="shared" si="36"/>
        <v>-8.6581306138912435</v>
      </c>
      <c r="AH63">
        <f t="shared" si="37"/>
        <v>-24574.743179490804</v>
      </c>
      <c r="AI63">
        <f t="shared" si="38"/>
        <v>-24583.401310104695</v>
      </c>
      <c r="AJ63">
        <f t="shared" si="39"/>
        <v>51.810046076736057</v>
      </c>
      <c r="AK63">
        <f t="shared" si="61"/>
        <v>52.284013815872882</v>
      </c>
      <c r="AL63">
        <f t="shared" si="40"/>
        <v>-24479.307250212089</v>
      </c>
      <c r="AN63">
        <f t="shared" si="41"/>
        <v>0</v>
      </c>
      <c r="AO63">
        <f t="shared" si="42"/>
        <v>0</v>
      </c>
      <c r="AP63">
        <f t="shared" si="43"/>
        <v>-2.4673861054564858E-2</v>
      </c>
      <c r="AQ63">
        <f t="shared" si="44"/>
        <v>-70.032877269087138</v>
      </c>
      <c r="AR63">
        <f t="shared" si="45"/>
        <v>-70.057551130141704</v>
      </c>
      <c r="AS63">
        <f t="shared" si="46"/>
        <v>0.14764779317107751</v>
      </c>
      <c r="AT63">
        <f t="shared" si="47"/>
        <v>0.14899850207826879</v>
      </c>
      <c r="AU63">
        <f t="shared" si="48"/>
        <v>-69.760904834892358</v>
      </c>
      <c r="AW63">
        <v>60</v>
      </c>
      <c r="AX63">
        <f>IF(Z63&gt;0, (R63*SUMPRODUCT(K63:$K$98, X63:$X$98)-K63*$AZ$3)/Z63, 0)</f>
        <v>2007.0857902395396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3.7368999999999999E-2</v>
      </c>
      <c r="Q64" s="5">
        <f t="shared" si="60"/>
        <v>25</v>
      </c>
      <c r="R64">
        <f t="shared" si="31"/>
        <v>2000000</v>
      </c>
      <c r="S64">
        <f t="shared" si="32"/>
        <v>1954.1368432265319</v>
      </c>
      <c r="U64">
        <f t="shared" si="52"/>
        <v>3.7368999999999999E-2</v>
      </c>
      <c r="V64">
        <f t="shared" si="53"/>
        <v>0.01</v>
      </c>
      <c r="W64">
        <f t="shared" si="54"/>
        <v>0.34632522455564974</v>
      </c>
      <c r="X64">
        <f t="shared" si="55"/>
        <v>1.2941827316420075E-2</v>
      </c>
      <c r="Y64">
        <f t="shared" si="56"/>
        <v>3.4632522455564974E-3</v>
      </c>
      <c r="Z64">
        <f t="shared" si="57"/>
        <v>0.32992014499367317</v>
      </c>
      <c r="AB64">
        <f t="shared" si="58"/>
        <v>695.10443700716223</v>
      </c>
      <c r="AC64">
        <f t="shared" si="33"/>
        <v>644.70911065477617</v>
      </c>
      <c r="AE64">
        <f t="shared" si="34"/>
        <v>0</v>
      </c>
      <c r="AF64">
        <f t="shared" si="35"/>
        <v>0</v>
      </c>
      <c r="AG64">
        <f t="shared" si="36"/>
        <v>-8.2480036248418287</v>
      </c>
      <c r="AH64">
        <f t="shared" si="37"/>
        <v>-25883.654632840149</v>
      </c>
      <c r="AI64">
        <f t="shared" si="38"/>
        <v>-25891.902636464991</v>
      </c>
      <c r="AJ64">
        <f t="shared" si="39"/>
        <v>50.395326352386064</v>
      </c>
      <c r="AK64">
        <f t="shared" si="61"/>
        <v>48.657310590501361</v>
      </c>
      <c r="AL64">
        <f t="shared" si="40"/>
        <v>-25792.849999522103</v>
      </c>
      <c r="AN64">
        <f t="shared" si="41"/>
        <v>0</v>
      </c>
      <c r="AO64">
        <f t="shared" si="42"/>
        <v>0</v>
      </c>
      <c r="AP64">
        <f t="shared" si="43"/>
        <v>-2.0986682973456405E-2</v>
      </c>
      <c r="AQ64">
        <f t="shared" si="44"/>
        <v>-65.859822410573869</v>
      </c>
      <c r="AR64">
        <f t="shared" si="45"/>
        <v>-65.880809093547327</v>
      </c>
      <c r="AS64">
        <f t="shared" si="46"/>
        <v>0.12822869455536662</v>
      </c>
      <c r="AT64">
        <f t="shared" si="47"/>
        <v>0.12380638978240478</v>
      </c>
      <c r="AU64">
        <f t="shared" si="48"/>
        <v>-65.62877400920955</v>
      </c>
      <c r="AW64">
        <v>61</v>
      </c>
      <c r="AX64">
        <f>IF(Z64&gt;0, (R64*SUMPRODUCT(K64:$K$98, X64:$X$98)-K64*$AZ$3)/Z64, 0)</f>
        <v>1954.1368432265319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5.0548205999999998E-2</v>
      </c>
      <c r="Q65" s="5">
        <f t="shared" si="60"/>
        <v>25</v>
      </c>
      <c r="R65">
        <f t="shared" si="31"/>
        <v>2000000</v>
      </c>
      <c r="S65">
        <f t="shared" si="32"/>
        <v>1924.1626782047676</v>
      </c>
      <c r="U65">
        <f t="shared" si="52"/>
        <v>5.0548205999999998E-2</v>
      </c>
      <c r="V65">
        <f t="shared" si="53"/>
        <v>0.01</v>
      </c>
      <c r="W65">
        <f t="shared" si="54"/>
        <v>0.32992014499367317</v>
      </c>
      <c r="X65">
        <f t="shared" si="55"/>
        <v>1.6676871452690058E-2</v>
      </c>
      <c r="Y65">
        <f t="shared" si="56"/>
        <v>3.2992014499367318E-3</v>
      </c>
      <c r="Z65">
        <f t="shared" si="57"/>
        <v>0.30994407209104641</v>
      </c>
      <c r="AB65">
        <f t="shared" si="58"/>
        <v>644.70911065477617</v>
      </c>
      <c r="AC65">
        <f t="shared" si="33"/>
        <v>596.38281584839945</v>
      </c>
      <c r="AE65">
        <f t="shared" si="34"/>
        <v>0</v>
      </c>
      <c r="AF65">
        <f t="shared" si="35"/>
        <v>0</v>
      </c>
      <c r="AG65">
        <f t="shared" si="36"/>
        <v>-7.74860180227616</v>
      </c>
      <c r="AH65">
        <f t="shared" si="37"/>
        <v>-33353.742905380117</v>
      </c>
      <c r="AI65">
        <f t="shared" si="38"/>
        <v>-33361.491507182393</v>
      </c>
      <c r="AJ65">
        <f t="shared" si="39"/>
        <v>48.326294806376723</v>
      </c>
      <c r="AK65">
        <f t="shared" si="61"/>
        <v>45.129637745834337</v>
      </c>
      <c r="AL65">
        <f t="shared" si="40"/>
        <v>-33268.035574630179</v>
      </c>
      <c r="AN65">
        <f t="shared" si="41"/>
        <v>0</v>
      </c>
      <c r="AO65">
        <f t="shared" si="42"/>
        <v>0</v>
      </c>
      <c r="AP65">
        <f t="shared" si="43"/>
        <v>-1.7603550865645426E-2</v>
      </c>
      <c r="AQ65">
        <f t="shared" si="44"/>
        <v>-75.774226728497638</v>
      </c>
      <c r="AR65">
        <f t="shared" si="45"/>
        <v>-75.791830279363282</v>
      </c>
      <c r="AS65">
        <f t="shared" si="46"/>
        <v>0.10978940594448031</v>
      </c>
      <c r="AT65">
        <f t="shared" si="47"/>
        <v>0.10252712603886528</v>
      </c>
      <c r="AU65">
        <f t="shared" si="48"/>
        <v>-75.579513747379934</v>
      </c>
      <c r="AW65">
        <v>62</v>
      </c>
      <c r="AX65">
        <f>IF(Z65&gt;0, (R65*SUMPRODUCT(K65:$K$98, X65:$X$98)-K65*$AZ$3)/Z65, 0)</f>
        <v>1924.1626782047676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6.4784177999999998E-2</v>
      </c>
      <c r="Q66" s="5">
        <f t="shared" si="60"/>
        <v>25</v>
      </c>
      <c r="R66">
        <f t="shared" si="31"/>
        <v>2000000</v>
      </c>
      <c r="S66">
        <f t="shared" si="32"/>
        <v>1870.0442046018243</v>
      </c>
      <c r="U66">
        <f t="shared" si="52"/>
        <v>6.4784177999999998E-2</v>
      </c>
      <c r="V66">
        <f t="shared" si="53"/>
        <v>0.01</v>
      </c>
      <c r="W66">
        <f t="shared" si="54"/>
        <v>0.30994407209104641</v>
      </c>
      <c r="X66">
        <f t="shared" si="55"/>
        <v>2.0079471936391181E-2</v>
      </c>
      <c r="Y66">
        <f t="shared" si="56"/>
        <v>3.0994407209104643E-3</v>
      </c>
      <c r="Z66">
        <f t="shared" si="57"/>
        <v>0.28676515943374475</v>
      </c>
      <c r="AB66">
        <f t="shared" si="58"/>
        <v>596.38281584839945</v>
      </c>
      <c r="AC66">
        <f t="shared" si="33"/>
        <v>536.26352448079251</v>
      </c>
      <c r="AE66">
        <f t="shared" si="34"/>
        <v>0</v>
      </c>
      <c r="AF66">
        <f t="shared" si="35"/>
        <v>0</v>
      </c>
      <c r="AG66">
        <f t="shared" si="36"/>
        <v>-7.1691289858436189</v>
      </c>
      <c r="AH66">
        <f t="shared" si="37"/>
        <v>-40158.943872782365</v>
      </c>
      <c r="AI66">
        <f t="shared" si="38"/>
        <v>-40166.113001768208</v>
      </c>
      <c r="AJ66">
        <f t="shared" si="39"/>
        <v>60.119291367606934</v>
      </c>
      <c r="AK66">
        <f t="shared" si="61"/>
        <v>41.746797109387963</v>
      </c>
      <c r="AL66">
        <f t="shared" si="40"/>
        <v>-40064.246913291216</v>
      </c>
      <c r="AN66">
        <f t="shared" si="41"/>
        <v>0</v>
      </c>
      <c r="AO66">
        <f t="shared" si="42"/>
        <v>0</v>
      </c>
      <c r="AP66">
        <f t="shared" si="43"/>
        <v>-1.4542039093104413E-2</v>
      </c>
      <c r="AQ66">
        <f t="shared" si="44"/>
        <v>-81.459398050859093</v>
      </c>
      <c r="AR66">
        <f t="shared" si="45"/>
        <v>-81.473940089952194</v>
      </c>
      <c r="AS66">
        <f t="shared" si="46"/>
        <v>0.1219474621036683</v>
      </c>
      <c r="AT66">
        <f t="shared" si="47"/>
        <v>8.4680238948885392E-2</v>
      </c>
      <c r="AU66">
        <f t="shared" si="48"/>
        <v>-81.26731238889964</v>
      </c>
      <c r="AW66">
        <v>63</v>
      </c>
      <c r="AX66">
        <f>IF(Z66&gt;0, (R66*SUMPRODUCT(K66:$K$98, X66:$X$98)-K66*$AZ$3)/Z66, 0)</f>
        <v>1870.0442046018243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8.0470763000000001E-2</v>
      </c>
      <c r="Q67" s="5">
        <f t="shared" si="60"/>
        <v>25</v>
      </c>
      <c r="R67">
        <f t="shared" ref="R67:R98" si="62">$C$6</f>
        <v>2000000</v>
      </c>
      <c r="S67">
        <f t="shared" ref="S67:S98" si="63">AX67</f>
        <v>1797.3292568307213</v>
      </c>
      <c r="U67">
        <f t="shared" si="52"/>
        <v>8.0470763000000001E-2</v>
      </c>
      <c r="V67">
        <f t="shared" si="53"/>
        <v>0.01</v>
      </c>
      <c r="W67">
        <f t="shared" si="54"/>
        <v>0.28676515943374475</v>
      </c>
      <c r="X67">
        <f t="shared" si="55"/>
        <v>2.3076211181450087E-2</v>
      </c>
      <c r="Y67">
        <f t="shared" si="56"/>
        <v>2.8676515943374475E-3</v>
      </c>
      <c r="Z67">
        <f t="shared" si="57"/>
        <v>0.26082129665795722</v>
      </c>
      <c r="AB67">
        <f t="shared" si="58"/>
        <v>536.26352448079251</v>
      </c>
      <c r="AC67">
        <f t="shared" ref="AC67:AC98" si="64">S67*Z67</f>
        <v>468.78174728787133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-6.5205324164489307</v>
      </c>
      <c r="AH67">
        <f t="shared" ref="AH67:AH98" si="68">-X67*R67</f>
        <v>-46152.422362900172</v>
      </c>
      <c r="AI67">
        <f t="shared" ref="AI67:AI98" si="69">SUM(AE67:AH67)</f>
        <v>-46158.942895316621</v>
      </c>
      <c r="AJ67">
        <f t="shared" ref="AJ67:AJ98" si="70">AB67-AC67</f>
        <v>67.481777192921186</v>
      </c>
      <c r="AK67">
        <f t="shared" si="61"/>
        <v>37.538446713655482</v>
      </c>
      <c r="AL67">
        <f t="shared" ref="AL67:AL98" si="71">SUM(AI67:AK67)</f>
        <v>-46053.922671410044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-1.180929439354949E-2</v>
      </c>
      <c r="AQ67">
        <f t="shared" ref="AQ67:AQ98" si="75">AH67*$K67</f>
        <v>-83.586355814138557</v>
      </c>
      <c r="AR67">
        <f t="shared" ref="AR67:AR98" si="76">AI67*$K67</f>
        <v>-83.598165108532115</v>
      </c>
      <c r="AS67">
        <f t="shared" ref="AS67:AS98" si="77">AJ67*$K67</f>
        <v>0.12221581339904092</v>
      </c>
      <c r="AT67">
        <f t="shared" ref="AT67:AT98" si="78">AK67*$K67</f>
        <v>6.7985639822882693E-2</v>
      </c>
      <c r="AU67">
        <f t="shared" ref="AU67:AU98" si="79">AL67*$K67</f>
        <v>-83.407963655310184</v>
      </c>
      <c r="AW67">
        <v>64</v>
      </c>
      <c r="AX67">
        <f>IF(Z67&gt;0, (R67*SUMPRODUCT(K67:$K$98, X67:$X$98)-K67*$AZ$3)/Z67, 0)</f>
        <v>1797.3292568307213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9.7818447000000003E-2</v>
      </c>
      <c r="Q68" s="5">
        <f t="shared" si="60"/>
        <v>25</v>
      </c>
      <c r="R68">
        <f t="shared" si="62"/>
        <v>2000000</v>
      </c>
      <c r="S68">
        <f t="shared" si="63"/>
        <v>1708.9621675384728</v>
      </c>
      <c r="U68">
        <f t="shared" ref="U68:U98" si="83">M68</f>
        <v>9.7818447000000003E-2</v>
      </c>
      <c r="V68">
        <f t="shared" ref="V68:V98" si="84">$C$10</f>
        <v>0.01</v>
      </c>
      <c r="W68">
        <f t="shared" ref="W68:W98" si="85">Z67</f>
        <v>0.26082129665795722</v>
      </c>
      <c r="X68">
        <f t="shared" ref="X68:X98" si="86">U68*W68</f>
        <v>2.5513134183607667E-2</v>
      </c>
      <c r="Y68">
        <f t="shared" ref="Y68:Y98" si="87">V68*W68</f>
        <v>2.6082129665795724E-3</v>
      </c>
      <c r="Z68">
        <f t="shared" ref="Z68:Z98" si="88">MAX(0, W68-X68-Y68)</f>
        <v>0.23269994950776998</v>
      </c>
      <c r="AB68">
        <f t="shared" ref="AB68:AB98" si="89">AC67</f>
        <v>468.78174728787133</v>
      </c>
      <c r="AC68">
        <f t="shared" si="64"/>
        <v>397.67541009689177</v>
      </c>
      <c r="AE68">
        <f t="shared" si="65"/>
        <v>0</v>
      </c>
      <c r="AF68">
        <f t="shared" si="66"/>
        <v>0</v>
      </c>
      <c r="AG68">
        <f t="shared" si="67"/>
        <v>-5.8174987376942493</v>
      </c>
      <c r="AH68">
        <f t="shared" si="68"/>
        <v>-51026.268367215336</v>
      </c>
      <c r="AI68">
        <f t="shared" si="69"/>
        <v>-51032.085865953028</v>
      </c>
      <c r="AJ68">
        <f t="shared" si="70"/>
        <v>71.106337190979559</v>
      </c>
      <c r="AK68">
        <f t="shared" si="61"/>
        <v>32.814722310150998</v>
      </c>
      <c r="AL68">
        <f t="shared" si="71"/>
        <v>-50928.164806451903</v>
      </c>
      <c r="AN68">
        <f t="shared" si="72"/>
        <v>0</v>
      </c>
      <c r="AO68">
        <f t="shared" si="73"/>
        <v>0</v>
      </c>
      <c r="AP68">
        <f t="shared" si="74"/>
        <v>-9.4071737605992637E-3</v>
      </c>
      <c r="AQ68">
        <f t="shared" si="75"/>
        <v>-82.511916981629852</v>
      </c>
      <c r="AR68">
        <f t="shared" si="76"/>
        <v>-82.521324155390445</v>
      </c>
      <c r="AS68">
        <f t="shared" si="77"/>
        <v>0.11498234887463457</v>
      </c>
      <c r="AT68">
        <f t="shared" si="78"/>
        <v>5.3062975790133769E-2</v>
      </c>
      <c r="AU68">
        <f t="shared" si="79"/>
        <v>-82.353278830725685</v>
      </c>
      <c r="AW68">
        <v>65</v>
      </c>
      <c r="AX68">
        <f>IF(Z68&gt;0, (R68*SUMPRODUCT(K68:$K$98, X68:$X$98)-K68*$AZ$3)/Z68, 0)</f>
        <v>1708.9621675384728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0.115047869</v>
      </c>
      <c r="Q69" s="5">
        <f t="shared" ref="Q69:Q98" si="91">$C$8</f>
        <v>25</v>
      </c>
      <c r="R69">
        <f t="shared" si="62"/>
        <v>2000000</v>
      </c>
      <c r="S69">
        <f t="shared" si="63"/>
        <v>1602.6731661959825</v>
      </c>
      <c r="U69">
        <f t="shared" si="83"/>
        <v>0.115047869</v>
      </c>
      <c r="V69">
        <f t="shared" si="84"/>
        <v>0.01</v>
      </c>
      <c r="W69">
        <f t="shared" si="85"/>
        <v>0.23269994950776998</v>
      </c>
      <c r="X69">
        <f t="shared" si="86"/>
        <v>2.6771633307276534E-2</v>
      </c>
      <c r="Y69">
        <f t="shared" si="87"/>
        <v>2.3269994950776999E-3</v>
      </c>
      <c r="Z69">
        <f t="shared" si="88"/>
        <v>0.20360131670541576</v>
      </c>
      <c r="AB69">
        <f t="shared" si="89"/>
        <v>397.67541009689177</v>
      </c>
      <c r="AC69">
        <f t="shared" si="64"/>
        <v>326.30636688593967</v>
      </c>
      <c r="AE69">
        <f t="shared" si="65"/>
        <v>0</v>
      </c>
      <c r="AF69">
        <f t="shared" si="66"/>
        <v>0</v>
      </c>
      <c r="AG69">
        <f t="shared" si="67"/>
        <v>-5.0900329176353942</v>
      </c>
      <c r="AH69">
        <f t="shared" si="68"/>
        <v>-53543.266614553067</v>
      </c>
      <c r="AI69">
        <f t="shared" si="69"/>
        <v>-53548.356647470704</v>
      </c>
      <c r="AJ69">
        <f t="shared" si="70"/>
        <v>71.3690432109521</v>
      </c>
      <c r="AK69">
        <f t="shared" si="61"/>
        <v>27.837278706782428</v>
      </c>
      <c r="AL69">
        <f t="shared" si="71"/>
        <v>-53449.150325552968</v>
      </c>
      <c r="AN69">
        <f t="shared" si="72"/>
        <v>0</v>
      </c>
      <c r="AO69">
        <f t="shared" si="73"/>
        <v>0</v>
      </c>
      <c r="AP69">
        <f t="shared" si="74"/>
        <v>-7.3489524361817944E-3</v>
      </c>
      <c r="AQ69">
        <f t="shared" si="75"/>
        <v>-77.305378176404375</v>
      </c>
      <c r="AR69">
        <f t="shared" si="76"/>
        <v>-77.312727128840564</v>
      </c>
      <c r="AS69">
        <f t="shared" si="77"/>
        <v>0.10304210453254675</v>
      </c>
      <c r="AT69">
        <f t="shared" si="78"/>
        <v>4.0191260150811911E-2</v>
      </c>
      <c r="AU69">
        <f t="shared" si="79"/>
        <v>-77.169493764157195</v>
      </c>
      <c r="AW69">
        <v>66</v>
      </c>
      <c r="AX69">
        <f>IF(Z69&gt;0, (R69*SUMPRODUCT(K69:$K$98, X69:$X$98)-K69*$AZ$3)/Z69, 0)</f>
        <v>1602.6731661959825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0.13365521</v>
      </c>
      <c r="Q70" s="5">
        <f t="shared" si="91"/>
        <v>25</v>
      </c>
      <c r="R70">
        <f t="shared" si="62"/>
        <v>2000000</v>
      </c>
      <c r="S70">
        <f t="shared" si="63"/>
        <v>1485.2058287952639</v>
      </c>
      <c r="U70">
        <f t="shared" si="83"/>
        <v>0.13365521</v>
      </c>
      <c r="V70">
        <f t="shared" si="84"/>
        <v>0.01</v>
      </c>
      <c r="W70">
        <f t="shared" si="85"/>
        <v>0.20360131670541576</v>
      </c>
      <c r="X70">
        <f t="shared" si="86"/>
        <v>2.7212376740538849E-2</v>
      </c>
      <c r="Y70">
        <f t="shared" si="87"/>
        <v>2.0360131670541575E-3</v>
      </c>
      <c r="Z70">
        <f t="shared" si="88"/>
        <v>0.17435292679782277</v>
      </c>
      <c r="AB70">
        <f t="shared" si="89"/>
        <v>326.30636688593967</v>
      </c>
      <c r="AC70">
        <f t="shared" si="64"/>
        <v>258.94998314764035</v>
      </c>
      <c r="AE70">
        <f t="shared" si="65"/>
        <v>0</v>
      </c>
      <c r="AF70">
        <f t="shared" si="66"/>
        <v>0</v>
      </c>
      <c r="AG70">
        <f t="shared" si="67"/>
        <v>-4.3588231699455697</v>
      </c>
      <c r="AH70">
        <f t="shared" si="68"/>
        <v>-54424.7534810777</v>
      </c>
      <c r="AI70">
        <f t="shared" si="69"/>
        <v>-54429.112304247647</v>
      </c>
      <c r="AJ70">
        <f t="shared" si="70"/>
        <v>67.356383738299314</v>
      </c>
      <c r="AK70">
        <f t="shared" si="61"/>
        <v>22.841445682015777</v>
      </c>
      <c r="AL70">
        <f t="shared" si="71"/>
        <v>-54338.914474827332</v>
      </c>
      <c r="AN70">
        <f t="shared" si="72"/>
        <v>0</v>
      </c>
      <c r="AO70">
        <f t="shared" si="73"/>
        <v>0</v>
      </c>
      <c r="AP70">
        <f t="shared" si="74"/>
        <v>-5.6189617238232934E-3</v>
      </c>
      <c r="AQ70">
        <f t="shared" si="75"/>
        <v>-70.158984366992087</v>
      </c>
      <c r="AR70">
        <f t="shared" si="76"/>
        <v>-70.164603328715913</v>
      </c>
      <c r="AS70">
        <f t="shared" si="77"/>
        <v>8.682915716569059E-2</v>
      </c>
      <c r="AT70">
        <f t="shared" si="78"/>
        <v>2.9444922172797889E-2</v>
      </c>
      <c r="AU70">
        <f t="shared" si="79"/>
        <v>-70.048329249377431</v>
      </c>
      <c r="AW70">
        <v>67</v>
      </c>
      <c r="AX70">
        <f>IF(Z70&gt;0, (R70*SUMPRODUCT(K70:$K$98, X70:$X$98)-K70*$AZ$3)/Z70, 0)</f>
        <v>1485.2058287952639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0.153152232</v>
      </c>
      <c r="Q71" s="5">
        <f t="shared" si="91"/>
        <v>25</v>
      </c>
      <c r="R71">
        <f t="shared" si="62"/>
        <v>2000000</v>
      </c>
      <c r="S71">
        <f t="shared" si="63"/>
        <v>1354.7960166712819</v>
      </c>
      <c r="U71">
        <f t="shared" si="83"/>
        <v>0.153152232</v>
      </c>
      <c r="V71">
        <f t="shared" si="84"/>
        <v>0.01</v>
      </c>
      <c r="W71">
        <f t="shared" si="85"/>
        <v>0.17435292679782277</v>
      </c>
      <c r="X71">
        <f t="shared" si="86"/>
        <v>2.6702539894819171E-2</v>
      </c>
      <c r="Y71">
        <f t="shared" si="87"/>
        <v>1.7435292679782277E-3</v>
      </c>
      <c r="Z71">
        <f t="shared" si="88"/>
        <v>0.14590685763502539</v>
      </c>
      <c r="AB71">
        <f t="shared" si="89"/>
        <v>258.94998314764035</v>
      </c>
      <c r="AC71">
        <f t="shared" si="64"/>
        <v>197.67402952895623</v>
      </c>
      <c r="AE71">
        <f t="shared" si="65"/>
        <v>0</v>
      </c>
      <c r="AF71">
        <f t="shared" si="66"/>
        <v>0</v>
      </c>
      <c r="AG71">
        <f t="shared" si="67"/>
        <v>-3.647671440875635</v>
      </c>
      <c r="AH71">
        <f t="shared" si="68"/>
        <v>-53405.079789638345</v>
      </c>
      <c r="AI71">
        <f t="shared" si="69"/>
        <v>-53408.727461079223</v>
      </c>
      <c r="AJ71">
        <f t="shared" si="70"/>
        <v>61.275953618684127</v>
      </c>
      <c r="AK71">
        <f t="shared" si="61"/>
        <v>18.126498820334827</v>
      </c>
      <c r="AL71">
        <f t="shared" si="71"/>
        <v>-53329.325008640204</v>
      </c>
      <c r="AN71">
        <f t="shared" si="72"/>
        <v>0</v>
      </c>
      <c r="AO71">
        <f t="shared" si="73"/>
        <v>0</v>
      </c>
      <c r="AP71">
        <f t="shared" si="74"/>
        <v>-4.19840676523121E-3</v>
      </c>
      <c r="AQ71">
        <f t="shared" si="75"/>
        <v>-61.468323537578918</v>
      </c>
      <c r="AR71">
        <f t="shared" si="76"/>
        <v>-61.472521944344152</v>
      </c>
      <c r="AS71">
        <f t="shared" si="77"/>
        <v>7.0527563238239707E-2</v>
      </c>
      <c r="AT71">
        <f t="shared" si="78"/>
        <v>2.0863286759999596E-2</v>
      </c>
      <c r="AU71">
        <f t="shared" si="79"/>
        <v>-61.381131094345918</v>
      </c>
      <c r="AW71">
        <v>68</v>
      </c>
      <c r="AX71">
        <f>IF(Z71&gt;0, (R71*SUMPRODUCT(K71:$K$98, X71:$X$98)-K71*$AZ$3)/Z71, 0)</f>
        <v>1354.7960166712819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0.17329698399999999</v>
      </c>
      <c r="Q72" s="5">
        <f t="shared" si="91"/>
        <v>25</v>
      </c>
      <c r="R72">
        <f t="shared" si="62"/>
        <v>2000000</v>
      </c>
      <c r="S72">
        <f t="shared" si="63"/>
        <v>1209.58269543804</v>
      </c>
      <c r="U72">
        <f t="shared" si="83"/>
        <v>0.17329698399999999</v>
      </c>
      <c r="V72">
        <f t="shared" si="84"/>
        <v>0.01</v>
      </c>
      <c r="W72">
        <f t="shared" si="85"/>
        <v>0.14590685763502539</v>
      </c>
      <c r="X72">
        <f t="shared" si="86"/>
        <v>2.5285218373067273E-2</v>
      </c>
      <c r="Y72">
        <f t="shared" si="87"/>
        <v>1.459068576350254E-3</v>
      </c>
      <c r="Z72">
        <f t="shared" si="88"/>
        <v>0.11916257068560787</v>
      </c>
      <c r="AB72">
        <f t="shared" si="89"/>
        <v>197.67402952895623</v>
      </c>
      <c r="AC72">
        <f t="shared" si="64"/>
        <v>144.13698344522354</v>
      </c>
      <c r="AE72">
        <f t="shared" si="65"/>
        <v>0</v>
      </c>
      <c r="AF72">
        <f t="shared" si="66"/>
        <v>0</v>
      </c>
      <c r="AG72">
        <f t="shared" si="67"/>
        <v>-2.9790642671401968</v>
      </c>
      <c r="AH72">
        <f t="shared" si="68"/>
        <v>-50570.436746134546</v>
      </c>
      <c r="AI72">
        <f t="shared" si="69"/>
        <v>-50573.41581040169</v>
      </c>
      <c r="AJ72">
        <f t="shared" si="70"/>
        <v>53.53704608373269</v>
      </c>
      <c r="AK72">
        <f t="shared" si="61"/>
        <v>13.837182067026937</v>
      </c>
      <c r="AL72">
        <f t="shared" si="71"/>
        <v>-50506.041582250931</v>
      </c>
      <c r="AN72">
        <f t="shared" si="72"/>
        <v>0</v>
      </c>
      <c r="AO72">
        <f t="shared" si="73"/>
        <v>0</v>
      </c>
      <c r="AP72">
        <f t="shared" si="74"/>
        <v>-3.061474524606369E-3</v>
      </c>
      <c r="AQ72">
        <f t="shared" si="75"/>
        <v>-51.96937357284034</v>
      </c>
      <c r="AR72">
        <f t="shared" si="76"/>
        <v>-51.972435047364947</v>
      </c>
      <c r="AS72">
        <f t="shared" si="77"/>
        <v>5.5018048625505349E-2</v>
      </c>
      <c r="AT72">
        <f t="shared" si="78"/>
        <v>1.4219961904752514E-2</v>
      </c>
      <c r="AU72">
        <f t="shared" si="79"/>
        <v>-51.90319703683469</v>
      </c>
      <c r="AW72">
        <v>69</v>
      </c>
      <c r="AX72">
        <f>IF(Z72&gt;0, (R72*SUMPRODUCT(K72:$K$98, X72:$X$98)-K72*$AZ$3)/Z72, 0)</f>
        <v>1209.58269543804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0.19491187900000001</v>
      </c>
      <c r="Q73" s="5">
        <f t="shared" si="91"/>
        <v>25</v>
      </c>
      <c r="R73">
        <f t="shared" si="62"/>
        <v>2000000</v>
      </c>
      <c r="S73">
        <f t="shared" si="63"/>
        <v>1047.5420901355419</v>
      </c>
      <c r="U73">
        <f t="shared" si="83"/>
        <v>0.19491187900000001</v>
      </c>
      <c r="V73">
        <f t="shared" si="84"/>
        <v>0.01</v>
      </c>
      <c r="W73">
        <f t="shared" si="85"/>
        <v>0.11916257068560787</v>
      </c>
      <c r="X73">
        <f t="shared" si="86"/>
        <v>2.3226200558802149E-2</v>
      </c>
      <c r="Y73">
        <f t="shared" si="87"/>
        <v>1.1916257068560786E-3</v>
      </c>
      <c r="Z73">
        <f t="shared" si="88"/>
        <v>9.474474441994965E-2</v>
      </c>
      <c r="AB73">
        <f t="shared" si="89"/>
        <v>144.13698344522354</v>
      </c>
      <c r="AC73">
        <f t="shared" si="64"/>
        <v>99.249107599031774</v>
      </c>
      <c r="AE73">
        <f t="shared" si="65"/>
        <v>0</v>
      </c>
      <c r="AF73">
        <f t="shared" si="66"/>
        <v>0</v>
      </c>
      <c r="AG73">
        <f t="shared" si="67"/>
        <v>-2.3686186104987415</v>
      </c>
      <c r="AH73">
        <f t="shared" si="68"/>
        <v>-46452.401117604299</v>
      </c>
      <c r="AI73">
        <f t="shared" si="69"/>
        <v>-46454.769736214796</v>
      </c>
      <c r="AJ73">
        <f t="shared" si="70"/>
        <v>44.887875846191761</v>
      </c>
      <c r="AK73">
        <f t="shared" ref="AK73:AK98" si="92">G73*SUM(AB73:AB73, AE73:AF73)</f>
        <v>10.089588841165648</v>
      </c>
      <c r="AL73">
        <f t="shared" si="71"/>
        <v>-46399.792271527433</v>
      </c>
      <c r="AN73">
        <f t="shared" si="72"/>
        <v>0</v>
      </c>
      <c r="AO73">
        <f t="shared" si="73"/>
        <v>0</v>
      </c>
      <c r="AP73">
        <f t="shared" si="74"/>
        <v>-2.1733410957666486E-3</v>
      </c>
      <c r="AQ73">
        <f t="shared" si="75"/>
        <v>-42.62269657868994</v>
      </c>
      <c r="AR73">
        <f t="shared" si="76"/>
        <v>-42.624869919785702</v>
      </c>
      <c r="AS73">
        <f t="shared" si="77"/>
        <v>4.118715644882058E-2</v>
      </c>
      <c r="AT73">
        <f t="shared" si="78"/>
        <v>9.257766518720659E-3</v>
      </c>
      <c r="AU73">
        <f t="shared" si="79"/>
        <v>-42.574424996818152</v>
      </c>
      <c r="AW73">
        <v>70</v>
      </c>
      <c r="AX73">
        <f>IF(Z73&gt;0, (R73*SUMPRODUCT(K73:$K$98, X73:$X$98)-K73*$AZ$3)/Z73, 0)</f>
        <v>1047.5420901355419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0.21714087100000001</v>
      </c>
      <c r="Q74" s="5">
        <f t="shared" si="91"/>
        <v>25</v>
      </c>
      <c r="R74">
        <f t="shared" si="62"/>
        <v>2000000</v>
      </c>
      <c r="S74">
        <f t="shared" si="63"/>
        <v>859.6755708436549</v>
      </c>
      <c r="U74">
        <f t="shared" si="83"/>
        <v>0.21714087100000001</v>
      </c>
      <c r="V74">
        <f t="shared" si="84"/>
        <v>0.01</v>
      </c>
      <c r="W74">
        <f t="shared" si="85"/>
        <v>9.474474441994965E-2</v>
      </c>
      <c r="X74">
        <f t="shared" si="86"/>
        <v>2.0572956326020259E-2</v>
      </c>
      <c r="Y74">
        <f t="shared" si="87"/>
        <v>9.4744744419949655E-4</v>
      </c>
      <c r="Z74">
        <f t="shared" si="88"/>
        <v>7.3224340649729894E-2</v>
      </c>
      <c r="AB74">
        <f t="shared" si="89"/>
        <v>99.249107599031774</v>
      </c>
      <c r="AC74">
        <f t="shared" si="64"/>
        <v>62.949176847706788</v>
      </c>
      <c r="AE74">
        <f t="shared" si="65"/>
        <v>0</v>
      </c>
      <c r="AF74">
        <f t="shared" si="66"/>
        <v>0</v>
      </c>
      <c r="AG74">
        <f t="shared" si="67"/>
        <v>-1.8306085162432473</v>
      </c>
      <c r="AH74">
        <f t="shared" si="68"/>
        <v>-41145.912652040519</v>
      </c>
      <c r="AI74">
        <f t="shared" si="69"/>
        <v>-41147.743260556759</v>
      </c>
      <c r="AJ74">
        <f t="shared" si="70"/>
        <v>36.299930751324986</v>
      </c>
      <c r="AK74">
        <f t="shared" si="92"/>
        <v>6.9474375319322252</v>
      </c>
      <c r="AL74">
        <f t="shared" si="71"/>
        <v>-41104.495892273502</v>
      </c>
      <c r="AN74">
        <f t="shared" si="72"/>
        <v>0</v>
      </c>
      <c r="AO74">
        <f t="shared" si="73"/>
        <v>0</v>
      </c>
      <c r="AP74">
        <f t="shared" si="74"/>
        <v>-1.4997200949054619E-3</v>
      </c>
      <c r="AQ74">
        <f t="shared" si="75"/>
        <v>-33.708655608204609</v>
      </c>
      <c r="AR74">
        <f t="shared" si="76"/>
        <v>-33.710155328299507</v>
      </c>
      <c r="AS74">
        <f t="shared" si="77"/>
        <v>2.9738600639288716E-2</v>
      </c>
      <c r="AT74">
        <f t="shared" si="78"/>
        <v>5.6916656850921604E-3</v>
      </c>
      <c r="AU74">
        <f t="shared" si="79"/>
        <v>-33.674725061975131</v>
      </c>
      <c r="AW74">
        <v>71</v>
      </c>
      <c r="AX74">
        <f>IF(Z74&gt;0, (R74*SUMPRODUCT(K74:$K$98, X74:$X$98)-K74*$AZ$3)/Z74, 0)</f>
        <v>859.6755708436549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0.240684854</v>
      </c>
      <c r="Q75" s="5">
        <f t="shared" si="91"/>
        <v>25</v>
      </c>
      <c r="R75">
        <f t="shared" si="62"/>
        <v>2000000</v>
      </c>
      <c r="S75">
        <f t="shared" si="63"/>
        <v>635.81285117380321</v>
      </c>
      <c r="U75">
        <f t="shared" si="83"/>
        <v>0.240684854</v>
      </c>
      <c r="V75">
        <f t="shared" si="84"/>
        <v>0.01</v>
      </c>
      <c r="W75">
        <f t="shared" si="85"/>
        <v>7.3224340649729894E-2</v>
      </c>
      <c r="X75">
        <f t="shared" si="86"/>
        <v>1.7623989738526503E-2</v>
      </c>
      <c r="Y75">
        <f t="shared" si="87"/>
        <v>7.3224340649729897E-4</v>
      </c>
      <c r="Z75">
        <f t="shared" si="88"/>
        <v>5.4868107504706089E-2</v>
      </c>
      <c r="AB75">
        <f t="shared" si="89"/>
        <v>62.949176847706788</v>
      </c>
      <c r="AC75">
        <f t="shared" si="64"/>
        <v>34.885847871077928</v>
      </c>
      <c r="AE75">
        <f t="shared" si="65"/>
        <v>0</v>
      </c>
      <c r="AF75">
        <f t="shared" si="66"/>
        <v>0</v>
      </c>
      <c r="AG75">
        <f t="shared" si="67"/>
        <v>-1.3717026876176521</v>
      </c>
      <c r="AH75">
        <f t="shared" si="68"/>
        <v>-35247.979477053006</v>
      </c>
      <c r="AI75">
        <f t="shared" si="69"/>
        <v>-35249.351179740625</v>
      </c>
      <c r="AJ75">
        <f t="shared" si="70"/>
        <v>28.06332897662886</v>
      </c>
      <c r="AK75">
        <f t="shared" si="92"/>
        <v>4.4064423793394756</v>
      </c>
      <c r="AL75">
        <f t="shared" si="71"/>
        <v>-35216.881408384659</v>
      </c>
      <c r="AN75">
        <f t="shared" si="72"/>
        <v>0</v>
      </c>
      <c r="AO75">
        <f t="shared" si="73"/>
        <v>0</v>
      </c>
      <c r="AP75">
        <f t="shared" si="74"/>
        <v>-1.0033598052439463E-3</v>
      </c>
      <c r="AQ75">
        <f t="shared" si="75"/>
        <v>-25.7828508630848</v>
      </c>
      <c r="AR75">
        <f t="shared" si="76"/>
        <v>-25.783854222890042</v>
      </c>
      <c r="AS75">
        <f t="shared" si="77"/>
        <v>2.0527492255184507E-2</v>
      </c>
      <c r="AT75">
        <f t="shared" si="78"/>
        <v>3.2231818217338831E-3</v>
      </c>
      <c r="AU75">
        <f t="shared" si="79"/>
        <v>-25.760103548813127</v>
      </c>
      <c r="AW75">
        <v>72</v>
      </c>
      <c r="AX75">
        <f>IF(Z75&gt;0, (R75*SUMPRODUCT(K75:$K$98, X75:$X$98)-K75*$AZ$3)/Z75, 0)</f>
        <v>635.81285117380321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0.26560892699999999</v>
      </c>
      <c r="Q76" s="5">
        <f t="shared" si="91"/>
        <v>25</v>
      </c>
      <c r="R76">
        <f t="shared" si="62"/>
        <v>2000000</v>
      </c>
      <c r="S76">
        <f t="shared" si="63"/>
        <v>355.84659744473765</v>
      </c>
      <c r="U76">
        <f t="shared" si="83"/>
        <v>0.26560892699999999</v>
      </c>
      <c r="V76">
        <f t="shared" si="84"/>
        <v>0.01</v>
      </c>
      <c r="W76">
        <f t="shared" si="85"/>
        <v>5.4868107504706089E-2</v>
      </c>
      <c r="X76">
        <f t="shared" si="86"/>
        <v>1.4573459160845631E-2</v>
      </c>
      <c r="Y76">
        <f t="shared" si="87"/>
        <v>5.4868107504706088E-4</v>
      </c>
      <c r="Z76">
        <f t="shared" si="88"/>
        <v>3.9745967268813395E-2</v>
      </c>
      <c r="AB76">
        <f t="shared" si="89"/>
        <v>34.885847871077928</v>
      </c>
      <c r="AC76">
        <f t="shared" si="64"/>
        <v>14.143467214757159</v>
      </c>
      <c r="AE76">
        <f t="shared" si="65"/>
        <v>0</v>
      </c>
      <c r="AF76">
        <f t="shared" si="66"/>
        <v>0</v>
      </c>
      <c r="AG76">
        <f t="shared" si="67"/>
        <v>-0.9936491817203349</v>
      </c>
      <c r="AH76">
        <f t="shared" si="68"/>
        <v>-29146.918321691261</v>
      </c>
      <c r="AI76">
        <f t="shared" si="69"/>
        <v>-29147.911970872981</v>
      </c>
      <c r="AJ76">
        <f t="shared" si="70"/>
        <v>20.742380656320769</v>
      </c>
      <c r="AK76">
        <f t="shared" si="92"/>
        <v>2.442009350975455</v>
      </c>
      <c r="AL76">
        <f t="shared" si="71"/>
        <v>-29124.727580865685</v>
      </c>
      <c r="AN76">
        <f t="shared" si="72"/>
        <v>0</v>
      </c>
      <c r="AO76">
        <f t="shared" si="73"/>
        <v>0</v>
      </c>
      <c r="AP76">
        <f t="shared" si="74"/>
        <v>-6.4895079100511896E-4</v>
      </c>
      <c r="AQ76">
        <f t="shared" si="75"/>
        <v>-19.035808661840967</v>
      </c>
      <c r="AR76">
        <f t="shared" si="76"/>
        <v>-19.03645761263197</v>
      </c>
      <c r="AS76">
        <f t="shared" si="77"/>
        <v>1.3546817711804059E-2</v>
      </c>
      <c r="AT76">
        <f t="shared" si="78"/>
        <v>1.5948726463133635E-3</v>
      </c>
      <c r="AU76">
        <f t="shared" si="79"/>
        <v>-19.021315922273853</v>
      </c>
      <c r="AW76">
        <v>73</v>
      </c>
      <c r="AX76">
        <f>IF(Z76&gt;0, (R76*SUMPRODUCT(K76:$K$98, X76:$X$98)-K76*$AZ$3)/Z76, 0)</f>
        <v>355.84659744473765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0.29099302900000001</v>
      </c>
      <c r="Q77" s="5">
        <f t="shared" si="91"/>
        <v>25</v>
      </c>
      <c r="R77">
        <f t="shared" si="62"/>
        <v>2000000</v>
      </c>
      <c r="S77">
        <f t="shared" si="63"/>
        <v>-14.106674444229487</v>
      </c>
      <c r="U77">
        <f t="shared" si="83"/>
        <v>0.29099302900000001</v>
      </c>
      <c r="V77">
        <f t="shared" si="84"/>
        <v>0.01</v>
      </c>
      <c r="W77">
        <f t="shared" si="85"/>
        <v>3.9745967268813395E-2</v>
      </c>
      <c r="X77">
        <f t="shared" si="86"/>
        <v>1.1565799406086867E-2</v>
      </c>
      <c r="Y77">
        <f t="shared" si="87"/>
        <v>3.9745967268813395E-4</v>
      </c>
      <c r="Z77">
        <f t="shared" si="88"/>
        <v>2.7782708190038394E-2</v>
      </c>
      <c r="AB77">
        <f t="shared" si="89"/>
        <v>14.143467214757159</v>
      </c>
      <c r="AC77">
        <f t="shared" si="64"/>
        <v>-0.39192161961589989</v>
      </c>
      <c r="AE77">
        <f t="shared" si="65"/>
        <v>0</v>
      </c>
      <c r="AF77">
        <f t="shared" si="66"/>
        <v>0</v>
      </c>
      <c r="AG77">
        <f t="shared" si="67"/>
        <v>-0.69456770475095986</v>
      </c>
      <c r="AH77">
        <f t="shared" si="68"/>
        <v>-23131.598812173735</v>
      </c>
      <c r="AI77">
        <f t="shared" si="69"/>
        <v>-23132.293379878487</v>
      </c>
      <c r="AJ77">
        <f t="shared" si="70"/>
        <v>14.535388834373059</v>
      </c>
      <c r="AK77">
        <f t="shared" si="92"/>
        <v>0.99004270503300118</v>
      </c>
      <c r="AL77">
        <f t="shared" si="71"/>
        <v>-23116.767948339078</v>
      </c>
      <c r="AN77">
        <f t="shared" si="72"/>
        <v>0</v>
      </c>
      <c r="AO77">
        <f t="shared" si="73"/>
        <v>0</v>
      </c>
      <c r="AP77">
        <f t="shared" si="74"/>
        <v>-4.0501886316834132E-4</v>
      </c>
      <c r="AQ77">
        <f t="shared" si="75"/>
        <v>-13.488582596180395</v>
      </c>
      <c r="AR77">
        <f t="shared" si="76"/>
        <v>-13.488987615043564</v>
      </c>
      <c r="AS77">
        <f t="shared" si="77"/>
        <v>8.4759291587253177E-3</v>
      </c>
      <c r="AT77">
        <f t="shared" si="78"/>
        <v>5.7731732722060666E-4</v>
      </c>
      <c r="AU77">
        <f t="shared" si="79"/>
        <v>-13.479934368557617</v>
      </c>
      <c r="AW77">
        <v>74</v>
      </c>
      <c r="AX77">
        <f>IF(Z77&gt;0, (R77*SUMPRODUCT(K77:$K$98, X77:$X$98)-K77*$AZ$3)/Z77, 0)</f>
        <v>-14.106674444229487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0.31752069599999999</v>
      </c>
      <c r="Q78" s="5">
        <f t="shared" si="91"/>
        <v>25</v>
      </c>
      <c r="R78">
        <f t="shared" si="62"/>
        <v>2000000</v>
      </c>
      <c r="S78">
        <f t="shared" si="63"/>
        <v>-527.86575163788098</v>
      </c>
      <c r="U78">
        <f t="shared" si="83"/>
        <v>0.31752069599999999</v>
      </c>
      <c r="V78">
        <f t="shared" si="84"/>
        <v>0.01</v>
      </c>
      <c r="W78">
        <f t="shared" si="85"/>
        <v>2.7782708190038394E-2</v>
      </c>
      <c r="X78">
        <f t="shared" si="86"/>
        <v>8.8215848412658907E-3</v>
      </c>
      <c r="Y78">
        <f t="shared" si="87"/>
        <v>2.7782708190038396E-4</v>
      </c>
      <c r="Z78">
        <f t="shared" si="88"/>
        <v>1.868329626687212E-2</v>
      </c>
      <c r="AB78">
        <f t="shared" si="89"/>
        <v>-0.39192161961589989</v>
      </c>
      <c r="AC78">
        <f t="shared" si="64"/>
        <v>-9.8622722269856666</v>
      </c>
      <c r="AE78">
        <f t="shared" si="65"/>
        <v>0</v>
      </c>
      <c r="AF78">
        <f t="shared" si="66"/>
        <v>0</v>
      </c>
      <c r="AG78">
        <f t="shared" si="67"/>
        <v>-0.46708240667180301</v>
      </c>
      <c r="AH78">
        <f t="shared" si="68"/>
        <v>-17643.169682531781</v>
      </c>
      <c r="AI78">
        <f t="shared" si="69"/>
        <v>-17643.636764938452</v>
      </c>
      <c r="AJ78">
        <f t="shared" si="70"/>
        <v>9.4703506073697667</v>
      </c>
      <c r="AK78">
        <f t="shared" si="92"/>
        <v>-2.7434513373112996E-2</v>
      </c>
      <c r="AL78">
        <f t="shared" si="71"/>
        <v>-17634.193848844454</v>
      </c>
      <c r="AN78">
        <f t="shared" si="72"/>
        <v>0</v>
      </c>
      <c r="AO78">
        <f t="shared" si="73"/>
        <v>0</v>
      </c>
      <c r="AP78">
        <f t="shared" si="74"/>
        <v>-2.431846457234977E-4</v>
      </c>
      <c r="AQ78">
        <f t="shared" si="75"/>
        <v>-9.1858479518814633</v>
      </c>
      <c r="AR78">
        <f t="shared" si="76"/>
        <v>-9.1860911365271871</v>
      </c>
      <c r="AS78">
        <f t="shared" si="77"/>
        <v>4.9307013589761882E-3</v>
      </c>
      <c r="AT78">
        <f t="shared" si="78"/>
        <v>-1.4283673116219302E-5</v>
      </c>
      <c r="AU78">
        <f t="shared" si="79"/>
        <v>-9.1811747188413264</v>
      </c>
      <c r="AW78">
        <v>75</v>
      </c>
      <c r="AX78">
        <f>IF(Z78&gt;0, (R78*SUMPRODUCT(K78:$K$98, X78:$X$98)-K78*$AZ$3)/Z78, 0)</f>
        <v>-527.86575163788098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0.344227385</v>
      </c>
      <c r="Q79" s="5">
        <f t="shared" si="91"/>
        <v>25</v>
      </c>
      <c r="R79">
        <f t="shared" si="62"/>
        <v>2000000</v>
      </c>
      <c r="S79">
        <f t="shared" si="63"/>
        <v>-1281.4095837111681</v>
      </c>
      <c r="U79">
        <f t="shared" si="83"/>
        <v>0.344227385</v>
      </c>
      <c r="V79">
        <f t="shared" si="84"/>
        <v>0.01</v>
      </c>
      <c r="W79">
        <f t="shared" si="85"/>
        <v>1.868329626687212E-2</v>
      </c>
      <c r="X79">
        <f t="shared" si="86"/>
        <v>6.4313022171256524E-3</v>
      </c>
      <c r="Y79">
        <f t="shared" si="87"/>
        <v>1.8683296266872122E-4</v>
      </c>
      <c r="Z79">
        <f t="shared" si="88"/>
        <v>1.2065161087077747E-2</v>
      </c>
      <c r="AB79">
        <f t="shared" si="89"/>
        <v>-9.8622722269856666</v>
      </c>
      <c r="AC79">
        <f t="shared" si="64"/>
        <v>-15.460413046000481</v>
      </c>
      <c r="AE79">
        <f t="shared" si="65"/>
        <v>0</v>
      </c>
      <c r="AF79">
        <f t="shared" si="66"/>
        <v>0</v>
      </c>
      <c r="AG79">
        <f t="shared" si="67"/>
        <v>-0.30162902717694368</v>
      </c>
      <c r="AH79">
        <f t="shared" si="68"/>
        <v>-12862.604434251305</v>
      </c>
      <c r="AI79">
        <f t="shared" si="69"/>
        <v>-12862.906063278482</v>
      </c>
      <c r="AJ79">
        <f t="shared" si="70"/>
        <v>5.5981408190148141</v>
      </c>
      <c r="AK79">
        <f t="shared" si="92"/>
        <v>-0.69035905588899671</v>
      </c>
      <c r="AL79">
        <f t="shared" si="71"/>
        <v>-12857.998281515356</v>
      </c>
      <c r="AN79">
        <f t="shared" si="72"/>
        <v>0</v>
      </c>
      <c r="AO79">
        <f t="shared" si="73"/>
        <v>0</v>
      </c>
      <c r="AP79">
        <f t="shared" si="74"/>
        <v>-1.402160576756354E-4</v>
      </c>
      <c r="AQ79">
        <f t="shared" si="75"/>
        <v>-5.9793439049679318</v>
      </c>
      <c r="AR79">
        <f t="shared" si="76"/>
        <v>-5.9794841210256076</v>
      </c>
      <c r="AS79">
        <f t="shared" si="77"/>
        <v>2.6023663680579314E-3</v>
      </c>
      <c r="AT79">
        <f t="shared" si="78"/>
        <v>-3.2092211450406472E-4</v>
      </c>
      <c r="AU79">
        <f t="shared" si="79"/>
        <v>-5.9772026767720536</v>
      </c>
      <c r="AW79">
        <v>76</v>
      </c>
      <c r="AX79">
        <f>IF(Z79&gt;0, (R79*SUMPRODUCT(K79:$K$98, X79:$X$98)-K79*$AZ$3)/Z79, 0)</f>
        <v>-1281.4095837111681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0.370496828</v>
      </c>
      <c r="Q80" s="5">
        <f t="shared" si="91"/>
        <v>25</v>
      </c>
      <c r="R80">
        <f t="shared" si="62"/>
        <v>2000000</v>
      </c>
      <c r="S80">
        <f t="shared" si="63"/>
        <v>-2439.8524878570524</v>
      </c>
      <c r="U80">
        <f t="shared" si="83"/>
        <v>0.370496828</v>
      </c>
      <c r="V80">
        <f t="shared" si="84"/>
        <v>0.01</v>
      </c>
      <c r="W80">
        <f t="shared" si="85"/>
        <v>1.2065161087077747E-2</v>
      </c>
      <c r="X80">
        <f t="shared" si="86"/>
        <v>4.4701039120713373E-3</v>
      </c>
      <c r="Y80">
        <f t="shared" si="87"/>
        <v>1.2065161087077747E-4</v>
      </c>
      <c r="Z80">
        <f t="shared" si="88"/>
        <v>7.4744055641356322E-3</v>
      </c>
      <c r="AB80">
        <f t="shared" si="89"/>
        <v>-15.460413046000481</v>
      </c>
      <c r="AC80">
        <f t="shared" si="64"/>
        <v>-18.236447010908918</v>
      </c>
      <c r="AE80">
        <f t="shared" si="65"/>
        <v>0</v>
      </c>
      <c r="AF80">
        <f t="shared" si="66"/>
        <v>0</v>
      </c>
      <c r="AG80">
        <f t="shared" si="67"/>
        <v>-0.1868601391033908</v>
      </c>
      <c r="AH80">
        <f t="shared" si="68"/>
        <v>-8940.2078241426752</v>
      </c>
      <c r="AI80">
        <f t="shared" si="69"/>
        <v>-8940.3946842817786</v>
      </c>
      <c r="AJ80">
        <f t="shared" si="70"/>
        <v>2.7760339649084376</v>
      </c>
      <c r="AK80">
        <f t="shared" si="92"/>
        <v>-1.0822289132200338</v>
      </c>
      <c r="AL80">
        <f t="shared" si="71"/>
        <v>-8938.7008792300894</v>
      </c>
      <c r="AN80">
        <f t="shared" si="72"/>
        <v>0</v>
      </c>
      <c r="AO80">
        <f t="shared" si="73"/>
        <v>0</v>
      </c>
      <c r="AP80">
        <f t="shared" si="74"/>
        <v>-7.7557404013742034E-5</v>
      </c>
      <c r="AQ80">
        <f t="shared" si="75"/>
        <v>-3.7106860431062838</v>
      </c>
      <c r="AR80">
        <f t="shared" si="76"/>
        <v>-3.7107636005102975</v>
      </c>
      <c r="AS80">
        <f t="shared" si="77"/>
        <v>1.152209287680911E-3</v>
      </c>
      <c r="AT80">
        <f t="shared" si="78"/>
        <v>-4.4918550023939283E-4</v>
      </c>
      <c r="AU80">
        <f t="shared" si="79"/>
        <v>-3.7100605767228556</v>
      </c>
      <c r="AW80">
        <v>77</v>
      </c>
      <c r="AX80">
        <f>IF(Z80&gt;0, (R80*SUMPRODUCT(K80:$K$98, X80:$X$98)-K80*$AZ$3)/Z80, 0)</f>
        <v>-2439.8524878570524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0.397394472</v>
      </c>
      <c r="Q81" s="5">
        <f t="shared" si="91"/>
        <v>25</v>
      </c>
      <c r="R81">
        <f t="shared" si="62"/>
        <v>2000000</v>
      </c>
      <c r="S81">
        <f t="shared" si="63"/>
        <v>-4309.1946294680438</v>
      </c>
      <c r="U81">
        <f t="shared" si="83"/>
        <v>0.397394472</v>
      </c>
      <c r="V81">
        <f t="shared" si="84"/>
        <v>0.01</v>
      </c>
      <c r="W81">
        <f t="shared" si="85"/>
        <v>7.4744055641356322E-3</v>
      </c>
      <c r="X81">
        <f t="shared" si="86"/>
        <v>2.9702874526735417E-3</v>
      </c>
      <c r="Y81">
        <f t="shared" si="87"/>
        <v>7.4744055641356324E-5</v>
      </c>
      <c r="Z81">
        <f t="shared" si="88"/>
        <v>4.429374055820735E-3</v>
      </c>
      <c r="AB81">
        <f t="shared" si="89"/>
        <v>-18.236447010908918</v>
      </c>
      <c r="AC81">
        <f t="shared" si="64"/>
        <v>-19.087034893247797</v>
      </c>
      <c r="AE81">
        <f t="shared" si="65"/>
        <v>0</v>
      </c>
      <c r="AF81">
        <f t="shared" si="66"/>
        <v>0</v>
      </c>
      <c r="AG81">
        <f t="shared" si="67"/>
        <v>-0.11073435139551838</v>
      </c>
      <c r="AH81">
        <f t="shared" si="68"/>
        <v>-5940.5749053470836</v>
      </c>
      <c r="AI81">
        <f t="shared" si="69"/>
        <v>-5940.6856396984795</v>
      </c>
      <c r="AJ81">
        <f t="shared" si="70"/>
        <v>0.85058788233887839</v>
      </c>
      <c r="AK81">
        <f t="shared" si="92"/>
        <v>-1.2765512907636245</v>
      </c>
      <c r="AL81">
        <f t="shared" si="71"/>
        <v>-5941.1116031069041</v>
      </c>
      <c r="AN81">
        <f t="shared" si="72"/>
        <v>0</v>
      </c>
      <c r="AO81">
        <f t="shared" si="73"/>
        <v>0</v>
      </c>
      <c r="AP81">
        <f t="shared" si="74"/>
        <v>-4.1036559246315108E-5</v>
      </c>
      <c r="AQ81">
        <f t="shared" si="75"/>
        <v>-2.2014916869808352</v>
      </c>
      <c r="AR81">
        <f t="shared" si="76"/>
        <v>-2.2015327235400819</v>
      </c>
      <c r="AS81">
        <f t="shared" si="77"/>
        <v>3.1521564526190709E-4</v>
      </c>
      <c r="AT81">
        <f t="shared" si="78"/>
        <v>-4.7307156283665764E-4</v>
      </c>
      <c r="AU81">
        <f t="shared" si="79"/>
        <v>-2.2016905794576562</v>
      </c>
      <c r="AW81">
        <v>78</v>
      </c>
      <c r="AX81">
        <f>IF(Z81&gt;0, (R81*SUMPRODUCT(K81:$K$98, X81:$X$98)-K81*$AZ$3)/Z81, 0)</f>
        <v>-4309.1946294680438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0.424762996</v>
      </c>
      <c r="Q82" s="5">
        <f t="shared" si="91"/>
        <v>25</v>
      </c>
      <c r="R82">
        <f t="shared" si="62"/>
        <v>2000000</v>
      </c>
      <c r="S82">
        <f t="shared" si="63"/>
        <v>-7483.0333854548344</v>
      </c>
      <c r="U82">
        <f t="shared" si="83"/>
        <v>0.424762996</v>
      </c>
      <c r="V82">
        <f t="shared" si="84"/>
        <v>0.01</v>
      </c>
      <c r="W82">
        <f t="shared" si="85"/>
        <v>4.429374055820735E-3</v>
      </c>
      <c r="X82">
        <f t="shared" si="86"/>
        <v>1.8814341943550867E-3</v>
      </c>
      <c r="Y82">
        <f t="shared" si="87"/>
        <v>4.4293740558207352E-5</v>
      </c>
      <c r="Z82">
        <f t="shared" si="88"/>
        <v>2.5036461209074412E-3</v>
      </c>
      <c r="AB82">
        <f t="shared" si="89"/>
        <v>-19.087034893247797</v>
      </c>
      <c r="AC82">
        <f t="shared" si="64"/>
        <v>-18.734867508114874</v>
      </c>
      <c r="AE82">
        <f t="shared" si="65"/>
        <v>0</v>
      </c>
      <c r="AF82">
        <f t="shared" si="66"/>
        <v>0</v>
      </c>
      <c r="AG82">
        <f t="shared" si="67"/>
        <v>-6.259115302268603E-2</v>
      </c>
      <c r="AH82">
        <f t="shared" si="68"/>
        <v>-3762.8683887101733</v>
      </c>
      <c r="AI82">
        <f t="shared" si="69"/>
        <v>-3762.9309798631962</v>
      </c>
      <c r="AJ82">
        <f t="shared" si="70"/>
        <v>-0.35216738513292256</v>
      </c>
      <c r="AK82">
        <f t="shared" si="92"/>
        <v>-1.3360924425273459</v>
      </c>
      <c r="AL82">
        <f t="shared" si="71"/>
        <v>-3764.6192396908564</v>
      </c>
      <c r="AN82">
        <f t="shared" si="72"/>
        <v>0</v>
      </c>
      <c r="AO82">
        <f t="shared" si="73"/>
        <v>0</v>
      </c>
      <c r="AP82">
        <f t="shared" si="74"/>
        <v>-2.0710162323978257E-5</v>
      </c>
      <c r="AQ82">
        <f t="shared" si="75"/>
        <v>-1.2450579893568789</v>
      </c>
      <c r="AR82">
        <f t="shared" si="76"/>
        <v>-1.2450786995192029</v>
      </c>
      <c r="AS82">
        <f t="shared" si="77"/>
        <v>-1.1652515346170889E-4</v>
      </c>
      <c r="AT82">
        <f t="shared" si="78"/>
        <v>-4.4208630179017061E-4</v>
      </c>
      <c r="AU82">
        <f t="shared" si="79"/>
        <v>-1.245637310974455</v>
      </c>
      <c r="AW82">
        <v>79</v>
      </c>
      <c r="AX82">
        <f>IF(Z82&gt;0, (R82*SUMPRODUCT(K82:$K$98, X82:$X$98)-K82*$AZ$3)/Z82, 0)</f>
        <v>-7483.0333854548344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0.45242554800000001</v>
      </c>
      <c r="Q83" s="5">
        <f t="shared" si="91"/>
        <v>25</v>
      </c>
      <c r="R83">
        <f t="shared" si="62"/>
        <v>2000000</v>
      </c>
      <c r="S83">
        <f t="shared" si="63"/>
        <v>-13150.994011997776</v>
      </c>
      <c r="U83">
        <f t="shared" si="83"/>
        <v>0.45242554800000001</v>
      </c>
      <c r="V83">
        <f t="shared" si="84"/>
        <v>0.01</v>
      </c>
      <c r="W83">
        <f t="shared" si="85"/>
        <v>2.5036461209074412E-3</v>
      </c>
      <c r="X83">
        <f t="shared" si="86"/>
        <v>1.1327134682496234E-3</v>
      </c>
      <c r="Y83">
        <f t="shared" si="87"/>
        <v>2.5036461209074413E-5</v>
      </c>
      <c r="Z83">
        <f t="shared" si="88"/>
        <v>1.3458961914487434E-3</v>
      </c>
      <c r="AB83">
        <f t="shared" si="89"/>
        <v>-18.734867508114874</v>
      </c>
      <c r="AC83">
        <f t="shared" si="64"/>
        <v>-17.699872754513038</v>
      </c>
      <c r="AE83">
        <f t="shared" si="65"/>
        <v>0</v>
      </c>
      <c r="AF83">
        <f t="shared" si="66"/>
        <v>0</v>
      </c>
      <c r="AG83">
        <f t="shared" si="67"/>
        <v>-3.3647404786218589E-2</v>
      </c>
      <c r="AH83">
        <f t="shared" si="68"/>
        <v>-2265.4269364992465</v>
      </c>
      <c r="AI83">
        <f t="shared" si="69"/>
        <v>-2265.4605839040328</v>
      </c>
      <c r="AJ83">
        <f t="shared" si="70"/>
        <v>-1.0349947536018362</v>
      </c>
      <c r="AK83">
        <f t="shared" si="92"/>
        <v>-1.3114407255680414</v>
      </c>
      <c r="AL83">
        <f t="shared" si="71"/>
        <v>-2267.8070193832027</v>
      </c>
      <c r="AN83">
        <f t="shared" si="72"/>
        <v>0</v>
      </c>
      <c r="AO83">
        <f t="shared" si="73"/>
        <v>0</v>
      </c>
      <c r="AP83">
        <f t="shared" si="74"/>
        <v>-9.94040550191398E-6</v>
      </c>
      <c r="AQ83">
        <f t="shared" si="75"/>
        <v>-0.66927189561391531</v>
      </c>
      <c r="AR83">
        <f t="shared" si="76"/>
        <v>-0.66928183601941726</v>
      </c>
      <c r="AS83">
        <f t="shared" si="77"/>
        <v>-3.0576704528991486E-4</v>
      </c>
      <c r="AT83">
        <f t="shared" si="78"/>
        <v>-3.8743709022129547E-4</v>
      </c>
      <c r="AU83">
        <f t="shared" si="79"/>
        <v>-0.66997504015492848</v>
      </c>
      <c r="AW83">
        <v>80</v>
      </c>
      <c r="AX83">
        <f>IF(Z83&gt;0, (R83*SUMPRODUCT(K83:$K$98, X83:$X$98)-K83*$AZ$3)/Z83, 0)</f>
        <v>-13150.994011997776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0.48020744799999998</v>
      </c>
      <c r="Q84" s="5">
        <f t="shared" si="91"/>
        <v>25</v>
      </c>
      <c r="R84">
        <f t="shared" si="62"/>
        <v>2000000</v>
      </c>
      <c r="S84">
        <f t="shared" si="63"/>
        <v>-23805.159888669808</v>
      </c>
      <c r="U84">
        <f t="shared" si="83"/>
        <v>0.48020744799999998</v>
      </c>
      <c r="V84">
        <f t="shared" si="84"/>
        <v>0.01</v>
      </c>
      <c r="W84">
        <f t="shared" si="85"/>
        <v>1.3458961914487434E-3</v>
      </c>
      <c r="X84">
        <f t="shared" si="86"/>
        <v>6.4630937536852052E-4</v>
      </c>
      <c r="Y84">
        <f t="shared" si="87"/>
        <v>1.3458961914487435E-5</v>
      </c>
      <c r="Z84">
        <f t="shared" si="88"/>
        <v>6.8612785416573546E-4</v>
      </c>
      <c r="AB84">
        <f t="shared" si="89"/>
        <v>-17.699872754513038</v>
      </c>
      <c r="AC84">
        <f t="shared" si="64"/>
        <v>-16.333383272485253</v>
      </c>
      <c r="AE84">
        <f t="shared" si="65"/>
        <v>0</v>
      </c>
      <c r="AF84">
        <f t="shared" si="66"/>
        <v>0</v>
      </c>
      <c r="AG84">
        <f t="shared" si="67"/>
        <v>-1.7153196354143387E-2</v>
      </c>
      <c r="AH84">
        <f t="shared" si="68"/>
        <v>-1292.618750737041</v>
      </c>
      <c r="AI84">
        <f t="shared" si="69"/>
        <v>-1292.6359039333952</v>
      </c>
      <c r="AJ84">
        <f t="shared" si="70"/>
        <v>-1.3664894820277844</v>
      </c>
      <c r="AK84">
        <f t="shared" si="92"/>
        <v>-1.2389910928159127</v>
      </c>
      <c r="AL84">
        <f t="shared" si="71"/>
        <v>-1295.241384508239</v>
      </c>
      <c r="AN84">
        <f t="shared" si="72"/>
        <v>0</v>
      </c>
      <c r="AO84">
        <f t="shared" si="73"/>
        <v>0</v>
      </c>
      <c r="AP84">
        <f t="shared" si="74"/>
        <v>-4.5245934720853291E-6</v>
      </c>
      <c r="AQ84">
        <f t="shared" si="75"/>
        <v>-0.3409611970113765</v>
      </c>
      <c r="AR84">
        <f t="shared" si="76"/>
        <v>-0.34096572160484862</v>
      </c>
      <c r="AS84">
        <f t="shared" si="77"/>
        <v>-3.6044648836324351E-4</v>
      </c>
      <c r="AT84">
        <f t="shared" si="78"/>
        <v>-3.2681553308125123E-4</v>
      </c>
      <c r="AU84">
        <f t="shared" si="79"/>
        <v>-0.34165298362629309</v>
      </c>
      <c r="AW84">
        <v>81</v>
      </c>
      <c r="AX84">
        <f>IF(Z84&gt;0, (R84*SUMPRODUCT(K84:$K$98, X84:$X$98)-K84*$AZ$3)/Z84, 0)</f>
        <v>-23805.159888669808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0.508136904</v>
      </c>
      <c r="Q85" s="5">
        <f t="shared" si="91"/>
        <v>25</v>
      </c>
      <c r="R85">
        <f t="shared" si="62"/>
        <v>2000000</v>
      </c>
      <c r="S85">
        <f t="shared" si="63"/>
        <v>-44935.921057037907</v>
      </c>
      <c r="U85">
        <f t="shared" si="83"/>
        <v>0.508136904</v>
      </c>
      <c r="V85">
        <f t="shared" si="84"/>
        <v>0.01</v>
      </c>
      <c r="W85">
        <f t="shared" si="85"/>
        <v>6.8612785416573546E-4</v>
      </c>
      <c r="X85">
        <f t="shared" si="86"/>
        <v>3.4864688356394031E-4</v>
      </c>
      <c r="Y85">
        <f t="shared" si="87"/>
        <v>6.861278541657355E-6</v>
      </c>
      <c r="Z85">
        <f t="shared" si="88"/>
        <v>3.3061969206013781E-4</v>
      </c>
      <c r="AB85">
        <f t="shared" si="89"/>
        <v>-16.333383272485253</v>
      </c>
      <c r="AC85">
        <f t="shared" si="64"/>
        <v>-14.856700382316536</v>
      </c>
      <c r="AE85">
        <f t="shared" si="65"/>
        <v>0</v>
      </c>
      <c r="AF85">
        <f t="shared" si="66"/>
        <v>0</v>
      </c>
      <c r="AG85">
        <f t="shared" si="67"/>
        <v>-8.2654923015034448E-3</v>
      </c>
      <c r="AH85">
        <f t="shared" si="68"/>
        <v>-697.29376712788064</v>
      </c>
      <c r="AI85">
        <f t="shared" si="69"/>
        <v>-697.3020326201821</v>
      </c>
      <c r="AJ85">
        <f t="shared" si="70"/>
        <v>-1.4766828901687177</v>
      </c>
      <c r="AK85">
        <f t="shared" si="92"/>
        <v>-1.1433368290739678</v>
      </c>
      <c r="AL85">
        <f t="shared" si="71"/>
        <v>-699.92205233942479</v>
      </c>
      <c r="AN85">
        <f t="shared" si="72"/>
        <v>0</v>
      </c>
      <c r="AO85">
        <f t="shared" si="73"/>
        <v>0</v>
      </c>
      <c r="AP85">
        <f t="shared" si="74"/>
        <v>-1.9466380523218087E-6</v>
      </c>
      <c r="AQ85">
        <f t="shared" si="75"/>
        <v>-0.16422235134028923</v>
      </c>
      <c r="AR85">
        <f t="shared" si="76"/>
        <v>-0.16422429797834154</v>
      </c>
      <c r="AS85">
        <f t="shared" si="77"/>
        <v>-3.4777929739189344E-4</v>
      </c>
      <c r="AT85">
        <f t="shared" si="78"/>
        <v>-2.6927167758555729E-4</v>
      </c>
      <c r="AU85">
        <f t="shared" si="79"/>
        <v>-0.16484134895331898</v>
      </c>
      <c r="AW85">
        <v>82</v>
      </c>
      <c r="AX85">
        <f>IF(Z85&gt;0, (R85*SUMPRODUCT(K85:$K$98, X85:$X$98)-K85*$AZ$3)/Z85, 0)</f>
        <v>-44935.921057037907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0.53626491099999996</v>
      </c>
      <c r="Q86" s="5">
        <f t="shared" si="91"/>
        <v>25</v>
      </c>
      <c r="R86">
        <f t="shared" si="62"/>
        <v>2000000</v>
      </c>
      <c r="S86">
        <f t="shared" si="63"/>
        <v>-89311.984699918452</v>
      </c>
      <c r="U86">
        <f t="shared" si="83"/>
        <v>0.53626491099999996</v>
      </c>
      <c r="V86">
        <f t="shared" si="84"/>
        <v>0.01</v>
      </c>
      <c r="W86">
        <f t="shared" si="85"/>
        <v>3.3061969206013781E-4</v>
      </c>
      <c r="X86">
        <f t="shared" si="86"/>
        <v>1.772997397374772E-4</v>
      </c>
      <c r="Y86">
        <f t="shared" si="87"/>
        <v>3.3061969206013782E-6</v>
      </c>
      <c r="Z86">
        <f t="shared" si="88"/>
        <v>1.5001375540205924E-4</v>
      </c>
      <c r="AB86">
        <f t="shared" si="89"/>
        <v>-14.856700382316536</v>
      </c>
      <c r="AC86">
        <f t="shared" si="64"/>
        <v>-13.398026227246024</v>
      </c>
      <c r="AE86">
        <f t="shared" si="65"/>
        <v>0</v>
      </c>
      <c r="AF86">
        <f t="shared" si="66"/>
        <v>0</v>
      </c>
      <c r="AG86">
        <f t="shared" si="67"/>
        <v>-3.7503438850514811E-3</v>
      </c>
      <c r="AH86">
        <f t="shared" si="68"/>
        <v>-354.59947947495442</v>
      </c>
      <c r="AI86">
        <f t="shared" si="69"/>
        <v>-354.60322981883945</v>
      </c>
      <c r="AJ86">
        <f t="shared" si="70"/>
        <v>-1.4586741550705113</v>
      </c>
      <c r="AK86">
        <f t="shared" si="92"/>
        <v>-1.0399690267621575</v>
      </c>
      <c r="AL86">
        <f t="shared" si="71"/>
        <v>-357.10187300067213</v>
      </c>
      <c r="AN86">
        <f t="shared" si="72"/>
        <v>0</v>
      </c>
      <c r="AO86">
        <f t="shared" si="73"/>
        <v>0</v>
      </c>
      <c r="AP86">
        <f t="shared" si="74"/>
        <v>-7.8862320528662744E-7</v>
      </c>
      <c r="AQ86">
        <f t="shared" si="75"/>
        <v>-7.4565262991254877E-2</v>
      </c>
      <c r="AR86">
        <f t="shared" si="76"/>
        <v>-7.4566051614460158E-2</v>
      </c>
      <c r="AS86">
        <f t="shared" si="77"/>
        <v>-3.0673034870899014E-4</v>
      </c>
      <c r="AT86">
        <f t="shared" si="78"/>
        <v>-2.186849346143971E-4</v>
      </c>
      <c r="AU86">
        <f t="shared" si="79"/>
        <v>-7.5091466897783538E-2</v>
      </c>
      <c r="AW86">
        <v>83</v>
      </c>
      <c r="AX86">
        <f>IF(Z86&gt;0, (R86*SUMPRODUCT(K86:$K$98, X86:$X$98)-K86*$AZ$3)/Z86, 0)</f>
        <v>-89311.984699918452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0.564431978</v>
      </c>
      <c r="Q87" s="5">
        <f t="shared" si="91"/>
        <v>25</v>
      </c>
      <c r="R87">
        <f t="shared" si="62"/>
        <v>2000000</v>
      </c>
      <c r="S87">
        <f t="shared" si="63"/>
        <v>-188336.11608872155</v>
      </c>
      <c r="U87">
        <f t="shared" si="83"/>
        <v>0.564431978</v>
      </c>
      <c r="V87">
        <f t="shared" si="84"/>
        <v>0.01</v>
      </c>
      <c r="W87">
        <f t="shared" si="85"/>
        <v>1.5001375540205924E-4</v>
      </c>
      <c r="X87">
        <f t="shared" si="86"/>
        <v>8.4672560688792478E-5</v>
      </c>
      <c r="Y87">
        <f t="shared" si="87"/>
        <v>1.5001375540205923E-6</v>
      </c>
      <c r="Z87">
        <f t="shared" si="88"/>
        <v>6.3841057159246168E-5</v>
      </c>
      <c r="AB87">
        <f t="shared" si="89"/>
        <v>-13.398026227246024</v>
      </c>
      <c r="AC87">
        <f t="shared" si="64"/>
        <v>-12.023576752370495</v>
      </c>
      <c r="AE87">
        <f t="shared" si="65"/>
        <v>0</v>
      </c>
      <c r="AF87">
        <f t="shared" si="66"/>
        <v>0</v>
      </c>
      <c r="AG87">
        <f t="shared" si="67"/>
        <v>-1.5960264289811542E-3</v>
      </c>
      <c r="AH87">
        <f t="shared" si="68"/>
        <v>-169.34512137758495</v>
      </c>
      <c r="AI87">
        <f t="shared" si="69"/>
        <v>-169.34671740401393</v>
      </c>
      <c r="AJ87">
        <f t="shared" si="70"/>
        <v>-1.3744494748755294</v>
      </c>
      <c r="AK87">
        <f t="shared" si="92"/>
        <v>-0.93786183590722183</v>
      </c>
      <c r="AL87">
        <f t="shared" si="71"/>
        <v>-171.65902871479668</v>
      </c>
      <c r="AN87">
        <f t="shared" si="72"/>
        <v>0</v>
      </c>
      <c r="AO87">
        <f t="shared" si="73"/>
        <v>0</v>
      </c>
      <c r="AP87">
        <f t="shared" si="74"/>
        <v>-2.9965430140815177E-7</v>
      </c>
      <c r="AQ87">
        <f t="shared" si="75"/>
        <v>-3.179458254690222E-2</v>
      </c>
      <c r="AR87">
        <f t="shared" si="76"/>
        <v>-3.1794882201203634E-2</v>
      </c>
      <c r="AS87">
        <f t="shared" si="77"/>
        <v>-2.5805318116037978E-4</v>
      </c>
      <c r="AT87">
        <f t="shared" si="78"/>
        <v>-1.7608375911139983E-4</v>
      </c>
      <c r="AU87">
        <f t="shared" si="79"/>
        <v>-3.2229019141475412E-2</v>
      </c>
      <c r="AW87">
        <v>84</v>
      </c>
      <c r="AX87">
        <f>IF(Z87&gt;0, (R87*SUMPRODUCT(K87:$K$98, X87:$X$98)-K87*$AZ$3)/Z87, 0)</f>
        <v>-188336.11608872155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0.59247427200000002</v>
      </c>
      <c r="Q88" s="5">
        <f t="shared" si="91"/>
        <v>25</v>
      </c>
      <c r="R88">
        <f t="shared" si="62"/>
        <v>2000000</v>
      </c>
      <c r="S88">
        <f t="shared" si="63"/>
        <v>-424044.91924306669</v>
      </c>
      <c r="U88">
        <f t="shared" si="83"/>
        <v>0.59247427200000002</v>
      </c>
      <c r="V88">
        <f t="shared" si="84"/>
        <v>0.01</v>
      </c>
      <c r="W88">
        <f t="shared" si="85"/>
        <v>6.3841057159246168E-5</v>
      </c>
      <c r="X88">
        <f t="shared" si="86"/>
        <v>3.7824183864134762E-5</v>
      </c>
      <c r="Y88">
        <f t="shared" si="87"/>
        <v>6.3841057159246166E-7</v>
      </c>
      <c r="Z88">
        <f t="shared" si="88"/>
        <v>2.5378462723518946E-5</v>
      </c>
      <c r="AB88">
        <f t="shared" si="89"/>
        <v>-12.023576752370495</v>
      </c>
      <c r="AC88">
        <f t="shared" si="64"/>
        <v>-10.761608176107769</v>
      </c>
      <c r="AE88">
        <f t="shared" si="65"/>
        <v>0</v>
      </c>
      <c r="AF88">
        <f t="shared" si="66"/>
        <v>0</v>
      </c>
      <c r="AG88">
        <f t="shared" si="67"/>
        <v>-6.3446156808797359E-4</v>
      </c>
      <c r="AH88">
        <f t="shared" si="68"/>
        <v>-75.64836772826952</v>
      </c>
      <c r="AI88">
        <f t="shared" si="69"/>
        <v>-75.649002189837603</v>
      </c>
      <c r="AJ88">
        <f t="shared" si="70"/>
        <v>-1.261968576262726</v>
      </c>
      <c r="AK88">
        <f t="shared" si="92"/>
        <v>-0.84165037266593479</v>
      </c>
      <c r="AL88">
        <f t="shared" si="71"/>
        <v>-77.752621138766273</v>
      </c>
      <c r="AN88">
        <f t="shared" si="72"/>
        <v>0</v>
      </c>
      <c r="AO88">
        <f t="shared" si="73"/>
        <v>0</v>
      </c>
      <c r="AP88">
        <f t="shared" si="74"/>
        <v>-1.0635740563893477E-7</v>
      </c>
      <c r="AQ88">
        <f t="shared" si="75"/>
        <v>-1.2681247434175948E-2</v>
      </c>
      <c r="AR88">
        <f t="shared" si="76"/>
        <v>-1.2681353791581586E-2</v>
      </c>
      <c r="AS88">
        <f t="shared" si="77"/>
        <v>-2.1154898975780519E-4</v>
      </c>
      <c r="AT88">
        <f t="shared" si="78"/>
        <v>-1.410893182412261E-4</v>
      </c>
      <c r="AU88">
        <f t="shared" si="79"/>
        <v>-1.3033992099580619E-2</v>
      </c>
      <c r="AW88">
        <v>85</v>
      </c>
      <c r="AX88">
        <f>IF(Z88&gt;0, (R88*SUMPRODUCT(K88:$K$98, X88:$X$98)-K88*$AZ$3)/Z88, 0)</f>
        <v>-424044.91924306669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0.62503115200000003</v>
      </c>
      <c r="Q89" s="5">
        <f t="shared" si="91"/>
        <v>25</v>
      </c>
      <c r="R89">
        <f t="shared" si="62"/>
        <v>2000000</v>
      </c>
      <c r="S89">
        <f t="shared" si="63"/>
        <v>-1038521.0564428226</v>
      </c>
      <c r="U89">
        <f t="shared" si="83"/>
        <v>0.62503115200000003</v>
      </c>
      <c r="V89">
        <f t="shared" si="84"/>
        <v>0.01</v>
      </c>
      <c r="W89">
        <f t="shared" si="85"/>
        <v>2.5378462723518946E-5</v>
      </c>
      <c r="X89">
        <f t="shared" si="86"/>
        <v>1.5862329792070106E-5</v>
      </c>
      <c r="Y89">
        <f t="shared" si="87"/>
        <v>2.5378462723518943E-7</v>
      </c>
      <c r="Z89">
        <f t="shared" si="88"/>
        <v>9.2623483042136506E-6</v>
      </c>
      <c r="AB89">
        <f t="shared" si="89"/>
        <v>-10.761608176107769</v>
      </c>
      <c r="AC89">
        <f t="shared" si="64"/>
        <v>-9.6191437460333464</v>
      </c>
      <c r="AE89">
        <f t="shared" si="65"/>
        <v>0</v>
      </c>
      <c r="AF89">
        <f t="shared" si="66"/>
        <v>0</v>
      </c>
      <c r="AG89">
        <f t="shared" si="67"/>
        <v>-2.3155870760534127E-4</v>
      </c>
      <c r="AH89">
        <f t="shared" si="68"/>
        <v>-31.724659584140213</v>
      </c>
      <c r="AI89">
        <f t="shared" si="69"/>
        <v>-31.724891142847817</v>
      </c>
      <c r="AJ89">
        <f t="shared" si="70"/>
        <v>-1.1424644300744227</v>
      </c>
      <c r="AK89">
        <f t="shared" si="92"/>
        <v>-0.75331257232754389</v>
      </c>
      <c r="AL89">
        <f t="shared" si="71"/>
        <v>-33.62066814524978</v>
      </c>
      <c r="AN89">
        <f t="shared" si="72"/>
        <v>0</v>
      </c>
      <c r="AO89">
        <f t="shared" si="73"/>
        <v>0</v>
      </c>
      <c r="AP89">
        <f t="shared" si="74"/>
        <v>-3.4658160546706004E-8</v>
      </c>
      <c r="AQ89">
        <f t="shared" si="75"/>
        <v>-4.7483351264453362E-3</v>
      </c>
      <c r="AR89">
        <f t="shared" si="76"/>
        <v>-4.7483697846058825E-3</v>
      </c>
      <c r="AS89">
        <f t="shared" si="77"/>
        <v>-1.7099644425337505E-4</v>
      </c>
      <c r="AT89">
        <f t="shared" si="78"/>
        <v>-1.1275079371266046E-4</v>
      </c>
      <c r="AU89">
        <f t="shared" si="79"/>
        <v>-5.0321170225719174E-3</v>
      </c>
      <c r="AW89">
        <v>86</v>
      </c>
      <c r="AX89">
        <f>IF(Z89&gt;0, (R89*SUMPRODUCT(K89:$K$98, X89:$X$98)-K89*$AZ$3)/Z89, 0)</f>
        <v>-1038521.0564428226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0.65741117999999998</v>
      </c>
      <c r="Q90" s="5">
        <f t="shared" si="91"/>
        <v>25</v>
      </c>
      <c r="R90">
        <f t="shared" si="62"/>
        <v>2000000</v>
      </c>
      <c r="S90">
        <f t="shared" si="63"/>
        <v>-2789275.3791430872</v>
      </c>
      <c r="U90">
        <f t="shared" si="83"/>
        <v>0.65741117999999998</v>
      </c>
      <c r="V90">
        <f t="shared" si="84"/>
        <v>0.01</v>
      </c>
      <c r="W90">
        <f t="shared" si="85"/>
        <v>9.2623483042136506E-6</v>
      </c>
      <c r="X90">
        <f t="shared" si="86"/>
        <v>6.0891713282440948E-6</v>
      </c>
      <c r="Y90">
        <f t="shared" si="87"/>
        <v>9.2623483042136514E-8</v>
      </c>
      <c r="Z90">
        <f t="shared" si="88"/>
        <v>3.0805534929274194E-6</v>
      </c>
      <c r="AB90">
        <f t="shared" si="89"/>
        <v>-9.6191437460333464</v>
      </c>
      <c r="AC90">
        <f t="shared" si="64"/>
        <v>-8.592512011955689</v>
      </c>
      <c r="AE90">
        <f t="shared" si="65"/>
        <v>0</v>
      </c>
      <c r="AF90">
        <f t="shared" si="66"/>
        <v>0</v>
      </c>
      <c r="AG90">
        <f t="shared" si="67"/>
        <v>-7.7013837323185481E-5</v>
      </c>
      <c r="AH90">
        <f t="shared" si="68"/>
        <v>-12.178342656488189</v>
      </c>
      <c r="AI90">
        <f t="shared" si="69"/>
        <v>-12.178419670325512</v>
      </c>
      <c r="AJ90">
        <f t="shared" si="70"/>
        <v>-1.0266317340776574</v>
      </c>
      <c r="AK90">
        <f t="shared" si="92"/>
        <v>-0.67334006222233433</v>
      </c>
      <c r="AL90">
        <f t="shared" si="71"/>
        <v>-13.878391466625503</v>
      </c>
      <c r="AN90">
        <f t="shared" si="72"/>
        <v>0</v>
      </c>
      <c r="AO90">
        <f t="shared" si="73"/>
        <v>0</v>
      </c>
      <c r="AP90">
        <f t="shared" si="74"/>
        <v>-1.0291889928213844E-8</v>
      </c>
      <c r="AQ90">
        <f t="shared" si="75"/>
        <v>-1.6274758729742454E-3</v>
      </c>
      <c r="AR90">
        <f t="shared" si="76"/>
        <v>-1.6274861648641736E-3</v>
      </c>
      <c r="AS90">
        <f t="shared" si="77"/>
        <v>-1.3719587506851321E-4</v>
      </c>
      <c r="AT90">
        <f t="shared" si="78"/>
        <v>-8.9983073763325182E-5</v>
      </c>
      <c r="AU90">
        <f t="shared" si="79"/>
        <v>-1.8546651136960119E-3</v>
      </c>
      <c r="AW90">
        <v>87</v>
      </c>
      <c r="AX90">
        <f>IF(Z90&gt;0, (R90*SUMPRODUCT(K90:$K$98, X90:$X$98)-K90*$AZ$3)/Z90, 0)</f>
        <v>-2789275.3791430872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0.68957421399999996</v>
      </c>
      <c r="Q91" s="5">
        <f t="shared" si="91"/>
        <v>25</v>
      </c>
      <c r="R91">
        <f t="shared" si="62"/>
        <v>2000000</v>
      </c>
      <c r="S91">
        <f t="shared" si="63"/>
        <v>-8291139.1482777642</v>
      </c>
      <c r="U91">
        <f t="shared" si="83"/>
        <v>0.68957421399999996</v>
      </c>
      <c r="V91">
        <f t="shared" si="84"/>
        <v>0.01</v>
      </c>
      <c r="W91">
        <f t="shared" si="85"/>
        <v>3.0805534929274194E-6</v>
      </c>
      <c r="X91">
        <f t="shared" si="86"/>
        <v>2.1242702535703798E-6</v>
      </c>
      <c r="Y91">
        <f t="shared" si="87"/>
        <v>3.0805534929274197E-8</v>
      </c>
      <c r="Z91">
        <f t="shared" si="88"/>
        <v>9.2547770442776538E-7</v>
      </c>
      <c r="AB91">
        <f t="shared" si="89"/>
        <v>-8.592512011955689</v>
      </c>
      <c r="AC91">
        <f t="shared" si="64"/>
        <v>-7.6732644260392835</v>
      </c>
      <c r="AE91">
        <f t="shared" si="65"/>
        <v>0</v>
      </c>
      <c r="AF91">
        <f t="shared" si="66"/>
        <v>0</v>
      </c>
      <c r="AG91">
        <f t="shared" si="67"/>
        <v>-2.3136942610694133E-5</v>
      </c>
      <c r="AH91">
        <f t="shared" si="68"/>
        <v>-4.2485405071407598</v>
      </c>
      <c r="AI91">
        <f t="shared" si="69"/>
        <v>-4.2485636440833705</v>
      </c>
      <c r="AJ91">
        <f t="shared" si="70"/>
        <v>-0.91924758591640554</v>
      </c>
      <c r="AK91">
        <f t="shared" si="92"/>
        <v>-0.60147584083689831</v>
      </c>
      <c r="AL91">
        <f t="shared" si="71"/>
        <v>-5.7692870708366746</v>
      </c>
      <c r="AN91">
        <f t="shared" si="72"/>
        <v>0</v>
      </c>
      <c r="AO91">
        <f t="shared" si="73"/>
        <v>0</v>
      </c>
      <c r="AP91">
        <f t="shared" si="74"/>
        <v>-2.7606688581331489E-9</v>
      </c>
      <c r="AQ91">
        <f t="shared" si="75"/>
        <v>-5.0693013627304119E-4</v>
      </c>
      <c r="AR91">
        <f t="shared" si="76"/>
        <v>-5.0693289694189942E-4</v>
      </c>
      <c r="AS91">
        <f t="shared" si="77"/>
        <v>-1.096833849680955E-4</v>
      </c>
      <c r="AT91">
        <f t="shared" si="78"/>
        <v>-7.176728795404397E-5</v>
      </c>
      <c r="AU91">
        <f t="shared" si="79"/>
        <v>-6.8838356986403886E-4</v>
      </c>
      <c r="AW91">
        <v>88</v>
      </c>
      <c r="AX91">
        <f>IF(Z91&gt;0, (R91*SUMPRODUCT(K91:$K$98, X91:$X$98)-K91*$AZ$3)/Z91, 0)</f>
        <v>-8291139.1482777642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0.72148010799999995</v>
      </c>
      <c r="Q92" s="5">
        <f t="shared" si="91"/>
        <v>25</v>
      </c>
      <c r="R92">
        <f t="shared" si="62"/>
        <v>2000000</v>
      </c>
      <c r="S92">
        <f t="shared" si="63"/>
        <v>-27570658.218413834</v>
      </c>
      <c r="U92">
        <f t="shared" si="83"/>
        <v>0.72148010799999995</v>
      </c>
      <c r="V92">
        <f t="shared" si="84"/>
        <v>0.01</v>
      </c>
      <c r="W92">
        <f t="shared" si="85"/>
        <v>9.2547770442776538E-7</v>
      </c>
      <c r="X92">
        <f t="shared" si="86"/>
        <v>6.6771375414213615E-7</v>
      </c>
      <c r="Y92">
        <f t="shared" si="87"/>
        <v>9.2547770442776539E-9</v>
      </c>
      <c r="Z92">
        <f t="shared" si="88"/>
        <v>2.4850917324135157E-7</v>
      </c>
      <c r="AB92">
        <f t="shared" si="89"/>
        <v>-7.6732644260392835</v>
      </c>
      <c r="AC92">
        <f t="shared" si="64"/>
        <v>-6.8515614795778967</v>
      </c>
      <c r="AE92">
        <f t="shared" si="65"/>
        <v>0</v>
      </c>
      <c r="AF92">
        <f t="shared" si="66"/>
        <v>0</v>
      </c>
      <c r="AG92">
        <f t="shared" si="67"/>
        <v>-6.2127293310337894E-6</v>
      </c>
      <c r="AH92">
        <f t="shared" si="68"/>
        <v>-1.3354275082842724</v>
      </c>
      <c r="AI92">
        <f t="shared" si="69"/>
        <v>-1.3354337210136034</v>
      </c>
      <c r="AJ92">
        <f t="shared" si="70"/>
        <v>-0.82170294646138675</v>
      </c>
      <c r="AK92">
        <f t="shared" si="92"/>
        <v>-0.53712850982274984</v>
      </c>
      <c r="AL92">
        <f t="shared" si="71"/>
        <v>-2.6942651772977402</v>
      </c>
      <c r="AN92">
        <f t="shared" si="72"/>
        <v>0</v>
      </c>
      <c r="AO92">
        <f t="shared" si="73"/>
        <v>0</v>
      </c>
      <c r="AP92">
        <f t="shared" si="74"/>
        <v>-6.6187009253006859E-10</v>
      </c>
      <c r="AQ92">
        <f t="shared" si="75"/>
        <v>-1.4226911899415293E-4</v>
      </c>
      <c r="AR92">
        <f t="shared" si="76"/>
        <v>-1.4226978086424546E-4</v>
      </c>
      <c r="AS92">
        <f t="shared" si="77"/>
        <v>-8.7539723079506891E-5</v>
      </c>
      <c r="AT92">
        <f t="shared" si="78"/>
        <v>-5.7222724112747569E-5</v>
      </c>
      <c r="AU92">
        <f t="shared" si="79"/>
        <v>-2.8703222805649995E-4</v>
      </c>
      <c r="AW92">
        <v>89</v>
      </c>
      <c r="AX92">
        <f>IF(Z92&gt;0, (R92*SUMPRODUCT(K92:$K$98, X92:$X$98)-K92*$AZ$3)/Z92, 0)</f>
        <v>-27570658.218413834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0.75308980400000003</v>
      </c>
      <c r="Q93" s="5">
        <f t="shared" si="91"/>
        <v>25</v>
      </c>
      <c r="R93">
        <f t="shared" si="62"/>
        <v>2000000</v>
      </c>
      <c r="S93">
        <f t="shared" si="63"/>
        <v>-103909207.76665621</v>
      </c>
      <c r="U93">
        <f t="shared" si="83"/>
        <v>0.75308980400000003</v>
      </c>
      <c r="V93">
        <f t="shared" si="84"/>
        <v>0.01</v>
      </c>
      <c r="W93">
        <f t="shared" si="85"/>
        <v>2.4850917324135157E-7</v>
      </c>
      <c r="X93">
        <f t="shared" si="86"/>
        <v>1.8714972456853151E-7</v>
      </c>
      <c r="Y93">
        <f t="shared" si="87"/>
        <v>2.4850917324135155E-9</v>
      </c>
      <c r="Z93">
        <f t="shared" si="88"/>
        <v>5.8874356940406533E-8</v>
      </c>
      <c r="AB93">
        <f t="shared" si="89"/>
        <v>-6.8515614795778967</v>
      </c>
      <c r="AC93">
        <f t="shared" si="64"/>
        <v>-6.1175877874489801</v>
      </c>
      <c r="AE93">
        <f t="shared" si="65"/>
        <v>0</v>
      </c>
      <c r="AF93">
        <f t="shared" si="66"/>
        <v>0</v>
      </c>
      <c r="AG93">
        <f t="shared" si="67"/>
        <v>-1.4718589235101633E-6</v>
      </c>
      <c r="AH93">
        <f t="shared" si="68"/>
        <v>-0.37429944913706303</v>
      </c>
      <c r="AI93">
        <f t="shared" si="69"/>
        <v>-0.37430092099598655</v>
      </c>
      <c r="AJ93">
        <f t="shared" si="70"/>
        <v>-0.73397369212891661</v>
      </c>
      <c r="AK93">
        <f t="shared" si="92"/>
        <v>-0.47960930357045284</v>
      </c>
      <c r="AL93">
        <f t="shared" si="71"/>
        <v>-1.5878839166953558</v>
      </c>
      <c r="AN93">
        <f t="shared" si="72"/>
        <v>0</v>
      </c>
      <c r="AO93">
        <f t="shared" si="73"/>
        <v>0</v>
      </c>
      <c r="AP93">
        <f t="shared" si="74"/>
        <v>-1.4000336906056839E-10</v>
      </c>
      <c r="AQ93">
        <f t="shared" si="75"/>
        <v>-3.5603401304066513E-5</v>
      </c>
      <c r="AR93">
        <f t="shared" si="76"/>
        <v>-3.5603541307435573E-5</v>
      </c>
      <c r="AS93">
        <f t="shared" si="77"/>
        <v>-6.9815651526444105E-5</v>
      </c>
      <c r="AT93">
        <f t="shared" si="78"/>
        <v>-4.5620485265341148E-5</v>
      </c>
      <c r="AU93">
        <f t="shared" si="79"/>
        <v>-1.5103967809922082E-4</v>
      </c>
      <c r="AW93">
        <v>90</v>
      </c>
      <c r="AX93">
        <f>IF(Z93&gt;0, (R93*SUMPRODUCT(K93:$K$98, X93:$X$98)-K93*$AZ$3)/Z93, 0)</f>
        <v>-103909207.76665621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0.78453892300000005</v>
      </c>
      <c r="Q94" s="5">
        <f t="shared" si="91"/>
        <v>25</v>
      </c>
      <c r="R94">
        <f t="shared" si="62"/>
        <v>2000000</v>
      </c>
      <c r="S94">
        <f t="shared" si="63"/>
        <v>-451553170.81840348</v>
      </c>
      <c r="U94">
        <f t="shared" si="83"/>
        <v>0.78453892300000005</v>
      </c>
      <c r="V94">
        <f t="shared" si="84"/>
        <v>0.01</v>
      </c>
      <c r="W94">
        <f t="shared" si="85"/>
        <v>5.8874356940406533E-8</v>
      </c>
      <c r="X94">
        <f t="shared" si="86"/>
        <v>4.6189224586344121E-8</v>
      </c>
      <c r="Y94">
        <f t="shared" si="87"/>
        <v>5.8874356940406533E-10</v>
      </c>
      <c r="Z94">
        <f t="shared" si="88"/>
        <v>1.2096388784658347E-8</v>
      </c>
      <c r="AB94">
        <f t="shared" si="89"/>
        <v>-6.1175877874489801</v>
      </c>
      <c r="AC94">
        <f t="shared" si="64"/>
        <v>-5.4621627111646509</v>
      </c>
      <c r="AE94">
        <f t="shared" si="65"/>
        <v>0</v>
      </c>
      <c r="AF94">
        <f t="shared" si="66"/>
        <v>0</v>
      </c>
      <c r="AG94">
        <f t="shared" si="67"/>
        <v>-3.0240971961645867E-7</v>
      </c>
      <c r="AH94">
        <f t="shared" si="68"/>
        <v>-9.237844917268824E-2</v>
      </c>
      <c r="AI94">
        <f t="shared" si="69"/>
        <v>-9.2378751582407853E-2</v>
      </c>
      <c r="AJ94">
        <f t="shared" si="70"/>
        <v>-0.65542507628432922</v>
      </c>
      <c r="AK94">
        <f t="shared" si="92"/>
        <v>-0.42823114512142862</v>
      </c>
      <c r="AL94">
        <f t="shared" si="71"/>
        <v>-1.1760349729881656</v>
      </c>
      <c r="AN94">
        <f t="shared" si="72"/>
        <v>0</v>
      </c>
      <c r="AO94">
        <f t="shared" si="73"/>
        <v>0</v>
      </c>
      <c r="AP94">
        <f t="shared" si="74"/>
        <v>-2.5683252670368616E-11</v>
      </c>
      <c r="AQ94">
        <f t="shared" si="75"/>
        <v>-7.8455780270821333E-6</v>
      </c>
      <c r="AR94">
        <f t="shared" si="76"/>
        <v>-7.8456037103348025E-6</v>
      </c>
      <c r="AS94">
        <f t="shared" si="77"/>
        <v>-5.566437435296604E-5</v>
      </c>
      <c r="AT94">
        <f t="shared" si="78"/>
        <v>-3.6369097909366124E-5</v>
      </c>
      <c r="AU94">
        <f t="shared" si="79"/>
        <v>-9.9879075972666957E-5</v>
      </c>
      <c r="AW94">
        <v>91</v>
      </c>
      <c r="AX94">
        <f>IF(Z94&gt;0, (R94*SUMPRODUCT(K94:$K$98, X94:$X$98)-K94*$AZ$3)/Z94, 0)</f>
        <v>-451553170.81840348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0.81598695700000001</v>
      </c>
      <c r="Q95" s="5">
        <f t="shared" si="91"/>
        <v>25</v>
      </c>
      <c r="R95">
        <f t="shared" si="62"/>
        <v>2000000</v>
      </c>
      <c r="S95">
        <f t="shared" si="63"/>
        <v>-2316912746.1843019</v>
      </c>
      <c r="U95">
        <f t="shared" si="83"/>
        <v>0.81598695700000001</v>
      </c>
      <c r="V95">
        <f t="shared" si="84"/>
        <v>0.01</v>
      </c>
      <c r="W95">
        <f t="shared" si="85"/>
        <v>1.2096388784658347E-8</v>
      </c>
      <c r="X95">
        <f t="shared" si="86"/>
        <v>9.8704954750822933E-9</v>
      </c>
      <c r="Y95">
        <f t="shared" si="87"/>
        <v>1.2096388784658347E-10</v>
      </c>
      <c r="Z95">
        <f t="shared" si="88"/>
        <v>2.10492942172947E-9</v>
      </c>
      <c r="AB95">
        <f t="shared" si="89"/>
        <v>-5.4621627111646509</v>
      </c>
      <c r="AC95">
        <f t="shared" si="64"/>
        <v>-4.8769378070233609</v>
      </c>
      <c r="AE95">
        <f t="shared" si="65"/>
        <v>0</v>
      </c>
      <c r="AF95">
        <f t="shared" si="66"/>
        <v>0</v>
      </c>
      <c r="AG95">
        <f t="shared" si="67"/>
        <v>-5.2623235543236752E-8</v>
      </c>
      <c r="AH95">
        <f t="shared" si="68"/>
        <v>-1.9740990950164586E-2</v>
      </c>
      <c r="AI95">
        <f t="shared" si="69"/>
        <v>-1.9741043573400129E-2</v>
      </c>
      <c r="AJ95">
        <f t="shared" si="70"/>
        <v>-0.58522490414129003</v>
      </c>
      <c r="AK95">
        <f t="shared" si="92"/>
        <v>-0.38235138978152561</v>
      </c>
      <c r="AL95">
        <f t="shared" si="71"/>
        <v>-0.98731733749621575</v>
      </c>
      <c r="AN95">
        <f t="shared" si="72"/>
        <v>0</v>
      </c>
      <c r="AO95">
        <f t="shared" si="73"/>
        <v>0</v>
      </c>
      <c r="AP95">
        <f t="shared" si="74"/>
        <v>-3.9903758493827829E-12</v>
      </c>
      <c r="AQ95">
        <f t="shared" si="75"/>
        <v>-1.4969427994540149E-6</v>
      </c>
      <c r="AR95">
        <f t="shared" si="76"/>
        <v>-1.4969467898298642E-6</v>
      </c>
      <c r="AS95">
        <f t="shared" si="77"/>
        <v>-4.4377114022645674E-5</v>
      </c>
      <c r="AT95">
        <f t="shared" si="78"/>
        <v>-2.8993385450587943E-5</v>
      </c>
      <c r="AU95">
        <f t="shared" si="79"/>
        <v>-7.4867446263063476E-5</v>
      </c>
      <c r="AW95">
        <v>92</v>
      </c>
      <c r="AX95">
        <f>IF(Z95&gt;0, (R95*SUMPRODUCT(K95:$K$98, X95:$X$98)-K95*$AZ$3)/Z95, 0)</f>
        <v>-2316912746.1843019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0.84743607600000004</v>
      </c>
      <c r="Q96" s="5">
        <f t="shared" si="91"/>
        <v>25</v>
      </c>
      <c r="R96">
        <f t="shared" si="62"/>
        <v>2000000</v>
      </c>
      <c r="S96">
        <f t="shared" si="63"/>
        <v>-14510492259.396675</v>
      </c>
      <c r="U96">
        <f t="shared" si="83"/>
        <v>0.84743607600000004</v>
      </c>
      <c r="V96">
        <f t="shared" si="84"/>
        <v>0.01</v>
      </c>
      <c r="W96">
        <f t="shared" si="85"/>
        <v>2.10492942172947E-9</v>
      </c>
      <c r="X96">
        <f t="shared" si="86"/>
        <v>1.7837931294073714E-9</v>
      </c>
      <c r="Y96">
        <f t="shared" si="87"/>
        <v>2.1049294217294699E-11</v>
      </c>
      <c r="Z96">
        <f t="shared" si="88"/>
        <v>3.0008699810480392E-10</v>
      </c>
      <c r="AB96">
        <f t="shared" si="89"/>
        <v>-4.8769378070233609</v>
      </c>
      <c r="AC96">
        <f t="shared" si="64"/>
        <v>-4.354410063145342</v>
      </c>
      <c r="AE96">
        <f t="shared" si="65"/>
        <v>0</v>
      </c>
      <c r="AF96">
        <f t="shared" si="66"/>
        <v>0</v>
      </c>
      <c r="AG96">
        <f t="shared" si="67"/>
        <v>-7.5021749526200982E-9</v>
      </c>
      <c r="AH96">
        <f t="shared" si="68"/>
        <v>-3.5675862588147428E-3</v>
      </c>
      <c r="AI96">
        <f t="shared" si="69"/>
        <v>-3.5675937609896953E-3</v>
      </c>
      <c r="AJ96">
        <f t="shared" si="70"/>
        <v>-0.52252774387801892</v>
      </c>
      <c r="AK96">
        <f t="shared" si="92"/>
        <v>-0.34138564649163528</v>
      </c>
      <c r="AL96">
        <f t="shared" si="71"/>
        <v>-0.8674809841306439</v>
      </c>
      <c r="AN96">
        <f t="shared" si="72"/>
        <v>0</v>
      </c>
      <c r="AO96">
        <f t="shared" si="73"/>
        <v>0</v>
      </c>
      <c r="AP96">
        <f t="shared" si="74"/>
        <v>-5.0793182082396614E-13</v>
      </c>
      <c r="AQ96">
        <f t="shared" si="75"/>
        <v>-2.4154203225472233E-7</v>
      </c>
      <c r="AR96">
        <f t="shared" si="76"/>
        <v>-2.415425401865431E-7</v>
      </c>
      <c r="AS96">
        <f t="shared" si="77"/>
        <v>-3.5377536521766735E-5</v>
      </c>
      <c r="AT96">
        <f t="shared" si="78"/>
        <v>-2.3113381668752447E-5</v>
      </c>
      <c r="AU96">
        <f t="shared" si="79"/>
        <v>-5.8732460730705729E-5</v>
      </c>
      <c r="AW96">
        <v>93</v>
      </c>
      <c r="AX96">
        <f>IF(Z96&gt;0, (R96*SUMPRODUCT(K96:$K$98, X96:$X$98)-K96*$AZ$3)/Z96, 0)</f>
        <v>-14510492259.396675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0.87888519499999995</v>
      </c>
      <c r="Q97" s="5">
        <f t="shared" si="91"/>
        <v>25</v>
      </c>
      <c r="R97">
        <f t="shared" si="62"/>
        <v>2000000</v>
      </c>
      <c r="S97">
        <f t="shared" si="63"/>
        <v>-116598299985.0681</v>
      </c>
      <c r="U97">
        <f t="shared" si="83"/>
        <v>0.87888519499999995</v>
      </c>
      <c r="V97">
        <f t="shared" si="84"/>
        <v>0.01</v>
      </c>
      <c r="W97">
        <f t="shared" si="85"/>
        <v>3.0008699810480392E-10</v>
      </c>
      <c r="X97">
        <f t="shared" si="86"/>
        <v>2.637420198463052E-10</v>
      </c>
      <c r="Y97">
        <f t="shared" si="87"/>
        <v>3.0008699810480392E-12</v>
      </c>
      <c r="Z97">
        <f t="shared" si="88"/>
        <v>3.3344108277450676E-11</v>
      </c>
      <c r="AB97">
        <f t="shared" si="89"/>
        <v>-4.354410063145342</v>
      </c>
      <c r="AC97">
        <f t="shared" si="64"/>
        <v>-3.8878663396687863</v>
      </c>
      <c r="AE97">
        <f t="shared" si="65"/>
        <v>0</v>
      </c>
      <c r="AF97">
        <f t="shared" si="66"/>
        <v>0</v>
      </c>
      <c r="AG97">
        <f t="shared" si="67"/>
        <v>-8.3360270693626691E-10</v>
      </c>
      <c r="AH97">
        <f t="shared" si="68"/>
        <v>-5.2748403969261036E-4</v>
      </c>
      <c r="AI97">
        <f t="shared" si="69"/>
        <v>-5.2748487329531729E-4</v>
      </c>
      <c r="AJ97">
        <f t="shared" si="70"/>
        <v>-0.46654372347655571</v>
      </c>
      <c r="AK97">
        <f t="shared" si="92"/>
        <v>-0.30480870442017399</v>
      </c>
      <c r="AL97">
        <f t="shared" si="71"/>
        <v>-0.77187991277002499</v>
      </c>
      <c r="AN97">
        <f t="shared" si="72"/>
        <v>0</v>
      </c>
      <c r="AO97">
        <f t="shared" si="73"/>
        <v>0</v>
      </c>
      <c r="AP97">
        <f t="shared" si="74"/>
        <v>-5.0391736807276753E-14</v>
      </c>
      <c r="AQ97">
        <f t="shared" si="75"/>
        <v>-3.1886696956541174E-8</v>
      </c>
      <c r="AR97">
        <f t="shared" si="76"/>
        <v>-3.188674734827798E-8</v>
      </c>
      <c r="AS97">
        <f t="shared" si="77"/>
        <v>-2.8202821712183995E-5</v>
      </c>
      <c r="AT97">
        <f t="shared" si="78"/>
        <v>-1.8425851885918551E-5</v>
      </c>
      <c r="AU97">
        <f t="shared" si="79"/>
        <v>-4.6660560345450823E-5</v>
      </c>
      <c r="AW97">
        <v>94</v>
      </c>
      <c r="AX97">
        <f>IF(Z97&gt;0, (R97*SUMPRODUCT(K97:$K$98, X97:$X$98)-K97*$AZ$3)/Z97, 0)</f>
        <v>-116598299985.0681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3.3344108277450676E-11</v>
      </c>
      <c r="X98">
        <f t="shared" si="86"/>
        <v>3.3344108277450676E-11</v>
      </c>
      <c r="Y98">
        <f t="shared" si="87"/>
        <v>3.3344108277450675E-13</v>
      </c>
      <c r="Z98">
        <f t="shared" si="88"/>
        <v>0</v>
      </c>
      <c r="AB98">
        <f t="shared" si="89"/>
        <v>-3.8878663396687863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-6.6688216554901353E-5</v>
      </c>
      <c r="AI98">
        <f t="shared" si="69"/>
        <v>-6.6688216554901353E-5</v>
      </c>
      <c r="AJ98">
        <f t="shared" si="70"/>
        <v>-3.8878663396687863</v>
      </c>
      <c r="AK98">
        <f t="shared" si="92"/>
        <v>-0.27215064377681508</v>
      </c>
      <c r="AL98">
        <f t="shared" si="71"/>
        <v>-4.1600836716621563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-3.5994097719483392E-9</v>
      </c>
      <c r="AR98">
        <f t="shared" si="76"/>
        <v>-3.5994097719483392E-9</v>
      </c>
      <c r="AS98">
        <f t="shared" si="77"/>
        <v>-2.0984253017940902E-4</v>
      </c>
      <c r="AT98">
        <f t="shared" si="78"/>
        <v>-1.4688977112558632E-5</v>
      </c>
      <c r="AU98">
        <f t="shared" si="79"/>
        <v>-2.2453510670173958E-4</v>
      </c>
      <c r="AW98">
        <v>95</v>
      </c>
    </row>
    <row r="100" spans="5:50" x14ac:dyDescent="0.25">
      <c r="AN100" s="6">
        <f t="shared" ref="AN100:AU100" si="93">SUM(AN3:AN98)</f>
        <v>102250.73697446098</v>
      </c>
      <c r="AO100" s="6">
        <f t="shared" si="93"/>
        <v>-10225.073697446098</v>
      </c>
      <c r="AP100" s="6">
        <f t="shared" si="93"/>
        <v>-449.3806430662658</v>
      </c>
      <c r="AQ100" s="6">
        <f t="shared" si="93"/>
        <v>-64314.828975444434</v>
      </c>
      <c r="AR100" s="6">
        <f t="shared" si="93"/>
        <v>27261.453658504186</v>
      </c>
      <c r="AS100" s="6">
        <f t="shared" si="93"/>
        <v>-1478.8717306332512</v>
      </c>
      <c r="AT100" s="6">
        <f t="shared" si="93"/>
        <v>510.46472270470093</v>
      </c>
      <c r="AU100" s="6">
        <f t="shared" si="93"/>
        <v>26293.046650575623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FD5F-7CC9-4A06-A558-3FC344744E36}">
  <sheetPr codeName="Sheet94"/>
  <dimension ref="A1:AZ164"/>
  <sheetViews>
    <sheetView tabSelected="1"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122948.41911628195</v>
      </c>
      <c r="K3">
        <v>1</v>
      </c>
      <c r="L3" s="2">
        <v>0</v>
      </c>
      <c r="O3">
        <f>$C$3</f>
        <v>122948.41911628195</v>
      </c>
      <c r="P3">
        <f>O3*C5</f>
        <v>12294.841911628195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122948.41911628195</v>
      </c>
      <c r="AF3">
        <f t="shared" ref="AF3:AF34" si="4">-$Z3*P3</f>
        <v>-12294.841911628195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110453.57720465376</v>
      </c>
      <c r="AJ3">
        <f t="shared" ref="AJ3:AJ34" si="8">AB3-AC3</f>
        <v>0</v>
      </c>
      <c r="AL3">
        <f t="shared" ref="AL3:AL34" si="9">SUM(AI3:AK3)</f>
        <v>110453.57720465376</v>
      </c>
      <c r="AN3">
        <f t="shared" ref="AN3:AN34" si="10">AE3*$K3</f>
        <v>122948.41911628195</v>
      </c>
      <c r="AO3">
        <f t="shared" ref="AO3:AO34" si="11">AF3*$K3</f>
        <v>-12294.841911628195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110453.57720465376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110453.57720465376</v>
      </c>
      <c r="AW3">
        <v>0</v>
      </c>
      <c r="AX3">
        <f>IF(Z3&gt;0, (R3*SUMPRODUCT(K3:$K$98, X3:$X$98)-K3*$AZ$3)/Z3, 0)</f>
        <v>0</v>
      </c>
      <c r="AZ3">
        <f>C6*SUMPRODUCT(X4:X89, K4:K89)/1</f>
        <v>75733.126108253258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2.676E-3</v>
      </c>
      <c r="R4">
        <f t="shared" si="0"/>
        <v>2000000</v>
      </c>
      <c r="S4">
        <f t="shared" si="1"/>
        <v>5145.1828030982606</v>
      </c>
      <c r="U4">
        <f t="shared" ref="U4:U35" si="21">M4</f>
        <v>2.676E-3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2.676E-3</v>
      </c>
      <c r="Y4">
        <f t="shared" ref="Y4:Y35" si="25">V4*W4</f>
        <v>0.01</v>
      </c>
      <c r="Z4">
        <f t="shared" ref="Z4:Z35" si="26">MAX(0, W4-X4-Y4)</f>
        <v>0.98732399999999998</v>
      </c>
      <c r="AB4">
        <f t="shared" ref="AB4:AB35" si="27">AC3</f>
        <v>0</v>
      </c>
      <c r="AC4">
        <f t="shared" si="2"/>
        <v>5079.9624658861867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-5352</v>
      </c>
      <c r="AI4">
        <f t="shared" si="7"/>
        <v>-5352</v>
      </c>
      <c r="AJ4">
        <f t="shared" si="8"/>
        <v>-5079.9624658861867</v>
      </c>
      <c r="AK4">
        <f>G4*SUM(AB4, AE4:AF4)</f>
        <v>0</v>
      </c>
      <c r="AL4">
        <f t="shared" si="9"/>
        <v>-10431.962465886187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-4993.0030786453963</v>
      </c>
      <c r="AR4">
        <f t="shared" si="14"/>
        <v>-4993.0030786453963</v>
      </c>
      <c r="AS4">
        <f t="shared" si="15"/>
        <v>-4739.2130477527626</v>
      </c>
      <c r="AT4">
        <f t="shared" si="16"/>
        <v>0</v>
      </c>
      <c r="AU4">
        <f t="shared" si="17"/>
        <v>-9732.2161263981579</v>
      </c>
      <c r="AW4">
        <v>1</v>
      </c>
      <c r="AX4">
        <f>IF(Z4&gt;0, (R4*SUMPRODUCT(K4:$K$98, X4:$X$98)-K4*$AZ$3)/Z4, 0)</f>
        <v>5145.1828030982606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2.6930000000000001E-3</v>
      </c>
      <c r="Q5" s="5">
        <f t="shared" ref="Q5:Q36" si="29">$C$8</f>
        <v>25</v>
      </c>
      <c r="R5">
        <f t="shared" si="0"/>
        <v>2000000</v>
      </c>
      <c r="S5">
        <f t="shared" si="1"/>
        <v>6134.765494786725</v>
      </c>
      <c r="U5">
        <f t="shared" si="21"/>
        <v>2.6930000000000001E-3</v>
      </c>
      <c r="V5">
        <f t="shared" si="22"/>
        <v>0.01</v>
      </c>
      <c r="W5">
        <f t="shared" si="23"/>
        <v>0.98732399999999998</v>
      </c>
      <c r="X5">
        <f t="shared" si="24"/>
        <v>2.6588635320000001E-3</v>
      </c>
      <c r="Y5">
        <f t="shared" si="25"/>
        <v>9.8732400000000001E-3</v>
      </c>
      <c r="Z5">
        <f t="shared" si="26"/>
        <v>0.97479189646800002</v>
      </c>
      <c r="AB5">
        <f t="shared" si="27"/>
        <v>5079.9624658861867</v>
      </c>
      <c r="AC5">
        <f t="shared" si="2"/>
        <v>5980.1196910496001</v>
      </c>
      <c r="AE5">
        <f t="shared" si="3"/>
        <v>0</v>
      </c>
      <c r="AF5">
        <f t="shared" si="4"/>
        <v>0</v>
      </c>
      <c r="AG5">
        <f t="shared" si="5"/>
        <v>-24.369797411699999</v>
      </c>
      <c r="AH5">
        <f t="shared" si="6"/>
        <v>-5317.7270639999997</v>
      </c>
      <c r="AI5">
        <f t="shared" si="7"/>
        <v>-5342.0968614117</v>
      </c>
      <c r="AJ5">
        <f t="shared" si="8"/>
        <v>-900.15722516341339</v>
      </c>
      <c r="AK5">
        <f>G5*SUM(AB5, AE5:AF5)</f>
        <v>208.27846110133368</v>
      </c>
      <c r="AL5">
        <f t="shared" si="9"/>
        <v>-6033.9756254737795</v>
      </c>
      <c r="AN5">
        <f t="shared" si="10"/>
        <v>0</v>
      </c>
      <c r="AO5">
        <f t="shared" si="11"/>
        <v>0</v>
      </c>
      <c r="AP5">
        <f t="shared" si="12"/>
        <v>-20.838809155795467</v>
      </c>
      <c r="AQ5">
        <f t="shared" si="13"/>
        <v>-4547.2310482196272</v>
      </c>
      <c r="AR5">
        <f t="shared" si="14"/>
        <v>-4568.0698573754225</v>
      </c>
      <c r="AS5">
        <f t="shared" si="15"/>
        <v>-769.73166040292642</v>
      </c>
      <c r="AT5">
        <f t="shared" si="16"/>
        <v>178.10058199620835</v>
      </c>
      <c r="AU5">
        <f t="shared" si="17"/>
        <v>-5159.7009357821407</v>
      </c>
      <c r="AW5">
        <v>2</v>
      </c>
      <c r="AX5">
        <f>IF(Z5&gt;0, (R5*SUMPRODUCT(K5:$K$98, X5:$X$98)-K5*$AZ$3)/Z5, 0)</f>
        <v>6134.765494786725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2.7169999999999998E-3</v>
      </c>
      <c r="Q6" s="5">
        <f t="shared" si="29"/>
        <v>25</v>
      </c>
      <c r="R6">
        <f t="shared" si="0"/>
        <v>2000000</v>
      </c>
      <c r="S6">
        <f t="shared" si="1"/>
        <v>8075.2655193041128</v>
      </c>
      <c r="U6">
        <f t="shared" si="21"/>
        <v>2.7169999999999998E-3</v>
      </c>
      <c r="V6">
        <f t="shared" si="22"/>
        <v>0.01</v>
      </c>
      <c r="W6">
        <f t="shared" si="23"/>
        <v>0.97479189646800002</v>
      </c>
      <c r="X6">
        <f t="shared" si="24"/>
        <v>2.6485095827035558E-3</v>
      </c>
      <c r="Y6">
        <f t="shared" si="25"/>
        <v>9.7479189646800003E-3</v>
      </c>
      <c r="Z6">
        <f t="shared" si="26"/>
        <v>0.96239546792061648</v>
      </c>
      <c r="AB6">
        <f t="shared" si="27"/>
        <v>5980.1196910496001</v>
      </c>
      <c r="AC6">
        <f t="shared" si="2"/>
        <v>7771.5989380339015</v>
      </c>
      <c r="AE6">
        <f t="shared" si="3"/>
        <v>0</v>
      </c>
      <c r="AF6">
        <f t="shared" si="4"/>
        <v>0</v>
      </c>
      <c r="AG6">
        <f t="shared" si="5"/>
        <v>-24.059886698015411</v>
      </c>
      <c r="AH6">
        <f t="shared" si="6"/>
        <v>-5297.0191654071114</v>
      </c>
      <c r="AI6">
        <f t="shared" si="7"/>
        <v>-5321.0790521051267</v>
      </c>
      <c r="AJ6">
        <f t="shared" si="8"/>
        <v>-1791.4792469843014</v>
      </c>
      <c r="AK6">
        <f>G6*SUM(AB6, AE6:AF6)</f>
        <v>349.83700192640163</v>
      </c>
      <c r="AL6">
        <f t="shared" si="9"/>
        <v>-6762.721297163027</v>
      </c>
      <c r="AN6">
        <f t="shared" si="10"/>
        <v>0</v>
      </c>
      <c r="AO6">
        <f t="shared" si="11"/>
        <v>0</v>
      </c>
      <c r="AP6">
        <f t="shared" si="12"/>
        <v>-18.560037906866228</v>
      </c>
      <c r="AQ6">
        <f t="shared" si="13"/>
        <v>-4086.1737105130373</v>
      </c>
      <c r="AR6">
        <f t="shared" si="14"/>
        <v>-4104.7337484199033</v>
      </c>
      <c r="AS6">
        <f t="shared" si="15"/>
        <v>-1381.9650587188939</v>
      </c>
      <c r="AT6">
        <f t="shared" si="16"/>
        <v>269.86777196727297</v>
      </c>
      <c r="AU6">
        <f t="shared" si="17"/>
        <v>-5216.8310351715245</v>
      </c>
      <c r="AW6">
        <v>3</v>
      </c>
      <c r="AX6">
        <f>IF(Z6&gt;0, (R6*SUMPRODUCT(K6:$K$98, X6:$X$98)-K6*$AZ$3)/Z6, 0)</f>
        <v>8075.2655193041128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2.745E-3</v>
      </c>
      <c r="Q7" s="5">
        <f t="shared" si="29"/>
        <v>25</v>
      </c>
      <c r="R7">
        <f t="shared" si="0"/>
        <v>2000000</v>
      </c>
      <c r="S7">
        <f t="shared" si="1"/>
        <v>9422.8841348259193</v>
      </c>
      <c r="U7">
        <f t="shared" si="21"/>
        <v>2.745E-3</v>
      </c>
      <c r="V7">
        <f t="shared" si="22"/>
        <v>0.01</v>
      </c>
      <c r="W7">
        <f t="shared" si="23"/>
        <v>0.96239546792061648</v>
      </c>
      <c r="X7">
        <f t="shared" si="24"/>
        <v>2.6417755594420923E-3</v>
      </c>
      <c r="Y7">
        <f t="shared" si="25"/>
        <v>9.6239546792061658E-3</v>
      </c>
      <c r="Z7">
        <f t="shared" si="26"/>
        <v>0.95012973768196818</v>
      </c>
      <c r="AB7">
        <f t="shared" si="27"/>
        <v>7771.5989380339015</v>
      </c>
      <c r="AC7">
        <f t="shared" si="2"/>
        <v>8952.962431229731</v>
      </c>
      <c r="AE7">
        <f t="shared" si="3"/>
        <v>0</v>
      </c>
      <c r="AF7">
        <f t="shared" si="4"/>
        <v>0</v>
      </c>
      <c r="AG7">
        <f t="shared" si="5"/>
        <v>-23.753243442049204</v>
      </c>
      <c r="AH7">
        <f t="shared" si="6"/>
        <v>-5283.5511188841847</v>
      </c>
      <c r="AI7">
        <f t="shared" si="7"/>
        <v>-5307.3043623262338</v>
      </c>
      <c r="AJ7">
        <f t="shared" si="8"/>
        <v>-1181.3634931958295</v>
      </c>
      <c r="AK7">
        <f>G7*SUM(AB7, AE7:AF7)</f>
        <v>381.58550785746456</v>
      </c>
      <c r="AL7">
        <f t="shared" si="9"/>
        <v>-6107.0823476645983</v>
      </c>
      <c r="AN7">
        <f t="shared" si="10"/>
        <v>0</v>
      </c>
      <c r="AO7">
        <f t="shared" si="11"/>
        <v>0</v>
      </c>
      <c r="AP7">
        <f t="shared" si="12"/>
        <v>-16.671358587701956</v>
      </c>
      <c r="AQ7">
        <f t="shared" si="13"/>
        <v>-3708.2925342078288</v>
      </c>
      <c r="AR7">
        <f t="shared" si="14"/>
        <v>-3724.9638927955307</v>
      </c>
      <c r="AS7">
        <f t="shared" si="15"/>
        <v>-829.1471632300495</v>
      </c>
      <c r="AT7">
        <f t="shared" si="16"/>
        <v>267.81811287719199</v>
      </c>
      <c r="AU7">
        <f t="shared" si="17"/>
        <v>-4286.2929431483881</v>
      </c>
      <c r="AW7">
        <v>4</v>
      </c>
      <c r="AX7">
        <f>IF(Z7&gt;0, (R7*SUMPRODUCT(K7:$K$98, X7:$X$98)-K7*$AZ$3)/Z7, 0)</f>
        <v>9422.8841348259193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2.7729999999999999E-3</v>
      </c>
      <c r="Q8" s="5">
        <f t="shared" si="29"/>
        <v>25</v>
      </c>
      <c r="R8">
        <f t="shared" si="0"/>
        <v>2000000</v>
      </c>
      <c r="S8">
        <f t="shared" si="1"/>
        <v>9362.8554206421013</v>
      </c>
      <c r="U8">
        <f t="shared" si="21"/>
        <v>2.7729999999999999E-3</v>
      </c>
      <c r="V8">
        <f t="shared" si="22"/>
        <v>0.01</v>
      </c>
      <c r="W8">
        <f t="shared" si="23"/>
        <v>0.95012973768196818</v>
      </c>
      <c r="X8">
        <f t="shared" si="24"/>
        <v>2.6347097625920978E-3</v>
      </c>
      <c r="Y8">
        <f t="shared" si="25"/>
        <v>9.5012973768196819E-3</v>
      </c>
      <c r="Z8">
        <f t="shared" si="26"/>
        <v>0.93799373054255641</v>
      </c>
      <c r="AB8">
        <f t="shared" si="27"/>
        <v>8952.962431229731</v>
      </c>
      <c r="AC8">
        <f t="shared" si="2"/>
        <v>8782.2996845386806</v>
      </c>
      <c r="AE8">
        <f t="shared" si="3"/>
        <v>0</v>
      </c>
      <c r="AF8">
        <f t="shared" si="4"/>
        <v>0</v>
      </c>
      <c r="AG8">
        <f t="shared" si="5"/>
        <v>-23.44984326356391</v>
      </c>
      <c r="AH8">
        <f t="shared" si="6"/>
        <v>-5269.4195251841957</v>
      </c>
      <c r="AI8">
        <f t="shared" si="7"/>
        <v>-5292.8693684477594</v>
      </c>
      <c r="AJ8">
        <f t="shared" si="8"/>
        <v>170.66274669105042</v>
      </c>
      <c r="AK8">
        <f t="shared" ref="AK8:AK39" si="30">G8*SUM(AB8:AB8, AE8:AF8)</f>
        <v>190.69809978519328</v>
      </c>
      <c r="AL8">
        <f t="shared" si="9"/>
        <v>-4931.5085219715156</v>
      </c>
      <c r="AN8">
        <f t="shared" si="10"/>
        <v>0</v>
      </c>
      <c r="AO8">
        <f t="shared" si="11"/>
        <v>0</v>
      </c>
      <c r="AP8">
        <f t="shared" si="12"/>
        <v>-15.363031199907812</v>
      </c>
      <c r="AQ8">
        <f t="shared" si="13"/>
        <v>-3452.2301774440421</v>
      </c>
      <c r="AR8">
        <f t="shared" si="14"/>
        <v>-3467.5932086439498</v>
      </c>
      <c r="AS8">
        <f t="shared" si="15"/>
        <v>111.80872608007765</v>
      </c>
      <c r="AT8">
        <f t="shared" si="16"/>
        <v>124.93477350081876</v>
      </c>
      <c r="AU8">
        <f t="shared" si="17"/>
        <v>-3230.8497090630535</v>
      </c>
      <c r="AW8">
        <v>5</v>
      </c>
      <c r="AX8">
        <f>IF(Z8&gt;0, (R8*SUMPRODUCT(K8:$K$98, X8:$X$98)-K8*$AZ$3)/Z8, 0)</f>
        <v>9362.8554206421013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2.8019999999999998E-3</v>
      </c>
      <c r="Q9" s="5">
        <f t="shared" si="29"/>
        <v>25</v>
      </c>
      <c r="R9">
        <f t="shared" si="0"/>
        <v>2000000</v>
      </c>
      <c r="S9">
        <f t="shared" si="1"/>
        <v>8592.7670058650856</v>
      </c>
      <c r="U9">
        <f t="shared" si="21"/>
        <v>2.8019999999999998E-3</v>
      </c>
      <c r="V9">
        <f t="shared" si="22"/>
        <v>0.01</v>
      </c>
      <c r="W9">
        <f t="shared" si="23"/>
        <v>0.93799373054255641</v>
      </c>
      <c r="X9">
        <f t="shared" si="24"/>
        <v>2.6282584329802429E-3</v>
      </c>
      <c r="Y9">
        <f t="shared" si="25"/>
        <v>9.3799373054255647E-3</v>
      </c>
      <c r="Z9">
        <f t="shared" si="26"/>
        <v>0.92598553480415069</v>
      </c>
      <c r="AB9">
        <f t="shared" si="27"/>
        <v>8782.2996845386806</v>
      </c>
      <c r="AC9">
        <f t="shared" si="2"/>
        <v>7956.7779513734422</v>
      </c>
      <c r="AE9">
        <f t="shared" si="3"/>
        <v>0</v>
      </c>
      <c r="AF9">
        <f t="shared" si="4"/>
        <v>0</v>
      </c>
      <c r="AG9">
        <f t="shared" si="5"/>
        <v>-23.149638370103766</v>
      </c>
      <c r="AH9">
        <f t="shared" si="6"/>
        <v>-5256.516865960486</v>
      </c>
      <c r="AI9">
        <f t="shared" si="7"/>
        <v>-5279.6665043305902</v>
      </c>
      <c r="AJ9">
        <f t="shared" si="8"/>
        <v>825.5217331652384</v>
      </c>
      <c r="AK9">
        <f t="shared" si="30"/>
        <v>51.815568138778211</v>
      </c>
      <c r="AL9">
        <f t="shared" si="9"/>
        <v>-4402.3292030265739</v>
      </c>
      <c r="AN9">
        <f t="shared" si="10"/>
        <v>0</v>
      </c>
      <c r="AO9">
        <f t="shared" si="11"/>
        <v>0</v>
      </c>
      <c r="AP9">
        <f t="shared" si="12"/>
        <v>-14.363437517271135</v>
      </c>
      <c r="AQ9">
        <f t="shared" si="13"/>
        <v>-3261.4613824901362</v>
      </c>
      <c r="AR9">
        <f t="shared" si="14"/>
        <v>-3275.8248200074077</v>
      </c>
      <c r="AS9">
        <f t="shared" si="15"/>
        <v>512.20367436846175</v>
      </c>
      <c r="AT9">
        <f t="shared" si="16"/>
        <v>32.149516268227991</v>
      </c>
      <c r="AU9">
        <f t="shared" si="17"/>
        <v>-2731.4716293707183</v>
      </c>
      <c r="AW9">
        <v>6</v>
      </c>
      <c r="AX9">
        <f>IF(Z9&gt;0, (R9*SUMPRODUCT(K9:$K$98, X9:$X$98)-K9*$AZ$3)/Z9, 0)</f>
        <v>8592.7670058650856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2.8370000000000001E-3</v>
      </c>
      <c r="Q10" s="5">
        <f t="shared" si="29"/>
        <v>25</v>
      </c>
      <c r="R10">
        <f t="shared" si="0"/>
        <v>2000000</v>
      </c>
      <c r="S10">
        <f t="shared" si="1"/>
        <v>7774.8428569337084</v>
      </c>
      <c r="U10">
        <f t="shared" si="21"/>
        <v>2.8370000000000001E-3</v>
      </c>
      <c r="V10">
        <f t="shared" si="22"/>
        <v>0.01</v>
      </c>
      <c r="W10">
        <f t="shared" si="23"/>
        <v>0.92598553480415069</v>
      </c>
      <c r="X10">
        <f t="shared" si="24"/>
        <v>2.6270209622393757E-3</v>
      </c>
      <c r="Y10">
        <f t="shared" si="25"/>
        <v>9.2598553480415079E-3</v>
      </c>
      <c r="Z10">
        <f t="shared" si="26"/>
        <v>0.91409865849386984</v>
      </c>
      <c r="AB10">
        <f t="shared" si="27"/>
        <v>7956.7779513734422</v>
      </c>
      <c r="AC10">
        <f t="shared" si="2"/>
        <v>7106.973425523749</v>
      </c>
      <c r="AE10">
        <f t="shared" si="3"/>
        <v>0</v>
      </c>
      <c r="AF10">
        <f t="shared" si="4"/>
        <v>0</v>
      </c>
      <c r="AG10">
        <f t="shared" si="5"/>
        <v>-22.852466462346747</v>
      </c>
      <c r="AH10">
        <f t="shared" si="6"/>
        <v>-5254.0419244787518</v>
      </c>
      <c r="AI10">
        <f t="shared" si="7"/>
        <v>-5276.8943909410982</v>
      </c>
      <c r="AJ10">
        <f t="shared" si="8"/>
        <v>849.80452584969316</v>
      </c>
      <c r="AK10">
        <f t="shared" si="30"/>
        <v>32.622789600631116</v>
      </c>
      <c r="AL10">
        <f t="shared" si="9"/>
        <v>-4394.4670754907738</v>
      </c>
      <c r="AN10">
        <f t="shared" si="10"/>
        <v>0</v>
      </c>
      <c r="AO10">
        <f t="shared" si="11"/>
        <v>0</v>
      </c>
      <c r="AP10">
        <f t="shared" si="12"/>
        <v>-13.451336751600349</v>
      </c>
      <c r="AQ10">
        <f t="shared" si="13"/>
        <v>-3092.6152916420242</v>
      </c>
      <c r="AR10">
        <f t="shared" si="14"/>
        <v>-3106.0666283936243</v>
      </c>
      <c r="AS10">
        <f t="shared" si="15"/>
        <v>500.20888857107735</v>
      </c>
      <c r="AT10">
        <f t="shared" si="16"/>
        <v>19.202309274481351</v>
      </c>
      <c r="AU10">
        <f t="shared" si="17"/>
        <v>-2586.6554305480654</v>
      </c>
      <c r="AW10">
        <v>7</v>
      </c>
      <c r="AX10">
        <f>IF(Z10&gt;0, (R10*SUMPRODUCT(K10:$K$98, X10:$X$98)-K10*$AZ$3)/Z10, 0)</f>
        <v>7774.8428569337084</v>
      </c>
    </row>
    <row r="11" spans="1:52" x14ac:dyDescent="0.25">
      <c r="A11" t="s">
        <v>33</v>
      </c>
      <c r="C11" s="26">
        <f>AU91</f>
        <v>31615.307772758209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2.8709999999999999E-3</v>
      </c>
      <c r="Q11" s="5">
        <f t="shared" si="29"/>
        <v>25</v>
      </c>
      <c r="R11">
        <f t="shared" si="0"/>
        <v>2000000</v>
      </c>
      <c r="S11">
        <f t="shared" si="1"/>
        <v>6908.6748834364298</v>
      </c>
      <c r="U11">
        <f t="shared" si="21"/>
        <v>2.8709999999999999E-3</v>
      </c>
      <c r="V11">
        <f t="shared" si="22"/>
        <v>0.01</v>
      </c>
      <c r="W11">
        <f t="shared" si="23"/>
        <v>0.91409865849386984</v>
      </c>
      <c r="X11">
        <f t="shared" si="24"/>
        <v>2.6243772485359E-3</v>
      </c>
      <c r="Y11">
        <f t="shared" si="25"/>
        <v>9.1409865849386984E-3</v>
      </c>
      <c r="Z11">
        <f t="shared" si="26"/>
        <v>0.90233329466039525</v>
      </c>
      <c r="AB11">
        <f t="shared" si="27"/>
        <v>7106.973425523749</v>
      </c>
      <c r="AC11">
        <f t="shared" si="2"/>
        <v>6233.9273693087162</v>
      </c>
      <c r="AE11">
        <f t="shared" si="3"/>
        <v>0</v>
      </c>
      <c r="AF11">
        <f t="shared" si="4"/>
        <v>0</v>
      </c>
      <c r="AG11">
        <f t="shared" si="5"/>
        <v>-22.55833236650988</v>
      </c>
      <c r="AH11">
        <f t="shared" si="6"/>
        <v>-5248.7544970718</v>
      </c>
      <c r="AI11">
        <f t="shared" si="7"/>
        <v>-5271.3128294383096</v>
      </c>
      <c r="AJ11">
        <f t="shared" si="8"/>
        <v>873.04605621503288</v>
      </c>
      <c r="AK11">
        <f t="shared" si="30"/>
        <v>17.056736221256998</v>
      </c>
      <c r="AL11">
        <f t="shared" si="9"/>
        <v>-4381.2100370020198</v>
      </c>
      <c r="AN11">
        <f t="shared" si="10"/>
        <v>0</v>
      </c>
      <c r="AO11">
        <f t="shared" si="11"/>
        <v>0</v>
      </c>
      <c r="AP11">
        <f t="shared" si="12"/>
        <v>-12.61707012188379</v>
      </c>
      <c r="AQ11">
        <f t="shared" si="13"/>
        <v>-2935.6737220710452</v>
      </c>
      <c r="AR11">
        <f t="shared" si="14"/>
        <v>-2948.2907921929286</v>
      </c>
      <c r="AS11">
        <f t="shared" si="15"/>
        <v>488.30219946809837</v>
      </c>
      <c r="AT11">
        <f t="shared" si="16"/>
        <v>9.5399798822704529</v>
      </c>
      <c r="AU11">
        <f t="shared" si="17"/>
        <v>-2450.4486128425601</v>
      </c>
      <c r="AW11">
        <v>8</v>
      </c>
      <c r="AX11">
        <f>IF(Z11&gt;0, (R11*SUMPRODUCT(K11:$K$98, X11:$X$98)-K11*$AZ$3)/Z11, 0)</f>
        <v>6908.6748834364298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2.9099999999999998E-3</v>
      </c>
      <c r="Q12" s="5">
        <f t="shared" si="29"/>
        <v>25</v>
      </c>
      <c r="R12">
        <f t="shared" si="0"/>
        <v>2000000</v>
      </c>
      <c r="S12">
        <f t="shared" si="1"/>
        <v>6066.6661775698203</v>
      </c>
      <c r="U12">
        <f t="shared" si="21"/>
        <v>2.9099999999999998E-3</v>
      </c>
      <c r="V12">
        <f t="shared" si="22"/>
        <v>0.01</v>
      </c>
      <c r="W12">
        <f t="shared" si="23"/>
        <v>0.90233329466039525</v>
      </c>
      <c r="X12">
        <f t="shared" si="24"/>
        <v>2.6257898874617498E-3</v>
      </c>
      <c r="Y12">
        <f t="shared" si="25"/>
        <v>9.0233329466039534E-3</v>
      </c>
      <c r="Z12">
        <f t="shared" si="26"/>
        <v>0.89068417182632953</v>
      </c>
      <c r="AB12">
        <f t="shared" si="27"/>
        <v>6233.9273693087162</v>
      </c>
      <c r="AC12">
        <f t="shared" si="2"/>
        <v>5403.4835401155797</v>
      </c>
      <c r="AE12">
        <f t="shared" si="3"/>
        <v>0</v>
      </c>
      <c r="AF12">
        <f t="shared" si="4"/>
        <v>0</v>
      </c>
      <c r="AG12">
        <f t="shared" si="5"/>
        <v>-22.267104295658239</v>
      </c>
      <c r="AH12">
        <f t="shared" si="6"/>
        <v>-5251.5797749234998</v>
      </c>
      <c r="AI12">
        <f t="shared" si="7"/>
        <v>-5273.8468792191579</v>
      </c>
      <c r="AJ12">
        <f t="shared" si="8"/>
        <v>830.44382919313648</v>
      </c>
      <c r="AK12">
        <f t="shared" si="30"/>
        <v>14.338032949410048</v>
      </c>
      <c r="AL12">
        <f t="shared" si="9"/>
        <v>-4429.0650170766112</v>
      </c>
      <c r="AN12">
        <f t="shared" si="10"/>
        <v>0</v>
      </c>
      <c r="AO12">
        <f t="shared" si="11"/>
        <v>0</v>
      </c>
      <c r="AP12">
        <f t="shared" si="12"/>
        <v>-11.835202648113913</v>
      </c>
      <c r="AQ12">
        <f t="shared" si="13"/>
        <v>-2791.2704783565009</v>
      </c>
      <c r="AR12">
        <f t="shared" si="14"/>
        <v>-2803.1056810046148</v>
      </c>
      <c r="AS12">
        <f t="shared" si="15"/>
        <v>441.38972341782562</v>
      </c>
      <c r="AT12">
        <f t="shared" si="16"/>
        <v>7.6208169359807645</v>
      </c>
      <c r="AU12">
        <f t="shared" si="17"/>
        <v>-2354.0951406508084</v>
      </c>
      <c r="AW12">
        <v>9</v>
      </c>
      <c r="AX12">
        <f>IF(Z12&gt;0, (R12*SUMPRODUCT(K12:$K$98, X12:$X$98)-K12*$AZ$3)/Z12, 0)</f>
        <v>6066.6661775698203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2.9520000000000002E-3</v>
      </c>
      <c r="Q13" s="5">
        <f t="shared" si="29"/>
        <v>25</v>
      </c>
      <c r="R13">
        <f t="shared" si="0"/>
        <v>2000000</v>
      </c>
      <c r="S13">
        <f t="shared" si="1"/>
        <v>5234.5032016233326</v>
      </c>
      <c r="U13">
        <f t="shared" si="21"/>
        <v>2.9520000000000002E-3</v>
      </c>
      <c r="V13">
        <f t="shared" si="22"/>
        <v>0.01</v>
      </c>
      <c r="W13">
        <f t="shared" si="23"/>
        <v>0.89068417182632953</v>
      </c>
      <c r="X13">
        <f t="shared" si="24"/>
        <v>2.6292996752313252E-3</v>
      </c>
      <c r="Y13">
        <f t="shared" si="25"/>
        <v>8.9068417182632947E-3</v>
      </c>
      <c r="Z13">
        <f t="shared" si="26"/>
        <v>0.87914803043283496</v>
      </c>
      <c r="AB13">
        <f t="shared" si="27"/>
        <v>5403.4835401155797</v>
      </c>
      <c r="AC13">
        <f t="shared" si="2"/>
        <v>4601.9031800015218</v>
      </c>
      <c r="AE13">
        <f t="shared" si="3"/>
        <v>0</v>
      </c>
      <c r="AF13">
        <f t="shared" si="4"/>
        <v>0</v>
      </c>
      <c r="AG13">
        <f t="shared" si="5"/>
        <v>-21.978700760820875</v>
      </c>
      <c r="AH13">
        <f t="shared" si="6"/>
        <v>-5258.5993504626504</v>
      </c>
      <c r="AI13">
        <f t="shared" si="7"/>
        <v>-5280.5780512234714</v>
      </c>
      <c r="AJ13">
        <f t="shared" si="8"/>
        <v>801.58036011405784</v>
      </c>
      <c r="AK13">
        <f t="shared" si="30"/>
        <v>10.806967080231159</v>
      </c>
      <c r="AL13">
        <f t="shared" si="9"/>
        <v>-4468.1907240291821</v>
      </c>
      <c r="AN13">
        <f t="shared" si="10"/>
        <v>0</v>
      </c>
      <c r="AO13">
        <f t="shared" si="11"/>
        <v>0</v>
      </c>
      <c r="AP13">
        <f t="shared" si="12"/>
        <v>-11.10448013632656</v>
      </c>
      <c r="AQ13">
        <f t="shared" si="13"/>
        <v>-2656.8454918047355</v>
      </c>
      <c r="AR13">
        <f t="shared" si="14"/>
        <v>-2667.9499719410624</v>
      </c>
      <c r="AS13">
        <f t="shared" si="15"/>
        <v>404.98905205639647</v>
      </c>
      <c r="AT13">
        <f t="shared" si="16"/>
        <v>5.4600930501899194</v>
      </c>
      <c r="AU13">
        <f t="shared" si="17"/>
        <v>-2257.5008268344754</v>
      </c>
      <c r="AW13">
        <v>10</v>
      </c>
      <c r="AX13">
        <f>IF(Z13&gt;0, (R13*SUMPRODUCT(K13:$K$98, X13:$X$98)-K13*$AZ$3)/Z13, 0)</f>
        <v>5234.5032016233326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2.9979999999999998E-3</v>
      </c>
      <c r="Q14" s="5">
        <f t="shared" si="29"/>
        <v>25</v>
      </c>
      <c r="R14">
        <f t="shared" si="0"/>
        <v>2000000</v>
      </c>
      <c r="S14">
        <f t="shared" si="1"/>
        <v>4413.2648315072429</v>
      </c>
      <c r="U14">
        <f t="shared" si="21"/>
        <v>2.9979999999999998E-3</v>
      </c>
      <c r="V14">
        <f t="shared" si="22"/>
        <v>0.01</v>
      </c>
      <c r="W14">
        <f t="shared" si="23"/>
        <v>0.87914803043283496</v>
      </c>
      <c r="X14">
        <f t="shared" si="24"/>
        <v>2.6356857952376392E-3</v>
      </c>
      <c r="Y14">
        <f t="shared" si="25"/>
        <v>8.7914803043283498E-3</v>
      </c>
      <c r="Z14">
        <f t="shared" si="26"/>
        <v>0.867720864333269</v>
      </c>
      <c r="AB14">
        <f t="shared" si="27"/>
        <v>4601.9031800015218</v>
      </c>
      <c r="AC14">
        <f t="shared" si="2"/>
        <v>3829.4819741270835</v>
      </c>
      <c r="AE14">
        <f t="shared" si="3"/>
        <v>0</v>
      </c>
      <c r="AF14">
        <f t="shared" si="4"/>
        <v>0</v>
      </c>
      <c r="AG14">
        <f t="shared" si="5"/>
        <v>-21.693021608331726</v>
      </c>
      <c r="AH14">
        <f t="shared" si="6"/>
        <v>-5271.371590475278</v>
      </c>
      <c r="AI14">
        <f t="shared" si="7"/>
        <v>-5293.06461208361</v>
      </c>
      <c r="AJ14">
        <f t="shared" si="8"/>
        <v>772.42120587443833</v>
      </c>
      <c r="AK14">
        <f t="shared" si="30"/>
        <v>8.2834257240027398</v>
      </c>
      <c r="AL14">
        <f t="shared" si="9"/>
        <v>-4512.3599804851692</v>
      </c>
      <c r="AN14">
        <f t="shared" si="10"/>
        <v>0</v>
      </c>
      <c r="AO14">
        <f t="shared" si="11"/>
        <v>0</v>
      </c>
      <c r="AP14">
        <f t="shared" si="12"/>
        <v>-10.420368989840833</v>
      </c>
      <c r="AQ14">
        <f t="shared" si="13"/>
        <v>-2532.1339759427283</v>
      </c>
      <c r="AR14">
        <f t="shared" si="14"/>
        <v>-2542.5543449325692</v>
      </c>
      <c r="AS14">
        <f t="shared" si="15"/>
        <v>371.03701485726083</v>
      </c>
      <c r="AT14">
        <f t="shared" si="16"/>
        <v>3.9789916823249798</v>
      </c>
      <c r="AU14">
        <f t="shared" si="17"/>
        <v>-2167.5383383929839</v>
      </c>
      <c r="AW14">
        <v>11</v>
      </c>
      <c r="AX14">
        <f>IF(Z14&gt;0, (R14*SUMPRODUCT(K14:$K$98, X14:$X$98)-K14*$AZ$3)/Z14, 0)</f>
        <v>4413.2648315072429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3.0469999999999998E-3</v>
      </c>
      <c r="Q15" s="5">
        <f t="shared" si="29"/>
        <v>25</v>
      </c>
      <c r="R15">
        <f t="shared" si="0"/>
        <v>2000000</v>
      </c>
      <c r="S15">
        <f t="shared" si="1"/>
        <v>3695.0435969305395</v>
      </c>
      <c r="U15">
        <f t="shared" si="21"/>
        <v>3.0469999999999998E-3</v>
      </c>
      <c r="V15">
        <f t="shared" si="22"/>
        <v>0.01</v>
      </c>
      <c r="W15">
        <f t="shared" si="23"/>
        <v>0.867720864333269</v>
      </c>
      <c r="X15">
        <f t="shared" si="24"/>
        <v>2.6439454736234703E-3</v>
      </c>
      <c r="Y15">
        <f t="shared" si="25"/>
        <v>8.6772086433326897E-3</v>
      </c>
      <c r="Z15">
        <f t="shared" si="26"/>
        <v>0.85639971021631289</v>
      </c>
      <c r="AB15">
        <f t="shared" si="27"/>
        <v>3829.4819741270835</v>
      </c>
      <c r="AC15">
        <f t="shared" si="2"/>
        <v>3164.4342656479566</v>
      </c>
      <c r="AE15">
        <f t="shared" si="3"/>
        <v>0</v>
      </c>
      <c r="AF15">
        <f t="shared" si="4"/>
        <v>0</v>
      </c>
      <c r="AG15">
        <f t="shared" si="5"/>
        <v>-21.409992755407821</v>
      </c>
      <c r="AH15">
        <f t="shared" si="6"/>
        <v>-5287.8909472469404</v>
      </c>
      <c r="AI15">
        <f t="shared" si="7"/>
        <v>-5309.3009400023484</v>
      </c>
      <c r="AJ15">
        <f t="shared" si="8"/>
        <v>665.04770847912687</v>
      </c>
      <c r="AK15">
        <f t="shared" si="30"/>
        <v>15.700876093921044</v>
      </c>
      <c r="AL15">
        <f t="shared" si="9"/>
        <v>-4628.5523554293013</v>
      </c>
      <c r="AN15">
        <f t="shared" si="10"/>
        <v>0</v>
      </c>
      <c r="AO15">
        <f t="shared" si="11"/>
        <v>0</v>
      </c>
      <c r="AP15">
        <f t="shared" si="12"/>
        <v>-9.7565832801730181</v>
      </c>
      <c r="AQ15">
        <f t="shared" si="13"/>
        <v>-2409.7041504255772</v>
      </c>
      <c r="AR15">
        <f t="shared" si="14"/>
        <v>-2419.46073370575</v>
      </c>
      <c r="AS15">
        <f t="shared" si="15"/>
        <v>303.0637808798844</v>
      </c>
      <c r="AT15">
        <f t="shared" si="16"/>
        <v>7.1549255962884786</v>
      </c>
      <c r="AU15">
        <f t="shared" si="17"/>
        <v>-2109.2420272295776</v>
      </c>
      <c r="AW15">
        <v>12</v>
      </c>
      <c r="AX15">
        <f>IF(Z15&gt;0, (R15*SUMPRODUCT(K15:$K$98, X15:$X$98)-K15*$AZ$3)/Z15, 0)</f>
        <v>3695.0435969305395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3.104E-3</v>
      </c>
      <c r="Q16" s="5">
        <f t="shared" si="29"/>
        <v>25</v>
      </c>
      <c r="R16">
        <f t="shared" si="0"/>
        <v>2000000</v>
      </c>
      <c r="S16">
        <f t="shared" si="1"/>
        <v>3098.6476998402463</v>
      </c>
      <c r="U16">
        <f t="shared" si="21"/>
        <v>3.104E-3</v>
      </c>
      <c r="V16">
        <f t="shared" si="22"/>
        <v>0.01</v>
      </c>
      <c r="W16">
        <f t="shared" si="23"/>
        <v>0.85639971021631289</v>
      </c>
      <c r="X16">
        <f t="shared" si="24"/>
        <v>2.6582647005114353E-3</v>
      </c>
      <c r="Y16">
        <f t="shared" si="25"/>
        <v>8.5639971021631289E-3</v>
      </c>
      <c r="Z16">
        <f t="shared" si="26"/>
        <v>0.84517744841363829</v>
      </c>
      <c r="AB16">
        <f t="shared" si="27"/>
        <v>3164.4342656479566</v>
      </c>
      <c r="AC16">
        <f t="shared" si="2"/>
        <v>2618.9071564837686</v>
      </c>
      <c r="AE16">
        <f t="shared" si="3"/>
        <v>0</v>
      </c>
      <c r="AF16">
        <f t="shared" si="4"/>
        <v>0</v>
      </c>
      <c r="AG16">
        <f t="shared" si="5"/>
        <v>-21.129436210340955</v>
      </c>
      <c r="AH16">
        <f t="shared" si="6"/>
        <v>-5316.5294010228708</v>
      </c>
      <c r="AI16">
        <f t="shared" si="7"/>
        <v>-5337.6588372332117</v>
      </c>
      <c r="AJ16">
        <f t="shared" si="8"/>
        <v>545.527109164188</v>
      </c>
      <c r="AK16">
        <f t="shared" si="30"/>
        <v>22.467483286100492</v>
      </c>
      <c r="AL16">
        <f t="shared" si="9"/>
        <v>-4769.6642447829236</v>
      </c>
      <c r="AN16">
        <f t="shared" si="10"/>
        <v>0</v>
      </c>
      <c r="AO16">
        <f t="shared" si="11"/>
        <v>0</v>
      </c>
      <c r="AP16">
        <f t="shared" si="12"/>
        <v>-9.1086302269129042</v>
      </c>
      <c r="AQ16">
        <f t="shared" si="13"/>
        <v>-2291.8879577453072</v>
      </c>
      <c r="AR16">
        <f t="shared" si="14"/>
        <v>-2300.9965879722199</v>
      </c>
      <c r="AS16">
        <f t="shared" si="15"/>
        <v>235.16977294933491</v>
      </c>
      <c r="AT16">
        <f t="shared" si="16"/>
        <v>9.685445240714877</v>
      </c>
      <c r="AU16">
        <f t="shared" si="17"/>
        <v>-2056.1413697821704</v>
      </c>
      <c r="AW16">
        <v>13</v>
      </c>
      <c r="AX16">
        <f>IF(Z16&gt;0, (R16*SUMPRODUCT(K16:$K$98, X16:$X$98)-K16*$AZ$3)/Z16, 0)</f>
        <v>3098.6476998402463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3.1700000000000001E-3</v>
      </c>
      <c r="Q17" s="5">
        <f t="shared" si="29"/>
        <v>25</v>
      </c>
      <c r="R17">
        <f t="shared" si="0"/>
        <v>2000000</v>
      </c>
      <c r="S17">
        <f t="shared" si="1"/>
        <v>2739.6734241696545</v>
      </c>
      <c r="U17">
        <f t="shared" si="21"/>
        <v>3.1700000000000001E-3</v>
      </c>
      <c r="V17">
        <f t="shared" si="22"/>
        <v>0.01</v>
      </c>
      <c r="W17">
        <f t="shared" si="23"/>
        <v>0.84517744841363829</v>
      </c>
      <c r="X17">
        <f t="shared" si="24"/>
        <v>2.6792125114712332E-3</v>
      </c>
      <c r="Y17">
        <f t="shared" si="25"/>
        <v>8.4517744841363825E-3</v>
      </c>
      <c r="Z17">
        <f t="shared" si="26"/>
        <v>0.83404646141803074</v>
      </c>
      <c r="AB17">
        <f t="shared" si="27"/>
        <v>2618.9071564837686</v>
      </c>
      <c r="AC17">
        <f t="shared" si="2"/>
        <v>2285.0149248697198</v>
      </c>
      <c r="AE17">
        <f t="shared" si="3"/>
        <v>0</v>
      </c>
      <c r="AF17">
        <f t="shared" si="4"/>
        <v>0</v>
      </c>
      <c r="AG17">
        <f t="shared" si="5"/>
        <v>-20.851161535450768</v>
      </c>
      <c r="AH17">
        <f t="shared" si="6"/>
        <v>-5358.4250229424661</v>
      </c>
      <c r="AI17">
        <f t="shared" si="7"/>
        <v>-5379.276184477917</v>
      </c>
      <c r="AJ17">
        <f t="shared" si="8"/>
        <v>333.8922316140488</v>
      </c>
      <c r="AK17">
        <f t="shared" si="30"/>
        <v>36.140918759476008</v>
      </c>
      <c r="AL17">
        <f t="shared" si="9"/>
        <v>-5009.2430341043919</v>
      </c>
      <c r="AN17">
        <f t="shared" si="10"/>
        <v>0</v>
      </c>
      <c r="AO17">
        <f t="shared" si="11"/>
        <v>0</v>
      </c>
      <c r="AP17">
        <f t="shared" si="12"/>
        <v>-8.4495859812224676</v>
      </c>
      <c r="AQ17">
        <f t="shared" si="13"/>
        <v>-2171.4125075626171</v>
      </c>
      <c r="AR17">
        <f t="shared" si="14"/>
        <v>-2179.8620935438398</v>
      </c>
      <c r="AS17">
        <f t="shared" si="15"/>
        <v>135.30426660828999</v>
      </c>
      <c r="AT17">
        <f t="shared" si="16"/>
        <v>14.645505478405802</v>
      </c>
      <c r="AU17">
        <f t="shared" si="17"/>
        <v>-2029.9123214571437</v>
      </c>
      <c r="AW17">
        <v>14</v>
      </c>
      <c r="AX17">
        <f>IF(Z17&gt;0, (R17*SUMPRODUCT(K17:$K$98, X17:$X$98)-K17*$AZ$3)/Z17, 0)</f>
        <v>2739.6734241696545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3.2390000000000001E-3</v>
      </c>
      <c r="Q18" s="5">
        <f t="shared" si="29"/>
        <v>25</v>
      </c>
      <c r="R18">
        <f t="shared" si="0"/>
        <v>2000000</v>
      </c>
      <c r="S18">
        <f t="shared" si="1"/>
        <v>2629.5811928378171</v>
      </c>
      <c r="U18">
        <f t="shared" si="21"/>
        <v>3.2390000000000001E-3</v>
      </c>
      <c r="V18">
        <f t="shared" si="22"/>
        <v>0.01</v>
      </c>
      <c r="W18">
        <f t="shared" si="23"/>
        <v>0.83404646141803074</v>
      </c>
      <c r="X18">
        <f t="shared" si="24"/>
        <v>2.7014764885330018E-3</v>
      </c>
      <c r="Y18">
        <f t="shared" si="25"/>
        <v>8.3404646141803079E-3</v>
      </c>
      <c r="Z18">
        <f t="shared" si="26"/>
        <v>0.82300452031531746</v>
      </c>
      <c r="AB18">
        <f t="shared" si="27"/>
        <v>2285.0149248697198</v>
      </c>
      <c r="AC18">
        <f t="shared" si="2"/>
        <v>2164.1572082416678</v>
      </c>
      <c r="AE18">
        <f t="shared" si="3"/>
        <v>0</v>
      </c>
      <c r="AF18">
        <f t="shared" si="4"/>
        <v>0</v>
      </c>
      <c r="AG18">
        <f t="shared" si="5"/>
        <v>-20.575113007882937</v>
      </c>
      <c r="AH18">
        <f t="shared" si="6"/>
        <v>-5402.9529770660038</v>
      </c>
      <c r="AI18">
        <f t="shared" si="7"/>
        <v>-5423.5280900738871</v>
      </c>
      <c r="AJ18">
        <f t="shared" si="8"/>
        <v>120.857716628052</v>
      </c>
      <c r="AK18">
        <f t="shared" si="30"/>
        <v>49.356322377185954</v>
      </c>
      <c r="AL18">
        <f t="shared" si="9"/>
        <v>-5253.314051068649</v>
      </c>
      <c r="AN18">
        <f t="shared" si="10"/>
        <v>0</v>
      </c>
      <c r="AO18">
        <f t="shared" si="11"/>
        <v>0</v>
      </c>
      <c r="AP18">
        <f t="shared" si="12"/>
        <v>-7.7806288843011044</v>
      </c>
      <c r="AQ18">
        <f t="shared" si="13"/>
        <v>-2043.1660315923536</v>
      </c>
      <c r="AR18">
        <f t="shared" si="14"/>
        <v>-2050.9466604766549</v>
      </c>
      <c r="AS18">
        <f t="shared" si="15"/>
        <v>45.703226054050042</v>
      </c>
      <c r="AT18">
        <f t="shared" si="16"/>
        <v>18.664452893341547</v>
      </c>
      <c r="AU18">
        <f t="shared" si="17"/>
        <v>-1986.5789815292633</v>
      </c>
      <c r="AW18">
        <v>15</v>
      </c>
      <c r="AX18">
        <f>IF(Z18&gt;0, (R18*SUMPRODUCT(K18:$K$98, X18:$X$98)-K18*$AZ$3)/Z18, 0)</f>
        <v>2629.5811928378171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3.3149999999999998E-3</v>
      </c>
      <c r="Q19" s="5">
        <f t="shared" si="29"/>
        <v>25</v>
      </c>
      <c r="R19">
        <f t="shared" si="0"/>
        <v>2000000</v>
      </c>
      <c r="S19">
        <f t="shared" si="1"/>
        <v>2526.9283595932707</v>
      </c>
      <c r="U19">
        <f t="shared" si="21"/>
        <v>3.3149999999999998E-3</v>
      </c>
      <c r="V19">
        <f t="shared" si="22"/>
        <v>0.01</v>
      </c>
      <c r="W19">
        <f t="shared" si="23"/>
        <v>0.82300452031531746</v>
      </c>
      <c r="X19">
        <f t="shared" si="24"/>
        <v>2.7282599848452772E-3</v>
      </c>
      <c r="Y19">
        <f t="shared" si="25"/>
        <v>8.2300452031531749E-3</v>
      </c>
      <c r="Z19">
        <f t="shared" si="26"/>
        <v>0.812046215127319</v>
      </c>
      <c r="AB19">
        <f t="shared" si="27"/>
        <v>2164.1572082416678</v>
      </c>
      <c r="AC19">
        <f t="shared" si="2"/>
        <v>2051.9826103056002</v>
      </c>
      <c r="AE19">
        <f t="shared" si="3"/>
        <v>0</v>
      </c>
      <c r="AF19">
        <f t="shared" si="4"/>
        <v>0</v>
      </c>
      <c r="AG19">
        <f t="shared" si="5"/>
        <v>-20.301155378182976</v>
      </c>
      <c r="AH19">
        <f t="shared" si="6"/>
        <v>-5456.5199696905547</v>
      </c>
      <c r="AI19">
        <f t="shared" si="7"/>
        <v>-5476.8211250687373</v>
      </c>
      <c r="AJ19">
        <f t="shared" si="8"/>
        <v>112.17459793606758</v>
      </c>
      <c r="AK19">
        <f t="shared" si="30"/>
        <v>48.260705743789195</v>
      </c>
      <c r="AL19">
        <f t="shared" si="9"/>
        <v>-5316.3858213888807</v>
      </c>
      <c r="AN19">
        <f t="shared" si="10"/>
        <v>0</v>
      </c>
      <c r="AO19">
        <f t="shared" si="11"/>
        <v>0</v>
      </c>
      <c r="AP19">
        <f t="shared" si="12"/>
        <v>-7.1594048407224058</v>
      </c>
      <c r="AQ19">
        <f t="shared" si="13"/>
        <v>-1924.2961672261988</v>
      </c>
      <c r="AR19">
        <f t="shared" si="14"/>
        <v>-1931.4555720669211</v>
      </c>
      <c r="AS19">
        <f t="shared" si="15"/>
        <v>39.559490310223538</v>
      </c>
      <c r="AT19">
        <f t="shared" si="16"/>
        <v>17.019619025727049</v>
      </c>
      <c r="AU19">
        <f t="shared" si="17"/>
        <v>-1874.8764627309706</v>
      </c>
      <c r="AW19">
        <v>16</v>
      </c>
      <c r="AX19">
        <f>IF(Z19&gt;0, (R19*SUMPRODUCT(K19:$K$98, X19:$X$98)-K19*$AZ$3)/Z19, 0)</f>
        <v>2526.9283595932707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3.3969999999999998E-3</v>
      </c>
      <c r="Q20" s="5">
        <f t="shared" si="29"/>
        <v>25</v>
      </c>
      <c r="R20">
        <f t="shared" si="0"/>
        <v>2000000</v>
      </c>
      <c r="S20">
        <f t="shared" si="1"/>
        <v>1876.3130521367921</v>
      </c>
      <c r="U20">
        <f t="shared" si="21"/>
        <v>3.3969999999999998E-3</v>
      </c>
      <c r="V20">
        <f t="shared" si="22"/>
        <v>0.01</v>
      </c>
      <c r="W20">
        <f t="shared" si="23"/>
        <v>0.812046215127319</v>
      </c>
      <c r="X20">
        <f t="shared" si="24"/>
        <v>2.7585209927875024E-3</v>
      </c>
      <c r="Y20">
        <f t="shared" si="25"/>
        <v>8.1204621512731903E-3</v>
      </c>
      <c r="Z20">
        <f t="shared" si="26"/>
        <v>0.80116723198325834</v>
      </c>
      <c r="AB20">
        <f t="shared" si="27"/>
        <v>2051.9826103056002</v>
      </c>
      <c r="AC20">
        <f t="shared" si="2"/>
        <v>1503.2405343144928</v>
      </c>
      <c r="AE20">
        <f t="shared" si="3"/>
        <v>0</v>
      </c>
      <c r="AF20">
        <f t="shared" si="4"/>
        <v>0</v>
      </c>
      <c r="AG20">
        <f t="shared" si="5"/>
        <v>-20.029180799581457</v>
      </c>
      <c r="AH20">
        <f t="shared" si="6"/>
        <v>-5517.0419855750051</v>
      </c>
      <c r="AI20">
        <f t="shared" si="7"/>
        <v>-5537.0711663745869</v>
      </c>
      <c r="AJ20">
        <f t="shared" si="8"/>
        <v>548.74207599110741</v>
      </c>
      <c r="AK20">
        <f t="shared" si="30"/>
        <v>8.8235252243140803</v>
      </c>
      <c r="AL20">
        <f t="shared" si="9"/>
        <v>-4979.5055651591656</v>
      </c>
      <c r="AN20">
        <f t="shared" si="10"/>
        <v>0</v>
      </c>
      <c r="AO20">
        <f t="shared" si="11"/>
        <v>0</v>
      </c>
      <c r="AP20">
        <f t="shared" si="12"/>
        <v>-6.6996967600030803</v>
      </c>
      <c r="AQ20">
        <f t="shared" si="13"/>
        <v>-1845.4328554630758</v>
      </c>
      <c r="AR20">
        <f t="shared" si="14"/>
        <v>-1852.1325522230791</v>
      </c>
      <c r="AS20">
        <f t="shared" si="15"/>
        <v>183.55246504499129</v>
      </c>
      <c r="AT20">
        <f t="shared" si="16"/>
        <v>2.9514408975916679</v>
      </c>
      <c r="AU20">
        <f t="shared" si="17"/>
        <v>-1665.6286462804962</v>
      </c>
      <c r="AW20">
        <v>17</v>
      </c>
      <c r="AX20">
        <f>IF(Z20&gt;0, (R20*SUMPRODUCT(K20:$K$98, X20:$X$98)-K20*$AZ$3)/Z20, 0)</f>
        <v>1876.3130521367921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3.4910000000000002E-3</v>
      </c>
      <c r="Q21" s="5">
        <f t="shared" si="29"/>
        <v>25</v>
      </c>
      <c r="R21">
        <f t="shared" si="0"/>
        <v>2000000</v>
      </c>
      <c r="S21">
        <f t="shared" si="1"/>
        <v>1139.7665487589479</v>
      </c>
      <c r="U21">
        <f t="shared" si="21"/>
        <v>3.4910000000000002E-3</v>
      </c>
      <c r="V21">
        <f t="shared" si="22"/>
        <v>0.01</v>
      </c>
      <c r="W21">
        <f t="shared" si="23"/>
        <v>0.80116723198325834</v>
      </c>
      <c r="X21">
        <f t="shared" si="24"/>
        <v>2.7968748068535549E-3</v>
      </c>
      <c r="Y21">
        <f t="shared" si="25"/>
        <v>8.0116723198325832E-3</v>
      </c>
      <c r="Z21">
        <f t="shared" si="26"/>
        <v>0.79035868485657224</v>
      </c>
      <c r="AB21">
        <f t="shared" si="27"/>
        <v>1503.2405343144928</v>
      </c>
      <c r="AC21">
        <f t="shared" si="2"/>
        <v>900.82439052063626</v>
      </c>
      <c r="AE21">
        <f t="shared" si="3"/>
        <v>0</v>
      </c>
      <c r="AF21">
        <f t="shared" si="4"/>
        <v>0</v>
      </c>
      <c r="AG21">
        <f t="shared" si="5"/>
        <v>-19.758967121414305</v>
      </c>
      <c r="AH21">
        <f t="shared" si="6"/>
        <v>-5593.7496137071093</v>
      </c>
      <c r="AI21">
        <f t="shared" si="7"/>
        <v>-5613.5085808285239</v>
      </c>
      <c r="AJ21">
        <f t="shared" si="8"/>
        <v>602.41614379385658</v>
      </c>
      <c r="AK21">
        <f t="shared" si="30"/>
        <v>2.4051848549031885</v>
      </c>
      <c r="AL21">
        <f t="shared" si="9"/>
        <v>-5008.6872521797641</v>
      </c>
      <c r="AN21">
        <f t="shared" si="10"/>
        <v>0</v>
      </c>
      <c r="AO21">
        <f t="shared" si="11"/>
        <v>0</v>
      </c>
      <c r="AP21">
        <f t="shared" si="12"/>
        <v>-6.2850048982634839</v>
      </c>
      <c r="AQ21">
        <f t="shared" si="13"/>
        <v>-1779.2804404085778</v>
      </c>
      <c r="AR21">
        <f t="shared" si="14"/>
        <v>-1785.5654453068414</v>
      </c>
      <c r="AS21">
        <f t="shared" si="15"/>
        <v>191.61874157045412</v>
      </c>
      <c r="AT21">
        <f t="shared" si="16"/>
        <v>0.76505004038964519</v>
      </c>
      <c r="AU21">
        <f t="shared" si="17"/>
        <v>-1593.1816536959975</v>
      </c>
      <c r="AW21">
        <v>18</v>
      </c>
      <c r="AX21">
        <f>IF(Z21&gt;0, (R21*SUMPRODUCT(K21:$K$98, X21:$X$98)-K21*$AZ$3)/Z21, 0)</f>
        <v>1139.7665487589479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3.5990000000000002E-3</v>
      </c>
      <c r="Q22" s="5">
        <f t="shared" si="29"/>
        <v>25</v>
      </c>
      <c r="R22">
        <f t="shared" si="0"/>
        <v>2000000</v>
      </c>
      <c r="S22">
        <f t="shared" si="1"/>
        <v>921.62894549762837</v>
      </c>
      <c r="U22">
        <f t="shared" si="21"/>
        <v>3.5990000000000002E-3</v>
      </c>
      <c r="V22">
        <f t="shared" si="22"/>
        <v>0.01</v>
      </c>
      <c r="W22">
        <f t="shared" si="23"/>
        <v>0.79035868485657224</v>
      </c>
      <c r="X22">
        <f t="shared" si="24"/>
        <v>2.8445009067988038E-3</v>
      </c>
      <c r="Y22">
        <f t="shared" si="25"/>
        <v>7.9035868485657218E-3</v>
      </c>
      <c r="Z22">
        <f t="shared" si="26"/>
        <v>0.77961059710120773</v>
      </c>
      <c r="AB22">
        <f t="shared" si="27"/>
        <v>900.82439052063626</v>
      </c>
      <c r="AC22">
        <f t="shared" si="2"/>
        <v>718.5116925051625</v>
      </c>
      <c r="AE22">
        <f t="shared" si="3"/>
        <v>0</v>
      </c>
      <c r="AF22">
        <f t="shared" si="4"/>
        <v>0</v>
      </c>
      <c r="AG22">
        <f t="shared" si="5"/>
        <v>-19.490264927530195</v>
      </c>
      <c r="AH22">
        <f t="shared" si="6"/>
        <v>-5689.0018135976079</v>
      </c>
      <c r="AI22">
        <f t="shared" si="7"/>
        <v>-5708.4920785251379</v>
      </c>
      <c r="AJ22">
        <f t="shared" si="8"/>
        <v>182.31269801547376</v>
      </c>
      <c r="AK22">
        <f t="shared" si="30"/>
        <v>18.917312200933363</v>
      </c>
      <c r="AL22">
        <f t="shared" si="9"/>
        <v>-5507.2620683087307</v>
      </c>
      <c r="AN22">
        <f t="shared" si="10"/>
        <v>0</v>
      </c>
      <c r="AO22">
        <f t="shared" si="11"/>
        <v>0</v>
      </c>
      <c r="AP22">
        <f t="shared" si="12"/>
        <v>-5.7885481948197937</v>
      </c>
      <c r="AQ22">
        <f t="shared" si="13"/>
        <v>-1689.615882640544</v>
      </c>
      <c r="AR22">
        <f t="shared" si="14"/>
        <v>-1695.4044308353637</v>
      </c>
      <c r="AS22">
        <f t="shared" si="15"/>
        <v>54.146305497342851</v>
      </c>
      <c r="AT22">
        <f t="shared" si="16"/>
        <v>5.6183830131975325</v>
      </c>
      <c r="AU22">
        <f t="shared" si="17"/>
        <v>-1635.6397423248231</v>
      </c>
      <c r="AW22">
        <v>19</v>
      </c>
      <c r="AX22">
        <f>IF(Z22&gt;0, (R22*SUMPRODUCT(K22:$K$98, X22:$X$98)-K22*$AZ$3)/Z22, 0)</f>
        <v>921.62894549762837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3.7169999999999998E-3</v>
      </c>
      <c r="Q23" s="5">
        <f t="shared" si="29"/>
        <v>25</v>
      </c>
      <c r="R23">
        <f t="shared" si="0"/>
        <v>2000000</v>
      </c>
      <c r="S23">
        <f t="shared" si="1"/>
        <v>1871.2130066748057</v>
      </c>
      <c r="U23">
        <f t="shared" si="21"/>
        <v>3.7169999999999998E-3</v>
      </c>
      <c r="V23">
        <f t="shared" si="22"/>
        <v>0.01</v>
      </c>
      <c r="W23">
        <f t="shared" si="23"/>
        <v>0.77961059710120773</v>
      </c>
      <c r="X23">
        <f t="shared" si="24"/>
        <v>2.8978125894251888E-3</v>
      </c>
      <c r="Y23">
        <f t="shared" si="25"/>
        <v>7.7961059710120774E-3</v>
      </c>
      <c r="Z23">
        <f t="shared" si="26"/>
        <v>0.76891667854077039</v>
      </c>
      <c r="AB23">
        <f t="shared" si="27"/>
        <v>718.5116925051625</v>
      </c>
      <c r="AC23">
        <f t="shared" si="2"/>
        <v>1438.8068899346799</v>
      </c>
      <c r="AE23">
        <f t="shared" si="3"/>
        <v>0</v>
      </c>
      <c r="AF23">
        <f t="shared" si="4"/>
        <v>0</v>
      </c>
      <c r="AG23">
        <f t="shared" si="5"/>
        <v>-19.22291696351926</v>
      </c>
      <c r="AH23">
        <f t="shared" si="6"/>
        <v>-5795.6251788503778</v>
      </c>
      <c r="AI23">
        <f t="shared" si="7"/>
        <v>-5814.8480958138971</v>
      </c>
      <c r="AJ23">
        <f t="shared" si="8"/>
        <v>-720.29519742951743</v>
      </c>
      <c r="AK23">
        <f t="shared" si="30"/>
        <v>50.295818475361379</v>
      </c>
      <c r="AL23">
        <f t="shared" si="9"/>
        <v>-6484.847474768053</v>
      </c>
      <c r="AN23">
        <f t="shared" si="10"/>
        <v>0</v>
      </c>
      <c r="AO23">
        <f t="shared" si="11"/>
        <v>0</v>
      </c>
      <c r="AP23">
        <f t="shared" si="12"/>
        <v>-5.0974523921709372</v>
      </c>
      <c r="AQ23">
        <f t="shared" si="13"/>
        <v>-1536.8595457246549</v>
      </c>
      <c r="AR23">
        <f t="shared" si="14"/>
        <v>-1541.9569981168261</v>
      </c>
      <c r="AS23">
        <f t="shared" si="15"/>
        <v>-191.00485551564987</v>
      </c>
      <c r="AT23">
        <f t="shared" si="16"/>
        <v>13.337233921884918</v>
      </c>
      <c r="AU23">
        <f t="shared" si="17"/>
        <v>-1719.6246197105909</v>
      </c>
      <c r="AW23">
        <v>20</v>
      </c>
      <c r="AX23">
        <f>IF(Z23&gt;0, (R23*SUMPRODUCT(K23:$K$98, X23:$X$98)-K23*$AZ$3)/Z23, 0)</f>
        <v>1871.2130066748057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3.852E-3</v>
      </c>
      <c r="Q24" s="5">
        <f t="shared" si="29"/>
        <v>25</v>
      </c>
      <c r="R24">
        <f t="shared" si="0"/>
        <v>2000000</v>
      </c>
      <c r="S24">
        <f t="shared" si="1"/>
        <v>2708.3564711514873</v>
      </c>
      <c r="U24">
        <f t="shared" si="21"/>
        <v>3.852E-3</v>
      </c>
      <c r="V24">
        <f t="shared" si="22"/>
        <v>0.01</v>
      </c>
      <c r="W24">
        <f t="shared" si="23"/>
        <v>0.76891667854077039</v>
      </c>
      <c r="X24">
        <f t="shared" si="24"/>
        <v>2.9618670457390475E-3</v>
      </c>
      <c r="Y24">
        <f t="shared" si="25"/>
        <v>7.689166785407704E-3</v>
      </c>
      <c r="Z24">
        <f t="shared" si="26"/>
        <v>0.75826564470962365</v>
      </c>
      <c r="AB24">
        <f t="shared" si="27"/>
        <v>1438.8068899346799</v>
      </c>
      <c r="AC24">
        <f t="shared" si="2"/>
        <v>2053.6536657011638</v>
      </c>
      <c r="AE24">
        <f t="shared" si="3"/>
        <v>0</v>
      </c>
      <c r="AF24">
        <f t="shared" si="4"/>
        <v>0</v>
      </c>
      <c r="AG24">
        <f t="shared" si="5"/>
        <v>-18.956641117740592</v>
      </c>
      <c r="AH24">
        <f t="shared" si="6"/>
        <v>-5923.7340914780953</v>
      </c>
      <c r="AI24">
        <f t="shared" si="7"/>
        <v>-5942.6907325958355</v>
      </c>
      <c r="AJ24">
        <f t="shared" si="8"/>
        <v>-614.84677576648392</v>
      </c>
      <c r="AK24">
        <f t="shared" si="30"/>
        <v>100.71648229542761</v>
      </c>
      <c r="AL24">
        <f t="shared" si="9"/>
        <v>-6456.821026066892</v>
      </c>
      <c r="AN24">
        <f t="shared" si="10"/>
        <v>0</v>
      </c>
      <c r="AO24">
        <f t="shared" si="11"/>
        <v>0</v>
      </c>
      <c r="AP24">
        <f t="shared" si="12"/>
        <v>-4.488252215745165</v>
      </c>
      <c r="AQ24">
        <f t="shared" si="13"/>
        <v>-1402.5276153316036</v>
      </c>
      <c r="AR24">
        <f t="shared" si="14"/>
        <v>-1407.0158675473485</v>
      </c>
      <c r="AS24">
        <f t="shared" si="15"/>
        <v>-145.57364812351327</v>
      </c>
      <c r="AT24">
        <f t="shared" si="16"/>
        <v>23.846048042839652</v>
      </c>
      <c r="AU24">
        <f t="shared" si="17"/>
        <v>-1528.7434676280222</v>
      </c>
      <c r="AW24">
        <v>21</v>
      </c>
      <c r="AX24">
        <f>IF(Z24&gt;0, (R24*SUMPRODUCT(K24:$K$98, X24:$X$98)-K24*$AZ$3)/Z24, 0)</f>
        <v>2708.3564711514873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4.0049999999999999E-3</v>
      </c>
      <c r="Q25" s="5">
        <f t="shared" si="29"/>
        <v>25</v>
      </c>
      <c r="R25">
        <f t="shared" si="0"/>
        <v>2000000</v>
      </c>
      <c r="S25">
        <f t="shared" si="1"/>
        <v>3440.5212448016196</v>
      </c>
      <c r="U25">
        <f t="shared" si="21"/>
        <v>4.0049999999999999E-3</v>
      </c>
      <c r="V25">
        <f t="shared" si="22"/>
        <v>0.01</v>
      </c>
      <c r="W25">
        <f t="shared" si="23"/>
        <v>0.75826564470962365</v>
      </c>
      <c r="X25">
        <f t="shared" si="24"/>
        <v>3.0368539070620426E-3</v>
      </c>
      <c r="Y25">
        <f t="shared" si="25"/>
        <v>7.5826564470962369E-3</v>
      </c>
      <c r="Z25">
        <f t="shared" si="26"/>
        <v>0.74764613435546545</v>
      </c>
      <c r="AB25">
        <f t="shared" si="27"/>
        <v>2053.6536657011638</v>
      </c>
      <c r="AC25">
        <f t="shared" si="2"/>
        <v>2572.2924088437849</v>
      </c>
      <c r="AE25">
        <f t="shared" si="3"/>
        <v>0</v>
      </c>
      <c r="AF25">
        <f t="shared" si="4"/>
        <v>0</v>
      </c>
      <c r="AG25">
        <f t="shared" si="5"/>
        <v>-18.691153358886638</v>
      </c>
      <c r="AH25">
        <f t="shared" si="6"/>
        <v>-6073.7078141240854</v>
      </c>
      <c r="AI25">
        <f t="shared" si="7"/>
        <v>-6092.3989674829718</v>
      </c>
      <c r="AJ25">
        <f t="shared" si="8"/>
        <v>-518.63874314262102</v>
      </c>
      <c r="AK25">
        <f t="shared" si="30"/>
        <v>143.75575659908148</v>
      </c>
      <c r="AL25">
        <f t="shared" si="9"/>
        <v>-6467.2819540265109</v>
      </c>
      <c r="AN25">
        <f t="shared" si="10"/>
        <v>0</v>
      </c>
      <c r="AO25">
        <f t="shared" si="11"/>
        <v>0</v>
      </c>
      <c r="AP25">
        <f t="shared" si="12"/>
        <v>-3.951244860235406</v>
      </c>
      <c r="AQ25">
        <f t="shared" si="13"/>
        <v>-1283.9607231470991</v>
      </c>
      <c r="AR25">
        <f t="shared" si="14"/>
        <v>-1287.9119680073343</v>
      </c>
      <c r="AS25">
        <f t="shared" si="15"/>
        <v>-109.63842780664551</v>
      </c>
      <c r="AT25">
        <f t="shared" si="16"/>
        <v>30.389467331683552</v>
      </c>
      <c r="AU25">
        <f t="shared" si="17"/>
        <v>-1367.1609284822962</v>
      </c>
      <c r="AW25">
        <v>22</v>
      </c>
      <c r="AX25">
        <f>IF(Z25&gt;0, (R25*SUMPRODUCT(K25:$K$98, X25:$X$98)-K25*$AZ$3)/Z25, 0)</f>
        <v>3440.5212448016196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4.1640000000000002E-3</v>
      </c>
      <c r="Q26" s="5">
        <f t="shared" si="29"/>
        <v>25</v>
      </c>
      <c r="R26">
        <f t="shared" si="0"/>
        <v>2000000</v>
      </c>
      <c r="S26">
        <f t="shared" si="1"/>
        <v>4075.2084750091853</v>
      </c>
      <c r="U26">
        <f t="shared" si="21"/>
        <v>4.1640000000000002E-3</v>
      </c>
      <c r="V26">
        <f t="shared" si="22"/>
        <v>0.01</v>
      </c>
      <c r="W26">
        <f t="shared" si="23"/>
        <v>0.74764613435546545</v>
      </c>
      <c r="X26">
        <f t="shared" si="24"/>
        <v>3.1131985034561585E-3</v>
      </c>
      <c r="Y26">
        <f t="shared" si="25"/>
        <v>7.4764613435546546E-3</v>
      </c>
      <c r="Z26">
        <f t="shared" si="26"/>
        <v>0.73705647450845468</v>
      </c>
      <c r="AB26">
        <f t="shared" si="27"/>
        <v>2572.2924088437849</v>
      </c>
      <c r="AC26">
        <f t="shared" si="2"/>
        <v>3003.6587914772463</v>
      </c>
      <c r="AE26">
        <f t="shared" si="3"/>
        <v>0</v>
      </c>
      <c r="AF26">
        <f t="shared" si="4"/>
        <v>0</v>
      </c>
      <c r="AG26">
        <f t="shared" si="5"/>
        <v>-18.426411862711369</v>
      </c>
      <c r="AH26">
        <f t="shared" si="6"/>
        <v>-6226.397006912317</v>
      </c>
      <c r="AI26">
        <f t="shared" si="7"/>
        <v>-6244.8234187750286</v>
      </c>
      <c r="AJ26">
        <f t="shared" si="8"/>
        <v>-431.3663826334614</v>
      </c>
      <c r="AK26">
        <f t="shared" si="30"/>
        <v>180.06046861906495</v>
      </c>
      <c r="AL26">
        <f t="shared" si="9"/>
        <v>-6496.1293327894255</v>
      </c>
      <c r="AN26">
        <f t="shared" si="10"/>
        <v>0</v>
      </c>
      <c r="AO26">
        <f t="shared" si="11"/>
        <v>0</v>
      </c>
      <c r="AP26">
        <f t="shared" si="12"/>
        <v>-3.4779280607455645</v>
      </c>
      <c r="AQ26">
        <f t="shared" si="13"/>
        <v>-1175.2131141443022</v>
      </c>
      <c r="AR26">
        <f t="shared" si="14"/>
        <v>-1178.6910422050478</v>
      </c>
      <c r="AS26">
        <f t="shared" si="15"/>
        <v>-81.41906616443481</v>
      </c>
      <c r="AT26">
        <f t="shared" si="16"/>
        <v>33.985854712632801</v>
      </c>
      <c r="AU26">
        <f t="shared" si="17"/>
        <v>-1226.12425365685</v>
      </c>
      <c r="AW26">
        <v>23</v>
      </c>
      <c r="AX26">
        <f>IF(Z26&gt;0, (R26*SUMPRODUCT(K26:$K$98, X26:$X$98)-K26*$AZ$3)/Z26, 0)</f>
        <v>4075.2084750091853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4.3350000000000003E-3</v>
      </c>
      <c r="Q27" s="5">
        <f t="shared" si="29"/>
        <v>25</v>
      </c>
      <c r="R27">
        <f t="shared" si="0"/>
        <v>2000000</v>
      </c>
      <c r="S27">
        <f t="shared" si="1"/>
        <v>4624.9558494922039</v>
      </c>
      <c r="U27">
        <f t="shared" si="21"/>
        <v>4.3350000000000003E-3</v>
      </c>
      <c r="V27">
        <f t="shared" si="22"/>
        <v>0.01</v>
      </c>
      <c r="W27">
        <f t="shared" si="23"/>
        <v>0.73705647450845468</v>
      </c>
      <c r="X27">
        <f t="shared" si="24"/>
        <v>3.1951398169941512E-3</v>
      </c>
      <c r="Y27">
        <f t="shared" si="25"/>
        <v>7.3705647450845466E-3</v>
      </c>
      <c r="Z27">
        <f t="shared" si="26"/>
        <v>0.72649076994637596</v>
      </c>
      <c r="AB27">
        <f t="shared" si="27"/>
        <v>3003.6587914772463</v>
      </c>
      <c r="AC27">
        <f t="shared" si="2"/>
        <v>3359.9877360655864</v>
      </c>
      <c r="AE27">
        <f t="shared" si="3"/>
        <v>0</v>
      </c>
      <c r="AF27">
        <f t="shared" si="4"/>
        <v>0</v>
      </c>
      <c r="AG27">
        <f t="shared" si="5"/>
        <v>-18.162269248659399</v>
      </c>
      <c r="AH27">
        <f t="shared" si="6"/>
        <v>-6390.2796339883025</v>
      </c>
      <c r="AI27">
        <f t="shared" si="7"/>
        <v>-6408.4419032369615</v>
      </c>
      <c r="AJ27">
        <f t="shared" si="8"/>
        <v>-356.32894458834016</v>
      </c>
      <c r="AK27">
        <f t="shared" si="30"/>
        <v>210.25611540340725</v>
      </c>
      <c r="AL27">
        <f t="shared" si="9"/>
        <v>-6554.5147324218942</v>
      </c>
      <c r="AN27">
        <f t="shared" si="10"/>
        <v>0</v>
      </c>
      <c r="AO27">
        <f t="shared" si="11"/>
        <v>0</v>
      </c>
      <c r="AP27">
        <f t="shared" si="12"/>
        <v>-3.0607785374953358</v>
      </c>
      <c r="AQ27">
        <f t="shared" si="13"/>
        <v>-1076.9155816665727</v>
      </c>
      <c r="AR27">
        <f t="shared" si="14"/>
        <v>-1079.9763602040682</v>
      </c>
      <c r="AS27">
        <f t="shared" si="15"/>
        <v>-60.049984445906141</v>
      </c>
      <c r="AT27">
        <f t="shared" si="16"/>
        <v>35.433204771556461</v>
      </c>
      <c r="AU27">
        <f t="shared" si="17"/>
        <v>-1104.5931398784178</v>
      </c>
      <c r="AW27">
        <v>24</v>
      </c>
      <c r="AX27">
        <f>IF(Z27&gt;0, (R27*SUMPRODUCT(K27:$K$98, X27:$X$98)-K27*$AZ$3)/Z27, 0)</f>
        <v>4624.9558494922039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4.522E-3</v>
      </c>
      <c r="Q28" s="5">
        <f t="shared" si="29"/>
        <v>25</v>
      </c>
      <c r="R28">
        <f t="shared" si="0"/>
        <v>2000000</v>
      </c>
      <c r="S28">
        <f t="shared" si="1"/>
        <v>5098.9147132835178</v>
      </c>
      <c r="U28">
        <f t="shared" si="21"/>
        <v>4.522E-3</v>
      </c>
      <c r="V28">
        <f t="shared" si="22"/>
        <v>0.01</v>
      </c>
      <c r="W28">
        <f t="shared" si="23"/>
        <v>0.72649076994637596</v>
      </c>
      <c r="X28">
        <f t="shared" si="24"/>
        <v>3.285191261697512E-3</v>
      </c>
      <c r="Y28">
        <f t="shared" si="25"/>
        <v>7.2649076994637596E-3</v>
      </c>
      <c r="Z28">
        <f t="shared" si="26"/>
        <v>0.71594067098521474</v>
      </c>
      <c r="AB28">
        <f t="shared" si="27"/>
        <v>3359.9877360655864</v>
      </c>
      <c r="AC28">
        <f t="shared" si="2"/>
        <v>3650.5204211245855</v>
      </c>
      <c r="AE28">
        <f t="shared" si="3"/>
        <v>0</v>
      </c>
      <c r="AF28">
        <f t="shared" si="4"/>
        <v>0</v>
      </c>
      <c r="AG28">
        <f t="shared" si="5"/>
        <v>-17.898516774630369</v>
      </c>
      <c r="AH28">
        <f t="shared" si="6"/>
        <v>-6570.3825233950238</v>
      </c>
      <c r="AI28">
        <f t="shared" si="7"/>
        <v>-6588.2810401696543</v>
      </c>
      <c r="AJ28">
        <f t="shared" si="8"/>
        <v>-290.53268505899905</v>
      </c>
      <c r="AK28">
        <f t="shared" si="30"/>
        <v>235.19914152459108</v>
      </c>
      <c r="AL28">
        <f t="shared" si="9"/>
        <v>-6643.6145837040622</v>
      </c>
      <c r="AN28">
        <f t="shared" si="10"/>
        <v>0</v>
      </c>
      <c r="AO28">
        <f t="shared" si="11"/>
        <v>0</v>
      </c>
      <c r="AP28">
        <f t="shared" si="12"/>
        <v>-2.6931517067623472</v>
      </c>
      <c r="AQ28">
        <f t="shared" si="13"/>
        <v>-988.63146761099335</v>
      </c>
      <c r="AR28">
        <f t="shared" si="14"/>
        <v>-991.32461931775572</v>
      </c>
      <c r="AS28">
        <f t="shared" si="15"/>
        <v>-43.715834473275763</v>
      </c>
      <c r="AT28">
        <f t="shared" si="16"/>
        <v>35.38991400247312</v>
      </c>
      <c r="AU28">
        <f t="shared" si="17"/>
        <v>-999.65053978855838</v>
      </c>
      <c r="AW28">
        <v>25</v>
      </c>
      <c r="AX28">
        <f>IF(Z28&gt;0, (R28*SUMPRODUCT(K28:$K$98, X28:$X$98)-K28*$AZ$3)/Z28, 0)</f>
        <v>5098.9147132835178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4.7470000000000004E-3</v>
      </c>
      <c r="Q29" s="5">
        <f t="shared" si="29"/>
        <v>25</v>
      </c>
      <c r="R29">
        <f t="shared" si="0"/>
        <v>2000000</v>
      </c>
      <c r="S29">
        <f t="shared" si="1"/>
        <v>5504.5650247289323</v>
      </c>
      <c r="U29">
        <f t="shared" si="21"/>
        <v>4.7470000000000004E-3</v>
      </c>
      <c r="V29">
        <f t="shared" si="22"/>
        <v>0.01</v>
      </c>
      <c r="W29">
        <f t="shared" si="23"/>
        <v>0.71594067098521474</v>
      </c>
      <c r="X29">
        <f t="shared" si="24"/>
        <v>3.3985703651668148E-3</v>
      </c>
      <c r="Y29">
        <f t="shared" si="25"/>
        <v>7.1594067098521477E-3</v>
      </c>
      <c r="Z29">
        <f t="shared" si="26"/>
        <v>0.70538269391019581</v>
      </c>
      <c r="AB29">
        <f t="shared" si="27"/>
        <v>3650.5204211245855</v>
      </c>
      <c r="AC29">
        <f t="shared" si="2"/>
        <v>3882.8249059471377</v>
      </c>
      <c r="AE29">
        <f t="shared" si="3"/>
        <v>0</v>
      </c>
      <c r="AF29">
        <f t="shared" si="4"/>
        <v>0</v>
      </c>
      <c r="AG29">
        <f t="shared" si="5"/>
        <v>-17.634567347754896</v>
      </c>
      <c r="AH29">
        <f t="shared" si="6"/>
        <v>-6797.14073033363</v>
      </c>
      <c r="AI29">
        <f t="shared" si="7"/>
        <v>-6814.7752976813845</v>
      </c>
      <c r="AJ29">
        <f t="shared" si="8"/>
        <v>-232.30448482255224</v>
      </c>
      <c r="AK29">
        <f t="shared" si="30"/>
        <v>255.536429478721</v>
      </c>
      <c r="AL29">
        <f t="shared" si="9"/>
        <v>-6791.5433530252158</v>
      </c>
      <c r="AN29">
        <f t="shared" si="10"/>
        <v>0</v>
      </c>
      <c r="AO29">
        <f t="shared" si="11"/>
        <v>0</v>
      </c>
      <c r="AP29">
        <f t="shared" si="12"/>
        <v>-2.3691391058417168</v>
      </c>
      <c r="AQ29">
        <f t="shared" si="13"/>
        <v>-913.1707965714902</v>
      </c>
      <c r="AR29">
        <f t="shared" si="14"/>
        <v>-915.53993567733187</v>
      </c>
      <c r="AS29">
        <f t="shared" si="15"/>
        <v>-31.209251046671703</v>
      </c>
      <c r="AT29">
        <f t="shared" si="16"/>
        <v>34.330377156787875</v>
      </c>
      <c r="AU29">
        <f t="shared" si="17"/>
        <v>-912.4188095672157</v>
      </c>
      <c r="AW29">
        <v>26</v>
      </c>
      <c r="AX29">
        <f>IF(Z29&gt;0, (R29*SUMPRODUCT(K29:$K$98, X29:$X$98)-K29*$AZ$3)/Z29, 0)</f>
        <v>5504.5650247289323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4.9870000000000001E-3</v>
      </c>
      <c r="Q30" s="5">
        <f t="shared" si="29"/>
        <v>25</v>
      </c>
      <c r="R30">
        <f t="shared" si="0"/>
        <v>2000000</v>
      </c>
      <c r="S30">
        <f t="shared" si="1"/>
        <v>5842.9915099278978</v>
      </c>
      <c r="U30">
        <f t="shared" si="21"/>
        <v>4.9870000000000001E-3</v>
      </c>
      <c r="V30">
        <f t="shared" si="22"/>
        <v>0.01</v>
      </c>
      <c r="W30">
        <f t="shared" si="23"/>
        <v>0.70538269391019581</v>
      </c>
      <c r="X30">
        <f t="shared" si="24"/>
        <v>3.5177434945301467E-3</v>
      </c>
      <c r="Y30">
        <f t="shared" si="25"/>
        <v>7.0538269391019585E-3</v>
      </c>
      <c r="Z30">
        <f t="shared" si="26"/>
        <v>0.69481112347656371</v>
      </c>
      <c r="AB30">
        <f t="shared" si="27"/>
        <v>3882.8249059471377</v>
      </c>
      <c r="AC30">
        <f t="shared" si="2"/>
        <v>4059.7754954770262</v>
      </c>
      <c r="AE30">
        <f t="shared" si="3"/>
        <v>0</v>
      </c>
      <c r="AF30">
        <f t="shared" si="4"/>
        <v>0</v>
      </c>
      <c r="AG30">
        <f t="shared" si="5"/>
        <v>-17.370278086914091</v>
      </c>
      <c r="AH30">
        <f t="shared" si="6"/>
        <v>-7035.4869890602931</v>
      </c>
      <c r="AI30">
        <f t="shared" si="7"/>
        <v>-7052.8572671472075</v>
      </c>
      <c r="AJ30">
        <f t="shared" si="8"/>
        <v>-176.95058952988848</v>
      </c>
      <c r="AK30">
        <f t="shared" si="30"/>
        <v>271.79774341629968</v>
      </c>
      <c r="AL30">
        <f t="shared" si="9"/>
        <v>-6958.010113260797</v>
      </c>
      <c r="AN30">
        <f t="shared" si="10"/>
        <v>0</v>
      </c>
      <c r="AO30">
        <f t="shared" si="11"/>
        <v>0</v>
      </c>
      <c r="AP30">
        <f t="shared" si="12"/>
        <v>-2.0836007304129165</v>
      </c>
      <c r="AQ30">
        <f t="shared" si="13"/>
        <v>-843.92119434518872</v>
      </c>
      <c r="AR30">
        <f t="shared" si="14"/>
        <v>-846.00479507560158</v>
      </c>
      <c r="AS30">
        <f t="shared" si="15"/>
        <v>-21.225588660507857</v>
      </c>
      <c r="AT30">
        <f t="shared" si="16"/>
        <v>32.602700651834731</v>
      </c>
      <c r="AU30">
        <f t="shared" si="17"/>
        <v>-834.62768308427485</v>
      </c>
      <c r="AW30">
        <v>27</v>
      </c>
      <c r="AX30">
        <f>IF(Z30&gt;0, (R30*SUMPRODUCT(K30:$K$98, X30:$X$98)-K30*$AZ$3)/Z30, 0)</f>
        <v>5842.9915099278978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5.2249999999999996E-3</v>
      </c>
      <c r="Q31" s="5">
        <f t="shared" si="29"/>
        <v>25</v>
      </c>
      <c r="R31">
        <f t="shared" si="0"/>
        <v>2000000</v>
      </c>
      <c r="S31">
        <f t="shared" si="1"/>
        <v>6122.4455245341978</v>
      </c>
      <c r="U31">
        <f t="shared" si="21"/>
        <v>5.2249999999999996E-3</v>
      </c>
      <c r="V31">
        <f t="shared" si="22"/>
        <v>0.01</v>
      </c>
      <c r="W31">
        <f t="shared" si="23"/>
        <v>0.69481112347656371</v>
      </c>
      <c r="X31">
        <f t="shared" si="24"/>
        <v>3.630388120165045E-3</v>
      </c>
      <c r="Y31">
        <f t="shared" si="25"/>
        <v>6.9481112347656374E-3</v>
      </c>
      <c r="Z31">
        <f t="shared" si="26"/>
        <v>0.68423262412163299</v>
      </c>
      <c r="AB31">
        <f t="shared" si="27"/>
        <v>4059.7754954770262</v>
      </c>
      <c r="AC31">
        <f t="shared" si="2"/>
        <v>4189.1769672937817</v>
      </c>
      <c r="AE31">
        <f t="shared" si="3"/>
        <v>0</v>
      </c>
      <c r="AF31">
        <f t="shared" si="4"/>
        <v>0</v>
      </c>
      <c r="AG31">
        <f t="shared" si="5"/>
        <v>-17.105815603040824</v>
      </c>
      <c r="AH31">
        <f t="shared" si="6"/>
        <v>-7260.7762403300903</v>
      </c>
      <c r="AI31">
        <f t="shared" si="7"/>
        <v>-7277.8820559331316</v>
      </c>
      <c r="AJ31">
        <f t="shared" si="8"/>
        <v>-129.40147181675547</v>
      </c>
      <c r="AK31">
        <f t="shared" si="30"/>
        <v>284.18428468339187</v>
      </c>
      <c r="AL31">
        <f t="shared" si="9"/>
        <v>-7123.0992430664955</v>
      </c>
      <c r="AN31">
        <f t="shared" si="10"/>
        <v>0</v>
      </c>
      <c r="AO31">
        <f t="shared" si="11"/>
        <v>0</v>
      </c>
      <c r="AP31">
        <f t="shared" si="12"/>
        <v>-1.832033847582482</v>
      </c>
      <c r="AQ31">
        <f t="shared" si="13"/>
        <v>-777.62955831482066</v>
      </c>
      <c r="AR31">
        <f t="shared" si="14"/>
        <v>-779.46159216240312</v>
      </c>
      <c r="AS31">
        <f t="shared" si="15"/>
        <v>-13.858905169838504</v>
      </c>
      <c r="AT31">
        <f t="shared" si="16"/>
        <v>30.436153444705599</v>
      </c>
      <c r="AU31">
        <f t="shared" si="17"/>
        <v>-762.88434388753615</v>
      </c>
      <c r="AW31">
        <v>28</v>
      </c>
      <c r="AX31">
        <f>IF(Z31&gt;0, (R31*SUMPRODUCT(K31:$K$98, X31:$X$98)-K31*$AZ$3)/Z31, 0)</f>
        <v>6122.4455245341978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5.4879999999999998E-3</v>
      </c>
      <c r="Q32" s="5">
        <f t="shared" si="29"/>
        <v>25</v>
      </c>
      <c r="R32">
        <f t="shared" si="0"/>
        <v>2000000</v>
      </c>
      <c r="S32">
        <f t="shared" si="1"/>
        <v>6354.4561180397968</v>
      </c>
      <c r="U32">
        <f t="shared" si="21"/>
        <v>5.4879999999999998E-3</v>
      </c>
      <c r="V32">
        <f t="shared" si="22"/>
        <v>0.01</v>
      </c>
      <c r="W32">
        <f t="shared" si="23"/>
        <v>0.68423262412163299</v>
      </c>
      <c r="X32">
        <f t="shared" si="24"/>
        <v>3.7550686411795217E-3</v>
      </c>
      <c r="Y32">
        <f t="shared" si="25"/>
        <v>6.84232624121633E-3</v>
      </c>
      <c r="Z32">
        <f t="shared" si="26"/>
        <v>0.67363522923923724</v>
      </c>
      <c r="AB32">
        <f t="shared" si="27"/>
        <v>4189.1769672937817</v>
      </c>
      <c r="AC32">
        <f t="shared" si="2"/>
        <v>4280.5855037664123</v>
      </c>
      <c r="AE32">
        <f t="shared" si="3"/>
        <v>0</v>
      </c>
      <c r="AF32">
        <f t="shared" si="4"/>
        <v>0</v>
      </c>
      <c r="AG32">
        <f t="shared" si="5"/>
        <v>-16.840880730980931</v>
      </c>
      <c r="AH32">
        <f t="shared" si="6"/>
        <v>-7510.1372823590436</v>
      </c>
      <c r="AI32">
        <f t="shared" si="7"/>
        <v>-7526.9781630900243</v>
      </c>
      <c r="AJ32">
        <f t="shared" si="8"/>
        <v>-91.408536472630658</v>
      </c>
      <c r="AK32">
        <f t="shared" si="30"/>
        <v>293.24238771056474</v>
      </c>
      <c r="AL32">
        <f t="shared" si="9"/>
        <v>-7325.1443118520901</v>
      </c>
      <c r="AN32">
        <f t="shared" si="10"/>
        <v>0</v>
      </c>
      <c r="AO32">
        <f t="shared" si="11"/>
        <v>0</v>
      </c>
      <c r="AP32">
        <f t="shared" si="12"/>
        <v>-1.6104100958492185</v>
      </c>
      <c r="AQ32">
        <f t="shared" si="13"/>
        <v>-718.15726825233287</v>
      </c>
      <c r="AR32">
        <f t="shared" si="14"/>
        <v>-719.76767834818202</v>
      </c>
      <c r="AS32">
        <f t="shared" si="15"/>
        <v>-8.7409460546515998</v>
      </c>
      <c r="AT32">
        <f t="shared" si="16"/>
        <v>28.041318577316332</v>
      </c>
      <c r="AU32">
        <f t="shared" si="17"/>
        <v>-700.46730582551731</v>
      </c>
      <c r="AW32">
        <v>29</v>
      </c>
      <c r="AX32">
        <f>IF(Z32&gt;0, (R32*SUMPRODUCT(K32:$K$98, X32:$X$98)-K32*$AZ$3)/Z32, 0)</f>
        <v>6354.4561180397968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5.7670000000000004E-3</v>
      </c>
      <c r="Q33" s="5">
        <f t="shared" si="29"/>
        <v>25</v>
      </c>
      <c r="R33">
        <f t="shared" si="0"/>
        <v>2000000</v>
      </c>
      <c r="S33">
        <f t="shared" si="1"/>
        <v>6543.383636109611</v>
      </c>
      <c r="U33">
        <f t="shared" si="21"/>
        <v>5.7670000000000004E-3</v>
      </c>
      <c r="V33">
        <f t="shared" si="22"/>
        <v>0.01</v>
      </c>
      <c r="W33">
        <f t="shared" si="23"/>
        <v>0.67363522923923724</v>
      </c>
      <c r="X33">
        <f t="shared" si="24"/>
        <v>3.8848543670226814E-3</v>
      </c>
      <c r="Y33">
        <f t="shared" si="25"/>
        <v>6.7363522923923726E-3</v>
      </c>
      <c r="Z33">
        <f t="shared" si="26"/>
        <v>0.66301402257982223</v>
      </c>
      <c r="AB33">
        <f t="shared" si="27"/>
        <v>4280.5855037664123</v>
      </c>
      <c r="AC33">
        <f t="shared" si="2"/>
        <v>4338.3551058600169</v>
      </c>
      <c r="AE33">
        <f t="shared" si="3"/>
        <v>0</v>
      </c>
      <c r="AF33">
        <f t="shared" si="4"/>
        <v>0</v>
      </c>
      <c r="AG33">
        <f t="shared" si="5"/>
        <v>-16.575350564495555</v>
      </c>
      <c r="AH33">
        <f t="shared" si="6"/>
        <v>-7769.7087340453627</v>
      </c>
      <c r="AI33">
        <f t="shared" si="7"/>
        <v>-7786.2840846098579</v>
      </c>
      <c r="AJ33">
        <f t="shared" si="8"/>
        <v>-57.76960209360459</v>
      </c>
      <c r="AK33">
        <f t="shared" si="30"/>
        <v>299.64098526364887</v>
      </c>
      <c r="AL33">
        <f t="shared" si="9"/>
        <v>-7544.4127014398136</v>
      </c>
      <c r="AN33">
        <f t="shared" si="10"/>
        <v>0</v>
      </c>
      <c r="AO33">
        <f t="shared" si="11"/>
        <v>0</v>
      </c>
      <c r="AP33">
        <f t="shared" si="12"/>
        <v>-1.4151953213106818</v>
      </c>
      <c r="AQ33">
        <f t="shared" si="13"/>
        <v>-663.37393019731724</v>
      </c>
      <c r="AR33">
        <f t="shared" si="14"/>
        <v>-664.78912551862788</v>
      </c>
      <c r="AS33">
        <f t="shared" si="15"/>
        <v>-4.9323403615950658</v>
      </c>
      <c r="AT33">
        <f t="shared" si="16"/>
        <v>25.583200715305303</v>
      </c>
      <c r="AU33">
        <f t="shared" si="17"/>
        <v>-644.1382651649177</v>
      </c>
      <c r="AW33">
        <v>30</v>
      </c>
      <c r="AX33">
        <f>IF(Z33&gt;0, (R33*SUMPRODUCT(K33:$K$98, X33:$X$98)-K33*$AZ$3)/Z33, 0)</f>
        <v>6543.383636109611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6.0780000000000001E-3</v>
      </c>
      <c r="Q34" s="5">
        <f t="shared" si="29"/>
        <v>25</v>
      </c>
      <c r="R34">
        <f t="shared" si="0"/>
        <v>2000000</v>
      </c>
      <c r="S34">
        <f t="shared" si="1"/>
        <v>6695.4022932824691</v>
      </c>
      <c r="U34">
        <f t="shared" si="21"/>
        <v>6.0780000000000001E-3</v>
      </c>
      <c r="V34">
        <f t="shared" si="22"/>
        <v>0.01</v>
      </c>
      <c r="W34">
        <f t="shared" si="23"/>
        <v>0.66301402257982223</v>
      </c>
      <c r="X34">
        <f t="shared" si="24"/>
        <v>4.0297992292401595E-3</v>
      </c>
      <c r="Y34">
        <f t="shared" si="25"/>
        <v>6.6301402257982226E-3</v>
      </c>
      <c r="Z34">
        <f t="shared" si="26"/>
        <v>0.65235408312478382</v>
      </c>
      <c r="AB34">
        <f t="shared" si="27"/>
        <v>4338.3551058600169</v>
      </c>
      <c r="AC34">
        <f t="shared" si="2"/>
        <v>4367.7730241858599</v>
      </c>
      <c r="AE34">
        <f t="shared" si="3"/>
        <v>0</v>
      </c>
      <c r="AF34">
        <f t="shared" si="4"/>
        <v>0</v>
      </c>
      <c r="AG34">
        <f t="shared" si="5"/>
        <v>-16.308852078119596</v>
      </c>
      <c r="AH34">
        <f t="shared" si="6"/>
        <v>-8059.5984584803191</v>
      </c>
      <c r="AI34">
        <f t="shared" si="7"/>
        <v>-8075.9073105584384</v>
      </c>
      <c r="AJ34">
        <f t="shared" si="8"/>
        <v>-29.417918325842948</v>
      </c>
      <c r="AK34">
        <f t="shared" si="30"/>
        <v>303.68485741020123</v>
      </c>
      <c r="AL34">
        <f t="shared" si="9"/>
        <v>-7801.64037147408</v>
      </c>
      <c r="AN34">
        <f t="shared" si="10"/>
        <v>0</v>
      </c>
      <c r="AO34">
        <f t="shared" si="11"/>
        <v>0</v>
      </c>
      <c r="AP34">
        <f t="shared" si="12"/>
        <v>-1.2432516169059362</v>
      </c>
      <c r="AQ34">
        <f t="shared" si="13"/>
        <v>-614.39694020902311</v>
      </c>
      <c r="AR34">
        <f t="shared" si="14"/>
        <v>-615.64019182592904</v>
      </c>
      <c r="AS34">
        <f t="shared" si="15"/>
        <v>-2.2425781011086325</v>
      </c>
      <c r="AT34">
        <f t="shared" si="16"/>
        <v>23.150414768408002</v>
      </c>
      <c r="AU34">
        <f t="shared" si="17"/>
        <v>-594.73235515862973</v>
      </c>
      <c r="AW34">
        <v>31</v>
      </c>
      <c r="AX34">
        <f>IF(Z34&gt;0, (R34*SUMPRODUCT(K34:$K$98, X34:$X$98)-K34*$AZ$3)/Z34, 0)</f>
        <v>6695.4022932824691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6.4359999999999999E-3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6813.781564733923</v>
      </c>
      <c r="U35">
        <f t="shared" si="21"/>
        <v>6.4359999999999999E-3</v>
      </c>
      <c r="V35">
        <f t="shared" si="22"/>
        <v>0.01</v>
      </c>
      <c r="W35">
        <f t="shared" si="23"/>
        <v>0.65235408312478382</v>
      </c>
      <c r="X35">
        <f t="shared" si="24"/>
        <v>4.1985508789911087E-3</v>
      </c>
      <c r="Y35">
        <f t="shared" si="25"/>
        <v>6.5235408312478383E-3</v>
      </c>
      <c r="Z35">
        <f t="shared" si="26"/>
        <v>0.64163199141454486</v>
      </c>
      <c r="AB35">
        <f t="shared" si="27"/>
        <v>4367.7730241858599</v>
      </c>
      <c r="AC35">
        <f t="shared" ref="AC35:AC66" si="33">S35*Z35</f>
        <v>4371.9402344439404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-16.040799785363621</v>
      </c>
      <c r="AH35">
        <f t="shared" ref="AH35:AH66" si="37">-X35*R35</f>
        <v>-8397.1017579822183</v>
      </c>
      <c r="AI35">
        <f t="shared" ref="AI35:AI66" si="38">SUM(AE35:AH35)</f>
        <v>-8413.1425577675818</v>
      </c>
      <c r="AJ35">
        <f t="shared" ref="AJ35:AJ66" si="39">AB35-AC35</f>
        <v>-4.1672102580805586</v>
      </c>
      <c r="AK35">
        <f t="shared" si="30"/>
        <v>305.74411169301021</v>
      </c>
      <c r="AL35">
        <f t="shared" ref="AL35:AL66" si="40">SUM(AI35:AK35)</f>
        <v>-8111.5656563326511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-1.0918013690450628</v>
      </c>
      <c r="AQ35">
        <f t="shared" ref="AQ35:AQ66" si="44">AH35*$K35</f>
        <v>-571.54052902904334</v>
      </c>
      <c r="AR35">
        <f t="shared" ref="AR35:AR66" si="45">AI35*$K35</f>
        <v>-572.63233039808836</v>
      </c>
      <c r="AS35">
        <f t="shared" ref="AS35:AS66" si="46">AJ35*$K35</f>
        <v>-0.28363709576516272</v>
      </c>
      <c r="AT35">
        <f t="shared" ref="AT35:AT66" si="47">AK35*$K35</f>
        <v>20.810174317397859</v>
      </c>
      <c r="AU35">
        <f t="shared" ref="AU35:AU66" si="48">AL35*$K35</f>
        <v>-552.10579317645568</v>
      </c>
      <c r="AW35">
        <v>32</v>
      </c>
      <c r="AX35">
        <f>IF(Z35&gt;0, (R35*SUMPRODUCT(K35:$K$98, X35:$X$98)-K35*$AZ$3)/Z35, 0)</f>
        <v>6813.781564733923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6.8199999999999997E-3</v>
      </c>
      <c r="Q36" s="5">
        <f t="shared" si="29"/>
        <v>25</v>
      </c>
      <c r="R36">
        <f t="shared" si="31"/>
        <v>2000000</v>
      </c>
      <c r="S36">
        <f t="shared" si="32"/>
        <v>6899.8334131173569</v>
      </c>
      <c r="U36">
        <f t="shared" ref="U36:U67" si="52">M36</f>
        <v>6.8199999999999997E-3</v>
      </c>
      <c r="V36">
        <f t="shared" ref="V36:V67" si="53">$C$10</f>
        <v>0.01</v>
      </c>
      <c r="W36">
        <f t="shared" ref="W36:W67" si="54">Z35</f>
        <v>0.64163199141454486</v>
      </c>
      <c r="X36">
        <f t="shared" ref="X36:X67" si="55">U36*W36</f>
        <v>4.3759301814471959E-3</v>
      </c>
      <c r="Y36">
        <f t="shared" ref="Y36:Y67" si="56">V36*W36</f>
        <v>6.4163199141454488E-3</v>
      </c>
      <c r="Z36">
        <f t="shared" ref="Z36:Z67" si="57">MAX(0, W36-X36-Y36)</f>
        <v>0.63083974131895215</v>
      </c>
      <c r="AB36">
        <f t="shared" ref="AB36:AB67" si="58">AC35</f>
        <v>4371.9402344439404</v>
      </c>
      <c r="AC36">
        <f t="shared" si="33"/>
        <v>4352.6891254748161</v>
      </c>
      <c r="AE36">
        <f t="shared" si="34"/>
        <v>0</v>
      </c>
      <c r="AF36">
        <f t="shared" si="35"/>
        <v>0</v>
      </c>
      <c r="AG36">
        <f t="shared" si="36"/>
        <v>-15.770993532973804</v>
      </c>
      <c r="AH36">
        <f t="shared" si="37"/>
        <v>-8751.8603628943911</v>
      </c>
      <c r="AI36">
        <f t="shared" si="38"/>
        <v>-8767.6313564273642</v>
      </c>
      <c r="AJ36">
        <f t="shared" si="39"/>
        <v>19.251108969124289</v>
      </c>
      <c r="AK36">
        <f t="shared" si="30"/>
        <v>306.03581641107587</v>
      </c>
      <c r="AL36">
        <f t="shared" si="40"/>
        <v>-8442.3444310471641</v>
      </c>
      <c r="AN36">
        <f t="shared" si="41"/>
        <v>0</v>
      </c>
      <c r="AO36">
        <f t="shared" si="42"/>
        <v>0</v>
      </c>
      <c r="AP36">
        <f t="shared" si="43"/>
        <v>-0.95842613394439702</v>
      </c>
      <c r="AQ36">
        <f t="shared" si="44"/>
        <v>-531.86323834909479</v>
      </c>
      <c r="AR36">
        <f t="shared" si="45"/>
        <v>-532.82166448303906</v>
      </c>
      <c r="AS36">
        <f t="shared" si="46"/>
        <v>1.1699177927404165</v>
      </c>
      <c r="AT36">
        <f t="shared" si="47"/>
        <v>18.598240101876268</v>
      </c>
      <c r="AU36">
        <f t="shared" si="48"/>
        <v>-513.05350658842247</v>
      </c>
      <c r="AW36">
        <v>33</v>
      </c>
      <c r="AX36">
        <f>IF(Z36&gt;0, (R36*SUMPRODUCT(K36:$K$98, X36:$X$98)-K36*$AZ$3)/Z36, 0)</f>
        <v>6899.8334131173569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7.2269999999999999E-3</v>
      </c>
      <c r="Q37" s="5">
        <f t="shared" ref="Q37:Q68" si="60">$C$8</f>
        <v>25</v>
      </c>
      <c r="R37">
        <f t="shared" si="31"/>
        <v>2000000</v>
      </c>
      <c r="S37">
        <f t="shared" si="32"/>
        <v>6958.2813355172702</v>
      </c>
      <c r="U37">
        <f t="shared" si="52"/>
        <v>7.2269999999999999E-3</v>
      </c>
      <c r="V37">
        <f t="shared" si="53"/>
        <v>0.01</v>
      </c>
      <c r="W37">
        <f t="shared" si="54"/>
        <v>0.63083974131895215</v>
      </c>
      <c r="X37">
        <f t="shared" si="55"/>
        <v>4.5590788105120674E-3</v>
      </c>
      <c r="Y37">
        <f t="shared" si="56"/>
        <v>6.308397413189522E-3</v>
      </c>
      <c r="Z37">
        <f t="shared" si="57"/>
        <v>0.6199722650952505</v>
      </c>
      <c r="AB37">
        <f t="shared" si="58"/>
        <v>4352.6891254748161</v>
      </c>
      <c r="AC37">
        <f t="shared" si="33"/>
        <v>4313.9414407506465</v>
      </c>
      <c r="AE37">
        <f t="shared" si="34"/>
        <v>0</v>
      </c>
      <c r="AF37">
        <f t="shared" si="35"/>
        <v>0</v>
      </c>
      <c r="AG37">
        <f t="shared" si="36"/>
        <v>-15.499306627381262</v>
      </c>
      <c r="AH37">
        <f t="shared" si="37"/>
        <v>-9118.1576210241346</v>
      </c>
      <c r="AI37">
        <f t="shared" si="38"/>
        <v>-9133.6569276515165</v>
      </c>
      <c r="AJ37">
        <f t="shared" si="39"/>
        <v>38.74768472416963</v>
      </c>
      <c r="AK37">
        <f t="shared" si="30"/>
        <v>304.68823878323718</v>
      </c>
      <c r="AL37">
        <f t="shared" si="40"/>
        <v>-8790.2210041441103</v>
      </c>
      <c r="AN37">
        <f t="shared" si="41"/>
        <v>0</v>
      </c>
      <c r="AO37">
        <f t="shared" si="42"/>
        <v>0</v>
      </c>
      <c r="AP37">
        <f t="shared" si="43"/>
        <v>-0.8409958276204792</v>
      </c>
      <c r="AQ37">
        <f t="shared" si="44"/>
        <v>-494.75326214401116</v>
      </c>
      <c r="AR37">
        <f t="shared" si="45"/>
        <v>-495.59425797163169</v>
      </c>
      <c r="AS37">
        <f t="shared" si="46"/>
        <v>2.10245799805086</v>
      </c>
      <c r="AT37">
        <f t="shared" si="47"/>
        <v>16.532451657486106</v>
      </c>
      <c r="AU37">
        <f t="shared" si="48"/>
        <v>-476.95934831609475</v>
      </c>
      <c r="AW37">
        <v>34</v>
      </c>
      <c r="AX37">
        <f>IF(Z37&gt;0, (R37*SUMPRODUCT(K37:$K$98, X37:$X$98)-K37*$AZ$3)/Z37, 0)</f>
        <v>6958.2813355172702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7.6860000000000001E-3</v>
      </c>
      <c r="Q38" s="5">
        <f t="shared" si="60"/>
        <v>25</v>
      </c>
      <c r="R38">
        <f t="shared" si="31"/>
        <v>2000000</v>
      </c>
      <c r="S38">
        <f t="shared" si="32"/>
        <v>6994.1180908814167</v>
      </c>
      <c r="U38">
        <f t="shared" si="52"/>
        <v>7.6860000000000001E-3</v>
      </c>
      <c r="V38">
        <f t="shared" si="53"/>
        <v>0.01</v>
      </c>
      <c r="W38">
        <f t="shared" si="54"/>
        <v>0.6199722650952505</v>
      </c>
      <c r="X38">
        <f t="shared" si="55"/>
        <v>4.765106829522095E-3</v>
      </c>
      <c r="Y38">
        <f t="shared" si="56"/>
        <v>6.199722650952505E-3</v>
      </c>
      <c r="Z38">
        <f t="shared" si="57"/>
        <v>0.60900743561477588</v>
      </c>
      <c r="AB38">
        <f t="shared" si="58"/>
        <v>4313.9414407506465</v>
      </c>
      <c r="AC38">
        <f t="shared" si="33"/>
        <v>4259.4699229146036</v>
      </c>
      <c r="AE38">
        <f t="shared" si="34"/>
        <v>0</v>
      </c>
      <c r="AF38">
        <f t="shared" si="35"/>
        <v>0</v>
      </c>
      <c r="AG38">
        <f t="shared" si="36"/>
        <v>-15.225185890369398</v>
      </c>
      <c r="AH38">
        <f t="shared" si="37"/>
        <v>-9530.2136590441896</v>
      </c>
      <c r="AI38">
        <f t="shared" si="38"/>
        <v>-9545.4388449345588</v>
      </c>
      <c r="AJ38">
        <f t="shared" si="39"/>
        <v>54.471517836042949</v>
      </c>
      <c r="AK38">
        <f t="shared" si="30"/>
        <v>301.97590085254529</v>
      </c>
      <c r="AL38">
        <f t="shared" si="40"/>
        <v>-9188.9914262459697</v>
      </c>
      <c r="AN38">
        <f t="shared" si="41"/>
        <v>0</v>
      </c>
      <c r="AO38">
        <f t="shared" si="42"/>
        <v>0</v>
      </c>
      <c r="AP38">
        <f t="shared" si="43"/>
        <v>-0.73760890661891376</v>
      </c>
      <c r="AQ38">
        <f t="shared" si="44"/>
        <v>-461.70670936364297</v>
      </c>
      <c r="AR38">
        <f t="shared" si="45"/>
        <v>-462.44431827026193</v>
      </c>
      <c r="AS38">
        <f t="shared" si="46"/>
        <v>2.6389613238371745</v>
      </c>
      <c r="AT38">
        <f t="shared" si="47"/>
        <v>14.6297139264487</v>
      </c>
      <c r="AU38">
        <f t="shared" si="48"/>
        <v>-445.17564301997601</v>
      </c>
      <c r="AW38">
        <v>35</v>
      </c>
      <c r="AX38">
        <f>IF(Z38&gt;0, (R38*SUMPRODUCT(K38:$K$98, X38:$X$98)-K38*$AZ$3)/Z38, 0)</f>
        <v>6994.1180908814167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8.2030000000000002E-3</v>
      </c>
      <c r="Q39" s="5">
        <f t="shared" si="60"/>
        <v>25</v>
      </c>
      <c r="R39">
        <f t="shared" si="31"/>
        <v>2000000</v>
      </c>
      <c r="S39">
        <f t="shared" si="32"/>
        <v>7009.0650685839455</v>
      </c>
      <c r="U39">
        <f t="shared" si="52"/>
        <v>8.2030000000000002E-3</v>
      </c>
      <c r="V39">
        <f t="shared" si="53"/>
        <v>0.01</v>
      </c>
      <c r="W39">
        <f t="shared" si="54"/>
        <v>0.60900743561477588</v>
      </c>
      <c r="X39">
        <f t="shared" si="55"/>
        <v>4.9956879943480071E-3</v>
      </c>
      <c r="Y39">
        <f t="shared" si="56"/>
        <v>6.0900743561477589E-3</v>
      </c>
      <c r="Z39">
        <f t="shared" si="57"/>
        <v>0.59792167326428014</v>
      </c>
      <c r="AB39">
        <f t="shared" si="58"/>
        <v>4259.4699229146036</v>
      </c>
      <c r="AC39">
        <f t="shared" si="33"/>
        <v>4190.8719138259294</v>
      </c>
      <c r="AE39">
        <f t="shared" si="34"/>
        <v>0</v>
      </c>
      <c r="AF39">
        <f t="shared" si="35"/>
        <v>0</v>
      </c>
      <c r="AG39">
        <f t="shared" si="36"/>
        <v>-14.948041831607004</v>
      </c>
      <c r="AH39">
        <f t="shared" si="37"/>
        <v>-9991.3759886960142</v>
      </c>
      <c r="AI39">
        <f t="shared" si="38"/>
        <v>-10006.324030527621</v>
      </c>
      <c r="AJ39">
        <f t="shared" si="39"/>
        <v>68.598009088674189</v>
      </c>
      <c r="AK39">
        <f t="shared" si="30"/>
        <v>298.16289460402226</v>
      </c>
      <c r="AL39">
        <f t="shared" si="40"/>
        <v>-9639.5631268349243</v>
      </c>
      <c r="AN39">
        <f t="shared" si="41"/>
        <v>0</v>
      </c>
      <c r="AO39">
        <f t="shared" si="42"/>
        <v>0</v>
      </c>
      <c r="AP39">
        <f t="shared" si="43"/>
        <v>-0.64659126043904425</v>
      </c>
      <c r="AQ39">
        <f t="shared" si="44"/>
        <v>-432.18613292821067</v>
      </c>
      <c r="AR39">
        <f t="shared" si="45"/>
        <v>-432.83272418864971</v>
      </c>
      <c r="AS39">
        <f t="shared" si="46"/>
        <v>2.9672698042942556</v>
      </c>
      <c r="AT39">
        <f t="shared" si="47"/>
        <v>12.897309494446514</v>
      </c>
      <c r="AU39">
        <f t="shared" si="48"/>
        <v>-416.9681448899089</v>
      </c>
      <c r="AW39">
        <v>36</v>
      </c>
      <c r="AX39">
        <f>IF(Z39&gt;0, (R39*SUMPRODUCT(K39:$K$98, X39:$X$98)-K39*$AZ$3)/Z39, 0)</f>
        <v>7009.0650685839455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8.7950000000000007E-3</v>
      </c>
      <c r="Q40" s="5">
        <f t="shared" si="60"/>
        <v>25</v>
      </c>
      <c r="R40">
        <f t="shared" si="31"/>
        <v>2000000</v>
      </c>
      <c r="S40">
        <f t="shared" si="32"/>
        <v>7004.9252157101755</v>
      </c>
      <c r="U40">
        <f t="shared" si="52"/>
        <v>8.7950000000000007E-3</v>
      </c>
      <c r="V40">
        <f t="shared" si="53"/>
        <v>0.01</v>
      </c>
      <c r="W40">
        <f t="shared" si="54"/>
        <v>0.59792167326428014</v>
      </c>
      <c r="X40">
        <f t="shared" si="55"/>
        <v>5.2587211163593441E-3</v>
      </c>
      <c r="Y40">
        <f t="shared" si="56"/>
        <v>5.9792167326428013E-3</v>
      </c>
      <c r="Z40">
        <f t="shared" si="57"/>
        <v>0.58668373541527796</v>
      </c>
      <c r="AB40">
        <f t="shared" si="58"/>
        <v>4190.8719138259294</v>
      </c>
      <c r="AC40">
        <f t="shared" si="33"/>
        <v>4109.6756918575174</v>
      </c>
      <c r="AE40">
        <f t="shared" si="34"/>
        <v>0</v>
      </c>
      <c r="AF40">
        <f t="shared" si="35"/>
        <v>0</v>
      </c>
      <c r="AG40">
        <f t="shared" si="36"/>
        <v>-14.66709338538195</v>
      </c>
      <c r="AH40">
        <f t="shared" si="37"/>
        <v>-10517.442232718688</v>
      </c>
      <c r="AI40">
        <f t="shared" si="38"/>
        <v>-10532.10932610407</v>
      </c>
      <c r="AJ40">
        <f t="shared" si="39"/>
        <v>81.196221968411919</v>
      </c>
      <c r="AK40">
        <f t="shared" ref="AK40:AK71" si="61">G40*SUM(AB40:AB40, AE40:AF40)</f>
        <v>293.3610339678151</v>
      </c>
      <c r="AL40">
        <f t="shared" si="40"/>
        <v>-10157.552070167843</v>
      </c>
      <c r="AN40">
        <f t="shared" si="41"/>
        <v>0</v>
      </c>
      <c r="AO40">
        <f t="shared" si="42"/>
        <v>0</v>
      </c>
      <c r="AP40">
        <f t="shared" si="43"/>
        <v>-0.56646301580276104</v>
      </c>
      <c r="AQ40">
        <f t="shared" si="44"/>
        <v>-406.19786682581383</v>
      </c>
      <c r="AR40">
        <f t="shared" si="45"/>
        <v>-406.76432984161659</v>
      </c>
      <c r="AS40">
        <f t="shared" si="46"/>
        <v>3.1359080875463623</v>
      </c>
      <c r="AT40">
        <f t="shared" si="47"/>
        <v>11.330000542987426</v>
      </c>
      <c r="AU40">
        <f t="shared" si="48"/>
        <v>-392.29842121108283</v>
      </c>
      <c r="AW40">
        <v>37</v>
      </c>
      <c r="AX40">
        <f>IF(Z40&gt;0, (R40*SUMPRODUCT(K40:$K$98, X40:$X$98)-K40*$AZ$3)/Z40, 0)</f>
        <v>7004.9252157101755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9.4780000000000003E-3</v>
      </c>
      <c r="Q41" s="5">
        <f t="shared" si="60"/>
        <v>25</v>
      </c>
      <c r="R41">
        <f t="shared" si="31"/>
        <v>2000000</v>
      </c>
      <c r="S41">
        <f t="shared" si="32"/>
        <v>6982.733795268271</v>
      </c>
      <c r="U41">
        <f t="shared" si="52"/>
        <v>9.4780000000000003E-3</v>
      </c>
      <c r="V41">
        <f t="shared" si="53"/>
        <v>0.01</v>
      </c>
      <c r="W41">
        <f t="shared" si="54"/>
        <v>0.58668373541527796</v>
      </c>
      <c r="X41">
        <f t="shared" si="55"/>
        <v>5.560588444266005E-3</v>
      </c>
      <c r="Y41">
        <f t="shared" si="56"/>
        <v>5.8668373541527798E-3</v>
      </c>
      <c r="Z41">
        <f t="shared" si="57"/>
        <v>0.57525630961685914</v>
      </c>
      <c r="AB41">
        <f t="shared" si="58"/>
        <v>4109.6756918575174</v>
      </c>
      <c r="AC41">
        <f t="shared" si="33"/>
        <v>4016.8616741029505</v>
      </c>
      <c r="AE41">
        <f t="shared" si="34"/>
        <v>0</v>
      </c>
      <c r="AF41">
        <f t="shared" si="35"/>
        <v>0</v>
      </c>
      <c r="AG41">
        <f t="shared" si="36"/>
        <v>-14.381407740421478</v>
      </c>
      <c r="AH41">
        <f t="shared" si="37"/>
        <v>-11121.176888532011</v>
      </c>
      <c r="AI41">
        <f t="shared" si="38"/>
        <v>-11135.558296272433</v>
      </c>
      <c r="AJ41">
        <f t="shared" si="39"/>
        <v>92.814017754566976</v>
      </c>
      <c r="AK41">
        <f t="shared" si="61"/>
        <v>287.67729843002627</v>
      </c>
      <c r="AL41">
        <f t="shared" si="40"/>
        <v>-10755.06698008784</v>
      </c>
      <c r="AN41">
        <f t="shared" si="41"/>
        <v>0</v>
      </c>
      <c r="AO41">
        <f t="shared" si="42"/>
        <v>0</v>
      </c>
      <c r="AP41">
        <f t="shared" si="43"/>
        <v>-0.49591915105442386</v>
      </c>
      <c r="AQ41">
        <f t="shared" si="44"/>
        <v>-383.49546169846923</v>
      </c>
      <c r="AR41">
        <f t="shared" si="45"/>
        <v>-383.99138084952364</v>
      </c>
      <c r="AS41">
        <f t="shared" si="46"/>
        <v>3.2005384814606557</v>
      </c>
      <c r="AT41">
        <f t="shared" si="47"/>
        <v>9.9200776579099799</v>
      </c>
      <c r="AU41">
        <f t="shared" si="48"/>
        <v>-370.87076471015303</v>
      </c>
      <c r="AW41">
        <v>38</v>
      </c>
      <c r="AX41">
        <f>IF(Z41&gt;0, (R41*SUMPRODUCT(K41:$K$98, X41:$X$98)-K41*$AZ$3)/Z41, 0)</f>
        <v>6982.733795268271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1.0265E-2</v>
      </c>
      <c r="Q42" s="5">
        <f t="shared" si="60"/>
        <v>25</v>
      </c>
      <c r="R42">
        <f t="shared" si="31"/>
        <v>2000000</v>
      </c>
      <c r="S42">
        <f t="shared" si="32"/>
        <v>6943.1901444901041</v>
      </c>
      <c r="U42">
        <f t="shared" si="52"/>
        <v>1.0265E-2</v>
      </c>
      <c r="V42">
        <f t="shared" si="53"/>
        <v>0.01</v>
      </c>
      <c r="W42">
        <f t="shared" si="54"/>
        <v>0.57525630961685914</v>
      </c>
      <c r="X42">
        <f t="shared" si="55"/>
        <v>5.9050060182170589E-3</v>
      </c>
      <c r="Y42">
        <f t="shared" si="56"/>
        <v>5.7525630961685918E-3</v>
      </c>
      <c r="Z42">
        <f t="shared" si="57"/>
        <v>0.56359874050247349</v>
      </c>
      <c r="AB42">
        <f t="shared" si="58"/>
        <v>4016.8616741029505</v>
      </c>
      <c r="AC42">
        <f t="shared" si="33"/>
        <v>3913.1732205038097</v>
      </c>
      <c r="AE42">
        <f t="shared" si="34"/>
        <v>0</v>
      </c>
      <c r="AF42">
        <f t="shared" si="35"/>
        <v>0</v>
      </c>
      <c r="AG42">
        <f t="shared" si="36"/>
        <v>-14.089968512561837</v>
      </c>
      <c r="AH42">
        <f t="shared" si="37"/>
        <v>-11810.012036434118</v>
      </c>
      <c r="AI42">
        <f t="shared" si="38"/>
        <v>-11824.102004946681</v>
      </c>
      <c r="AJ42">
        <f t="shared" si="39"/>
        <v>103.68845359914076</v>
      </c>
      <c r="AK42">
        <f t="shared" si="61"/>
        <v>281.18031718720658</v>
      </c>
      <c r="AL42">
        <f t="shared" si="40"/>
        <v>-11439.233234160332</v>
      </c>
      <c r="AN42">
        <f t="shared" si="41"/>
        <v>0</v>
      </c>
      <c r="AO42">
        <f t="shared" si="42"/>
        <v>0</v>
      </c>
      <c r="AP42">
        <f t="shared" si="43"/>
        <v>-0.4338119191592017</v>
      </c>
      <c r="AQ42">
        <f t="shared" si="44"/>
        <v>-363.61500611240433</v>
      </c>
      <c r="AR42">
        <f t="shared" si="45"/>
        <v>-364.04881803156354</v>
      </c>
      <c r="AS42">
        <f t="shared" si="46"/>
        <v>3.1924334685624216</v>
      </c>
      <c r="AT42">
        <f t="shared" si="47"/>
        <v>8.6571785394711913</v>
      </c>
      <c r="AU42">
        <f t="shared" si="48"/>
        <v>-352.19920602352988</v>
      </c>
      <c r="AW42">
        <v>39</v>
      </c>
      <c r="AX42">
        <f>IF(Z42&gt;0, (R42*SUMPRODUCT(K42:$K$98, X42:$X$98)-K42*$AZ$3)/Z42, 0)</f>
        <v>6943.1901444901041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1.1204E-2</v>
      </c>
      <c r="Q43" s="5">
        <f t="shared" si="60"/>
        <v>25</v>
      </c>
      <c r="R43">
        <f t="shared" si="31"/>
        <v>2000000</v>
      </c>
      <c r="S43">
        <f t="shared" si="32"/>
        <v>6887.3349894410458</v>
      </c>
      <c r="U43">
        <f t="shared" si="52"/>
        <v>1.1204E-2</v>
      </c>
      <c r="V43">
        <f t="shared" si="53"/>
        <v>0.01</v>
      </c>
      <c r="W43">
        <f t="shared" si="54"/>
        <v>0.56359874050247349</v>
      </c>
      <c r="X43">
        <f t="shared" si="55"/>
        <v>6.3145602885897132E-3</v>
      </c>
      <c r="Y43">
        <f t="shared" si="56"/>
        <v>5.6359874050247354E-3</v>
      </c>
      <c r="Z43">
        <f t="shared" si="57"/>
        <v>0.55164819280885913</v>
      </c>
      <c r="AB43">
        <f t="shared" si="58"/>
        <v>3913.1732205038097</v>
      </c>
      <c r="AC43">
        <f t="shared" si="33"/>
        <v>3799.3859001943756</v>
      </c>
      <c r="AE43">
        <f t="shared" si="34"/>
        <v>0</v>
      </c>
      <c r="AF43">
        <f t="shared" si="35"/>
        <v>0</v>
      </c>
      <c r="AG43">
        <f t="shared" si="36"/>
        <v>-13.791204820221479</v>
      </c>
      <c r="AH43">
        <f t="shared" si="37"/>
        <v>-12629.120577179427</v>
      </c>
      <c r="AI43">
        <f t="shared" si="38"/>
        <v>-12642.911781999648</v>
      </c>
      <c r="AJ43">
        <f t="shared" si="39"/>
        <v>113.78732030943411</v>
      </c>
      <c r="AK43">
        <f t="shared" si="61"/>
        <v>273.92212543526671</v>
      </c>
      <c r="AL43">
        <f t="shared" si="40"/>
        <v>-12255.202336254948</v>
      </c>
      <c r="AN43">
        <f t="shared" si="41"/>
        <v>0</v>
      </c>
      <c r="AO43">
        <f t="shared" si="42"/>
        <v>0</v>
      </c>
      <c r="AP43">
        <f t="shared" si="43"/>
        <v>-0.37911908145120543</v>
      </c>
      <c r="AQ43">
        <f t="shared" si="44"/>
        <v>-347.17348158997828</v>
      </c>
      <c r="AR43">
        <f t="shared" si="45"/>
        <v>-347.5526006714295</v>
      </c>
      <c r="AS43">
        <f t="shared" si="46"/>
        <v>3.1280040372726452</v>
      </c>
      <c r="AT43">
        <f t="shared" si="47"/>
        <v>7.5300966041712689</v>
      </c>
      <c r="AU43">
        <f t="shared" si="48"/>
        <v>-336.89450002998558</v>
      </c>
      <c r="AW43">
        <v>40</v>
      </c>
      <c r="AX43">
        <f>IF(Z43&gt;0, (R43*SUMPRODUCT(K43:$K$98, X43:$X$98)-K43*$AZ$3)/Z43, 0)</f>
        <v>6887.3349894410458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1.2285000000000001E-2</v>
      </c>
      <c r="Q44" s="5">
        <f t="shared" si="60"/>
        <v>25</v>
      </c>
      <c r="R44">
        <f t="shared" si="31"/>
        <v>2000000</v>
      </c>
      <c r="S44">
        <f t="shared" si="32"/>
        <v>6814.2036491318504</v>
      </c>
      <c r="U44">
        <f t="shared" si="52"/>
        <v>1.2285000000000001E-2</v>
      </c>
      <c r="V44">
        <f t="shared" si="53"/>
        <v>0.01</v>
      </c>
      <c r="W44">
        <f t="shared" si="54"/>
        <v>0.55164819280885913</v>
      </c>
      <c r="X44">
        <f t="shared" si="55"/>
        <v>6.7769980486568349E-3</v>
      </c>
      <c r="Y44">
        <f t="shared" si="56"/>
        <v>5.5164819280885914E-3</v>
      </c>
      <c r="Z44">
        <f t="shared" si="57"/>
        <v>0.53935471283211367</v>
      </c>
      <c r="AB44">
        <f t="shared" si="58"/>
        <v>3799.3859001943756</v>
      </c>
      <c r="AC44">
        <f t="shared" si="33"/>
        <v>3675.2728523570504</v>
      </c>
      <c r="AE44">
        <f t="shared" si="34"/>
        <v>0</v>
      </c>
      <c r="AF44">
        <f t="shared" si="35"/>
        <v>0</v>
      </c>
      <c r="AG44">
        <f t="shared" si="36"/>
        <v>-13.483867820802843</v>
      </c>
      <c r="AH44">
        <f t="shared" si="37"/>
        <v>-13553.996097313669</v>
      </c>
      <c r="AI44">
        <f t="shared" si="38"/>
        <v>-13567.479965134473</v>
      </c>
      <c r="AJ44">
        <f t="shared" si="39"/>
        <v>124.11304783732521</v>
      </c>
      <c r="AK44">
        <f t="shared" si="61"/>
        <v>265.95701301360634</v>
      </c>
      <c r="AL44">
        <f t="shared" si="40"/>
        <v>-13177.409904283541</v>
      </c>
      <c r="AN44">
        <f t="shared" si="41"/>
        <v>0</v>
      </c>
      <c r="AO44">
        <f t="shared" si="42"/>
        <v>0</v>
      </c>
      <c r="AP44">
        <f t="shared" si="43"/>
        <v>-0.33095572564380826</v>
      </c>
      <c r="AQ44">
        <f t="shared" si="44"/>
        <v>-332.67699397343273</v>
      </c>
      <c r="AR44">
        <f t="shared" si="45"/>
        <v>-333.00794969907656</v>
      </c>
      <c r="AS44">
        <f t="shared" si="46"/>
        <v>3.046301280519446</v>
      </c>
      <c r="AT44">
        <f t="shared" si="47"/>
        <v>6.5278002871090921</v>
      </c>
      <c r="AU44">
        <f t="shared" si="48"/>
        <v>-323.43384813144797</v>
      </c>
      <c r="AW44">
        <v>41</v>
      </c>
      <c r="AX44">
        <f>IF(Z44&gt;0, (R44*SUMPRODUCT(K44:$K$98, X44:$X$98)-K44*$AZ$3)/Z44, 0)</f>
        <v>6814.2036491318504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1.3528E-2</v>
      </c>
      <c r="Q45" s="5">
        <f t="shared" si="60"/>
        <v>25</v>
      </c>
      <c r="R45">
        <f t="shared" si="31"/>
        <v>2000000</v>
      </c>
      <c r="S45">
        <f t="shared" si="32"/>
        <v>6724.8791395801463</v>
      </c>
      <c r="U45">
        <f t="shared" si="52"/>
        <v>1.3528E-2</v>
      </c>
      <c r="V45">
        <f t="shared" si="53"/>
        <v>0.01</v>
      </c>
      <c r="W45">
        <f t="shared" si="54"/>
        <v>0.53935471283211367</v>
      </c>
      <c r="X45">
        <f t="shared" si="55"/>
        <v>7.2963905551928334E-3</v>
      </c>
      <c r="Y45">
        <f t="shared" si="56"/>
        <v>5.393547128321137E-3</v>
      </c>
      <c r="Z45">
        <f t="shared" si="57"/>
        <v>0.52666477514859966</v>
      </c>
      <c r="AB45">
        <f t="shared" si="58"/>
        <v>3675.2728523570504</v>
      </c>
      <c r="AC45">
        <f t="shared" si="33"/>
        <v>3541.7569599484859</v>
      </c>
      <c r="AE45">
        <f t="shared" si="34"/>
        <v>0</v>
      </c>
      <c r="AF45">
        <f t="shared" si="35"/>
        <v>0</v>
      </c>
      <c r="AG45">
        <f t="shared" si="36"/>
        <v>-13.166619378714991</v>
      </c>
      <c r="AH45">
        <f t="shared" si="37"/>
        <v>-14592.781110385667</v>
      </c>
      <c r="AI45">
        <f t="shared" si="38"/>
        <v>-14605.947729764383</v>
      </c>
      <c r="AJ45">
        <f t="shared" si="39"/>
        <v>133.51589240856447</v>
      </c>
      <c r="AK45">
        <f t="shared" si="61"/>
        <v>257.26909966499358</v>
      </c>
      <c r="AL45">
        <f t="shared" si="40"/>
        <v>-14215.162737690824</v>
      </c>
      <c r="AN45">
        <f t="shared" si="41"/>
        <v>0</v>
      </c>
      <c r="AO45">
        <f t="shared" si="42"/>
        <v>0</v>
      </c>
      <c r="AP45">
        <f t="shared" si="43"/>
        <v>-0.28854374940255417</v>
      </c>
      <c r="AQ45">
        <f t="shared" si="44"/>
        <v>-319.7977897506741</v>
      </c>
      <c r="AR45">
        <f t="shared" si="45"/>
        <v>-320.08633350007665</v>
      </c>
      <c r="AS45">
        <f t="shared" si="46"/>
        <v>2.9259732580008029</v>
      </c>
      <c r="AT45">
        <f t="shared" si="47"/>
        <v>5.6379992834577948</v>
      </c>
      <c r="AU45">
        <f t="shared" si="48"/>
        <v>-311.52236095861804</v>
      </c>
      <c r="AW45">
        <v>42</v>
      </c>
      <c r="AX45">
        <f>IF(Z45&gt;0, (R45*SUMPRODUCT(K45:$K$98, X45:$X$98)-K45*$AZ$3)/Z45, 0)</f>
        <v>6724.8791395801463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1.4963000000000001E-2</v>
      </c>
      <c r="Q46" s="5">
        <f t="shared" si="60"/>
        <v>25</v>
      </c>
      <c r="R46">
        <f t="shared" si="31"/>
        <v>2000000</v>
      </c>
      <c r="S46">
        <f t="shared" si="32"/>
        <v>6620.5740598147358</v>
      </c>
      <c r="U46">
        <f t="shared" si="52"/>
        <v>1.4963000000000001E-2</v>
      </c>
      <c r="V46">
        <f t="shared" si="53"/>
        <v>0.01</v>
      </c>
      <c r="W46">
        <f t="shared" si="54"/>
        <v>0.52666477514859966</v>
      </c>
      <c r="X46">
        <f t="shared" si="55"/>
        <v>7.8804850305484973E-3</v>
      </c>
      <c r="Y46">
        <f t="shared" si="56"/>
        <v>5.2666477514859969E-3</v>
      </c>
      <c r="Z46">
        <f t="shared" si="57"/>
        <v>0.51351764236656516</v>
      </c>
      <c r="AB46">
        <f t="shared" si="58"/>
        <v>3541.7569599484859</v>
      </c>
      <c r="AC46">
        <f t="shared" si="33"/>
        <v>3399.7815823093019</v>
      </c>
      <c r="AE46">
        <f t="shared" si="34"/>
        <v>0</v>
      </c>
      <c r="AF46">
        <f t="shared" si="35"/>
        <v>0</v>
      </c>
      <c r="AG46">
        <f t="shared" si="36"/>
        <v>-12.837941059164129</v>
      </c>
      <c r="AH46">
        <f t="shared" si="37"/>
        <v>-15760.970061096994</v>
      </c>
      <c r="AI46">
        <f t="shared" si="38"/>
        <v>-15773.808002156158</v>
      </c>
      <c r="AJ46">
        <f t="shared" si="39"/>
        <v>141.97537763918399</v>
      </c>
      <c r="AK46">
        <f t="shared" si="61"/>
        <v>247.92298719639405</v>
      </c>
      <c r="AL46">
        <f t="shared" si="40"/>
        <v>-15383.909637320579</v>
      </c>
      <c r="AN46">
        <f t="shared" si="41"/>
        <v>0</v>
      </c>
      <c r="AO46">
        <f t="shared" si="42"/>
        <v>0</v>
      </c>
      <c r="AP46">
        <f t="shared" si="43"/>
        <v>-0.25119717123769481</v>
      </c>
      <c r="AQ46">
        <f t="shared" si="44"/>
        <v>-308.39143730788697</v>
      </c>
      <c r="AR46">
        <f t="shared" si="45"/>
        <v>-308.64263447912469</v>
      </c>
      <c r="AS46">
        <f t="shared" si="46"/>
        <v>2.7780010115335845</v>
      </c>
      <c r="AT46">
        <f t="shared" si="47"/>
        <v>4.8510546030336945</v>
      </c>
      <c r="AU46">
        <f t="shared" si="48"/>
        <v>-301.01357886455736</v>
      </c>
      <c r="AW46">
        <v>43</v>
      </c>
      <c r="AX46">
        <f>IF(Z46&gt;0, (R46*SUMPRODUCT(K46:$K$98, X46:$X$98)-K46*$AZ$3)/Z46, 0)</f>
        <v>6620.5740598147358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1.6567999999999999E-2</v>
      </c>
      <c r="Q47" s="5">
        <f t="shared" si="60"/>
        <v>25</v>
      </c>
      <c r="R47">
        <f t="shared" si="31"/>
        <v>2000000</v>
      </c>
      <c r="S47">
        <f t="shared" si="32"/>
        <v>6501.952228243531</v>
      </c>
      <c r="U47">
        <f t="shared" si="52"/>
        <v>1.6567999999999999E-2</v>
      </c>
      <c r="V47">
        <f t="shared" si="53"/>
        <v>0.01</v>
      </c>
      <c r="W47">
        <f t="shared" si="54"/>
        <v>0.51351764236656516</v>
      </c>
      <c r="X47">
        <f t="shared" si="55"/>
        <v>8.5079602987292516E-3</v>
      </c>
      <c r="Y47">
        <f t="shared" si="56"/>
        <v>5.135176423665652E-3</v>
      </c>
      <c r="Z47">
        <f t="shared" si="57"/>
        <v>0.49987450564417024</v>
      </c>
      <c r="AB47">
        <f t="shared" si="58"/>
        <v>3399.7815823093019</v>
      </c>
      <c r="AC47">
        <f t="shared" si="33"/>
        <v>3250.1601558152461</v>
      </c>
      <c r="AE47">
        <f t="shared" si="34"/>
        <v>0</v>
      </c>
      <c r="AF47">
        <f t="shared" si="35"/>
        <v>0</v>
      </c>
      <c r="AG47">
        <f t="shared" si="36"/>
        <v>-12.496862641104256</v>
      </c>
      <c r="AH47">
        <f t="shared" si="37"/>
        <v>-17015.920597458502</v>
      </c>
      <c r="AI47">
        <f t="shared" si="38"/>
        <v>-17028.417460099605</v>
      </c>
      <c r="AJ47">
        <f t="shared" si="39"/>
        <v>149.62142649405587</v>
      </c>
      <c r="AK47">
        <f t="shared" si="61"/>
        <v>237.98471076165117</v>
      </c>
      <c r="AL47">
        <f t="shared" si="40"/>
        <v>-16640.811322843896</v>
      </c>
      <c r="AN47">
        <f t="shared" si="41"/>
        <v>0</v>
      </c>
      <c r="AO47">
        <f t="shared" si="42"/>
        <v>0</v>
      </c>
      <c r="AP47">
        <f t="shared" si="43"/>
        <v>-0.21832443285022474</v>
      </c>
      <c r="AQ47">
        <f t="shared" si="44"/>
        <v>-297.27390950472335</v>
      </c>
      <c r="AR47">
        <f t="shared" si="45"/>
        <v>-297.49223393757353</v>
      </c>
      <c r="AS47">
        <f t="shared" si="46"/>
        <v>2.6139371152334183</v>
      </c>
      <c r="AT47">
        <f t="shared" si="47"/>
        <v>4.1576736894878064</v>
      </c>
      <c r="AU47">
        <f t="shared" si="48"/>
        <v>-290.72062313285227</v>
      </c>
      <c r="AW47">
        <v>44</v>
      </c>
      <c r="AX47">
        <f>IF(Z47&gt;0, (R47*SUMPRODUCT(K47:$K$98, X47:$X$98)-K47*$AZ$3)/Z47, 0)</f>
        <v>6501.952228243531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1.8353999999999999E-2</v>
      </c>
      <c r="Q48" s="5">
        <f t="shared" si="60"/>
        <v>25</v>
      </c>
      <c r="R48">
        <f t="shared" si="31"/>
        <v>2000000</v>
      </c>
      <c r="S48">
        <f t="shared" si="32"/>
        <v>6371.5017620454691</v>
      </c>
      <c r="U48">
        <f t="shared" si="52"/>
        <v>1.8353999999999999E-2</v>
      </c>
      <c r="V48">
        <f t="shared" si="53"/>
        <v>0.01</v>
      </c>
      <c r="W48">
        <f t="shared" si="54"/>
        <v>0.49987450564417024</v>
      </c>
      <c r="X48">
        <f t="shared" si="55"/>
        <v>9.1746966765931005E-3</v>
      </c>
      <c r="Y48">
        <f t="shared" si="56"/>
        <v>4.9987450564417026E-3</v>
      </c>
      <c r="Z48">
        <f t="shared" si="57"/>
        <v>0.48570106391113543</v>
      </c>
      <c r="AB48">
        <f t="shared" si="58"/>
        <v>3250.1601558152461</v>
      </c>
      <c r="AC48">
        <f t="shared" si="33"/>
        <v>3094.6451845371585</v>
      </c>
      <c r="AE48">
        <f t="shared" si="34"/>
        <v>0</v>
      </c>
      <c r="AF48">
        <f t="shared" si="35"/>
        <v>0</v>
      </c>
      <c r="AG48">
        <f t="shared" si="36"/>
        <v>-12.142526597778385</v>
      </c>
      <c r="AH48">
        <f t="shared" si="37"/>
        <v>-18349.393353186202</v>
      </c>
      <c r="AI48">
        <f t="shared" si="38"/>
        <v>-18361.53587978398</v>
      </c>
      <c r="AJ48">
        <f t="shared" si="39"/>
        <v>155.51497127808761</v>
      </c>
      <c r="AK48">
        <f t="shared" si="61"/>
        <v>227.51121090706724</v>
      </c>
      <c r="AL48">
        <f t="shared" si="40"/>
        <v>-17978.509697598824</v>
      </c>
      <c r="AN48">
        <f t="shared" si="41"/>
        <v>0</v>
      </c>
      <c r="AO48">
        <f t="shared" si="42"/>
        <v>0</v>
      </c>
      <c r="AP48">
        <f t="shared" si="43"/>
        <v>-0.18940541239391914</v>
      </c>
      <c r="AQ48">
        <f t="shared" si="44"/>
        <v>-286.22333146664459</v>
      </c>
      <c r="AR48">
        <f t="shared" si="45"/>
        <v>-286.4127368790385</v>
      </c>
      <c r="AS48">
        <f t="shared" si="46"/>
        <v>2.4258029851665199</v>
      </c>
      <c r="AT48">
        <f t="shared" si="47"/>
        <v>3.5488375816263096</v>
      </c>
      <c r="AU48">
        <f t="shared" si="48"/>
        <v>-280.4380963122457</v>
      </c>
      <c r="AW48">
        <v>45</v>
      </c>
      <c r="AX48">
        <f>IF(Z48&gt;0, (R48*SUMPRODUCT(K48:$K$98, X48:$X$98)-K48*$AZ$3)/Z48, 0)</f>
        <v>6371.5017620454691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2.0303000000000002E-2</v>
      </c>
      <c r="Q49" s="5">
        <f t="shared" si="60"/>
        <v>25</v>
      </c>
      <c r="R49">
        <f t="shared" si="31"/>
        <v>2000000</v>
      </c>
      <c r="S49">
        <f t="shared" si="32"/>
        <v>6231.6329412550067</v>
      </c>
      <c r="U49">
        <f t="shared" si="52"/>
        <v>2.0303000000000002E-2</v>
      </c>
      <c r="V49">
        <f t="shared" si="53"/>
        <v>0.01</v>
      </c>
      <c r="W49">
        <f t="shared" si="54"/>
        <v>0.48570106391113543</v>
      </c>
      <c r="X49">
        <f t="shared" si="55"/>
        <v>9.8611887005877839E-3</v>
      </c>
      <c r="Y49">
        <f t="shared" si="56"/>
        <v>4.8570106391113543E-3</v>
      </c>
      <c r="Z49">
        <f t="shared" si="57"/>
        <v>0.47098286457143629</v>
      </c>
      <c r="AB49">
        <f t="shared" si="58"/>
        <v>3094.6451845371585</v>
      </c>
      <c r="AC49">
        <f t="shared" si="33"/>
        <v>2934.992333630008</v>
      </c>
      <c r="AE49">
        <f t="shared" si="34"/>
        <v>0</v>
      </c>
      <c r="AF49">
        <f t="shared" si="35"/>
        <v>0</v>
      </c>
      <c r="AG49">
        <f t="shared" si="36"/>
        <v>-11.774571614285907</v>
      </c>
      <c r="AH49">
        <f t="shared" si="37"/>
        <v>-19722.377401175567</v>
      </c>
      <c r="AI49">
        <f t="shared" si="38"/>
        <v>-19734.151972789852</v>
      </c>
      <c r="AJ49">
        <f t="shared" si="39"/>
        <v>159.65285090715042</v>
      </c>
      <c r="AK49">
        <f t="shared" si="61"/>
        <v>216.6251629176011</v>
      </c>
      <c r="AL49">
        <f t="shared" si="40"/>
        <v>-19357.873958965101</v>
      </c>
      <c r="AN49">
        <f t="shared" si="41"/>
        <v>0</v>
      </c>
      <c r="AO49">
        <f t="shared" si="42"/>
        <v>0</v>
      </c>
      <c r="AP49">
        <f t="shared" si="43"/>
        <v>-0.16398737516263054</v>
      </c>
      <c r="AQ49">
        <f t="shared" si="44"/>
        <v>-274.67843484526719</v>
      </c>
      <c r="AR49">
        <f t="shared" si="45"/>
        <v>-274.8424222204298</v>
      </c>
      <c r="AS49">
        <f t="shared" si="46"/>
        <v>2.2235247969216414</v>
      </c>
      <c r="AT49">
        <f t="shared" si="47"/>
        <v>3.0169922970220115</v>
      </c>
      <c r="AU49">
        <f t="shared" si="48"/>
        <v>-269.60190512648614</v>
      </c>
      <c r="AW49">
        <v>46</v>
      </c>
      <c r="AX49">
        <f>IF(Z49&gt;0, (R49*SUMPRODUCT(K49:$K$98, X49:$X$98)-K49*$AZ$3)/Z49, 0)</f>
        <v>6231.6329412550067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2.2446000000000001E-2</v>
      </c>
      <c r="Q50" s="5">
        <f t="shared" si="60"/>
        <v>25</v>
      </c>
      <c r="R50">
        <f t="shared" si="31"/>
        <v>2000000</v>
      </c>
      <c r="S50">
        <f t="shared" si="32"/>
        <v>6085.8350074045211</v>
      </c>
      <c r="U50">
        <f t="shared" si="52"/>
        <v>2.2446000000000001E-2</v>
      </c>
      <c r="V50">
        <f t="shared" si="53"/>
        <v>0.01</v>
      </c>
      <c r="W50">
        <f t="shared" si="54"/>
        <v>0.47098286457143629</v>
      </c>
      <c r="X50">
        <f t="shared" si="55"/>
        <v>1.057168137817046E-2</v>
      </c>
      <c r="Y50">
        <f t="shared" si="56"/>
        <v>4.7098286457143632E-3</v>
      </c>
      <c r="Z50">
        <f t="shared" si="57"/>
        <v>0.45570135454755151</v>
      </c>
      <c r="AB50">
        <f t="shared" si="58"/>
        <v>2934.992333630008</v>
      </c>
      <c r="AC50">
        <f t="shared" si="33"/>
        <v>2773.3232564271484</v>
      </c>
      <c r="AE50">
        <f t="shared" si="34"/>
        <v>0</v>
      </c>
      <c r="AF50">
        <f t="shared" si="35"/>
        <v>0</v>
      </c>
      <c r="AG50">
        <f t="shared" si="36"/>
        <v>-11.392533863688788</v>
      </c>
      <c r="AH50">
        <f t="shared" si="37"/>
        <v>-21143.362756340921</v>
      </c>
      <c r="AI50">
        <f t="shared" si="38"/>
        <v>-21154.755290204608</v>
      </c>
      <c r="AJ50">
        <f t="shared" si="39"/>
        <v>161.66907720285963</v>
      </c>
      <c r="AK50">
        <f t="shared" si="61"/>
        <v>205.44946335410057</v>
      </c>
      <c r="AL50">
        <f t="shared" si="40"/>
        <v>-20787.636749647649</v>
      </c>
      <c r="AN50">
        <f t="shared" si="41"/>
        <v>0</v>
      </c>
      <c r="AO50">
        <f t="shared" si="42"/>
        <v>0</v>
      </c>
      <c r="AP50">
        <f t="shared" si="43"/>
        <v>-0.14166664356080699</v>
      </c>
      <c r="AQ50">
        <f t="shared" si="44"/>
        <v>-262.9186159214575</v>
      </c>
      <c r="AR50">
        <f t="shared" si="45"/>
        <v>-263.06028256501827</v>
      </c>
      <c r="AS50">
        <f t="shared" si="46"/>
        <v>2.0103618570668265</v>
      </c>
      <c r="AT50">
        <f t="shared" si="47"/>
        <v>2.5547728225334785</v>
      </c>
      <c r="AU50">
        <f t="shared" si="48"/>
        <v>-258.49514788541796</v>
      </c>
      <c r="AW50">
        <v>47</v>
      </c>
      <c r="AX50">
        <f>IF(Z50&gt;0, (R50*SUMPRODUCT(K50:$K$98, X50:$X$98)-K50*$AZ$3)/Z50, 0)</f>
        <v>6085.8350074045211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2.4856E-2</v>
      </c>
      <c r="Q51" s="5">
        <f t="shared" si="60"/>
        <v>25</v>
      </c>
      <c r="R51">
        <f t="shared" si="31"/>
        <v>2000000</v>
      </c>
      <c r="S51">
        <f t="shared" si="32"/>
        <v>5937.2496077943752</v>
      </c>
      <c r="U51">
        <f t="shared" si="52"/>
        <v>2.4856E-2</v>
      </c>
      <c r="V51">
        <f t="shared" si="53"/>
        <v>0.01</v>
      </c>
      <c r="W51">
        <f t="shared" si="54"/>
        <v>0.45570135454755151</v>
      </c>
      <c r="X51">
        <f t="shared" si="55"/>
        <v>1.1326912868633941E-2</v>
      </c>
      <c r="Y51">
        <f t="shared" si="56"/>
        <v>4.557013545475515E-3</v>
      </c>
      <c r="Z51">
        <f t="shared" si="57"/>
        <v>0.43981742813344205</v>
      </c>
      <c r="AB51">
        <f t="shared" si="58"/>
        <v>2773.3232564271484</v>
      </c>
      <c r="AC51">
        <f t="shared" si="33"/>
        <v>2611.3058526864097</v>
      </c>
      <c r="AE51">
        <f t="shared" si="34"/>
        <v>0</v>
      </c>
      <c r="AF51">
        <f t="shared" si="35"/>
        <v>0</v>
      </c>
      <c r="AG51">
        <f t="shared" si="36"/>
        <v>-10.995435703336051</v>
      </c>
      <c r="AH51">
        <f t="shared" si="37"/>
        <v>-22653.825737267882</v>
      </c>
      <c r="AI51">
        <f t="shared" si="38"/>
        <v>-22664.821172971217</v>
      </c>
      <c r="AJ51">
        <f t="shared" si="39"/>
        <v>162.0174037407387</v>
      </c>
      <c r="AK51">
        <f t="shared" si="61"/>
        <v>194.13262794990041</v>
      </c>
      <c r="AL51">
        <f t="shared" si="40"/>
        <v>-22308.671141280578</v>
      </c>
      <c r="AN51">
        <f t="shared" si="41"/>
        <v>0</v>
      </c>
      <c r="AO51">
        <f t="shared" si="42"/>
        <v>0</v>
      </c>
      <c r="AP51">
        <f t="shared" si="43"/>
        <v>-0.12207920627933168</v>
      </c>
      <c r="AQ51">
        <f t="shared" si="44"/>
        <v>-251.51900659624417</v>
      </c>
      <c r="AR51">
        <f t="shared" si="45"/>
        <v>-251.64108580252346</v>
      </c>
      <c r="AS51">
        <f t="shared" si="46"/>
        <v>1.7988333146367637</v>
      </c>
      <c r="AT51">
        <f t="shared" si="47"/>
        <v>2.1553995469096434</v>
      </c>
      <c r="AU51">
        <f t="shared" si="48"/>
        <v>-247.68685294097708</v>
      </c>
      <c r="AW51">
        <v>48</v>
      </c>
      <c r="AX51">
        <f>IF(Z51&gt;0, (R51*SUMPRODUCT(K51:$K$98, X51:$X$98)-K51*$AZ$3)/Z51, 0)</f>
        <v>5937.2496077943752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2.7564999999999999E-2</v>
      </c>
      <c r="Q52" s="5">
        <f t="shared" si="60"/>
        <v>25</v>
      </c>
      <c r="R52">
        <f t="shared" si="31"/>
        <v>2000000</v>
      </c>
      <c r="S52">
        <f t="shared" si="32"/>
        <v>5787.6262209996767</v>
      </c>
      <c r="U52">
        <f t="shared" si="52"/>
        <v>2.7564999999999999E-2</v>
      </c>
      <c r="V52">
        <f t="shared" si="53"/>
        <v>0.01</v>
      </c>
      <c r="W52">
        <f t="shared" si="54"/>
        <v>0.43981742813344205</v>
      </c>
      <c r="X52">
        <f t="shared" si="55"/>
        <v>1.212356740649833E-2</v>
      </c>
      <c r="Y52">
        <f t="shared" si="56"/>
        <v>4.3981742813344205E-3</v>
      </c>
      <c r="Z52">
        <f t="shared" si="57"/>
        <v>0.42329568644560928</v>
      </c>
      <c r="AB52">
        <f t="shared" si="58"/>
        <v>2611.3058526864097</v>
      </c>
      <c r="AC52">
        <f t="shared" si="33"/>
        <v>2449.8772141086656</v>
      </c>
      <c r="AE52">
        <f t="shared" si="34"/>
        <v>0</v>
      </c>
      <c r="AF52">
        <f t="shared" si="35"/>
        <v>0</v>
      </c>
      <c r="AG52">
        <f t="shared" si="36"/>
        <v>-10.582392161140232</v>
      </c>
      <c r="AH52">
        <f t="shared" si="37"/>
        <v>-24247.134812996661</v>
      </c>
      <c r="AI52">
        <f t="shared" si="38"/>
        <v>-24257.717205157802</v>
      </c>
      <c r="AJ52">
        <f t="shared" si="39"/>
        <v>161.4286385777441</v>
      </c>
      <c r="AK52">
        <f t="shared" si="61"/>
        <v>182.7914096880487</v>
      </c>
      <c r="AL52">
        <f t="shared" si="40"/>
        <v>-23913.497156892008</v>
      </c>
      <c r="AN52">
        <f t="shared" si="41"/>
        <v>0</v>
      </c>
      <c r="AO52">
        <f t="shared" si="42"/>
        <v>0</v>
      </c>
      <c r="AP52">
        <f t="shared" si="43"/>
        <v>-0.1049047329423648</v>
      </c>
      <c r="AQ52">
        <f t="shared" si="44"/>
        <v>-240.36523722069839</v>
      </c>
      <c r="AR52">
        <f t="shared" si="45"/>
        <v>-240.47014195364076</v>
      </c>
      <c r="AS52">
        <f t="shared" si="46"/>
        <v>1.6002646624109891</v>
      </c>
      <c r="AT52">
        <f t="shared" si="47"/>
        <v>1.8120367990045267</v>
      </c>
      <c r="AU52">
        <f t="shared" si="48"/>
        <v>-237.05784049222524</v>
      </c>
      <c r="AW52">
        <v>49</v>
      </c>
      <c r="AX52">
        <f>IF(Z52&gt;0, (R52*SUMPRODUCT(K52:$K$98, X52:$X$98)-K52*$AZ$3)/Z52, 0)</f>
        <v>5787.6262209996767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3.0620999999999999E-2</v>
      </c>
      <c r="Q53" s="5">
        <f t="shared" si="60"/>
        <v>25</v>
      </c>
      <c r="R53">
        <f t="shared" si="31"/>
        <v>2000000</v>
      </c>
      <c r="S53">
        <f t="shared" si="32"/>
        <v>5638.8677903285088</v>
      </c>
      <c r="U53">
        <f t="shared" si="52"/>
        <v>3.0620999999999999E-2</v>
      </c>
      <c r="V53">
        <f t="shared" si="53"/>
        <v>0.01</v>
      </c>
      <c r="W53">
        <f t="shared" si="54"/>
        <v>0.42329568644560928</v>
      </c>
      <c r="X53">
        <f t="shared" si="55"/>
        <v>1.2961737214651001E-2</v>
      </c>
      <c r="Y53">
        <f t="shared" si="56"/>
        <v>4.232956864456093E-3</v>
      </c>
      <c r="Z53">
        <f t="shared" si="57"/>
        <v>0.40610099236650221</v>
      </c>
      <c r="AB53">
        <f t="shared" si="58"/>
        <v>2449.8772141086656</v>
      </c>
      <c r="AC53">
        <f t="shared" si="33"/>
        <v>2289.9498054759129</v>
      </c>
      <c r="AE53">
        <f t="shared" si="34"/>
        <v>0</v>
      </c>
      <c r="AF53">
        <f t="shared" si="35"/>
        <v>0</v>
      </c>
      <c r="AG53">
        <f t="shared" si="36"/>
        <v>-10.152524809162555</v>
      </c>
      <c r="AH53">
        <f t="shared" si="37"/>
        <v>-25923.474429302001</v>
      </c>
      <c r="AI53">
        <f t="shared" si="38"/>
        <v>-25933.626954111165</v>
      </c>
      <c r="AJ53">
        <f t="shared" si="39"/>
        <v>159.92740863275276</v>
      </c>
      <c r="AK53">
        <f t="shared" si="61"/>
        <v>171.49140498760661</v>
      </c>
      <c r="AL53">
        <f t="shared" si="40"/>
        <v>-25602.208140490806</v>
      </c>
      <c r="AN53">
        <f t="shared" si="41"/>
        <v>0</v>
      </c>
      <c r="AO53">
        <f t="shared" si="42"/>
        <v>0</v>
      </c>
      <c r="AP53">
        <f t="shared" si="43"/>
        <v>-8.9860176594208016E-2</v>
      </c>
      <c r="AQ53">
        <f t="shared" si="44"/>
        <v>-229.44913053058227</v>
      </c>
      <c r="AR53">
        <f t="shared" si="45"/>
        <v>-229.53899070717648</v>
      </c>
      <c r="AS53">
        <f t="shared" si="46"/>
        <v>1.4155203215089363</v>
      </c>
      <c r="AT53">
        <f t="shared" si="47"/>
        <v>1.5178734577104975</v>
      </c>
      <c r="AU53">
        <f t="shared" si="48"/>
        <v>-226.60559692795704</v>
      </c>
      <c r="AW53">
        <v>50</v>
      </c>
      <c r="AX53">
        <f>IF(Z53&gt;0, (R53*SUMPRODUCT(K53:$K$98, X53:$X$98)-K53*$AZ$3)/Z53, 0)</f>
        <v>5638.8677903285088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3.3921E-2</v>
      </c>
      <c r="Q54" s="5">
        <f t="shared" si="60"/>
        <v>25</v>
      </c>
      <c r="R54">
        <f t="shared" si="31"/>
        <v>2000000</v>
      </c>
      <c r="S54">
        <f t="shared" si="32"/>
        <v>5491.9248271912948</v>
      </c>
      <c r="U54">
        <f t="shared" si="52"/>
        <v>3.3921E-2</v>
      </c>
      <c r="V54">
        <f t="shared" si="53"/>
        <v>0.01</v>
      </c>
      <c r="W54">
        <f t="shared" si="54"/>
        <v>0.40610099236650221</v>
      </c>
      <c r="X54">
        <f t="shared" si="55"/>
        <v>1.3775351762064122E-2</v>
      </c>
      <c r="Y54">
        <f t="shared" si="56"/>
        <v>4.061009923665022E-3</v>
      </c>
      <c r="Z54">
        <f t="shared" si="57"/>
        <v>0.38826463068077305</v>
      </c>
      <c r="AB54">
        <f t="shared" si="58"/>
        <v>2289.9498054759129</v>
      </c>
      <c r="AC54">
        <f t="shared" si="33"/>
        <v>2132.3201647559963</v>
      </c>
      <c r="AE54">
        <f t="shared" si="34"/>
        <v>0</v>
      </c>
      <c r="AF54">
        <f t="shared" si="35"/>
        <v>0</v>
      </c>
      <c r="AG54">
        <f t="shared" si="36"/>
        <v>-9.7066157670193256</v>
      </c>
      <c r="AH54">
        <f t="shared" si="37"/>
        <v>-27550.703524128243</v>
      </c>
      <c r="AI54">
        <f t="shared" si="38"/>
        <v>-27560.410139895263</v>
      </c>
      <c r="AJ54">
        <f t="shared" si="39"/>
        <v>157.62964071991655</v>
      </c>
      <c r="AK54">
        <f t="shared" si="61"/>
        <v>160.29648638331392</v>
      </c>
      <c r="AL54">
        <f t="shared" si="40"/>
        <v>-27242.484012792032</v>
      </c>
      <c r="AN54">
        <f t="shared" si="41"/>
        <v>0</v>
      </c>
      <c r="AO54">
        <f t="shared" si="42"/>
        <v>0</v>
      </c>
      <c r="AP54">
        <f t="shared" si="43"/>
        <v>-7.6708417658940903E-2</v>
      </c>
      <c r="AQ54">
        <f t="shared" si="44"/>
        <v>-217.72478930372361</v>
      </c>
      <c r="AR54">
        <f t="shared" si="45"/>
        <v>-217.80149772138253</v>
      </c>
      <c r="AS54">
        <f t="shared" si="46"/>
        <v>1.24569887239754</v>
      </c>
      <c r="AT54">
        <f t="shared" si="47"/>
        <v>1.2667741385757785</v>
      </c>
      <c r="AU54">
        <f t="shared" si="48"/>
        <v>-215.28902471040922</v>
      </c>
      <c r="AW54">
        <v>51</v>
      </c>
      <c r="AX54">
        <f>IF(Z54&gt;0, (R54*SUMPRODUCT(K54:$K$98, X54:$X$98)-K54*$AZ$3)/Z54, 0)</f>
        <v>5491.9248271912948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3.7368999999999999E-2</v>
      </c>
      <c r="Q55" s="5">
        <f t="shared" si="60"/>
        <v>25</v>
      </c>
      <c r="R55">
        <f t="shared" si="31"/>
        <v>2000000</v>
      </c>
      <c r="S55">
        <f t="shared" si="32"/>
        <v>5349.7290415048574</v>
      </c>
      <c r="U55">
        <f t="shared" si="52"/>
        <v>3.7368999999999999E-2</v>
      </c>
      <c r="V55">
        <f t="shared" si="53"/>
        <v>0.01</v>
      </c>
      <c r="W55">
        <f t="shared" si="54"/>
        <v>0.38826463068077305</v>
      </c>
      <c r="X55">
        <f t="shared" si="55"/>
        <v>1.4509060983909809E-2</v>
      </c>
      <c r="Y55">
        <f t="shared" si="56"/>
        <v>3.8826463068077307E-3</v>
      </c>
      <c r="Z55">
        <f t="shared" si="57"/>
        <v>0.36987292339005551</v>
      </c>
      <c r="AB55">
        <f t="shared" si="58"/>
        <v>2132.3201647559963</v>
      </c>
      <c r="AC55">
        <f t="shared" si="33"/>
        <v>1978.7199199260813</v>
      </c>
      <c r="AE55">
        <f t="shared" si="34"/>
        <v>0</v>
      </c>
      <c r="AF55">
        <f t="shared" si="35"/>
        <v>0</v>
      </c>
      <c r="AG55">
        <f t="shared" si="36"/>
        <v>-9.2468230847513873</v>
      </c>
      <c r="AH55">
        <f t="shared" si="37"/>
        <v>-29018.121967819618</v>
      </c>
      <c r="AI55">
        <f t="shared" si="38"/>
        <v>-29027.368790904369</v>
      </c>
      <c r="AJ55">
        <f t="shared" si="39"/>
        <v>153.60024482991503</v>
      </c>
      <c r="AK55">
        <f t="shared" si="61"/>
        <v>149.26241153291974</v>
      </c>
      <c r="AL55">
        <f t="shared" si="40"/>
        <v>-28724.506134541534</v>
      </c>
      <c r="AN55">
        <f t="shared" si="41"/>
        <v>0</v>
      </c>
      <c r="AO55">
        <f t="shared" si="42"/>
        <v>0</v>
      </c>
      <c r="AP55">
        <f t="shared" si="43"/>
        <v>-6.5245371984691533E-2</v>
      </c>
      <c r="AQ55">
        <f t="shared" si="44"/>
        <v>-204.75120424978303</v>
      </c>
      <c r="AR55">
        <f t="shared" si="45"/>
        <v>-204.81644962176773</v>
      </c>
      <c r="AS55">
        <f t="shared" si="46"/>
        <v>1.0837998109203519</v>
      </c>
      <c r="AT55">
        <f t="shared" si="47"/>
        <v>1.0531921584892414</v>
      </c>
      <c r="AU55">
        <f t="shared" si="48"/>
        <v>-202.67945765235811</v>
      </c>
      <c r="AW55">
        <v>52</v>
      </c>
      <c r="AX55">
        <f>IF(Z55&gt;0, (R55*SUMPRODUCT(K55:$K$98, X55:$X$98)-K55*$AZ$3)/Z55, 0)</f>
        <v>5349.7290415048574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5.0548205999999998E-2</v>
      </c>
      <c r="Q56" s="5">
        <f t="shared" si="60"/>
        <v>25</v>
      </c>
      <c r="R56">
        <f t="shared" si="31"/>
        <v>2000000</v>
      </c>
      <c r="S56">
        <f t="shared" si="32"/>
        <v>5270.0427800067055</v>
      </c>
      <c r="U56">
        <f t="shared" si="52"/>
        <v>5.0548205999999998E-2</v>
      </c>
      <c r="V56">
        <f t="shared" si="53"/>
        <v>0.01</v>
      </c>
      <c r="W56">
        <f t="shared" si="54"/>
        <v>0.36987292339005551</v>
      </c>
      <c r="X56">
        <f t="shared" si="55"/>
        <v>1.8696412725342743E-2</v>
      </c>
      <c r="Y56">
        <f t="shared" si="56"/>
        <v>3.6987292339005552E-3</v>
      </c>
      <c r="Z56">
        <f t="shared" si="57"/>
        <v>0.3474777814308122</v>
      </c>
      <c r="AB56">
        <f t="shared" si="58"/>
        <v>1978.7199199260813</v>
      </c>
      <c r="AC56">
        <f t="shared" si="33"/>
        <v>1831.2227732422</v>
      </c>
      <c r="AE56">
        <f t="shared" si="34"/>
        <v>0</v>
      </c>
      <c r="AF56">
        <f t="shared" si="35"/>
        <v>0</v>
      </c>
      <c r="AG56">
        <f t="shared" si="36"/>
        <v>-8.686944535770305</v>
      </c>
      <c r="AH56">
        <f t="shared" si="37"/>
        <v>-37392.825450685486</v>
      </c>
      <c r="AI56">
        <f t="shared" si="38"/>
        <v>-37401.51239522126</v>
      </c>
      <c r="AJ56">
        <f t="shared" si="39"/>
        <v>147.49714668388128</v>
      </c>
      <c r="AK56">
        <f t="shared" si="61"/>
        <v>138.51039439482571</v>
      </c>
      <c r="AL56">
        <f t="shared" si="40"/>
        <v>-37115.504854142549</v>
      </c>
      <c r="AN56">
        <f t="shared" si="41"/>
        <v>0</v>
      </c>
      <c r="AO56">
        <f t="shared" si="42"/>
        <v>0</v>
      </c>
      <c r="AP56">
        <f t="shared" si="43"/>
        <v>-5.4727573001085529E-2</v>
      </c>
      <c r="AQ56">
        <f t="shared" si="44"/>
        <v>-235.57403597348687</v>
      </c>
      <c r="AR56">
        <f t="shared" si="45"/>
        <v>-235.62876354648796</v>
      </c>
      <c r="AS56">
        <f t="shared" si="46"/>
        <v>0.92922900904398875</v>
      </c>
      <c r="AT56">
        <f t="shared" si="47"/>
        <v>0.87261265332572935</v>
      </c>
      <c r="AU56">
        <f t="shared" si="48"/>
        <v>-233.82692188411824</v>
      </c>
      <c r="AW56">
        <v>53</v>
      </c>
      <c r="AX56">
        <f>IF(Z56&gt;0, (R56*SUMPRODUCT(K56:$K$98, X56:$X$98)-K56*$AZ$3)/Z56, 0)</f>
        <v>5270.0427800067055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6.4784177999999998E-2</v>
      </c>
      <c r="Q57" s="5">
        <f t="shared" si="60"/>
        <v>25</v>
      </c>
      <c r="R57">
        <f t="shared" si="31"/>
        <v>2000000</v>
      </c>
      <c r="S57">
        <f t="shared" si="32"/>
        <v>5122.269707645868</v>
      </c>
      <c r="U57">
        <f t="shared" si="52"/>
        <v>6.4784177999999998E-2</v>
      </c>
      <c r="V57">
        <f t="shared" si="53"/>
        <v>0.01</v>
      </c>
      <c r="W57">
        <f t="shared" si="54"/>
        <v>0.3474777814308122</v>
      </c>
      <c r="X57">
        <f t="shared" si="55"/>
        <v>2.2511062443258831E-2</v>
      </c>
      <c r="Y57">
        <f t="shared" si="56"/>
        <v>3.4747778143081223E-3</v>
      </c>
      <c r="Z57">
        <f t="shared" si="57"/>
        <v>0.32149194117324525</v>
      </c>
      <c r="AB57">
        <f t="shared" si="58"/>
        <v>1831.2227732422</v>
      </c>
      <c r="AC57">
        <f t="shared" si="33"/>
        <v>1646.7684315239817</v>
      </c>
      <c r="AE57">
        <f t="shared" si="34"/>
        <v>0</v>
      </c>
      <c r="AF57">
        <f t="shared" si="35"/>
        <v>0</v>
      </c>
      <c r="AG57">
        <f t="shared" si="36"/>
        <v>-8.0372985293311316</v>
      </c>
      <c r="AH57">
        <f t="shared" si="37"/>
        <v>-45022.12488651766</v>
      </c>
      <c r="AI57">
        <f t="shared" si="38"/>
        <v>-45030.162185046989</v>
      </c>
      <c r="AJ57">
        <f t="shared" si="39"/>
        <v>184.4543417182183</v>
      </c>
      <c r="AK57">
        <f t="shared" si="61"/>
        <v>128.18559412695402</v>
      </c>
      <c r="AL57">
        <f t="shared" si="40"/>
        <v>-44717.522249201815</v>
      </c>
      <c r="AN57">
        <f t="shared" si="41"/>
        <v>0</v>
      </c>
      <c r="AO57">
        <f t="shared" si="42"/>
        <v>0</v>
      </c>
      <c r="AP57">
        <f t="shared" si="43"/>
        <v>-4.5209657535950319E-2</v>
      </c>
      <c r="AQ57">
        <f t="shared" si="44"/>
        <v>-253.24863077216563</v>
      </c>
      <c r="AR57">
        <f t="shared" si="45"/>
        <v>-253.29384042970156</v>
      </c>
      <c r="AS57">
        <f t="shared" si="46"/>
        <v>1.0375523056244855</v>
      </c>
      <c r="AT57">
        <f t="shared" si="47"/>
        <v>0.7210416274041519</v>
      </c>
      <c r="AU57">
        <f t="shared" si="48"/>
        <v>-251.5352464966729</v>
      </c>
      <c r="AW57">
        <v>54</v>
      </c>
      <c r="AX57">
        <f>IF(Z57&gt;0, (R57*SUMPRODUCT(K57:$K$98, X57:$X$98)-K57*$AZ$3)/Z57, 0)</f>
        <v>5122.269707645868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8.0470763000000001E-2</v>
      </c>
      <c r="Q58" s="5">
        <f t="shared" si="60"/>
        <v>25</v>
      </c>
      <c r="R58">
        <f t="shared" si="31"/>
        <v>2000000</v>
      </c>
      <c r="S58">
        <f t="shared" si="32"/>
        <v>4921.7896012650672</v>
      </c>
      <c r="U58">
        <f t="shared" si="52"/>
        <v>8.0470763000000001E-2</v>
      </c>
      <c r="V58">
        <f t="shared" si="53"/>
        <v>0.01</v>
      </c>
      <c r="W58">
        <f t="shared" si="54"/>
        <v>0.32149194117324525</v>
      </c>
      <c r="X58">
        <f t="shared" si="55"/>
        <v>2.5870701804562159E-2</v>
      </c>
      <c r="Y58">
        <f t="shared" si="56"/>
        <v>3.2149194117324525E-3</v>
      </c>
      <c r="Z58">
        <f t="shared" si="57"/>
        <v>0.29240631995695066</v>
      </c>
      <c r="AB58">
        <f t="shared" si="58"/>
        <v>1646.7684315239817</v>
      </c>
      <c r="AC58">
        <f t="shared" si="33"/>
        <v>1439.1623849083057</v>
      </c>
      <c r="AE58">
        <f t="shared" si="34"/>
        <v>0</v>
      </c>
      <c r="AF58">
        <f t="shared" si="35"/>
        <v>0</v>
      </c>
      <c r="AG58">
        <f t="shared" si="36"/>
        <v>-7.3101579989237662</v>
      </c>
      <c r="AH58">
        <f t="shared" si="37"/>
        <v>-51741.403609124318</v>
      </c>
      <c r="AI58">
        <f t="shared" si="38"/>
        <v>-51748.713767123241</v>
      </c>
      <c r="AJ58">
        <f t="shared" si="39"/>
        <v>207.60604661567595</v>
      </c>
      <c r="AK58">
        <f t="shared" si="61"/>
        <v>115.27379020667873</v>
      </c>
      <c r="AL58">
        <f t="shared" si="40"/>
        <v>-51425.833930300883</v>
      </c>
      <c r="AN58">
        <f t="shared" si="41"/>
        <v>0</v>
      </c>
      <c r="AO58">
        <f t="shared" si="42"/>
        <v>0</v>
      </c>
      <c r="AP58">
        <f t="shared" si="43"/>
        <v>-3.6713844039021601E-2</v>
      </c>
      <c r="AQ58">
        <f t="shared" si="44"/>
        <v>-259.86111692047297</v>
      </c>
      <c r="AR58">
        <f t="shared" si="45"/>
        <v>-259.89783076451198</v>
      </c>
      <c r="AS58">
        <f t="shared" si="46"/>
        <v>1.0426609135025429</v>
      </c>
      <c r="AT58">
        <f t="shared" si="47"/>
        <v>0.57894014822360518</v>
      </c>
      <c r="AU58">
        <f t="shared" si="48"/>
        <v>-258.27622970278583</v>
      </c>
      <c r="AW58">
        <v>55</v>
      </c>
      <c r="AX58">
        <f>IF(Z58&gt;0, (R58*SUMPRODUCT(K58:$K$98, X58:$X$98)-K58*$AZ$3)/Z58, 0)</f>
        <v>4921.7896012650672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9.7818447000000003E-2</v>
      </c>
      <c r="Q59" s="5">
        <f t="shared" si="60"/>
        <v>25</v>
      </c>
      <c r="R59">
        <f t="shared" si="31"/>
        <v>2000000</v>
      </c>
      <c r="S59">
        <f t="shared" si="32"/>
        <v>4676.6934926188405</v>
      </c>
      <c r="U59">
        <f t="shared" si="52"/>
        <v>9.7818447000000003E-2</v>
      </c>
      <c r="V59">
        <f t="shared" si="53"/>
        <v>0.01</v>
      </c>
      <c r="W59">
        <f t="shared" si="54"/>
        <v>0.29240631995695066</v>
      </c>
      <c r="X59">
        <f t="shared" si="55"/>
        <v>2.860273211117402E-2</v>
      </c>
      <c r="Y59">
        <f t="shared" si="56"/>
        <v>2.9240631995695065E-3</v>
      </c>
      <c r="Z59">
        <f t="shared" si="57"/>
        <v>0.26087952464620712</v>
      </c>
      <c r="AB59">
        <f t="shared" si="58"/>
        <v>1439.1623849083057</v>
      </c>
      <c r="AC59">
        <f t="shared" si="33"/>
        <v>1220.0535752704131</v>
      </c>
      <c r="AE59">
        <f t="shared" si="34"/>
        <v>0</v>
      </c>
      <c r="AF59">
        <f t="shared" si="35"/>
        <v>0</v>
      </c>
      <c r="AG59">
        <f t="shared" si="36"/>
        <v>-6.5219881161551783</v>
      </c>
      <c r="AH59">
        <f t="shared" si="37"/>
        <v>-57205.46422234804</v>
      </c>
      <c r="AI59">
        <f t="shared" si="38"/>
        <v>-57211.986210464194</v>
      </c>
      <c r="AJ59">
        <f t="shared" si="39"/>
        <v>219.10880963789259</v>
      </c>
      <c r="AK59">
        <f t="shared" si="61"/>
        <v>100.74136694358141</v>
      </c>
      <c r="AL59">
        <f t="shared" si="40"/>
        <v>-56892.136033882714</v>
      </c>
      <c r="AN59">
        <f t="shared" si="41"/>
        <v>0</v>
      </c>
      <c r="AO59">
        <f t="shared" si="42"/>
        <v>0</v>
      </c>
      <c r="AP59">
        <f t="shared" si="43"/>
        <v>-2.9245905706548288E-2</v>
      </c>
      <c r="AQ59">
        <f t="shared" si="44"/>
        <v>-256.52080052123574</v>
      </c>
      <c r="AR59">
        <f t="shared" si="45"/>
        <v>-256.55004642694229</v>
      </c>
      <c r="AS59">
        <f t="shared" si="46"/>
        <v>0.98252794577637015</v>
      </c>
      <c r="AT59">
        <f t="shared" si="47"/>
        <v>0.45174453953430999</v>
      </c>
      <c r="AU59">
        <f t="shared" si="48"/>
        <v>-255.11577394163157</v>
      </c>
      <c r="AW59">
        <v>56</v>
      </c>
      <c r="AX59">
        <f>IF(Z59&gt;0, (R59*SUMPRODUCT(K59:$K$98, X59:$X$98)-K59*$AZ$3)/Z59, 0)</f>
        <v>4676.6934926188405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0.115047869</v>
      </c>
      <c r="Q60" s="5">
        <f t="shared" si="60"/>
        <v>25</v>
      </c>
      <c r="R60">
        <f t="shared" si="31"/>
        <v>2000000</v>
      </c>
      <c r="S60">
        <f t="shared" si="32"/>
        <v>4380.6689071850014</v>
      </c>
      <c r="U60">
        <f t="shared" si="52"/>
        <v>0.115047869</v>
      </c>
      <c r="V60">
        <f t="shared" si="53"/>
        <v>0.01</v>
      </c>
      <c r="W60">
        <f t="shared" si="54"/>
        <v>0.26087952464620712</v>
      </c>
      <c r="X60">
        <f t="shared" si="55"/>
        <v>3.0013633376279106E-2</v>
      </c>
      <c r="Y60">
        <f t="shared" si="56"/>
        <v>2.6087952464620714E-3</v>
      </c>
      <c r="Z60">
        <f t="shared" si="57"/>
        <v>0.22825709602346594</v>
      </c>
      <c r="AB60">
        <f t="shared" si="58"/>
        <v>1220.0535752704131</v>
      </c>
      <c r="AC60">
        <f t="shared" si="33"/>
        <v>999.9187633943385</v>
      </c>
      <c r="AE60">
        <f t="shared" si="34"/>
        <v>0</v>
      </c>
      <c r="AF60">
        <f t="shared" si="35"/>
        <v>0</v>
      </c>
      <c r="AG60">
        <f t="shared" si="36"/>
        <v>-5.7064274005866489</v>
      </c>
      <c r="AH60">
        <f t="shared" si="37"/>
        <v>-60027.266752558215</v>
      </c>
      <c r="AI60">
        <f t="shared" si="38"/>
        <v>-60032.973179958804</v>
      </c>
      <c r="AJ60">
        <f t="shared" si="39"/>
        <v>220.13481187607465</v>
      </c>
      <c r="AK60">
        <f t="shared" si="61"/>
        <v>85.403750268928931</v>
      </c>
      <c r="AL60">
        <f t="shared" si="40"/>
        <v>-59727.4346178138</v>
      </c>
      <c r="AN60">
        <f t="shared" si="41"/>
        <v>0</v>
      </c>
      <c r="AO60">
        <f t="shared" si="42"/>
        <v>0</v>
      </c>
      <c r="AP60">
        <f t="shared" si="43"/>
        <v>-2.2847113858008469E-2</v>
      </c>
      <c r="AQ60">
        <f t="shared" si="44"/>
        <v>-240.3342234652371</v>
      </c>
      <c r="AR60">
        <f t="shared" si="45"/>
        <v>-240.35707057909514</v>
      </c>
      <c r="AS60">
        <f t="shared" si="46"/>
        <v>0.88136495183079011</v>
      </c>
      <c r="AT60">
        <f t="shared" si="47"/>
        <v>0.34193534225889649</v>
      </c>
      <c r="AU60">
        <f t="shared" si="48"/>
        <v>-239.13377028500545</v>
      </c>
      <c r="AW60">
        <v>57</v>
      </c>
      <c r="AX60">
        <f>IF(Z60&gt;0, (R60*SUMPRODUCT(K60:$K$98, X60:$X$98)-K60*$AZ$3)/Z60, 0)</f>
        <v>4380.6689071850014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0.13365521</v>
      </c>
      <c r="Q61" s="5">
        <f t="shared" si="60"/>
        <v>25</v>
      </c>
      <c r="R61">
        <f t="shared" si="31"/>
        <v>2000000</v>
      </c>
      <c r="S61">
        <f t="shared" si="32"/>
        <v>4052.208002879413</v>
      </c>
      <c r="U61">
        <f t="shared" si="52"/>
        <v>0.13365521</v>
      </c>
      <c r="V61">
        <f t="shared" si="53"/>
        <v>0.01</v>
      </c>
      <c r="W61">
        <f t="shared" si="54"/>
        <v>0.22825709602346594</v>
      </c>
      <c r="X61">
        <f t="shared" si="55"/>
        <v>3.0507750103006506E-2</v>
      </c>
      <c r="Y61">
        <f t="shared" si="56"/>
        <v>2.2825709602346594E-3</v>
      </c>
      <c r="Z61">
        <f t="shared" si="57"/>
        <v>0.1954667749602248</v>
      </c>
      <c r="AB61">
        <f t="shared" si="58"/>
        <v>999.9187633943385</v>
      </c>
      <c r="AC61">
        <f t="shared" si="33"/>
        <v>792.07202979085218</v>
      </c>
      <c r="AE61">
        <f t="shared" si="34"/>
        <v>0</v>
      </c>
      <c r="AF61">
        <f t="shared" si="35"/>
        <v>0</v>
      </c>
      <c r="AG61">
        <f t="shared" si="36"/>
        <v>-4.8866693740056197</v>
      </c>
      <c r="AH61">
        <f t="shared" si="37"/>
        <v>-61015.500206013014</v>
      </c>
      <c r="AI61">
        <f t="shared" si="38"/>
        <v>-61020.386875387019</v>
      </c>
      <c r="AJ61">
        <f t="shared" si="39"/>
        <v>207.84673360348631</v>
      </c>
      <c r="AK61">
        <f t="shared" si="61"/>
        <v>69.994313437603708</v>
      </c>
      <c r="AL61">
        <f t="shared" si="40"/>
        <v>-60742.54582834593</v>
      </c>
      <c r="AN61">
        <f t="shared" si="41"/>
        <v>0</v>
      </c>
      <c r="AO61">
        <f t="shared" si="42"/>
        <v>0</v>
      </c>
      <c r="AP61">
        <f t="shared" si="43"/>
        <v>-1.7468756177537813E-2</v>
      </c>
      <c r="AQ61">
        <f t="shared" si="44"/>
        <v>-218.11684289900228</v>
      </c>
      <c r="AR61">
        <f t="shared" si="45"/>
        <v>-218.1343116551798</v>
      </c>
      <c r="AS61">
        <f t="shared" si="46"/>
        <v>0.7430058458488995</v>
      </c>
      <c r="AT61">
        <f t="shared" si="47"/>
        <v>0.25021410324173315</v>
      </c>
      <c r="AU61">
        <f t="shared" si="48"/>
        <v>-217.14109170608918</v>
      </c>
      <c r="AW61">
        <v>58</v>
      </c>
      <c r="AX61">
        <f>IF(Z61&gt;0, (R61*SUMPRODUCT(K61:$K$98, X61:$X$98)-K61*$AZ$3)/Z61, 0)</f>
        <v>4052.208002879413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0.153152232</v>
      </c>
      <c r="Q62" s="5">
        <f t="shared" si="60"/>
        <v>25</v>
      </c>
      <c r="R62">
        <f t="shared" si="31"/>
        <v>2000000</v>
      </c>
      <c r="S62">
        <f t="shared" si="32"/>
        <v>3686.1282601741227</v>
      </c>
      <c r="U62">
        <f t="shared" si="52"/>
        <v>0.153152232</v>
      </c>
      <c r="V62">
        <f t="shared" si="53"/>
        <v>0.01</v>
      </c>
      <c r="W62">
        <f t="shared" si="54"/>
        <v>0.1954667749602248</v>
      </c>
      <c r="X62">
        <f t="shared" si="55"/>
        <v>2.9936172867000139E-2</v>
      </c>
      <c r="Y62">
        <f t="shared" si="56"/>
        <v>1.9546677496022481E-3</v>
      </c>
      <c r="Z62">
        <f t="shared" si="57"/>
        <v>0.16357593434362241</v>
      </c>
      <c r="AB62">
        <f t="shared" si="58"/>
        <v>792.07202979085218</v>
      </c>
      <c r="AC62">
        <f t="shared" si="33"/>
        <v>602.96187426841345</v>
      </c>
      <c r="AE62">
        <f t="shared" si="34"/>
        <v>0</v>
      </c>
      <c r="AF62">
        <f t="shared" si="35"/>
        <v>0</v>
      </c>
      <c r="AG62">
        <f t="shared" si="36"/>
        <v>-4.08939835859056</v>
      </c>
      <c r="AH62">
        <f t="shared" si="37"/>
        <v>-59872.345734000279</v>
      </c>
      <c r="AI62">
        <f t="shared" si="38"/>
        <v>-59876.435132358871</v>
      </c>
      <c r="AJ62">
        <f t="shared" si="39"/>
        <v>189.11015552243873</v>
      </c>
      <c r="AK62">
        <f t="shared" si="61"/>
        <v>55.44504208535966</v>
      </c>
      <c r="AL62">
        <f t="shared" si="40"/>
        <v>-59631.879934751072</v>
      </c>
      <c r="AN62">
        <f t="shared" si="41"/>
        <v>0</v>
      </c>
      <c r="AO62">
        <f t="shared" si="42"/>
        <v>0</v>
      </c>
      <c r="AP62">
        <f t="shared" si="43"/>
        <v>-1.3052401443668508E-2</v>
      </c>
      <c r="AQ62">
        <f t="shared" si="44"/>
        <v>-191.09849991812172</v>
      </c>
      <c r="AR62">
        <f t="shared" si="45"/>
        <v>-191.11155231956539</v>
      </c>
      <c r="AS62">
        <f t="shared" si="46"/>
        <v>0.60359530926309335</v>
      </c>
      <c r="AT62">
        <f t="shared" si="47"/>
        <v>0.17696758395741979</v>
      </c>
      <c r="AU62">
        <f t="shared" si="48"/>
        <v>-190.3309894263449</v>
      </c>
      <c r="AW62">
        <v>59</v>
      </c>
      <c r="AX62">
        <f>IF(Z62&gt;0, (R62*SUMPRODUCT(K62:$K$98, X62:$X$98)-K62*$AZ$3)/Z62, 0)</f>
        <v>3686.1282601741227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0.17329698399999999</v>
      </c>
      <c r="Q63" s="5">
        <f t="shared" si="60"/>
        <v>25</v>
      </c>
      <c r="R63">
        <f t="shared" si="31"/>
        <v>2000000</v>
      </c>
      <c r="S63">
        <f t="shared" si="32"/>
        <v>3276.8358893518307</v>
      </c>
      <c r="U63">
        <f t="shared" si="52"/>
        <v>0.17329698399999999</v>
      </c>
      <c r="V63">
        <f t="shared" si="53"/>
        <v>0.01</v>
      </c>
      <c r="W63">
        <f t="shared" si="54"/>
        <v>0.16357593434362241</v>
      </c>
      <c r="X63">
        <f t="shared" si="55"/>
        <v>2.8347216076731782E-2</v>
      </c>
      <c r="Y63">
        <f t="shared" si="56"/>
        <v>1.6357593434362242E-3</v>
      </c>
      <c r="Z63">
        <f t="shared" si="57"/>
        <v>0.13359295892345444</v>
      </c>
      <c r="AB63">
        <f t="shared" si="58"/>
        <v>602.96187426841345</v>
      </c>
      <c r="AC63">
        <f t="shared" si="33"/>
        <v>437.76220236508038</v>
      </c>
      <c r="AE63">
        <f t="shared" si="34"/>
        <v>0</v>
      </c>
      <c r="AF63">
        <f t="shared" si="35"/>
        <v>0</v>
      </c>
      <c r="AG63">
        <f t="shared" si="36"/>
        <v>-3.3398239730863608</v>
      </c>
      <c r="AH63">
        <f t="shared" si="37"/>
        <v>-56694.432153463567</v>
      </c>
      <c r="AI63">
        <f t="shared" si="38"/>
        <v>-56697.771977436656</v>
      </c>
      <c r="AJ63">
        <f t="shared" si="39"/>
        <v>165.19967190333307</v>
      </c>
      <c r="AK63">
        <f t="shared" si="61"/>
        <v>42.207331198788943</v>
      </c>
      <c r="AL63">
        <f t="shared" si="40"/>
        <v>-56490.36497433453</v>
      </c>
      <c r="AN63">
        <f t="shared" si="41"/>
        <v>0</v>
      </c>
      <c r="AO63">
        <f t="shared" si="42"/>
        <v>0</v>
      </c>
      <c r="AP63">
        <f t="shared" si="43"/>
        <v>-9.5177996652560954E-3</v>
      </c>
      <c r="AQ63">
        <f t="shared" si="44"/>
        <v>-161.56727172464275</v>
      </c>
      <c r="AR63">
        <f t="shared" si="45"/>
        <v>-161.576789524308</v>
      </c>
      <c r="AS63">
        <f t="shared" si="46"/>
        <v>0.47078450679211981</v>
      </c>
      <c r="AT63">
        <f t="shared" si="47"/>
        <v>0.12028206456161003</v>
      </c>
      <c r="AU63">
        <f t="shared" si="48"/>
        <v>-160.98572295295426</v>
      </c>
      <c r="AW63">
        <v>60</v>
      </c>
      <c r="AX63">
        <f>IF(Z63&gt;0, (R63*SUMPRODUCT(K63:$K$98, X63:$X$98)-K63*$AZ$3)/Z63, 0)</f>
        <v>3276.8358893518307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0.19491187900000001</v>
      </c>
      <c r="Q64" s="5">
        <f t="shared" si="60"/>
        <v>25</v>
      </c>
      <c r="R64">
        <f t="shared" si="31"/>
        <v>2000000</v>
      </c>
      <c r="S64">
        <f t="shared" si="32"/>
        <v>2817.9629813887191</v>
      </c>
      <c r="U64">
        <f t="shared" si="52"/>
        <v>0.19491187900000001</v>
      </c>
      <c r="V64">
        <f t="shared" si="53"/>
        <v>0.01</v>
      </c>
      <c r="W64">
        <f t="shared" si="54"/>
        <v>0.13359295892345444</v>
      </c>
      <c r="X64">
        <f t="shared" si="55"/>
        <v>2.6038854644940324E-2</v>
      </c>
      <c r="Y64">
        <f t="shared" si="56"/>
        <v>1.3359295892345444E-3</v>
      </c>
      <c r="Z64">
        <f t="shared" si="57"/>
        <v>0.10621817468927956</v>
      </c>
      <c r="AB64">
        <f t="shared" si="58"/>
        <v>437.76220236508038</v>
      </c>
      <c r="AC64">
        <f t="shared" si="33"/>
        <v>299.31888422507001</v>
      </c>
      <c r="AE64">
        <f t="shared" si="34"/>
        <v>0</v>
      </c>
      <c r="AF64">
        <f t="shared" si="35"/>
        <v>0</v>
      </c>
      <c r="AG64">
        <f t="shared" si="36"/>
        <v>-2.655454367231989</v>
      </c>
      <c r="AH64">
        <f t="shared" si="37"/>
        <v>-52077.709289880644</v>
      </c>
      <c r="AI64">
        <f t="shared" si="38"/>
        <v>-52080.364744247876</v>
      </c>
      <c r="AJ64">
        <f t="shared" si="39"/>
        <v>138.44331814001038</v>
      </c>
      <c r="AK64">
        <f t="shared" si="61"/>
        <v>30.643354165555628</v>
      </c>
      <c r="AL64">
        <f t="shared" si="40"/>
        <v>-51911.27807194231</v>
      </c>
      <c r="AN64">
        <f t="shared" si="41"/>
        <v>0</v>
      </c>
      <c r="AO64">
        <f t="shared" si="42"/>
        <v>0</v>
      </c>
      <c r="AP64">
        <f t="shared" si="43"/>
        <v>-6.7566870106275873E-3</v>
      </c>
      <c r="AQ64">
        <f t="shared" si="44"/>
        <v>-132.50944405004549</v>
      </c>
      <c r="AR64">
        <f t="shared" si="45"/>
        <v>-132.5162007370561</v>
      </c>
      <c r="AS64">
        <f t="shared" si="46"/>
        <v>0.35226294261643004</v>
      </c>
      <c r="AT64">
        <f t="shared" si="47"/>
        <v>7.7970668826930045E-2</v>
      </c>
      <c r="AU64">
        <f t="shared" si="48"/>
        <v>-132.08596712561274</v>
      </c>
      <c r="AW64">
        <v>61</v>
      </c>
      <c r="AX64">
        <f>IF(Z64&gt;0, (R64*SUMPRODUCT(K64:$K$98, X64:$X$98)-K64*$AZ$3)/Z64, 0)</f>
        <v>2817.9629813887191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0.21714087100000001</v>
      </c>
      <c r="Q65" s="5">
        <f t="shared" si="60"/>
        <v>25</v>
      </c>
      <c r="R65">
        <f t="shared" si="31"/>
        <v>2000000</v>
      </c>
      <c r="S65">
        <f t="shared" si="32"/>
        <v>2283.4934510028966</v>
      </c>
      <c r="U65">
        <f t="shared" si="52"/>
        <v>0.21714087100000001</v>
      </c>
      <c r="V65">
        <f t="shared" si="53"/>
        <v>0.01</v>
      </c>
      <c r="W65">
        <f t="shared" si="54"/>
        <v>0.10621817468927956</v>
      </c>
      <c r="X65">
        <f t="shared" si="55"/>
        <v>2.3064306968060319E-2</v>
      </c>
      <c r="Y65">
        <f t="shared" si="56"/>
        <v>1.0621817468927956E-3</v>
      </c>
      <c r="Z65">
        <f t="shared" si="57"/>
        <v>8.209168597432645E-2</v>
      </c>
      <c r="AB65">
        <f t="shared" si="58"/>
        <v>299.31888422507001</v>
      </c>
      <c r="AC65">
        <f t="shared" si="33"/>
        <v>187.45582730416078</v>
      </c>
      <c r="AE65">
        <f t="shared" si="34"/>
        <v>0</v>
      </c>
      <c r="AF65">
        <f t="shared" si="35"/>
        <v>0</v>
      </c>
      <c r="AG65">
        <f t="shared" si="36"/>
        <v>-2.0522921493581614</v>
      </c>
      <c r="AH65">
        <f t="shared" si="37"/>
        <v>-46128.613936120637</v>
      </c>
      <c r="AI65">
        <f t="shared" si="38"/>
        <v>-46130.666228269998</v>
      </c>
      <c r="AJ65">
        <f t="shared" si="39"/>
        <v>111.86305692090923</v>
      </c>
      <c r="AK65">
        <f t="shared" si="61"/>
        <v>20.952321895754903</v>
      </c>
      <c r="AL65">
        <f t="shared" si="40"/>
        <v>-45997.850849453331</v>
      </c>
      <c r="AN65">
        <f t="shared" si="41"/>
        <v>0</v>
      </c>
      <c r="AO65">
        <f t="shared" si="42"/>
        <v>0</v>
      </c>
      <c r="AP65">
        <f t="shared" si="43"/>
        <v>-4.6624707481779026E-3</v>
      </c>
      <c r="AQ65">
        <f t="shared" si="44"/>
        <v>-104.79663589729005</v>
      </c>
      <c r="AR65">
        <f t="shared" si="45"/>
        <v>-104.80129836803822</v>
      </c>
      <c r="AS65">
        <f t="shared" si="46"/>
        <v>0.25413449584096121</v>
      </c>
      <c r="AT65">
        <f t="shared" si="47"/>
        <v>4.7600234681946373E-2</v>
      </c>
      <c r="AU65">
        <f t="shared" si="48"/>
        <v>-104.49956363751531</v>
      </c>
      <c r="AW65">
        <v>62</v>
      </c>
      <c r="AX65">
        <f>IF(Z65&gt;0, (R65*SUMPRODUCT(K65:$K$98, X65:$X$98)-K65*$AZ$3)/Z65, 0)</f>
        <v>2283.4934510028966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0.240684854</v>
      </c>
      <c r="Q66" s="5">
        <f t="shared" si="60"/>
        <v>25</v>
      </c>
      <c r="R66">
        <f t="shared" si="31"/>
        <v>2000000</v>
      </c>
      <c r="S66">
        <f t="shared" si="32"/>
        <v>1643.4609855520725</v>
      </c>
      <c r="U66">
        <f t="shared" si="52"/>
        <v>0.240684854</v>
      </c>
      <c r="V66">
        <f t="shared" si="53"/>
        <v>0.01</v>
      </c>
      <c r="W66">
        <f t="shared" si="54"/>
        <v>8.209168597432645E-2</v>
      </c>
      <c r="X66">
        <f t="shared" si="55"/>
        <v>1.9758225453344609E-2</v>
      </c>
      <c r="Y66">
        <f t="shared" si="56"/>
        <v>8.2091685974326452E-4</v>
      </c>
      <c r="Z66">
        <f t="shared" si="57"/>
        <v>6.1512543661238574E-2</v>
      </c>
      <c r="AB66">
        <f t="shared" si="58"/>
        <v>187.45582730416078</v>
      </c>
      <c r="AC66">
        <f t="shared" si="33"/>
        <v>101.09346562931404</v>
      </c>
      <c r="AE66">
        <f t="shared" si="34"/>
        <v>0</v>
      </c>
      <c r="AF66">
        <f t="shared" si="35"/>
        <v>0</v>
      </c>
      <c r="AG66">
        <f t="shared" si="36"/>
        <v>-1.5378135915309643</v>
      </c>
      <c r="AH66">
        <f t="shared" si="37"/>
        <v>-39516.450906689221</v>
      </c>
      <c r="AI66">
        <f t="shared" si="38"/>
        <v>-39517.988720280751</v>
      </c>
      <c r="AJ66">
        <f t="shared" si="39"/>
        <v>86.362361674846738</v>
      </c>
      <c r="AK66">
        <f t="shared" si="61"/>
        <v>13.121907911291256</v>
      </c>
      <c r="AL66">
        <f t="shared" si="40"/>
        <v>-39418.504450694614</v>
      </c>
      <c r="AN66">
        <f t="shared" si="41"/>
        <v>0</v>
      </c>
      <c r="AO66">
        <f t="shared" si="42"/>
        <v>0</v>
      </c>
      <c r="AP66">
        <f t="shared" si="43"/>
        <v>-3.1193392405282623E-3</v>
      </c>
      <c r="AQ66">
        <f t="shared" si="44"/>
        <v>-80.156149378890646</v>
      </c>
      <c r="AR66">
        <f t="shared" si="45"/>
        <v>-80.159268718131173</v>
      </c>
      <c r="AS66">
        <f t="shared" si="46"/>
        <v>0.17517955697663581</v>
      </c>
      <c r="AT66">
        <f t="shared" si="47"/>
        <v>2.6616803547392036E-2</v>
      </c>
      <c r="AU66">
        <f t="shared" si="48"/>
        <v>-79.957472357607159</v>
      </c>
      <c r="AW66">
        <v>63</v>
      </c>
      <c r="AX66">
        <f>IF(Z66&gt;0, (R66*SUMPRODUCT(K66:$K$98, X66:$X$98)-K66*$AZ$3)/Z66, 0)</f>
        <v>1643.4609855520725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0.26560892699999999</v>
      </c>
      <c r="Q67" s="5">
        <f t="shared" si="60"/>
        <v>25</v>
      </c>
      <c r="R67">
        <f t="shared" ref="R67:R89" si="62">$C$6</f>
        <v>2000000</v>
      </c>
      <c r="S67">
        <f t="shared" ref="S67:S89" si="63">AX67</f>
        <v>839.25524048833529</v>
      </c>
      <c r="U67">
        <f t="shared" si="52"/>
        <v>0.26560892699999999</v>
      </c>
      <c r="V67">
        <f t="shared" si="53"/>
        <v>0.01</v>
      </c>
      <c r="W67">
        <f t="shared" si="54"/>
        <v>6.1512543661238574E-2</v>
      </c>
      <c r="X67">
        <f t="shared" si="55"/>
        <v>1.633828071890223E-2</v>
      </c>
      <c r="Y67">
        <f t="shared" si="56"/>
        <v>6.1512543661238579E-4</v>
      </c>
      <c r="Z67">
        <f t="shared" si="57"/>
        <v>4.4559137505723954E-2</v>
      </c>
      <c r="AB67">
        <f t="shared" si="58"/>
        <v>101.09346562931404</v>
      </c>
      <c r="AC67">
        <f t="shared" ref="AC67:AC89" si="64">S67*Z67</f>
        <v>37.396489663319159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-1.1139784376430988</v>
      </c>
      <c r="AH67">
        <f t="shared" ref="AH67:AH89" si="68">-X67*R67</f>
        <v>-32676.561437804459</v>
      </c>
      <c r="AI67">
        <f t="shared" ref="AI67:AI89" si="69">SUM(AE67:AH67)</f>
        <v>-32677.675416242102</v>
      </c>
      <c r="AJ67">
        <f t="shared" ref="AJ67:AJ89" si="70">AB67-AC67</f>
        <v>63.696975965994881</v>
      </c>
      <c r="AK67">
        <f t="shared" si="61"/>
        <v>7.0765425940519835</v>
      </c>
      <c r="AL67">
        <f t="shared" ref="AL67:AL89" si="71">SUM(AI67:AK67)</f>
        <v>-32606.901897682055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-2.0175191959797075E-3</v>
      </c>
      <c r="AQ67">
        <f t="shared" ref="AQ67:AQ89" si="75">AH67*$K67</f>
        <v>-59.180310616121901</v>
      </c>
      <c r="AR67">
        <f t="shared" ref="AR67:AR89" si="76">AI67*$K67</f>
        <v>-59.182328135317874</v>
      </c>
      <c r="AS67">
        <f t="shared" ref="AS67:AS89" si="77">AJ67*$K67</f>
        <v>0.11536118419773694</v>
      </c>
      <c r="AT67">
        <f t="shared" ref="AT67:AT89" si="78">AK67*$K67</f>
        <v>1.2816280856274578E-2</v>
      </c>
      <c r="AU67">
        <f t="shared" ref="AU67:AU89" si="79">AL67*$K67</f>
        <v>-59.054150670263866</v>
      </c>
      <c r="AW67">
        <v>64</v>
      </c>
      <c r="AX67">
        <f>IF(Z67&gt;0, (R67*SUMPRODUCT(K67:$K$98, X67:$X$98)-K67*$AZ$3)/Z67, 0)</f>
        <v>839.25524048833529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0.29099302900000001</v>
      </c>
      <c r="Q68" s="5">
        <f t="shared" si="60"/>
        <v>25</v>
      </c>
      <c r="R68">
        <f t="shared" si="62"/>
        <v>2000000</v>
      </c>
      <c r="S68">
        <f t="shared" si="63"/>
        <v>-227.56916508506686</v>
      </c>
      <c r="U68">
        <f t="shared" ref="U68:U89" si="83">M68</f>
        <v>0.29099302900000001</v>
      </c>
      <c r="V68">
        <f t="shared" ref="V68:V89" si="84">$C$10</f>
        <v>0.01</v>
      </c>
      <c r="W68">
        <f t="shared" ref="W68:W89" si="85">Z67</f>
        <v>4.4559137505723954E-2</v>
      </c>
      <c r="X68">
        <f t="shared" ref="X68:X89" si="86">U68*W68</f>
        <v>1.2966398392418119E-2</v>
      </c>
      <c r="Y68">
        <f t="shared" ref="Y68:Y89" si="87">V68*W68</f>
        <v>4.4559137505723956E-4</v>
      </c>
      <c r="Z68">
        <f t="shared" ref="Z68:Z89" si="88">MAX(0, W68-X68-Y68)</f>
        <v>3.1147147738248591E-2</v>
      </c>
      <c r="AB68">
        <f t="shared" ref="AB68:AB89" si="89">AC67</f>
        <v>37.396489663319159</v>
      </c>
      <c r="AC68">
        <f t="shared" si="64"/>
        <v>-7.0881304055744607</v>
      </c>
      <c r="AE68">
        <f t="shared" si="65"/>
        <v>0</v>
      </c>
      <c r="AF68">
        <f t="shared" si="66"/>
        <v>0</v>
      </c>
      <c r="AG68">
        <f t="shared" si="67"/>
        <v>-0.77867869345621477</v>
      </c>
      <c r="AH68">
        <f t="shared" si="68"/>
        <v>-25932.796784836239</v>
      </c>
      <c r="AI68">
        <f t="shared" si="69"/>
        <v>-25933.575463529694</v>
      </c>
      <c r="AJ68">
        <f t="shared" si="70"/>
        <v>44.484620068893619</v>
      </c>
      <c r="AK68">
        <f t="shared" si="61"/>
        <v>2.6177542764323412</v>
      </c>
      <c r="AL68">
        <f t="shared" si="71"/>
        <v>-25886.473089184368</v>
      </c>
      <c r="AN68">
        <f t="shared" si="72"/>
        <v>0</v>
      </c>
      <c r="AO68">
        <f t="shared" si="73"/>
        <v>0</v>
      </c>
      <c r="AP68">
        <f t="shared" si="74"/>
        <v>-1.2591606983179736E-3</v>
      </c>
      <c r="AQ68">
        <f t="shared" si="75"/>
        <v>-41.934572993127126</v>
      </c>
      <c r="AR68">
        <f t="shared" si="76"/>
        <v>-41.935832153825444</v>
      </c>
      <c r="AS68">
        <f t="shared" si="77"/>
        <v>7.1933758739101114E-2</v>
      </c>
      <c r="AT68">
        <f t="shared" si="78"/>
        <v>4.2330338950294557E-3</v>
      </c>
      <c r="AU68">
        <f t="shared" si="79"/>
        <v>-41.859665361191311</v>
      </c>
      <c r="AW68">
        <v>65</v>
      </c>
      <c r="AX68">
        <f>IF(Z68&gt;0, (R68*SUMPRODUCT(K68:$K$98, X68:$X$98)-K68*$AZ$3)/Z68, 0)</f>
        <v>-227.56916508506686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0.31752069599999999</v>
      </c>
      <c r="Q69" s="5">
        <f t="shared" ref="Q69:Q89" si="91">$C$8</f>
        <v>25</v>
      </c>
      <c r="R69">
        <f t="shared" si="62"/>
        <v>2000000</v>
      </c>
      <c r="S69">
        <f t="shared" si="63"/>
        <v>-1714.0204794020403</v>
      </c>
      <c r="U69">
        <f t="shared" si="83"/>
        <v>0.31752069599999999</v>
      </c>
      <c r="V69">
        <f t="shared" si="84"/>
        <v>0.01</v>
      </c>
      <c r="W69">
        <f t="shared" si="85"/>
        <v>3.1147147738248591E-2</v>
      </c>
      <c r="X69">
        <f t="shared" si="86"/>
        <v>9.8898640282635182E-3</v>
      </c>
      <c r="Y69">
        <f t="shared" si="87"/>
        <v>3.1147147738248593E-4</v>
      </c>
      <c r="Z69">
        <f t="shared" si="88"/>
        <v>2.0945812232602588E-2</v>
      </c>
      <c r="AB69">
        <f t="shared" si="89"/>
        <v>-7.0881304055744607</v>
      </c>
      <c r="AC69">
        <f t="shared" si="64"/>
        <v>-35.901551124390608</v>
      </c>
      <c r="AE69">
        <f t="shared" si="65"/>
        <v>0</v>
      </c>
      <c r="AF69">
        <f t="shared" si="66"/>
        <v>0</v>
      </c>
      <c r="AG69">
        <f t="shared" si="67"/>
        <v>-0.52364530581506474</v>
      </c>
      <c r="AH69">
        <f t="shared" si="68"/>
        <v>-19779.728056527038</v>
      </c>
      <c r="AI69">
        <f t="shared" si="69"/>
        <v>-19780.251701832851</v>
      </c>
      <c r="AJ69">
        <f t="shared" si="70"/>
        <v>28.813420718816147</v>
      </c>
      <c r="AK69">
        <f t="shared" si="61"/>
        <v>-0.49616912839021232</v>
      </c>
      <c r="AL69">
        <f t="shared" si="71"/>
        <v>-19751.934450242425</v>
      </c>
      <c r="AN69">
        <f t="shared" si="72"/>
        <v>0</v>
      </c>
      <c r="AO69">
        <f t="shared" si="73"/>
        <v>0</v>
      </c>
      <c r="AP69">
        <f t="shared" si="74"/>
        <v>-7.5603527681162945E-4</v>
      </c>
      <c r="AQ69">
        <f t="shared" si="75"/>
        <v>-28.557827236126357</v>
      </c>
      <c r="AR69">
        <f t="shared" si="76"/>
        <v>-28.558583271403165</v>
      </c>
      <c r="AS69">
        <f t="shared" si="77"/>
        <v>4.1600606874786963E-2</v>
      </c>
      <c r="AT69">
        <f t="shared" si="78"/>
        <v>-7.1636537206037757E-4</v>
      </c>
      <c r="AU69">
        <f t="shared" si="79"/>
        <v>-28.517699029900438</v>
      </c>
      <c r="AW69">
        <v>66</v>
      </c>
      <c r="AX69">
        <f>IF(Z69&gt;0, (R69*SUMPRODUCT(K69:$K$98, X69:$X$98)-K69*$AZ$3)/Z69, 0)</f>
        <v>-1714.0204794020403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0.344227385</v>
      </c>
      <c r="Q70" s="5">
        <f t="shared" si="91"/>
        <v>25</v>
      </c>
      <c r="R70">
        <f t="shared" si="62"/>
        <v>2000000</v>
      </c>
      <c r="S70">
        <f t="shared" si="63"/>
        <v>-3899.3907592840724</v>
      </c>
      <c r="U70">
        <f t="shared" si="83"/>
        <v>0.344227385</v>
      </c>
      <c r="V70">
        <f t="shared" si="84"/>
        <v>0.01</v>
      </c>
      <c r="W70">
        <f t="shared" si="85"/>
        <v>2.0945812232602588E-2</v>
      </c>
      <c r="X70">
        <f t="shared" si="86"/>
        <v>7.2101221715298001E-3</v>
      </c>
      <c r="Y70">
        <f t="shared" si="87"/>
        <v>2.0945812232602587E-4</v>
      </c>
      <c r="Z70">
        <f t="shared" si="88"/>
        <v>1.3526231938746762E-2</v>
      </c>
      <c r="AB70">
        <f t="shared" si="89"/>
        <v>-35.901551124390608</v>
      </c>
      <c r="AC70">
        <f t="shared" si="64"/>
        <v>-52.744063829882208</v>
      </c>
      <c r="AE70">
        <f t="shared" si="65"/>
        <v>0</v>
      </c>
      <c r="AF70">
        <f t="shared" si="66"/>
        <v>0</v>
      </c>
      <c r="AG70">
        <f t="shared" si="67"/>
        <v>-0.33815579846866906</v>
      </c>
      <c r="AH70">
        <f t="shared" si="68"/>
        <v>-14420.244343059599</v>
      </c>
      <c r="AI70">
        <f t="shared" si="69"/>
        <v>-14420.582498858068</v>
      </c>
      <c r="AJ70">
        <f t="shared" si="70"/>
        <v>16.8425127054916</v>
      </c>
      <c r="AK70">
        <f t="shared" si="61"/>
        <v>-2.5131085787073428</v>
      </c>
      <c r="AL70">
        <f t="shared" si="71"/>
        <v>-14406.253094731283</v>
      </c>
      <c r="AN70">
        <f t="shared" si="72"/>
        <v>0</v>
      </c>
      <c r="AO70">
        <f t="shared" si="73"/>
        <v>0</v>
      </c>
      <c r="AP70">
        <f t="shared" si="74"/>
        <v>-4.3591685512401316E-4</v>
      </c>
      <c r="AQ70">
        <f t="shared" si="75"/>
        <v>-18.589146164615592</v>
      </c>
      <c r="AR70">
        <f t="shared" si="76"/>
        <v>-18.589582081470713</v>
      </c>
      <c r="AS70">
        <f t="shared" si="77"/>
        <v>2.171169385298706E-2</v>
      </c>
      <c r="AT70">
        <f t="shared" si="78"/>
        <v>-3.2396498690138082E-3</v>
      </c>
      <c r="AU70">
        <f t="shared" si="79"/>
        <v>-18.57111003748674</v>
      </c>
      <c r="AW70">
        <v>67</v>
      </c>
      <c r="AX70">
        <f>IF(Z70&gt;0, (R70*SUMPRODUCT(K70:$K$98, X70:$X$98)-K70*$AZ$3)/Z70, 0)</f>
        <v>-3899.3907592840724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0.370496828</v>
      </c>
      <c r="Q71" s="5">
        <f t="shared" si="91"/>
        <v>25</v>
      </c>
      <c r="R71">
        <f t="shared" si="62"/>
        <v>2000000</v>
      </c>
      <c r="S71">
        <f t="shared" si="63"/>
        <v>-7264.489655317795</v>
      </c>
      <c r="U71">
        <f t="shared" si="83"/>
        <v>0.370496828</v>
      </c>
      <c r="V71">
        <f t="shared" si="84"/>
        <v>0.01</v>
      </c>
      <c r="W71">
        <f t="shared" si="85"/>
        <v>1.3526231938746762E-2</v>
      </c>
      <c r="X71">
        <f t="shared" si="86"/>
        <v>5.011426028097966E-3</v>
      </c>
      <c r="Y71">
        <f t="shared" si="87"/>
        <v>1.3526231938746763E-4</v>
      </c>
      <c r="Z71">
        <f t="shared" si="88"/>
        <v>8.3795435912613278E-3</v>
      </c>
      <c r="AB71">
        <f t="shared" si="89"/>
        <v>-52.744063829882208</v>
      </c>
      <c r="AC71">
        <f t="shared" si="64"/>
        <v>-60.873107735002442</v>
      </c>
      <c r="AE71">
        <f t="shared" si="65"/>
        <v>0</v>
      </c>
      <c r="AF71">
        <f t="shared" si="66"/>
        <v>0</v>
      </c>
      <c r="AG71">
        <f t="shared" si="67"/>
        <v>-0.2094885897815332</v>
      </c>
      <c r="AH71">
        <f t="shared" si="68"/>
        <v>-10022.852056195932</v>
      </c>
      <c r="AI71">
        <f t="shared" si="69"/>
        <v>-10023.061544785714</v>
      </c>
      <c r="AJ71">
        <f t="shared" si="70"/>
        <v>8.1290439051202341</v>
      </c>
      <c r="AK71">
        <f t="shared" si="61"/>
        <v>-3.6920844680917551</v>
      </c>
      <c r="AL71">
        <f t="shared" si="71"/>
        <v>-10018.624585348685</v>
      </c>
      <c r="AN71">
        <f t="shared" si="72"/>
        <v>0</v>
      </c>
      <c r="AO71">
        <f t="shared" si="73"/>
        <v>0</v>
      </c>
      <c r="AP71">
        <f t="shared" si="74"/>
        <v>-2.411177450692773E-4</v>
      </c>
      <c r="AQ71">
        <f t="shared" si="75"/>
        <v>-11.536129435370174</v>
      </c>
      <c r="AR71">
        <f t="shared" si="76"/>
        <v>-11.536370553115244</v>
      </c>
      <c r="AS71">
        <f t="shared" si="77"/>
        <v>9.3563889948173468E-3</v>
      </c>
      <c r="AT71">
        <f t="shared" si="78"/>
        <v>-4.2495253917168773E-3</v>
      </c>
      <c r="AU71">
        <f t="shared" si="79"/>
        <v>-11.531263689512143</v>
      </c>
      <c r="AW71">
        <v>68</v>
      </c>
      <c r="AX71">
        <f>IF(Z71&gt;0, (R71*SUMPRODUCT(K71:$K$98, X71:$X$98)-K71*$AZ$3)/Z71, 0)</f>
        <v>-7264.489655317795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0.397394472</v>
      </c>
      <c r="Q72" s="5">
        <f t="shared" si="91"/>
        <v>25</v>
      </c>
      <c r="R72">
        <f t="shared" si="62"/>
        <v>2000000</v>
      </c>
      <c r="S72">
        <f t="shared" si="63"/>
        <v>-12700.938265191953</v>
      </c>
      <c r="U72">
        <f t="shared" si="83"/>
        <v>0.397394472</v>
      </c>
      <c r="V72">
        <f t="shared" si="84"/>
        <v>0.01</v>
      </c>
      <c r="W72">
        <f t="shared" si="85"/>
        <v>8.3795435912613278E-3</v>
      </c>
      <c r="X72">
        <f t="shared" si="86"/>
        <v>3.3299843010502791E-3</v>
      </c>
      <c r="Y72">
        <f t="shared" si="87"/>
        <v>8.3795435912613277E-5</v>
      </c>
      <c r="Z72">
        <f t="shared" si="88"/>
        <v>4.9657638542984347E-3</v>
      </c>
      <c r="AB72">
        <f t="shared" si="89"/>
        <v>-60.873107735002442</v>
      </c>
      <c r="AC72">
        <f t="shared" si="64"/>
        <v>-63.069860152966065</v>
      </c>
      <c r="AE72">
        <f t="shared" si="65"/>
        <v>0</v>
      </c>
      <c r="AF72">
        <f t="shared" si="66"/>
        <v>0</v>
      </c>
      <c r="AG72">
        <f t="shared" si="67"/>
        <v>-0.12414409635746086</v>
      </c>
      <c r="AH72">
        <f t="shared" si="68"/>
        <v>-6659.9686021005582</v>
      </c>
      <c r="AI72">
        <f t="shared" si="69"/>
        <v>-6660.0927461969159</v>
      </c>
      <c r="AJ72">
        <f t="shared" si="70"/>
        <v>2.1967524179636229</v>
      </c>
      <c r="AK72">
        <f t="shared" ref="AK72:AK89" si="92">G72*SUM(AB72:AB72, AE72:AF72)</f>
        <v>-4.2611175414501714</v>
      </c>
      <c r="AL72">
        <f t="shared" si="71"/>
        <v>-6662.1571113204027</v>
      </c>
      <c r="AN72">
        <f t="shared" si="72"/>
        <v>0</v>
      </c>
      <c r="AO72">
        <f t="shared" si="73"/>
        <v>0</v>
      </c>
      <c r="AP72">
        <f t="shared" si="74"/>
        <v>-1.275783112740611E-4</v>
      </c>
      <c r="AQ72">
        <f t="shared" si="75"/>
        <v>-6.8442042136882888</v>
      </c>
      <c r="AR72">
        <f t="shared" si="76"/>
        <v>-6.8443317919995632</v>
      </c>
      <c r="AS72">
        <f t="shared" si="77"/>
        <v>2.2575214770103437E-3</v>
      </c>
      <c r="AT72">
        <f t="shared" si="78"/>
        <v>-4.3789934119232961E-3</v>
      </c>
      <c r="AU72">
        <f t="shared" si="79"/>
        <v>-6.8464532639344764</v>
      </c>
      <c r="AW72">
        <v>69</v>
      </c>
      <c r="AX72">
        <f>IF(Z72&gt;0, (R72*SUMPRODUCT(K72:$K$98, X72:$X$98)-K72*$AZ$3)/Z72, 0)</f>
        <v>-12700.938265191953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0.424762996</v>
      </c>
      <c r="Q73" s="5">
        <f t="shared" si="91"/>
        <v>25</v>
      </c>
      <c r="R73">
        <f t="shared" si="62"/>
        <v>2000000</v>
      </c>
      <c r="S73">
        <f t="shared" si="63"/>
        <v>-21937.651537631256</v>
      </c>
      <c r="U73">
        <f t="shared" si="83"/>
        <v>0.424762996</v>
      </c>
      <c r="V73">
        <f t="shared" si="84"/>
        <v>0.01</v>
      </c>
      <c r="W73">
        <f t="shared" si="85"/>
        <v>4.9657638542984347E-3</v>
      </c>
      <c r="X73">
        <f t="shared" si="86"/>
        <v>2.1092727321803104E-3</v>
      </c>
      <c r="Y73">
        <f t="shared" si="87"/>
        <v>4.9657638542984346E-5</v>
      </c>
      <c r="Z73">
        <f t="shared" si="88"/>
        <v>2.8068334835751399E-3</v>
      </c>
      <c r="AB73">
        <f t="shared" si="89"/>
        <v>-63.069860152966065</v>
      </c>
      <c r="AC73">
        <f t="shared" si="64"/>
        <v>-61.575334886827065</v>
      </c>
      <c r="AE73">
        <f t="shared" si="65"/>
        <v>0</v>
      </c>
      <c r="AF73">
        <f t="shared" si="66"/>
        <v>0</v>
      </c>
      <c r="AG73">
        <f t="shared" si="67"/>
        <v>-7.0170837089378491E-2</v>
      </c>
      <c r="AH73">
        <f t="shared" si="68"/>
        <v>-4218.5454643606208</v>
      </c>
      <c r="AI73">
        <f t="shared" si="69"/>
        <v>-4218.6156351977106</v>
      </c>
      <c r="AJ73">
        <f t="shared" si="70"/>
        <v>-1.4945252661390001</v>
      </c>
      <c r="AK73">
        <f t="shared" si="92"/>
        <v>-4.4148902107076253</v>
      </c>
      <c r="AL73">
        <f t="shared" si="71"/>
        <v>-4224.525050674557</v>
      </c>
      <c r="AN73">
        <f t="shared" si="72"/>
        <v>0</v>
      </c>
      <c r="AO73">
        <f t="shared" si="73"/>
        <v>0</v>
      </c>
      <c r="AP73">
        <f t="shared" si="74"/>
        <v>-6.4385698607080104E-5</v>
      </c>
      <c r="AQ73">
        <f t="shared" si="75"/>
        <v>-3.8707532658136263</v>
      </c>
      <c r="AR73">
        <f t="shared" si="76"/>
        <v>-3.8708176515122337</v>
      </c>
      <c r="AS73">
        <f t="shared" si="77"/>
        <v>-1.3713111790832153E-3</v>
      </c>
      <c r="AT73">
        <f t="shared" si="78"/>
        <v>-4.0509106386732319E-3</v>
      </c>
      <c r="AU73">
        <f t="shared" si="79"/>
        <v>-3.8762398733299901</v>
      </c>
      <c r="AW73">
        <v>70</v>
      </c>
      <c r="AX73">
        <f>IF(Z73&gt;0, (R73*SUMPRODUCT(K73:$K$98, X73:$X$98)-K73*$AZ$3)/Z73, 0)</f>
        <v>-21937.651537631256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0.45242554800000001</v>
      </c>
      <c r="Q74" s="5">
        <f t="shared" si="91"/>
        <v>25</v>
      </c>
      <c r="R74">
        <f t="shared" si="62"/>
        <v>2000000</v>
      </c>
      <c r="S74">
        <f t="shared" si="63"/>
        <v>-38439.583120929914</v>
      </c>
      <c r="U74">
        <f t="shared" si="83"/>
        <v>0.45242554800000001</v>
      </c>
      <c r="V74">
        <f t="shared" si="84"/>
        <v>0.01</v>
      </c>
      <c r="W74">
        <f t="shared" si="85"/>
        <v>2.8068334835751399E-3</v>
      </c>
      <c r="X74">
        <f t="shared" si="86"/>
        <v>1.2698831769512317E-3</v>
      </c>
      <c r="Y74">
        <f t="shared" si="87"/>
        <v>2.80683348357514E-5</v>
      </c>
      <c r="Z74">
        <f t="shared" si="88"/>
        <v>1.5088819717881568E-3</v>
      </c>
      <c r="AB74">
        <f t="shared" si="89"/>
        <v>-61.575334886827065</v>
      </c>
      <c r="AC74">
        <f t="shared" si="64"/>
        <v>-58.000793974223477</v>
      </c>
      <c r="AE74">
        <f t="shared" si="65"/>
        <v>0</v>
      </c>
      <c r="AF74">
        <f t="shared" si="66"/>
        <v>0</v>
      </c>
      <c r="AG74">
        <f t="shared" si="67"/>
        <v>-3.7722049294703922E-2</v>
      </c>
      <c r="AH74">
        <f t="shared" si="68"/>
        <v>-2539.7663539024634</v>
      </c>
      <c r="AI74">
        <f t="shared" si="69"/>
        <v>-2539.804075951758</v>
      </c>
      <c r="AJ74">
        <f t="shared" si="70"/>
        <v>-3.5745409126035881</v>
      </c>
      <c r="AK74">
        <f t="shared" si="92"/>
        <v>-4.3102734420778948</v>
      </c>
      <c r="AL74">
        <f t="shared" si="71"/>
        <v>-2547.6888903064391</v>
      </c>
      <c r="AN74">
        <f t="shared" si="72"/>
        <v>0</v>
      </c>
      <c r="AO74">
        <f t="shared" si="73"/>
        <v>0</v>
      </c>
      <c r="AP74">
        <f t="shared" si="74"/>
        <v>-3.0903666647623442E-5</v>
      </c>
      <c r="AQ74">
        <f t="shared" si="75"/>
        <v>-2.0806953554050756</v>
      </c>
      <c r="AR74">
        <f t="shared" si="76"/>
        <v>-2.080726259071723</v>
      </c>
      <c r="AS74">
        <f t="shared" si="77"/>
        <v>-2.9284310594679744E-3</v>
      </c>
      <c r="AT74">
        <f t="shared" si="78"/>
        <v>-3.5311775501226843E-3</v>
      </c>
      <c r="AU74">
        <f t="shared" si="79"/>
        <v>-2.0871858676813133</v>
      </c>
      <c r="AW74">
        <v>71</v>
      </c>
      <c r="AX74">
        <f>IF(Z74&gt;0, (R74*SUMPRODUCT(K74:$K$98, X74:$X$98)-K74*$AZ$3)/Z74, 0)</f>
        <v>-38439.583120929914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0.48020744799999998</v>
      </c>
      <c r="Q75" s="5">
        <f t="shared" si="91"/>
        <v>25</v>
      </c>
      <c r="R75">
        <f t="shared" si="62"/>
        <v>2000000</v>
      </c>
      <c r="S75">
        <f t="shared" si="63"/>
        <v>-69465.339111744979</v>
      </c>
      <c r="U75">
        <f t="shared" si="83"/>
        <v>0.48020744799999998</v>
      </c>
      <c r="V75">
        <f t="shared" si="84"/>
        <v>0.01</v>
      </c>
      <c r="W75">
        <f t="shared" si="85"/>
        <v>1.5088819717881568E-3</v>
      </c>
      <c r="X75">
        <f t="shared" si="86"/>
        <v>7.2457636100559878E-4</v>
      </c>
      <c r="Y75">
        <f t="shared" si="87"/>
        <v>1.5088819717881569E-5</v>
      </c>
      <c r="Z75">
        <f t="shared" si="88"/>
        <v>7.6921679106467641E-4</v>
      </c>
      <c r="AB75">
        <f t="shared" si="89"/>
        <v>-58.000793974223477</v>
      </c>
      <c r="AC75">
        <f t="shared" si="64"/>
        <v>-53.43390524175603</v>
      </c>
      <c r="AE75">
        <f t="shared" si="65"/>
        <v>0</v>
      </c>
      <c r="AF75">
        <f t="shared" si="66"/>
        <v>0</v>
      </c>
      <c r="AG75">
        <f t="shared" si="67"/>
        <v>-1.9230419776616912E-2</v>
      </c>
      <c r="AH75">
        <f t="shared" si="68"/>
        <v>-1449.1527220111975</v>
      </c>
      <c r="AI75">
        <f t="shared" si="69"/>
        <v>-1449.1719524309742</v>
      </c>
      <c r="AJ75">
        <f t="shared" si="70"/>
        <v>-4.5668887324674472</v>
      </c>
      <c r="AK75">
        <f t="shared" si="92"/>
        <v>-4.0600555781956436</v>
      </c>
      <c r="AL75">
        <f t="shared" si="71"/>
        <v>-1457.7988967416375</v>
      </c>
      <c r="AN75">
        <f t="shared" si="72"/>
        <v>0</v>
      </c>
      <c r="AO75">
        <f t="shared" si="73"/>
        <v>0</v>
      </c>
      <c r="AP75">
        <f t="shared" si="74"/>
        <v>-1.406648132718682E-5</v>
      </c>
      <c r="AQ75">
        <f t="shared" si="75"/>
        <v>-1.0600122067641404</v>
      </c>
      <c r="AR75">
        <f t="shared" si="76"/>
        <v>-1.0600262732454677</v>
      </c>
      <c r="AS75">
        <f t="shared" si="77"/>
        <v>-3.3405435671615162E-3</v>
      </c>
      <c r="AT75">
        <f t="shared" si="78"/>
        <v>-2.9698101571070767E-3</v>
      </c>
      <c r="AU75">
        <f t="shared" si="79"/>
        <v>-1.0663366269697363</v>
      </c>
      <c r="AW75">
        <v>72</v>
      </c>
      <c r="AX75">
        <f>IF(Z75&gt;0, (R75*SUMPRODUCT(K75:$K$98, X75:$X$98)-K75*$AZ$3)/Z75, 0)</f>
        <v>-69465.339111744979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0.508136904</v>
      </c>
      <c r="Q76" s="5">
        <f t="shared" si="91"/>
        <v>25</v>
      </c>
      <c r="R76">
        <f t="shared" si="62"/>
        <v>2000000</v>
      </c>
      <c r="S76">
        <f t="shared" si="63"/>
        <v>-131006.69986094174</v>
      </c>
      <c r="U76">
        <f t="shared" si="83"/>
        <v>0.508136904</v>
      </c>
      <c r="V76">
        <f t="shared" si="84"/>
        <v>0.01</v>
      </c>
      <c r="W76">
        <f t="shared" si="85"/>
        <v>7.6921679106467641E-4</v>
      </c>
      <c r="X76">
        <f t="shared" si="86"/>
        <v>3.9086743871641951E-4</v>
      </c>
      <c r="Y76">
        <f t="shared" si="87"/>
        <v>7.6921679106467635E-6</v>
      </c>
      <c r="Z76">
        <f t="shared" si="88"/>
        <v>3.7065718443761013E-4</v>
      </c>
      <c r="AB76">
        <f t="shared" si="89"/>
        <v>-53.43390524175603</v>
      </c>
      <c r="AC76">
        <f t="shared" si="64"/>
        <v>-48.558574512919712</v>
      </c>
      <c r="AE76">
        <f t="shared" si="65"/>
        <v>0</v>
      </c>
      <c r="AF76">
        <f t="shared" si="66"/>
        <v>0</v>
      </c>
      <c r="AG76">
        <f t="shared" si="67"/>
        <v>-9.2664296109402529E-3</v>
      </c>
      <c r="AH76">
        <f t="shared" si="68"/>
        <v>-781.73487743283897</v>
      </c>
      <c r="AI76">
        <f t="shared" si="69"/>
        <v>-781.74414386244996</v>
      </c>
      <c r="AJ76">
        <f t="shared" si="70"/>
        <v>-4.8753307288363175</v>
      </c>
      <c r="AK76">
        <f t="shared" si="92"/>
        <v>-3.7403733669229222</v>
      </c>
      <c r="AL76">
        <f t="shared" si="71"/>
        <v>-790.35984795820912</v>
      </c>
      <c r="AN76">
        <f t="shared" si="72"/>
        <v>0</v>
      </c>
      <c r="AO76">
        <f t="shared" si="73"/>
        <v>0</v>
      </c>
      <c r="AP76">
        <f t="shared" si="74"/>
        <v>-6.051891287628954E-6</v>
      </c>
      <c r="AQ76">
        <f t="shared" si="75"/>
        <v>-0.51054987655503714</v>
      </c>
      <c r="AR76">
        <f t="shared" si="76"/>
        <v>-0.5105559284463248</v>
      </c>
      <c r="AS76">
        <f t="shared" si="77"/>
        <v>-3.1840711904097007E-3</v>
      </c>
      <c r="AT76">
        <f t="shared" si="78"/>
        <v>-2.4428322387551522E-3</v>
      </c>
      <c r="AU76">
        <f t="shared" si="79"/>
        <v>-0.51618283187548952</v>
      </c>
      <c r="AW76">
        <v>73</v>
      </c>
      <c r="AX76">
        <f>IF(Z76&gt;0, (R76*SUMPRODUCT(K76:$K$98, X76:$X$98)-K76*$AZ$3)/Z76, 0)</f>
        <v>-131006.69986094174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0.53626491099999996</v>
      </c>
      <c r="Q77" s="5">
        <f t="shared" si="91"/>
        <v>25</v>
      </c>
      <c r="R77">
        <f t="shared" si="62"/>
        <v>2000000</v>
      </c>
      <c r="S77">
        <f t="shared" si="63"/>
        <v>-260254.88561438059</v>
      </c>
      <c r="U77">
        <f t="shared" si="83"/>
        <v>0.53626491099999996</v>
      </c>
      <c r="V77">
        <f t="shared" si="84"/>
        <v>0.01</v>
      </c>
      <c r="W77">
        <f t="shared" si="85"/>
        <v>3.7065718443761013E-4</v>
      </c>
      <c r="X77">
        <f t="shared" si="86"/>
        <v>1.9877044202394557E-4</v>
      </c>
      <c r="Y77">
        <f t="shared" si="87"/>
        <v>3.7065718443761014E-6</v>
      </c>
      <c r="Z77">
        <f t="shared" si="88"/>
        <v>1.6818017056928846E-4</v>
      </c>
      <c r="AB77">
        <f t="shared" si="89"/>
        <v>-48.558574512919712</v>
      </c>
      <c r="AC77">
        <f t="shared" si="64"/>
        <v>-43.769711054117188</v>
      </c>
      <c r="AE77">
        <f t="shared" si="65"/>
        <v>0</v>
      </c>
      <c r="AF77">
        <f t="shared" si="66"/>
        <v>0</v>
      </c>
      <c r="AG77">
        <f t="shared" si="67"/>
        <v>-4.2045042642322112E-3</v>
      </c>
      <c r="AH77">
        <f t="shared" si="68"/>
        <v>-397.54088404789115</v>
      </c>
      <c r="AI77">
        <f t="shared" si="69"/>
        <v>-397.54508855215539</v>
      </c>
      <c r="AJ77">
        <f t="shared" si="70"/>
        <v>-4.7888634588025241</v>
      </c>
      <c r="AK77">
        <f t="shared" si="92"/>
        <v>-3.3991002159043804</v>
      </c>
      <c r="AL77">
        <f t="shared" si="71"/>
        <v>-405.73305222686224</v>
      </c>
      <c r="AN77">
        <f t="shared" si="72"/>
        <v>0</v>
      </c>
      <c r="AO77">
        <f t="shared" si="73"/>
        <v>0</v>
      </c>
      <c r="AP77">
        <f t="shared" si="74"/>
        <v>-2.4517459214380784E-6</v>
      </c>
      <c r="AQ77">
        <f t="shared" si="75"/>
        <v>-0.23181549591014403</v>
      </c>
      <c r="AR77">
        <f t="shared" si="76"/>
        <v>-0.23181794765606548</v>
      </c>
      <c r="AS77">
        <f t="shared" si="77"/>
        <v>-2.7924995946191503E-3</v>
      </c>
      <c r="AT77">
        <f t="shared" si="78"/>
        <v>-1.9820957637736369E-3</v>
      </c>
      <c r="AU77">
        <f t="shared" si="79"/>
        <v>-0.23659254301445823</v>
      </c>
      <c r="AW77">
        <v>74</v>
      </c>
      <c r="AX77">
        <f>IF(Z77&gt;0, (R77*SUMPRODUCT(K77:$K$98, X77:$X$98)-K77*$AZ$3)/Z77, 0)</f>
        <v>-260254.88561438059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0.564431978</v>
      </c>
      <c r="Q78" s="5">
        <f t="shared" si="91"/>
        <v>25</v>
      </c>
      <c r="R78">
        <f t="shared" si="62"/>
        <v>2000000</v>
      </c>
      <c r="S78">
        <f t="shared" si="63"/>
        <v>-548676.17567615793</v>
      </c>
      <c r="U78">
        <f t="shared" si="83"/>
        <v>0.564431978</v>
      </c>
      <c r="V78">
        <f t="shared" si="84"/>
        <v>0.01</v>
      </c>
      <c r="W78">
        <f t="shared" si="85"/>
        <v>1.6818017056928846E-4</v>
      </c>
      <c r="X78">
        <f t="shared" si="86"/>
        <v>9.4926266334800872E-5</v>
      </c>
      <c r="Y78">
        <f t="shared" si="87"/>
        <v>1.6818017056928847E-6</v>
      </c>
      <c r="Z78">
        <f t="shared" si="88"/>
        <v>7.1572102528794711E-5</v>
      </c>
      <c r="AB78">
        <f t="shared" si="89"/>
        <v>-43.769711054117188</v>
      </c>
      <c r="AC78">
        <f t="shared" si="64"/>
        <v>-39.269907500600951</v>
      </c>
      <c r="AE78">
        <f t="shared" si="65"/>
        <v>0</v>
      </c>
      <c r="AF78">
        <f t="shared" si="66"/>
        <v>0</v>
      </c>
      <c r="AG78">
        <f t="shared" si="67"/>
        <v>-1.7893025632198679E-3</v>
      </c>
      <c r="AH78">
        <f t="shared" si="68"/>
        <v>-189.85253266960174</v>
      </c>
      <c r="AI78">
        <f t="shared" si="69"/>
        <v>-189.85432197216497</v>
      </c>
      <c r="AJ78">
        <f t="shared" si="70"/>
        <v>-4.4998035535162373</v>
      </c>
      <c r="AK78">
        <f t="shared" si="92"/>
        <v>-3.0638797737882033</v>
      </c>
      <c r="AL78">
        <f t="shared" si="71"/>
        <v>-197.41800529946943</v>
      </c>
      <c r="AN78">
        <f t="shared" si="72"/>
        <v>0</v>
      </c>
      <c r="AO78">
        <f t="shared" si="73"/>
        <v>0</v>
      </c>
      <c r="AP78">
        <f t="shared" si="74"/>
        <v>-9.3159344842229532E-7</v>
      </c>
      <c r="AQ78">
        <f t="shared" si="75"/>
        <v>-9.8845985713623394E-2</v>
      </c>
      <c r="AR78">
        <f t="shared" si="76"/>
        <v>-9.8846917307071819E-2</v>
      </c>
      <c r="AS78">
        <f t="shared" si="77"/>
        <v>-2.3428052895087606E-3</v>
      </c>
      <c r="AT78">
        <f t="shared" si="78"/>
        <v>-1.5951971358484785E-3</v>
      </c>
      <c r="AU78">
        <f t="shared" si="79"/>
        <v>-0.10278491973242906</v>
      </c>
      <c r="AW78">
        <v>75</v>
      </c>
      <c r="AX78">
        <f>IF(Z78&gt;0, (R78*SUMPRODUCT(K78:$K$98, X78:$X$98)-K78*$AZ$3)/Z78, 0)</f>
        <v>-548676.17567615793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0.59247427200000002</v>
      </c>
      <c r="Q79" s="5">
        <f t="shared" si="91"/>
        <v>25</v>
      </c>
      <c r="R79">
        <f t="shared" si="62"/>
        <v>2000000</v>
      </c>
      <c r="S79">
        <f t="shared" si="63"/>
        <v>-1235217.1992902795</v>
      </c>
      <c r="U79">
        <f t="shared" si="83"/>
        <v>0.59247427200000002</v>
      </c>
      <c r="V79">
        <f t="shared" si="84"/>
        <v>0.01</v>
      </c>
      <c r="W79">
        <f t="shared" si="85"/>
        <v>7.1572102528794711E-5</v>
      </c>
      <c r="X79">
        <f t="shared" si="86"/>
        <v>4.2404629341257008E-5</v>
      </c>
      <c r="Y79">
        <f t="shared" si="87"/>
        <v>7.1572102528794717E-7</v>
      </c>
      <c r="Z79">
        <f t="shared" si="88"/>
        <v>2.8451752162249757E-5</v>
      </c>
      <c r="AB79">
        <f t="shared" si="89"/>
        <v>-39.269907500600951</v>
      </c>
      <c r="AC79">
        <f t="shared" si="64"/>
        <v>-35.144093620755299</v>
      </c>
      <c r="AE79">
        <f t="shared" si="65"/>
        <v>0</v>
      </c>
      <c r="AF79">
        <f t="shared" si="66"/>
        <v>0</v>
      </c>
      <c r="AG79">
        <f t="shared" si="67"/>
        <v>-7.1129380405624389E-4</v>
      </c>
      <c r="AH79">
        <f t="shared" si="68"/>
        <v>-84.809258682514013</v>
      </c>
      <c r="AI79">
        <f t="shared" si="69"/>
        <v>-84.809969976318072</v>
      </c>
      <c r="AJ79">
        <f t="shared" si="70"/>
        <v>-4.1258138798456514</v>
      </c>
      <c r="AK79">
        <f t="shared" si="92"/>
        <v>-2.748893525042067</v>
      </c>
      <c r="AL79">
        <f t="shared" si="71"/>
        <v>-91.684677381205788</v>
      </c>
      <c r="AN79">
        <f t="shared" si="72"/>
        <v>0</v>
      </c>
      <c r="AO79">
        <f t="shared" si="73"/>
        <v>0</v>
      </c>
      <c r="AP79">
        <f t="shared" si="74"/>
        <v>-3.3065389623580652E-7</v>
      </c>
      <c r="AQ79">
        <f t="shared" si="75"/>
        <v>-3.9424653582426354E-2</v>
      </c>
      <c r="AR79">
        <f t="shared" si="76"/>
        <v>-3.942498423632259E-2</v>
      </c>
      <c r="AS79">
        <f t="shared" si="77"/>
        <v>-1.9179366201914254E-3</v>
      </c>
      <c r="AT79">
        <f t="shared" si="78"/>
        <v>-1.2778578264132727E-3</v>
      </c>
      <c r="AU79">
        <f t="shared" si="79"/>
        <v>-4.2620778682927282E-2</v>
      </c>
      <c r="AW79">
        <v>76</v>
      </c>
      <c r="AX79">
        <f>IF(Z79&gt;0, (R79*SUMPRODUCT(K79:$K$98, X79:$X$98)-K79*$AZ$3)/Z79, 0)</f>
        <v>-1235217.1992902795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0.62503115200000003</v>
      </c>
      <c r="Q80" s="5">
        <f t="shared" si="91"/>
        <v>25</v>
      </c>
      <c r="R80">
        <f t="shared" si="62"/>
        <v>2000000</v>
      </c>
      <c r="S80">
        <f t="shared" si="63"/>
        <v>-3024989.486353586</v>
      </c>
      <c r="U80">
        <f t="shared" si="83"/>
        <v>0.62503115200000003</v>
      </c>
      <c r="V80">
        <f t="shared" si="84"/>
        <v>0.01</v>
      </c>
      <c r="W80">
        <f t="shared" si="85"/>
        <v>2.8451752162249757E-5</v>
      </c>
      <c r="X80">
        <f t="shared" si="86"/>
        <v>1.7783231430389459E-5</v>
      </c>
      <c r="Y80">
        <f t="shared" si="87"/>
        <v>2.8451752162249755E-7</v>
      </c>
      <c r="Z80">
        <f t="shared" si="88"/>
        <v>1.03840032102378E-5</v>
      </c>
      <c r="AB80">
        <f t="shared" si="89"/>
        <v>-35.144093620755299</v>
      </c>
      <c r="AC80">
        <f t="shared" si="64"/>
        <v>-31.41150053723123</v>
      </c>
      <c r="AE80">
        <f t="shared" si="65"/>
        <v>0</v>
      </c>
      <c r="AF80">
        <f t="shared" si="66"/>
        <v>0</v>
      </c>
      <c r="AG80">
        <f t="shared" si="67"/>
        <v>-2.5960008025594498E-4</v>
      </c>
      <c r="AH80">
        <f t="shared" si="68"/>
        <v>-35.56646286077892</v>
      </c>
      <c r="AI80">
        <f t="shared" si="69"/>
        <v>-35.566722460859175</v>
      </c>
      <c r="AJ80">
        <f t="shared" si="70"/>
        <v>-3.732593083524069</v>
      </c>
      <c r="AK80">
        <f t="shared" si="92"/>
        <v>-2.4600865534528711</v>
      </c>
      <c r="AL80">
        <f t="shared" si="71"/>
        <v>-41.759402097836116</v>
      </c>
      <c r="AN80">
        <f t="shared" si="72"/>
        <v>0</v>
      </c>
      <c r="AO80">
        <f t="shared" si="73"/>
        <v>0</v>
      </c>
      <c r="AP80">
        <f t="shared" si="74"/>
        <v>-1.0774854606776232E-7</v>
      </c>
      <c r="AQ80">
        <f t="shared" si="75"/>
        <v>-1.4762070405539618E-2</v>
      </c>
      <c r="AR80">
        <f t="shared" si="76"/>
        <v>-1.4762178154085686E-2</v>
      </c>
      <c r="AS80">
        <f t="shared" si="77"/>
        <v>-1.5492347976772014E-3</v>
      </c>
      <c r="AT80">
        <f t="shared" si="78"/>
        <v>-1.0210734491070291E-3</v>
      </c>
      <c r="AU80">
        <f t="shared" si="79"/>
        <v>-1.7332486400869918E-2</v>
      </c>
      <c r="AW80">
        <v>77</v>
      </c>
      <c r="AX80">
        <f>IF(Z80&gt;0, (R80*SUMPRODUCT(K80:$K$98, X80:$X$98)-K80*$AZ$3)/Z80, 0)</f>
        <v>-3024989.486353586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0.65741117999999998</v>
      </c>
      <c r="Q81" s="5">
        <f t="shared" si="91"/>
        <v>25</v>
      </c>
      <c r="R81">
        <f t="shared" si="62"/>
        <v>2000000</v>
      </c>
      <c r="S81">
        <f t="shared" si="63"/>
        <v>-8124380.9971599216</v>
      </c>
      <c r="U81">
        <f t="shared" si="83"/>
        <v>0.65741117999999998</v>
      </c>
      <c r="V81">
        <f t="shared" si="84"/>
        <v>0.01</v>
      </c>
      <c r="W81">
        <f t="shared" si="85"/>
        <v>1.03840032102378E-5</v>
      </c>
      <c r="X81">
        <f t="shared" si="86"/>
        <v>6.8265598035662203E-6</v>
      </c>
      <c r="Y81">
        <f t="shared" si="87"/>
        <v>1.0384003210237801E-7</v>
      </c>
      <c r="Z81">
        <f t="shared" si="88"/>
        <v>3.4536033745692015E-6</v>
      </c>
      <c r="AB81">
        <f t="shared" si="89"/>
        <v>-31.41150053723123</v>
      </c>
      <c r="AC81">
        <f t="shared" si="64"/>
        <v>-28.0583896280774</v>
      </c>
      <c r="AE81">
        <f t="shared" si="65"/>
        <v>0</v>
      </c>
      <c r="AF81">
        <f t="shared" si="66"/>
        <v>0</v>
      </c>
      <c r="AG81">
        <f t="shared" si="67"/>
        <v>-8.6340084364230042E-5</v>
      </c>
      <c r="AH81">
        <f t="shared" si="68"/>
        <v>-13.653119607132441</v>
      </c>
      <c r="AI81">
        <f t="shared" si="69"/>
        <v>-13.653205947216804</v>
      </c>
      <c r="AJ81">
        <f t="shared" si="70"/>
        <v>-3.3531109091538305</v>
      </c>
      <c r="AK81">
        <f t="shared" si="92"/>
        <v>-2.1988050376061863</v>
      </c>
      <c r="AL81">
        <f t="shared" si="71"/>
        <v>-19.20512189397682</v>
      </c>
      <c r="AN81">
        <f t="shared" si="72"/>
        <v>0</v>
      </c>
      <c r="AO81">
        <f t="shared" si="73"/>
        <v>0</v>
      </c>
      <c r="AP81">
        <f t="shared" si="74"/>
        <v>-3.1996394458386349E-8</v>
      </c>
      <c r="AQ81">
        <f t="shared" si="75"/>
        <v>-5.059649915263714E-3</v>
      </c>
      <c r="AR81">
        <f t="shared" si="76"/>
        <v>-5.0596819116581716E-3</v>
      </c>
      <c r="AS81">
        <f t="shared" si="77"/>
        <v>-1.2426147148456193E-3</v>
      </c>
      <c r="AT81">
        <f t="shared" si="78"/>
        <v>-8.1484554756216523E-4</v>
      </c>
      <c r="AU81">
        <f t="shared" si="79"/>
        <v>-7.117142174065956E-3</v>
      </c>
      <c r="AW81">
        <v>78</v>
      </c>
      <c r="AX81">
        <f>IF(Z81&gt;0, (R81*SUMPRODUCT(K81:$K$98, X81:$X$98)-K81*$AZ$3)/Z81, 0)</f>
        <v>-8124380.9971599216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0.68957421399999996</v>
      </c>
      <c r="Q82" s="5">
        <f t="shared" si="91"/>
        <v>25</v>
      </c>
      <c r="R82">
        <f t="shared" si="62"/>
        <v>2000000</v>
      </c>
      <c r="S82">
        <f t="shared" si="63"/>
        <v>-24149567.159430277</v>
      </c>
      <c r="U82">
        <f t="shared" si="83"/>
        <v>0.68957421399999996</v>
      </c>
      <c r="V82">
        <f t="shared" si="84"/>
        <v>0.01</v>
      </c>
      <c r="W82">
        <f t="shared" si="85"/>
        <v>3.4536033745692015E-6</v>
      </c>
      <c r="X82">
        <f t="shared" si="86"/>
        <v>2.3815158324863047E-6</v>
      </c>
      <c r="Y82">
        <f t="shared" si="87"/>
        <v>3.4536033745692013E-8</v>
      </c>
      <c r="Z82">
        <f t="shared" si="88"/>
        <v>1.0375515083372048E-6</v>
      </c>
      <c r="AB82">
        <f t="shared" si="89"/>
        <v>-28.0583896280774</v>
      </c>
      <c r="AC82">
        <f t="shared" si="64"/>
        <v>-25.056419831957509</v>
      </c>
      <c r="AE82">
        <f t="shared" si="65"/>
        <v>0</v>
      </c>
      <c r="AF82">
        <f t="shared" si="66"/>
        <v>0</v>
      </c>
      <c r="AG82">
        <f t="shared" si="67"/>
        <v>-2.5938787708430118E-5</v>
      </c>
      <c r="AH82">
        <f t="shared" si="68"/>
        <v>-4.7630316649726092</v>
      </c>
      <c r="AI82">
        <f t="shared" si="69"/>
        <v>-4.7630576037603181</v>
      </c>
      <c r="AJ82">
        <f t="shared" si="70"/>
        <v>-3.0019697961198908</v>
      </c>
      <c r="AK82">
        <f t="shared" si="92"/>
        <v>-1.9640872739654183</v>
      </c>
      <c r="AL82">
        <f t="shared" si="71"/>
        <v>-9.7291146738456273</v>
      </c>
      <c r="AN82">
        <f t="shared" si="72"/>
        <v>0</v>
      </c>
      <c r="AO82">
        <f t="shared" si="73"/>
        <v>0</v>
      </c>
      <c r="AP82">
        <f t="shared" si="74"/>
        <v>-8.5826267449346081E-9</v>
      </c>
      <c r="AQ82">
        <f t="shared" si="75"/>
        <v>-1.5759920399625513E-3</v>
      </c>
      <c r="AR82">
        <f t="shared" si="76"/>
        <v>-1.5760006225892962E-3</v>
      </c>
      <c r="AS82">
        <f t="shared" si="77"/>
        <v>-9.9329184344613378E-4</v>
      </c>
      <c r="AT82">
        <f t="shared" si="78"/>
        <v>-6.4987724778836772E-4</v>
      </c>
      <c r="AU82">
        <f t="shared" si="79"/>
        <v>-3.2191697138237978E-3</v>
      </c>
      <c r="AW82">
        <v>79</v>
      </c>
      <c r="AX82">
        <f>IF(Z82&gt;0, (R82*SUMPRODUCT(K82:$K$98, X82:$X$98)-K82*$AZ$3)/Z82, 0)</f>
        <v>-24149567.159430277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0.72148010799999995</v>
      </c>
      <c r="Q83" s="5">
        <f t="shared" si="91"/>
        <v>25</v>
      </c>
      <c r="R83">
        <f t="shared" si="62"/>
        <v>2000000</v>
      </c>
      <c r="S83">
        <f t="shared" si="63"/>
        <v>-80304700.669244573</v>
      </c>
      <c r="U83">
        <f t="shared" si="83"/>
        <v>0.72148010799999995</v>
      </c>
      <c r="V83">
        <f t="shared" si="84"/>
        <v>0.01</v>
      </c>
      <c r="W83">
        <f t="shared" si="85"/>
        <v>1.0375515083372048E-6</v>
      </c>
      <c r="X83">
        <f t="shared" si="86"/>
        <v>7.4857277429068936E-7</v>
      </c>
      <c r="Y83">
        <f t="shared" si="87"/>
        <v>1.0375515083372047E-8</v>
      </c>
      <c r="Z83">
        <f t="shared" si="88"/>
        <v>2.7860321896314337E-7</v>
      </c>
      <c r="AB83">
        <f t="shared" si="89"/>
        <v>-25.056419831957509</v>
      </c>
      <c r="AC83">
        <f t="shared" si="64"/>
        <v>-22.373148104323231</v>
      </c>
      <c r="AE83">
        <f t="shared" si="65"/>
        <v>0</v>
      </c>
      <c r="AF83">
        <f t="shared" si="66"/>
        <v>0</v>
      </c>
      <c r="AG83">
        <f t="shared" si="67"/>
        <v>-6.965080474078584E-6</v>
      </c>
      <c r="AH83">
        <f t="shared" si="68"/>
        <v>-1.4971455485813787</v>
      </c>
      <c r="AI83">
        <f t="shared" si="69"/>
        <v>-1.4971525136618529</v>
      </c>
      <c r="AJ83">
        <f t="shared" si="70"/>
        <v>-2.6832717276342777</v>
      </c>
      <c r="AK83">
        <f t="shared" si="92"/>
        <v>-1.7539493882370258</v>
      </c>
      <c r="AL83">
        <f t="shared" si="71"/>
        <v>-5.9343736295331562</v>
      </c>
      <c r="AN83">
        <f t="shared" si="72"/>
        <v>0</v>
      </c>
      <c r="AO83">
        <f t="shared" si="73"/>
        <v>0</v>
      </c>
      <c r="AP83">
        <f t="shared" si="74"/>
        <v>-2.0576839344876362E-9</v>
      </c>
      <c r="AQ83">
        <f t="shared" si="75"/>
        <v>-4.4229960506136489E-4</v>
      </c>
      <c r="AR83">
        <f t="shared" si="76"/>
        <v>-4.4230166274529943E-4</v>
      </c>
      <c r="AS83">
        <f t="shared" si="77"/>
        <v>-7.9271519494516075E-4</v>
      </c>
      <c r="AT83">
        <f t="shared" si="78"/>
        <v>-5.1816680245280193E-4</v>
      </c>
      <c r="AU83">
        <f t="shared" si="79"/>
        <v>-1.7531836601432621E-3</v>
      </c>
      <c r="AW83">
        <v>80</v>
      </c>
      <c r="AX83">
        <f>IF(Z83&gt;0, (R83*SUMPRODUCT(K83:$K$98, X83:$X$98)-K83*$AZ$3)/Z83, 0)</f>
        <v>-80304700.669244573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0.75308980400000003</v>
      </c>
      <c r="Q84" s="5">
        <f t="shared" si="91"/>
        <v>25</v>
      </c>
      <c r="R84">
        <f t="shared" si="62"/>
        <v>2000000</v>
      </c>
      <c r="S84">
        <f t="shared" si="63"/>
        <v>-302654719.82692134</v>
      </c>
      <c r="U84">
        <f t="shared" si="83"/>
        <v>0.75308980400000003</v>
      </c>
      <c r="V84">
        <f t="shared" si="84"/>
        <v>0.01</v>
      </c>
      <c r="W84">
        <f t="shared" si="85"/>
        <v>2.7860321896314337E-7</v>
      </c>
      <c r="X84">
        <f t="shared" si="86"/>
        <v>2.0981324356272272E-7</v>
      </c>
      <c r="Y84">
        <f t="shared" si="87"/>
        <v>2.7860321896314337E-9</v>
      </c>
      <c r="Z84">
        <f t="shared" si="88"/>
        <v>6.600394321078921E-8</v>
      </c>
      <c r="AB84">
        <f t="shared" si="89"/>
        <v>-22.373148104323231</v>
      </c>
      <c r="AC84">
        <f t="shared" si="64"/>
        <v>-19.976404939933435</v>
      </c>
      <c r="AE84">
        <f t="shared" si="65"/>
        <v>0</v>
      </c>
      <c r="AF84">
        <f t="shared" si="66"/>
        <v>0</v>
      </c>
      <c r="AG84">
        <f t="shared" si="67"/>
        <v>-1.6500985802697303E-6</v>
      </c>
      <c r="AH84">
        <f t="shared" si="68"/>
        <v>-0.41962648712544542</v>
      </c>
      <c r="AI84">
        <f t="shared" si="69"/>
        <v>-0.4196281372240257</v>
      </c>
      <c r="AJ84">
        <f t="shared" si="70"/>
        <v>-2.3967431643897967</v>
      </c>
      <c r="AK84">
        <f t="shared" si="92"/>
        <v>-1.5661203673026263</v>
      </c>
      <c r="AL84">
        <f t="shared" si="71"/>
        <v>-4.3824916689164493</v>
      </c>
      <c r="AN84">
        <f t="shared" si="72"/>
        <v>0</v>
      </c>
      <c r="AO84">
        <f t="shared" si="73"/>
        <v>0</v>
      </c>
      <c r="AP84">
        <f t="shared" si="74"/>
        <v>-4.3525562877278308E-10</v>
      </c>
      <c r="AQ84">
        <f t="shared" si="75"/>
        <v>-1.1068719935123163E-4</v>
      </c>
      <c r="AR84">
        <f t="shared" si="76"/>
        <v>-1.1068763460686041E-4</v>
      </c>
      <c r="AS84">
        <f t="shared" si="77"/>
        <v>-6.3220220021813895E-4</v>
      </c>
      <c r="AT84">
        <f t="shared" si="78"/>
        <v>-4.1310423107735774E-4</v>
      </c>
      <c r="AU84">
        <f t="shared" si="79"/>
        <v>-1.1559940659023572E-3</v>
      </c>
      <c r="AW84">
        <v>81</v>
      </c>
      <c r="AX84">
        <f>IF(Z84&gt;0, (R84*SUMPRODUCT(K84:$K$98, X84:$X$98)-K84*$AZ$3)/Z84, 0)</f>
        <v>-302654719.82692134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0.78453892300000005</v>
      </c>
      <c r="Q85" s="5">
        <f t="shared" si="91"/>
        <v>25</v>
      </c>
      <c r="R85">
        <f t="shared" si="62"/>
        <v>2000000</v>
      </c>
      <c r="S85">
        <f t="shared" si="63"/>
        <v>-1315231483.8354812</v>
      </c>
      <c r="U85">
        <f t="shared" si="83"/>
        <v>0.78453892300000005</v>
      </c>
      <c r="V85">
        <f t="shared" si="84"/>
        <v>0.01</v>
      </c>
      <c r="W85">
        <f t="shared" si="85"/>
        <v>6.600394321078921E-8</v>
      </c>
      <c r="X85">
        <f t="shared" si="86"/>
        <v>5.1782662520345733E-8</v>
      </c>
      <c r="Y85">
        <f t="shared" si="87"/>
        <v>6.6003943210789212E-10</v>
      </c>
      <c r="Z85">
        <f t="shared" si="88"/>
        <v>1.3561241258335585E-8</v>
      </c>
      <c r="AB85">
        <f t="shared" si="89"/>
        <v>-19.976404939933435</v>
      </c>
      <c r="AC85">
        <f t="shared" si="64"/>
        <v>-17.836171462851659</v>
      </c>
      <c r="AE85">
        <f t="shared" si="65"/>
        <v>0</v>
      </c>
      <c r="AF85">
        <f t="shared" si="66"/>
        <v>0</v>
      </c>
      <c r="AG85">
        <f t="shared" si="67"/>
        <v>-3.3903103145838963E-7</v>
      </c>
      <c r="AH85">
        <f t="shared" si="68"/>
        <v>-0.10356532504069146</v>
      </c>
      <c r="AI85">
        <f t="shared" si="69"/>
        <v>-0.10356566407172292</v>
      </c>
      <c r="AJ85">
        <f t="shared" si="70"/>
        <v>-2.1402334770817752</v>
      </c>
      <c r="AK85">
        <f t="shared" si="92"/>
        <v>-1.3983483457953405</v>
      </c>
      <c r="AL85">
        <f t="shared" si="71"/>
        <v>-3.6421474869488391</v>
      </c>
      <c r="AN85">
        <f t="shared" si="72"/>
        <v>0</v>
      </c>
      <c r="AO85">
        <f t="shared" si="73"/>
        <v>0</v>
      </c>
      <c r="AP85">
        <f t="shared" si="74"/>
        <v>-7.984650915890015E-11</v>
      </c>
      <c r="AQ85">
        <f t="shared" si="75"/>
        <v>-2.4391070159077645E-5</v>
      </c>
      <c r="AR85">
        <f t="shared" si="76"/>
        <v>-2.4391150005586803E-5</v>
      </c>
      <c r="AS85">
        <f t="shared" si="77"/>
        <v>-5.0405466188415435E-4</v>
      </c>
      <c r="AT85">
        <f t="shared" si="78"/>
        <v>-3.2933042594829288E-4</v>
      </c>
      <c r="AU85">
        <f t="shared" si="79"/>
        <v>-8.5777623783803408E-4</v>
      </c>
      <c r="AW85">
        <v>82</v>
      </c>
      <c r="AX85">
        <f>IF(Z85&gt;0, (R85*SUMPRODUCT(K85:$K$98, X85:$X$98)-K85*$AZ$3)/Z85, 0)</f>
        <v>-1315231483.8354812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0.81598695700000001</v>
      </c>
      <c r="Q86" s="5">
        <f t="shared" si="91"/>
        <v>25</v>
      </c>
      <c r="R86">
        <f t="shared" si="62"/>
        <v>2000000</v>
      </c>
      <c r="S86">
        <f t="shared" si="63"/>
        <v>-6748433145.6771832</v>
      </c>
      <c r="U86">
        <f t="shared" si="83"/>
        <v>0.81598695700000001</v>
      </c>
      <c r="V86">
        <f t="shared" si="84"/>
        <v>0.01</v>
      </c>
      <c r="W86">
        <f t="shared" si="85"/>
        <v>1.3561241258335585E-8</v>
      </c>
      <c r="X86">
        <f t="shared" si="86"/>
        <v>1.1065795987532104E-8</v>
      </c>
      <c r="Y86">
        <f t="shared" si="87"/>
        <v>1.3561241258335585E-10</v>
      </c>
      <c r="Z86">
        <f t="shared" si="88"/>
        <v>2.3598328582201249E-9</v>
      </c>
      <c r="AB86">
        <f t="shared" si="89"/>
        <v>-17.836171462851659</v>
      </c>
      <c r="AC86">
        <f t="shared" si="64"/>
        <v>-15.925174278670816</v>
      </c>
      <c r="AE86">
        <f t="shared" si="65"/>
        <v>0</v>
      </c>
      <c r="AF86">
        <f t="shared" si="66"/>
        <v>0</v>
      </c>
      <c r="AG86">
        <f t="shared" si="67"/>
        <v>-5.8995821455503125E-8</v>
      </c>
      <c r="AH86">
        <f t="shared" si="68"/>
        <v>-2.2131591975064209E-2</v>
      </c>
      <c r="AI86">
        <f t="shared" si="69"/>
        <v>-2.2131650970885663E-2</v>
      </c>
      <c r="AJ86">
        <f t="shared" si="70"/>
        <v>-1.9109971841808431</v>
      </c>
      <c r="AK86">
        <f t="shared" si="92"/>
        <v>-1.2485320023996163</v>
      </c>
      <c r="AL86">
        <f t="shared" si="71"/>
        <v>-3.1816608375513451</v>
      </c>
      <c r="AN86">
        <f t="shared" si="72"/>
        <v>0</v>
      </c>
      <c r="AO86">
        <f t="shared" si="73"/>
        <v>0</v>
      </c>
      <c r="AP86">
        <f t="shared" si="74"/>
        <v>-1.2405655385417491E-11</v>
      </c>
      <c r="AQ86">
        <f t="shared" si="75"/>
        <v>-4.653836431117397E-6</v>
      </c>
      <c r="AR86">
        <f t="shared" si="76"/>
        <v>-4.653848836772782E-6</v>
      </c>
      <c r="AS86">
        <f t="shared" si="77"/>
        <v>-4.0184494299026888E-4</v>
      </c>
      <c r="AT86">
        <f t="shared" si="78"/>
        <v>-2.6254160680035896E-4</v>
      </c>
      <c r="AU86">
        <f t="shared" si="79"/>
        <v>-6.6904039862740071E-4</v>
      </c>
      <c r="AW86">
        <v>83</v>
      </c>
      <c r="AX86">
        <f>IF(Z86&gt;0, (R86*SUMPRODUCT(K86:$K$98, X86:$X$98)-K86*$AZ$3)/Z86, 0)</f>
        <v>-6748433145.6771832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0.84743607600000004</v>
      </c>
      <c r="Q87" s="5">
        <f t="shared" si="91"/>
        <v>25</v>
      </c>
      <c r="R87">
        <f t="shared" si="62"/>
        <v>2000000</v>
      </c>
      <c r="S87">
        <f t="shared" si="63"/>
        <v>-42264468386.237717</v>
      </c>
      <c r="U87">
        <f t="shared" si="83"/>
        <v>0.84743607600000004</v>
      </c>
      <c r="V87">
        <f t="shared" si="84"/>
        <v>0.01</v>
      </c>
      <c r="W87">
        <f t="shared" si="85"/>
        <v>2.3598328582201249E-9</v>
      </c>
      <c r="X87">
        <f t="shared" si="86"/>
        <v>1.9998074973859273E-9</v>
      </c>
      <c r="Y87">
        <f t="shared" si="87"/>
        <v>2.359832858220125E-11</v>
      </c>
      <c r="Z87">
        <f t="shared" si="88"/>
        <v>3.3642703225199637E-10</v>
      </c>
      <c r="AB87">
        <f t="shared" si="89"/>
        <v>-15.925174278670816</v>
      </c>
      <c r="AC87">
        <f t="shared" si="64"/>
        <v>-14.218909668890278</v>
      </c>
      <c r="AE87">
        <f t="shared" si="65"/>
        <v>0</v>
      </c>
      <c r="AF87">
        <f t="shared" si="66"/>
        <v>0</v>
      </c>
      <c r="AG87">
        <f t="shared" si="67"/>
        <v>-8.4106758062999093E-9</v>
      </c>
      <c r="AH87">
        <f t="shared" si="68"/>
        <v>-3.9996149947718546E-3</v>
      </c>
      <c r="AI87">
        <f t="shared" si="69"/>
        <v>-3.9996234054476606E-3</v>
      </c>
      <c r="AJ87">
        <f t="shared" si="70"/>
        <v>-1.7062646097805381</v>
      </c>
      <c r="AK87">
        <f t="shared" si="92"/>
        <v>-1.1147621995069572</v>
      </c>
      <c r="AL87">
        <f t="shared" si="71"/>
        <v>-2.8250264326929431</v>
      </c>
      <c r="AN87">
        <f t="shared" si="72"/>
        <v>0</v>
      </c>
      <c r="AO87">
        <f t="shared" si="73"/>
        <v>0</v>
      </c>
      <c r="AP87">
        <f t="shared" si="74"/>
        <v>-1.579106171015043E-12</v>
      </c>
      <c r="AQ87">
        <f t="shared" si="75"/>
        <v>-7.5092856571617615E-7</v>
      </c>
      <c r="AR87">
        <f t="shared" si="76"/>
        <v>-7.5093014482234719E-7</v>
      </c>
      <c r="AS87">
        <f t="shared" si="77"/>
        <v>-3.2035154329344574E-4</v>
      </c>
      <c r="AT87">
        <f t="shared" si="78"/>
        <v>-2.0929683999200012E-4</v>
      </c>
      <c r="AU87">
        <f t="shared" si="79"/>
        <v>-5.3039931343026826E-4</v>
      </c>
      <c r="AW87">
        <v>84</v>
      </c>
      <c r="AX87">
        <f>IF(Z87&gt;0, (R87*SUMPRODUCT(K87:$K$98, X87:$X$98)-K87*$AZ$3)/Z87, 0)</f>
        <v>-42264468386.237717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0.87888519499999995</v>
      </c>
      <c r="Q88" s="5">
        <f t="shared" si="91"/>
        <v>25</v>
      </c>
      <c r="R88">
        <f t="shared" si="62"/>
        <v>2000000</v>
      </c>
      <c r="S88">
        <f t="shared" si="63"/>
        <v>-339613919544.71619</v>
      </c>
      <c r="U88">
        <f t="shared" si="83"/>
        <v>0.87888519499999995</v>
      </c>
      <c r="V88">
        <f t="shared" si="84"/>
        <v>0.01</v>
      </c>
      <c r="W88">
        <f t="shared" si="85"/>
        <v>3.3642703225199637E-10</v>
      </c>
      <c r="X88">
        <f t="shared" si="86"/>
        <v>2.956807378440671E-10</v>
      </c>
      <c r="Y88">
        <f t="shared" si="87"/>
        <v>3.3642703225199638E-12</v>
      </c>
      <c r="Z88">
        <f t="shared" si="88"/>
        <v>3.7382024085409309E-11</v>
      </c>
      <c r="AB88">
        <f t="shared" si="89"/>
        <v>-14.218909668890278</v>
      </c>
      <c r="AC88">
        <f t="shared" si="64"/>
        <v>-12.69545572016084</v>
      </c>
      <c r="AE88">
        <f t="shared" si="65"/>
        <v>0</v>
      </c>
      <c r="AF88">
        <f t="shared" si="66"/>
        <v>0</v>
      </c>
      <c r="AG88">
        <f t="shared" si="67"/>
        <v>-9.3455060213523278E-10</v>
      </c>
      <c r="AH88">
        <f t="shared" si="68"/>
        <v>-5.9136147568813417E-4</v>
      </c>
      <c r="AI88">
        <f t="shared" si="69"/>
        <v>-5.9136241023873633E-4</v>
      </c>
      <c r="AJ88">
        <f t="shared" si="70"/>
        <v>-1.5234539487294381</v>
      </c>
      <c r="AK88">
        <f t="shared" si="92"/>
        <v>-0.99532367682231959</v>
      </c>
      <c r="AL88">
        <f t="shared" si="71"/>
        <v>-2.5193689879619963</v>
      </c>
      <c r="AN88">
        <f t="shared" si="72"/>
        <v>0</v>
      </c>
      <c r="AO88">
        <f t="shared" si="73"/>
        <v>0</v>
      </c>
      <c r="AP88">
        <f t="shared" si="74"/>
        <v>-1.5666256630949398E-13</v>
      </c>
      <c r="AQ88">
        <f t="shared" si="75"/>
        <v>-9.913235964558994E-8</v>
      </c>
      <c r="AR88">
        <f t="shared" si="76"/>
        <v>-9.913251630815626E-8</v>
      </c>
      <c r="AS88">
        <f t="shared" si="77"/>
        <v>-2.5538285965145621E-4</v>
      </c>
      <c r="AT88">
        <f t="shared" si="78"/>
        <v>-1.6685020710844546E-4</v>
      </c>
      <c r="AU88">
        <f t="shared" si="79"/>
        <v>-4.2233219927620983E-4</v>
      </c>
      <c r="AW88">
        <v>85</v>
      </c>
      <c r="AX88">
        <f>IF(Z88&gt;0, (R88*SUMPRODUCT(K88:$K$98, X88:$X$98)-K88*$AZ$3)/Z88, 0)</f>
        <v>-339613919544.71619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3.7382024085409309E-11</v>
      </c>
      <c r="X89">
        <f t="shared" si="86"/>
        <v>3.7382024085409309E-11</v>
      </c>
      <c r="Y89">
        <f t="shared" si="87"/>
        <v>3.7382024085409309E-13</v>
      </c>
      <c r="Z89">
        <f t="shared" si="88"/>
        <v>0</v>
      </c>
      <c r="AB89">
        <f t="shared" si="89"/>
        <v>-12.69545572016084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-7.4764048170818616E-5</v>
      </c>
      <c r="AI89">
        <f t="shared" si="69"/>
        <v>-7.4764048170818616E-5</v>
      </c>
      <c r="AJ89">
        <f t="shared" si="70"/>
        <v>-12.69545572016084</v>
      </c>
      <c r="AK89">
        <f t="shared" si="92"/>
        <v>-0.88868190041125894</v>
      </c>
      <c r="AL89">
        <f t="shared" si="71"/>
        <v>-13.584212384620269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-1.1190183307820996E-8</v>
      </c>
      <c r="AR89">
        <f t="shared" si="76"/>
        <v>-1.1190183307820996E-8</v>
      </c>
      <c r="AS89">
        <f t="shared" si="77"/>
        <v>-1.9001710067964731E-3</v>
      </c>
      <c r="AT89">
        <f t="shared" si="78"/>
        <v>-1.3301197047575314E-4</v>
      </c>
      <c r="AU89">
        <f t="shared" si="79"/>
        <v>-2.0331941674555337E-3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122948.41911628195</v>
      </c>
      <c r="AO91" s="6">
        <f t="shared" si="93"/>
        <v>-12294.841911628195</v>
      </c>
      <c r="AP91" s="6">
        <f t="shared" si="93"/>
        <v>-448.01754780278526</v>
      </c>
      <c r="AQ91" s="6">
        <f t="shared" si="93"/>
        <v>-75733.126108253215</v>
      </c>
      <c r="AR91" s="6">
        <f t="shared" si="93"/>
        <v>34472.433548597714</v>
      </c>
      <c r="AS91" s="6">
        <f t="shared" si="93"/>
        <v>-4361.4831056353587</v>
      </c>
      <c r="AT91" s="6">
        <f t="shared" si="93"/>
        <v>1504.3573297958385</v>
      </c>
      <c r="AU91" s="6">
        <f t="shared" si="93"/>
        <v>31615.307772758209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FFF2-A604-47B1-9D38-35D3787218F0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f>'S.45.04.F'!C3*(1+C12)</f>
        <v>176138.19814380532</v>
      </c>
      <c r="K3">
        <v>1</v>
      </c>
      <c r="L3" s="2">
        <v>0</v>
      </c>
      <c r="O3">
        <f>$C$3</f>
        <v>176138.19814380532</v>
      </c>
      <c r="P3">
        <f>O3*C5</f>
        <v>17613.819814380531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176138.19814380532</v>
      </c>
      <c r="AF3">
        <f t="shared" ref="AF3:AF34" si="4">-$Z3*P3</f>
        <v>-17613.819814380531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158324.3783294248</v>
      </c>
      <c r="AJ3">
        <f t="shared" ref="AJ3:AJ34" si="8">AB3-AC3</f>
        <v>0</v>
      </c>
      <c r="AL3">
        <f t="shared" ref="AL3:AL34" si="9">SUM(AI3:AK3)</f>
        <v>158324.3783294248</v>
      </c>
      <c r="AN3">
        <f t="shared" ref="AN3:AN34" si="10">AE3*$K3</f>
        <v>176138.19814380532</v>
      </c>
      <c r="AO3">
        <f t="shared" ref="AO3:AO34" si="11">AF3*$K3</f>
        <v>-17613.819814380531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158324.3783294248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158324.3783294248</v>
      </c>
      <c r="AW3">
        <v>0</v>
      </c>
      <c r="AX3">
        <f>IF(Z3&gt;0, (R3*SUMPRODUCT(K3:$K$98, X3:$X$98)-K3*$AZ$3)/Z3, 0)</f>
        <v>0</v>
      </c>
      <c r="AZ3">
        <f>C6*ABS(SUMPRODUCT(X4:X79, K4:K79))/1</f>
        <v>105526.88978131561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2.9979999999999998E-3</v>
      </c>
      <c r="R4">
        <f t="shared" si="0"/>
        <v>2000000</v>
      </c>
      <c r="S4">
        <f t="shared" si="1"/>
        <v>7171.6605456442849</v>
      </c>
      <c r="U4">
        <f t="shared" ref="U4:U35" si="21">M4</f>
        <v>2.9979999999999998E-3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2.9979999999999998E-3</v>
      </c>
      <c r="Y4">
        <f t="shared" ref="Y4:Y35" si="25">V4*W4</f>
        <v>0.01</v>
      </c>
      <c r="Z4">
        <f t="shared" ref="Z4:Z35" si="26">MAX(0, W4-X4-Y4)</f>
        <v>0.98700200000000005</v>
      </c>
      <c r="AB4">
        <f t="shared" ref="AB4:AB35" si="27">AC3</f>
        <v>0</v>
      </c>
      <c r="AC4">
        <f t="shared" si="2"/>
        <v>7078.443301872001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-5996</v>
      </c>
      <c r="AI4">
        <f t="shared" si="7"/>
        <v>-5996</v>
      </c>
      <c r="AJ4">
        <f t="shared" si="8"/>
        <v>-7078.443301872001</v>
      </c>
      <c r="AK4">
        <f>G4*SUM(AB4, AE4:AF4)</f>
        <v>0</v>
      </c>
      <c r="AL4">
        <f t="shared" si="9"/>
        <v>-13074.443301872001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-5593.8053922940571</v>
      </c>
      <c r="AR4">
        <f t="shared" si="14"/>
        <v>-5593.8053922940571</v>
      </c>
      <c r="AS4">
        <f t="shared" si="15"/>
        <v>-6603.641479496222</v>
      </c>
      <c r="AT4">
        <f t="shared" si="16"/>
        <v>0</v>
      </c>
      <c r="AU4">
        <f t="shared" si="17"/>
        <v>-12197.44687179028</v>
      </c>
      <c r="AW4">
        <v>1</v>
      </c>
      <c r="AX4">
        <f>IF(Z4&gt;0, (R4*SUMPRODUCT(K4:$K$98, X4:$X$98)-K4*$AZ$3)/Z4, 0)</f>
        <v>7171.6605456442849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3.0469999999999998E-3</v>
      </c>
      <c r="Q5" s="5">
        <f t="shared" ref="Q5:Q36" si="29">$C$8</f>
        <v>25</v>
      </c>
      <c r="R5">
        <f t="shared" si="0"/>
        <v>2000000</v>
      </c>
      <c r="S5">
        <f t="shared" si="1"/>
        <v>9953.7523302814625</v>
      </c>
      <c r="U5">
        <f t="shared" si="21"/>
        <v>3.0469999999999998E-3</v>
      </c>
      <c r="V5">
        <f t="shared" si="22"/>
        <v>0.01</v>
      </c>
      <c r="W5">
        <f t="shared" si="23"/>
        <v>0.98700200000000005</v>
      </c>
      <c r="X5">
        <f t="shared" si="24"/>
        <v>3.007395094E-3</v>
      </c>
      <c r="Y5">
        <f t="shared" si="25"/>
        <v>9.8700200000000002E-3</v>
      </c>
      <c r="Z5">
        <f t="shared" si="26"/>
        <v>0.97412458490599996</v>
      </c>
      <c r="AB5">
        <f t="shared" si="27"/>
        <v>7078.443301872001</v>
      </c>
      <c r="AC5">
        <f t="shared" si="2"/>
        <v>9696.1948569925589</v>
      </c>
      <c r="AE5">
        <f t="shared" si="3"/>
        <v>0</v>
      </c>
      <c r="AF5">
        <f t="shared" si="4"/>
        <v>0</v>
      </c>
      <c r="AG5">
        <f t="shared" si="5"/>
        <v>-24.353114622650001</v>
      </c>
      <c r="AH5">
        <f t="shared" si="6"/>
        <v>-6014.7901879999999</v>
      </c>
      <c r="AI5">
        <f t="shared" si="7"/>
        <v>-6039.1433026226496</v>
      </c>
      <c r="AJ5">
        <f t="shared" si="8"/>
        <v>-2617.7515551205579</v>
      </c>
      <c r="AK5">
        <f>G5*SUM(AB5, AE5:AF5)</f>
        <v>290.21617537675206</v>
      </c>
      <c r="AL5">
        <f t="shared" si="9"/>
        <v>-8366.6786823664552</v>
      </c>
      <c r="AN5">
        <f t="shared" si="10"/>
        <v>0</v>
      </c>
      <c r="AO5">
        <f t="shared" si="11"/>
        <v>0</v>
      </c>
      <c r="AP5">
        <f t="shared" si="12"/>
        <v>-20.824543569121676</v>
      </c>
      <c r="AQ5">
        <f t="shared" si="13"/>
        <v>-5143.2953143757604</v>
      </c>
      <c r="AR5">
        <f t="shared" si="14"/>
        <v>-5164.119857944881</v>
      </c>
      <c r="AS5">
        <f t="shared" si="15"/>
        <v>-2238.4603430578422</v>
      </c>
      <c r="AT5">
        <f t="shared" si="16"/>
        <v>248.1661784228645</v>
      </c>
      <c r="AU5">
        <f t="shared" si="17"/>
        <v>-7154.4140225798592</v>
      </c>
      <c r="AW5">
        <v>2</v>
      </c>
      <c r="AX5">
        <f>IF(Z5&gt;0, (R5*SUMPRODUCT(K5:$K$98, X5:$X$98)-K5*$AZ$3)/Z5, 0)</f>
        <v>9953.7523302814625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3.104E-3</v>
      </c>
      <c r="Q6" s="5">
        <f t="shared" si="29"/>
        <v>25</v>
      </c>
      <c r="R6">
        <f t="shared" si="0"/>
        <v>2000000</v>
      </c>
      <c r="S6">
        <f t="shared" si="1"/>
        <v>13923.28857337947</v>
      </c>
      <c r="U6">
        <f t="shared" si="21"/>
        <v>3.104E-3</v>
      </c>
      <c r="V6">
        <f t="shared" si="22"/>
        <v>0.01</v>
      </c>
      <c r="W6">
        <f t="shared" si="23"/>
        <v>0.97412458490599996</v>
      </c>
      <c r="X6">
        <f t="shared" si="24"/>
        <v>3.0236827115482237E-3</v>
      </c>
      <c r="Y6">
        <f t="shared" si="25"/>
        <v>9.7412458490600002E-3</v>
      </c>
      <c r="Z6">
        <f t="shared" si="26"/>
        <v>0.96135965634539178</v>
      </c>
      <c r="AB6">
        <f t="shared" si="27"/>
        <v>9696.1948569925589</v>
      </c>
      <c r="AC6">
        <f t="shared" si="2"/>
        <v>13385.287918101807</v>
      </c>
      <c r="AE6">
        <f t="shared" si="3"/>
        <v>0</v>
      </c>
      <c r="AF6">
        <f t="shared" si="4"/>
        <v>0</v>
      </c>
      <c r="AG6">
        <f t="shared" si="5"/>
        <v>-24.033991408634794</v>
      </c>
      <c r="AH6">
        <f t="shared" si="6"/>
        <v>-6047.3654230964476</v>
      </c>
      <c r="AI6">
        <f t="shared" si="7"/>
        <v>-6071.3994145050819</v>
      </c>
      <c r="AJ6">
        <f t="shared" si="8"/>
        <v>-3689.0930611092481</v>
      </c>
      <c r="AK6">
        <f>G6*SUM(AB6, AE6:AF6)</f>
        <v>567.22739913406474</v>
      </c>
      <c r="AL6">
        <f t="shared" si="9"/>
        <v>-9193.2650764802656</v>
      </c>
      <c r="AN6">
        <f t="shared" si="10"/>
        <v>0</v>
      </c>
      <c r="AO6">
        <f t="shared" si="11"/>
        <v>0</v>
      </c>
      <c r="AP6">
        <f t="shared" si="12"/>
        <v>-18.54006202092188</v>
      </c>
      <c r="AQ6">
        <f t="shared" si="13"/>
        <v>-4664.9983392731565</v>
      </c>
      <c r="AR6">
        <f t="shared" si="14"/>
        <v>-4683.5384012940776</v>
      </c>
      <c r="AS6">
        <f t="shared" si="15"/>
        <v>-2845.8033870040031</v>
      </c>
      <c r="AT6">
        <f t="shared" si="16"/>
        <v>437.5649046846828</v>
      </c>
      <c r="AU6">
        <f t="shared" si="17"/>
        <v>-7091.7768836133982</v>
      </c>
      <c r="AW6">
        <v>3</v>
      </c>
      <c r="AX6">
        <f>IF(Z6&gt;0, (R6*SUMPRODUCT(K6:$K$98, X6:$X$98)-K6*$AZ$3)/Z6, 0)</f>
        <v>13923.28857337947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3.1700000000000001E-3</v>
      </c>
      <c r="Q7" s="5">
        <f t="shared" si="29"/>
        <v>25</v>
      </c>
      <c r="R7">
        <f t="shared" si="0"/>
        <v>2000000</v>
      </c>
      <c r="S7">
        <f t="shared" si="1"/>
        <v>16928.560075730904</v>
      </c>
      <c r="U7">
        <f t="shared" si="21"/>
        <v>3.1700000000000001E-3</v>
      </c>
      <c r="V7">
        <f t="shared" si="22"/>
        <v>0.01</v>
      </c>
      <c r="W7">
        <f t="shared" si="23"/>
        <v>0.96135965634539178</v>
      </c>
      <c r="X7">
        <f t="shared" si="24"/>
        <v>3.047510110614892E-3</v>
      </c>
      <c r="Y7">
        <f t="shared" si="25"/>
        <v>9.6135965634539175E-3</v>
      </c>
      <c r="Z7">
        <f t="shared" si="26"/>
        <v>0.94869854967132294</v>
      </c>
      <c r="AB7">
        <f t="shared" si="27"/>
        <v>13385.287918101807</v>
      </c>
      <c r="AC7">
        <f t="shared" si="2"/>
        <v>16060.10039186977</v>
      </c>
      <c r="AE7">
        <f t="shared" si="3"/>
        <v>0</v>
      </c>
      <c r="AF7">
        <f t="shared" si="4"/>
        <v>0</v>
      </c>
      <c r="AG7">
        <f t="shared" si="5"/>
        <v>-23.717463741783074</v>
      </c>
      <c r="AH7">
        <f t="shared" si="6"/>
        <v>-6095.0202212297845</v>
      </c>
      <c r="AI7">
        <f t="shared" si="7"/>
        <v>-6118.7376849715674</v>
      </c>
      <c r="AJ7">
        <f t="shared" si="8"/>
        <v>-2674.8124737679627</v>
      </c>
      <c r="AK7">
        <f>G7*SUM(AB7, AE7:AF7)</f>
        <v>657.21763677879869</v>
      </c>
      <c r="AL7">
        <f t="shared" si="9"/>
        <v>-8136.3325219607314</v>
      </c>
      <c r="AN7">
        <f t="shared" si="10"/>
        <v>0</v>
      </c>
      <c r="AO7">
        <f t="shared" si="11"/>
        <v>0</v>
      </c>
      <c r="AP7">
        <f t="shared" si="12"/>
        <v>-16.646246387140696</v>
      </c>
      <c r="AQ7">
        <f t="shared" si="13"/>
        <v>-4277.8270662412788</v>
      </c>
      <c r="AR7">
        <f t="shared" si="14"/>
        <v>-4294.4733126284191</v>
      </c>
      <c r="AS7">
        <f t="shared" si="15"/>
        <v>-1877.3334266470515</v>
      </c>
      <c r="AT7">
        <f t="shared" si="16"/>
        <v>461.27220139988469</v>
      </c>
      <c r="AU7">
        <f t="shared" si="17"/>
        <v>-5710.5345378755865</v>
      </c>
      <c r="AW7">
        <v>4</v>
      </c>
      <c r="AX7">
        <f>IF(Z7&gt;0, (R7*SUMPRODUCT(K7:$K$98, X7:$X$98)-K7*$AZ$3)/Z7, 0)</f>
        <v>16928.560075730904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3.2390000000000001E-3</v>
      </c>
      <c r="Q8" s="5">
        <f t="shared" si="29"/>
        <v>25</v>
      </c>
      <c r="R8">
        <f t="shared" si="0"/>
        <v>2000000</v>
      </c>
      <c r="S8">
        <f t="shared" si="1"/>
        <v>17851.65230296351</v>
      </c>
      <c r="U8">
        <f t="shared" si="21"/>
        <v>3.2390000000000001E-3</v>
      </c>
      <c r="V8">
        <f t="shared" si="22"/>
        <v>0.01</v>
      </c>
      <c r="W8">
        <f t="shared" si="23"/>
        <v>0.94869854967132294</v>
      </c>
      <c r="X8">
        <f t="shared" si="24"/>
        <v>3.072834602385415E-3</v>
      </c>
      <c r="Y8">
        <f t="shared" si="25"/>
        <v>9.4869854967132294E-3</v>
      </c>
      <c r="Z8">
        <f t="shared" si="26"/>
        <v>0.93613872957222433</v>
      </c>
      <c r="AB8">
        <f t="shared" si="27"/>
        <v>16060.10039186977</v>
      </c>
      <c r="AC8">
        <f t="shared" si="2"/>
        <v>16711.623107661333</v>
      </c>
      <c r="AE8">
        <f t="shared" si="3"/>
        <v>0</v>
      </c>
      <c r="AF8">
        <f t="shared" si="4"/>
        <v>0</v>
      </c>
      <c r="AG8">
        <f t="shared" si="5"/>
        <v>-23.403468239305607</v>
      </c>
      <c r="AH8">
        <f t="shared" si="6"/>
        <v>-6145.6692047708302</v>
      </c>
      <c r="AI8">
        <f t="shared" si="7"/>
        <v>-6169.072673010136</v>
      </c>
      <c r="AJ8">
        <f t="shared" si="8"/>
        <v>-651.52271579156331</v>
      </c>
      <c r="AK8">
        <f t="shared" ref="AK8:AK39" si="30">G8*SUM(AB8:AB8, AE8:AF8)</f>
        <v>342.08013834682606</v>
      </c>
      <c r="AL8">
        <f t="shared" si="9"/>
        <v>-6478.5152504548732</v>
      </c>
      <c r="AN8">
        <f t="shared" si="10"/>
        <v>0</v>
      </c>
      <c r="AO8">
        <f t="shared" si="11"/>
        <v>0</v>
      </c>
      <c r="AP8">
        <f t="shared" si="12"/>
        <v>-15.332648867003959</v>
      </c>
      <c r="AQ8">
        <f t="shared" si="13"/>
        <v>-4026.3001622663096</v>
      </c>
      <c r="AR8">
        <f t="shared" si="14"/>
        <v>-4041.6328111333137</v>
      </c>
      <c r="AS8">
        <f t="shared" si="15"/>
        <v>-426.84139495750446</v>
      </c>
      <c r="AT8">
        <f t="shared" si="16"/>
        <v>224.11185350892427</v>
      </c>
      <c r="AU8">
        <f t="shared" si="17"/>
        <v>-4244.3623525818939</v>
      </c>
      <c r="AW8">
        <v>5</v>
      </c>
      <c r="AX8">
        <f>IF(Z8&gt;0, (R8*SUMPRODUCT(K8:$K$98, X8:$X$98)-K8*$AZ$3)/Z8, 0)</f>
        <v>17851.65230296351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3.3149999999999998E-3</v>
      </c>
      <c r="Q9" s="5">
        <f t="shared" si="29"/>
        <v>25</v>
      </c>
      <c r="R9">
        <f t="shared" si="0"/>
        <v>2000000</v>
      </c>
      <c r="S9">
        <f t="shared" si="1"/>
        <v>17696.059373163713</v>
      </c>
      <c r="U9">
        <f t="shared" si="21"/>
        <v>3.3149999999999998E-3</v>
      </c>
      <c r="V9">
        <f t="shared" si="22"/>
        <v>0.01</v>
      </c>
      <c r="W9">
        <f t="shared" si="23"/>
        <v>0.93613872957222433</v>
      </c>
      <c r="X9">
        <f t="shared" si="24"/>
        <v>3.1032998885319233E-3</v>
      </c>
      <c r="Y9">
        <f t="shared" si="25"/>
        <v>9.3613872957222441E-3</v>
      </c>
      <c r="Z9">
        <f t="shared" si="26"/>
        <v>0.92367404238797013</v>
      </c>
      <c r="AB9">
        <f t="shared" si="27"/>
        <v>16711.623107661333</v>
      </c>
      <c r="AC9">
        <f t="shared" si="2"/>
        <v>16345.390695547656</v>
      </c>
      <c r="AE9">
        <f t="shared" si="3"/>
        <v>0</v>
      </c>
      <c r="AF9">
        <f t="shared" si="4"/>
        <v>0</v>
      </c>
      <c r="AG9">
        <f t="shared" si="5"/>
        <v>-23.091851059699252</v>
      </c>
      <c r="AH9">
        <f t="shared" si="6"/>
        <v>-6206.5997770638469</v>
      </c>
      <c r="AI9">
        <f t="shared" si="7"/>
        <v>-6229.6916281235463</v>
      </c>
      <c r="AJ9">
        <f t="shared" si="8"/>
        <v>366.23241211367713</v>
      </c>
      <c r="AK9">
        <f t="shared" si="30"/>
        <v>98.598576335201869</v>
      </c>
      <c r="AL9">
        <f t="shared" si="9"/>
        <v>-5764.8606396746673</v>
      </c>
      <c r="AN9">
        <f t="shared" si="10"/>
        <v>0</v>
      </c>
      <c r="AO9">
        <f t="shared" si="11"/>
        <v>0</v>
      </c>
      <c r="AP9">
        <f t="shared" si="12"/>
        <v>-14.327582770470499</v>
      </c>
      <c r="AQ9">
        <f t="shared" si="13"/>
        <v>-3850.9503547016284</v>
      </c>
      <c r="AR9">
        <f t="shared" si="14"/>
        <v>-3865.277937472099</v>
      </c>
      <c r="AS9">
        <f t="shared" si="15"/>
        <v>227.23276640846788</v>
      </c>
      <c r="AT9">
        <f t="shared" si="16"/>
        <v>61.176527591528526</v>
      </c>
      <c r="AU9">
        <f t="shared" si="17"/>
        <v>-3576.8686434721026</v>
      </c>
      <c r="AW9">
        <v>6</v>
      </c>
      <c r="AX9">
        <f>IF(Z9&gt;0, (R9*SUMPRODUCT(K9:$K$98, X9:$X$98)-K9*$AZ$3)/Z9, 0)</f>
        <v>17696.059373163713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3.3969999999999998E-3</v>
      </c>
      <c r="Q10" s="5">
        <f t="shared" si="29"/>
        <v>25</v>
      </c>
      <c r="R10">
        <f t="shared" si="0"/>
        <v>2000000</v>
      </c>
      <c r="S10">
        <f t="shared" si="1"/>
        <v>17398.07033382657</v>
      </c>
      <c r="U10">
        <f t="shared" si="21"/>
        <v>3.3969999999999998E-3</v>
      </c>
      <c r="V10">
        <f t="shared" si="22"/>
        <v>0.01</v>
      </c>
      <c r="W10">
        <f t="shared" si="23"/>
        <v>0.92367404238797013</v>
      </c>
      <c r="X10">
        <f t="shared" si="24"/>
        <v>3.1377207219919342E-3</v>
      </c>
      <c r="Y10">
        <f t="shared" si="25"/>
        <v>9.2367404238797007E-3</v>
      </c>
      <c r="Z10">
        <f t="shared" si="26"/>
        <v>0.91129958124209853</v>
      </c>
      <c r="AB10">
        <f t="shared" si="27"/>
        <v>16345.390695547656</v>
      </c>
      <c r="AC10">
        <f t="shared" si="2"/>
        <v>15854.854209636731</v>
      </c>
      <c r="AE10">
        <f t="shared" si="3"/>
        <v>0</v>
      </c>
      <c r="AF10">
        <f t="shared" si="4"/>
        <v>0</v>
      </c>
      <c r="AG10">
        <f t="shared" si="5"/>
        <v>-22.782489531052462</v>
      </c>
      <c r="AH10">
        <f t="shared" si="6"/>
        <v>-6275.4414439838683</v>
      </c>
      <c r="AI10">
        <f t="shared" si="7"/>
        <v>-6298.2239335149206</v>
      </c>
      <c r="AJ10">
        <f t="shared" si="8"/>
        <v>490.53648591092497</v>
      </c>
      <c r="AK10">
        <f t="shared" si="30"/>
        <v>67.01610185174539</v>
      </c>
      <c r="AL10">
        <f t="shared" si="9"/>
        <v>-5740.6713457522501</v>
      </c>
      <c r="AN10">
        <f t="shared" si="10"/>
        <v>0</v>
      </c>
      <c r="AO10">
        <f t="shared" si="11"/>
        <v>0</v>
      </c>
      <c r="AP10">
        <f t="shared" si="12"/>
        <v>-13.410147181571489</v>
      </c>
      <c r="AQ10">
        <f t="shared" si="13"/>
        <v>-3693.8278092240416</v>
      </c>
      <c r="AR10">
        <f t="shared" si="14"/>
        <v>-3707.2379564056132</v>
      </c>
      <c r="AS10">
        <f t="shared" si="15"/>
        <v>288.73782494359767</v>
      </c>
      <c r="AT10">
        <f t="shared" si="16"/>
        <v>39.446777233988044</v>
      </c>
      <c r="AU10">
        <f t="shared" si="17"/>
        <v>-3379.0533542280273</v>
      </c>
      <c r="AW10">
        <v>7</v>
      </c>
      <c r="AX10">
        <f>IF(Z10&gt;0, (R10*SUMPRODUCT(K10:$K$98, X10:$X$98)-K10*$AZ$3)/Z10, 0)</f>
        <v>17398.07033382657</v>
      </c>
    </row>
    <row r="11" spans="1:52" x14ac:dyDescent="0.25">
      <c r="A11" t="s">
        <v>33</v>
      </c>
      <c r="C11" s="26">
        <f>AU81</f>
        <v>45292.679522692779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3.4910000000000002E-3</v>
      </c>
      <c r="Q11" s="5">
        <f t="shared" si="29"/>
        <v>25</v>
      </c>
      <c r="R11">
        <f t="shared" si="0"/>
        <v>2000000</v>
      </c>
      <c r="S11">
        <f t="shared" si="1"/>
        <v>16967.403337101685</v>
      </c>
      <c r="U11">
        <f t="shared" si="21"/>
        <v>3.4910000000000002E-3</v>
      </c>
      <c r="V11">
        <f t="shared" si="22"/>
        <v>0.01</v>
      </c>
      <c r="W11">
        <f t="shared" si="23"/>
        <v>0.91129958124209853</v>
      </c>
      <c r="X11">
        <f t="shared" si="24"/>
        <v>3.1813468381161661E-3</v>
      </c>
      <c r="Y11">
        <f t="shared" si="25"/>
        <v>9.1129958124209851E-3</v>
      </c>
      <c r="Z11">
        <f t="shared" si="26"/>
        <v>0.89900523859156134</v>
      </c>
      <c r="AB11">
        <f t="shared" si="27"/>
        <v>15854.854209636731</v>
      </c>
      <c r="AC11">
        <f t="shared" si="2"/>
        <v>15253.784485350354</v>
      </c>
      <c r="AE11">
        <f t="shared" si="3"/>
        <v>0</v>
      </c>
      <c r="AF11">
        <f t="shared" si="4"/>
        <v>0</v>
      </c>
      <c r="AG11">
        <f t="shared" si="5"/>
        <v>-22.475130964789034</v>
      </c>
      <c r="AH11">
        <f t="shared" si="6"/>
        <v>-6362.6936762323321</v>
      </c>
      <c r="AI11">
        <f t="shared" si="7"/>
        <v>-6385.1688071971212</v>
      </c>
      <c r="AJ11">
        <f t="shared" si="8"/>
        <v>601.0697242863771</v>
      </c>
      <c r="AK11">
        <f t="shared" si="30"/>
        <v>38.051650103128154</v>
      </c>
      <c r="AL11">
        <f t="shared" si="9"/>
        <v>-5746.0474328076161</v>
      </c>
      <c r="AN11">
        <f t="shared" si="10"/>
        <v>0</v>
      </c>
      <c r="AO11">
        <f t="shared" si="11"/>
        <v>0</v>
      </c>
      <c r="AP11">
        <f t="shared" si="12"/>
        <v>-12.570534859316714</v>
      </c>
      <c r="AQ11">
        <f t="shared" si="13"/>
        <v>-3558.7095257214801</v>
      </c>
      <c r="AR11">
        <f t="shared" si="14"/>
        <v>-3571.280060580797</v>
      </c>
      <c r="AS11">
        <f t="shared" si="15"/>
        <v>336.18348804548168</v>
      </c>
      <c r="AT11">
        <f t="shared" si="16"/>
        <v>21.282616542937006</v>
      </c>
      <c r="AU11">
        <f t="shared" si="17"/>
        <v>-3213.8139559923784</v>
      </c>
      <c r="AW11">
        <v>8</v>
      </c>
      <c r="AX11">
        <f>IF(Z11&gt;0, (R11*SUMPRODUCT(K11:$K$98, X11:$X$98)-K11*$AZ$3)/Z11, 0)</f>
        <v>16967.403337101685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3.5990000000000002E-3</v>
      </c>
      <c r="Q12" s="5">
        <f t="shared" si="29"/>
        <v>25</v>
      </c>
      <c r="R12">
        <f t="shared" si="0"/>
        <v>2000000</v>
      </c>
      <c r="S12">
        <f t="shared" si="1"/>
        <v>16496.219555425745</v>
      </c>
      <c r="U12">
        <f t="shared" si="21"/>
        <v>3.5990000000000002E-3</v>
      </c>
      <c r="V12">
        <f t="shared" si="22"/>
        <v>0.01</v>
      </c>
      <c r="W12">
        <f t="shared" si="23"/>
        <v>0.89900523859156134</v>
      </c>
      <c r="X12">
        <f t="shared" si="24"/>
        <v>3.2355198536910294E-3</v>
      </c>
      <c r="Y12">
        <f t="shared" si="25"/>
        <v>8.9900523859156138E-3</v>
      </c>
      <c r="Z12">
        <f t="shared" si="26"/>
        <v>0.8867796663519546</v>
      </c>
      <c r="AB12">
        <f t="shared" si="27"/>
        <v>15253.784485350354</v>
      </c>
      <c r="AC12">
        <f t="shared" si="2"/>
        <v>14628.51207342903</v>
      </c>
      <c r="AE12">
        <f t="shared" si="3"/>
        <v>0</v>
      </c>
      <c r="AF12">
        <f t="shared" si="4"/>
        <v>0</v>
      </c>
      <c r="AG12">
        <f t="shared" si="5"/>
        <v>-22.169491658798865</v>
      </c>
      <c r="AH12">
        <f t="shared" si="6"/>
        <v>-6471.0397073820586</v>
      </c>
      <c r="AI12">
        <f t="shared" si="7"/>
        <v>-6493.2091990408571</v>
      </c>
      <c r="AJ12">
        <f t="shared" si="8"/>
        <v>625.27241192132351</v>
      </c>
      <c r="AK12">
        <f t="shared" si="30"/>
        <v>35.083704316305813</v>
      </c>
      <c r="AL12">
        <f t="shared" si="9"/>
        <v>-5832.8530828032281</v>
      </c>
      <c r="AN12">
        <f t="shared" si="10"/>
        <v>0</v>
      </c>
      <c r="AO12">
        <f t="shared" si="11"/>
        <v>0</v>
      </c>
      <c r="AP12">
        <f t="shared" si="12"/>
        <v>-11.783320493932209</v>
      </c>
      <c r="AQ12">
        <f t="shared" si="13"/>
        <v>-3439.4263961745391</v>
      </c>
      <c r="AR12">
        <f t="shared" si="14"/>
        <v>-3451.2097166684712</v>
      </c>
      <c r="AS12">
        <f t="shared" si="15"/>
        <v>332.33893402146401</v>
      </c>
      <c r="AT12">
        <f t="shared" si="16"/>
        <v>18.647361808555882</v>
      </c>
      <c r="AU12">
        <f t="shared" si="17"/>
        <v>-3100.2234208384516</v>
      </c>
      <c r="AW12">
        <v>9</v>
      </c>
      <c r="AX12">
        <f>IF(Z12&gt;0, (R12*SUMPRODUCT(K12:$K$98, X12:$X$98)-K12*$AZ$3)/Z12, 0)</f>
        <v>16496.219555425745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3.7169999999999998E-3</v>
      </c>
      <c r="Q13" s="5">
        <f t="shared" si="29"/>
        <v>25</v>
      </c>
      <c r="R13">
        <f t="shared" si="0"/>
        <v>2000000</v>
      </c>
      <c r="S13">
        <f t="shared" si="1"/>
        <v>15963.044086597509</v>
      </c>
      <c r="U13">
        <f t="shared" si="21"/>
        <v>3.7169999999999998E-3</v>
      </c>
      <c r="V13">
        <f t="shared" si="22"/>
        <v>0.01</v>
      </c>
      <c r="W13">
        <f t="shared" si="23"/>
        <v>0.8867796663519546</v>
      </c>
      <c r="X13">
        <f t="shared" si="24"/>
        <v>3.296160019830215E-3</v>
      </c>
      <c r="Y13">
        <f t="shared" si="25"/>
        <v>8.8677966635195456E-3</v>
      </c>
      <c r="Z13">
        <f t="shared" si="26"/>
        <v>0.8746157096686048</v>
      </c>
      <c r="AB13">
        <f t="shared" si="27"/>
        <v>14628.51207342903</v>
      </c>
      <c r="AC13">
        <f t="shared" si="2"/>
        <v>13961.529132270705</v>
      </c>
      <c r="AE13">
        <f t="shared" si="3"/>
        <v>0</v>
      </c>
      <c r="AF13">
        <f t="shared" si="4"/>
        <v>0</v>
      </c>
      <c r="AG13">
        <f t="shared" si="5"/>
        <v>-21.865392741715119</v>
      </c>
      <c r="AH13">
        <f t="shared" si="6"/>
        <v>-6592.3200396604298</v>
      </c>
      <c r="AI13">
        <f t="shared" si="7"/>
        <v>-6614.1854324021451</v>
      </c>
      <c r="AJ13">
        <f t="shared" si="8"/>
        <v>666.98294115832505</v>
      </c>
      <c r="AK13">
        <f t="shared" si="30"/>
        <v>29.257024146858061</v>
      </c>
      <c r="AL13">
        <f t="shared" si="9"/>
        <v>-5917.9454670969617</v>
      </c>
      <c r="AN13">
        <f t="shared" si="10"/>
        <v>0</v>
      </c>
      <c r="AO13">
        <f t="shared" si="11"/>
        <v>0</v>
      </c>
      <c r="AP13">
        <f t="shared" si="12"/>
        <v>-11.047232591936252</v>
      </c>
      <c r="AQ13">
        <f t="shared" si="13"/>
        <v>-3330.6921882848674</v>
      </c>
      <c r="AR13">
        <f t="shared" si="14"/>
        <v>-3341.7394208768037</v>
      </c>
      <c r="AS13">
        <f t="shared" si="15"/>
        <v>336.98528871024422</v>
      </c>
      <c r="AT13">
        <f t="shared" si="16"/>
        <v>14.78176744941851</v>
      </c>
      <c r="AU13">
        <f t="shared" si="17"/>
        <v>-2989.9723647171409</v>
      </c>
      <c r="AW13">
        <v>10</v>
      </c>
      <c r="AX13">
        <f>IF(Z13&gt;0, (R13*SUMPRODUCT(K13:$K$98, X13:$X$98)-K13*$AZ$3)/Z13, 0)</f>
        <v>15963.044086597509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3.852E-3</v>
      </c>
      <c r="Q14" s="5">
        <f t="shared" si="29"/>
        <v>25</v>
      </c>
      <c r="R14">
        <f t="shared" si="0"/>
        <v>2000000</v>
      </c>
      <c r="S14">
        <f t="shared" si="1"/>
        <v>15369.964416431556</v>
      </c>
      <c r="U14">
        <f t="shared" si="21"/>
        <v>3.852E-3</v>
      </c>
      <c r="V14">
        <f t="shared" si="22"/>
        <v>0.01</v>
      </c>
      <c r="W14">
        <f t="shared" si="23"/>
        <v>0.8746157096686048</v>
      </c>
      <c r="X14">
        <f t="shared" si="24"/>
        <v>3.3690197136434655E-3</v>
      </c>
      <c r="Y14">
        <f t="shared" si="25"/>
        <v>8.746157096686049E-3</v>
      </c>
      <c r="Z14">
        <f t="shared" si="26"/>
        <v>0.86250053285827533</v>
      </c>
      <c r="AB14">
        <f t="shared" si="27"/>
        <v>13961.529132270705</v>
      </c>
      <c r="AC14">
        <f t="shared" si="2"/>
        <v>13256.602499184948</v>
      </c>
      <c r="AE14">
        <f t="shared" si="3"/>
        <v>0</v>
      </c>
      <c r="AF14">
        <f t="shared" si="4"/>
        <v>0</v>
      </c>
      <c r="AG14">
        <f t="shared" si="5"/>
        <v>-21.562513321456883</v>
      </c>
      <c r="AH14">
        <f t="shared" si="6"/>
        <v>-6738.0394272869307</v>
      </c>
      <c r="AI14">
        <f t="shared" si="7"/>
        <v>-6759.6019406083878</v>
      </c>
      <c r="AJ14">
        <f t="shared" si="8"/>
        <v>704.9266330857572</v>
      </c>
      <c r="AK14">
        <f t="shared" si="30"/>
        <v>25.130752438087267</v>
      </c>
      <c r="AL14">
        <f t="shared" si="9"/>
        <v>-6029.5445550845434</v>
      </c>
      <c r="AN14">
        <f t="shared" si="10"/>
        <v>0</v>
      </c>
      <c r="AO14">
        <f t="shared" si="11"/>
        <v>0</v>
      </c>
      <c r="AP14">
        <f t="shared" si="12"/>
        <v>-10.357678575844032</v>
      </c>
      <c r="AQ14">
        <f t="shared" si="13"/>
        <v>-3236.6563943060232</v>
      </c>
      <c r="AR14">
        <f t="shared" si="14"/>
        <v>-3247.0140728818674</v>
      </c>
      <c r="AS14">
        <f t="shared" si="15"/>
        <v>338.61560460062782</v>
      </c>
      <c r="AT14">
        <f t="shared" si="16"/>
        <v>12.071702970905323</v>
      </c>
      <c r="AU14">
        <f t="shared" si="17"/>
        <v>-2896.3267653103344</v>
      </c>
      <c r="AW14">
        <v>11</v>
      </c>
      <c r="AX14">
        <f>IF(Z14&gt;0, (R14*SUMPRODUCT(K14:$K$98, X14:$X$98)-K14*$AZ$3)/Z14, 0)</f>
        <v>15369.964416431556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4.0049999999999999E-3</v>
      </c>
      <c r="Q15" s="5">
        <f t="shared" si="29"/>
        <v>25</v>
      </c>
      <c r="R15">
        <f t="shared" si="0"/>
        <v>2000000</v>
      </c>
      <c r="S15">
        <f t="shared" si="1"/>
        <v>14841.530988646973</v>
      </c>
      <c r="U15">
        <f t="shared" si="21"/>
        <v>4.0049999999999999E-3</v>
      </c>
      <c r="V15">
        <f t="shared" si="22"/>
        <v>0.01</v>
      </c>
      <c r="W15">
        <f t="shared" si="23"/>
        <v>0.86250053285827533</v>
      </c>
      <c r="X15">
        <f t="shared" si="24"/>
        <v>3.4543146340973926E-3</v>
      </c>
      <c r="Y15">
        <f t="shared" si="25"/>
        <v>8.6250053285827528E-3</v>
      </c>
      <c r="Z15">
        <f t="shared" si="26"/>
        <v>0.85042121289559514</v>
      </c>
      <c r="AB15">
        <f t="shared" si="27"/>
        <v>13256.602499184948</v>
      </c>
      <c r="AC15">
        <f t="shared" si="2"/>
        <v>12621.552784592721</v>
      </c>
      <c r="AE15">
        <f t="shared" si="3"/>
        <v>0</v>
      </c>
      <c r="AF15">
        <f t="shared" si="4"/>
        <v>0</v>
      </c>
      <c r="AG15">
        <f t="shared" si="5"/>
        <v>-21.260530322389879</v>
      </c>
      <c r="AH15">
        <f t="shared" si="6"/>
        <v>-6908.6292681947853</v>
      </c>
      <c r="AI15">
        <f t="shared" si="7"/>
        <v>-6929.8897985171752</v>
      </c>
      <c r="AJ15">
        <f t="shared" si="8"/>
        <v>635.04971459222725</v>
      </c>
      <c r="AK15">
        <f t="shared" si="30"/>
        <v>54.352070246658293</v>
      </c>
      <c r="AL15">
        <f t="shared" si="9"/>
        <v>-6240.4880136782895</v>
      </c>
      <c r="AN15">
        <f t="shared" si="10"/>
        <v>0</v>
      </c>
      <c r="AO15">
        <f t="shared" si="11"/>
        <v>0</v>
      </c>
      <c r="AP15">
        <f t="shared" si="12"/>
        <v>-9.6884729033197381</v>
      </c>
      <c r="AQ15">
        <f t="shared" si="13"/>
        <v>-3148.2783566079379</v>
      </c>
      <c r="AR15">
        <f t="shared" si="14"/>
        <v>-3157.9668295112579</v>
      </c>
      <c r="AS15">
        <f t="shared" si="15"/>
        <v>289.3936255958883</v>
      </c>
      <c r="AT15">
        <f t="shared" si="16"/>
        <v>24.768364280618115</v>
      </c>
      <c r="AU15">
        <f t="shared" si="17"/>
        <v>-2843.8048396347513</v>
      </c>
      <c r="AW15">
        <v>12</v>
      </c>
      <c r="AX15">
        <f>IF(Z15&gt;0, (R15*SUMPRODUCT(K15:$K$98, X15:$X$98)-K15*$AZ$3)/Z15, 0)</f>
        <v>14841.530988646973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4.1640000000000002E-3</v>
      </c>
      <c r="Q16" s="5">
        <f t="shared" si="29"/>
        <v>25</v>
      </c>
      <c r="R16">
        <f t="shared" si="0"/>
        <v>2000000</v>
      </c>
      <c r="S16">
        <f t="shared" si="1"/>
        <v>14397.871102733636</v>
      </c>
      <c r="U16">
        <f t="shared" si="21"/>
        <v>4.1640000000000002E-3</v>
      </c>
      <c r="V16">
        <f t="shared" si="22"/>
        <v>0.01</v>
      </c>
      <c r="W16">
        <f t="shared" si="23"/>
        <v>0.85042121289559514</v>
      </c>
      <c r="X16">
        <f t="shared" si="24"/>
        <v>3.5411539304972582E-3</v>
      </c>
      <c r="Y16">
        <f t="shared" si="25"/>
        <v>8.5042121289559524E-3</v>
      </c>
      <c r="Z16">
        <f t="shared" si="26"/>
        <v>0.83837584683614197</v>
      </c>
      <c r="AB16">
        <f t="shared" si="27"/>
        <v>12621.552784592721</v>
      </c>
      <c r="AC16">
        <f t="shared" si="2"/>
        <v>12070.827378391929</v>
      </c>
      <c r="AE16">
        <f t="shared" si="3"/>
        <v>0</v>
      </c>
      <c r="AF16">
        <f t="shared" si="4"/>
        <v>0</v>
      </c>
      <c r="AG16">
        <f t="shared" si="5"/>
        <v>-20.959396170903549</v>
      </c>
      <c r="AH16">
        <f t="shared" si="6"/>
        <v>-7082.3078609945169</v>
      </c>
      <c r="AI16">
        <f t="shared" si="7"/>
        <v>-7103.2672571654202</v>
      </c>
      <c r="AJ16">
        <f t="shared" si="8"/>
        <v>550.72540620079235</v>
      </c>
      <c r="AK16">
        <f t="shared" si="30"/>
        <v>89.61302477060832</v>
      </c>
      <c r="AL16">
        <f t="shared" si="9"/>
        <v>-6462.9288261940192</v>
      </c>
      <c r="AN16">
        <f t="shared" si="10"/>
        <v>0</v>
      </c>
      <c r="AO16">
        <f t="shared" si="11"/>
        <v>0</v>
      </c>
      <c r="AP16">
        <f t="shared" si="12"/>
        <v>-9.0353281365217271</v>
      </c>
      <c r="AQ16">
        <f t="shared" si="13"/>
        <v>-3053.0925111662768</v>
      </c>
      <c r="AR16">
        <f t="shared" si="14"/>
        <v>-3062.1278393027983</v>
      </c>
      <c r="AS16">
        <f t="shared" si="15"/>
        <v>237.41069244404974</v>
      </c>
      <c r="AT16">
        <f t="shared" si="16"/>
        <v>38.63103104242677</v>
      </c>
      <c r="AU16">
        <f t="shared" si="17"/>
        <v>-2786.086115816322</v>
      </c>
      <c r="AW16">
        <v>13</v>
      </c>
      <c r="AX16">
        <f>IF(Z16&gt;0, (R16*SUMPRODUCT(K16:$K$98, X16:$X$98)-K16*$AZ$3)/Z16, 0)</f>
        <v>14397.871102733636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4.3350000000000003E-3</v>
      </c>
      <c r="Q17" s="5">
        <f t="shared" si="29"/>
        <v>25</v>
      </c>
      <c r="R17">
        <f t="shared" si="0"/>
        <v>2000000</v>
      </c>
      <c r="S17">
        <f t="shared" si="1"/>
        <v>14214.201423654476</v>
      </c>
      <c r="U17">
        <f t="shared" si="21"/>
        <v>4.3350000000000003E-3</v>
      </c>
      <c r="V17">
        <f t="shared" si="22"/>
        <v>0.01</v>
      </c>
      <c r="W17">
        <f t="shared" si="23"/>
        <v>0.83837584683614197</v>
      </c>
      <c r="X17">
        <f t="shared" si="24"/>
        <v>3.6343592960346757E-3</v>
      </c>
      <c r="Y17">
        <f t="shared" si="25"/>
        <v>8.3837584683614207E-3</v>
      </c>
      <c r="Z17">
        <f t="shared" si="26"/>
        <v>0.82635772907174587</v>
      </c>
      <c r="AB17">
        <f t="shared" si="27"/>
        <v>12070.827378391929</v>
      </c>
      <c r="AC17">
        <f t="shared" si="2"/>
        <v>11746.01520901949</v>
      </c>
      <c r="AE17">
        <f t="shared" si="3"/>
        <v>0</v>
      </c>
      <c r="AF17">
        <f t="shared" si="4"/>
        <v>0</v>
      </c>
      <c r="AG17">
        <f t="shared" si="5"/>
        <v>-20.658943226793646</v>
      </c>
      <c r="AH17">
        <f t="shared" si="6"/>
        <v>-7268.718592069351</v>
      </c>
      <c r="AI17">
        <f t="shared" si="7"/>
        <v>-7289.3775352961447</v>
      </c>
      <c r="AJ17">
        <f t="shared" si="8"/>
        <v>324.8121693724388</v>
      </c>
      <c r="AK17">
        <f t="shared" si="30"/>
        <v>166.57741782180861</v>
      </c>
      <c r="AL17">
        <f t="shared" si="9"/>
        <v>-6797.987948101897</v>
      </c>
      <c r="AN17">
        <f t="shared" si="10"/>
        <v>0</v>
      </c>
      <c r="AO17">
        <f t="shared" si="11"/>
        <v>0</v>
      </c>
      <c r="AP17">
        <f t="shared" si="12"/>
        <v>-8.3716927126195593</v>
      </c>
      <c r="AQ17">
        <f t="shared" si="13"/>
        <v>-2945.5271646416004</v>
      </c>
      <c r="AR17">
        <f t="shared" si="14"/>
        <v>-2953.8988573542201</v>
      </c>
      <c r="AS17">
        <f t="shared" si="15"/>
        <v>131.62472259368474</v>
      </c>
      <c r="AT17">
        <f t="shared" si="16"/>
        <v>67.502724585504183</v>
      </c>
      <c r="AU17">
        <f t="shared" si="17"/>
        <v>-2754.7714101750312</v>
      </c>
      <c r="AW17">
        <v>14</v>
      </c>
      <c r="AX17">
        <f>IF(Z17&gt;0, (R17*SUMPRODUCT(K17:$K$98, X17:$X$98)-K17*$AZ$3)/Z17, 0)</f>
        <v>14214.201423654476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4.522E-3</v>
      </c>
      <c r="Q18" s="5">
        <f t="shared" si="29"/>
        <v>25</v>
      </c>
      <c r="R18">
        <f t="shared" si="0"/>
        <v>2000000</v>
      </c>
      <c r="S18">
        <f t="shared" si="1"/>
        <v>14315.263985102911</v>
      </c>
      <c r="U18">
        <f t="shared" si="21"/>
        <v>4.522E-3</v>
      </c>
      <c r="V18">
        <f t="shared" si="22"/>
        <v>0.01</v>
      </c>
      <c r="W18">
        <f t="shared" si="23"/>
        <v>0.82635772907174587</v>
      </c>
      <c r="X18">
        <f t="shared" si="24"/>
        <v>3.7367896508624346E-3</v>
      </c>
      <c r="Y18">
        <f t="shared" si="25"/>
        <v>8.2635772907174582E-3</v>
      </c>
      <c r="Z18">
        <f t="shared" si="26"/>
        <v>0.81435736213016596</v>
      </c>
      <c r="AB18">
        <f t="shared" si="27"/>
        <v>11746.01520901949</v>
      </c>
      <c r="AC18">
        <f t="shared" si="2"/>
        <v>11657.740617105374</v>
      </c>
      <c r="AE18">
        <f t="shared" si="3"/>
        <v>0</v>
      </c>
      <c r="AF18">
        <f t="shared" si="4"/>
        <v>0</v>
      </c>
      <c r="AG18">
        <f t="shared" si="5"/>
        <v>-20.358934053254149</v>
      </c>
      <c r="AH18">
        <f t="shared" si="6"/>
        <v>-7473.5793017248689</v>
      </c>
      <c r="AI18">
        <f t="shared" si="7"/>
        <v>-7493.9382357781233</v>
      </c>
      <c r="AJ18">
        <f t="shared" si="8"/>
        <v>88.274591914116172</v>
      </c>
      <c r="AK18">
        <f t="shared" si="30"/>
        <v>253.71392851482099</v>
      </c>
      <c r="AL18">
        <f t="shared" si="9"/>
        <v>-7151.9497153491857</v>
      </c>
      <c r="AN18">
        <f t="shared" si="10"/>
        <v>0</v>
      </c>
      <c r="AO18">
        <f t="shared" si="11"/>
        <v>0</v>
      </c>
      <c r="AP18">
        <f t="shared" si="12"/>
        <v>-7.6988792376324167</v>
      </c>
      <c r="AQ18">
        <f t="shared" si="13"/>
        <v>-2826.1884618488721</v>
      </c>
      <c r="AR18">
        <f t="shared" si="14"/>
        <v>-2833.8873410865044</v>
      </c>
      <c r="AS18">
        <f t="shared" si="15"/>
        <v>33.381680058511435</v>
      </c>
      <c r="AT18">
        <f t="shared" si="16"/>
        <v>95.943770505445258</v>
      </c>
      <c r="AU18">
        <f t="shared" si="17"/>
        <v>-2704.5618905225479</v>
      </c>
      <c r="AW18">
        <v>15</v>
      </c>
      <c r="AX18">
        <f>IF(Z18&gt;0, (R18*SUMPRODUCT(K18:$K$98, X18:$X$98)-K18*$AZ$3)/Z18, 0)</f>
        <v>14315.263985102911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4.7470000000000004E-3</v>
      </c>
      <c r="Q19" s="5">
        <f t="shared" si="29"/>
        <v>25</v>
      </c>
      <c r="R19">
        <f t="shared" si="0"/>
        <v>2000000</v>
      </c>
      <c r="S19">
        <f t="shared" si="1"/>
        <v>14360.606744952778</v>
      </c>
      <c r="U19">
        <f t="shared" si="21"/>
        <v>4.7470000000000004E-3</v>
      </c>
      <c r="V19">
        <f t="shared" si="22"/>
        <v>0.01</v>
      </c>
      <c r="W19">
        <f t="shared" si="23"/>
        <v>0.81435736213016596</v>
      </c>
      <c r="X19">
        <f t="shared" si="24"/>
        <v>3.8657543980318981E-3</v>
      </c>
      <c r="Y19">
        <f t="shared" si="25"/>
        <v>8.1435736213016606E-3</v>
      </c>
      <c r="Z19">
        <f t="shared" si="26"/>
        <v>0.80234803411083233</v>
      </c>
      <c r="AB19">
        <f t="shared" si="27"/>
        <v>11657.740617105374</v>
      </c>
      <c r="AC19">
        <f t="shared" si="2"/>
        <v>11522.20459045162</v>
      </c>
      <c r="AE19">
        <f t="shared" si="3"/>
        <v>0</v>
      </c>
      <c r="AF19">
        <f t="shared" si="4"/>
        <v>0</v>
      </c>
      <c r="AG19">
        <f t="shared" si="5"/>
        <v>-20.058700852770809</v>
      </c>
      <c r="AH19">
        <f t="shared" si="6"/>
        <v>-7731.5087960637966</v>
      </c>
      <c r="AI19">
        <f t="shared" si="7"/>
        <v>-7751.5674969165675</v>
      </c>
      <c r="AJ19">
        <f t="shared" si="8"/>
        <v>135.53602665375365</v>
      </c>
      <c r="AK19">
        <f t="shared" si="30"/>
        <v>259.96761576144985</v>
      </c>
      <c r="AL19">
        <f t="shared" si="9"/>
        <v>-7356.0638545013644</v>
      </c>
      <c r="AN19">
        <f t="shared" si="10"/>
        <v>0</v>
      </c>
      <c r="AO19">
        <f t="shared" si="11"/>
        <v>0</v>
      </c>
      <c r="AP19">
        <f t="shared" si="12"/>
        <v>-7.0739008351348041</v>
      </c>
      <c r="AQ19">
        <f t="shared" si="13"/>
        <v>-2726.5936578227052</v>
      </c>
      <c r="AR19">
        <f t="shared" si="14"/>
        <v>-2733.6675586578403</v>
      </c>
      <c r="AS19">
        <f t="shared" si="15"/>
        <v>47.798131054155562</v>
      </c>
      <c r="AT19">
        <f t="shared" si="16"/>
        <v>91.680171499685926</v>
      </c>
      <c r="AU19">
        <f t="shared" si="17"/>
        <v>-2594.189256103999</v>
      </c>
      <c r="AW19">
        <v>16</v>
      </c>
      <c r="AX19">
        <f>IF(Z19&gt;0, (R19*SUMPRODUCT(K19:$K$98, X19:$X$98)-K19*$AZ$3)/Z19, 0)</f>
        <v>14360.606744952778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4.9870000000000001E-3</v>
      </c>
      <c r="Q20" s="5">
        <f t="shared" si="29"/>
        <v>25</v>
      </c>
      <c r="R20">
        <f t="shared" si="0"/>
        <v>2000000</v>
      </c>
      <c r="S20">
        <f t="shared" si="1"/>
        <v>13554.345609773261</v>
      </c>
      <c r="U20">
        <f t="shared" si="21"/>
        <v>4.9870000000000001E-3</v>
      </c>
      <c r="V20">
        <f t="shared" si="22"/>
        <v>0.01</v>
      </c>
      <c r="W20">
        <f t="shared" si="23"/>
        <v>0.80234803411083233</v>
      </c>
      <c r="X20">
        <f t="shared" si="24"/>
        <v>4.0013096461107211E-3</v>
      </c>
      <c r="Y20">
        <f t="shared" si="25"/>
        <v>8.0234803411083234E-3</v>
      </c>
      <c r="Z20">
        <f t="shared" si="26"/>
        <v>0.79032324412361332</v>
      </c>
      <c r="AB20">
        <f t="shared" si="27"/>
        <v>11522.20459045162</v>
      </c>
      <c r="AC20">
        <f t="shared" si="2"/>
        <v>10712.31439428866</v>
      </c>
      <c r="AE20">
        <f t="shared" si="3"/>
        <v>0</v>
      </c>
      <c r="AF20">
        <f t="shared" si="4"/>
        <v>0</v>
      </c>
      <c r="AG20">
        <f t="shared" si="5"/>
        <v>-19.758081103090333</v>
      </c>
      <c r="AH20">
        <f t="shared" si="6"/>
        <v>-8002.6192922214423</v>
      </c>
      <c r="AI20">
        <f t="shared" si="7"/>
        <v>-8022.3773733245325</v>
      </c>
      <c r="AJ20">
        <f t="shared" si="8"/>
        <v>809.89019616295991</v>
      </c>
      <c r="AK20">
        <f t="shared" si="30"/>
        <v>49.545479738941964</v>
      </c>
      <c r="AL20">
        <f t="shared" si="9"/>
        <v>-7162.9416974226306</v>
      </c>
      <c r="AN20">
        <f t="shared" si="10"/>
        <v>0</v>
      </c>
      <c r="AO20">
        <f t="shared" si="11"/>
        <v>0</v>
      </c>
      <c r="AP20">
        <f t="shared" si="12"/>
        <v>-6.6090147807252579</v>
      </c>
      <c r="AQ20">
        <f t="shared" si="13"/>
        <v>-2676.8504952910762</v>
      </c>
      <c r="AR20">
        <f t="shared" si="14"/>
        <v>-2683.4595100718016</v>
      </c>
      <c r="AS20">
        <f t="shared" si="15"/>
        <v>270.90567395071031</v>
      </c>
      <c r="AT20">
        <f t="shared" si="16"/>
        <v>16.572804120212652</v>
      </c>
      <c r="AU20">
        <f t="shared" si="17"/>
        <v>-2395.9810320008787</v>
      </c>
      <c r="AW20">
        <v>17</v>
      </c>
      <c r="AX20">
        <f>IF(Z20&gt;0, (R20*SUMPRODUCT(K20:$K$98, X20:$X$98)-K20*$AZ$3)/Z20, 0)</f>
        <v>13554.345609773261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5.2249999999999996E-3</v>
      </c>
      <c r="Q21" s="5">
        <f t="shared" si="29"/>
        <v>25</v>
      </c>
      <c r="R21">
        <f t="shared" si="0"/>
        <v>2000000</v>
      </c>
      <c r="S21">
        <f t="shared" si="1"/>
        <v>12549.926084684364</v>
      </c>
      <c r="U21">
        <f t="shared" si="21"/>
        <v>5.2249999999999996E-3</v>
      </c>
      <c r="V21">
        <f t="shared" si="22"/>
        <v>0.01</v>
      </c>
      <c r="W21">
        <f t="shared" si="23"/>
        <v>0.79032324412361332</v>
      </c>
      <c r="X21">
        <f t="shared" si="24"/>
        <v>4.129438950545879E-3</v>
      </c>
      <c r="Y21">
        <f t="shared" si="25"/>
        <v>7.9032324412361341E-3</v>
      </c>
      <c r="Z21">
        <f t="shared" si="26"/>
        <v>0.77829057273183133</v>
      </c>
      <c r="AB21">
        <f t="shared" si="27"/>
        <v>10712.31439428866</v>
      </c>
      <c r="AC21">
        <f t="shared" si="2"/>
        <v>9767.489160191144</v>
      </c>
      <c r="AE21">
        <f t="shared" si="3"/>
        <v>0</v>
      </c>
      <c r="AF21">
        <f t="shared" si="4"/>
        <v>0</v>
      </c>
      <c r="AG21">
        <f t="shared" si="5"/>
        <v>-19.457264318295785</v>
      </c>
      <c r="AH21">
        <f t="shared" si="6"/>
        <v>-8258.8779010917588</v>
      </c>
      <c r="AI21">
        <f t="shared" si="7"/>
        <v>-8278.3351654100552</v>
      </c>
      <c r="AJ21">
        <f t="shared" si="8"/>
        <v>944.82523409751593</v>
      </c>
      <c r="AK21">
        <f t="shared" si="30"/>
        <v>17.139703030861856</v>
      </c>
      <c r="AL21">
        <f t="shared" si="9"/>
        <v>-7316.3702282816776</v>
      </c>
      <c r="AN21">
        <f t="shared" si="10"/>
        <v>0</v>
      </c>
      <c r="AO21">
        <f t="shared" si="11"/>
        <v>0</v>
      </c>
      <c r="AP21">
        <f t="shared" si="12"/>
        <v>-6.1890381615526024</v>
      </c>
      <c r="AQ21">
        <f t="shared" si="13"/>
        <v>-2627.0142433845167</v>
      </c>
      <c r="AR21">
        <f t="shared" si="14"/>
        <v>-2633.2032815460698</v>
      </c>
      <c r="AS21">
        <f t="shared" si="15"/>
        <v>300.53348375027736</v>
      </c>
      <c r="AT21">
        <f t="shared" si="16"/>
        <v>5.4518597476181059</v>
      </c>
      <c r="AU21">
        <f t="shared" si="17"/>
        <v>-2327.2179380481743</v>
      </c>
      <c r="AW21">
        <v>18</v>
      </c>
      <c r="AX21">
        <f>IF(Z21&gt;0, (R21*SUMPRODUCT(K21:$K$98, X21:$X$98)-K21*$AZ$3)/Z21, 0)</f>
        <v>12549.926084684364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5.4879999999999998E-3</v>
      </c>
      <c r="Q22" s="5">
        <f t="shared" si="29"/>
        <v>25</v>
      </c>
      <c r="R22">
        <f t="shared" si="0"/>
        <v>2000000</v>
      </c>
      <c r="S22">
        <f t="shared" si="1"/>
        <v>12222.986387411098</v>
      </c>
      <c r="U22">
        <f t="shared" si="21"/>
        <v>5.4879999999999998E-3</v>
      </c>
      <c r="V22">
        <f t="shared" si="22"/>
        <v>0.01</v>
      </c>
      <c r="W22">
        <f t="shared" si="23"/>
        <v>0.77829057273183133</v>
      </c>
      <c r="X22">
        <f t="shared" si="24"/>
        <v>4.27125866315229E-3</v>
      </c>
      <c r="Y22">
        <f t="shared" si="25"/>
        <v>7.7829057273183138E-3</v>
      </c>
      <c r="Z22">
        <f t="shared" si="26"/>
        <v>0.76623640834136075</v>
      </c>
      <c r="AB22">
        <f t="shared" si="27"/>
        <v>9767.489160191144</v>
      </c>
      <c r="AC22">
        <f t="shared" si="2"/>
        <v>9365.6971886952233</v>
      </c>
      <c r="AE22">
        <f t="shared" si="3"/>
        <v>0</v>
      </c>
      <c r="AF22">
        <f t="shared" si="4"/>
        <v>0</v>
      </c>
      <c r="AG22">
        <f t="shared" si="5"/>
        <v>-19.155910208534017</v>
      </c>
      <c r="AH22">
        <f t="shared" si="6"/>
        <v>-8542.5173263045799</v>
      </c>
      <c r="AI22">
        <f t="shared" si="7"/>
        <v>-8561.6732365131138</v>
      </c>
      <c r="AJ22">
        <f t="shared" si="8"/>
        <v>401.79197149592073</v>
      </c>
      <c r="AK22">
        <f t="shared" si="30"/>
        <v>205.11727236401404</v>
      </c>
      <c r="AL22">
        <f t="shared" si="9"/>
        <v>-7954.7639926531792</v>
      </c>
      <c r="AN22">
        <f t="shared" si="10"/>
        <v>0</v>
      </c>
      <c r="AO22">
        <f t="shared" si="11"/>
        <v>0</v>
      </c>
      <c r="AP22">
        <f t="shared" si="12"/>
        <v>-5.6892458809584268</v>
      </c>
      <c r="AQ22">
        <f t="shared" si="13"/>
        <v>-2537.1011339384258</v>
      </c>
      <c r="AR22">
        <f t="shared" si="14"/>
        <v>-2542.7903798193843</v>
      </c>
      <c r="AS22">
        <f t="shared" si="15"/>
        <v>119.33096856013451</v>
      </c>
      <c r="AT22">
        <f t="shared" si="16"/>
        <v>60.91919330413802</v>
      </c>
      <c r="AU22">
        <f t="shared" si="17"/>
        <v>-2362.5402179551115</v>
      </c>
      <c r="AW22">
        <v>19</v>
      </c>
      <c r="AX22">
        <f>IF(Z22&gt;0, (R22*SUMPRODUCT(K22:$K$98, X22:$X$98)-K22*$AZ$3)/Z22, 0)</f>
        <v>12222.986387411098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5.7670000000000004E-3</v>
      </c>
      <c r="Q23" s="5">
        <f t="shared" si="29"/>
        <v>25</v>
      </c>
      <c r="R23">
        <f t="shared" si="0"/>
        <v>2000000</v>
      </c>
      <c r="S23">
        <f t="shared" si="1"/>
        <v>13507.269996458437</v>
      </c>
      <c r="U23">
        <f t="shared" si="21"/>
        <v>5.7670000000000004E-3</v>
      </c>
      <c r="V23">
        <f t="shared" si="22"/>
        <v>0.01</v>
      </c>
      <c r="W23">
        <f t="shared" si="23"/>
        <v>0.76623640834136075</v>
      </c>
      <c r="X23">
        <f t="shared" si="24"/>
        <v>4.4188853669046282E-3</v>
      </c>
      <c r="Y23">
        <f t="shared" si="25"/>
        <v>7.6623640834136081E-3</v>
      </c>
      <c r="Z23">
        <f t="shared" si="26"/>
        <v>0.75415515889104257</v>
      </c>
      <c r="AB23">
        <f t="shared" si="27"/>
        <v>9365.6971886952233</v>
      </c>
      <c r="AC23">
        <f t="shared" si="2"/>
        <v>10186.577350363325</v>
      </c>
      <c r="AE23">
        <f t="shared" si="3"/>
        <v>0</v>
      </c>
      <c r="AF23">
        <f t="shared" si="4"/>
        <v>0</v>
      </c>
      <c r="AG23">
        <f t="shared" si="5"/>
        <v>-18.853878972276064</v>
      </c>
      <c r="AH23">
        <f t="shared" si="6"/>
        <v>-8837.7707338092569</v>
      </c>
      <c r="AI23">
        <f t="shared" si="7"/>
        <v>-8856.6246127815321</v>
      </c>
      <c r="AJ23">
        <f t="shared" si="8"/>
        <v>-820.88016166810121</v>
      </c>
      <c r="AK23">
        <f t="shared" si="30"/>
        <v>655.59880320866569</v>
      </c>
      <c r="AL23">
        <f t="shared" si="9"/>
        <v>-9021.9059712409671</v>
      </c>
      <c r="AN23">
        <f t="shared" si="10"/>
        <v>0</v>
      </c>
      <c r="AO23">
        <f t="shared" si="11"/>
        <v>0</v>
      </c>
      <c r="AP23">
        <f t="shared" si="12"/>
        <v>-4.9995924474583537</v>
      </c>
      <c r="AQ23">
        <f t="shared" si="13"/>
        <v>-2343.56292824909</v>
      </c>
      <c r="AR23">
        <f t="shared" si="14"/>
        <v>-2348.5625206965478</v>
      </c>
      <c r="AS23">
        <f t="shared" si="15"/>
        <v>-217.67755391763731</v>
      </c>
      <c r="AT23">
        <f t="shared" si="16"/>
        <v>173.84893739397378</v>
      </c>
      <c r="AU23">
        <f t="shared" si="17"/>
        <v>-2392.3911372202115</v>
      </c>
      <c r="AW23">
        <v>20</v>
      </c>
      <c r="AX23">
        <f>IF(Z23&gt;0, (R23*SUMPRODUCT(K23:$K$98, X23:$X$98)-K23*$AZ$3)/Z23, 0)</f>
        <v>13507.269996458437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6.0780000000000001E-3</v>
      </c>
      <c r="Q24" s="5">
        <f t="shared" si="29"/>
        <v>25</v>
      </c>
      <c r="R24">
        <f t="shared" si="0"/>
        <v>2000000</v>
      </c>
      <c r="S24">
        <f t="shared" si="1"/>
        <v>14610.210053755854</v>
      </c>
      <c r="U24">
        <f t="shared" si="21"/>
        <v>6.0780000000000001E-3</v>
      </c>
      <c r="V24">
        <f t="shared" si="22"/>
        <v>0.01</v>
      </c>
      <c r="W24">
        <f t="shared" si="23"/>
        <v>0.75415515889104257</v>
      </c>
      <c r="X24">
        <f t="shared" si="24"/>
        <v>4.5837550557397567E-3</v>
      </c>
      <c r="Y24">
        <f t="shared" si="25"/>
        <v>7.5415515889104261E-3</v>
      </c>
      <c r="Z24">
        <f t="shared" si="26"/>
        <v>0.7420298522463924</v>
      </c>
      <c r="AB24">
        <f t="shared" si="27"/>
        <v>10186.577350363325</v>
      </c>
      <c r="AC24">
        <f t="shared" si="2"/>
        <v>10841.212007477214</v>
      </c>
      <c r="AE24">
        <f t="shared" si="3"/>
        <v>0</v>
      </c>
      <c r="AF24">
        <f t="shared" si="4"/>
        <v>0</v>
      </c>
      <c r="AG24">
        <f t="shared" si="5"/>
        <v>-18.550746306159809</v>
      </c>
      <c r="AH24">
        <f t="shared" si="6"/>
        <v>-9167.5101114795125</v>
      </c>
      <c r="AI24">
        <f t="shared" si="7"/>
        <v>-9186.0608577856729</v>
      </c>
      <c r="AJ24">
        <f t="shared" si="8"/>
        <v>-654.63465711388926</v>
      </c>
      <c r="AK24">
        <f t="shared" si="30"/>
        <v>713.06041452543275</v>
      </c>
      <c r="AL24">
        <f t="shared" si="9"/>
        <v>-9127.6351003741293</v>
      </c>
      <c r="AN24">
        <f t="shared" si="10"/>
        <v>0</v>
      </c>
      <c r="AO24">
        <f t="shared" si="11"/>
        <v>0</v>
      </c>
      <c r="AP24">
        <f t="shared" si="12"/>
        <v>-4.3921508929358195</v>
      </c>
      <c r="AQ24">
        <f t="shared" si="13"/>
        <v>-2170.537349689419</v>
      </c>
      <c r="AR24">
        <f t="shared" si="14"/>
        <v>-2174.9295005823551</v>
      </c>
      <c r="AS24">
        <f t="shared" si="15"/>
        <v>-154.99399034068884</v>
      </c>
      <c r="AT24">
        <f t="shared" si="16"/>
        <v>168.82711265018605</v>
      </c>
      <c r="AU24">
        <f t="shared" si="17"/>
        <v>-2161.0963782728577</v>
      </c>
      <c r="AW24">
        <v>21</v>
      </c>
      <c r="AX24">
        <f>IF(Z24&gt;0, (R24*SUMPRODUCT(K24:$K$98, X24:$X$98)-K24*$AZ$3)/Z24, 0)</f>
        <v>14610.210053755854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6.4359999999999999E-3</v>
      </c>
      <c r="Q25" s="5">
        <f t="shared" si="29"/>
        <v>25</v>
      </c>
      <c r="R25">
        <f t="shared" si="0"/>
        <v>2000000</v>
      </c>
      <c r="S25">
        <f t="shared" si="1"/>
        <v>15548.246760375967</v>
      </c>
      <c r="U25">
        <f t="shared" si="21"/>
        <v>6.4359999999999999E-3</v>
      </c>
      <c r="V25">
        <f t="shared" si="22"/>
        <v>0.01</v>
      </c>
      <c r="W25">
        <f t="shared" si="23"/>
        <v>0.7420298522463924</v>
      </c>
      <c r="X25">
        <f t="shared" si="24"/>
        <v>4.7757041290577814E-3</v>
      </c>
      <c r="Y25">
        <f t="shared" si="25"/>
        <v>7.4202985224639242E-3</v>
      </c>
      <c r="Z25">
        <f t="shared" si="26"/>
        <v>0.72983384959487063</v>
      </c>
      <c r="AB25">
        <f t="shared" si="27"/>
        <v>10841.212007477214</v>
      </c>
      <c r="AC25">
        <f t="shared" si="2"/>
        <v>11347.636787576168</v>
      </c>
      <c r="AE25">
        <f t="shared" si="3"/>
        <v>0</v>
      </c>
      <c r="AF25">
        <f t="shared" si="4"/>
        <v>0</v>
      </c>
      <c r="AG25">
        <f t="shared" si="5"/>
        <v>-18.245846239871767</v>
      </c>
      <c r="AH25">
        <f t="shared" si="6"/>
        <v>-9551.4082581155635</v>
      </c>
      <c r="AI25">
        <f t="shared" si="7"/>
        <v>-9569.6541043554353</v>
      </c>
      <c r="AJ25">
        <f t="shared" si="8"/>
        <v>-506.42478009895422</v>
      </c>
      <c r="AK25">
        <f t="shared" si="30"/>
        <v>758.88484052340505</v>
      </c>
      <c r="AL25">
        <f t="shared" si="9"/>
        <v>-9317.1940439309838</v>
      </c>
      <c r="AN25">
        <f t="shared" si="10"/>
        <v>0</v>
      </c>
      <c r="AO25">
        <f t="shared" si="11"/>
        <v>0</v>
      </c>
      <c r="AP25">
        <f t="shared" si="12"/>
        <v>-3.8571084829102911</v>
      </c>
      <c r="AQ25">
        <f t="shared" si="13"/>
        <v>-2019.1345104953525</v>
      </c>
      <c r="AR25">
        <f t="shared" si="14"/>
        <v>-2022.9916189782627</v>
      </c>
      <c r="AS25">
        <f t="shared" si="15"/>
        <v>-107.05643846801283</v>
      </c>
      <c r="AT25">
        <f t="shared" si="16"/>
        <v>160.42561783395917</v>
      </c>
      <c r="AU25">
        <f t="shared" si="17"/>
        <v>-1969.6224396123162</v>
      </c>
      <c r="AW25">
        <v>22</v>
      </c>
      <c r="AX25">
        <f>IF(Z25&gt;0, (R25*SUMPRODUCT(K25:$K$98, X25:$X$98)-K25*$AZ$3)/Z25, 0)</f>
        <v>15548.246760375967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6.8199999999999997E-3</v>
      </c>
      <c r="Q26" s="5">
        <f t="shared" si="29"/>
        <v>25</v>
      </c>
      <c r="R26">
        <f t="shared" si="0"/>
        <v>2000000</v>
      </c>
      <c r="S26">
        <f t="shared" si="1"/>
        <v>16331.287942225905</v>
      </c>
      <c r="U26">
        <f t="shared" si="21"/>
        <v>6.8199999999999997E-3</v>
      </c>
      <c r="V26">
        <f t="shared" si="22"/>
        <v>0.01</v>
      </c>
      <c r="W26">
        <f t="shared" si="23"/>
        <v>0.72983384959487063</v>
      </c>
      <c r="X26">
        <f t="shared" si="24"/>
        <v>4.9774668542370178E-3</v>
      </c>
      <c r="Y26">
        <f t="shared" si="25"/>
        <v>7.2983384959487063E-3</v>
      </c>
      <c r="Z26">
        <f t="shared" si="26"/>
        <v>0.71755804424468483</v>
      </c>
      <c r="AB26">
        <f t="shared" si="27"/>
        <v>11347.636787576168</v>
      </c>
      <c r="AC26">
        <f t="shared" si="2"/>
        <v>11718.647035820424</v>
      </c>
      <c r="AE26">
        <f t="shared" si="3"/>
        <v>0</v>
      </c>
      <c r="AF26">
        <f t="shared" si="4"/>
        <v>0</v>
      </c>
      <c r="AG26">
        <f t="shared" si="5"/>
        <v>-17.93895110611712</v>
      </c>
      <c r="AH26">
        <f t="shared" si="6"/>
        <v>-9954.9337084740364</v>
      </c>
      <c r="AI26">
        <f t="shared" si="7"/>
        <v>-9972.8726595801527</v>
      </c>
      <c r="AJ26">
        <f t="shared" si="8"/>
        <v>-371.01024824425622</v>
      </c>
      <c r="AK26">
        <f t="shared" si="30"/>
        <v>794.33457513033181</v>
      </c>
      <c r="AL26">
        <f t="shared" si="9"/>
        <v>-9549.5483326940775</v>
      </c>
      <c r="AN26">
        <f t="shared" si="10"/>
        <v>0</v>
      </c>
      <c r="AO26">
        <f t="shared" si="11"/>
        <v>0</v>
      </c>
      <c r="AP26">
        <f t="shared" si="12"/>
        <v>-3.3859213555604812</v>
      </c>
      <c r="AQ26">
        <f t="shared" si="13"/>
        <v>-1878.9628466748704</v>
      </c>
      <c r="AR26">
        <f t="shared" si="14"/>
        <v>-1882.3487680304308</v>
      </c>
      <c r="AS26">
        <f t="shared" si="15"/>
        <v>-70.027033087439492</v>
      </c>
      <c r="AT26">
        <f t="shared" si="16"/>
        <v>149.92818618457147</v>
      </c>
      <c r="AU26">
        <f t="shared" si="17"/>
        <v>-1802.4476149332988</v>
      </c>
      <c r="AW26">
        <v>23</v>
      </c>
      <c r="AX26">
        <f>IF(Z26&gt;0, (R26*SUMPRODUCT(K26:$K$98, X26:$X$98)-K26*$AZ$3)/Z26, 0)</f>
        <v>16331.287942225905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7.2269999999999999E-3</v>
      </c>
      <c r="Q27" s="5">
        <f t="shared" si="29"/>
        <v>25</v>
      </c>
      <c r="R27">
        <f t="shared" si="0"/>
        <v>2000000</v>
      </c>
      <c r="S27">
        <f t="shared" si="1"/>
        <v>16979.294554249936</v>
      </c>
      <c r="U27">
        <f t="shared" si="21"/>
        <v>7.2269999999999999E-3</v>
      </c>
      <c r="V27">
        <f t="shared" si="22"/>
        <v>0.01</v>
      </c>
      <c r="W27">
        <f t="shared" si="23"/>
        <v>0.71755804424468483</v>
      </c>
      <c r="X27">
        <f t="shared" si="24"/>
        <v>5.1857919857563372E-3</v>
      </c>
      <c r="Y27">
        <f t="shared" si="25"/>
        <v>7.1755804424468482E-3</v>
      </c>
      <c r="Z27">
        <f t="shared" si="26"/>
        <v>0.70519667181648171</v>
      </c>
      <c r="AB27">
        <f t="shared" si="27"/>
        <v>11718.647035820424</v>
      </c>
      <c r="AC27">
        <f t="shared" si="2"/>
        <v>11973.742009448768</v>
      </c>
      <c r="AE27">
        <f t="shared" si="3"/>
        <v>0</v>
      </c>
      <c r="AF27">
        <f t="shared" si="4"/>
        <v>0</v>
      </c>
      <c r="AG27">
        <f t="shared" si="5"/>
        <v>-17.629916795412043</v>
      </c>
      <c r="AH27">
        <f t="shared" si="6"/>
        <v>-10371.583971512675</v>
      </c>
      <c r="AI27">
        <f t="shared" si="7"/>
        <v>-10389.213888308086</v>
      </c>
      <c r="AJ27">
        <f t="shared" si="8"/>
        <v>-255.09497362834372</v>
      </c>
      <c r="AK27">
        <f t="shared" si="30"/>
        <v>820.30529250742973</v>
      </c>
      <c r="AL27">
        <f t="shared" si="9"/>
        <v>-9824.003569429</v>
      </c>
      <c r="AN27">
        <f t="shared" si="10"/>
        <v>0</v>
      </c>
      <c r="AO27">
        <f t="shared" si="11"/>
        <v>0</v>
      </c>
      <c r="AP27">
        <f t="shared" si="12"/>
        <v>-2.971064364614501</v>
      </c>
      <c r="AQ27">
        <f t="shared" si="13"/>
        <v>-1747.8609740453999</v>
      </c>
      <c r="AR27">
        <f t="shared" si="14"/>
        <v>-1750.8320384100143</v>
      </c>
      <c r="AS27">
        <f t="shared" si="15"/>
        <v>-42.989629193070414</v>
      </c>
      <c r="AT27">
        <f t="shared" si="16"/>
        <v>138.24114151847522</v>
      </c>
      <c r="AU27">
        <f t="shared" si="17"/>
        <v>-1655.5805260846093</v>
      </c>
      <c r="AW27">
        <v>24</v>
      </c>
      <c r="AX27">
        <f>IF(Z27&gt;0, (R27*SUMPRODUCT(K27:$K$98, X27:$X$98)-K27*$AZ$3)/Z27, 0)</f>
        <v>16979.294554249936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7.6860000000000001E-3</v>
      </c>
      <c r="Q28" s="5">
        <f t="shared" si="29"/>
        <v>25</v>
      </c>
      <c r="R28">
        <f t="shared" si="0"/>
        <v>2000000</v>
      </c>
      <c r="S28">
        <f t="shared" si="1"/>
        <v>17512.429099684505</v>
      </c>
      <c r="U28">
        <f t="shared" si="21"/>
        <v>7.6860000000000001E-3</v>
      </c>
      <c r="V28">
        <f t="shared" si="22"/>
        <v>0.01</v>
      </c>
      <c r="W28">
        <f t="shared" si="23"/>
        <v>0.70519667181648171</v>
      </c>
      <c r="X28">
        <f t="shared" si="24"/>
        <v>5.4201416195814789E-3</v>
      </c>
      <c r="Y28">
        <f t="shared" si="25"/>
        <v>7.0519667181648173E-3</v>
      </c>
      <c r="Z28">
        <f t="shared" si="26"/>
        <v>0.69272456347873546</v>
      </c>
      <c r="AB28">
        <f t="shared" si="27"/>
        <v>11973.742009448768</v>
      </c>
      <c r="AC28">
        <f t="shared" si="2"/>
        <v>12131.289803531252</v>
      </c>
      <c r="AE28">
        <f t="shared" si="3"/>
        <v>0</v>
      </c>
      <c r="AF28">
        <f t="shared" si="4"/>
        <v>0</v>
      </c>
      <c r="AG28">
        <f t="shared" si="5"/>
        <v>-17.318114086968386</v>
      </c>
      <c r="AH28">
        <f t="shared" si="6"/>
        <v>-10840.283239162958</v>
      </c>
      <c r="AI28">
        <f t="shared" si="7"/>
        <v>-10857.601353249927</v>
      </c>
      <c r="AJ28">
        <f t="shared" si="8"/>
        <v>-157.54779408248396</v>
      </c>
      <c r="AK28">
        <f t="shared" si="30"/>
        <v>838.16194066141384</v>
      </c>
      <c r="AL28">
        <f t="shared" si="9"/>
        <v>-10176.987206670998</v>
      </c>
      <c r="AN28">
        <f t="shared" si="10"/>
        <v>0</v>
      </c>
      <c r="AO28">
        <f t="shared" si="11"/>
        <v>0</v>
      </c>
      <c r="AP28">
        <f t="shared" si="12"/>
        <v>-2.6058197502338651</v>
      </c>
      <c r="AQ28">
        <f t="shared" si="13"/>
        <v>-1631.1143361733612</v>
      </c>
      <c r="AR28">
        <f t="shared" si="14"/>
        <v>-1633.7201559235953</v>
      </c>
      <c r="AS28">
        <f t="shared" si="15"/>
        <v>-23.705881100231387</v>
      </c>
      <c r="AT28">
        <f t="shared" si="16"/>
        <v>126.11644246606262</v>
      </c>
      <c r="AU28">
        <f t="shared" si="17"/>
        <v>-1531.3095945577641</v>
      </c>
      <c r="AW28">
        <v>25</v>
      </c>
      <c r="AX28">
        <f>IF(Z28&gt;0, (R28*SUMPRODUCT(K28:$K$98, X28:$X$98)-K28*$AZ$3)/Z28, 0)</f>
        <v>17512.429099684505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8.2030000000000002E-3</v>
      </c>
      <c r="Q29" s="5">
        <f t="shared" si="29"/>
        <v>25</v>
      </c>
      <c r="R29">
        <f t="shared" si="0"/>
        <v>2000000</v>
      </c>
      <c r="S29">
        <f t="shared" si="1"/>
        <v>17940.252929973671</v>
      </c>
      <c r="U29">
        <f t="shared" si="21"/>
        <v>8.2030000000000002E-3</v>
      </c>
      <c r="V29">
        <f t="shared" si="22"/>
        <v>0.01</v>
      </c>
      <c r="W29">
        <f t="shared" si="23"/>
        <v>0.69272456347873546</v>
      </c>
      <c r="X29">
        <f t="shared" si="24"/>
        <v>5.6824195942160672E-3</v>
      </c>
      <c r="Y29">
        <f t="shared" si="25"/>
        <v>6.9272456347873549E-3</v>
      </c>
      <c r="Z29">
        <f t="shared" si="26"/>
        <v>0.68011489824973204</v>
      </c>
      <c r="AB29">
        <f t="shared" si="27"/>
        <v>12131.289803531252</v>
      </c>
      <c r="AC29">
        <f t="shared" si="2"/>
        <v>12201.4332960435</v>
      </c>
      <c r="AE29">
        <f t="shared" si="3"/>
        <v>0</v>
      </c>
      <c r="AF29">
        <f t="shared" si="4"/>
        <v>0</v>
      </c>
      <c r="AG29">
        <f t="shared" si="5"/>
        <v>-17.002872456243303</v>
      </c>
      <c r="AH29">
        <f t="shared" si="6"/>
        <v>-11364.839188432134</v>
      </c>
      <c r="AI29">
        <f t="shared" si="7"/>
        <v>-11381.842060888377</v>
      </c>
      <c r="AJ29">
        <f t="shared" si="8"/>
        <v>-70.143492512248486</v>
      </c>
      <c r="AK29">
        <f t="shared" si="30"/>
        <v>849.19028624718771</v>
      </c>
      <c r="AL29">
        <f t="shared" si="9"/>
        <v>-10602.795267153439</v>
      </c>
      <c r="AN29">
        <f t="shared" si="10"/>
        <v>0</v>
      </c>
      <c r="AO29">
        <f t="shared" si="11"/>
        <v>0</v>
      </c>
      <c r="AP29">
        <f t="shared" si="12"/>
        <v>-2.2842732261788914</v>
      </c>
      <c r="AQ29">
        <f t="shared" si="13"/>
        <v>-1526.8242436548853</v>
      </c>
      <c r="AR29">
        <f t="shared" si="14"/>
        <v>-1529.1085168810644</v>
      </c>
      <c r="AS29">
        <f t="shared" si="15"/>
        <v>-9.4235196052167574</v>
      </c>
      <c r="AT29">
        <f t="shared" si="16"/>
        <v>114.08558405632037</v>
      </c>
      <c r="AU29">
        <f t="shared" si="17"/>
        <v>-1424.4464524299608</v>
      </c>
      <c r="AW29">
        <v>26</v>
      </c>
      <c r="AX29">
        <f>IF(Z29&gt;0, (R29*SUMPRODUCT(K29:$K$98, X29:$X$98)-K29*$AZ$3)/Z29, 0)</f>
        <v>17940.252929973671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8.7950000000000007E-3</v>
      </c>
      <c r="Q30" s="5">
        <f t="shared" si="29"/>
        <v>25</v>
      </c>
      <c r="R30">
        <f t="shared" si="0"/>
        <v>2000000</v>
      </c>
      <c r="S30">
        <f t="shared" si="1"/>
        <v>18272.144482127849</v>
      </c>
      <c r="U30">
        <f t="shared" si="21"/>
        <v>8.7950000000000007E-3</v>
      </c>
      <c r="V30">
        <f t="shared" si="22"/>
        <v>0.01</v>
      </c>
      <c r="W30">
        <f t="shared" si="23"/>
        <v>0.68011489824973204</v>
      </c>
      <c r="X30">
        <f t="shared" si="24"/>
        <v>5.9816105301063937E-3</v>
      </c>
      <c r="Y30">
        <f t="shared" si="25"/>
        <v>6.8011489824973204E-3</v>
      </c>
      <c r="Z30">
        <f t="shared" si="26"/>
        <v>0.66733213873712838</v>
      </c>
      <c r="AB30">
        <f t="shared" si="27"/>
        <v>12201.4332960435</v>
      </c>
      <c r="AC30">
        <f t="shared" si="2"/>
        <v>12193.589256572197</v>
      </c>
      <c r="AE30">
        <f t="shared" si="3"/>
        <v>0</v>
      </c>
      <c r="AF30">
        <f t="shared" si="4"/>
        <v>0</v>
      </c>
      <c r="AG30">
        <f t="shared" si="5"/>
        <v>-16.68330346842821</v>
      </c>
      <c r="AH30">
        <f t="shared" si="6"/>
        <v>-11963.221060212787</v>
      </c>
      <c r="AI30">
        <f t="shared" si="7"/>
        <v>-11979.904363681215</v>
      </c>
      <c r="AJ30">
        <f t="shared" si="8"/>
        <v>7.8440394713034038</v>
      </c>
      <c r="AK30">
        <f t="shared" si="30"/>
        <v>854.10033072304509</v>
      </c>
      <c r="AL30">
        <f t="shared" si="9"/>
        <v>-11117.959993486866</v>
      </c>
      <c r="AN30">
        <f t="shared" si="10"/>
        <v>0</v>
      </c>
      <c r="AO30">
        <f t="shared" si="11"/>
        <v>0</v>
      </c>
      <c r="AP30">
        <f t="shared" si="12"/>
        <v>-2.0011967061543388</v>
      </c>
      <c r="AQ30">
        <f t="shared" si="13"/>
        <v>-1435.0130731602392</v>
      </c>
      <c r="AR30">
        <f t="shared" si="14"/>
        <v>-1437.0142698663935</v>
      </c>
      <c r="AS30">
        <f t="shared" si="15"/>
        <v>0.9409087344495749</v>
      </c>
      <c r="AT30">
        <f t="shared" si="16"/>
        <v>102.45109859704067</v>
      </c>
      <c r="AU30">
        <f t="shared" si="17"/>
        <v>-1333.6222625349033</v>
      </c>
      <c r="AW30">
        <v>27</v>
      </c>
      <c r="AX30">
        <f>IF(Z30&gt;0, (R30*SUMPRODUCT(K30:$K$98, X30:$X$98)-K30*$AZ$3)/Z30, 0)</f>
        <v>18272.144482127849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9.4780000000000003E-3</v>
      </c>
      <c r="Q31" s="5">
        <f t="shared" si="29"/>
        <v>25</v>
      </c>
      <c r="R31">
        <f t="shared" si="0"/>
        <v>2000000</v>
      </c>
      <c r="S31">
        <f t="shared" si="1"/>
        <v>18514.7209362713</v>
      </c>
      <c r="U31">
        <f t="shared" si="21"/>
        <v>9.4780000000000003E-3</v>
      </c>
      <c r="V31">
        <f t="shared" si="22"/>
        <v>0.01</v>
      </c>
      <c r="W31">
        <f t="shared" si="23"/>
        <v>0.66733213873712838</v>
      </c>
      <c r="X31">
        <f t="shared" si="24"/>
        <v>6.3249740109505032E-3</v>
      </c>
      <c r="Y31">
        <f t="shared" si="25"/>
        <v>6.6733213873712838E-3</v>
      </c>
      <c r="Z31">
        <f t="shared" si="26"/>
        <v>0.65433384333880651</v>
      </c>
      <c r="AB31">
        <f t="shared" si="27"/>
        <v>12193.589256572197</v>
      </c>
      <c r="AC31">
        <f t="shared" si="2"/>
        <v>12114.808508575867</v>
      </c>
      <c r="AE31">
        <f t="shared" si="3"/>
        <v>0</v>
      </c>
      <c r="AF31">
        <f t="shared" si="4"/>
        <v>0</v>
      </c>
      <c r="AG31">
        <f t="shared" si="5"/>
        <v>-16.358346083470163</v>
      </c>
      <c r="AH31">
        <f t="shared" si="6"/>
        <v>-12649.948021901006</v>
      </c>
      <c r="AI31">
        <f t="shared" si="7"/>
        <v>-12666.306367984476</v>
      </c>
      <c r="AJ31">
        <f t="shared" si="8"/>
        <v>78.780747996330319</v>
      </c>
      <c r="AK31">
        <f t="shared" si="30"/>
        <v>853.55124796005384</v>
      </c>
      <c r="AL31">
        <f t="shared" si="9"/>
        <v>-11733.974372028093</v>
      </c>
      <c r="AN31">
        <f t="shared" si="10"/>
        <v>0</v>
      </c>
      <c r="AO31">
        <f t="shared" si="11"/>
        <v>0</v>
      </c>
      <c r="AP31">
        <f t="shared" si="12"/>
        <v>-1.7519798184927355</v>
      </c>
      <c r="AQ31">
        <f t="shared" si="13"/>
        <v>-1354.810170066487</v>
      </c>
      <c r="AR31">
        <f t="shared" si="14"/>
        <v>-1356.5621498849798</v>
      </c>
      <c r="AS31">
        <f t="shared" si="15"/>
        <v>8.4374226997680388</v>
      </c>
      <c r="AT31">
        <f t="shared" si="16"/>
        <v>91.415388380026059</v>
      </c>
      <c r="AU31">
        <f t="shared" si="17"/>
        <v>-1256.7093388051858</v>
      </c>
      <c r="AW31">
        <v>28</v>
      </c>
      <c r="AX31">
        <f>IF(Z31&gt;0, (R31*SUMPRODUCT(K31:$K$98, X31:$X$98)-K31*$AZ$3)/Z31, 0)</f>
        <v>18514.7209362713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1.0265E-2</v>
      </c>
      <c r="Q32" s="5">
        <f t="shared" si="29"/>
        <v>25</v>
      </c>
      <c r="R32">
        <f t="shared" si="0"/>
        <v>2000000</v>
      </c>
      <c r="S32">
        <f t="shared" si="1"/>
        <v>18673.233338943177</v>
      </c>
      <c r="U32">
        <f t="shared" si="21"/>
        <v>1.0265E-2</v>
      </c>
      <c r="V32">
        <f t="shared" si="22"/>
        <v>0.01</v>
      </c>
      <c r="W32">
        <f t="shared" si="23"/>
        <v>0.65433384333880651</v>
      </c>
      <c r="X32">
        <f t="shared" si="24"/>
        <v>6.716736901872849E-3</v>
      </c>
      <c r="Y32">
        <f t="shared" si="25"/>
        <v>6.5433384333880651E-3</v>
      </c>
      <c r="Z32">
        <f t="shared" si="26"/>
        <v>0.64107376800354565</v>
      </c>
      <c r="AB32">
        <f t="shared" si="27"/>
        <v>12114.808508575867</v>
      </c>
      <c r="AC32">
        <f t="shared" si="2"/>
        <v>11970.920057405732</v>
      </c>
      <c r="AE32">
        <f t="shared" si="3"/>
        <v>0</v>
      </c>
      <c r="AF32">
        <f t="shared" si="4"/>
        <v>0</v>
      </c>
      <c r="AG32">
        <f t="shared" si="5"/>
        <v>-16.02684420008864</v>
      </c>
      <c r="AH32">
        <f t="shared" si="6"/>
        <v>-13433.473803745697</v>
      </c>
      <c r="AI32">
        <f t="shared" si="7"/>
        <v>-13449.500647945786</v>
      </c>
      <c r="AJ32">
        <f t="shared" si="8"/>
        <v>143.88845117013443</v>
      </c>
      <c r="AK32">
        <f t="shared" si="30"/>
        <v>848.03659560031076</v>
      </c>
      <c r="AL32">
        <f t="shared" si="9"/>
        <v>-12457.57560117534</v>
      </c>
      <c r="AN32">
        <f t="shared" si="10"/>
        <v>0</v>
      </c>
      <c r="AO32">
        <f t="shared" si="11"/>
        <v>0</v>
      </c>
      <c r="AP32">
        <f t="shared" si="12"/>
        <v>-1.5325678102419464</v>
      </c>
      <c r="AQ32">
        <f t="shared" si="13"/>
        <v>-1284.5766312019948</v>
      </c>
      <c r="AR32">
        <f t="shared" si="14"/>
        <v>-1286.1091990122368</v>
      </c>
      <c r="AS32">
        <f t="shared" si="15"/>
        <v>13.759340627252028</v>
      </c>
      <c r="AT32">
        <f t="shared" si="16"/>
        <v>81.093543563430615</v>
      </c>
      <c r="AU32">
        <f t="shared" si="17"/>
        <v>-1191.256314821554</v>
      </c>
      <c r="AW32">
        <v>29</v>
      </c>
      <c r="AX32">
        <f>IF(Z32&gt;0, (R32*SUMPRODUCT(K32:$K$98, X32:$X$98)-K32*$AZ$3)/Z32, 0)</f>
        <v>18673.233338943177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1.1204E-2</v>
      </c>
      <c r="Q33" s="5">
        <f t="shared" si="29"/>
        <v>25</v>
      </c>
      <c r="R33">
        <f t="shared" si="0"/>
        <v>2000000</v>
      </c>
      <c r="S33">
        <f t="shared" si="1"/>
        <v>18753.610129439803</v>
      </c>
      <c r="U33">
        <f t="shared" si="21"/>
        <v>1.1204E-2</v>
      </c>
      <c r="V33">
        <f t="shared" si="22"/>
        <v>0.01</v>
      </c>
      <c r="W33">
        <f t="shared" si="23"/>
        <v>0.64107376800354565</v>
      </c>
      <c r="X33">
        <f t="shared" si="24"/>
        <v>7.1825904967117256E-3</v>
      </c>
      <c r="Y33">
        <f t="shared" si="25"/>
        <v>6.4107376800354565E-3</v>
      </c>
      <c r="Z33">
        <f t="shared" si="26"/>
        <v>0.62748043982679846</v>
      </c>
      <c r="AB33">
        <f t="shared" si="27"/>
        <v>11970.920057405732</v>
      </c>
      <c r="AC33">
        <f t="shared" si="2"/>
        <v>11767.523532361191</v>
      </c>
      <c r="AE33">
        <f t="shared" si="3"/>
        <v>0</v>
      </c>
      <c r="AF33">
        <f t="shared" si="4"/>
        <v>0</v>
      </c>
      <c r="AG33">
        <f t="shared" si="5"/>
        <v>-15.687010995669961</v>
      </c>
      <c r="AH33">
        <f t="shared" si="6"/>
        <v>-14365.180993423452</v>
      </c>
      <c r="AI33">
        <f t="shared" si="7"/>
        <v>-14380.868004419122</v>
      </c>
      <c r="AJ33">
        <f t="shared" si="8"/>
        <v>203.3965250445417</v>
      </c>
      <c r="AK33">
        <f t="shared" si="30"/>
        <v>837.9644040184013</v>
      </c>
      <c r="AL33">
        <f t="shared" si="9"/>
        <v>-13339.507075356179</v>
      </c>
      <c r="AN33">
        <f t="shared" si="10"/>
        <v>0</v>
      </c>
      <c r="AO33">
        <f t="shared" si="11"/>
        <v>0</v>
      </c>
      <c r="AP33">
        <f t="shared" si="12"/>
        <v>-1.339349323565693</v>
      </c>
      <c r="AQ33">
        <f t="shared" si="13"/>
        <v>-1226.4921247107693</v>
      </c>
      <c r="AR33">
        <f t="shared" si="14"/>
        <v>-1227.8314740343351</v>
      </c>
      <c r="AS33">
        <f t="shared" si="15"/>
        <v>17.365895791697632</v>
      </c>
      <c r="AT33">
        <f t="shared" si="16"/>
        <v>71.544990821002642</v>
      </c>
      <c r="AU33">
        <f t="shared" si="17"/>
        <v>-1138.9205874216348</v>
      </c>
      <c r="AW33">
        <v>30</v>
      </c>
      <c r="AX33">
        <f>IF(Z33&gt;0, (R33*SUMPRODUCT(K33:$K$98, X33:$X$98)-K33*$AZ$3)/Z33, 0)</f>
        <v>18753.610129439803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1.2285000000000001E-2</v>
      </c>
      <c r="Q34" s="5">
        <f t="shared" si="29"/>
        <v>25</v>
      </c>
      <c r="R34">
        <f t="shared" si="0"/>
        <v>2000000</v>
      </c>
      <c r="S34">
        <f t="shared" si="1"/>
        <v>18755.381152994811</v>
      </c>
      <c r="U34">
        <f t="shared" si="21"/>
        <v>1.2285000000000001E-2</v>
      </c>
      <c r="V34">
        <f t="shared" si="22"/>
        <v>0.01</v>
      </c>
      <c r="W34">
        <f t="shared" si="23"/>
        <v>0.62748043982679846</v>
      </c>
      <c r="X34">
        <f t="shared" si="24"/>
        <v>7.7085972032722196E-3</v>
      </c>
      <c r="Y34">
        <f t="shared" si="25"/>
        <v>6.2748043982679847E-3</v>
      </c>
      <c r="Z34">
        <f t="shared" si="26"/>
        <v>0.61349703822525825</v>
      </c>
      <c r="AB34">
        <f t="shared" si="27"/>
        <v>11767.523532361191</v>
      </c>
      <c r="AC34">
        <f t="shared" si="2"/>
        <v>11506.370788148146</v>
      </c>
      <c r="AE34">
        <f t="shared" si="3"/>
        <v>0</v>
      </c>
      <c r="AF34">
        <f t="shared" si="4"/>
        <v>0</v>
      </c>
      <c r="AG34">
        <f t="shared" si="5"/>
        <v>-15.337425955631456</v>
      </c>
      <c r="AH34">
        <f t="shared" si="6"/>
        <v>-15417.194406544439</v>
      </c>
      <c r="AI34">
        <f t="shared" si="7"/>
        <v>-15432.53183250007</v>
      </c>
      <c r="AJ34">
        <f t="shared" si="8"/>
        <v>261.15274421304457</v>
      </c>
      <c r="AK34">
        <f t="shared" si="30"/>
        <v>823.72664726528342</v>
      </c>
      <c r="AL34">
        <f t="shared" si="9"/>
        <v>-14347.652441021743</v>
      </c>
      <c r="AN34">
        <f t="shared" si="10"/>
        <v>0</v>
      </c>
      <c r="AO34">
        <f t="shared" si="11"/>
        <v>0</v>
      </c>
      <c r="AP34">
        <f t="shared" si="12"/>
        <v>-1.1691981463303853</v>
      </c>
      <c r="AQ34">
        <f t="shared" si="13"/>
        <v>-1175.2790314288957</v>
      </c>
      <c r="AR34">
        <f t="shared" si="14"/>
        <v>-1176.4482295752259</v>
      </c>
      <c r="AS34">
        <f t="shared" si="15"/>
        <v>19.908119219370917</v>
      </c>
      <c r="AT34">
        <f t="shared" si="16"/>
        <v>62.794087603199827</v>
      </c>
      <c r="AU34">
        <f t="shared" si="17"/>
        <v>-1093.7460227526553</v>
      </c>
      <c r="AW34">
        <v>31</v>
      </c>
      <c r="AX34">
        <f>IF(Z34&gt;0, (R34*SUMPRODUCT(K34:$K$98, X34:$X$98)-K34*$AZ$3)/Z34, 0)</f>
        <v>18755.381152994811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1.3528E-2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18684.191643454549</v>
      </c>
      <c r="U35">
        <f t="shared" si="21"/>
        <v>1.3528E-2</v>
      </c>
      <c r="V35">
        <f t="shared" si="22"/>
        <v>0.01</v>
      </c>
      <c r="W35">
        <f t="shared" si="23"/>
        <v>0.61349703822525825</v>
      </c>
      <c r="X35">
        <f t="shared" si="24"/>
        <v>8.2993879331112932E-3</v>
      </c>
      <c r="Y35">
        <f t="shared" si="25"/>
        <v>6.1349703822525829E-3</v>
      </c>
      <c r="Z35">
        <f t="shared" si="26"/>
        <v>0.59906267990989437</v>
      </c>
      <c r="AB35">
        <f t="shared" si="27"/>
        <v>11506.370788148146</v>
      </c>
      <c r="AC35">
        <f t="shared" ref="AC35:AC66" si="33">S35*Z35</f>
        <v>11193.001917877937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-14.976566997747359</v>
      </c>
      <c r="AH35">
        <f t="shared" ref="AH35:AH66" si="37">-X35*R35</f>
        <v>-16598.775866222586</v>
      </c>
      <c r="AI35">
        <f t="shared" ref="AI35:AI66" si="38">SUM(AE35:AH35)</f>
        <v>-16613.752433220332</v>
      </c>
      <c r="AJ35">
        <f t="shared" ref="AJ35:AJ66" si="39">AB35-AC35</f>
        <v>313.3688702702093</v>
      </c>
      <c r="AK35">
        <f t="shared" si="30"/>
        <v>805.44595517037033</v>
      </c>
      <c r="AL35">
        <f t="shared" ref="AL35:AL66" si="40">SUM(AI35:AK35)</f>
        <v>-15494.937607779753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-1.0193654038781463</v>
      </c>
      <c r="AQ35">
        <f t="shared" ref="AQ35:AQ66" si="44">AH35*$K35</f>
        <v>-1129.7794659683893</v>
      </c>
      <c r="AR35">
        <f t="shared" ref="AR35:AR66" si="45">AI35*$K35</f>
        <v>-1130.7988313722674</v>
      </c>
      <c r="AS35">
        <f t="shared" ref="AS35:AS66" si="46">AJ35*$K35</f>
        <v>21.329146062236912</v>
      </c>
      <c r="AT35">
        <f t="shared" ref="AT35:AT66" si="47">AK35*$K35</f>
        <v>54.821892194503455</v>
      </c>
      <c r="AU35">
        <f t="shared" ref="AU35:AU66" si="48">AL35*$K35</f>
        <v>-1054.6477931155271</v>
      </c>
      <c r="AW35">
        <v>32</v>
      </c>
      <c r="AX35">
        <f>IF(Z35&gt;0, (R35*SUMPRODUCT(K35:$K$98, X35:$X$98)-K35*$AZ$3)/Z35, 0)</f>
        <v>18684.191643454549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1.4963000000000001E-2</v>
      </c>
      <c r="Q36" s="5">
        <f t="shared" si="29"/>
        <v>25</v>
      </c>
      <c r="R36">
        <f t="shared" si="31"/>
        <v>2000000</v>
      </c>
      <c r="S36">
        <f t="shared" si="32"/>
        <v>18545.850999755054</v>
      </c>
      <c r="U36">
        <f t="shared" ref="U36:U67" si="52">M36</f>
        <v>1.4963000000000001E-2</v>
      </c>
      <c r="V36">
        <f t="shared" ref="V36:V67" si="53">$C$10</f>
        <v>0.01</v>
      </c>
      <c r="W36">
        <f t="shared" ref="W36:W67" si="54">Z35</f>
        <v>0.59906267990989437</v>
      </c>
      <c r="X36">
        <f t="shared" ref="X36:X67" si="55">U36*W36</f>
        <v>8.9637748794917493E-3</v>
      </c>
      <c r="Y36">
        <f t="shared" ref="Y36:Y67" si="56">V36*W36</f>
        <v>5.9906267990989439E-3</v>
      </c>
      <c r="Z36">
        <f t="shared" ref="Z36:Z67" si="57">MAX(0, W36-X36-Y36)</f>
        <v>0.58410827823130373</v>
      </c>
      <c r="AB36">
        <f t="shared" ref="AB36:AB67" si="58">AC35</f>
        <v>11193.001917877937</v>
      </c>
      <c r="AC36">
        <f t="shared" si="33"/>
        <v>10832.785095801228</v>
      </c>
      <c r="AE36">
        <f t="shared" si="34"/>
        <v>0</v>
      </c>
      <c r="AF36">
        <f t="shared" si="35"/>
        <v>0</v>
      </c>
      <c r="AG36">
        <f t="shared" si="36"/>
        <v>-14.602706955782594</v>
      </c>
      <c r="AH36">
        <f t="shared" si="37"/>
        <v>-17927.549758983499</v>
      </c>
      <c r="AI36">
        <f t="shared" si="38"/>
        <v>-17942.152465939282</v>
      </c>
      <c r="AJ36">
        <f t="shared" si="39"/>
        <v>360.21682207670892</v>
      </c>
      <c r="AK36">
        <f t="shared" si="30"/>
        <v>783.51013425145561</v>
      </c>
      <c r="AL36">
        <f t="shared" si="40"/>
        <v>-16798.425509611116</v>
      </c>
      <c r="AN36">
        <f t="shared" si="41"/>
        <v>0</v>
      </c>
      <c r="AO36">
        <f t="shared" si="42"/>
        <v>0</v>
      </c>
      <c r="AP36">
        <f t="shared" si="43"/>
        <v>-0.88742766544744311</v>
      </c>
      <c r="AQ36">
        <f t="shared" si="44"/>
        <v>-1089.4831813020503</v>
      </c>
      <c r="AR36">
        <f t="shared" si="45"/>
        <v>-1090.3706089674977</v>
      </c>
      <c r="AS36">
        <f t="shared" si="46"/>
        <v>21.8908983408617</v>
      </c>
      <c r="AT36">
        <f t="shared" si="47"/>
        <v>47.615046401916835</v>
      </c>
      <c r="AU36">
        <f t="shared" si="48"/>
        <v>-1020.864664224719</v>
      </c>
      <c r="AW36">
        <v>33</v>
      </c>
      <c r="AX36">
        <f>IF(Z36&gt;0, (R36*SUMPRODUCT(K36:$K$98, X36:$X$98)-K36*$AZ$3)/Z36, 0)</f>
        <v>18545.850999755054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1.6567999999999999E-2</v>
      </c>
      <c r="Q37" s="5">
        <f t="shared" ref="Q37:Q68" si="60">$C$8</f>
        <v>25</v>
      </c>
      <c r="R37">
        <f t="shared" si="31"/>
        <v>2000000</v>
      </c>
      <c r="S37">
        <f t="shared" si="32"/>
        <v>18344.35553559391</v>
      </c>
      <c r="U37">
        <f t="shared" si="52"/>
        <v>1.6567999999999999E-2</v>
      </c>
      <c r="V37">
        <f t="shared" si="53"/>
        <v>0.01</v>
      </c>
      <c r="W37">
        <f t="shared" si="54"/>
        <v>0.58410827823130373</v>
      </c>
      <c r="X37">
        <f t="shared" si="55"/>
        <v>9.6775059537362405E-3</v>
      </c>
      <c r="Y37">
        <f t="shared" si="56"/>
        <v>5.8410827823130373E-3</v>
      </c>
      <c r="Z37">
        <f t="shared" si="57"/>
        <v>0.56858968949525446</v>
      </c>
      <c r="AB37">
        <f t="shared" si="58"/>
        <v>10832.785095801228</v>
      </c>
      <c r="AC37">
        <f t="shared" si="33"/>
        <v>10430.411417973894</v>
      </c>
      <c r="AE37">
        <f t="shared" si="34"/>
        <v>0</v>
      </c>
      <c r="AF37">
        <f t="shared" si="35"/>
        <v>0</v>
      </c>
      <c r="AG37">
        <f t="shared" si="36"/>
        <v>-14.214742237381362</v>
      </c>
      <c r="AH37">
        <f t="shared" si="37"/>
        <v>-19355.011907472483</v>
      </c>
      <c r="AI37">
        <f t="shared" si="38"/>
        <v>-19369.226649709864</v>
      </c>
      <c r="AJ37">
        <f t="shared" si="39"/>
        <v>402.37367782733418</v>
      </c>
      <c r="AK37">
        <f t="shared" si="30"/>
        <v>758.29495670608605</v>
      </c>
      <c r="AL37">
        <f t="shared" si="40"/>
        <v>-18208.558015176444</v>
      </c>
      <c r="AN37">
        <f t="shared" si="41"/>
        <v>0</v>
      </c>
      <c r="AO37">
        <f t="shared" si="42"/>
        <v>0</v>
      </c>
      <c r="AP37">
        <f t="shared" si="43"/>
        <v>-0.77129507788556728</v>
      </c>
      <c r="AQ37">
        <f t="shared" si="44"/>
        <v>-1050.2072543666598</v>
      </c>
      <c r="AR37">
        <f t="shared" si="45"/>
        <v>-1050.9785494445455</v>
      </c>
      <c r="AS37">
        <f t="shared" si="46"/>
        <v>21.83288532399785</v>
      </c>
      <c r="AT37">
        <f t="shared" si="47"/>
        <v>41.145253141121891</v>
      </c>
      <c r="AU37">
        <f t="shared" si="48"/>
        <v>-988.00041097942562</v>
      </c>
      <c r="AW37">
        <v>34</v>
      </c>
      <c r="AX37">
        <f>IF(Z37&gt;0, (R37*SUMPRODUCT(K37:$K$98, X37:$X$98)-K37*$AZ$3)/Z37, 0)</f>
        <v>18344.35553559391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1.8353999999999999E-2</v>
      </c>
      <c r="Q38" s="5">
        <f t="shared" si="60"/>
        <v>25</v>
      </c>
      <c r="R38">
        <f t="shared" si="31"/>
        <v>2000000</v>
      </c>
      <c r="S38">
        <f t="shared" si="32"/>
        <v>18089.186426995198</v>
      </c>
      <c r="U38">
        <f t="shared" si="52"/>
        <v>1.8353999999999999E-2</v>
      </c>
      <c r="V38">
        <f t="shared" si="53"/>
        <v>0.01</v>
      </c>
      <c r="W38">
        <f t="shared" si="54"/>
        <v>0.56858968949525446</v>
      </c>
      <c r="X38">
        <f t="shared" si="55"/>
        <v>1.0435895160995899E-2</v>
      </c>
      <c r="Y38">
        <f t="shared" si="56"/>
        <v>5.6858968949525445E-3</v>
      </c>
      <c r="Z38">
        <f t="shared" si="57"/>
        <v>0.55246789743930602</v>
      </c>
      <c r="AB38">
        <f t="shared" si="58"/>
        <v>10430.411417973894</v>
      </c>
      <c r="AC38">
        <f t="shared" si="33"/>
        <v>9993.6947917096695</v>
      </c>
      <c r="AE38">
        <f t="shared" si="34"/>
        <v>0</v>
      </c>
      <c r="AF38">
        <f t="shared" si="35"/>
        <v>0</v>
      </c>
      <c r="AG38">
        <f t="shared" si="36"/>
        <v>-13.811697435982651</v>
      </c>
      <c r="AH38">
        <f t="shared" si="37"/>
        <v>-20871.790321991801</v>
      </c>
      <c r="AI38">
        <f t="shared" si="38"/>
        <v>-20885.602019427784</v>
      </c>
      <c r="AJ38">
        <f t="shared" si="39"/>
        <v>436.71662626422403</v>
      </c>
      <c r="AK38">
        <f t="shared" si="30"/>
        <v>730.12879925817265</v>
      </c>
      <c r="AL38">
        <f t="shared" si="40"/>
        <v>-19718.756593905389</v>
      </c>
      <c r="AN38">
        <f t="shared" si="41"/>
        <v>0</v>
      </c>
      <c r="AO38">
        <f t="shared" si="42"/>
        <v>0</v>
      </c>
      <c r="AP38">
        <f t="shared" si="43"/>
        <v>-0.66913015825642852</v>
      </c>
      <c r="AQ38">
        <f t="shared" si="44"/>
        <v>-1011.1678471079787</v>
      </c>
      <c r="AR38">
        <f t="shared" si="45"/>
        <v>-1011.8369772662352</v>
      </c>
      <c r="AS38">
        <f t="shared" si="46"/>
        <v>21.157447634502383</v>
      </c>
      <c r="AT38">
        <f t="shared" si="47"/>
        <v>35.372277828966105</v>
      </c>
      <c r="AU38">
        <f t="shared" si="48"/>
        <v>-955.3072518027667</v>
      </c>
      <c r="AW38">
        <v>35</v>
      </c>
      <c r="AX38">
        <f>IF(Z38&gt;0, (R38*SUMPRODUCT(K38:$K$98, X38:$X$98)-K38*$AZ$3)/Z38, 0)</f>
        <v>18089.186426995198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2.0303000000000002E-2</v>
      </c>
      <c r="Q39" s="5">
        <f t="shared" si="60"/>
        <v>25</v>
      </c>
      <c r="R39">
        <f t="shared" si="31"/>
        <v>2000000</v>
      </c>
      <c r="S39">
        <f t="shared" si="32"/>
        <v>17789.463647509125</v>
      </c>
      <c r="U39">
        <f t="shared" si="52"/>
        <v>2.0303000000000002E-2</v>
      </c>
      <c r="V39">
        <f t="shared" si="53"/>
        <v>0.01</v>
      </c>
      <c r="W39">
        <f t="shared" si="54"/>
        <v>0.55246789743930602</v>
      </c>
      <c r="X39">
        <f t="shared" si="55"/>
        <v>1.1216755721710232E-2</v>
      </c>
      <c r="Y39">
        <f t="shared" si="56"/>
        <v>5.52467897439306E-3</v>
      </c>
      <c r="Z39">
        <f t="shared" si="57"/>
        <v>0.53572646274320279</v>
      </c>
      <c r="AB39">
        <f t="shared" si="58"/>
        <v>9993.6947917096695</v>
      </c>
      <c r="AC39">
        <f t="shared" si="33"/>
        <v>9530.2864339788575</v>
      </c>
      <c r="AE39">
        <f t="shared" si="34"/>
        <v>0</v>
      </c>
      <c r="AF39">
        <f t="shared" si="35"/>
        <v>0</v>
      </c>
      <c r="AG39">
        <f t="shared" si="36"/>
        <v>-13.393161568580069</v>
      </c>
      <c r="AH39">
        <f t="shared" si="37"/>
        <v>-22433.511443420462</v>
      </c>
      <c r="AI39">
        <f t="shared" si="38"/>
        <v>-22446.904604989042</v>
      </c>
      <c r="AJ39">
        <f t="shared" si="39"/>
        <v>463.40835773081199</v>
      </c>
      <c r="AK39">
        <f t="shared" si="30"/>
        <v>699.55863541967699</v>
      </c>
      <c r="AL39">
        <f t="shared" si="40"/>
        <v>-21283.937611838552</v>
      </c>
      <c r="AN39">
        <f t="shared" si="41"/>
        <v>0</v>
      </c>
      <c r="AO39">
        <f t="shared" si="42"/>
        <v>0</v>
      </c>
      <c r="AP39">
        <f t="shared" si="43"/>
        <v>-0.57933348845605703</v>
      </c>
      <c r="AQ39">
        <f t="shared" si="44"/>
        <v>-970.3821145057334</v>
      </c>
      <c r="AR39">
        <f t="shared" si="45"/>
        <v>-970.96144799418948</v>
      </c>
      <c r="AS39">
        <f t="shared" si="46"/>
        <v>20.045153572529212</v>
      </c>
      <c r="AT39">
        <f t="shared" si="47"/>
        <v>30.26005044156334</v>
      </c>
      <c r="AU39">
        <f t="shared" si="48"/>
        <v>-920.65624398009686</v>
      </c>
      <c r="AW39">
        <v>36</v>
      </c>
      <c r="AX39">
        <f>IF(Z39&gt;0, (R39*SUMPRODUCT(K39:$K$98, X39:$X$98)-K39*$AZ$3)/Z39, 0)</f>
        <v>17789.463647509125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2.2446000000000001E-2</v>
      </c>
      <c r="Q40" s="5">
        <f t="shared" si="60"/>
        <v>25</v>
      </c>
      <c r="R40">
        <f t="shared" si="31"/>
        <v>2000000</v>
      </c>
      <c r="S40">
        <f t="shared" si="32"/>
        <v>17457.461396864244</v>
      </c>
      <c r="U40">
        <f t="shared" si="52"/>
        <v>2.2446000000000001E-2</v>
      </c>
      <c r="V40">
        <f t="shared" si="53"/>
        <v>0.01</v>
      </c>
      <c r="W40">
        <f t="shared" si="54"/>
        <v>0.53572646274320279</v>
      </c>
      <c r="X40">
        <f t="shared" si="55"/>
        <v>1.202491618273393E-2</v>
      </c>
      <c r="Y40">
        <f t="shared" si="56"/>
        <v>5.3572646274320278E-3</v>
      </c>
      <c r="Z40">
        <f t="shared" si="57"/>
        <v>0.51834428193303683</v>
      </c>
      <c r="AB40">
        <f t="shared" si="58"/>
        <v>9530.2864339788575</v>
      </c>
      <c r="AC40">
        <f t="shared" si="33"/>
        <v>9048.9752921313066</v>
      </c>
      <c r="AE40">
        <f t="shared" si="34"/>
        <v>0</v>
      </c>
      <c r="AF40">
        <f t="shared" si="35"/>
        <v>0</v>
      </c>
      <c r="AG40">
        <f t="shared" si="36"/>
        <v>-12.95860704832592</v>
      </c>
      <c r="AH40">
        <f t="shared" si="37"/>
        <v>-24049.832365467861</v>
      </c>
      <c r="AI40">
        <f t="shared" si="38"/>
        <v>-24062.790972516188</v>
      </c>
      <c r="AJ40">
        <f t="shared" si="39"/>
        <v>481.31114184755097</v>
      </c>
      <c r="AK40">
        <f t="shared" ref="AK40:AK71" si="61">G40*SUM(AB40:AB40, AE40:AF40)</f>
        <v>667.12005037852009</v>
      </c>
      <c r="AL40">
        <f t="shared" si="40"/>
        <v>-22914.359780290117</v>
      </c>
      <c r="AN40">
        <f t="shared" si="41"/>
        <v>0</v>
      </c>
      <c r="AO40">
        <f t="shared" si="42"/>
        <v>0</v>
      </c>
      <c r="AP40">
        <f t="shared" si="43"/>
        <v>-0.50047895900858197</v>
      </c>
      <c r="AQ40">
        <f t="shared" si="44"/>
        <v>-928.837105848904</v>
      </c>
      <c r="AR40">
        <f t="shared" si="45"/>
        <v>-929.33758480791266</v>
      </c>
      <c r="AS40">
        <f t="shared" si="46"/>
        <v>18.58888832208347</v>
      </c>
      <c r="AT40">
        <f t="shared" si="47"/>
        <v>25.765080081684186</v>
      </c>
      <c r="AU40">
        <f t="shared" si="48"/>
        <v>-884.98361640414498</v>
      </c>
      <c r="AW40">
        <v>37</v>
      </c>
      <c r="AX40">
        <f>IF(Z40&gt;0, (R40*SUMPRODUCT(K40:$K$98, X40:$X$98)-K40*$AZ$3)/Z40, 0)</f>
        <v>17457.461396864244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2.4856E-2</v>
      </c>
      <c r="Q41" s="5">
        <f t="shared" si="60"/>
        <v>25</v>
      </c>
      <c r="R41">
        <f t="shared" si="31"/>
        <v>2000000</v>
      </c>
      <c r="S41">
        <f t="shared" si="32"/>
        <v>17104.146020765285</v>
      </c>
      <c r="U41">
        <f t="shared" si="52"/>
        <v>2.4856E-2</v>
      </c>
      <c r="V41">
        <f t="shared" si="53"/>
        <v>0.01</v>
      </c>
      <c r="W41">
        <f t="shared" si="54"/>
        <v>0.51834428193303683</v>
      </c>
      <c r="X41">
        <f t="shared" si="55"/>
        <v>1.2883965471727564E-2</v>
      </c>
      <c r="Y41">
        <f t="shared" si="56"/>
        <v>5.1834428193303682E-3</v>
      </c>
      <c r="Z41">
        <f t="shared" si="57"/>
        <v>0.50027687364197893</v>
      </c>
      <c r="AB41">
        <f t="shared" si="58"/>
        <v>9048.9752921313066</v>
      </c>
      <c r="AC41">
        <f t="shared" si="33"/>
        <v>8556.8086975843507</v>
      </c>
      <c r="AE41">
        <f t="shared" si="34"/>
        <v>0</v>
      </c>
      <c r="AF41">
        <f t="shared" si="35"/>
        <v>0</v>
      </c>
      <c r="AG41">
        <f t="shared" si="36"/>
        <v>-12.506921841049474</v>
      </c>
      <c r="AH41">
        <f t="shared" si="37"/>
        <v>-25767.930943455129</v>
      </c>
      <c r="AI41">
        <f t="shared" si="38"/>
        <v>-25780.437865296179</v>
      </c>
      <c r="AJ41">
        <f t="shared" si="39"/>
        <v>492.16659454695582</v>
      </c>
      <c r="AK41">
        <f t="shared" si="61"/>
        <v>633.42827044919147</v>
      </c>
      <c r="AL41">
        <f t="shared" si="40"/>
        <v>-24654.843000300032</v>
      </c>
      <c r="AN41">
        <f t="shared" si="41"/>
        <v>0</v>
      </c>
      <c r="AO41">
        <f t="shared" si="42"/>
        <v>0</v>
      </c>
      <c r="AP41">
        <f t="shared" si="43"/>
        <v>-0.43128059322623108</v>
      </c>
      <c r="AQ41">
        <f t="shared" si="44"/>
        <v>-888.56464322266515</v>
      </c>
      <c r="AR41">
        <f t="shared" si="45"/>
        <v>-888.99592381589139</v>
      </c>
      <c r="AS41">
        <f t="shared" si="46"/>
        <v>16.971554116990777</v>
      </c>
      <c r="AT41">
        <f t="shared" si="47"/>
        <v>21.842730267087802</v>
      </c>
      <c r="AU41">
        <f t="shared" si="48"/>
        <v>-850.18163943181287</v>
      </c>
      <c r="AW41">
        <v>38</v>
      </c>
      <c r="AX41">
        <f>IF(Z41&gt;0, (R41*SUMPRODUCT(K41:$K$98, X41:$X$98)-K41*$AZ$3)/Z41, 0)</f>
        <v>17104.146020765285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2.7564999999999999E-2</v>
      </c>
      <c r="Q42" s="5">
        <f t="shared" si="60"/>
        <v>25</v>
      </c>
      <c r="R42">
        <f t="shared" si="31"/>
        <v>2000000</v>
      </c>
      <c r="S42">
        <f t="shared" si="32"/>
        <v>16736.026312968224</v>
      </c>
      <c r="U42">
        <f t="shared" si="52"/>
        <v>2.7564999999999999E-2</v>
      </c>
      <c r="V42">
        <f t="shared" si="53"/>
        <v>0.01</v>
      </c>
      <c r="W42">
        <f t="shared" si="54"/>
        <v>0.50027687364197893</v>
      </c>
      <c r="X42">
        <f t="shared" si="55"/>
        <v>1.3790132021941149E-2</v>
      </c>
      <c r="Y42">
        <f t="shared" si="56"/>
        <v>5.0027687364197892E-3</v>
      </c>
      <c r="Z42">
        <f t="shared" si="57"/>
        <v>0.48148397288361799</v>
      </c>
      <c r="AB42">
        <f t="shared" si="58"/>
        <v>8556.8086975843507</v>
      </c>
      <c r="AC42">
        <f t="shared" si="33"/>
        <v>8058.1284394527102</v>
      </c>
      <c r="AE42">
        <f t="shared" si="34"/>
        <v>0</v>
      </c>
      <c r="AF42">
        <f t="shared" si="35"/>
        <v>0</v>
      </c>
      <c r="AG42">
        <f t="shared" si="36"/>
        <v>-12.03709932209045</v>
      </c>
      <c r="AH42">
        <f t="shared" si="37"/>
        <v>-27580.264043882296</v>
      </c>
      <c r="AI42">
        <f t="shared" si="38"/>
        <v>-27592.301143204386</v>
      </c>
      <c r="AJ42">
        <f t="shared" si="39"/>
        <v>498.68025813164058</v>
      </c>
      <c r="AK42">
        <f t="shared" si="61"/>
        <v>598.97660883090464</v>
      </c>
      <c r="AL42">
        <f t="shared" si="40"/>
        <v>-26494.644276241841</v>
      </c>
      <c r="AN42">
        <f t="shared" si="41"/>
        <v>0</v>
      </c>
      <c r="AO42">
        <f t="shared" si="42"/>
        <v>0</v>
      </c>
      <c r="AP42">
        <f t="shared" si="43"/>
        <v>-0.37060673012650686</v>
      </c>
      <c r="AQ42">
        <f t="shared" si="44"/>
        <v>-849.16068230578981</v>
      </c>
      <c r="AR42">
        <f t="shared" si="45"/>
        <v>-849.5312890359163</v>
      </c>
      <c r="AS42">
        <f t="shared" si="46"/>
        <v>15.353720601577084</v>
      </c>
      <c r="AT42">
        <f t="shared" si="47"/>
        <v>18.441715606159331</v>
      </c>
      <c r="AU42">
        <f t="shared" si="48"/>
        <v>-815.73585282817987</v>
      </c>
      <c r="AW42">
        <v>39</v>
      </c>
      <c r="AX42">
        <f>IF(Z42&gt;0, (R42*SUMPRODUCT(K42:$K$98, X42:$X$98)-K42*$AZ$3)/Z42, 0)</f>
        <v>16736.026312968224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3.0620999999999999E-2</v>
      </c>
      <c r="Q43" s="5">
        <f t="shared" si="60"/>
        <v>25</v>
      </c>
      <c r="R43">
        <f t="shared" si="31"/>
        <v>2000000</v>
      </c>
      <c r="S43">
        <f t="shared" si="32"/>
        <v>16359.947602070888</v>
      </c>
      <c r="U43">
        <f t="shared" si="52"/>
        <v>3.0620999999999999E-2</v>
      </c>
      <c r="V43">
        <f t="shared" si="53"/>
        <v>0.01</v>
      </c>
      <c r="W43">
        <f t="shared" si="54"/>
        <v>0.48148397288361799</v>
      </c>
      <c r="X43">
        <f t="shared" si="55"/>
        <v>1.4743520733669266E-2</v>
      </c>
      <c r="Y43">
        <f t="shared" si="56"/>
        <v>4.8148397288361802E-3</v>
      </c>
      <c r="Z43">
        <f t="shared" si="57"/>
        <v>0.46192561242111257</v>
      </c>
      <c r="AB43">
        <f t="shared" si="58"/>
        <v>8058.1284394527102</v>
      </c>
      <c r="AC43">
        <f t="shared" si="33"/>
        <v>7557.078815263907</v>
      </c>
      <c r="AE43">
        <f t="shared" si="34"/>
        <v>0</v>
      </c>
      <c r="AF43">
        <f t="shared" si="35"/>
        <v>0</v>
      </c>
      <c r="AG43">
        <f t="shared" si="36"/>
        <v>-11.548140310527815</v>
      </c>
      <c r="AH43">
        <f t="shared" si="37"/>
        <v>-29487.041467338531</v>
      </c>
      <c r="AI43">
        <f t="shared" si="38"/>
        <v>-29498.589607649061</v>
      </c>
      <c r="AJ43">
        <f t="shared" si="39"/>
        <v>501.04962418880314</v>
      </c>
      <c r="AK43">
        <f t="shared" si="61"/>
        <v>564.06899076168975</v>
      </c>
      <c r="AL43">
        <f t="shared" si="40"/>
        <v>-28433.470992698567</v>
      </c>
      <c r="AN43">
        <f t="shared" si="41"/>
        <v>0</v>
      </c>
      <c r="AO43">
        <f t="shared" si="42"/>
        <v>0</v>
      </c>
      <c r="AP43">
        <f t="shared" si="43"/>
        <v>-0.31745742334110538</v>
      </c>
      <c r="AQ43">
        <f t="shared" si="44"/>
        <v>-810.59633451455466</v>
      </c>
      <c r="AR43">
        <f t="shared" si="45"/>
        <v>-810.91379193789578</v>
      </c>
      <c r="AS43">
        <f t="shared" si="46"/>
        <v>13.773812785769367</v>
      </c>
      <c r="AT43">
        <f t="shared" si="47"/>
        <v>15.506209967900832</v>
      </c>
      <c r="AU43">
        <f t="shared" si="48"/>
        <v>-781.63376918422557</v>
      </c>
      <c r="AW43">
        <v>40</v>
      </c>
      <c r="AX43">
        <f>IF(Z43&gt;0, (R43*SUMPRODUCT(K43:$K$98, X43:$X$98)-K43*$AZ$3)/Z43, 0)</f>
        <v>16359.947602070888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3.3921E-2</v>
      </c>
      <c r="Q44" s="5">
        <f t="shared" si="60"/>
        <v>25</v>
      </c>
      <c r="R44">
        <f t="shared" si="31"/>
        <v>2000000</v>
      </c>
      <c r="S44">
        <f t="shared" si="32"/>
        <v>15979.842928786527</v>
      </c>
      <c r="U44">
        <f t="shared" si="52"/>
        <v>3.3921E-2</v>
      </c>
      <c r="V44">
        <f t="shared" si="53"/>
        <v>0.01</v>
      </c>
      <c r="W44">
        <f t="shared" si="54"/>
        <v>0.46192561242111257</v>
      </c>
      <c r="X44">
        <f t="shared" si="55"/>
        <v>1.5668978698936558E-2</v>
      </c>
      <c r="Y44">
        <f t="shared" si="56"/>
        <v>4.6192561242111262E-3</v>
      </c>
      <c r="Z44">
        <f t="shared" si="57"/>
        <v>0.4416373775979649</v>
      </c>
      <c r="AB44">
        <f t="shared" si="58"/>
        <v>7557.078815263907</v>
      </c>
      <c r="AC44">
        <f t="shared" si="33"/>
        <v>7057.2959254966645</v>
      </c>
      <c r="AE44">
        <f t="shared" si="34"/>
        <v>0</v>
      </c>
      <c r="AF44">
        <f t="shared" si="35"/>
        <v>0</v>
      </c>
      <c r="AG44">
        <f t="shared" si="36"/>
        <v>-11.040934439949122</v>
      </c>
      <c r="AH44">
        <f t="shared" si="37"/>
        <v>-31337.957397873117</v>
      </c>
      <c r="AI44">
        <f t="shared" si="38"/>
        <v>-31348.998332313065</v>
      </c>
      <c r="AJ44">
        <f t="shared" si="39"/>
        <v>499.78288976724252</v>
      </c>
      <c r="AK44">
        <f t="shared" si="61"/>
        <v>528.99551706847353</v>
      </c>
      <c r="AL44">
        <f t="shared" si="40"/>
        <v>-30320.219925477348</v>
      </c>
      <c r="AN44">
        <f t="shared" si="41"/>
        <v>0</v>
      </c>
      <c r="AO44">
        <f t="shared" si="42"/>
        <v>0</v>
      </c>
      <c r="AP44">
        <f t="shared" si="43"/>
        <v>-0.27099497843798276</v>
      </c>
      <c r="AQ44">
        <f t="shared" si="44"/>
        <v>-769.17666122525952</v>
      </c>
      <c r="AR44">
        <f t="shared" si="45"/>
        <v>-769.44765620369753</v>
      </c>
      <c r="AS44">
        <f t="shared" si="46"/>
        <v>12.266955679592886</v>
      </c>
      <c r="AT44">
        <f t="shared" si="47"/>
        <v>12.9839670293723</v>
      </c>
      <c r="AU44">
        <f t="shared" si="48"/>
        <v>-744.19673349473237</v>
      </c>
      <c r="AW44">
        <v>41</v>
      </c>
      <c r="AX44">
        <f>IF(Z44&gt;0, (R44*SUMPRODUCT(K44:$K$98, X44:$X$98)-K44*$AZ$3)/Z44, 0)</f>
        <v>15979.842928786527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3.7368999999999999E-2</v>
      </c>
      <c r="Q45" s="5">
        <f t="shared" si="60"/>
        <v>25</v>
      </c>
      <c r="R45">
        <f t="shared" si="31"/>
        <v>2000000</v>
      </c>
      <c r="S45">
        <f t="shared" si="32"/>
        <v>15605.797108245586</v>
      </c>
      <c r="U45">
        <f t="shared" si="52"/>
        <v>3.7368999999999999E-2</v>
      </c>
      <c r="V45">
        <f t="shared" si="53"/>
        <v>0.01</v>
      </c>
      <c r="W45">
        <f t="shared" si="54"/>
        <v>0.4416373775979649</v>
      </c>
      <c r="X45">
        <f t="shared" si="55"/>
        <v>1.6503547163458351E-2</v>
      </c>
      <c r="Y45">
        <f t="shared" si="56"/>
        <v>4.4163737759796489E-3</v>
      </c>
      <c r="Z45">
        <f t="shared" si="57"/>
        <v>0.42071745665852689</v>
      </c>
      <c r="AB45">
        <f t="shared" si="58"/>
        <v>7057.2959254966645</v>
      </c>
      <c r="AC45">
        <f t="shared" si="33"/>
        <v>6565.6312685100766</v>
      </c>
      <c r="AE45">
        <f t="shared" si="34"/>
        <v>0</v>
      </c>
      <c r="AF45">
        <f t="shared" si="35"/>
        <v>0</v>
      </c>
      <c r="AG45">
        <f t="shared" si="36"/>
        <v>-10.517936416463172</v>
      </c>
      <c r="AH45">
        <f t="shared" si="37"/>
        <v>-33007.094326916704</v>
      </c>
      <c r="AI45">
        <f t="shared" si="38"/>
        <v>-33017.612263333169</v>
      </c>
      <c r="AJ45">
        <f t="shared" si="39"/>
        <v>491.66465698658794</v>
      </c>
      <c r="AK45">
        <f t="shared" si="61"/>
        <v>494.01071478476655</v>
      </c>
      <c r="AL45">
        <f t="shared" si="40"/>
        <v>-32031.936891561814</v>
      </c>
      <c r="AN45">
        <f t="shared" si="41"/>
        <v>0</v>
      </c>
      <c r="AO45">
        <f t="shared" si="42"/>
        <v>0</v>
      </c>
      <c r="AP45">
        <f t="shared" si="43"/>
        <v>-0.23049840830745885</v>
      </c>
      <c r="AQ45">
        <f t="shared" si="44"/>
        <v>-723.34366780349842</v>
      </c>
      <c r="AR45">
        <f t="shared" si="45"/>
        <v>-723.57416621180585</v>
      </c>
      <c r="AS45">
        <f t="shared" si="46"/>
        <v>10.774729601811913</v>
      </c>
      <c r="AT45">
        <f t="shared" si="47"/>
        <v>10.826142974822138</v>
      </c>
      <c r="AU45">
        <f t="shared" si="48"/>
        <v>-701.97329363517179</v>
      </c>
      <c r="AW45">
        <v>42</v>
      </c>
      <c r="AX45">
        <f>IF(Z45&gt;0, (R45*SUMPRODUCT(K45:$K$98, X45:$X$98)-K45*$AZ$3)/Z45, 0)</f>
        <v>15605.797108245586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5.0548205999999998E-2</v>
      </c>
      <c r="Q46" s="5">
        <f t="shared" si="60"/>
        <v>25</v>
      </c>
      <c r="R46">
        <f t="shared" si="31"/>
        <v>2000000</v>
      </c>
      <c r="S46">
        <f t="shared" si="32"/>
        <v>15408.379959486645</v>
      </c>
      <c r="U46">
        <f t="shared" si="52"/>
        <v>5.0548205999999998E-2</v>
      </c>
      <c r="V46">
        <f t="shared" si="53"/>
        <v>0.01</v>
      </c>
      <c r="W46">
        <f t="shared" si="54"/>
        <v>0.42071745665852689</v>
      </c>
      <c r="X46">
        <f t="shared" si="55"/>
        <v>2.1266512666971289E-2</v>
      </c>
      <c r="Y46">
        <f t="shared" si="56"/>
        <v>4.2071745665852693E-3</v>
      </c>
      <c r="Z46">
        <f t="shared" si="57"/>
        <v>0.39524376942497036</v>
      </c>
      <c r="AB46">
        <f t="shared" si="58"/>
        <v>6565.6312685100766</v>
      </c>
      <c r="AC46">
        <f t="shared" si="33"/>
        <v>6090.0661759196737</v>
      </c>
      <c r="AE46">
        <f t="shared" si="34"/>
        <v>0</v>
      </c>
      <c r="AF46">
        <f t="shared" si="35"/>
        <v>0</v>
      </c>
      <c r="AG46">
        <f t="shared" si="36"/>
        <v>-9.8810942356242588</v>
      </c>
      <c r="AH46">
        <f t="shared" si="37"/>
        <v>-42533.025333942576</v>
      </c>
      <c r="AI46">
        <f t="shared" si="38"/>
        <v>-42542.906428178198</v>
      </c>
      <c r="AJ46">
        <f t="shared" si="39"/>
        <v>475.56509259040286</v>
      </c>
      <c r="AK46">
        <f t="shared" si="61"/>
        <v>459.59418879570541</v>
      </c>
      <c r="AL46">
        <f t="shared" si="40"/>
        <v>-41607.747146792084</v>
      </c>
      <c r="AN46">
        <f t="shared" si="41"/>
        <v>0</v>
      </c>
      <c r="AO46">
        <f t="shared" si="42"/>
        <v>0</v>
      </c>
      <c r="AP46">
        <f t="shared" si="43"/>
        <v>-0.1933411992844524</v>
      </c>
      <c r="AQ46">
        <f t="shared" si="44"/>
        <v>-832.23435898553851</v>
      </c>
      <c r="AR46">
        <f t="shared" si="45"/>
        <v>-832.42770018482292</v>
      </c>
      <c r="AS46">
        <f t="shared" si="46"/>
        <v>9.3052776490843012</v>
      </c>
      <c r="AT46">
        <f t="shared" si="47"/>
        <v>8.9927784845493779</v>
      </c>
      <c r="AU46">
        <f t="shared" si="48"/>
        <v>-814.12964405118908</v>
      </c>
      <c r="AW46">
        <v>43</v>
      </c>
      <c r="AX46">
        <f>IF(Z46&gt;0, (R46*SUMPRODUCT(K46:$K$98, X46:$X$98)-K46*$AZ$3)/Z46, 0)</f>
        <v>15408.379959486645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6.4784177999999998E-2</v>
      </c>
      <c r="Q47" s="5">
        <f t="shared" si="60"/>
        <v>25</v>
      </c>
      <c r="R47">
        <f t="shared" si="31"/>
        <v>2000000</v>
      </c>
      <c r="S47">
        <f t="shared" si="32"/>
        <v>14982.979520095321</v>
      </c>
      <c r="U47">
        <f t="shared" si="52"/>
        <v>6.4784177999999998E-2</v>
      </c>
      <c r="V47">
        <f t="shared" si="53"/>
        <v>0.01</v>
      </c>
      <c r="W47">
        <f t="shared" si="54"/>
        <v>0.39524376942497036</v>
      </c>
      <c r="X47">
        <f t="shared" si="55"/>
        <v>2.5605542711818238E-2</v>
      </c>
      <c r="Y47">
        <f t="shared" si="56"/>
        <v>3.9524376942497033E-3</v>
      </c>
      <c r="Z47">
        <f t="shared" si="57"/>
        <v>0.36568578901890242</v>
      </c>
      <c r="AB47">
        <f t="shared" si="58"/>
        <v>6090.0661759196737</v>
      </c>
      <c r="AC47">
        <f t="shared" si="33"/>
        <v>5479.0626876601136</v>
      </c>
      <c r="AE47">
        <f t="shared" si="34"/>
        <v>0</v>
      </c>
      <c r="AF47">
        <f t="shared" si="35"/>
        <v>0</v>
      </c>
      <c r="AG47">
        <f t="shared" si="36"/>
        <v>-9.1421447254725603</v>
      </c>
      <c r="AH47">
        <f t="shared" si="37"/>
        <v>-51211.085423636476</v>
      </c>
      <c r="AI47">
        <f t="shared" si="38"/>
        <v>-51220.227568361952</v>
      </c>
      <c r="AJ47">
        <f t="shared" si="39"/>
        <v>611.00348825956007</v>
      </c>
      <c r="AK47">
        <f t="shared" si="61"/>
        <v>426.30463231437722</v>
      </c>
      <c r="AL47">
        <f t="shared" si="40"/>
        <v>-50182.919447788016</v>
      </c>
      <c r="AN47">
        <f t="shared" si="41"/>
        <v>0</v>
      </c>
      <c r="AO47">
        <f t="shared" si="42"/>
        <v>0</v>
      </c>
      <c r="AP47">
        <f t="shared" si="43"/>
        <v>-0.15971637198431288</v>
      </c>
      <c r="AQ47">
        <f t="shared" si="44"/>
        <v>-894.67504779838839</v>
      </c>
      <c r="AR47">
        <f t="shared" si="45"/>
        <v>-894.83476417037275</v>
      </c>
      <c r="AS47">
        <f t="shared" si="46"/>
        <v>10.674438367035624</v>
      </c>
      <c r="AT47">
        <f t="shared" si="47"/>
        <v>7.4476866509941759</v>
      </c>
      <c r="AU47">
        <f t="shared" si="48"/>
        <v>-876.71263915234294</v>
      </c>
      <c r="AW47">
        <v>44</v>
      </c>
      <c r="AX47">
        <f>IF(Z47&gt;0, (R47*SUMPRODUCT(K47:$K$98, X47:$X$98)-K47*$AZ$3)/Z47, 0)</f>
        <v>14982.979520095321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8.0470763000000001E-2</v>
      </c>
      <c r="Q48" s="5">
        <f t="shared" si="60"/>
        <v>25</v>
      </c>
      <c r="R48">
        <f t="shared" si="31"/>
        <v>2000000</v>
      </c>
      <c r="S48">
        <f t="shared" si="32"/>
        <v>14377.292984098076</v>
      </c>
      <c r="U48">
        <f t="shared" si="52"/>
        <v>8.0470763000000001E-2</v>
      </c>
      <c r="V48">
        <f t="shared" si="53"/>
        <v>0.01</v>
      </c>
      <c r="W48">
        <f t="shared" si="54"/>
        <v>0.36568578901890242</v>
      </c>
      <c r="X48">
        <f t="shared" si="55"/>
        <v>2.9427014460608098E-2</v>
      </c>
      <c r="Y48">
        <f t="shared" si="56"/>
        <v>3.6568578901890244E-3</v>
      </c>
      <c r="Z48">
        <f t="shared" si="57"/>
        <v>0.33260191666810529</v>
      </c>
      <c r="AB48">
        <f t="shared" si="58"/>
        <v>5479.0626876601136</v>
      </c>
      <c r="AC48">
        <f t="shared" si="33"/>
        <v>4781.9152030099231</v>
      </c>
      <c r="AE48">
        <f t="shared" si="34"/>
        <v>0</v>
      </c>
      <c r="AF48">
        <f t="shared" si="35"/>
        <v>0</v>
      </c>
      <c r="AG48">
        <f t="shared" si="36"/>
        <v>-8.3150479167026319</v>
      </c>
      <c r="AH48">
        <f t="shared" si="37"/>
        <v>-58854.028921216195</v>
      </c>
      <c r="AI48">
        <f t="shared" si="38"/>
        <v>-58862.343969132897</v>
      </c>
      <c r="AJ48">
        <f t="shared" si="39"/>
        <v>697.14748465019056</v>
      </c>
      <c r="AK48">
        <f t="shared" si="61"/>
        <v>383.53438813620801</v>
      </c>
      <c r="AL48">
        <f t="shared" si="40"/>
        <v>-57781.662096346503</v>
      </c>
      <c r="AN48">
        <f t="shared" si="41"/>
        <v>0</v>
      </c>
      <c r="AO48">
        <f t="shared" si="42"/>
        <v>0</v>
      </c>
      <c r="AP48">
        <f t="shared" si="43"/>
        <v>-0.12970241959580381</v>
      </c>
      <c r="AQ48">
        <f t="shared" si="44"/>
        <v>-918.03559408353442</v>
      </c>
      <c r="AR48">
        <f t="shared" si="45"/>
        <v>-918.16529650313021</v>
      </c>
      <c r="AS48">
        <f t="shared" si="46"/>
        <v>10.874467168448421</v>
      </c>
      <c r="AT48">
        <f t="shared" si="47"/>
        <v>5.9825678261622164</v>
      </c>
      <c r="AU48">
        <f t="shared" si="48"/>
        <v>-901.30826150851965</v>
      </c>
      <c r="AW48">
        <v>45</v>
      </c>
      <c r="AX48">
        <f>IF(Z48&gt;0, (R48*SUMPRODUCT(K48:$K$98, X48:$X$98)-K48*$AZ$3)/Z48, 0)</f>
        <v>14377.292984098076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9.7818447000000003E-2</v>
      </c>
      <c r="Q49" s="5">
        <f t="shared" si="60"/>
        <v>25</v>
      </c>
      <c r="R49">
        <f t="shared" si="31"/>
        <v>2000000</v>
      </c>
      <c r="S49">
        <f t="shared" si="32"/>
        <v>13615.37331973547</v>
      </c>
      <c r="U49">
        <f t="shared" si="52"/>
        <v>9.7818447000000003E-2</v>
      </c>
      <c r="V49">
        <f t="shared" si="53"/>
        <v>0.01</v>
      </c>
      <c r="W49">
        <f t="shared" si="54"/>
        <v>0.33260191666810529</v>
      </c>
      <c r="X49">
        <f t="shared" si="55"/>
        <v>3.2534602957697473E-2</v>
      </c>
      <c r="Y49">
        <f t="shared" si="56"/>
        <v>3.326019166681053E-3</v>
      </c>
      <c r="Z49">
        <f t="shared" si="57"/>
        <v>0.29674129454372677</v>
      </c>
      <c r="AB49">
        <f t="shared" si="58"/>
        <v>4781.9152030099231</v>
      </c>
      <c r="AC49">
        <f t="shared" si="33"/>
        <v>4040.2435045944221</v>
      </c>
      <c r="AE49">
        <f t="shared" si="34"/>
        <v>0</v>
      </c>
      <c r="AF49">
        <f t="shared" si="35"/>
        <v>0</v>
      </c>
      <c r="AG49">
        <f t="shared" si="36"/>
        <v>-7.4185323635931697</v>
      </c>
      <c r="AH49">
        <f t="shared" si="37"/>
        <v>-65069.205915394945</v>
      </c>
      <c r="AI49">
        <f t="shared" si="38"/>
        <v>-65076.624447758535</v>
      </c>
      <c r="AJ49">
        <f t="shared" si="39"/>
        <v>741.67169841550094</v>
      </c>
      <c r="AK49">
        <f t="shared" si="61"/>
        <v>334.73406421069467</v>
      </c>
      <c r="AL49">
        <f t="shared" si="40"/>
        <v>-64000.218685132342</v>
      </c>
      <c r="AN49">
        <f t="shared" si="41"/>
        <v>0</v>
      </c>
      <c r="AO49">
        <f t="shared" si="42"/>
        <v>0</v>
      </c>
      <c r="AP49">
        <f t="shared" si="43"/>
        <v>-0.10331973762753739</v>
      </c>
      <c r="AQ49">
        <f t="shared" si="44"/>
        <v>-906.23494692884969</v>
      </c>
      <c r="AR49">
        <f t="shared" si="45"/>
        <v>-906.33826666647712</v>
      </c>
      <c r="AS49">
        <f t="shared" si="46"/>
        <v>10.329445438847442</v>
      </c>
      <c r="AT49">
        <f t="shared" si="47"/>
        <v>4.6619242181882381</v>
      </c>
      <c r="AU49">
        <f t="shared" si="48"/>
        <v>-891.34689700944148</v>
      </c>
      <c r="AW49">
        <v>46</v>
      </c>
      <c r="AX49">
        <f>IF(Z49&gt;0, (R49*SUMPRODUCT(K49:$K$98, X49:$X$98)-K49*$AZ$3)/Z49, 0)</f>
        <v>13615.37331973547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0.115047869</v>
      </c>
      <c r="Q50" s="5">
        <f t="shared" si="60"/>
        <v>25</v>
      </c>
      <c r="R50">
        <f t="shared" si="31"/>
        <v>2000000</v>
      </c>
      <c r="S50">
        <f t="shared" si="32"/>
        <v>12677.349251397296</v>
      </c>
      <c r="U50">
        <f t="shared" si="52"/>
        <v>0.115047869</v>
      </c>
      <c r="V50">
        <f t="shared" si="53"/>
        <v>0.01</v>
      </c>
      <c r="W50">
        <f t="shared" si="54"/>
        <v>0.29674129454372677</v>
      </c>
      <c r="X50">
        <f t="shared" si="55"/>
        <v>3.4139453581557094E-2</v>
      </c>
      <c r="Y50">
        <f t="shared" si="56"/>
        <v>2.967412945437268E-3</v>
      </c>
      <c r="Z50">
        <f t="shared" si="57"/>
        <v>0.25963442801673237</v>
      </c>
      <c r="AB50">
        <f t="shared" si="58"/>
        <v>4040.2435045944221</v>
      </c>
      <c r="AC50">
        <f t="shared" si="33"/>
        <v>3291.4763216548872</v>
      </c>
      <c r="AE50">
        <f t="shared" si="34"/>
        <v>0</v>
      </c>
      <c r="AF50">
        <f t="shared" si="35"/>
        <v>0</v>
      </c>
      <c r="AG50">
        <f t="shared" si="36"/>
        <v>-6.4908607004183088</v>
      </c>
      <c r="AH50">
        <f t="shared" si="37"/>
        <v>-68278.907163114185</v>
      </c>
      <c r="AI50">
        <f t="shared" si="38"/>
        <v>-68285.398023814603</v>
      </c>
      <c r="AJ50">
        <f t="shared" si="39"/>
        <v>748.76718293953491</v>
      </c>
      <c r="AK50">
        <f t="shared" si="61"/>
        <v>282.81704532160956</v>
      </c>
      <c r="AL50">
        <f t="shared" si="40"/>
        <v>-67253.813795553448</v>
      </c>
      <c r="AN50">
        <f t="shared" si="41"/>
        <v>0</v>
      </c>
      <c r="AO50">
        <f t="shared" si="42"/>
        <v>0</v>
      </c>
      <c r="AP50">
        <f t="shared" si="43"/>
        <v>-8.0714129117477398E-2</v>
      </c>
      <c r="AQ50">
        <f t="shared" si="44"/>
        <v>-849.05111712052076</v>
      </c>
      <c r="AR50">
        <f t="shared" si="45"/>
        <v>-849.13183124963825</v>
      </c>
      <c r="AS50">
        <f t="shared" si="46"/>
        <v>9.3109517939302862</v>
      </c>
      <c r="AT50">
        <f t="shared" si="47"/>
        <v>3.5168419977401033</v>
      </c>
      <c r="AU50">
        <f t="shared" si="48"/>
        <v>-836.30403745796775</v>
      </c>
      <c r="AW50">
        <v>47</v>
      </c>
      <c r="AX50">
        <f>IF(Z50&gt;0, (R50*SUMPRODUCT(K50:$K$98, X50:$X$98)-K50*$AZ$3)/Z50, 0)</f>
        <v>12677.349251397296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0.13365521</v>
      </c>
      <c r="Q51" s="5">
        <f t="shared" si="60"/>
        <v>25</v>
      </c>
      <c r="R51">
        <f t="shared" si="31"/>
        <v>2000000</v>
      </c>
      <c r="S51">
        <f t="shared" si="32"/>
        <v>11617.617349623855</v>
      </c>
      <c r="U51">
        <f t="shared" si="52"/>
        <v>0.13365521</v>
      </c>
      <c r="V51">
        <f t="shared" si="53"/>
        <v>0.01</v>
      </c>
      <c r="W51">
        <f t="shared" si="54"/>
        <v>0.25963442801673237</v>
      </c>
      <c r="X51">
        <f t="shared" si="55"/>
        <v>3.4701493999806245E-2</v>
      </c>
      <c r="Y51">
        <f t="shared" si="56"/>
        <v>2.5963442801673238E-3</v>
      </c>
      <c r="Z51">
        <f t="shared" si="57"/>
        <v>0.22233658973675879</v>
      </c>
      <c r="AB51">
        <f t="shared" si="58"/>
        <v>3291.4763216548872</v>
      </c>
      <c r="AC51">
        <f t="shared" si="33"/>
        <v>2583.0214223819703</v>
      </c>
      <c r="AE51">
        <f t="shared" si="34"/>
        <v>0</v>
      </c>
      <c r="AF51">
        <f t="shared" si="35"/>
        <v>0</v>
      </c>
      <c r="AG51">
        <f t="shared" si="36"/>
        <v>-5.5584147434189699</v>
      </c>
      <c r="AH51">
        <f t="shared" si="37"/>
        <v>-69402.987999612495</v>
      </c>
      <c r="AI51">
        <f t="shared" si="38"/>
        <v>-69408.546414355907</v>
      </c>
      <c r="AJ51">
        <f t="shared" si="39"/>
        <v>708.45489927291692</v>
      </c>
      <c r="AK51">
        <f t="shared" si="61"/>
        <v>230.40334251584213</v>
      </c>
      <c r="AL51">
        <f t="shared" si="40"/>
        <v>-68469.688172567156</v>
      </c>
      <c r="AN51">
        <f t="shared" si="41"/>
        <v>0</v>
      </c>
      <c r="AO51">
        <f t="shared" si="42"/>
        <v>0</v>
      </c>
      <c r="AP51">
        <f t="shared" si="43"/>
        <v>-6.1713503526017024E-2</v>
      </c>
      <c r="AQ51">
        <f t="shared" si="44"/>
        <v>-770.56170551168259</v>
      </c>
      <c r="AR51">
        <f t="shared" si="45"/>
        <v>-770.62341901520858</v>
      </c>
      <c r="AS51">
        <f t="shared" si="46"/>
        <v>7.8657739557970352</v>
      </c>
      <c r="AT51">
        <f t="shared" si="47"/>
        <v>2.5581030108615921</v>
      </c>
      <c r="AU51">
        <f t="shared" si="48"/>
        <v>-760.19954204855003</v>
      </c>
      <c r="AW51">
        <v>48</v>
      </c>
      <c r="AX51">
        <f>IF(Z51&gt;0, (R51*SUMPRODUCT(K51:$K$98, X51:$X$98)-K51*$AZ$3)/Z51, 0)</f>
        <v>11617.617349623855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0.153152232</v>
      </c>
      <c r="Q52" s="5">
        <f t="shared" si="60"/>
        <v>25</v>
      </c>
      <c r="R52">
        <f t="shared" si="31"/>
        <v>2000000</v>
      </c>
      <c r="S52">
        <f t="shared" si="32"/>
        <v>10415.846953961938</v>
      </c>
      <c r="U52">
        <f t="shared" si="52"/>
        <v>0.153152232</v>
      </c>
      <c r="V52">
        <f t="shared" si="53"/>
        <v>0.01</v>
      </c>
      <c r="W52">
        <f t="shared" si="54"/>
        <v>0.22233658973675879</v>
      </c>
      <c r="X52">
        <f t="shared" si="55"/>
        <v>3.4051344973452899E-2</v>
      </c>
      <c r="Y52">
        <f t="shared" si="56"/>
        <v>2.2233658973675879E-3</v>
      </c>
      <c r="Z52">
        <f t="shared" si="57"/>
        <v>0.18606187886593828</v>
      </c>
      <c r="AB52">
        <f t="shared" si="58"/>
        <v>2583.0214223819703</v>
      </c>
      <c r="AC52">
        <f t="shared" si="33"/>
        <v>1937.9920542342184</v>
      </c>
      <c r="AE52">
        <f t="shared" si="34"/>
        <v>0</v>
      </c>
      <c r="AF52">
        <f t="shared" si="35"/>
        <v>0</v>
      </c>
      <c r="AG52">
        <f t="shared" si="36"/>
        <v>-4.6515469716484574</v>
      </c>
      <c r="AH52">
        <f t="shared" si="37"/>
        <v>-68102.689946905797</v>
      </c>
      <c r="AI52">
        <f t="shared" si="38"/>
        <v>-68107.341493877451</v>
      </c>
      <c r="AJ52">
        <f t="shared" si="39"/>
        <v>645.02936814775194</v>
      </c>
      <c r="AK52">
        <f t="shared" si="61"/>
        <v>180.81149956673795</v>
      </c>
      <c r="AL52">
        <f t="shared" si="40"/>
        <v>-67281.500626162961</v>
      </c>
      <c r="AN52">
        <f t="shared" si="41"/>
        <v>0</v>
      </c>
      <c r="AO52">
        <f t="shared" si="42"/>
        <v>0</v>
      </c>
      <c r="AP52">
        <f t="shared" si="43"/>
        <v>-4.611143542964953E-2</v>
      </c>
      <c r="AQ52">
        <f t="shared" si="44"/>
        <v>-675.11148639638395</v>
      </c>
      <c r="AR52">
        <f t="shared" si="45"/>
        <v>-675.15759783181375</v>
      </c>
      <c r="AS52">
        <f t="shared" si="46"/>
        <v>6.3942663034169085</v>
      </c>
      <c r="AT52">
        <f t="shared" si="47"/>
        <v>1.7924096731748211</v>
      </c>
      <c r="AU52">
        <f t="shared" si="48"/>
        <v>-666.97092185522195</v>
      </c>
      <c r="AW52">
        <v>49</v>
      </c>
      <c r="AX52">
        <f>IF(Z52&gt;0, (R52*SUMPRODUCT(K52:$K$98, X52:$X$98)-K52*$AZ$3)/Z52, 0)</f>
        <v>10415.846953961938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0.17329698399999999</v>
      </c>
      <c r="Q53" s="5">
        <f t="shared" si="60"/>
        <v>25</v>
      </c>
      <c r="R53">
        <f t="shared" si="31"/>
        <v>2000000</v>
      </c>
      <c r="S53">
        <f t="shared" si="32"/>
        <v>9048.3513022099087</v>
      </c>
      <c r="U53">
        <f t="shared" si="52"/>
        <v>0.17329698399999999</v>
      </c>
      <c r="V53">
        <f t="shared" si="53"/>
        <v>0.01</v>
      </c>
      <c r="W53">
        <f t="shared" si="54"/>
        <v>0.18606187886593828</v>
      </c>
      <c r="X53">
        <f t="shared" si="55"/>
        <v>3.2243962444840443E-2</v>
      </c>
      <c r="Y53">
        <f t="shared" si="56"/>
        <v>1.8606187886593829E-3</v>
      </c>
      <c r="Z53">
        <f t="shared" si="57"/>
        <v>0.15195729763243843</v>
      </c>
      <c r="AB53">
        <f t="shared" si="58"/>
        <v>1937.9920542342184</v>
      </c>
      <c r="AC53">
        <f t="shared" si="33"/>
        <v>1374.9630119127728</v>
      </c>
      <c r="AE53">
        <f t="shared" si="34"/>
        <v>0</v>
      </c>
      <c r="AF53">
        <f t="shared" si="35"/>
        <v>0</v>
      </c>
      <c r="AG53">
        <f t="shared" si="36"/>
        <v>-3.7989324408109608</v>
      </c>
      <c r="AH53">
        <f t="shared" si="37"/>
        <v>-64487.924889680886</v>
      </c>
      <c r="AI53">
        <f t="shared" si="38"/>
        <v>-64491.723822121698</v>
      </c>
      <c r="AJ53">
        <f t="shared" si="39"/>
        <v>563.02904232144556</v>
      </c>
      <c r="AK53">
        <f t="shared" si="61"/>
        <v>135.65944379639529</v>
      </c>
      <c r="AL53">
        <f t="shared" si="40"/>
        <v>-63793.035336003857</v>
      </c>
      <c r="AN53">
        <f t="shared" si="41"/>
        <v>0</v>
      </c>
      <c r="AO53">
        <f t="shared" si="42"/>
        <v>0</v>
      </c>
      <c r="AP53">
        <f t="shared" si="43"/>
        <v>-3.3624418203110726E-2</v>
      </c>
      <c r="AQ53">
        <f t="shared" si="44"/>
        <v>-570.78376341921467</v>
      </c>
      <c r="AR53">
        <f t="shared" si="45"/>
        <v>-570.81738783741775</v>
      </c>
      <c r="AS53">
        <f t="shared" si="46"/>
        <v>4.9833800085878561</v>
      </c>
      <c r="AT53">
        <f t="shared" si="47"/>
        <v>1.2007241356568188</v>
      </c>
      <c r="AU53">
        <f t="shared" si="48"/>
        <v>-564.6332836931731</v>
      </c>
      <c r="AW53">
        <v>50</v>
      </c>
      <c r="AX53">
        <f>IF(Z53&gt;0, (R53*SUMPRODUCT(K53:$K$98, X53:$X$98)-K53*$AZ$3)/Z53, 0)</f>
        <v>9048.3513022099087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0.19491187900000001</v>
      </c>
      <c r="Q54" s="5">
        <f t="shared" si="60"/>
        <v>25</v>
      </c>
      <c r="R54">
        <f t="shared" si="31"/>
        <v>2000000</v>
      </c>
      <c r="S54">
        <f t="shared" si="32"/>
        <v>7484.3323430306973</v>
      </c>
      <c r="U54">
        <f t="shared" si="52"/>
        <v>0.19491187900000001</v>
      </c>
      <c r="V54">
        <f t="shared" si="53"/>
        <v>0.01</v>
      </c>
      <c r="W54">
        <f t="shared" si="54"/>
        <v>0.15195729763243843</v>
      </c>
      <c r="X54">
        <f t="shared" si="55"/>
        <v>2.9618282409300825E-2</v>
      </c>
      <c r="Y54">
        <f t="shared" si="56"/>
        <v>1.5195729763243843E-3</v>
      </c>
      <c r="Z54">
        <f t="shared" si="57"/>
        <v>0.12081944224681322</v>
      </c>
      <c r="AB54">
        <f t="shared" si="58"/>
        <v>1374.9630119127728</v>
      </c>
      <c r="AC54">
        <f t="shared" si="33"/>
        <v>904.25285927475363</v>
      </c>
      <c r="AE54">
        <f t="shared" si="34"/>
        <v>0</v>
      </c>
      <c r="AF54">
        <f t="shared" si="35"/>
        <v>0</v>
      </c>
      <c r="AG54">
        <f t="shared" si="36"/>
        <v>-3.0204860561703306</v>
      </c>
      <c r="AH54">
        <f t="shared" si="37"/>
        <v>-59236.564818601648</v>
      </c>
      <c r="AI54">
        <f t="shared" si="38"/>
        <v>-59239.58530465782</v>
      </c>
      <c r="AJ54">
        <f t="shared" si="39"/>
        <v>470.71015263801917</v>
      </c>
      <c r="AK54">
        <f t="shared" si="61"/>
        <v>96.247410833894108</v>
      </c>
      <c r="AL54">
        <f t="shared" si="40"/>
        <v>-58672.627741185905</v>
      </c>
      <c r="AN54">
        <f t="shared" si="41"/>
        <v>0</v>
      </c>
      <c r="AO54">
        <f t="shared" si="42"/>
        <v>0</v>
      </c>
      <c r="AP54">
        <f t="shared" si="43"/>
        <v>-2.3869978115026343E-2</v>
      </c>
      <c r="AQ54">
        <f t="shared" si="44"/>
        <v>-468.12846658929391</v>
      </c>
      <c r="AR54">
        <f t="shared" si="45"/>
        <v>-468.15233656740895</v>
      </c>
      <c r="AS54">
        <f t="shared" si="46"/>
        <v>3.719878467585489</v>
      </c>
      <c r="AT54">
        <f t="shared" si="47"/>
        <v>0.76061387058541874</v>
      </c>
      <c r="AU54">
        <f t="shared" si="48"/>
        <v>-463.67184422923799</v>
      </c>
      <c r="AW54">
        <v>51</v>
      </c>
      <c r="AX54">
        <f>IF(Z54&gt;0, (R54*SUMPRODUCT(K54:$K$98, X54:$X$98)-K54*$AZ$3)/Z54, 0)</f>
        <v>7484.3323430306973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0.21714087100000001</v>
      </c>
      <c r="Q55" s="5">
        <f t="shared" si="60"/>
        <v>25</v>
      </c>
      <c r="R55">
        <f t="shared" si="31"/>
        <v>2000000</v>
      </c>
      <c r="S55">
        <f t="shared" si="32"/>
        <v>5627.5009616112129</v>
      </c>
      <c r="U55">
        <f t="shared" si="52"/>
        <v>0.21714087100000001</v>
      </c>
      <c r="V55">
        <f t="shared" si="53"/>
        <v>0.01</v>
      </c>
      <c r="W55">
        <f t="shared" si="54"/>
        <v>0.12081944224681322</v>
      </c>
      <c r="X55">
        <f t="shared" si="55"/>
        <v>2.6234838923207222E-2</v>
      </c>
      <c r="Y55">
        <f t="shared" si="56"/>
        <v>1.2081944224681322E-3</v>
      </c>
      <c r="Z55">
        <f t="shared" si="57"/>
        <v>9.3376408901137867E-2</v>
      </c>
      <c r="AB55">
        <f t="shared" si="58"/>
        <v>904.25285927475363</v>
      </c>
      <c r="AC55">
        <f t="shared" si="33"/>
        <v>525.47583088295517</v>
      </c>
      <c r="AE55">
        <f t="shared" si="34"/>
        <v>0</v>
      </c>
      <c r="AF55">
        <f t="shared" si="35"/>
        <v>0</v>
      </c>
      <c r="AG55">
        <f t="shared" si="36"/>
        <v>-2.3344102225284469</v>
      </c>
      <c r="AH55">
        <f t="shared" si="37"/>
        <v>-52469.677846414445</v>
      </c>
      <c r="AI55">
        <f t="shared" si="38"/>
        <v>-52472.012256636976</v>
      </c>
      <c r="AJ55">
        <f t="shared" si="39"/>
        <v>378.77702839179847</v>
      </c>
      <c r="AK55">
        <f t="shared" si="61"/>
        <v>63.29770014923276</v>
      </c>
      <c r="AL55">
        <f t="shared" si="40"/>
        <v>-52029.937528095943</v>
      </c>
      <c r="AN55">
        <f t="shared" si="41"/>
        <v>0</v>
      </c>
      <c r="AO55">
        <f t="shared" si="42"/>
        <v>0</v>
      </c>
      <c r="AP55">
        <f t="shared" si="43"/>
        <v>-1.6471545085025286E-2</v>
      </c>
      <c r="AQ55">
        <f t="shared" si="44"/>
        <v>-370.22484561769699</v>
      </c>
      <c r="AR55">
        <f t="shared" si="45"/>
        <v>-370.24131716278202</v>
      </c>
      <c r="AS55">
        <f t="shared" si="46"/>
        <v>2.6726420404250018</v>
      </c>
      <c r="AT55">
        <f t="shared" si="47"/>
        <v>0.4466271230843164</v>
      </c>
      <c r="AU55">
        <f t="shared" si="48"/>
        <v>-367.1220479992727</v>
      </c>
      <c r="AW55">
        <v>52</v>
      </c>
      <c r="AX55">
        <f>IF(Z55&gt;0, (R55*SUMPRODUCT(K55:$K$98, X55:$X$98)-K55*$AZ$3)/Z55, 0)</f>
        <v>5627.5009616112129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0.240684854</v>
      </c>
      <c r="Q56" s="5">
        <f t="shared" si="60"/>
        <v>25</v>
      </c>
      <c r="R56">
        <f t="shared" si="31"/>
        <v>2000000</v>
      </c>
      <c r="S56">
        <f t="shared" si="32"/>
        <v>3359.0763537581979</v>
      </c>
      <c r="U56">
        <f t="shared" si="52"/>
        <v>0.240684854</v>
      </c>
      <c r="V56">
        <f t="shared" si="53"/>
        <v>0.01</v>
      </c>
      <c r="W56">
        <f t="shared" si="54"/>
        <v>9.3376408901137867E-2</v>
      </c>
      <c r="X56">
        <f t="shared" si="55"/>
        <v>2.2474287343414667E-2</v>
      </c>
      <c r="Y56">
        <f t="shared" si="56"/>
        <v>9.3376408901137868E-4</v>
      </c>
      <c r="Z56">
        <f t="shared" si="57"/>
        <v>6.9968357468711814E-2</v>
      </c>
      <c r="AB56">
        <f t="shared" si="58"/>
        <v>525.47583088295517</v>
      </c>
      <c r="AC56">
        <f t="shared" si="33"/>
        <v>235.02905508445065</v>
      </c>
      <c r="AE56">
        <f t="shared" si="34"/>
        <v>0</v>
      </c>
      <c r="AF56">
        <f t="shared" si="35"/>
        <v>0</v>
      </c>
      <c r="AG56">
        <f t="shared" si="36"/>
        <v>-1.7492089367177954</v>
      </c>
      <c r="AH56">
        <f t="shared" si="37"/>
        <v>-44948.574686829335</v>
      </c>
      <c r="AI56">
        <f t="shared" si="38"/>
        <v>-44950.323895766051</v>
      </c>
      <c r="AJ56">
        <f t="shared" si="39"/>
        <v>290.44677579850452</v>
      </c>
      <c r="AK56">
        <f t="shared" si="61"/>
        <v>36.783308161806865</v>
      </c>
      <c r="AL56">
        <f t="shared" si="40"/>
        <v>-44623.093811805738</v>
      </c>
      <c r="AN56">
        <f t="shared" si="41"/>
        <v>0</v>
      </c>
      <c r="AO56">
        <f t="shared" si="42"/>
        <v>0</v>
      </c>
      <c r="AP56">
        <f t="shared" si="43"/>
        <v>-1.1019980544849376E-2</v>
      </c>
      <c r="AQ56">
        <f t="shared" si="44"/>
        <v>-283.17510171026623</v>
      </c>
      <c r="AR56">
        <f t="shared" si="45"/>
        <v>-283.18612169081109</v>
      </c>
      <c r="AS56">
        <f t="shared" si="46"/>
        <v>1.8298087503597797</v>
      </c>
      <c r="AT56">
        <f t="shared" si="47"/>
        <v>0.23173408951300556</v>
      </c>
      <c r="AU56">
        <f t="shared" si="48"/>
        <v>-281.12457885093829</v>
      </c>
      <c r="AW56">
        <v>53</v>
      </c>
      <c r="AX56">
        <f>IF(Z56&gt;0, (R56*SUMPRODUCT(K56:$K$98, X56:$X$98)-K56*$AZ$3)/Z56, 0)</f>
        <v>3359.0763537581979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0.26560892699999999</v>
      </c>
      <c r="Q57" s="5">
        <f t="shared" si="60"/>
        <v>25</v>
      </c>
      <c r="R57">
        <f t="shared" si="31"/>
        <v>2000000</v>
      </c>
      <c r="S57">
        <f t="shared" si="32"/>
        <v>455.45273238684808</v>
      </c>
      <c r="U57">
        <f t="shared" si="52"/>
        <v>0.26560892699999999</v>
      </c>
      <c r="V57">
        <f t="shared" si="53"/>
        <v>0.01</v>
      </c>
      <c r="W57">
        <f t="shared" si="54"/>
        <v>6.9968357468711814E-2</v>
      </c>
      <c r="X57">
        <f t="shared" si="55"/>
        <v>1.8584220351216981E-2</v>
      </c>
      <c r="Y57">
        <f t="shared" si="56"/>
        <v>6.9968357468711819E-4</v>
      </c>
      <c r="Z57">
        <f t="shared" si="57"/>
        <v>5.0684453542807713E-2</v>
      </c>
      <c r="AB57">
        <f t="shared" si="58"/>
        <v>235.02905508445065</v>
      </c>
      <c r="AC57">
        <f t="shared" si="33"/>
        <v>23.084372855606034</v>
      </c>
      <c r="AE57">
        <f t="shared" si="34"/>
        <v>0</v>
      </c>
      <c r="AF57">
        <f t="shared" si="35"/>
        <v>0</v>
      </c>
      <c r="AG57">
        <f t="shared" si="36"/>
        <v>-1.2671113385701929</v>
      </c>
      <c r="AH57">
        <f t="shared" si="37"/>
        <v>-37168.44070243396</v>
      </c>
      <c r="AI57">
        <f t="shared" si="38"/>
        <v>-37169.707813772533</v>
      </c>
      <c r="AJ57">
        <f t="shared" si="39"/>
        <v>211.94468222884461</v>
      </c>
      <c r="AK57">
        <f t="shared" si="61"/>
        <v>16.452033855911548</v>
      </c>
      <c r="AL57">
        <f t="shared" si="40"/>
        <v>-36941.31109768778</v>
      </c>
      <c r="AN57">
        <f t="shared" si="41"/>
        <v>0</v>
      </c>
      <c r="AO57">
        <f t="shared" si="42"/>
        <v>0</v>
      </c>
      <c r="AP57">
        <f t="shared" si="43"/>
        <v>-7.1274781529665739E-3</v>
      </c>
      <c r="AQ57">
        <f t="shared" si="44"/>
        <v>-209.07180057702269</v>
      </c>
      <c r="AR57">
        <f t="shared" si="45"/>
        <v>-209.07892805517565</v>
      </c>
      <c r="AS57">
        <f t="shared" si="46"/>
        <v>1.1921849692609707</v>
      </c>
      <c r="AT57">
        <f t="shared" si="47"/>
        <v>9.2542390167697303E-2</v>
      </c>
      <c r="AU57">
        <f t="shared" si="48"/>
        <v>-207.79420069574701</v>
      </c>
      <c r="AW57">
        <v>54</v>
      </c>
      <c r="AX57">
        <f>IF(Z57&gt;0, (R57*SUMPRODUCT(K57:$K$98, X57:$X$98)-K57*$AZ$3)/Z57, 0)</f>
        <v>455.45273238684808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0.29099302900000001</v>
      </c>
      <c r="Q58" s="5">
        <f t="shared" si="60"/>
        <v>25</v>
      </c>
      <c r="R58">
        <f t="shared" si="31"/>
        <v>2000000</v>
      </c>
      <c r="S58">
        <f t="shared" si="32"/>
        <v>-3454.5027226566917</v>
      </c>
      <c r="U58">
        <f t="shared" si="52"/>
        <v>0.29099302900000001</v>
      </c>
      <c r="V58">
        <f t="shared" si="53"/>
        <v>0.01</v>
      </c>
      <c r="W58">
        <f t="shared" si="54"/>
        <v>5.0684453542807713E-2</v>
      </c>
      <c r="X58">
        <f t="shared" si="55"/>
        <v>1.4748822659631398E-2</v>
      </c>
      <c r="Y58">
        <f t="shared" si="56"/>
        <v>5.0684453542807709E-4</v>
      </c>
      <c r="Z58">
        <f t="shared" si="57"/>
        <v>3.5428786347748237E-2</v>
      </c>
      <c r="AB58">
        <f t="shared" si="58"/>
        <v>23.084372855606034</v>
      </c>
      <c r="AC58">
        <f t="shared" si="33"/>
        <v>-122.38883889871852</v>
      </c>
      <c r="AE58">
        <f t="shared" si="34"/>
        <v>0</v>
      </c>
      <c r="AF58">
        <f t="shared" si="35"/>
        <v>0</v>
      </c>
      <c r="AG58">
        <f t="shared" si="36"/>
        <v>-0.88571965869370595</v>
      </c>
      <c r="AH58">
        <f t="shared" si="37"/>
        <v>-29497.645319262796</v>
      </c>
      <c r="AI58">
        <f t="shared" si="38"/>
        <v>-29498.53103892149</v>
      </c>
      <c r="AJ58">
        <f t="shared" si="39"/>
        <v>145.47321175432455</v>
      </c>
      <c r="AK58">
        <f t="shared" si="61"/>
        <v>1.6159060998924226</v>
      </c>
      <c r="AL58">
        <f t="shared" si="40"/>
        <v>-29351.441921067275</v>
      </c>
      <c r="AN58">
        <f t="shared" si="41"/>
        <v>0</v>
      </c>
      <c r="AO58">
        <f t="shared" si="42"/>
        <v>0</v>
      </c>
      <c r="AP58">
        <f t="shared" si="43"/>
        <v>-4.4483543880123565E-3</v>
      </c>
      <c r="AQ58">
        <f t="shared" si="44"/>
        <v>-148.14617549021918</v>
      </c>
      <c r="AR58">
        <f t="shared" si="45"/>
        <v>-148.1506238446072</v>
      </c>
      <c r="AS58">
        <f t="shared" si="46"/>
        <v>0.73061085806765647</v>
      </c>
      <c r="AT58">
        <f t="shared" si="47"/>
        <v>8.1155734994904777E-3</v>
      </c>
      <c r="AU58">
        <f t="shared" si="48"/>
        <v>-147.41189741304007</v>
      </c>
      <c r="AW58">
        <v>55</v>
      </c>
      <c r="AX58">
        <f>IF(Z58&gt;0, (R58*SUMPRODUCT(K58:$K$98, X58:$X$98)-K58*$AZ$3)/Z58, 0)</f>
        <v>-3454.5027226566917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0.31752069599999999</v>
      </c>
      <c r="Q59" s="5">
        <f t="shared" si="60"/>
        <v>25</v>
      </c>
      <c r="R59">
        <f t="shared" si="31"/>
        <v>2000000</v>
      </c>
      <c r="S59">
        <f t="shared" si="32"/>
        <v>-8971.6446330187464</v>
      </c>
      <c r="U59">
        <f t="shared" si="52"/>
        <v>0.31752069599999999</v>
      </c>
      <c r="V59">
        <f t="shared" si="53"/>
        <v>0.01</v>
      </c>
      <c r="W59">
        <f t="shared" si="54"/>
        <v>3.5428786347748237E-2</v>
      </c>
      <c r="X59">
        <f t="shared" si="55"/>
        <v>1.1249372899572318E-2</v>
      </c>
      <c r="Y59">
        <f t="shared" si="56"/>
        <v>3.5428786347748239E-4</v>
      </c>
      <c r="Z59">
        <f t="shared" si="57"/>
        <v>2.3825125584698435E-2</v>
      </c>
      <c r="AB59">
        <f t="shared" si="58"/>
        <v>-122.38883889871852</v>
      </c>
      <c r="AC59">
        <f t="shared" si="33"/>
        <v>-213.75056008295732</v>
      </c>
      <c r="AE59">
        <f t="shared" si="34"/>
        <v>0</v>
      </c>
      <c r="AF59">
        <f t="shared" si="35"/>
        <v>0</v>
      </c>
      <c r="AG59">
        <f t="shared" si="36"/>
        <v>-0.59562813961746086</v>
      </c>
      <c r="AH59">
        <f t="shared" si="37"/>
        <v>-22498.745799144635</v>
      </c>
      <c r="AI59">
        <f t="shared" si="38"/>
        <v>-22499.341427284253</v>
      </c>
      <c r="AJ59">
        <f t="shared" si="39"/>
        <v>91.361721184238803</v>
      </c>
      <c r="AK59">
        <f t="shared" si="61"/>
        <v>-8.5672187229102974</v>
      </c>
      <c r="AL59">
        <f t="shared" si="40"/>
        <v>-22416.546924822924</v>
      </c>
      <c r="AN59">
        <f t="shared" si="41"/>
        <v>0</v>
      </c>
      <c r="AO59">
        <f t="shared" si="42"/>
        <v>0</v>
      </c>
      <c r="AP59">
        <f t="shared" si="43"/>
        <v>-2.6709163060677633E-3</v>
      </c>
      <c r="AQ59">
        <f t="shared" si="44"/>
        <v>-100.88889866688123</v>
      </c>
      <c r="AR59">
        <f t="shared" si="45"/>
        <v>-100.89156958318731</v>
      </c>
      <c r="AS59">
        <f t="shared" si="46"/>
        <v>0.40968432253405673</v>
      </c>
      <c r="AT59">
        <f t="shared" si="47"/>
        <v>-3.8417130861826319E-2</v>
      </c>
      <c r="AU59">
        <f t="shared" si="48"/>
        <v>-100.52030239151507</v>
      </c>
      <c r="AW59">
        <v>56</v>
      </c>
      <c r="AX59">
        <f>IF(Z59&gt;0, (R59*SUMPRODUCT(K59:$K$98, X59:$X$98)-K59*$AZ$3)/Z59, 0)</f>
        <v>-8971.6446330187464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0.344227385</v>
      </c>
      <c r="Q60" s="5">
        <f t="shared" si="60"/>
        <v>25</v>
      </c>
      <c r="R60">
        <f t="shared" si="31"/>
        <v>2000000</v>
      </c>
      <c r="S60">
        <f t="shared" si="32"/>
        <v>-17154.925315129138</v>
      </c>
      <c r="U60">
        <f t="shared" si="52"/>
        <v>0.344227385</v>
      </c>
      <c r="V60">
        <f t="shared" si="53"/>
        <v>0.01</v>
      </c>
      <c r="W60">
        <f t="shared" si="54"/>
        <v>2.3825125584698435E-2</v>
      </c>
      <c r="X60">
        <f t="shared" si="55"/>
        <v>8.2012606773173378E-3</v>
      </c>
      <c r="Y60">
        <f t="shared" si="56"/>
        <v>2.3825125584698434E-4</v>
      </c>
      <c r="Z60">
        <f t="shared" si="57"/>
        <v>1.5385613651534112E-2</v>
      </c>
      <c r="AB60">
        <f t="shared" si="58"/>
        <v>-213.75056008295732</v>
      </c>
      <c r="AC60">
        <f t="shared" si="33"/>
        <v>-263.93905311949902</v>
      </c>
      <c r="AE60">
        <f t="shared" si="34"/>
        <v>0</v>
      </c>
      <c r="AF60">
        <f t="shared" si="35"/>
        <v>0</v>
      </c>
      <c r="AG60">
        <f t="shared" si="36"/>
        <v>-0.38464034128835284</v>
      </c>
      <c r="AH60">
        <f t="shared" si="37"/>
        <v>-16402.521354634675</v>
      </c>
      <c r="AI60">
        <f t="shared" si="38"/>
        <v>-16402.905994975965</v>
      </c>
      <c r="AJ60">
        <f t="shared" si="39"/>
        <v>50.188493036541701</v>
      </c>
      <c r="AK60">
        <f t="shared" si="61"/>
        <v>-14.962539205807014</v>
      </c>
      <c r="AL60">
        <f t="shared" si="40"/>
        <v>-16367.680041145231</v>
      </c>
      <c r="AN60">
        <f t="shared" si="41"/>
        <v>0</v>
      </c>
      <c r="AO60">
        <f t="shared" si="42"/>
        <v>0</v>
      </c>
      <c r="AP60">
        <f t="shared" si="43"/>
        <v>-1.540004113763857E-3</v>
      </c>
      <c r="AQ60">
        <f t="shared" si="44"/>
        <v>-65.671609685111832</v>
      </c>
      <c r="AR60">
        <f t="shared" si="45"/>
        <v>-65.67314968922561</v>
      </c>
      <c r="AS60">
        <f t="shared" si="46"/>
        <v>0.20094222431531344</v>
      </c>
      <c r="AT60">
        <f t="shared" si="47"/>
        <v>-5.9906279856437761E-2</v>
      </c>
      <c r="AU60">
        <f t="shared" si="48"/>
        <v>-65.532113744766733</v>
      </c>
      <c r="AW60">
        <v>57</v>
      </c>
      <c r="AX60">
        <f>IF(Z60&gt;0, (R60*SUMPRODUCT(K60:$K$98, X60:$X$98)-K60*$AZ$3)/Z60, 0)</f>
        <v>-17154.925315129138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0.370496828</v>
      </c>
      <c r="Q61" s="5">
        <f t="shared" si="60"/>
        <v>25</v>
      </c>
      <c r="R61">
        <f t="shared" si="31"/>
        <v>2000000</v>
      </c>
      <c r="S61">
        <f t="shared" si="32"/>
        <v>-29832.066202862788</v>
      </c>
      <c r="U61">
        <f t="shared" si="52"/>
        <v>0.370496828</v>
      </c>
      <c r="V61">
        <f t="shared" si="53"/>
        <v>0.01</v>
      </c>
      <c r="W61">
        <f t="shared" si="54"/>
        <v>1.5385613651534112E-2</v>
      </c>
      <c r="X61">
        <f t="shared" si="55"/>
        <v>5.7003210547268857E-3</v>
      </c>
      <c r="Y61">
        <f t="shared" si="56"/>
        <v>1.5385613651534112E-4</v>
      </c>
      <c r="Z61">
        <f t="shared" si="57"/>
        <v>9.5314364602918852E-3</v>
      </c>
      <c r="AB61">
        <f t="shared" si="58"/>
        <v>-263.93905311949902</v>
      </c>
      <c r="AC61">
        <f t="shared" si="33"/>
        <v>-284.34244349180767</v>
      </c>
      <c r="AE61">
        <f t="shared" si="34"/>
        <v>0</v>
      </c>
      <c r="AF61">
        <f t="shared" si="35"/>
        <v>0</v>
      </c>
      <c r="AG61">
        <f t="shared" si="36"/>
        <v>-0.23828591150729714</v>
      </c>
      <c r="AH61">
        <f t="shared" si="37"/>
        <v>-11400.642109453771</v>
      </c>
      <c r="AI61">
        <f t="shared" si="38"/>
        <v>-11400.880395365279</v>
      </c>
      <c r="AJ61">
        <f t="shared" si="39"/>
        <v>20.40339037230865</v>
      </c>
      <c r="AK61">
        <f t="shared" si="61"/>
        <v>-18.475733718364932</v>
      </c>
      <c r="AL61">
        <f t="shared" si="40"/>
        <v>-11398.952738711336</v>
      </c>
      <c r="AN61">
        <f t="shared" si="41"/>
        <v>0</v>
      </c>
      <c r="AO61">
        <f t="shared" si="42"/>
        <v>0</v>
      </c>
      <c r="AP61">
        <f t="shared" si="43"/>
        <v>-8.5181913693728418E-4</v>
      </c>
      <c r="AQ61">
        <f t="shared" si="44"/>
        <v>-40.754759946890005</v>
      </c>
      <c r="AR61">
        <f t="shared" si="45"/>
        <v>-40.755611766026945</v>
      </c>
      <c r="AS61">
        <f t="shared" si="46"/>
        <v>7.2937582703047094E-2</v>
      </c>
      <c r="AT61">
        <f t="shared" si="47"/>
        <v>-6.604663889152651E-2</v>
      </c>
      <c r="AU61">
        <f t="shared" si="48"/>
        <v>-40.748720822215425</v>
      </c>
      <c r="AW61">
        <v>58</v>
      </c>
      <c r="AX61">
        <f>IF(Z61&gt;0, (R61*SUMPRODUCT(K61:$K$98, X61:$X$98)-K61*$AZ$3)/Z61, 0)</f>
        <v>-29832.066202862788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0.397394472</v>
      </c>
      <c r="Q62" s="5">
        <f t="shared" si="60"/>
        <v>25</v>
      </c>
      <c r="R62">
        <f t="shared" si="31"/>
        <v>2000000</v>
      </c>
      <c r="S62">
        <f t="shared" si="32"/>
        <v>-50400.124088437973</v>
      </c>
      <c r="U62">
        <f t="shared" si="52"/>
        <v>0.397394472</v>
      </c>
      <c r="V62">
        <f t="shared" si="53"/>
        <v>0.01</v>
      </c>
      <c r="W62">
        <f t="shared" si="54"/>
        <v>9.5314364602918852E-3</v>
      </c>
      <c r="X62">
        <f t="shared" si="55"/>
        <v>3.7877401595392429E-3</v>
      </c>
      <c r="Y62">
        <f t="shared" si="56"/>
        <v>9.531436460291885E-5</v>
      </c>
      <c r="Z62">
        <f t="shared" si="57"/>
        <v>5.6483819361497238E-3</v>
      </c>
      <c r="AB62">
        <f t="shared" si="58"/>
        <v>-284.34244349180767</v>
      </c>
      <c r="AC62">
        <f t="shared" si="33"/>
        <v>-284.67915048083762</v>
      </c>
      <c r="AE62">
        <f t="shared" si="34"/>
        <v>0</v>
      </c>
      <c r="AF62">
        <f t="shared" si="35"/>
        <v>0</v>
      </c>
      <c r="AG62">
        <f t="shared" si="36"/>
        <v>-0.14120954840374308</v>
      </c>
      <c r="AH62">
        <f t="shared" si="37"/>
        <v>-7575.480319078486</v>
      </c>
      <c r="AI62">
        <f t="shared" si="38"/>
        <v>-7575.6215286268898</v>
      </c>
      <c r="AJ62">
        <f t="shared" si="39"/>
        <v>0.336706989029949</v>
      </c>
      <c r="AK62">
        <f t="shared" si="61"/>
        <v>-19.903971044426537</v>
      </c>
      <c r="AL62">
        <f t="shared" si="40"/>
        <v>-7595.1887926822865</v>
      </c>
      <c r="AN62">
        <f t="shared" si="41"/>
        <v>0</v>
      </c>
      <c r="AO62">
        <f t="shared" si="42"/>
        <v>0</v>
      </c>
      <c r="AP62">
        <f t="shared" si="43"/>
        <v>-4.5070779411180665E-4</v>
      </c>
      <c r="AQ62">
        <f t="shared" si="44"/>
        <v>-24.179158297334837</v>
      </c>
      <c r="AR62">
        <f t="shared" si="45"/>
        <v>-24.179609005128949</v>
      </c>
      <c r="AS62">
        <f t="shared" si="46"/>
        <v>1.07468982093065E-3</v>
      </c>
      <c r="AT62">
        <f t="shared" si="47"/>
        <v>-6.3528812214946245E-2</v>
      </c>
      <c r="AU62">
        <f t="shared" si="48"/>
        <v>-24.242063127522965</v>
      </c>
      <c r="AW62">
        <v>59</v>
      </c>
      <c r="AX62">
        <f>IF(Z62&gt;0, (R62*SUMPRODUCT(K62:$K$98, X62:$X$98)-K62*$AZ$3)/Z62, 0)</f>
        <v>-50400.124088437973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0.424762996</v>
      </c>
      <c r="Q63" s="5">
        <f t="shared" si="60"/>
        <v>25</v>
      </c>
      <c r="R63">
        <f t="shared" si="31"/>
        <v>2000000</v>
      </c>
      <c r="S63">
        <f t="shared" si="32"/>
        <v>-85436.446134307858</v>
      </c>
      <c r="U63">
        <f t="shared" si="52"/>
        <v>0.424762996</v>
      </c>
      <c r="V63">
        <f t="shared" si="53"/>
        <v>0.01</v>
      </c>
      <c r="W63">
        <f t="shared" si="54"/>
        <v>5.6483819361497238E-3</v>
      </c>
      <c r="X63">
        <f t="shared" si="55"/>
        <v>2.3992236337512375E-3</v>
      </c>
      <c r="Y63">
        <f t="shared" si="56"/>
        <v>5.6483819361497238E-5</v>
      </c>
      <c r="Z63">
        <f t="shared" si="57"/>
        <v>3.1926744830369893E-3</v>
      </c>
      <c r="AB63">
        <f t="shared" si="58"/>
        <v>-284.67915048083762</v>
      </c>
      <c r="AC63">
        <f t="shared" si="33"/>
        <v>-272.77076149436891</v>
      </c>
      <c r="AE63">
        <f t="shared" si="34"/>
        <v>0</v>
      </c>
      <c r="AF63">
        <f t="shared" si="35"/>
        <v>0</v>
      </c>
      <c r="AG63">
        <f t="shared" si="36"/>
        <v>-7.9816862075924727E-2</v>
      </c>
      <c r="AH63">
        <f t="shared" si="37"/>
        <v>-4798.4472675024754</v>
      </c>
      <c r="AI63">
        <f t="shared" si="38"/>
        <v>-4798.5270843645512</v>
      </c>
      <c r="AJ63">
        <f t="shared" si="39"/>
        <v>-11.908388986468708</v>
      </c>
      <c r="AK63">
        <f t="shared" si="61"/>
        <v>-19.927540533658636</v>
      </c>
      <c r="AL63">
        <f t="shared" si="40"/>
        <v>-4830.3630138846784</v>
      </c>
      <c r="AN63">
        <f t="shared" si="41"/>
        <v>0</v>
      </c>
      <c r="AO63">
        <f t="shared" si="42"/>
        <v>0</v>
      </c>
      <c r="AP63">
        <f t="shared" si="43"/>
        <v>-2.2746136002072003E-4</v>
      </c>
      <c r="AQ63">
        <f t="shared" si="44"/>
        <v>-13.674570924820157</v>
      </c>
      <c r="AR63">
        <f t="shared" si="45"/>
        <v>-13.674798386180177</v>
      </c>
      <c r="AS63">
        <f t="shared" si="46"/>
        <v>-3.3936417494605624E-2</v>
      </c>
      <c r="AT63">
        <f t="shared" si="47"/>
        <v>-5.6789321877153034E-2</v>
      </c>
      <c r="AU63">
        <f t="shared" si="48"/>
        <v>-13.765524125551936</v>
      </c>
      <c r="AW63">
        <v>60</v>
      </c>
      <c r="AX63">
        <f>IF(Z63&gt;0, (R63*SUMPRODUCT(K63:$K$98, X63:$X$98)-K63*$AZ$3)/Z63, 0)</f>
        <v>-85436.446134307858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0.45242554800000001</v>
      </c>
      <c r="Q64" s="5">
        <f t="shared" si="60"/>
        <v>25</v>
      </c>
      <c r="R64">
        <f t="shared" si="31"/>
        <v>2000000</v>
      </c>
      <c r="S64">
        <f t="shared" si="32"/>
        <v>-148123.44762330531</v>
      </c>
      <c r="U64">
        <f t="shared" si="52"/>
        <v>0.45242554800000001</v>
      </c>
      <c r="V64">
        <f t="shared" si="53"/>
        <v>0.01</v>
      </c>
      <c r="W64">
        <f t="shared" si="54"/>
        <v>3.1926744830369893E-3</v>
      </c>
      <c r="X64">
        <f t="shared" si="55"/>
        <v>1.4444475025736266E-3</v>
      </c>
      <c r="Y64">
        <f t="shared" si="56"/>
        <v>3.1926744830369892E-5</v>
      </c>
      <c r="Z64">
        <f t="shared" si="57"/>
        <v>1.7163002356329927E-3</v>
      </c>
      <c r="AB64">
        <f t="shared" si="58"/>
        <v>-272.77076149436891</v>
      </c>
      <c r="AC64">
        <f t="shared" si="33"/>
        <v>-254.22430805865017</v>
      </c>
      <c r="AE64">
        <f t="shared" si="34"/>
        <v>0</v>
      </c>
      <c r="AF64">
        <f t="shared" si="35"/>
        <v>0</v>
      </c>
      <c r="AG64">
        <f t="shared" si="36"/>
        <v>-4.2907505890824815E-2</v>
      </c>
      <c r="AH64">
        <f t="shared" si="37"/>
        <v>-2888.895005147253</v>
      </c>
      <c r="AI64">
        <f t="shared" si="38"/>
        <v>-2888.9379126531439</v>
      </c>
      <c r="AJ64">
        <f t="shared" si="39"/>
        <v>-18.546453435718746</v>
      </c>
      <c r="AK64">
        <f t="shared" si="61"/>
        <v>-19.093953304605826</v>
      </c>
      <c r="AL64">
        <f t="shared" si="40"/>
        <v>-2926.5783193934685</v>
      </c>
      <c r="AN64">
        <f t="shared" si="41"/>
        <v>0</v>
      </c>
      <c r="AO64">
        <f t="shared" si="42"/>
        <v>0</v>
      </c>
      <c r="AP64">
        <f t="shared" si="43"/>
        <v>-1.0917626425385114E-4</v>
      </c>
      <c r="AQ64">
        <f t="shared" si="44"/>
        <v>-7.3506664611571111</v>
      </c>
      <c r="AR64">
        <f t="shared" si="45"/>
        <v>-7.3507756374213651</v>
      </c>
      <c r="AS64">
        <f t="shared" si="46"/>
        <v>-4.7190636212270688E-2</v>
      </c>
      <c r="AT64">
        <f t="shared" si="47"/>
        <v>-4.8583725582616644E-2</v>
      </c>
      <c r="AU64">
        <f t="shared" si="48"/>
        <v>-7.4465499992162529</v>
      </c>
      <c r="AW64">
        <v>61</v>
      </c>
      <c r="AX64">
        <f>IF(Z64&gt;0, (R64*SUMPRODUCT(K64:$K$98, X64:$X$98)-K64*$AZ$3)/Z64, 0)</f>
        <v>-148123.44762330531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0.48020744799999998</v>
      </c>
      <c r="Q65" s="5">
        <f t="shared" si="60"/>
        <v>25</v>
      </c>
      <c r="R65">
        <f t="shared" si="31"/>
        <v>2000000</v>
      </c>
      <c r="S65">
        <f t="shared" si="32"/>
        <v>-266077.28408257203</v>
      </c>
      <c r="U65">
        <f t="shared" si="52"/>
        <v>0.48020744799999998</v>
      </c>
      <c r="V65">
        <f t="shared" si="53"/>
        <v>0.01</v>
      </c>
      <c r="W65">
        <f t="shared" si="54"/>
        <v>1.7163002356329927E-3</v>
      </c>
      <c r="X65">
        <f t="shared" si="55"/>
        <v>8.2418015615511812E-4</v>
      </c>
      <c r="Y65">
        <f t="shared" si="56"/>
        <v>1.7163002356329929E-5</v>
      </c>
      <c r="Z65">
        <f t="shared" si="57"/>
        <v>8.7495707712154471E-4</v>
      </c>
      <c r="AB65">
        <f t="shared" si="58"/>
        <v>-254.22430805865017</v>
      </c>
      <c r="AC65">
        <f t="shared" si="33"/>
        <v>-232.80620276932615</v>
      </c>
      <c r="AE65">
        <f t="shared" si="34"/>
        <v>0</v>
      </c>
      <c r="AF65">
        <f t="shared" si="35"/>
        <v>0</v>
      </c>
      <c r="AG65">
        <f t="shared" si="36"/>
        <v>-2.1873926928038617E-2</v>
      </c>
      <c r="AH65">
        <f t="shared" si="37"/>
        <v>-1648.3603123102362</v>
      </c>
      <c r="AI65">
        <f t="shared" si="38"/>
        <v>-1648.3821862371642</v>
      </c>
      <c r="AJ65">
        <f t="shared" si="39"/>
        <v>-21.418105289324018</v>
      </c>
      <c r="AK65">
        <f t="shared" si="61"/>
        <v>-17.795701564105514</v>
      </c>
      <c r="AL65">
        <f t="shared" si="40"/>
        <v>-1687.5959930905938</v>
      </c>
      <c r="AN65">
        <f t="shared" si="41"/>
        <v>0</v>
      </c>
      <c r="AO65">
        <f t="shared" si="42"/>
        <v>0</v>
      </c>
      <c r="AP65">
        <f t="shared" si="43"/>
        <v>-4.9693969974818883E-5</v>
      </c>
      <c r="AQ65">
        <f t="shared" si="44"/>
        <v>-3.7448039456796773</v>
      </c>
      <c r="AR65">
        <f t="shared" si="45"/>
        <v>-3.7448536396496523</v>
      </c>
      <c r="AS65">
        <f t="shared" si="46"/>
        <v>-4.865841806396741E-2</v>
      </c>
      <c r="AT65">
        <f t="shared" si="47"/>
        <v>-4.0428911649783655E-2</v>
      </c>
      <c r="AU65">
        <f t="shared" si="48"/>
        <v>-3.8339409693634035</v>
      </c>
      <c r="AW65">
        <v>62</v>
      </c>
      <c r="AX65">
        <f>IF(Z65&gt;0, (R65*SUMPRODUCT(K65:$K$98, X65:$X$98)-K65*$AZ$3)/Z65, 0)</f>
        <v>-266077.28408257203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0.508136904</v>
      </c>
      <c r="Q66" s="5">
        <f t="shared" si="60"/>
        <v>25</v>
      </c>
      <c r="R66">
        <f t="shared" si="31"/>
        <v>2000000</v>
      </c>
      <c r="S66">
        <f t="shared" si="32"/>
        <v>-500141.93308788235</v>
      </c>
      <c r="U66">
        <f t="shared" si="52"/>
        <v>0.508136904</v>
      </c>
      <c r="V66">
        <f t="shared" si="53"/>
        <v>0.01</v>
      </c>
      <c r="W66">
        <f t="shared" si="54"/>
        <v>8.7495707712154471E-4</v>
      </c>
      <c r="X66">
        <f t="shared" si="55"/>
        <v>4.4459798030143099E-4</v>
      </c>
      <c r="Y66">
        <f t="shared" si="56"/>
        <v>8.7495707712154479E-6</v>
      </c>
      <c r="Z66">
        <f t="shared" si="57"/>
        <v>4.2160952604889827E-4</v>
      </c>
      <c r="AB66">
        <f t="shared" si="58"/>
        <v>-232.80620276932615</v>
      </c>
      <c r="AC66">
        <f t="shared" si="33"/>
        <v>-210.86460336636188</v>
      </c>
      <c r="AE66">
        <f t="shared" si="34"/>
        <v>0</v>
      </c>
      <c r="AF66">
        <f t="shared" si="35"/>
        <v>0</v>
      </c>
      <c r="AG66">
        <f t="shared" si="36"/>
        <v>-1.0540238151222457E-2</v>
      </c>
      <c r="AH66">
        <f t="shared" si="37"/>
        <v>-889.19596060286199</v>
      </c>
      <c r="AI66">
        <f t="shared" si="38"/>
        <v>-889.20650084101317</v>
      </c>
      <c r="AJ66">
        <f t="shared" si="39"/>
        <v>-21.941599402964272</v>
      </c>
      <c r="AK66">
        <f t="shared" si="61"/>
        <v>-16.296434193852832</v>
      </c>
      <c r="AL66">
        <f t="shared" si="40"/>
        <v>-927.44453443783027</v>
      </c>
      <c r="AN66">
        <f t="shared" si="41"/>
        <v>0</v>
      </c>
      <c r="AO66">
        <f t="shared" si="42"/>
        <v>0</v>
      </c>
      <c r="AP66">
        <f t="shared" si="43"/>
        <v>-2.1380080557676129E-5</v>
      </c>
      <c r="AQ66">
        <f t="shared" si="44"/>
        <v>-1.8036671464623875</v>
      </c>
      <c r="AR66">
        <f t="shared" si="45"/>
        <v>-1.8036885265429452</v>
      </c>
      <c r="AS66">
        <f t="shared" si="46"/>
        <v>-4.4506884575964432E-2</v>
      </c>
      <c r="AT66">
        <f t="shared" si="47"/>
        <v>-3.3056091415451724E-2</v>
      </c>
      <c r="AU66">
        <f t="shared" si="48"/>
        <v>-1.8812515025343612</v>
      </c>
      <c r="AW66">
        <v>63</v>
      </c>
      <c r="AX66">
        <f>IF(Z66&gt;0, (R66*SUMPRODUCT(K66:$K$98, X66:$X$98)-K66*$AZ$3)/Z66, 0)</f>
        <v>-500141.93308788235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0.53626491099999996</v>
      </c>
      <c r="Q67" s="5">
        <f t="shared" si="60"/>
        <v>25</v>
      </c>
      <c r="R67">
        <f t="shared" ref="R67:R79" si="62">$C$6</f>
        <v>2000000</v>
      </c>
      <c r="S67">
        <f t="shared" ref="S67:S79" si="63">AX67</f>
        <v>-991818.80865412136</v>
      </c>
      <c r="U67">
        <f t="shared" si="52"/>
        <v>0.53626491099999996</v>
      </c>
      <c r="V67">
        <f t="shared" si="53"/>
        <v>0.01</v>
      </c>
      <c r="W67">
        <f t="shared" si="54"/>
        <v>4.2160952604889827E-4</v>
      </c>
      <c r="X67">
        <f t="shared" si="55"/>
        <v>2.2609439496336459E-4</v>
      </c>
      <c r="Y67">
        <f t="shared" si="56"/>
        <v>4.2160952604889831E-6</v>
      </c>
      <c r="Z67">
        <f t="shared" si="57"/>
        <v>1.912990358250447E-4</v>
      </c>
      <c r="AB67">
        <f t="shared" si="58"/>
        <v>-210.86460336636188</v>
      </c>
      <c r="AC67">
        <f t="shared" ref="AC67:AC79" si="64">S67*Z67</f>
        <v>-189.73398180867792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-4.7824758956261171E-3</v>
      </c>
      <c r="AH67">
        <f t="shared" ref="AH67:AH79" si="68">-X67*R67</f>
        <v>-452.18878992672921</v>
      </c>
      <c r="AI67">
        <f t="shared" ref="AI67:AI79" si="69">SUM(AE67:AH67)</f>
        <v>-452.19357240262485</v>
      </c>
      <c r="AJ67">
        <f t="shared" ref="AJ67:AJ79" si="70">AB67-AC67</f>
        <v>-21.130621557683952</v>
      </c>
      <c r="AK67">
        <f t="shared" si="61"/>
        <v>-14.760522235645333</v>
      </c>
      <c r="AL67">
        <f t="shared" ref="AL67:AL79" si="71">SUM(AI67:AK67)</f>
        <v>-488.08471619595412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-8.6615113880931679E-6</v>
      </c>
      <c r="AQ67">
        <f t="shared" ref="AQ67:AQ79" si="75">AH67*$K67</f>
        <v>-0.8189562141025013</v>
      </c>
      <c r="AR67">
        <f t="shared" ref="AR67:AR79" si="76">AI67*$K67</f>
        <v>-0.81896487561388942</v>
      </c>
      <c r="AS67">
        <f t="shared" ref="AS67:AS79" si="77">AJ67*$K67</f>
        <v>-3.8269533031364149E-2</v>
      </c>
      <c r="AT67">
        <f t="shared" ref="AT67:AT79" si="78">AK67*$K67</f>
        <v>-2.6732687049226975E-2</v>
      </c>
      <c r="AU67">
        <f t="shared" ref="AU67:AU79" si="79">AL67*$K67</f>
        <v>-0.88396709569448051</v>
      </c>
      <c r="AW67">
        <v>64</v>
      </c>
      <c r="AX67">
        <f>IF(Z67&gt;0, (R67*SUMPRODUCT(K67:$K$98, X67:$X$98)-K67*$AZ$3)/Z67, 0)</f>
        <v>-991818.80865412136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0.564431978</v>
      </c>
      <c r="Q68" s="5">
        <f t="shared" si="60"/>
        <v>25</v>
      </c>
      <c r="R68">
        <f t="shared" si="62"/>
        <v>2000000</v>
      </c>
      <c r="S68">
        <f t="shared" si="63"/>
        <v>-2089108.4993080117</v>
      </c>
      <c r="U68">
        <f t="shared" ref="U68:U79" si="83">M68</f>
        <v>0.564431978</v>
      </c>
      <c r="V68">
        <f t="shared" ref="V68:V79" si="84">$C$10</f>
        <v>0.01</v>
      </c>
      <c r="W68">
        <f t="shared" ref="W68:W79" si="85">Z67</f>
        <v>1.912990358250447E-4</v>
      </c>
      <c r="X68">
        <f t="shared" ref="X68:X79" si="86">U68*W68</f>
        <v>1.0797529318022284E-4</v>
      </c>
      <c r="Y68">
        <f t="shared" ref="Y68:Y79" si="87">V68*W68</f>
        <v>1.912990358250447E-6</v>
      </c>
      <c r="Z68">
        <f t="shared" ref="Z68:Z79" si="88">MAX(0, W68-X68-Y68)</f>
        <v>8.1410752286571411E-5</v>
      </c>
      <c r="AB68">
        <f t="shared" ref="AB68:AB79" si="89">AC67</f>
        <v>-189.73398180867792</v>
      </c>
      <c r="AC68">
        <f t="shared" si="64"/>
        <v>-170.07589453693549</v>
      </c>
      <c r="AE68">
        <f t="shared" si="65"/>
        <v>0</v>
      </c>
      <c r="AF68">
        <f t="shared" si="66"/>
        <v>0</v>
      </c>
      <c r="AG68">
        <f t="shared" si="67"/>
        <v>-2.0352688071642853E-3</v>
      </c>
      <c r="AH68">
        <f t="shared" si="68"/>
        <v>-215.95058636044567</v>
      </c>
      <c r="AI68">
        <f t="shared" si="69"/>
        <v>-215.95262162925283</v>
      </c>
      <c r="AJ68">
        <f t="shared" si="70"/>
        <v>-19.658087271742431</v>
      </c>
      <c r="AK68">
        <f t="shared" si="61"/>
        <v>-13.281378726607455</v>
      </c>
      <c r="AL68">
        <f t="shared" si="71"/>
        <v>-248.89208762760271</v>
      </c>
      <c r="AN68">
        <f t="shared" si="72"/>
        <v>0</v>
      </c>
      <c r="AO68">
        <f t="shared" si="73"/>
        <v>0</v>
      </c>
      <c r="AP68">
        <f t="shared" si="74"/>
        <v>-3.2911270258582894E-6</v>
      </c>
      <c r="AQ68">
        <f t="shared" si="75"/>
        <v>-0.34920242894649656</v>
      </c>
      <c r="AR68">
        <f t="shared" si="76"/>
        <v>-0.34920572007352246</v>
      </c>
      <c r="AS68">
        <f t="shared" si="77"/>
        <v>-3.1788067536324231E-2</v>
      </c>
      <c r="AT68">
        <f t="shared" si="78"/>
        <v>-2.1476624765206679E-2</v>
      </c>
      <c r="AU68">
        <f t="shared" si="79"/>
        <v>-0.40247041237505332</v>
      </c>
      <c r="AW68">
        <v>65</v>
      </c>
      <c r="AX68">
        <f>IF(Z68&gt;0, (R68*SUMPRODUCT(K68:$K$98, X68:$X$98)-K68*$AZ$3)/Z68, 0)</f>
        <v>-2089108.4993080117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0.59247427200000002</v>
      </c>
      <c r="Q69" s="5">
        <f t="shared" ref="Q69:Q79" si="91">$C$8</f>
        <v>25</v>
      </c>
      <c r="R69">
        <f t="shared" si="62"/>
        <v>2000000</v>
      </c>
      <c r="S69">
        <f t="shared" si="63"/>
        <v>-4701129.0762763992</v>
      </c>
      <c r="U69">
        <f t="shared" si="83"/>
        <v>0.59247427200000002</v>
      </c>
      <c r="V69">
        <f t="shared" si="84"/>
        <v>0.01</v>
      </c>
      <c r="W69">
        <f t="shared" si="85"/>
        <v>8.1410752286571411E-5</v>
      </c>
      <c r="X69">
        <f t="shared" si="86"/>
        <v>4.8233776193958734E-5</v>
      </c>
      <c r="Y69">
        <f t="shared" si="87"/>
        <v>8.1410752286571409E-7</v>
      </c>
      <c r="Z69">
        <f t="shared" si="88"/>
        <v>3.2362868569746962E-5</v>
      </c>
      <c r="AB69">
        <f t="shared" si="89"/>
        <v>-170.07589453693549</v>
      </c>
      <c r="AC69">
        <f t="shared" si="64"/>
        <v>-152.14202242494903</v>
      </c>
      <c r="AE69">
        <f t="shared" si="65"/>
        <v>0</v>
      </c>
      <c r="AF69">
        <f t="shared" si="66"/>
        <v>0</v>
      </c>
      <c r="AG69">
        <f t="shared" si="67"/>
        <v>-8.0907171424367404E-4</v>
      </c>
      <c r="AH69">
        <f t="shared" si="68"/>
        <v>-96.467552387917465</v>
      </c>
      <c r="AI69">
        <f t="shared" si="69"/>
        <v>-96.468361459631708</v>
      </c>
      <c r="AJ69">
        <f t="shared" si="70"/>
        <v>-17.93387211198646</v>
      </c>
      <c r="AK69">
        <f t="shared" si="61"/>
        <v>-11.905312617585485</v>
      </c>
      <c r="AL69">
        <f t="shared" si="71"/>
        <v>-126.30754618920365</v>
      </c>
      <c r="AN69">
        <f t="shared" si="72"/>
        <v>0</v>
      </c>
      <c r="AO69">
        <f t="shared" si="73"/>
        <v>0</v>
      </c>
      <c r="AP69">
        <f t="shared" si="74"/>
        <v>-1.1681318454417778E-6</v>
      </c>
      <c r="AQ69">
        <f t="shared" si="75"/>
        <v>-0.13927914919320822</v>
      </c>
      <c r="AR69">
        <f t="shared" si="76"/>
        <v>-0.13928031732505367</v>
      </c>
      <c r="AS69">
        <f t="shared" si="77"/>
        <v>-2.5892793873871819E-2</v>
      </c>
      <c r="AT69">
        <f t="shared" si="78"/>
        <v>-1.7188803605057128E-2</v>
      </c>
      <c r="AU69">
        <f t="shared" si="79"/>
        <v>-0.18236191480398259</v>
      </c>
      <c r="AW69">
        <v>66</v>
      </c>
      <c r="AX69">
        <f>IF(Z69&gt;0, (R69*SUMPRODUCT(K69:$K$98, X69:$X$98)-K69*$AZ$3)/Z69, 0)</f>
        <v>-4701129.0762763992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0.62503115200000003</v>
      </c>
      <c r="Q70" s="5">
        <f t="shared" si="91"/>
        <v>25</v>
      </c>
      <c r="R70">
        <f t="shared" si="62"/>
        <v>2000000</v>
      </c>
      <c r="S70">
        <f t="shared" si="63"/>
        <v>-11510632.149884276</v>
      </c>
      <c r="U70">
        <f t="shared" si="83"/>
        <v>0.62503115200000003</v>
      </c>
      <c r="V70">
        <f t="shared" si="84"/>
        <v>0.01</v>
      </c>
      <c r="W70">
        <f t="shared" si="85"/>
        <v>3.2362868569746962E-5</v>
      </c>
      <c r="X70">
        <f t="shared" si="86"/>
        <v>2.0227801024173537E-5</v>
      </c>
      <c r="Y70">
        <f t="shared" si="87"/>
        <v>3.2362868569746963E-7</v>
      </c>
      <c r="Z70">
        <f t="shared" si="88"/>
        <v>1.1811438859875955E-5</v>
      </c>
      <c r="AB70">
        <f t="shared" si="89"/>
        <v>-152.14202242494903</v>
      </c>
      <c r="AC70">
        <f t="shared" si="64"/>
        <v>-135.95712787688063</v>
      </c>
      <c r="AE70">
        <f t="shared" si="65"/>
        <v>0</v>
      </c>
      <c r="AF70">
        <f t="shared" si="66"/>
        <v>0</v>
      </c>
      <c r="AG70">
        <f t="shared" si="67"/>
        <v>-2.9528597149689888E-4</v>
      </c>
      <c r="AH70">
        <f t="shared" si="68"/>
        <v>-40.455602048347075</v>
      </c>
      <c r="AI70">
        <f t="shared" si="69"/>
        <v>-40.455897334318571</v>
      </c>
      <c r="AJ70">
        <f t="shared" si="70"/>
        <v>-16.184894548068399</v>
      </c>
      <c r="AK70">
        <f t="shared" si="61"/>
        <v>-10.649941569746433</v>
      </c>
      <c r="AL70">
        <f t="shared" si="71"/>
        <v>-67.290733452133409</v>
      </c>
      <c r="AN70">
        <f t="shared" si="72"/>
        <v>0</v>
      </c>
      <c r="AO70">
        <f t="shared" si="73"/>
        <v>0</v>
      </c>
      <c r="AP70">
        <f t="shared" si="74"/>
        <v>-3.8065333387767821E-7</v>
      </c>
      <c r="AQ70">
        <f t="shared" si="75"/>
        <v>-5.2151342360311451E-2</v>
      </c>
      <c r="AR70">
        <f t="shared" si="76"/>
        <v>-5.2151723013645325E-2</v>
      </c>
      <c r="AS70">
        <f t="shared" si="77"/>
        <v>-2.0863957867519611E-2</v>
      </c>
      <c r="AT70">
        <f t="shared" si="78"/>
        <v>-1.3728846458826875E-2</v>
      </c>
      <c r="AU70">
        <f t="shared" si="79"/>
        <v>-8.6744527339991814E-2</v>
      </c>
      <c r="AW70">
        <v>67</v>
      </c>
      <c r="AX70">
        <f>IF(Z70&gt;0, (R70*SUMPRODUCT(K70:$K$98, X70:$X$98)-K70*$AZ$3)/Z70, 0)</f>
        <v>-11510632.149884276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0.65741117999999998</v>
      </c>
      <c r="Q71" s="5">
        <f t="shared" si="91"/>
        <v>25</v>
      </c>
      <c r="R71">
        <f t="shared" si="62"/>
        <v>2000000</v>
      </c>
      <c r="S71">
        <f t="shared" si="63"/>
        <v>-30912226.877139028</v>
      </c>
      <c r="U71">
        <f t="shared" si="83"/>
        <v>0.65741117999999998</v>
      </c>
      <c r="V71">
        <f t="shared" si="84"/>
        <v>0.01</v>
      </c>
      <c r="W71">
        <f t="shared" si="85"/>
        <v>1.1811438859875955E-5</v>
      </c>
      <c r="X71">
        <f t="shared" si="86"/>
        <v>7.764971958368906E-6</v>
      </c>
      <c r="Y71">
        <f t="shared" si="87"/>
        <v>1.1811438859875954E-7</v>
      </c>
      <c r="Z71">
        <f t="shared" si="88"/>
        <v>3.9283525129082887E-6</v>
      </c>
      <c r="AB71">
        <f t="shared" si="89"/>
        <v>-135.95712787688063</v>
      </c>
      <c r="AC71">
        <f t="shared" si="64"/>
        <v>-121.43412413240024</v>
      </c>
      <c r="AE71">
        <f t="shared" si="65"/>
        <v>0</v>
      </c>
      <c r="AF71">
        <f t="shared" si="66"/>
        <v>0</v>
      </c>
      <c r="AG71">
        <f t="shared" si="67"/>
        <v>-9.8208812822707218E-5</v>
      </c>
      <c r="AH71">
        <f t="shared" si="68"/>
        <v>-15.529943916737812</v>
      </c>
      <c r="AI71">
        <f t="shared" si="69"/>
        <v>-15.530042125550635</v>
      </c>
      <c r="AJ71">
        <f t="shared" si="70"/>
        <v>-14.523003744480391</v>
      </c>
      <c r="AK71">
        <f t="shared" si="61"/>
        <v>-9.5169989513816446</v>
      </c>
      <c r="AL71">
        <f t="shared" si="71"/>
        <v>-39.570044821412672</v>
      </c>
      <c r="AN71">
        <f t="shared" si="72"/>
        <v>0</v>
      </c>
      <c r="AO71">
        <f t="shared" si="73"/>
        <v>0</v>
      </c>
      <c r="AP71">
        <f t="shared" si="74"/>
        <v>-1.130366456637884E-7</v>
      </c>
      <c r="AQ71">
        <f t="shared" si="75"/>
        <v>-1.7874696956818457E-2</v>
      </c>
      <c r="AR71">
        <f t="shared" si="76"/>
        <v>-1.7874809993464122E-2</v>
      </c>
      <c r="AS71">
        <f t="shared" si="77"/>
        <v>-1.6715726227159264E-2</v>
      </c>
      <c r="AT71">
        <f t="shared" si="78"/>
        <v>-1.095390125723259E-2</v>
      </c>
      <c r="AU71">
        <f t="shared" si="79"/>
        <v>-4.5544437477855977E-2</v>
      </c>
      <c r="AW71">
        <v>68</v>
      </c>
      <c r="AX71">
        <f>IF(Z71&gt;0, (R71*SUMPRODUCT(K71:$K$98, X71:$X$98)-K71*$AZ$3)/Z71, 0)</f>
        <v>-30912226.877139028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0.68957421399999996</v>
      </c>
      <c r="Q72" s="5">
        <f t="shared" si="91"/>
        <v>25</v>
      </c>
      <c r="R72">
        <f t="shared" si="62"/>
        <v>2000000</v>
      </c>
      <c r="S72">
        <f t="shared" si="63"/>
        <v>-91883115.547837719</v>
      </c>
      <c r="U72">
        <f t="shared" si="83"/>
        <v>0.68957421399999996</v>
      </c>
      <c r="V72">
        <f t="shared" si="84"/>
        <v>0.01</v>
      </c>
      <c r="W72">
        <f t="shared" si="85"/>
        <v>3.9283525129082887E-6</v>
      </c>
      <c r="X72">
        <f t="shared" si="86"/>
        <v>2.708890596403658E-6</v>
      </c>
      <c r="Y72">
        <f t="shared" si="87"/>
        <v>3.9283525129082885E-8</v>
      </c>
      <c r="Z72">
        <f t="shared" si="88"/>
        <v>1.1801783913755479E-6</v>
      </c>
      <c r="AB72">
        <f t="shared" si="89"/>
        <v>-121.43412413240024</v>
      </c>
      <c r="AC72">
        <f t="shared" si="64"/>
        <v>-108.43846750182072</v>
      </c>
      <c r="AE72">
        <f t="shared" si="65"/>
        <v>0</v>
      </c>
      <c r="AF72">
        <f t="shared" si="66"/>
        <v>0</v>
      </c>
      <c r="AG72">
        <f t="shared" si="67"/>
        <v>-2.9504459784388697E-5</v>
      </c>
      <c r="AH72">
        <f t="shared" si="68"/>
        <v>-5.4177811928073156</v>
      </c>
      <c r="AI72">
        <f t="shared" si="69"/>
        <v>-5.4178106972671003</v>
      </c>
      <c r="AJ72">
        <f t="shared" si="70"/>
        <v>-12.995656630579518</v>
      </c>
      <c r="AK72">
        <f t="shared" ref="AK72:AK79" si="92">G72*SUM(AB72:AB72, AE72:AF72)</f>
        <v>-8.5003886892680178</v>
      </c>
      <c r="AL72">
        <f t="shared" si="71"/>
        <v>-26.913856017114636</v>
      </c>
      <c r="AN72">
        <f t="shared" si="72"/>
        <v>0</v>
      </c>
      <c r="AO72">
        <f t="shared" si="73"/>
        <v>0</v>
      </c>
      <c r="AP72">
        <f t="shared" si="74"/>
        <v>-3.0320645643167072E-8</v>
      </c>
      <c r="AQ72">
        <f t="shared" si="75"/>
        <v>-5.5676540062002417E-3</v>
      </c>
      <c r="AR72">
        <f t="shared" si="76"/>
        <v>-5.5676843268458853E-3</v>
      </c>
      <c r="AS72">
        <f t="shared" si="77"/>
        <v>-1.3355157236417782E-2</v>
      </c>
      <c r="AT72">
        <f t="shared" si="78"/>
        <v>-8.7355360904745015E-3</v>
      </c>
      <c r="AU72">
        <f t="shared" si="79"/>
        <v>-2.7658377653738169E-2</v>
      </c>
      <c r="AW72">
        <v>69</v>
      </c>
      <c r="AX72">
        <f>IF(Z72&gt;0, (R72*SUMPRODUCT(K72:$K$98, X72:$X$98)-K72*$AZ$3)/Z72, 0)</f>
        <v>-91883115.547837719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0.72148010799999995</v>
      </c>
      <c r="Q73" s="5">
        <f t="shared" si="91"/>
        <v>25</v>
      </c>
      <c r="R73">
        <f t="shared" si="62"/>
        <v>2000000</v>
      </c>
      <c r="S73">
        <f t="shared" si="63"/>
        <v>-305536102.52666253</v>
      </c>
      <c r="U73">
        <f t="shared" si="83"/>
        <v>0.72148010799999995</v>
      </c>
      <c r="V73">
        <f t="shared" si="84"/>
        <v>0.01</v>
      </c>
      <c r="W73">
        <f t="shared" si="85"/>
        <v>1.1801783913755479E-6</v>
      </c>
      <c r="X73">
        <f t="shared" si="86"/>
        <v>8.514752332688965E-7</v>
      </c>
      <c r="Y73">
        <f t="shared" si="87"/>
        <v>1.180178391375548E-8</v>
      </c>
      <c r="Z73">
        <f t="shared" si="88"/>
        <v>3.1690137419289597E-7</v>
      </c>
      <c r="AB73">
        <f t="shared" si="89"/>
        <v>-108.43846750182072</v>
      </c>
      <c r="AC73">
        <f t="shared" si="64"/>
        <v>-96.824810756240907</v>
      </c>
      <c r="AE73">
        <f t="shared" si="65"/>
        <v>0</v>
      </c>
      <c r="AF73">
        <f t="shared" si="66"/>
        <v>0</v>
      </c>
      <c r="AG73">
        <f t="shared" si="67"/>
        <v>-7.9225343548223985E-6</v>
      </c>
      <c r="AH73">
        <f t="shared" si="68"/>
        <v>-1.702950466537793</v>
      </c>
      <c r="AI73">
        <f t="shared" si="69"/>
        <v>-1.7029583890721478</v>
      </c>
      <c r="AJ73">
        <f t="shared" si="70"/>
        <v>-11.613656745579817</v>
      </c>
      <c r="AK73">
        <f t="shared" si="92"/>
        <v>-7.5906927251274512</v>
      </c>
      <c r="AL73">
        <f t="shared" si="71"/>
        <v>-20.907307859779415</v>
      </c>
      <c r="AN73">
        <f t="shared" si="72"/>
        <v>0</v>
      </c>
      <c r="AO73">
        <f t="shared" si="73"/>
        <v>0</v>
      </c>
      <c r="AP73">
        <f t="shared" si="74"/>
        <v>-7.2693718691727635E-9</v>
      </c>
      <c r="AQ73">
        <f t="shared" si="75"/>
        <v>-1.5625530495187077E-3</v>
      </c>
      <c r="AR73">
        <f t="shared" si="76"/>
        <v>-1.5625603188905769E-3</v>
      </c>
      <c r="AS73">
        <f t="shared" si="77"/>
        <v>-1.0656184733759856E-2</v>
      </c>
      <c r="AT73">
        <f t="shared" si="78"/>
        <v>-6.9648884677904069E-3</v>
      </c>
      <c r="AU73">
        <f t="shared" si="79"/>
        <v>-1.9183633520440838E-2</v>
      </c>
      <c r="AW73">
        <v>70</v>
      </c>
      <c r="AX73">
        <f>IF(Z73&gt;0, (R73*SUMPRODUCT(K73:$K$98, X73:$X$98)-K73*$AZ$3)/Z73, 0)</f>
        <v>-305536102.52666253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0.75308980400000003</v>
      </c>
      <c r="Q74" s="5">
        <f t="shared" si="91"/>
        <v>25</v>
      </c>
      <c r="R74">
        <f t="shared" si="62"/>
        <v>2000000</v>
      </c>
      <c r="S74">
        <f t="shared" si="63"/>
        <v>-1151509435.4391332</v>
      </c>
      <c r="U74">
        <f t="shared" si="83"/>
        <v>0.75308980400000003</v>
      </c>
      <c r="V74">
        <f t="shared" si="84"/>
        <v>0.01</v>
      </c>
      <c r="W74">
        <f t="shared" si="85"/>
        <v>3.1690137419289597E-7</v>
      </c>
      <c r="X74">
        <f t="shared" si="86"/>
        <v>2.3865519377825872E-7</v>
      </c>
      <c r="Y74">
        <f t="shared" si="87"/>
        <v>3.1690137419289597E-9</v>
      </c>
      <c r="Z74">
        <f t="shared" si="88"/>
        <v>7.5077166672708297E-8</v>
      </c>
      <c r="AB74">
        <f t="shared" si="89"/>
        <v>-96.824810756240907</v>
      </c>
      <c r="AC74">
        <f t="shared" si="64"/>
        <v>-86.452065809660041</v>
      </c>
      <c r="AE74">
        <f t="shared" si="65"/>
        <v>0</v>
      </c>
      <c r="AF74">
        <f t="shared" si="66"/>
        <v>0</v>
      </c>
      <c r="AG74">
        <f t="shared" si="67"/>
        <v>-1.8769291668177075E-6</v>
      </c>
      <c r="AH74">
        <f t="shared" si="68"/>
        <v>-0.47731038755651745</v>
      </c>
      <c r="AI74">
        <f t="shared" si="69"/>
        <v>-0.47731226448568426</v>
      </c>
      <c r="AJ74">
        <f t="shared" si="70"/>
        <v>-10.372744946580866</v>
      </c>
      <c r="AK74">
        <f t="shared" si="92"/>
        <v>-6.777736752936864</v>
      </c>
      <c r="AL74">
        <f t="shared" si="71"/>
        <v>-17.627793964003416</v>
      </c>
      <c r="AN74">
        <f t="shared" si="72"/>
        <v>0</v>
      </c>
      <c r="AO74">
        <f t="shared" si="73"/>
        <v>0</v>
      </c>
      <c r="AP74">
        <f t="shared" si="74"/>
        <v>-1.5376681377880404E-9</v>
      </c>
      <c r="AQ74">
        <f t="shared" si="75"/>
        <v>-3.9103498829703081E-4</v>
      </c>
      <c r="AR74">
        <f t="shared" si="76"/>
        <v>-3.910365259651686E-4</v>
      </c>
      <c r="AS74">
        <f t="shared" si="77"/>
        <v>-8.4978376849467966E-3</v>
      </c>
      <c r="AT74">
        <f t="shared" si="78"/>
        <v>-5.5526388718100152E-3</v>
      </c>
      <c r="AU74">
        <f t="shared" si="79"/>
        <v>-1.4441513082721982E-2</v>
      </c>
      <c r="AW74">
        <v>71</v>
      </c>
      <c r="AX74">
        <f>IF(Z74&gt;0, (R74*SUMPRODUCT(K74:$K$98, X74:$X$98)-K74*$AZ$3)/Z74, 0)</f>
        <v>-1151509435.4391332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0.78453892300000005</v>
      </c>
      <c r="Q75" s="5">
        <f t="shared" si="91"/>
        <v>25</v>
      </c>
      <c r="R75">
        <f t="shared" si="62"/>
        <v>2000000</v>
      </c>
      <c r="S75">
        <f t="shared" si="63"/>
        <v>-5004052052.7215757</v>
      </c>
      <c r="U75">
        <f t="shared" si="83"/>
        <v>0.78453892300000005</v>
      </c>
      <c r="V75">
        <f t="shared" si="84"/>
        <v>0.01</v>
      </c>
      <c r="W75">
        <f t="shared" si="85"/>
        <v>7.5077166672708297E-8</v>
      </c>
      <c r="X75">
        <f t="shared" si="86"/>
        <v>5.8900959483298063E-8</v>
      </c>
      <c r="Y75">
        <f t="shared" si="87"/>
        <v>7.5077166672708297E-10</v>
      </c>
      <c r="Z75">
        <f t="shared" si="88"/>
        <v>1.5425435522683151E-8</v>
      </c>
      <c r="AB75">
        <f t="shared" si="89"/>
        <v>-86.452065809660041</v>
      </c>
      <c r="AC75">
        <f t="shared" si="64"/>
        <v>-77.189682291406939</v>
      </c>
      <c r="AE75">
        <f t="shared" si="65"/>
        <v>0</v>
      </c>
      <c r="AF75">
        <f t="shared" si="66"/>
        <v>0</v>
      </c>
      <c r="AG75">
        <f t="shared" si="67"/>
        <v>-3.8563588806707878E-7</v>
      </c>
      <c r="AH75">
        <f t="shared" si="68"/>
        <v>-0.11780191896659613</v>
      </c>
      <c r="AI75">
        <f t="shared" si="69"/>
        <v>-0.1178023046024842</v>
      </c>
      <c r="AJ75">
        <f t="shared" si="70"/>
        <v>-9.2623835182531025</v>
      </c>
      <c r="AK75">
        <f t="shared" si="92"/>
        <v>-6.0516446066762031</v>
      </c>
      <c r="AL75">
        <f t="shared" si="71"/>
        <v>-15.431830429531789</v>
      </c>
      <c r="AN75">
        <f t="shared" si="72"/>
        <v>0</v>
      </c>
      <c r="AO75">
        <f t="shared" si="73"/>
        <v>0</v>
      </c>
      <c r="AP75">
        <f t="shared" si="74"/>
        <v>-2.8208120683795992E-10</v>
      </c>
      <c r="AQ75">
        <f t="shared" si="75"/>
        <v>-8.6168607482260342E-5</v>
      </c>
      <c r="AR75">
        <f t="shared" si="76"/>
        <v>-8.6168889563467178E-5</v>
      </c>
      <c r="AS75">
        <f t="shared" si="77"/>
        <v>-6.7751586454277172E-3</v>
      </c>
      <c r="AT75">
        <f t="shared" si="78"/>
        <v>-4.4265984230926238E-3</v>
      </c>
      <c r="AU75">
        <f t="shared" si="79"/>
        <v>-1.1287925958083807E-2</v>
      </c>
      <c r="AW75">
        <v>72</v>
      </c>
      <c r="AX75">
        <f>IF(Z75&gt;0, (R75*SUMPRODUCT(K75:$K$98, X75:$X$98)-K75*$AZ$3)/Z75, 0)</f>
        <v>-5004052052.7215757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0.81598695700000001</v>
      </c>
      <c r="Q76" s="5">
        <f t="shared" si="91"/>
        <v>25</v>
      </c>
      <c r="R76">
        <f t="shared" si="62"/>
        <v>2000000</v>
      </c>
      <c r="S76">
        <f t="shared" si="63"/>
        <v>-25675710244.281281</v>
      </c>
      <c r="U76">
        <f t="shared" si="83"/>
        <v>0.81598695700000001</v>
      </c>
      <c r="V76">
        <f t="shared" si="84"/>
        <v>0.01</v>
      </c>
      <c r="W76">
        <f t="shared" si="85"/>
        <v>1.5425435522683151E-8</v>
      </c>
      <c r="X76">
        <f t="shared" si="86"/>
        <v>1.2586954192553929E-8</v>
      </c>
      <c r="Y76">
        <f t="shared" si="87"/>
        <v>1.5425435522683151E-10</v>
      </c>
      <c r="Z76">
        <f t="shared" si="88"/>
        <v>2.68422697490239E-9</v>
      </c>
      <c r="AB76">
        <f t="shared" si="89"/>
        <v>-77.189682291406939</v>
      </c>
      <c r="AC76">
        <f t="shared" si="64"/>
        <v>-68.919434037477444</v>
      </c>
      <c r="AE76">
        <f t="shared" si="65"/>
        <v>0</v>
      </c>
      <c r="AF76">
        <f t="shared" si="66"/>
        <v>0</v>
      </c>
      <c r="AG76">
        <f t="shared" si="67"/>
        <v>-6.7105674372559753E-8</v>
      </c>
      <c r="AH76">
        <f t="shared" si="68"/>
        <v>-2.5173908385107857E-2</v>
      </c>
      <c r="AI76">
        <f t="shared" si="69"/>
        <v>-2.5173975490782229E-2</v>
      </c>
      <c r="AJ76">
        <f t="shared" si="70"/>
        <v>-8.2702482539294948</v>
      </c>
      <c r="AK76">
        <f t="shared" si="92"/>
        <v>-5.4032777603984865</v>
      </c>
      <c r="AL76">
        <f t="shared" si="71"/>
        <v>-13.698699989818763</v>
      </c>
      <c r="AN76">
        <f t="shared" si="72"/>
        <v>0</v>
      </c>
      <c r="AO76">
        <f t="shared" si="73"/>
        <v>0</v>
      </c>
      <c r="AP76">
        <f t="shared" si="74"/>
        <v>-4.3826615334808749E-11</v>
      </c>
      <c r="AQ76">
        <f t="shared" si="75"/>
        <v>-1.6441041828185318E-5</v>
      </c>
      <c r="AR76">
        <f t="shared" si="76"/>
        <v>-1.6441085654800653E-5</v>
      </c>
      <c r="AS76">
        <f t="shared" si="77"/>
        <v>-5.4012867367376361E-3</v>
      </c>
      <c r="AT76">
        <f t="shared" si="78"/>
        <v>-3.528872605279182E-3</v>
      </c>
      <c r="AU76">
        <f t="shared" si="79"/>
        <v>-8.9466004276716193E-3</v>
      </c>
      <c r="AW76">
        <v>73</v>
      </c>
      <c r="AX76">
        <f>IF(Z76&gt;0, (R76*SUMPRODUCT(K76:$K$98, X76:$X$98)-K76*$AZ$3)/Z76, 0)</f>
        <v>-25675710244.281281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0.84743607600000004</v>
      </c>
      <c r="Q77" s="5">
        <f t="shared" si="91"/>
        <v>25</v>
      </c>
      <c r="R77">
        <f t="shared" si="62"/>
        <v>2000000</v>
      </c>
      <c r="S77">
        <f t="shared" si="63"/>
        <v>-160803280336.81821</v>
      </c>
      <c r="U77">
        <f t="shared" si="83"/>
        <v>0.84743607600000004</v>
      </c>
      <c r="V77">
        <f t="shared" si="84"/>
        <v>0.01</v>
      </c>
      <c r="W77">
        <f t="shared" si="85"/>
        <v>2.68422697490239E-9</v>
      </c>
      <c r="X77">
        <f t="shared" si="86"/>
        <v>2.2747107747046321E-9</v>
      </c>
      <c r="Y77">
        <f t="shared" si="87"/>
        <v>2.6842269749023902E-11</v>
      </c>
      <c r="Z77">
        <f t="shared" si="88"/>
        <v>3.8267393044873397E-10</v>
      </c>
      <c r="AB77">
        <f t="shared" si="89"/>
        <v>-68.919434037477444</v>
      </c>
      <c r="AC77">
        <f t="shared" si="64"/>
        <v>-61.535223315539838</v>
      </c>
      <c r="AE77">
        <f t="shared" si="65"/>
        <v>0</v>
      </c>
      <c r="AF77">
        <f t="shared" si="66"/>
        <v>0</v>
      </c>
      <c r="AG77">
        <f t="shared" si="67"/>
        <v>-9.5668482612183485E-9</v>
      </c>
      <c r="AH77">
        <f t="shared" si="68"/>
        <v>-4.5494215494092643E-3</v>
      </c>
      <c r="AI77">
        <f t="shared" si="69"/>
        <v>-4.5494311162575258E-3</v>
      </c>
      <c r="AJ77">
        <f t="shared" si="70"/>
        <v>-7.3842107219376061</v>
      </c>
      <c r="AK77">
        <f t="shared" si="92"/>
        <v>-4.8243603826234214</v>
      </c>
      <c r="AL77">
        <f t="shared" si="71"/>
        <v>-12.213120535677284</v>
      </c>
      <c r="AN77">
        <f t="shared" si="72"/>
        <v>0</v>
      </c>
      <c r="AO77">
        <f t="shared" si="73"/>
        <v>0</v>
      </c>
      <c r="AP77">
        <f t="shared" si="74"/>
        <v>-5.5786555872936635E-12</v>
      </c>
      <c r="AQ77">
        <f t="shared" si="75"/>
        <v>-2.6528753516922683E-6</v>
      </c>
      <c r="AR77">
        <f t="shared" si="76"/>
        <v>-2.6528809303478554E-6</v>
      </c>
      <c r="AS77">
        <f t="shared" si="77"/>
        <v>-4.3059079936159572E-3</v>
      </c>
      <c r="AT77">
        <f t="shared" si="78"/>
        <v>-2.8131986908103098E-3</v>
      </c>
      <c r="AU77">
        <f t="shared" si="79"/>
        <v>-7.121759565356614E-3</v>
      </c>
      <c r="AW77">
        <v>74</v>
      </c>
      <c r="AX77">
        <f>IF(Z77&gt;0, (R77*SUMPRODUCT(K77:$K$98, X77:$X$98)-K77*$AZ$3)/Z77, 0)</f>
        <v>-160803280336.81821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0.87888519499999995</v>
      </c>
      <c r="Q78" s="5">
        <f t="shared" si="91"/>
        <v>25</v>
      </c>
      <c r="R78">
        <f t="shared" si="62"/>
        <v>2000000</v>
      </c>
      <c r="S78">
        <f t="shared" si="63"/>
        <v>-1292126314978.1841</v>
      </c>
      <c r="U78">
        <f t="shared" si="83"/>
        <v>0.87888519499999995</v>
      </c>
      <c r="V78">
        <f t="shared" si="84"/>
        <v>0.01</v>
      </c>
      <c r="W78">
        <f t="shared" si="85"/>
        <v>3.8267393044873397E-10</v>
      </c>
      <c r="X78">
        <f t="shared" si="86"/>
        <v>3.36326451983852E-10</v>
      </c>
      <c r="Y78">
        <f t="shared" si="87"/>
        <v>3.8267393044873396E-12</v>
      </c>
      <c r="Z78">
        <f t="shared" si="88"/>
        <v>4.252073916039463E-11</v>
      </c>
      <c r="AB78">
        <f t="shared" si="89"/>
        <v>-61.535223315539838</v>
      </c>
      <c r="AC78">
        <f t="shared" si="64"/>
        <v>-54.942166001469282</v>
      </c>
      <c r="AE78">
        <f t="shared" si="65"/>
        <v>0</v>
      </c>
      <c r="AF78">
        <f t="shared" si="66"/>
        <v>0</v>
      </c>
      <c r="AG78">
        <f t="shared" si="67"/>
        <v>-1.0630184790098658E-9</v>
      </c>
      <c r="AH78">
        <f t="shared" si="68"/>
        <v>-6.7265290396770401E-4</v>
      </c>
      <c r="AI78">
        <f t="shared" si="69"/>
        <v>-6.7265396698618302E-4</v>
      </c>
      <c r="AJ78">
        <f t="shared" si="70"/>
        <v>-6.5930573140705562</v>
      </c>
      <c r="AK78">
        <f t="shared" si="92"/>
        <v>-4.3074656320877889</v>
      </c>
      <c r="AL78">
        <f t="shared" si="71"/>
        <v>-10.90119560012533</v>
      </c>
      <c r="AN78">
        <f t="shared" si="72"/>
        <v>0</v>
      </c>
      <c r="AO78">
        <f t="shared" si="73"/>
        <v>0</v>
      </c>
      <c r="AP78">
        <f t="shared" si="74"/>
        <v>-5.5345645334312135E-13</v>
      </c>
      <c r="AQ78">
        <f t="shared" si="75"/>
        <v>-3.5021412883403084E-7</v>
      </c>
      <c r="AR78">
        <f t="shared" si="76"/>
        <v>-3.5021468229048418E-7</v>
      </c>
      <c r="AS78">
        <f t="shared" si="77"/>
        <v>-3.4326497514250171E-3</v>
      </c>
      <c r="AT78">
        <f t="shared" si="78"/>
        <v>-2.242665295765351E-3</v>
      </c>
      <c r="AU78">
        <f t="shared" si="79"/>
        <v>-5.675665261872658E-3</v>
      </c>
      <c r="AW78">
        <v>75</v>
      </c>
      <c r="AX78">
        <f>IF(Z78&gt;0, (R78*SUMPRODUCT(K78:$K$98, X78:$X$98)-K78*$AZ$3)/Z78, 0)</f>
        <v>-1292126314978.1841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4.252073916039463E-11</v>
      </c>
      <c r="X79">
        <f t="shared" si="86"/>
        <v>4.252073916039463E-11</v>
      </c>
      <c r="Y79">
        <f t="shared" si="87"/>
        <v>4.2520739160394631E-13</v>
      </c>
      <c r="Z79">
        <f t="shared" si="88"/>
        <v>0</v>
      </c>
      <c r="AB79">
        <f t="shared" si="89"/>
        <v>-54.942166001469282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-8.5041478320789255E-5</v>
      </c>
      <c r="AI79">
        <f t="shared" si="69"/>
        <v>-8.5041478320789255E-5</v>
      </c>
      <c r="AJ79">
        <f t="shared" si="70"/>
        <v>-54.942166001469282</v>
      </c>
      <c r="AK79">
        <f t="shared" si="92"/>
        <v>-3.8459516201028503</v>
      </c>
      <c r="AL79">
        <f t="shared" si="71"/>
        <v>-58.788202663050455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-3.953260381022295E-8</v>
      </c>
      <c r="AR79">
        <f t="shared" si="76"/>
        <v>-3.953260381022295E-8</v>
      </c>
      <c r="AS79">
        <f t="shared" si="77"/>
        <v>-2.5540558841397953E-2</v>
      </c>
      <c r="AT79">
        <f t="shared" si="78"/>
        <v>-1.7878391188978569E-3</v>
      </c>
      <c r="AU79">
        <f t="shared" si="79"/>
        <v>-2.7328437492899621E-2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176138.19814380532</v>
      </c>
      <c r="AO81" s="6">
        <f t="shared" si="93"/>
        <v>-17613.819814380531</v>
      </c>
      <c r="AP81" s="6">
        <f t="shared" si="93"/>
        <v>-444.41077654077253</v>
      </c>
      <c r="AQ81" s="6">
        <f t="shared" si="93"/>
        <v>-105526.88978131565</v>
      </c>
      <c r="AR81" s="6">
        <f t="shared" si="93"/>
        <v>52553.077771568402</v>
      </c>
      <c r="AS81" s="6">
        <f t="shared" si="93"/>
        <v>-10992.90233560942</v>
      </c>
      <c r="AT81" s="6">
        <f t="shared" si="93"/>
        <v>3732.5040867338116</v>
      </c>
      <c r="AU81" s="6">
        <f t="shared" si="93"/>
        <v>45292.679522692779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A73D-E4F7-442E-BA97-11F55DF44B5B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'S.55.04.F'!C3*(1+C12)</f>
        <v>297350.1808242384</v>
      </c>
      <c r="K3">
        <v>1</v>
      </c>
      <c r="L3" s="2">
        <v>0</v>
      </c>
      <c r="O3">
        <f>$C$3</f>
        <v>297350.1808242384</v>
      </c>
      <c r="P3" s="2">
        <f>O3*C5</f>
        <v>29735.018082423841</v>
      </c>
      <c r="Q3" s="5">
        <f>B8</f>
        <v>200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297350.1808242384</v>
      </c>
      <c r="AF3">
        <f t="shared" ref="AF3:AF34" si="4">-$Z3*P3</f>
        <v>-29735.018082423841</v>
      </c>
      <c r="AG3">
        <f t="shared" ref="AG3:AG34" si="5">-$Z3*Q3</f>
        <v>-200</v>
      </c>
      <c r="AH3">
        <f t="shared" ref="AH3:AH34" si="6">-X3*R3</f>
        <v>0</v>
      </c>
      <c r="AI3">
        <f t="shared" ref="AI3:AI34" si="7">SUM(AE3:AH3)</f>
        <v>267415.16274181457</v>
      </c>
      <c r="AJ3">
        <f t="shared" ref="AJ3:AJ34" si="8">AB3-AC3</f>
        <v>0</v>
      </c>
      <c r="AL3">
        <f t="shared" ref="AL3:AL34" si="9">SUM(AI3:AK3)</f>
        <v>267415.16274181457</v>
      </c>
      <c r="AN3">
        <f t="shared" ref="AN3:AN34" si="10">AE3*$K3</f>
        <v>297350.1808242384</v>
      </c>
      <c r="AO3">
        <f t="shared" ref="AO3:AO34" si="11">AF3*$K3</f>
        <v>-29735.018082423841</v>
      </c>
      <c r="AP3">
        <f t="shared" ref="AP3:AP34" si="12">AG3*$K3</f>
        <v>-200</v>
      </c>
      <c r="AQ3">
        <f t="shared" ref="AQ3:AQ34" si="13">AH3*$K3</f>
        <v>0</v>
      </c>
      <c r="AR3">
        <f t="shared" ref="AR3:AR34" si="14">AI3*$K3</f>
        <v>267415.16274181457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267415.16274181457</v>
      </c>
      <c r="AW3">
        <v>0</v>
      </c>
      <c r="AX3">
        <f>IF(Z3&gt;0, (R3*SUMPRODUCT(K3:$K$98, X3:$X$98)-K3*$AZ$3)/Z3, 0)</f>
        <v>0</v>
      </c>
      <c r="AZ3">
        <f>C6*ABS(SUMPRODUCT(X4:X69, K4:K69))/1</f>
        <v>174581.44440032431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3.852E-3</v>
      </c>
      <c r="R4">
        <f t="shared" si="0"/>
        <v>2000000</v>
      </c>
      <c r="S4">
        <f t="shared" si="1"/>
        <v>11874.917566152586</v>
      </c>
      <c r="U4">
        <f t="shared" ref="U4:U35" si="21">M4</f>
        <v>3.852E-3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3.852E-3</v>
      </c>
      <c r="Y4">
        <f t="shared" ref="Y4:Y35" si="25">V4*W4</f>
        <v>0.01</v>
      </c>
      <c r="Z4">
        <f t="shared" ref="Z4:Z35" si="26">MAX(0, W4-X4-Y4)</f>
        <v>0.98614800000000002</v>
      </c>
      <c r="AB4">
        <f t="shared" ref="AB4:AB35" si="27">AC3</f>
        <v>0</v>
      </c>
      <c r="AC4">
        <f t="shared" si="2"/>
        <v>11710.426208026242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-7704</v>
      </c>
      <c r="AI4">
        <f t="shared" si="7"/>
        <v>-7704</v>
      </c>
      <c r="AJ4">
        <f t="shared" si="8"/>
        <v>-11710.426208026242</v>
      </c>
      <c r="AK4">
        <f>G4*SUM(AB4, AE4:AF4)</f>
        <v>0</v>
      </c>
      <c r="AL4">
        <f t="shared" si="9"/>
        <v>-19414.426208026242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-7187.2376154492022</v>
      </c>
      <c r="AR4">
        <f t="shared" si="14"/>
        <v>-7187.2376154492022</v>
      </c>
      <c r="AS4">
        <f t="shared" si="15"/>
        <v>-10924.924160860381</v>
      </c>
      <c r="AT4">
        <f t="shared" si="16"/>
        <v>0</v>
      </c>
      <c r="AU4">
        <f t="shared" si="17"/>
        <v>-18112.161776309582</v>
      </c>
      <c r="AW4">
        <v>1</v>
      </c>
      <c r="AX4">
        <f>IF(Z4&gt;0, (R4*SUMPRODUCT(K4:$K$98, X4:$X$98)-K4*$AZ$3)/Z4, 0)</f>
        <v>11874.917566152586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4.0049999999999999E-3</v>
      </c>
      <c r="Q5" s="5">
        <f t="shared" ref="Q5:Q36" si="29">$C$8</f>
        <v>25</v>
      </c>
      <c r="R5">
        <f t="shared" si="0"/>
        <v>2000000</v>
      </c>
      <c r="S5">
        <f t="shared" si="1"/>
        <v>18623.39291044866</v>
      </c>
      <c r="U5">
        <f t="shared" si="21"/>
        <v>4.0049999999999999E-3</v>
      </c>
      <c r="V5">
        <f t="shared" si="22"/>
        <v>0.01</v>
      </c>
      <c r="W5">
        <f t="shared" si="23"/>
        <v>0.98614800000000002</v>
      </c>
      <c r="X5">
        <f t="shared" si="24"/>
        <v>3.9495227400000001E-3</v>
      </c>
      <c r="Y5">
        <f t="shared" si="25"/>
        <v>9.8614800000000006E-3</v>
      </c>
      <c r="Z5">
        <f t="shared" si="26"/>
        <v>0.97233699726</v>
      </c>
      <c r="AB5">
        <f t="shared" si="27"/>
        <v>11710.426208026242</v>
      </c>
      <c r="AC5">
        <f t="shared" si="2"/>
        <v>18108.213941338821</v>
      </c>
      <c r="AE5">
        <f t="shared" si="3"/>
        <v>0</v>
      </c>
      <c r="AF5">
        <f t="shared" si="4"/>
        <v>0</v>
      </c>
      <c r="AG5">
        <f t="shared" si="5"/>
        <v>-24.308424931499999</v>
      </c>
      <c r="AH5">
        <f t="shared" si="6"/>
        <v>-7899.0454799999998</v>
      </c>
      <c r="AI5">
        <f t="shared" si="7"/>
        <v>-7923.3539049314995</v>
      </c>
      <c r="AJ5">
        <f t="shared" si="8"/>
        <v>-6397.7877333125798</v>
      </c>
      <c r="AK5">
        <f>G5*SUM(AB5, AE5:AF5)</f>
        <v>480.12747452907593</v>
      </c>
      <c r="AL5">
        <f t="shared" si="9"/>
        <v>-13841.014163715005</v>
      </c>
      <c r="AN5">
        <f t="shared" si="10"/>
        <v>0</v>
      </c>
      <c r="AO5">
        <f t="shared" si="11"/>
        <v>0</v>
      </c>
      <c r="AP5">
        <f t="shared" si="12"/>
        <v>-20.78632905591201</v>
      </c>
      <c r="AQ5">
        <f t="shared" si="13"/>
        <v>-6754.5371219065082</v>
      </c>
      <c r="AR5">
        <f t="shared" si="14"/>
        <v>-6775.3234509624199</v>
      </c>
      <c r="AS5">
        <f t="shared" si="15"/>
        <v>-5470.7995861213749</v>
      </c>
      <c r="AT5">
        <f t="shared" si="16"/>
        <v>410.5608529745881</v>
      </c>
      <c r="AU5">
        <f t="shared" si="17"/>
        <v>-11835.562184109207</v>
      </c>
      <c r="AW5">
        <v>2</v>
      </c>
      <c r="AX5">
        <f>IF(Z5&gt;0, (R5*SUMPRODUCT(K5:$K$98, X5:$X$98)-K5*$AZ$3)/Z5, 0)</f>
        <v>18623.39291044866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4.1640000000000002E-3</v>
      </c>
      <c r="Q6" s="5">
        <f t="shared" si="29"/>
        <v>25</v>
      </c>
      <c r="R6">
        <f t="shared" si="0"/>
        <v>2000000</v>
      </c>
      <c r="S6">
        <f t="shared" si="1"/>
        <v>27088.196915001936</v>
      </c>
      <c r="U6">
        <f t="shared" si="21"/>
        <v>4.1640000000000002E-3</v>
      </c>
      <c r="V6">
        <f t="shared" si="22"/>
        <v>0.01</v>
      </c>
      <c r="W6">
        <f t="shared" si="23"/>
        <v>0.97233699726</v>
      </c>
      <c r="X6">
        <f t="shared" si="24"/>
        <v>4.0488112565906405E-3</v>
      </c>
      <c r="Y6">
        <f t="shared" si="25"/>
        <v>9.7233699725999996E-3</v>
      </c>
      <c r="Z6">
        <f t="shared" si="26"/>
        <v>0.95856481603080934</v>
      </c>
      <c r="AB6">
        <f t="shared" si="27"/>
        <v>18108.213941338821</v>
      </c>
      <c r="AC6">
        <f t="shared" si="2"/>
        <v>25965.792492435168</v>
      </c>
      <c r="AE6">
        <f t="shared" si="3"/>
        <v>0</v>
      </c>
      <c r="AF6">
        <f t="shared" si="4"/>
        <v>0</v>
      </c>
      <c r="AG6">
        <f t="shared" si="5"/>
        <v>-23.964120400770234</v>
      </c>
      <c r="AH6">
        <f t="shared" si="6"/>
        <v>-8097.6225131812807</v>
      </c>
      <c r="AI6">
        <f t="shared" si="7"/>
        <v>-8121.586633582051</v>
      </c>
      <c r="AJ6">
        <f t="shared" si="8"/>
        <v>-7857.5785510963469</v>
      </c>
      <c r="AK6">
        <f>G6*SUM(AB6, AE6:AF6)</f>
        <v>1059.3305155683211</v>
      </c>
      <c r="AL6">
        <f t="shared" si="9"/>
        <v>-14919.834669110076</v>
      </c>
      <c r="AN6">
        <f t="shared" si="10"/>
        <v>0</v>
      </c>
      <c r="AO6">
        <f t="shared" si="11"/>
        <v>0</v>
      </c>
      <c r="AP6">
        <f t="shared" si="12"/>
        <v>-18.486162824685675</v>
      </c>
      <c r="AQ6">
        <f t="shared" si="13"/>
        <v>-6246.5872215655463</v>
      </c>
      <c r="AR6">
        <f t="shared" si="14"/>
        <v>-6265.0733843902326</v>
      </c>
      <c r="AS6">
        <f t="shared" si="15"/>
        <v>-6061.414901698462</v>
      </c>
      <c r="AT6">
        <f t="shared" si="16"/>
        <v>817.17818423766505</v>
      </c>
      <c r="AU6">
        <f t="shared" si="17"/>
        <v>-11509.310101851028</v>
      </c>
      <c r="AW6">
        <v>3</v>
      </c>
      <c r="AX6">
        <f>IF(Z6&gt;0, (R6*SUMPRODUCT(K6:$K$98, X6:$X$98)-K6*$AZ$3)/Z6, 0)</f>
        <v>27088.196915001936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4.3350000000000003E-3</v>
      </c>
      <c r="Q7" s="5">
        <f t="shared" si="29"/>
        <v>25</v>
      </c>
      <c r="R7">
        <f t="shared" si="0"/>
        <v>2000000</v>
      </c>
      <c r="S7">
        <f t="shared" si="1"/>
        <v>33722.724484695798</v>
      </c>
      <c r="U7">
        <f t="shared" si="21"/>
        <v>4.3350000000000003E-3</v>
      </c>
      <c r="V7">
        <f t="shared" si="22"/>
        <v>0.01</v>
      </c>
      <c r="W7">
        <f t="shared" si="23"/>
        <v>0.95856481603080934</v>
      </c>
      <c r="X7">
        <f t="shared" si="24"/>
        <v>4.155378477493559E-3</v>
      </c>
      <c r="Y7">
        <f t="shared" si="25"/>
        <v>9.5856481603080936E-3</v>
      </c>
      <c r="Z7">
        <f t="shared" si="26"/>
        <v>0.94482378939300771</v>
      </c>
      <c r="AB7">
        <f t="shared" si="27"/>
        <v>25965.792492435168</v>
      </c>
      <c r="AC7">
        <f t="shared" si="2"/>
        <v>31862.032336286647</v>
      </c>
      <c r="AE7">
        <f t="shared" si="3"/>
        <v>0</v>
      </c>
      <c r="AF7">
        <f t="shared" si="4"/>
        <v>0</v>
      </c>
      <c r="AG7">
        <f t="shared" si="5"/>
        <v>-23.620594734825193</v>
      </c>
      <c r="AH7">
        <f t="shared" si="6"/>
        <v>-8310.7569549871187</v>
      </c>
      <c r="AI7">
        <f t="shared" si="7"/>
        <v>-8334.3775497219431</v>
      </c>
      <c r="AJ7">
        <f t="shared" si="8"/>
        <v>-5896.2398438514792</v>
      </c>
      <c r="AK7">
        <f>G7*SUM(AB7, AE7:AF7)</f>
        <v>1274.9204113785668</v>
      </c>
      <c r="AL7">
        <f t="shared" si="9"/>
        <v>-12955.696982194855</v>
      </c>
      <c r="AN7">
        <f t="shared" si="10"/>
        <v>0</v>
      </c>
      <c r="AO7">
        <f t="shared" si="11"/>
        <v>0</v>
      </c>
      <c r="AP7">
        <f t="shared" si="12"/>
        <v>-16.578258284590852</v>
      </c>
      <c r="AQ7">
        <f t="shared" si="13"/>
        <v>-5832.9553885915693</v>
      </c>
      <c r="AR7">
        <f t="shared" si="14"/>
        <v>-5849.5336468761598</v>
      </c>
      <c r="AS7">
        <f t="shared" si="15"/>
        <v>-4138.3118476330301</v>
      </c>
      <c r="AT7">
        <f t="shared" si="16"/>
        <v>894.81065609955829</v>
      </c>
      <c r="AU7">
        <f t="shared" si="17"/>
        <v>-9093.0348384096305</v>
      </c>
      <c r="AW7">
        <v>4</v>
      </c>
      <c r="AX7">
        <f>IF(Z7&gt;0, (R7*SUMPRODUCT(K7:$K$98, X7:$X$98)-K7*$AZ$3)/Z7, 0)</f>
        <v>33722.724484695798</v>
      </c>
    </row>
    <row r="8" spans="1:52" x14ac:dyDescent="0.25">
      <c r="B8" s="2">
        <f>'S.26.04.A'!B8</f>
        <v>200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4.522E-3</v>
      </c>
      <c r="Q8" s="5">
        <f t="shared" si="29"/>
        <v>25</v>
      </c>
      <c r="R8">
        <f t="shared" si="0"/>
        <v>2000000</v>
      </c>
      <c r="S8">
        <f t="shared" si="1"/>
        <v>36713.539055811059</v>
      </c>
      <c r="U8">
        <f t="shared" si="21"/>
        <v>4.522E-3</v>
      </c>
      <c r="V8">
        <f t="shared" si="22"/>
        <v>0.01</v>
      </c>
      <c r="W8">
        <f t="shared" si="23"/>
        <v>0.94482378939300771</v>
      </c>
      <c r="X8">
        <f t="shared" si="24"/>
        <v>4.2724931756351805E-3</v>
      </c>
      <c r="Y8">
        <f t="shared" si="25"/>
        <v>9.4482378939300775E-3</v>
      </c>
      <c r="Z8">
        <f t="shared" si="26"/>
        <v>0.93110305832344242</v>
      </c>
      <c r="AB8">
        <f t="shared" si="27"/>
        <v>31862.032336286647</v>
      </c>
      <c r="AC8">
        <f t="shared" si="2"/>
        <v>34184.088496742828</v>
      </c>
      <c r="AE8">
        <f t="shared" si="3"/>
        <v>0</v>
      </c>
      <c r="AF8">
        <f t="shared" si="4"/>
        <v>0</v>
      </c>
      <c r="AG8">
        <f t="shared" si="5"/>
        <v>-23.27757645808606</v>
      </c>
      <c r="AH8">
        <f t="shared" si="6"/>
        <v>-8544.9863512703614</v>
      </c>
      <c r="AI8">
        <f t="shared" si="7"/>
        <v>-8568.263927728447</v>
      </c>
      <c r="AJ8">
        <f t="shared" si="8"/>
        <v>-2322.0561604561808</v>
      </c>
      <c r="AK8">
        <f t="shared" ref="AK8:AK39" si="30">G8*SUM(AB8:AB8, AE8:AF8)</f>
        <v>678.66128876290554</v>
      </c>
      <c r="AL8">
        <f t="shared" si="9"/>
        <v>-10211.658799421723</v>
      </c>
      <c r="AN8">
        <f t="shared" si="10"/>
        <v>0</v>
      </c>
      <c r="AO8">
        <f t="shared" si="11"/>
        <v>0</v>
      </c>
      <c r="AP8">
        <f t="shared" si="12"/>
        <v>-15.250171583853286</v>
      </c>
      <c r="AQ8">
        <f t="shared" si="13"/>
        <v>-5598.1991197923899</v>
      </c>
      <c r="AR8">
        <f t="shared" si="14"/>
        <v>-5613.4492913762433</v>
      </c>
      <c r="AS8">
        <f t="shared" si="15"/>
        <v>-1521.2818627430236</v>
      </c>
      <c r="AT8">
        <f t="shared" si="16"/>
        <v>444.62107640755181</v>
      </c>
      <c r="AU8">
        <f t="shared" si="17"/>
        <v>-6690.1100777117144</v>
      </c>
      <c r="AW8">
        <v>5</v>
      </c>
      <c r="AX8">
        <f>IF(Z8&gt;0, (R8*SUMPRODUCT(K8:$K$98, X8:$X$98)-K8*$AZ$3)/Z8, 0)</f>
        <v>36713.539055811059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4.7470000000000004E-3</v>
      </c>
      <c r="Q9" s="5">
        <f t="shared" si="29"/>
        <v>25</v>
      </c>
      <c r="R9">
        <f t="shared" si="0"/>
        <v>2000000</v>
      </c>
      <c r="S9">
        <f t="shared" si="1"/>
        <v>37761.153187147247</v>
      </c>
      <c r="U9">
        <f t="shared" si="21"/>
        <v>4.7470000000000004E-3</v>
      </c>
      <c r="V9">
        <f t="shared" si="22"/>
        <v>0.01</v>
      </c>
      <c r="W9">
        <f t="shared" si="23"/>
        <v>0.93110305832344242</v>
      </c>
      <c r="X9">
        <f t="shared" si="24"/>
        <v>4.4199462178613818E-3</v>
      </c>
      <c r="Y9">
        <f t="shared" si="25"/>
        <v>9.311030583234424E-3</v>
      </c>
      <c r="Z9">
        <f t="shared" si="26"/>
        <v>0.91737208152234662</v>
      </c>
      <c r="AB9">
        <f t="shared" si="27"/>
        <v>34184.088496742828</v>
      </c>
      <c r="AC9">
        <f t="shared" si="2"/>
        <v>34641.027699977465</v>
      </c>
      <c r="AE9">
        <f t="shared" si="3"/>
        <v>0</v>
      </c>
      <c r="AF9">
        <f t="shared" si="4"/>
        <v>0</v>
      </c>
      <c r="AG9">
        <f t="shared" si="5"/>
        <v>-22.934302038058664</v>
      </c>
      <c r="AH9">
        <f t="shared" si="6"/>
        <v>-8839.8924357227643</v>
      </c>
      <c r="AI9">
        <f t="shared" si="7"/>
        <v>-8862.8267377608227</v>
      </c>
      <c r="AJ9">
        <f t="shared" si="8"/>
        <v>-456.93920323463681</v>
      </c>
      <c r="AK9">
        <f t="shared" si="30"/>
        <v>201.68612213078268</v>
      </c>
      <c r="AL9">
        <f t="shared" si="9"/>
        <v>-9118.0798188646768</v>
      </c>
      <c r="AN9">
        <f t="shared" si="10"/>
        <v>0</v>
      </c>
      <c r="AO9">
        <f t="shared" si="11"/>
        <v>0</v>
      </c>
      <c r="AP9">
        <f t="shared" si="12"/>
        <v>-14.229829816749881</v>
      </c>
      <c r="AQ9">
        <f t="shared" si="13"/>
        <v>-5484.8045844153094</v>
      </c>
      <c r="AR9">
        <f t="shared" si="14"/>
        <v>-5499.0344142320591</v>
      </c>
      <c r="AS9">
        <f t="shared" si="15"/>
        <v>-283.51275255030879</v>
      </c>
      <c r="AT9">
        <f t="shared" si="16"/>
        <v>125.13828367476253</v>
      </c>
      <c r="AU9">
        <f t="shared" si="17"/>
        <v>-5657.4088831076051</v>
      </c>
      <c r="AW9">
        <v>6</v>
      </c>
      <c r="AX9">
        <f>IF(Z9&gt;0, (R9*SUMPRODUCT(K9:$K$98, X9:$X$98)-K9*$AZ$3)/Z9, 0)</f>
        <v>37761.153187147247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4.9870000000000001E-3</v>
      </c>
      <c r="Q10" s="5">
        <f t="shared" si="29"/>
        <v>25</v>
      </c>
      <c r="R10">
        <f t="shared" si="0"/>
        <v>2000000</v>
      </c>
      <c r="S10">
        <f t="shared" si="1"/>
        <v>38418.238637548944</v>
      </c>
      <c r="U10">
        <f t="shared" si="21"/>
        <v>4.9870000000000001E-3</v>
      </c>
      <c r="V10">
        <f t="shared" si="22"/>
        <v>0.01</v>
      </c>
      <c r="W10">
        <f t="shared" si="23"/>
        <v>0.91737208152234662</v>
      </c>
      <c r="X10">
        <f t="shared" si="24"/>
        <v>4.5749345705519426E-3</v>
      </c>
      <c r="Y10">
        <f t="shared" si="25"/>
        <v>9.1737208152234666E-3</v>
      </c>
      <c r="Z10">
        <f t="shared" si="26"/>
        <v>0.90362342613657121</v>
      </c>
      <c r="AB10">
        <f t="shared" si="27"/>
        <v>34641.027699977465</v>
      </c>
      <c r="AC10">
        <f t="shared" si="2"/>
        <v>34715.620423794375</v>
      </c>
      <c r="AE10">
        <f t="shared" si="3"/>
        <v>0</v>
      </c>
      <c r="AF10">
        <f t="shared" si="4"/>
        <v>0</v>
      </c>
      <c r="AG10">
        <f t="shared" si="5"/>
        <v>-22.59058565341428</v>
      </c>
      <c r="AH10">
        <f t="shared" si="6"/>
        <v>-9149.8691411038853</v>
      </c>
      <c r="AI10">
        <f t="shared" si="7"/>
        <v>-9172.459726757299</v>
      </c>
      <c r="AJ10">
        <f t="shared" si="8"/>
        <v>-74.592723816909711</v>
      </c>
      <c r="AK10">
        <f t="shared" si="30"/>
        <v>142.02821356990762</v>
      </c>
      <c r="AL10">
        <f t="shared" si="9"/>
        <v>-9105.0242370043015</v>
      </c>
      <c r="AN10">
        <f t="shared" si="10"/>
        <v>0</v>
      </c>
      <c r="AO10">
        <f t="shared" si="11"/>
        <v>0</v>
      </c>
      <c r="AP10">
        <f t="shared" si="12"/>
        <v>-13.297189410194717</v>
      </c>
      <c r="AQ10">
        <f t="shared" si="13"/>
        <v>-5385.7631189550639</v>
      </c>
      <c r="AR10">
        <f t="shared" si="14"/>
        <v>-5399.0603083652586</v>
      </c>
      <c r="AS10">
        <f t="shared" si="15"/>
        <v>-43.906501249376952</v>
      </c>
      <c r="AT10">
        <f t="shared" si="16"/>
        <v>83.600137083883652</v>
      </c>
      <c r="AU10">
        <f t="shared" si="17"/>
        <v>-5359.3666725307521</v>
      </c>
      <c r="AW10">
        <v>7</v>
      </c>
      <c r="AX10">
        <f>IF(Z10&gt;0, (R10*SUMPRODUCT(K10:$K$98, X10:$X$98)-K10*$AZ$3)/Z10, 0)</f>
        <v>38418.238637548944</v>
      </c>
    </row>
    <row r="11" spans="1:52" x14ac:dyDescent="0.25">
      <c r="A11" t="s">
        <v>33</v>
      </c>
      <c r="C11" s="26">
        <f>AU71</f>
        <v>76461.475069090084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5.2249999999999996E-3</v>
      </c>
      <c r="Q11" s="5">
        <f t="shared" si="29"/>
        <v>25</v>
      </c>
      <c r="R11">
        <f t="shared" si="0"/>
        <v>2000000</v>
      </c>
      <c r="S11">
        <f t="shared" si="1"/>
        <v>38709.715711873272</v>
      </c>
      <c r="U11">
        <f t="shared" si="21"/>
        <v>5.2249999999999996E-3</v>
      </c>
      <c r="V11">
        <f t="shared" si="22"/>
        <v>0.01</v>
      </c>
      <c r="W11">
        <f t="shared" si="23"/>
        <v>0.90362342613657121</v>
      </c>
      <c r="X11">
        <f t="shared" si="24"/>
        <v>4.7214324015635838E-3</v>
      </c>
      <c r="Y11">
        <f t="shared" si="25"/>
        <v>9.0362342613657127E-3</v>
      </c>
      <c r="Z11">
        <f t="shared" si="26"/>
        <v>0.88986575947364199</v>
      </c>
      <c r="AB11">
        <f t="shared" si="27"/>
        <v>34715.620423794375</v>
      </c>
      <c r="AC11">
        <f t="shared" si="2"/>
        <v>34446.450570954883</v>
      </c>
      <c r="AE11">
        <f t="shared" si="3"/>
        <v>0</v>
      </c>
      <c r="AF11">
        <f t="shared" si="4"/>
        <v>0</v>
      </c>
      <c r="AG11">
        <f t="shared" si="5"/>
        <v>-22.24664398684105</v>
      </c>
      <c r="AH11">
        <f t="shared" si="6"/>
        <v>-9442.8648031271678</v>
      </c>
      <c r="AI11">
        <f t="shared" si="7"/>
        <v>-9465.1114471140081</v>
      </c>
      <c r="AJ11">
        <f t="shared" si="8"/>
        <v>269.1698528394918</v>
      </c>
      <c r="AK11">
        <f t="shared" si="30"/>
        <v>83.317489017106496</v>
      </c>
      <c r="AL11">
        <f t="shared" si="9"/>
        <v>-9112.6241052574096</v>
      </c>
      <c r="AN11">
        <f t="shared" si="10"/>
        <v>0</v>
      </c>
      <c r="AO11">
        <f t="shared" si="11"/>
        <v>0</v>
      </c>
      <c r="AP11">
        <f t="shared" si="12"/>
        <v>-12.442740119179499</v>
      </c>
      <c r="AQ11">
        <f t="shared" si="13"/>
        <v>-5281.4758394730061</v>
      </c>
      <c r="AR11">
        <f t="shared" si="14"/>
        <v>-5293.9185795921849</v>
      </c>
      <c r="AS11">
        <f t="shared" si="15"/>
        <v>150.549023429361</v>
      </c>
      <c r="AT11">
        <f t="shared" si="16"/>
        <v>46.600191194485689</v>
      </c>
      <c r="AU11">
        <f t="shared" si="17"/>
        <v>-5096.7693649683379</v>
      </c>
      <c r="AW11">
        <v>8</v>
      </c>
      <c r="AX11">
        <f>IF(Z11&gt;0, (R11*SUMPRODUCT(K11:$K$98, X11:$X$98)-K11*$AZ$3)/Z11, 0)</f>
        <v>38709.715711873272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5.4879999999999998E-3</v>
      </c>
      <c r="Q12" s="5">
        <f t="shared" si="29"/>
        <v>25</v>
      </c>
      <c r="R12">
        <f t="shared" si="0"/>
        <v>2000000</v>
      </c>
      <c r="S12">
        <f t="shared" si="1"/>
        <v>38829.620745108645</v>
      </c>
      <c r="U12">
        <f t="shared" si="21"/>
        <v>5.4879999999999998E-3</v>
      </c>
      <c r="V12">
        <f t="shared" si="22"/>
        <v>0.01</v>
      </c>
      <c r="W12">
        <f t="shared" si="23"/>
        <v>0.88986575947364199</v>
      </c>
      <c r="X12">
        <f t="shared" si="24"/>
        <v>4.8835832879913473E-3</v>
      </c>
      <c r="Y12">
        <f t="shared" si="25"/>
        <v>8.8986575947364206E-3</v>
      </c>
      <c r="Z12">
        <f t="shared" si="26"/>
        <v>0.87608351859091427</v>
      </c>
      <c r="AB12">
        <f t="shared" si="27"/>
        <v>34446.450570954883</v>
      </c>
      <c r="AC12">
        <f t="shared" si="2"/>
        <v>34017.990767925541</v>
      </c>
      <c r="AE12">
        <f t="shared" si="3"/>
        <v>0</v>
      </c>
      <c r="AF12">
        <f t="shared" si="4"/>
        <v>0</v>
      </c>
      <c r="AG12">
        <f t="shared" si="5"/>
        <v>-21.902087964772857</v>
      </c>
      <c r="AH12">
        <f t="shared" si="6"/>
        <v>-9767.1665759826938</v>
      </c>
      <c r="AI12">
        <f t="shared" si="7"/>
        <v>-9789.0686639474661</v>
      </c>
      <c r="AJ12">
        <f t="shared" si="8"/>
        <v>428.45980302934186</v>
      </c>
      <c r="AK12">
        <f t="shared" si="30"/>
        <v>79.22683631319623</v>
      </c>
      <c r="AL12">
        <f t="shared" si="9"/>
        <v>-9281.3820246049272</v>
      </c>
      <c r="AN12">
        <f t="shared" si="10"/>
        <v>0</v>
      </c>
      <c r="AO12">
        <f t="shared" si="11"/>
        <v>0</v>
      </c>
      <c r="AP12">
        <f t="shared" si="12"/>
        <v>-11.641192587868144</v>
      </c>
      <c r="AQ12">
        <f t="shared" si="13"/>
        <v>-5191.3528669814377</v>
      </c>
      <c r="AR12">
        <f t="shared" si="14"/>
        <v>-5202.9940595693051</v>
      </c>
      <c r="AS12">
        <f t="shared" si="15"/>
        <v>227.73094013899174</v>
      </c>
      <c r="AT12">
        <f t="shared" si="16"/>
        <v>42.109905737427148</v>
      </c>
      <c r="AU12">
        <f t="shared" si="17"/>
        <v>-4933.1532136928863</v>
      </c>
      <c r="AW12">
        <v>9</v>
      </c>
      <c r="AX12">
        <f>IF(Z12&gt;0, (R12*SUMPRODUCT(K12:$K$98, X12:$X$98)-K12*$AZ$3)/Z12, 0)</f>
        <v>38829.620745108645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5.7670000000000004E-3</v>
      </c>
      <c r="Q13" s="5">
        <f t="shared" si="29"/>
        <v>25</v>
      </c>
      <c r="R13">
        <f t="shared" si="0"/>
        <v>2000000</v>
      </c>
      <c r="S13">
        <f t="shared" si="1"/>
        <v>38750.388446486177</v>
      </c>
      <c r="U13">
        <f t="shared" si="21"/>
        <v>5.7670000000000004E-3</v>
      </c>
      <c r="V13">
        <f t="shared" si="22"/>
        <v>0.01</v>
      </c>
      <c r="W13">
        <f t="shared" si="23"/>
        <v>0.87608351859091427</v>
      </c>
      <c r="X13">
        <f t="shared" si="24"/>
        <v>5.0523736517138033E-3</v>
      </c>
      <c r="Y13">
        <f t="shared" si="25"/>
        <v>8.7608351859091421E-3</v>
      </c>
      <c r="Z13">
        <f t="shared" si="26"/>
        <v>0.86227030975329133</v>
      </c>
      <c r="AB13">
        <f t="shared" si="27"/>
        <v>34017.990767925541</v>
      </c>
      <c r="AC13">
        <f t="shared" si="2"/>
        <v>33413.309448811997</v>
      </c>
      <c r="AE13">
        <f t="shared" si="3"/>
        <v>0</v>
      </c>
      <c r="AF13">
        <f t="shared" si="4"/>
        <v>0</v>
      </c>
      <c r="AG13">
        <f t="shared" si="5"/>
        <v>-21.556757743832282</v>
      </c>
      <c r="AH13">
        <f t="shared" si="6"/>
        <v>-10104.747303427606</v>
      </c>
      <c r="AI13">
        <f t="shared" si="7"/>
        <v>-10126.304061171439</v>
      </c>
      <c r="AJ13">
        <f t="shared" si="8"/>
        <v>604.6813191135443</v>
      </c>
      <c r="AK13">
        <f t="shared" si="30"/>
        <v>68.035981535851079</v>
      </c>
      <c r="AL13">
        <f t="shared" si="9"/>
        <v>-9453.5867605220428</v>
      </c>
      <c r="AN13">
        <f t="shared" si="10"/>
        <v>0</v>
      </c>
      <c r="AO13">
        <f t="shared" si="11"/>
        <v>0</v>
      </c>
      <c r="AP13">
        <f t="shared" si="12"/>
        <v>-10.891298388151354</v>
      </c>
      <c r="AQ13">
        <f t="shared" si="13"/>
        <v>-5105.3047645806528</v>
      </c>
      <c r="AR13">
        <f t="shared" si="14"/>
        <v>-5116.1960629688037</v>
      </c>
      <c r="AS13">
        <f t="shared" si="15"/>
        <v>305.50812670754567</v>
      </c>
      <c r="AT13">
        <f t="shared" si="16"/>
        <v>34.37437971161139</v>
      </c>
      <c r="AU13">
        <f t="shared" si="17"/>
        <v>-4776.3135565496468</v>
      </c>
      <c r="AW13">
        <v>10</v>
      </c>
      <c r="AX13">
        <f>IF(Z13&gt;0, (R13*SUMPRODUCT(K13:$K$98, X13:$X$98)-K13*$AZ$3)/Z13, 0)</f>
        <v>38750.388446486177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6.0780000000000001E-3</v>
      </c>
      <c r="Q14" s="5">
        <f t="shared" si="29"/>
        <v>25</v>
      </c>
      <c r="R14">
        <f t="shared" si="0"/>
        <v>2000000</v>
      </c>
      <c r="S14">
        <f t="shared" si="1"/>
        <v>38486.27593868423</v>
      </c>
      <c r="U14">
        <f t="shared" si="21"/>
        <v>6.0780000000000001E-3</v>
      </c>
      <c r="V14">
        <f t="shared" si="22"/>
        <v>0.01</v>
      </c>
      <c r="W14">
        <f t="shared" si="23"/>
        <v>0.86227030975329133</v>
      </c>
      <c r="X14">
        <f t="shared" si="24"/>
        <v>5.2408789426805049E-3</v>
      </c>
      <c r="Y14">
        <f t="shared" si="25"/>
        <v>8.622703097532913E-3</v>
      </c>
      <c r="Z14">
        <f t="shared" si="26"/>
        <v>0.8484067277130779</v>
      </c>
      <c r="AB14">
        <f t="shared" si="27"/>
        <v>33413.309448811997</v>
      </c>
      <c r="AC14">
        <f t="shared" si="2"/>
        <v>32652.015431001651</v>
      </c>
      <c r="AE14">
        <f t="shared" si="3"/>
        <v>0</v>
      </c>
      <c r="AF14">
        <f t="shared" si="4"/>
        <v>0</v>
      </c>
      <c r="AG14">
        <f t="shared" si="5"/>
        <v>-21.210168192826949</v>
      </c>
      <c r="AH14">
        <f t="shared" si="6"/>
        <v>-10481.75788536101</v>
      </c>
      <c r="AI14">
        <f t="shared" si="7"/>
        <v>-10502.968053553837</v>
      </c>
      <c r="AJ14">
        <f t="shared" si="8"/>
        <v>761.29401781034539</v>
      </c>
      <c r="AK14">
        <f t="shared" si="30"/>
        <v>60.143957007861594</v>
      </c>
      <c r="AL14">
        <f t="shared" si="9"/>
        <v>-9681.53007873563</v>
      </c>
      <c r="AN14">
        <f t="shared" si="10"/>
        <v>0</v>
      </c>
      <c r="AO14">
        <f t="shared" si="11"/>
        <v>0</v>
      </c>
      <c r="AP14">
        <f t="shared" si="12"/>
        <v>-10.188427545794502</v>
      </c>
      <c r="AQ14">
        <f t="shared" si="13"/>
        <v>-5034.9733107574775</v>
      </c>
      <c r="AR14">
        <f t="shared" si="14"/>
        <v>-5045.1617383032717</v>
      </c>
      <c r="AS14">
        <f t="shared" si="15"/>
        <v>365.69200540949129</v>
      </c>
      <c r="AT14">
        <f t="shared" si="16"/>
        <v>28.890499251166258</v>
      </c>
      <c r="AU14">
        <f t="shared" si="17"/>
        <v>-4650.5792336426139</v>
      </c>
      <c r="AW14">
        <v>11</v>
      </c>
      <c r="AX14">
        <f>IF(Z14&gt;0, (R14*SUMPRODUCT(K14:$K$98, X14:$X$98)-K14*$AZ$3)/Z14, 0)</f>
        <v>38486.27593868423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6.4359999999999999E-3</v>
      </c>
      <c r="Q15" s="5">
        <f t="shared" si="29"/>
        <v>25</v>
      </c>
      <c r="R15">
        <f t="shared" si="0"/>
        <v>2000000</v>
      </c>
      <c r="S15">
        <f t="shared" si="1"/>
        <v>38253.476967119852</v>
      </c>
      <c r="U15">
        <f t="shared" si="21"/>
        <v>6.4359999999999999E-3</v>
      </c>
      <c r="V15">
        <f t="shared" si="22"/>
        <v>0.01</v>
      </c>
      <c r="W15">
        <f t="shared" si="23"/>
        <v>0.8484067277130779</v>
      </c>
      <c r="X15">
        <f t="shared" si="24"/>
        <v>5.460345699561369E-3</v>
      </c>
      <c r="Y15">
        <f t="shared" si="25"/>
        <v>8.4840672771307798E-3</v>
      </c>
      <c r="Z15">
        <f t="shared" si="26"/>
        <v>0.83446231473638577</v>
      </c>
      <c r="AB15">
        <f t="shared" si="27"/>
        <v>32652.015431001651</v>
      </c>
      <c r="AC15">
        <f t="shared" si="2"/>
        <v>31921.084936697851</v>
      </c>
      <c r="AE15">
        <f t="shared" si="3"/>
        <v>0</v>
      </c>
      <c r="AF15">
        <f t="shared" si="4"/>
        <v>0</v>
      </c>
      <c r="AG15">
        <f t="shared" si="5"/>
        <v>-20.861557868409644</v>
      </c>
      <c r="AH15">
        <f t="shared" si="6"/>
        <v>-10920.691399122737</v>
      </c>
      <c r="AI15">
        <f t="shared" si="7"/>
        <v>-10941.552956991147</v>
      </c>
      <c r="AJ15">
        <f t="shared" si="8"/>
        <v>730.93049430380051</v>
      </c>
      <c r="AK15">
        <f t="shared" si="30"/>
        <v>133.87326326710678</v>
      </c>
      <c r="AL15">
        <f t="shared" si="9"/>
        <v>-10076.749199420239</v>
      </c>
      <c r="AN15">
        <f t="shared" si="10"/>
        <v>0</v>
      </c>
      <c r="AO15">
        <f t="shared" si="11"/>
        <v>0</v>
      </c>
      <c r="AP15">
        <f t="shared" si="12"/>
        <v>-9.5066602320954576</v>
      </c>
      <c r="AQ15">
        <f t="shared" si="13"/>
        <v>-4976.5843608563437</v>
      </c>
      <c r="AR15">
        <f t="shared" si="14"/>
        <v>-4986.0910210884394</v>
      </c>
      <c r="AS15">
        <f t="shared" si="15"/>
        <v>333.086718952382</v>
      </c>
      <c r="AT15">
        <f t="shared" si="16"/>
        <v>61.006356096227222</v>
      </c>
      <c r="AU15">
        <f t="shared" si="17"/>
        <v>-4591.9979460398299</v>
      </c>
      <c r="AW15">
        <v>12</v>
      </c>
      <c r="AX15">
        <f>IF(Z15&gt;0, (R15*SUMPRODUCT(K15:$K$98, X15:$X$98)-K15*$AZ$3)/Z15, 0)</f>
        <v>38253.476967119852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6.8199999999999997E-3</v>
      </c>
      <c r="Q16" s="5">
        <f t="shared" si="29"/>
        <v>25</v>
      </c>
      <c r="R16">
        <f t="shared" si="0"/>
        <v>2000000</v>
      </c>
      <c r="S16">
        <f t="shared" si="1"/>
        <v>38079.987602880799</v>
      </c>
      <c r="U16">
        <f t="shared" si="21"/>
        <v>6.8199999999999997E-3</v>
      </c>
      <c r="V16">
        <f t="shared" si="22"/>
        <v>0.01</v>
      </c>
      <c r="W16">
        <f t="shared" si="23"/>
        <v>0.83446231473638577</v>
      </c>
      <c r="X16">
        <f t="shared" si="24"/>
        <v>5.6910329865021503E-3</v>
      </c>
      <c r="Y16">
        <f t="shared" si="25"/>
        <v>8.3446231473638579E-3</v>
      </c>
      <c r="Z16">
        <f t="shared" si="26"/>
        <v>0.82042665860251973</v>
      </c>
      <c r="AB16">
        <f t="shared" si="27"/>
        <v>31921.084936697851</v>
      </c>
      <c r="AC16">
        <f t="shared" si="2"/>
        <v>31241.836988656869</v>
      </c>
      <c r="AE16">
        <f t="shared" si="3"/>
        <v>0</v>
      </c>
      <c r="AF16">
        <f t="shared" si="4"/>
        <v>0</v>
      </c>
      <c r="AG16">
        <f t="shared" si="5"/>
        <v>-20.510666465062993</v>
      </c>
      <c r="AH16">
        <f t="shared" si="6"/>
        <v>-11382.065973004301</v>
      </c>
      <c r="AI16">
        <f t="shared" si="7"/>
        <v>-11402.576639469364</v>
      </c>
      <c r="AJ16">
        <f t="shared" si="8"/>
        <v>679.24794804098201</v>
      </c>
      <c r="AK16">
        <f t="shared" si="30"/>
        <v>226.63970305055474</v>
      </c>
      <c r="AL16">
        <f t="shared" si="9"/>
        <v>-10496.688988377828</v>
      </c>
      <c r="AN16">
        <f t="shared" si="10"/>
        <v>0</v>
      </c>
      <c r="AO16">
        <f t="shared" si="11"/>
        <v>0</v>
      </c>
      <c r="AP16">
        <f t="shared" si="12"/>
        <v>-8.841886488498357</v>
      </c>
      <c r="AQ16">
        <f t="shared" si="13"/>
        <v>-4906.6633455976553</v>
      </c>
      <c r="AR16">
        <f t="shared" si="14"/>
        <v>-4915.5052320861541</v>
      </c>
      <c r="AS16">
        <f t="shared" si="15"/>
        <v>292.81511960393271</v>
      </c>
      <c r="AT16">
        <f t="shared" si="16"/>
        <v>97.701482863727378</v>
      </c>
      <c r="AU16">
        <f t="shared" si="17"/>
        <v>-4524.9886296184941</v>
      </c>
      <c r="AW16">
        <v>13</v>
      </c>
      <c r="AX16">
        <f>IF(Z16&gt;0, (R16*SUMPRODUCT(K16:$K$98, X16:$X$98)-K16*$AZ$3)/Z16, 0)</f>
        <v>38079.987602880799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7.2269999999999999E-3</v>
      </c>
      <c r="Q17" s="5">
        <f t="shared" si="29"/>
        <v>25</v>
      </c>
      <c r="R17">
        <f t="shared" si="0"/>
        <v>2000000</v>
      </c>
      <c r="S17">
        <f t="shared" si="1"/>
        <v>38260.00749827546</v>
      </c>
      <c r="U17">
        <f t="shared" si="21"/>
        <v>7.2269999999999999E-3</v>
      </c>
      <c r="V17">
        <f t="shared" si="22"/>
        <v>0.01</v>
      </c>
      <c r="W17">
        <f t="shared" si="23"/>
        <v>0.82042665860251973</v>
      </c>
      <c r="X17">
        <f t="shared" si="24"/>
        <v>5.9292234617204101E-3</v>
      </c>
      <c r="Y17">
        <f t="shared" si="25"/>
        <v>8.2042665860251971E-3</v>
      </c>
      <c r="Z17">
        <f t="shared" si="26"/>
        <v>0.80629316855477406</v>
      </c>
      <c r="AB17">
        <f t="shared" si="27"/>
        <v>31241.836988656869</v>
      </c>
      <c r="AC17">
        <f t="shared" si="2"/>
        <v>30848.782674713933</v>
      </c>
      <c r="AE17">
        <f t="shared" si="3"/>
        <v>0</v>
      </c>
      <c r="AF17">
        <f t="shared" si="4"/>
        <v>0</v>
      </c>
      <c r="AG17">
        <f t="shared" si="5"/>
        <v>-20.157329213869353</v>
      </c>
      <c r="AH17">
        <f t="shared" si="6"/>
        <v>-11858.446923440821</v>
      </c>
      <c r="AI17">
        <f t="shared" si="7"/>
        <v>-11878.60425265469</v>
      </c>
      <c r="AJ17">
        <f t="shared" si="8"/>
        <v>393.05431394293555</v>
      </c>
      <c r="AK17">
        <f t="shared" si="30"/>
        <v>431.13735044346481</v>
      </c>
      <c r="AL17">
        <f t="shared" si="9"/>
        <v>-11054.412588268289</v>
      </c>
      <c r="AN17">
        <f t="shared" si="10"/>
        <v>0</v>
      </c>
      <c r="AO17">
        <f t="shared" si="11"/>
        <v>0</v>
      </c>
      <c r="AP17">
        <f t="shared" si="12"/>
        <v>-8.1684219871789754</v>
      </c>
      <c r="AQ17">
        <f t="shared" si="13"/>
        <v>-4805.4381389266873</v>
      </c>
      <c r="AR17">
        <f t="shared" si="14"/>
        <v>-4813.6065609138659</v>
      </c>
      <c r="AS17">
        <f t="shared" si="15"/>
        <v>159.27871525548781</v>
      </c>
      <c r="AT17">
        <f t="shared" si="16"/>
        <v>174.71123160668299</v>
      </c>
      <c r="AU17">
        <f t="shared" si="17"/>
        <v>-4479.6166140516953</v>
      </c>
      <c r="AW17">
        <v>14</v>
      </c>
      <c r="AX17">
        <f>IF(Z17&gt;0, (R17*SUMPRODUCT(K17:$K$98, X17:$X$98)-K17*$AZ$3)/Z17, 0)</f>
        <v>38260.00749827546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7.6860000000000001E-3</v>
      </c>
      <c r="Q18" s="5">
        <f t="shared" si="29"/>
        <v>25</v>
      </c>
      <c r="R18">
        <f t="shared" si="0"/>
        <v>2000000</v>
      </c>
      <c r="S18">
        <f t="shared" si="1"/>
        <v>38849.795224208792</v>
      </c>
      <c r="U18">
        <f t="shared" si="21"/>
        <v>7.6860000000000001E-3</v>
      </c>
      <c r="V18">
        <f t="shared" si="22"/>
        <v>0.01</v>
      </c>
      <c r="W18">
        <f t="shared" si="23"/>
        <v>0.80629316855477406</v>
      </c>
      <c r="X18">
        <f t="shared" si="24"/>
        <v>6.197169293511994E-3</v>
      </c>
      <c r="Y18">
        <f t="shared" si="25"/>
        <v>8.0629316855477407E-3</v>
      </c>
      <c r="Z18">
        <f t="shared" si="26"/>
        <v>0.79203306757571434</v>
      </c>
      <c r="AB18">
        <f t="shared" si="27"/>
        <v>30848.782674713933</v>
      </c>
      <c r="AC18">
        <f t="shared" si="2"/>
        <v>30770.322486118428</v>
      </c>
      <c r="AE18">
        <f t="shared" si="3"/>
        <v>0</v>
      </c>
      <c r="AF18">
        <f t="shared" si="4"/>
        <v>0</v>
      </c>
      <c r="AG18">
        <f t="shared" si="5"/>
        <v>-19.80082668939286</v>
      </c>
      <c r="AH18">
        <f t="shared" si="6"/>
        <v>-12394.338587023987</v>
      </c>
      <c r="AI18">
        <f t="shared" si="7"/>
        <v>-12414.139413713379</v>
      </c>
      <c r="AJ18">
        <f t="shared" si="8"/>
        <v>78.460188595505315</v>
      </c>
      <c r="AK18">
        <f t="shared" si="30"/>
        <v>666.33370577382095</v>
      </c>
      <c r="AL18">
        <f t="shared" si="9"/>
        <v>-11669.345519344053</v>
      </c>
      <c r="AN18">
        <f t="shared" si="10"/>
        <v>0</v>
      </c>
      <c r="AO18">
        <f t="shared" si="11"/>
        <v>0</v>
      </c>
      <c r="AP18">
        <f t="shared" si="12"/>
        <v>-7.4878268718866448</v>
      </c>
      <c r="AQ18">
        <f t="shared" si="13"/>
        <v>-4687.0094358684291</v>
      </c>
      <c r="AR18">
        <f t="shared" si="14"/>
        <v>-4694.4972627403149</v>
      </c>
      <c r="AS18">
        <f t="shared" si="15"/>
        <v>29.670291940560023</v>
      </c>
      <c r="AT18">
        <f t="shared" si="16"/>
        <v>251.97894542503124</v>
      </c>
      <c r="AU18">
        <f t="shared" si="17"/>
        <v>-4412.8480253747239</v>
      </c>
      <c r="AW18">
        <v>15</v>
      </c>
      <c r="AX18">
        <f>IF(Z18&gt;0, (R18*SUMPRODUCT(K18:$K$98, X18:$X$98)-K18*$AZ$3)/Z18, 0)</f>
        <v>38849.795224208792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8.2030000000000002E-3</v>
      </c>
      <c r="Q19" s="5">
        <f t="shared" si="29"/>
        <v>25</v>
      </c>
      <c r="R19">
        <f t="shared" si="0"/>
        <v>2000000</v>
      </c>
      <c r="S19">
        <f t="shared" si="1"/>
        <v>39267.046279064278</v>
      </c>
      <c r="U19">
        <f t="shared" si="21"/>
        <v>8.2030000000000002E-3</v>
      </c>
      <c r="V19">
        <f t="shared" si="22"/>
        <v>0.01</v>
      </c>
      <c r="W19">
        <f t="shared" si="23"/>
        <v>0.79203306757571434</v>
      </c>
      <c r="X19">
        <f t="shared" si="24"/>
        <v>6.4970472533235849E-3</v>
      </c>
      <c r="Y19">
        <f t="shared" si="25"/>
        <v>7.9203306757571444E-3</v>
      </c>
      <c r="Z19">
        <f t="shared" si="26"/>
        <v>0.77761568964663363</v>
      </c>
      <c r="AB19">
        <f t="shared" si="27"/>
        <v>30770.322486118428</v>
      </c>
      <c r="AC19">
        <f t="shared" si="2"/>
        <v>30534.671272680847</v>
      </c>
      <c r="AE19">
        <f t="shared" si="3"/>
        <v>0</v>
      </c>
      <c r="AF19">
        <f t="shared" si="4"/>
        <v>0</v>
      </c>
      <c r="AG19">
        <f t="shared" si="5"/>
        <v>-19.440392241165842</v>
      </c>
      <c r="AH19">
        <f t="shared" si="6"/>
        <v>-12994.09450664717</v>
      </c>
      <c r="AI19">
        <f t="shared" si="7"/>
        <v>-13013.534898888336</v>
      </c>
      <c r="AJ19">
        <f t="shared" si="8"/>
        <v>235.65121343758074</v>
      </c>
      <c r="AK19">
        <f t="shared" si="30"/>
        <v>686.17819144044097</v>
      </c>
      <c r="AL19">
        <f t="shared" si="9"/>
        <v>-12091.705494010315</v>
      </c>
      <c r="AN19">
        <f t="shared" si="10"/>
        <v>0</v>
      </c>
      <c r="AO19">
        <f t="shared" si="11"/>
        <v>0</v>
      </c>
      <c r="AP19">
        <f t="shared" si="12"/>
        <v>-6.8558481388955448</v>
      </c>
      <c r="AQ19">
        <f t="shared" si="13"/>
        <v>-4582.4969751066792</v>
      </c>
      <c r="AR19">
        <f t="shared" si="14"/>
        <v>-4589.3528232455747</v>
      </c>
      <c r="AS19">
        <f t="shared" si="15"/>
        <v>83.104749792724746</v>
      </c>
      <c r="AT19">
        <f t="shared" si="16"/>
        <v>241.987580208183</v>
      </c>
      <c r="AU19">
        <f t="shared" si="17"/>
        <v>-4264.2604932446675</v>
      </c>
      <c r="AW19">
        <v>16</v>
      </c>
      <c r="AX19">
        <f>IF(Z19&gt;0, (R19*SUMPRODUCT(K19:$K$98, X19:$X$98)-K19*$AZ$3)/Z19, 0)</f>
        <v>39267.046279064278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8.7950000000000007E-3</v>
      </c>
      <c r="Q20" s="5">
        <f t="shared" si="29"/>
        <v>25</v>
      </c>
      <c r="R20">
        <f t="shared" si="0"/>
        <v>2000000</v>
      </c>
      <c r="S20">
        <f t="shared" si="1"/>
        <v>38169.216787289253</v>
      </c>
      <c r="U20">
        <f t="shared" si="21"/>
        <v>8.7950000000000007E-3</v>
      </c>
      <c r="V20">
        <f t="shared" si="22"/>
        <v>0.01</v>
      </c>
      <c r="W20">
        <f t="shared" si="23"/>
        <v>0.77761568964663363</v>
      </c>
      <c r="X20">
        <f t="shared" si="24"/>
        <v>6.8391299904421434E-3</v>
      </c>
      <c r="Y20">
        <f t="shared" si="25"/>
        <v>7.7761568964663363E-3</v>
      </c>
      <c r="Z20">
        <f t="shared" si="26"/>
        <v>0.76300040275972514</v>
      </c>
      <c r="AB20">
        <f t="shared" si="27"/>
        <v>30534.671272680847</v>
      </c>
      <c r="AC20">
        <f t="shared" si="2"/>
        <v>29123.127781724961</v>
      </c>
      <c r="AE20">
        <f t="shared" si="3"/>
        <v>0</v>
      </c>
      <c r="AF20">
        <f t="shared" si="4"/>
        <v>0</v>
      </c>
      <c r="AG20">
        <f t="shared" si="5"/>
        <v>-19.07501006899313</v>
      </c>
      <c r="AH20">
        <f t="shared" si="6"/>
        <v>-13678.259980884286</v>
      </c>
      <c r="AI20">
        <f t="shared" si="7"/>
        <v>-13697.334990953279</v>
      </c>
      <c r="AJ20">
        <f t="shared" si="8"/>
        <v>1411.5434909558862</v>
      </c>
      <c r="AK20">
        <f t="shared" si="30"/>
        <v>131.29908647252765</v>
      </c>
      <c r="AL20">
        <f t="shared" si="9"/>
        <v>-12154.492413524866</v>
      </c>
      <c r="AN20">
        <f t="shared" si="10"/>
        <v>0</v>
      </c>
      <c r="AO20">
        <f t="shared" si="11"/>
        <v>0</v>
      </c>
      <c r="AP20">
        <f t="shared" si="12"/>
        <v>-6.3805297098785951</v>
      </c>
      <c r="AQ20">
        <f t="shared" si="13"/>
        <v>-4575.3341084386848</v>
      </c>
      <c r="AR20">
        <f t="shared" si="14"/>
        <v>-4581.7146381485627</v>
      </c>
      <c r="AS20">
        <f t="shared" si="15"/>
        <v>472.15677204123125</v>
      </c>
      <c r="AT20">
        <f t="shared" si="16"/>
        <v>43.919123454601788</v>
      </c>
      <c r="AU20">
        <f t="shared" si="17"/>
        <v>-4065.6387426527303</v>
      </c>
      <c r="AW20">
        <v>17</v>
      </c>
      <c r="AX20">
        <f>IF(Z20&gt;0, (R20*SUMPRODUCT(K20:$K$98, X20:$X$98)-K20*$AZ$3)/Z20, 0)</f>
        <v>38169.216787289253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9.4780000000000003E-3</v>
      </c>
      <c r="Q21" s="5">
        <f t="shared" si="29"/>
        <v>25</v>
      </c>
      <c r="R21">
        <f t="shared" si="0"/>
        <v>2000000</v>
      </c>
      <c r="S21">
        <f t="shared" si="1"/>
        <v>36641.895634632419</v>
      </c>
      <c r="U21">
        <f t="shared" si="21"/>
        <v>9.4780000000000003E-3</v>
      </c>
      <c r="V21">
        <f t="shared" si="22"/>
        <v>0.01</v>
      </c>
      <c r="W21">
        <f t="shared" si="23"/>
        <v>0.76300040275972514</v>
      </c>
      <c r="X21">
        <f t="shared" si="24"/>
        <v>7.2317178173566749E-3</v>
      </c>
      <c r="Y21">
        <f t="shared" si="25"/>
        <v>7.6300040275972519E-3</v>
      </c>
      <c r="Z21">
        <f t="shared" si="26"/>
        <v>0.7481386809147712</v>
      </c>
      <c r="AB21">
        <f t="shared" si="27"/>
        <v>29123.127781724961</v>
      </c>
      <c r="AC21">
        <f t="shared" si="2"/>
        <v>27413.219466310613</v>
      </c>
      <c r="AE21">
        <f t="shared" si="3"/>
        <v>0</v>
      </c>
      <c r="AF21">
        <f t="shared" si="4"/>
        <v>0</v>
      </c>
      <c r="AG21">
        <f t="shared" si="5"/>
        <v>-18.70346702286928</v>
      </c>
      <c r="AH21">
        <f t="shared" si="6"/>
        <v>-14463.435634713349</v>
      </c>
      <c r="AI21">
        <f t="shared" si="7"/>
        <v>-14482.139101736218</v>
      </c>
      <c r="AJ21">
        <f t="shared" si="8"/>
        <v>1709.9083154143482</v>
      </c>
      <c r="AK21">
        <f t="shared" si="30"/>
        <v>46.59700445075994</v>
      </c>
      <c r="AL21">
        <f t="shared" si="9"/>
        <v>-12725.633781871111</v>
      </c>
      <c r="AN21">
        <f t="shared" si="10"/>
        <v>0</v>
      </c>
      <c r="AO21">
        <f t="shared" si="11"/>
        <v>0</v>
      </c>
      <c r="AP21">
        <f t="shared" si="12"/>
        <v>-5.9492675467759408</v>
      </c>
      <c r="AQ21">
        <f t="shared" si="13"/>
        <v>-4600.5827759778867</v>
      </c>
      <c r="AR21">
        <f t="shared" si="14"/>
        <v>-4606.5320435246631</v>
      </c>
      <c r="AS21">
        <f t="shared" si="15"/>
        <v>543.89392279080869</v>
      </c>
      <c r="AT21">
        <f t="shared" si="16"/>
        <v>14.821746471759354</v>
      </c>
      <c r="AU21">
        <f t="shared" si="17"/>
        <v>-4047.816374262095</v>
      </c>
      <c r="AW21">
        <v>18</v>
      </c>
      <c r="AX21">
        <f>IF(Z21&gt;0, (R21*SUMPRODUCT(K21:$K$98, X21:$X$98)-K21*$AZ$3)/Z21, 0)</f>
        <v>36641.895634632419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1.0265E-2</v>
      </c>
      <c r="Q22" s="5">
        <f t="shared" si="29"/>
        <v>25</v>
      </c>
      <c r="R22">
        <f t="shared" si="0"/>
        <v>2000000</v>
      </c>
      <c r="S22">
        <f t="shared" si="1"/>
        <v>36145.709380787055</v>
      </c>
      <c r="U22">
        <f t="shared" si="21"/>
        <v>1.0265E-2</v>
      </c>
      <c r="V22">
        <f t="shared" si="22"/>
        <v>0.01</v>
      </c>
      <c r="W22">
        <f t="shared" si="23"/>
        <v>0.7481386809147712</v>
      </c>
      <c r="X22">
        <f t="shared" si="24"/>
        <v>7.6796435595901259E-3</v>
      </c>
      <c r="Y22">
        <f t="shared" si="25"/>
        <v>7.481386809147712E-3</v>
      </c>
      <c r="Z22">
        <f t="shared" si="26"/>
        <v>0.73297765054603337</v>
      </c>
      <c r="AB22">
        <f t="shared" si="27"/>
        <v>27413.219466310613</v>
      </c>
      <c r="AC22">
        <f t="shared" si="2"/>
        <v>26493.997139249015</v>
      </c>
      <c r="AE22">
        <f t="shared" si="3"/>
        <v>0</v>
      </c>
      <c r="AF22">
        <f t="shared" si="4"/>
        <v>0</v>
      </c>
      <c r="AG22">
        <f t="shared" si="5"/>
        <v>-18.324441263650833</v>
      </c>
      <c r="AH22">
        <f t="shared" si="6"/>
        <v>-15359.287119180251</v>
      </c>
      <c r="AI22">
        <f t="shared" si="7"/>
        <v>-15377.611560443902</v>
      </c>
      <c r="AJ22">
        <f t="shared" si="8"/>
        <v>919.22232706159775</v>
      </c>
      <c r="AK22">
        <f t="shared" si="30"/>
        <v>575.67760879252296</v>
      </c>
      <c r="AL22">
        <f t="shared" si="9"/>
        <v>-13882.711624589781</v>
      </c>
      <c r="AN22">
        <f t="shared" si="10"/>
        <v>0</v>
      </c>
      <c r="AO22">
        <f t="shared" si="11"/>
        <v>0</v>
      </c>
      <c r="AP22">
        <f t="shared" si="12"/>
        <v>-5.4423021848184181</v>
      </c>
      <c r="AQ22">
        <f t="shared" si="13"/>
        <v>-4561.660606360786</v>
      </c>
      <c r="AR22">
        <f t="shared" si="14"/>
        <v>-4567.1029085456048</v>
      </c>
      <c r="AS22">
        <f t="shared" si="15"/>
        <v>273.00617830158626</v>
      </c>
      <c r="AT22">
        <f t="shared" si="16"/>
        <v>170.97446317762331</v>
      </c>
      <c r="AU22">
        <f t="shared" si="17"/>
        <v>-4123.1222670663956</v>
      </c>
      <c r="AW22">
        <v>19</v>
      </c>
      <c r="AX22">
        <f>IF(Z22&gt;0, (R22*SUMPRODUCT(K22:$K$98, X22:$X$98)-K22*$AZ$3)/Z22, 0)</f>
        <v>36145.709380787055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1.1204E-2</v>
      </c>
      <c r="Q23" s="5">
        <f t="shared" si="29"/>
        <v>25</v>
      </c>
      <c r="R23">
        <f t="shared" si="0"/>
        <v>2000000</v>
      </c>
      <c r="S23">
        <f t="shared" si="1"/>
        <v>38313.835741120958</v>
      </c>
      <c r="U23">
        <f t="shared" si="21"/>
        <v>1.1204E-2</v>
      </c>
      <c r="V23">
        <f t="shared" si="22"/>
        <v>0.01</v>
      </c>
      <c r="W23">
        <f t="shared" si="23"/>
        <v>0.73297765054603337</v>
      </c>
      <c r="X23">
        <f t="shared" si="24"/>
        <v>8.2122815967177586E-3</v>
      </c>
      <c r="Y23">
        <f t="shared" si="25"/>
        <v>7.3297765054603338E-3</v>
      </c>
      <c r="Z23">
        <f t="shared" si="26"/>
        <v>0.71743559244385535</v>
      </c>
      <c r="AB23">
        <f t="shared" si="27"/>
        <v>26493.997139249015</v>
      </c>
      <c r="AC23">
        <f t="shared" si="2"/>
        <v>27487.709443727676</v>
      </c>
      <c r="AE23">
        <f t="shared" si="3"/>
        <v>0</v>
      </c>
      <c r="AF23">
        <f t="shared" si="4"/>
        <v>0</v>
      </c>
      <c r="AG23">
        <f t="shared" si="5"/>
        <v>-17.935889811096384</v>
      </c>
      <c r="AH23">
        <f t="shared" si="6"/>
        <v>-16424.563193435519</v>
      </c>
      <c r="AI23">
        <f t="shared" si="7"/>
        <v>-16442.499083246614</v>
      </c>
      <c r="AJ23">
        <f t="shared" si="8"/>
        <v>-993.71230447866037</v>
      </c>
      <c r="AK23">
        <f t="shared" si="30"/>
        <v>1854.5797997474313</v>
      </c>
      <c r="AL23">
        <f t="shared" si="9"/>
        <v>-15581.631587977843</v>
      </c>
      <c r="AN23">
        <f t="shared" si="10"/>
        <v>0</v>
      </c>
      <c r="AO23">
        <f t="shared" si="11"/>
        <v>0</v>
      </c>
      <c r="AP23">
        <f t="shared" si="12"/>
        <v>-4.7561639368674369</v>
      </c>
      <c r="AQ23">
        <f t="shared" si="13"/>
        <v>-4355.3966913361128</v>
      </c>
      <c r="AR23">
        <f t="shared" si="14"/>
        <v>-4360.1528552729797</v>
      </c>
      <c r="AS23">
        <f t="shared" si="15"/>
        <v>-263.50845572539413</v>
      </c>
      <c r="AT23">
        <f t="shared" si="16"/>
        <v>491.78968283717256</v>
      </c>
      <c r="AU23">
        <f t="shared" si="17"/>
        <v>-4131.8716281612014</v>
      </c>
      <c r="AW23">
        <v>20</v>
      </c>
      <c r="AX23">
        <f>IF(Z23&gt;0, (R23*SUMPRODUCT(K23:$K$98, X23:$X$98)-K23*$AZ$3)/Z23, 0)</f>
        <v>38313.835741120958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1.2285000000000001E-2</v>
      </c>
      <c r="Q24" s="5">
        <f t="shared" si="29"/>
        <v>25</v>
      </c>
      <c r="R24">
        <f t="shared" si="0"/>
        <v>2000000</v>
      </c>
      <c r="S24">
        <f t="shared" si="1"/>
        <v>40049.277421953375</v>
      </c>
      <c r="U24">
        <f t="shared" si="21"/>
        <v>1.2285000000000001E-2</v>
      </c>
      <c r="V24">
        <f t="shared" si="22"/>
        <v>0.01</v>
      </c>
      <c r="W24">
        <f t="shared" si="23"/>
        <v>0.71743559244385535</v>
      </c>
      <c r="X24">
        <f t="shared" si="24"/>
        <v>8.8136962531727633E-3</v>
      </c>
      <c r="Y24">
        <f t="shared" si="25"/>
        <v>7.1743559244385538E-3</v>
      </c>
      <c r="Z24">
        <f t="shared" si="26"/>
        <v>0.70144754026624401</v>
      </c>
      <c r="AB24">
        <f t="shared" si="27"/>
        <v>27487.709443727676</v>
      </c>
      <c r="AC24">
        <f t="shared" si="2"/>
        <v>28092.467137069616</v>
      </c>
      <c r="AE24">
        <f t="shared" si="3"/>
        <v>0</v>
      </c>
      <c r="AF24">
        <f t="shared" si="4"/>
        <v>0</v>
      </c>
      <c r="AG24">
        <f t="shared" si="5"/>
        <v>-17.536188506656099</v>
      </c>
      <c r="AH24">
        <f t="shared" si="6"/>
        <v>-17627.392506345528</v>
      </c>
      <c r="AI24">
        <f t="shared" si="7"/>
        <v>-17644.928694852184</v>
      </c>
      <c r="AJ24">
        <f t="shared" si="8"/>
        <v>-604.75769334194047</v>
      </c>
      <c r="AK24">
        <f t="shared" si="30"/>
        <v>1924.1396610609374</v>
      </c>
      <c r="AL24">
        <f t="shared" si="9"/>
        <v>-16325.546727133187</v>
      </c>
      <c r="AN24">
        <f t="shared" si="10"/>
        <v>0</v>
      </c>
      <c r="AO24">
        <f t="shared" si="11"/>
        <v>0</v>
      </c>
      <c r="AP24">
        <f t="shared" si="12"/>
        <v>-4.1519400210128081</v>
      </c>
      <c r="AQ24">
        <f t="shared" si="13"/>
        <v>-4173.5338546011762</v>
      </c>
      <c r="AR24">
        <f t="shared" si="14"/>
        <v>-4177.685794622189</v>
      </c>
      <c r="AS24">
        <f t="shared" si="15"/>
        <v>-143.18491552760972</v>
      </c>
      <c r="AT24">
        <f t="shared" si="16"/>
        <v>455.56720958745547</v>
      </c>
      <c r="AU24">
        <f t="shared" si="17"/>
        <v>-3865.3035005623433</v>
      </c>
      <c r="AW24">
        <v>21</v>
      </c>
      <c r="AX24">
        <f>IF(Z24&gt;0, (R24*SUMPRODUCT(K24:$K$98, X24:$X$98)-K24*$AZ$3)/Z24, 0)</f>
        <v>40049.277421953375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1.3528E-2</v>
      </c>
      <c r="Q25" s="5">
        <f t="shared" si="29"/>
        <v>25</v>
      </c>
      <c r="R25">
        <f t="shared" si="0"/>
        <v>2000000</v>
      </c>
      <c r="S25">
        <f t="shared" si="1"/>
        <v>41386.810331712324</v>
      </c>
      <c r="U25">
        <f t="shared" si="21"/>
        <v>1.3528E-2</v>
      </c>
      <c r="V25">
        <f t="shared" si="22"/>
        <v>0.01</v>
      </c>
      <c r="W25">
        <f t="shared" si="23"/>
        <v>0.70144754026624401</v>
      </c>
      <c r="X25">
        <f t="shared" si="24"/>
        <v>9.4891823247217483E-3</v>
      </c>
      <c r="Y25">
        <f t="shared" si="25"/>
        <v>7.0144754026624399E-3</v>
      </c>
      <c r="Z25">
        <f t="shared" si="26"/>
        <v>0.68494388253885985</v>
      </c>
      <c r="AB25">
        <f t="shared" si="27"/>
        <v>28092.467137069616</v>
      </c>
      <c r="AC25">
        <f t="shared" si="2"/>
        <v>28347.642554502436</v>
      </c>
      <c r="AE25">
        <f t="shared" si="3"/>
        <v>0</v>
      </c>
      <c r="AF25">
        <f t="shared" si="4"/>
        <v>0</v>
      </c>
      <c r="AG25">
        <f t="shared" si="5"/>
        <v>-17.123597063471497</v>
      </c>
      <c r="AH25">
        <f t="shared" si="6"/>
        <v>-18978.364649443498</v>
      </c>
      <c r="AI25">
        <f t="shared" si="7"/>
        <v>-18995.488246506968</v>
      </c>
      <c r="AJ25">
        <f t="shared" si="8"/>
        <v>-255.17541743281981</v>
      </c>
      <c r="AK25">
        <f t="shared" si="30"/>
        <v>1966.4726995948733</v>
      </c>
      <c r="AL25">
        <f t="shared" si="9"/>
        <v>-17284.190964344914</v>
      </c>
      <c r="AN25">
        <f t="shared" si="10"/>
        <v>0</v>
      </c>
      <c r="AO25">
        <f t="shared" si="11"/>
        <v>0</v>
      </c>
      <c r="AP25">
        <f t="shared" si="12"/>
        <v>-3.6198689073200172</v>
      </c>
      <c r="AQ25">
        <f t="shared" si="13"/>
        <v>-4011.9603288758053</v>
      </c>
      <c r="AR25">
        <f t="shared" si="14"/>
        <v>-4015.5801977831247</v>
      </c>
      <c r="AS25">
        <f t="shared" si="15"/>
        <v>-53.943196400476801</v>
      </c>
      <c r="AT25">
        <f t="shared" si="16"/>
        <v>415.70549435213223</v>
      </c>
      <c r="AU25">
        <f t="shared" si="17"/>
        <v>-3653.8178998314693</v>
      </c>
      <c r="AW25">
        <v>22</v>
      </c>
      <c r="AX25">
        <f>IF(Z25&gt;0, (R25*SUMPRODUCT(K25:$K$98, X25:$X$98)-K25*$AZ$3)/Z25, 0)</f>
        <v>41386.810331712324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1.4963000000000001E-2</v>
      </c>
      <c r="Q26" s="5">
        <f t="shared" si="29"/>
        <v>25</v>
      </c>
      <c r="R26">
        <f t="shared" si="0"/>
        <v>2000000</v>
      </c>
      <c r="S26">
        <f t="shared" si="1"/>
        <v>42359.919313414212</v>
      </c>
      <c r="U26">
        <f t="shared" si="21"/>
        <v>1.4963000000000001E-2</v>
      </c>
      <c r="V26">
        <f t="shared" si="22"/>
        <v>0.01</v>
      </c>
      <c r="W26">
        <f t="shared" si="23"/>
        <v>0.68494388253885985</v>
      </c>
      <c r="X26">
        <f t="shared" si="24"/>
        <v>1.024881531442896E-2</v>
      </c>
      <c r="Y26">
        <f t="shared" si="25"/>
        <v>6.8494388253885988E-3</v>
      </c>
      <c r="Z26">
        <f t="shared" si="26"/>
        <v>0.66784562839904227</v>
      </c>
      <c r="AB26">
        <f t="shared" si="27"/>
        <v>28347.642554502436</v>
      </c>
      <c r="AC26">
        <f t="shared" si="2"/>
        <v>28289.88693279984</v>
      </c>
      <c r="AE26">
        <f t="shared" si="3"/>
        <v>0</v>
      </c>
      <c r="AF26">
        <f t="shared" si="4"/>
        <v>0</v>
      </c>
      <c r="AG26">
        <f t="shared" si="5"/>
        <v>-16.696140709976056</v>
      </c>
      <c r="AH26">
        <f t="shared" si="6"/>
        <v>-20497.630628857922</v>
      </c>
      <c r="AI26">
        <f t="shared" si="7"/>
        <v>-20514.326769567899</v>
      </c>
      <c r="AJ26">
        <f t="shared" si="8"/>
        <v>57.755621702595818</v>
      </c>
      <c r="AK26">
        <f t="shared" si="30"/>
        <v>1984.3349788151706</v>
      </c>
      <c r="AL26">
        <f t="shared" si="9"/>
        <v>-18472.236169050131</v>
      </c>
      <c r="AN26">
        <f t="shared" si="10"/>
        <v>0</v>
      </c>
      <c r="AO26">
        <f t="shared" si="11"/>
        <v>0</v>
      </c>
      <c r="AP26">
        <f t="shared" si="12"/>
        <v>-3.1513447498094531</v>
      </c>
      <c r="AQ26">
        <f t="shared" si="13"/>
        <v>-3868.8641757306732</v>
      </c>
      <c r="AR26">
        <f t="shared" si="14"/>
        <v>-3872.0155204804828</v>
      </c>
      <c r="AS26">
        <f t="shared" si="15"/>
        <v>10.901194376955946</v>
      </c>
      <c r="AT26">
        <f t="shared" si="16"/>
        <v>374.53706973229072</v>
      </c>
      <c r="AU26">
        <f t="shared" si="17"/>
        <v>-3486.5772563712358</v>
      </c>
      <c r="AW26">
        <v>23</v>
      </c>
      <c r="AX26">
        <f>IF(Z26&gt;0, (R26*SUMPRODUCT(K26:$K$98, X26:$X$98)-K26*$AZ$3)/Z26, 0)</f>
        <v>42359.919313414212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1.6567999999999999E-2</v>
      </c>
      <c r="Q27" s="5">
        <f t="shared" si="29"/>
        <v>25</v>
      </c>
      <c r="R27">
        <f t="shared" si="0"/>
        <v>2000000</v>
      </c>
      <c r="S27">
        <f t="shared" si="1"/>
        <v>42995.63688242987</v>
      </c>
      <c r="U27">
        <f t="shared" si="21"/>
        <v>1.6567999999999999E-2</v>
      </c>
      <c r="V27">
        <f t="shared" si="22"/>
        <v>0.01</v>
      </c>
      <c r="W27">
        <f t="shared" si="23"/>
        <v>0.66784562839904227</v>
      </c>
      <c r="X27">
        <f t="shared" si="24"/>
        <v>1.1064866371315332E-2</v>
      </c>
      <c r="Y27">
        <f t="shared" si="25"/>
        <v>6.6784562839904225E-3</v>
      </c>
      <c r="Z27">
        <f t="shared" si="26"/>
        <v>0.65010230574373651</v>
      </c>
      <c r="AB27">
        <f t="shared" si="27"/>
        <v>28289.88693279984</v>
      </c>
      <c r="AC27">
        <f t="shared" si="2"/>
        <v>27951.562674188099</v>
      </c>
      <c r="AE27">
        <f t="shared" si="3"/>
        <v>0</v>
      </c>
      <c r="AF27">
        <f t="shared" si="4"/>
        <v>0</v>
      </c>
      <c r="AG27">
        <f t="shared" si="5"/>
        <v>-16.252557643593413</v>
      </c>
      <c r="AH27">
        <f t="shared" si="6"/>
        <v>-22129.732742630666</v>
      </c>
      <c r="AI27">
        <f t="shared" si="7"/>
        <v>-22145.98530027426</v>
      </c>
      <c r="AJ27">
        <f t="shared" si="8"/>
        <v>338.32425861174124</v>
      </c>
      <c r="AK27">
        <f t="shared" si="30"/>
        <v>1980.292085295989</v>
      </c>
      <c r="AL27">
        <f t="shared" si="9"/>
        <v>-19827.368956366528</v>
      </c>
      <c r="AN27">
        <f t="shared" si="10"/>
        <v>0</v>
      </c>
      <c r="AO27">
        <f t="shared" si="11"/>
        <v>0</v>
      </c>
      <c r="AP27">
        <f t="shared" si="12"/>
        <v>-2.7389462700861742</v>
      </c>
      <c r="AQ27">
        <f t="shared" si="13"/>
        <v>-3729.3914153459295</v>
      </c>
      <c r="AR27">
        <f t="shared" si="14"/>
        <v>-3732.1303616160162</v>
      </c>
      <c r="AS27">
        <f t="shared" si="15"/>
        <v>57.015762474134362</v>
      </c>
      <c r="AT27">
        <f t="shared" si="16"/>
        <v>333.7267733266998</v>
      </c>
      <c r="AU27">
        <f t="shared" si="17"/>
        <v>-3341.3878258151817</v>
      </c>
      <c r="AW27">
        <v>24</v>
      </c>
      <c r="AX27">
        <f>IF(Z27&gt;0, (R27*SUMPRODUCT(K27:$K$98, X27:$X$98)-K27*$AZ$3)/Z27, 0)</f>
        <v>42995.63688242987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1.8353999999999999E-2</v>
      </c>
      <c r="Q28" s="5">
        <f t="shared" si="29"/>
        <v>25</v>
      </c>
      <c r="R28">
        <f t="shared" si="0"/>
        <v>2000000</v>
      </c>
      <c r="S28">
        <f t="shared" si="1"/>
        <v>43336.66180506922</v>
      </c>
      <c r="U28">
        <f t="shared" si="21"/>
        <v>1.8353999999999999E-2</v>
      </c>
      <c r="V28">
        <f t="shared" si="22"/>
        <v>0.01</v>
      </c>
      <c r="W28">
        <f t="shared" si="23"/>
        <v>0.65010230574373651</v>
      </c>
      <c r="X28">
        <f t="shared" si="24"/>
        <v>1.1931977719620538E-2</v>
      </c>
      <c r="Y28">
        <f t="shared" si="25"/>
        <v>6.5010230574373655E-3</v>
      </c>
      <c r="Z28">
        <f t="shared" si="26"/>
        <v>0.63166930496667861</v>
      </c>
      <c r="AB28">
        <f t="shared" si="27"/>
        <v>27951.562674188099</v>
      </c>
      <c r="AC28">
        <f t="shared" si="2"/>
        <v>27374.439041984082</v>
      </c>
      <c r="AE28">
        <f t="shared" si="3"/>
        <v>0</v>
      </c>
      <c r="AF28">
        <f t="shared" si="4"/>
        <v>0</v>
      </c>
      <c r="AG28">
        <f t="shared" si="5"/>
        <v>-15.791732624166965</v>
      </c>
      <c r="AH28">
        <f t="shared" si="6"/>
        <v>-23863.955439241076</v>
      </c>
      <c r="AI28">
        <f t="shared" si="7"/>
        <v>-23879.747171865241</v>
      </c>
      <c r="AJ28">
        <f t="shared" si="8"/>
        <v>577.12363220401676</v>
      </c>
      <c r="AK28">
        <f t="shared" si="30"/>
        <v>1956.6093871931671</v>
      </c>
      <c r="AL28">
        <f t="shared" si="9"/>
        <v>-21346.014152468058</v>
      </c>
      <c r="AN28">
        <f t="shared" si="10"/>
        <v>0</v>
      </c>
      <c r="AO28">
        <f t="shared" si="11"/>
        <v>0</v>
      </c>
      <c r="AP28">
        <f t="shared" si="12"/>
        <v>-2.3761483817358493</v>
      </c>
      <c r="AQ28">
        <f t="shared" si="13"/>
        <v>-3590.7585600829739</v>
      </c>
      <c r="AR28">
        <f t="shared" si="14"/>
        <v>-3593.1347084647095</v>
      </c>
      <c r="AS28">
        <f t="shared" si="15"/>
        <v>86.838564035998516</v>
      </c>
      <c r="AT28">
        <f t="shared" si="16"/>
        <v>294.40684817277713</v>
      </c>
      <c r="AU28">
        <f t="shared" si="17"/>
        <v>-3211.8892962559344</v>
      </c>
      <c r="AW28">
        <v>25</v>
      </c>
      <c r="AX28">
        <f>IF(Z28&gt;0, (R28*SUMPRODUCT(K28:$K$98, X28:$X$98)-K28*$AZ$3)/Z28, 0)</f>
        <v>43336.66180506922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2.0303000000000002E-2</v>
      </c>
      <c r="Q29" s="5">
        <f t="shared" si="29"/>
        <v>25</v>
      </c>
      <c r="R29">
        <f t="shared" si="0"/>
        <v>2000000</v>
      </c>
      <c r="S29">
        <f t="shared" si="1"/>
        <v>43423.668255994678</v>
      </c>
      <c r="U29">
        <f t="shared" si="21"/>
        <v>2.0303000000000002E-2</v>
      </c>
      <c r="V29">
        <f t="shared" si="22"/>
        <v>0.01</v>
      </c>
      <c r="W29">
        <f t="shared" si="23"/>
        <v>0.63166930496667861</v>
      </c>
      <c r="X29">
        <f t="shared" si="24"/>
        <v>1.2824781898738476E-2</v>
      </c>
      <c r="Y29">
        <f t="shared" si="25"/>
        <v>6.3166930496667863E-3</v>
      </c>
      <c r="Z29">
        <f t="shared" si="26"/>
        <v>0.61252783001827338</v>
      </c>
      <c r="AB29">
        <f t="shared" si="27"/>
        <v>27374.439041984082</v>
      </c>
      <c r="AC29">
        <f t="shared" si="2"/>
        <v>26598.205288277801</v>
      </c>
      <c r="AE29">
        <f t="shared" si="3"/>
        <v>0</v>
      </c>
      <c r="AF29">
        <f t="shared" si="4"/>
        <v>0</v>
      </c>
      <c r="AG29">
        <f t="shared" si="5"/>
        <v>-15.313195750456835</v>
      </c>
      <c r="AH29">
        <f t="shared" si="6"/>
        <v>-25649.563797476952</v>
      </c>
      <c r="AI29">
        <f t="shared" si="7"/>
        <v>-25664.876993227408</v>
      </c>
      <c r="AJ29">
        <f t="shared" si="8"/>
        <v>776.23375370628128</v>
      </c>
      <c r="AK29">
        <f t="shared" si="30"/>
        <v>1916.2107329388859</v>
      </c>
      <c r="AL29">
        <f t="shared" si="9"/>
        <v>-22972.432506582241</v>
      </c>
      <c r="AN29">
        <f t="shared" si="10"/>
        <v>0</v>
      </c>
      <c r="AO29">
        <f t="shared" si="11"/>
        <v>0</v>
      </c>
      <c r="AP29">
        <f t="shared" si="12"/>
        <v>-2.0572713904679536</v>
      </c>
      <c r="AQ29">
        <f t="shared" si="13"/>
        <v>-3445.9243281702102</v>
      </c>
      <c r="AR29">
        <f t="shared" si="14"/>
        <v>-3447.9815995606782</v>
      </c>
      <c r="AS29">
        <f t="shared" si="15"/>
        <v>104.28414289472134</v>
      </c>
      <c r="AT29">
        <f t="shared" si="16"/>
        <v>257.43584704487256</v>
      </c>
      <c r="AU29">
        <f t="shared" si="17"/>
        <v>-3086.2616096210845</v>
      </c>
      <c r="AW29">
        <v>26</v>
      </c>
      <c r="AX29">
        <f>IF(Z29&gt;0, (R29*SUMPRODUCT(K29:$K$98, X29:$X$98)-K29*$AZ$3)/Z29, 0)</f>
        <v>43423.668255994678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2.2446000000000001E-2</v>
      </c>
      <c r="Q30" s="5">
        <f t="shared" si="29"/>
        <v>25</v>
      </c>
      <c r="R30">
        <f t="shared" si="0"/>
        <v>2000000</v>
      </c>
      <c r="S30">
        <f t="shared" si="1"/>
        <v>43305.639167301204</v>
      </c>
      <c r="U30">
        <f t="shared" si="21"/>
        <v>2.2446000000000001E-2</v>
      </c>
      <c r="V30">
        <f t="shared" si="22"/>
        <v>0.01</v>
      </c>
      <c r="W30">
        <f t="shared" si="23"/>
        <v>0.61252783001827338</v>
      </c>
      <c r="X30">
        <f t="shared" si="24"/>
        <v>1.3748799672590165E-2</v>
      </c>
      <c r="Y30">
        <f t="shared" si="25"/>
        <v>6.1252783001827342E-3</v>
      </c>
      <c r="Z30">
        <f t="shared" si="26"/>
        <v>0.59265375204550053</v>
      </c>
      <c r="AB30">
        <f t="shared" si="27"/>
        <v>26598.205288277801</v>
      </c>
      <c r="AC30">
        <f t="shared" si="2"/>
        <v>25665.249537229643</v>
      </c>
      <c r="AE30">
        <f t="shared" si="3"/>
        <v>0</v>
      </c>
      <c r="AF30">
        <f t="shared" si="4"/>
        <v>0</v>
      </c>
      <c r="AG30">
        <f t="shared" si="5"/>
        <v>-14.816343801137513</v>
      </c>
      <c r="AH30">
        <f t="shared" si="6"/>
        <v>-27497.59934518033</v>
      </c>
      <c r="AI30">
        <f t="shared" si="7"/>
        <v>-27512.415688981466</v>
      </c>
      <c r="AJ30">
        <f t="shared" si="8"/>
        <v>932.95575104815725</v>
      </c>
      <c r="AK30">
        <f t="shared" si="30"/>
        <v>1861.8743701794463</v>
      </c>
      <c r="AL30">
        <f t="shared" si="9"/>
        <v>-24717.585567753864</v>
      </c>
      <c r="AN30">
        <f t="shared" si="10"/>
        <v>0</v>
      </c>
      <c r="AO30">
        <f t="shared" si="11"/>
        <v>0</v>
      </c>
      <c r="AP30">
        <f t="shared" si="12"/>
        <v>-1.7772510383328841</v>
      </c>
      <c r="AQ30">
        <f t="shared" si="13"/>
        <v>-3298.3938307459771</v>
      </c>
      <c r="AR30">
        <f t="shared" si="14"/>
        <v>-3300.17108178431</v>
      </c>
      <c r="AS30">
        <f t="shared" si="15"/>
        <v>111.90996912083494</v>
      </c>
      <c r="AT30">
        <f t="shared" si="16"/>
        <v>223.33567593057325</v>
      </c>
      <c r="AU30">
        <f t="shared" si="17"/>
        <v>-2964.9254367329022</v>
      </c>
      <c r="AW30">
        <v>27</v>
      </c>
      <c r="AX30">
        <f>IF(Z30&gt;0, (R30*SUMPRODUCT(K30:$K$98, X30:$X$98)-K30*$AZ$3)/Z30, 0)</f>
        <v>43305.639167301204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2.4856E-2</v>
      </c>
      <c r="Q31" s="5">
        <f t="shared" si="29"/>
        <v>25</v>
      </c>
      <c r="R31">
        <f t="shared" si="0"/>
        <v>2000000</v>
      </c>
      <c r="S31">
        <f t="shared" si="1"/>
        <v>43025.770270589965</v>
      </c>
      <c r="U31">
        <f t="shared" si="21"/>
        <v>2.4856E-2</v>
      </c>
      <c r="V31">
        <f t="shared" si="22"/>
        <v>0.01</v>
      </c>
      <c r="W31">
        <f t="shared" si="23"/>
        <v>0.59265375204550053</v>
      </c>
      <c r="X31">
        <f t="shared" si="24"/>
        <v>1.4731001660842961E-2</v>
      </c>
      <c r="Y31">
        <f t="shared" si="25"/>
        <v>5.9265375204550054E-3</v>
      </c>
      <c r="Z31">
        <f t="shared" si="26"/>
        <v>0.57199621286420255</v>
      </c>
      <c r="AB31">
        <f t="shared" si="27"/>
        <v>25665.249537229643</v>
      </c>
      <c r="AC31">
        <f t="shared" si="2"/>
        <v>24610.577650342653</v>
      </c>
      <c r="AE31">
        <f t="shared" si="3"/>
        <v>0</v>
      </c>
      <c r="AF31">
        <f t="shared" si="4"/>
        <v>0</v>
      </c>
      <c r="AG31">
        <f t="shared" si="5"/>
        <v>-14.299905321605063</v>
      </c>
      <c r="AH31">
        <f t="shared" si="6"/>
        <v>-29462.003321685923</v>
      </c>
      <c r="AI31">
        <f t="shared" si="7"/>
        <v>-29476.303227007527</v>
      </c>
      <c r="AJ31">
        <f t="shared" si="8"/>
        <v>1054.6718868869903</v>
      </c>
      <c r="AK31">
        <f t="shared" si="30"/>
        <v>1796.5674676060753</v>
      </c>
      <c r="AL31">
        <f t="shared" si="9"/>
        <v>-26625.06387251446</v>
      </c>
      <c r="AN31">
        <f t="shared" si="10"/>
        <v>0</v>
      </c>
      <c r="AO31">
        <f t="shared" si="11"/>
        <v>0</v>
      </c>
      <c r="AP31">
        <f t="shared" si="12"/>
        <v>-1.5315206929828151</v>
      </c>
      <c r="AQ31">
        <f t="shared" si="13"/>
        <v>-3155.3822720572975</v>
      </c>
      <c r="AR31">
        <f t="shared" si="14"/>
        <v>-3156.9137927502802</v>
      </c>
      <c r="AS31">
        <f t="shared" si="15"/>
        <v>112.95542052535463</v>
      </c>
      <c r="AT31">
        <f t="shared" si="16"/>
        <v>192.41248043938822</v>
      </c>
      <c r="AU31">
        <f t="shared" si="17"/>
        <v>-2851.5458917855372</v>
      </c>
      <c r="AW31">
        <v>28</v>
      </c>
      <c r="AX31">
        <f>IF(Z31&gt;0, (R31*SUMPRODUCT(K31:$K$98, X31:$X$98)-K31*$AZ$3)/Z31, 0)</f>
        <v>43025.770270589965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2.7564999999999999E-2</v>
      </c>
      <c r="Q32" s="5">
        <f t="shared" si="29"/>
        <v>25</v>
      </c>
      <c r="R32">
        <f t="shared" si="0"/>
        <v>2000000</v>
      </c>
      <c r="S32">
        <f t="shared" si="1"/>
        <v>42612.402485376428</v>
      </c>
      <c r="U32">
        <f t="shared" si="21"/>
        <v>2.7564999999999999E-2</v>
      </c>
      <c r="V32">
        <f t="shared" si="22"/>
        <v>0.01</v>
      </c>
      <c r="W32">
        <f t="shared" si="23"/>
        <v>0.57199621286420255</v>
      </c>
      <c r="X32">
        <f t="shared" si="24"/>
        <v>1.5767075607601742E-2</v>
      </c>
      <c r="Y32">
        <f t="shared" si="25"/>
        <v>5.7199621286420253E-3</v>
      </c>
      <c r="Z32">
        <f t="shared" si="26"/>
        <v>0.55050917512795883</v>
      </c>
      <c r="AB32">
        <f t="shared" si="27"/>
        <v>24610.577650342653</v>
      </c>
      <c r="AC32">
        <f t="shared" si="2"/>
        <v>23458.518542445159</v>
      </c>
      <c r="AE32">
        <f t="shared" si="3"/>
        <v>0</v>
      </c>
      <c r="AF32">
        <f t="shared" si="4"/>
        <v>0</v>
      </c>
      <c r="AG32">
        <f t="shared" si="5"/>
        <v>-13.762729378198971</v>
      </c>
      <c r="AH32">
        <f t="shared" si="6"/>
        <v>-31534.151215203485</v>
      </c>
      <c r="AI32">
        <f t="shared" si="7"/>
        <v>-31547.913944581684</v>
      </c>
      <c r="AJ32">
        <f t="shared" si="8"/>
        <v>1152.059107897494</v>
      </c>
      <c r="AK32">
        <f t="shared" si="30"/>
        <v>1722.740435523986</v>
      </c>
      <c r="AL32">
        <f t="shared" si="9"/>
        <v>-28673.114401160205</v>
      </c>
      <c r="AN32">
        <f t="shared" si="10"/>
        <v>0</v>
      </c>
      <c r="AO32">
        <f t="shared" si="11"/>
        <v>0</v>
      </c>
      <c r="AP32">
        <f t="shared" si="12"/>
        <v>-1.316061712634746</v>
      </c>
      <c r="AQ32">
        <f t="shared" si="13"/>
        <v>-3015.4548501479494</v>
      </c>
      <c r="AR32">
        <f t="shared" si="14"/>
        <v>-3016.770911860584</v>
      </c>
      <c r="AS32">
        <f t="shared" si="15"/>
        <v>110.16571211505179</v>
      </c>
      <c r="AT32">
        <f t="shared" si="16"/>
        <v>164.73714375233337</v>
      </c>
      <c r="AU32">
        <f t="shared" si="17"/>
        <v>-2741.8680559931991</v>
      </c>
      <c r="AW32">
        <v>29</v>
      </c>
      <c r="AX32">
        <f>IF(Z32&gt;0, (R32*SUMPRODUCT(K32:$K$98, X32:$X$98)-K32*$AZ$3)/Z32, 0)</f>
        <v>42612.402485376428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3.0620999999999999E-2</v>
      </c>
      <c r="Q33" s="5">
        <f t="shared" si="29"/>
        <v>25</v>
      </c>
      <c r="R33">
        <f t="shared" si="0"/>
        <v>2000000</v>
      </c>
      <c r="S33">
        <f t="shared" si="1"/>
        <v>42093.86313557766</v>
      </c>
      <c r="U33">
        <f t="shared" si="21"/>
        <v>3.0620999999999999E-2</v>
      </c>
      <c r="V33">
        <f t="shared" si="22"/>
        <v>0.01</v>
      </c>
      <c r="W33">
        <f t="shared" si="23"/>
        <v>0.55050917512795883</v>
      </c>
      <c r="X33">
        <f t="shared" si="24"/>
        <v>1.6857141451593227E-2</v>
      </c>
      <c r="Y33">
        <f t="shared" si="25"/>
        <v>5.5050917512795882E-3</v>
      </c>
      <c r="Z33">
        <f t="shared" si="26"/>
        <v>0.52814694192508604</v>
      </c>
      <c r="AB33">
        <f t="shared" si="27"/>
        <v>23458.518542445159</v>
      </c>
      <c r="AC33">
        <f t="shared" si="2"/>
        <v>22231.745088868454</v>
      </c>
      <c r="AE33">
        <f t="shared" si="3"/>
        <v>0</v>
      </c>
      <c r="AF33">
        <f t="shared" si="4"/>
        <v>0</v>
      </c>
      <c r="AG33">
        <f t="shared" si="5"/>
        <v>-13.203673548127151</v>
      </c>
      <c r="AH33">
        <f t="shared" si="6"/>
        <v>-33714.282903186453</v>
      </c>
      <c r="AI33">
        <f t="shared" si="7"/>
        <v>-33727.486576734584</v>
      </c>
      <c r="AJ33">
        <f t="shared" si="8"/>
        <v>1226.7734535767049</v>
      </c>
      <c r="AK33">
        <f t="shared" si="30"/>
        <v>1642.0962979711612</v>
      </c>
      <c r="AL33">
        <f t="shared" si="9"/>
        <v>-30858.616825186717</v>
      </c>
      <c r="AN33">
        <f t="shared" si="10"/>
        <v>0</v>
      </c>
      <c r="AO33">
        <f t="shared" si="11"/>
        <v>0</v>
      </c>
      <c r="AP33">
        <f t="shared" si="12"/>
        <v>-1.1273231873266161</v>
      </c>
      <c r="AQ33">
        <f t="shared" si="13"/>
        <v>-2878.5089787563252</v>
      </c>
      <c r="AR33">
        <f t="shared" si="14"/>
        <v>-2879.6363019436521</v>
      </c>
      <c r="AS33">
        <f t="shared" si="15"/>
        <v>104.74131723818149</v>
      </c>
      <c r="AT33">
        <f t="shared" si="16"/>
        <v>140.20137848596403</v>
      </c>
      <c r="AU33">
        <f t="shared" si="17"/>
        <v>-2634.6936062195064</v>
      </c>
      <c r="AW33">
        <v>30</v>
      </c>
      <c r="AX33">
        <f>IF(Z33&gt;0, (R33*SUMPRODUCT(K33:$K$98, X33:$X$98)-K33*$AZ$3)/Z33, 0)</f>
        <v>42093.86313557766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3.3921E-2</v>
      </c>
      <c r="Q34" s="5">
        <f t="shared" si="29"/>
        <v>25</v>
      </c>
      <c r="R34">
        <f t="shared" si="0"/>
        <v>2000000</v>
      </c>
      <c r="S34">
        <f t="shared" si="1"/>
        <v>41489.780710359984</v>
      </c>
      <c r="U34">
        <f t="shared" si="21"/>
        <v>3.3921E-2</v>
      </c>
      <c r="V34">
        <f t="shared" si="22"/>
        <v>0.01</v>
      </c>
      <c r="W34">
        <f t="shared" si="23"/>
        <v>0.52814694192508604</v>
      </c>
      <c r="X34">
        <f t="shared" si="24"/>
        <v>1.7915272417040842E-2</v>
      </c>
      <c r="Y34">
        <f t="shared" si="25"/>
        <v>5.2814694192508602E-3</v>
      </c>
      <c r="Z34">
        <f t="shared" si="26"/>
        <v>0.50495020008879432</v>
      </c>
      <c r="AB34">
        <f t="shared" si="27"/>
        <v>22231.745088868454</v>
      </c>
      <c r="AC34">
        <f t="shared" si="2"/>
        <v>20950.273071336473</v>
      </c>
      <c r="AE34">
        <f t="shared" si="3"/>
        <v>0</v>
      </c>
      <c r="AF34">
        <f t="shared" si="4"/>
        <v>0</v>
      </c>
      <c r="AG34">
        <f t="shared" si="5"/>
        <v>-12.623755002219857</v>
      </c>
      <c r="AH34">
        <f t="shared" si="6"/>
        <v>-35830.544834081687</v>
      </c>
      <c r="AI34">
        <f t="shared" si="7"/>
        <v>-35843.168589083907</v>
      </c>
      <c r="AJ34">
        <f t="shared" si="8"/>
        <v>1281.4720175319817</v>
      </c>
      <c r="AK34">
        <f t="shared" si="30"/>
        <v>1556.2221562207919</v>
      </c>
      <c r="AL34">
        <f t="shared" si="9"/>
        <v>-33005.474415331133</v>
      </c>
      <c r="AN34">
        <f t="shared" si="10"/>
        <v>0</v>
      </c>
      <c r="AO34">
        <f t="shared" si="11"/>
        <v>0</v>
      </c>
      <c r="AP34">
        <f t="shared" si="12"/>
        <v>-0.96233038001432469</v>
      </c>
      <c r="AQ34">
        <f t="shared" si="13"/>
        <v>-2731.4235598075816</v>
      </c>
      <c r="AR34">
        <f t="shared" si="14"/>
        <v>-2732.385890187596</v>
      </c>
      <c r="AS34">
        <f t="shared" si="15"/>
        <v>97.68879809473647</v>
      </c>
      <c r="AT34">
        <f t="shared" si="16"/>
        <v>118.63346989222438</v>
      </c>
      <c r="AU34">
        <f t="shared" si="17"/>
        <v>-2516.0636222006351</v>
      </c>
      <c r="AW34">
        <v>31</v>
      </c>
      <c r="AX34">
        <f>IF(Z34&gt;0, (R34*SUMPRODUCT(K34:$K$98, X34:$X$98)-K34*$AZ$3)/Z34, 0)</f>
        <v>41489.780710359984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3.7368999999999999E-2</v>
      </c>
      <c r="Q35" s="5">
        <f t="shared" si="29"/>
        <v>25</v>
      </c>
      <c r="R35">
        <f t="shared" ref="R35:R69" si="31">$C$6</f>
        <v>2000000</v>
      </c>
      <c r="S35">
        <f t="shared" ref="S35:S69" si="32">AX35</f>
        <v>40838.878633107539</v>
      </c>
      <c r="U35">
        <f t="shared" si="21"/>
        <v>3.7368999999999999E-2</v>
      </c>
      <c r="V35">
        <f t="shared" si="22"/>
        <v>0.01</v>
      </c>
      <c r="W35">
        <f t="shared" si="23"/>
        <v>0.50495020008879432</v>
      </c>
      <c r="X35">
        <f t="shared" si="24"/>
        <v>1.8869484027118154E-2</v>
      </c>
      <c r="Y35">
        <f t="shared" si="25"/>
        <v>5.0495020008879433E-3</v>
      </c>
      <c r="Z35">
        <f t="shared" si="26"/>
        <v>0.48103121406078825</v>
      </c>
      <c r="AB35">
        <f t="shared" si="27"/>
        <v>20950.273071336473</v>
      </c>
      <c r="AC35">
        <f t="shared" ref="AC35:AC69" si="33">S35*Z35</f>
        <v>19644.775369764902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-12.025780351519707</v>
      </c>
      <c r="AH35">
        <f t="shared" ref="AH35:AH69" si="37">-X35*R35</f>
        <v>-37738.968054236306</v>
      </c>
      <c r="AI35">
        <f t="shared" ref="AI35:AI66" si="38">SUM(AE35:AH35)</f>
        <v>-37750.993834587825</v>
      </c>
      <c r="AJ35">
        <f t="shared" ref="AJ35:AJ69" si="39">AB35-AC35</f>
        <v>1305.4977015715704</v>
      </c>
      <c r="AK35">
        <f t="shared" si="30"/>
        <v>1466.5191149935533</v>
      </c>
      <c r="AL35">
        <f t="shared" ref="AL35:AL66" si="40">SUM(AI35:AK35)</f>
        <v>-34978.977018022699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-0.81852299307448773</v>
      </c>
      <c r="AQ35">
        <f t="shared" ref="AQ35:AQ69" si="44">AH35*$K35</f>
        <v>-2568.6659979110927</v>
      </c>
      <c r="AR35">
        <f t="shared" ref="AR35:AR69" si="45">AI35*$K35</f>
        <v>-2569.4845209041673</v>
      </c>
      <c r="AS35">
        <f t="shared" ref="AS35:AS69" si="46">AJ35*$K35</f>
        <v>88.857425872341736</v>
      </c>
      <c r="AT35">
        <f t="shared" ref="AT35:AT69" si="47">AK35*$K35</f>
        <v>99.817191094279323</v>
      </c>
      <c r="AU35">
        <f t="shared" ref="AU35:AU69" si="48">AL35*$K35</f>
        <v>-2380.8099039375456</v>
      </c>
      <c r="AW35">
        <v>32</v>
      </c>
      <c r="AX35">
        <f>IF(Z35&gt;0, (R35*SUMPRODUCT(K35:$K$98, X35:$X$98)-K35*$AZ$3)/Z35, 0)</f>
        <v>40838.878633107539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5.0548205999999998E-2</v>
      </c>
      <c r="Q36" s="5">
        <f t="shared" si="29"/>
        <v>25</v>
      </c>
      <c r="R36">
        <f t="shared" si="31"/>
        <v>2000000</v>
      </c>
      <c r="S36">
        <f t="shared" si="32"/>
        <v>40604.17918348869</v>
      </c>
      <c r="U36">
        <f t="shared" ref="U36:U69" si="52">M36</f>
        <v>5.0548205999999998E-2</v>
      </c>
      <c r="V36">
        <f t="shared" ref="V36:V69" si="53">$C$10</f>
        <v>0.01</v>
      </c>
      <c r="W36">
        <f t="shared" ref="W36:W69" si="54">Z35</f>
        <v>0.48103121406078825</v>
      </c>
      <c r="X36">
        <f t="shared" ref="X36:X67" si="55">U36*W36</f>
        <v>2.4315264900774819E-2</v>
      </c>
      <c r="Y36">
        <f t="shared" ref="Y36:Y69" si="56">V36*W36</f>
        <v>4.8103121406078827E-3</v>
      </c>
      <c r="Z36">
        <f t="shared" ref="Z36:Z67" si="57">MAX(0, W36-X36-Y36)</f>
        <v>0.45190563701940556</v>
      </c>
      <c r="AB36">
        <f t="shared" ref="AB36:AB69" si="58">AC35</f>
        <v>19644.775369764902</v>
      </c>
      <c r="AC36">
        <f t="shared" si="33"/>
        <v>18349.257459564542</v>
      </c>
      <c r="AE36">
        <f t="shared" si="34"/>
        <v>0</v>
      </c>
      <c r="AF36">
        <f t="shared" si="35"/>
        <v>0</v>
      </c>
      <c r="AG36">
        <f t="shared" si="36"/>
        <v>-11.297640925485139</v>
      </c>
      <c r="AH36">
        <f t="shared" si="37"/>
        <v>-48630.529801549637</v>
      </c>
      <c r="AI36">
        <f t="shared" si="38"/>
        <v>-48641.827442475122</v>
      </c>
      <c r="AJ36">
        <f t="shared" si="39"/>
        <v>1295.5179102003603</v>
      </c>
      <c r="AK36">
        <f t="shared" si="30"/>
        <v>1375.1342758835433</v>
      </c>
      <c r="AL36">
        <f t="shared" si="40"/>
        <v>-45971.175256391216</v>
      </c>
      <c r="AN36">
        <f t="shared" si="41"/>
        <v>0</v>
      </c>
      <c r="AO36">
        <f t="shared" si="42"/>
        <v>0</v>
      </c>
      <c r="AP36">
        <f t="shared" si="43"/>
        <v>-0.68657401274471153</v>
      </c>
      <c r="AQ36">
        <f t="shared" si="44"/>
        <v>-2955.3477764046979</v>
      </c>
      <c r="AR36">
        <f t="shared" si="45"/>
        <v>-2956.0343504174425</v>
      </c>
      <c r="AS36">
        <f t="shared" si="46"/>
        <v>78.730501000651074</v>
      </c>
      <c r="AT36">
        <f t="shared" si="47"/>
        <v>83.56890293144231</v>
      </c>
      <c r="AU36">
        <f t="shared" si="48"/>
        <v>-2793.7349464853487</v>
      </c>
      <c r="AW36">
        <v>33</v>
      </c>
      <c r="AX36">
        <f>IF(Z36&gt;0, (R36*SUMPRODUCT(K36:$K$98, X36:$X$98)-K36*$AZ$3)/Z36, 0)</f>
        <v>40604.17918348869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6.4784177999999998E-2</v>
      </c>
      <c r="Q37" s="5">
        <f t="shared" ref="Q37:Q69" si="60">$C$8</f>
        <v>25</v>
      </c>
      <c r="R37">
        <f t="shared" si="31"/>
        <v>2000000</v>
      </c>
      <c r="S37">
        <f t="shared" si="32"/>
        <v>39536.579713632265</v>
      </c>
      <c r="U37">
        <f t="shared" si="52"/>
        <v>6.4784177999999998E-2</v>
      </c>
      <c r="V37">
        <f t="shared" si="53"/>
        <v>0.01</v>
      </c>
      <c r="W37">
        <f t="shared" si="54"/>
        <v>0.45190563701940556</v>
      </c>
      <c r="X37">
        <f t="shared" si="55"/>
        <v>2.9276335227868558E-2</v>
      </c>
      <c r="Y37">
        <f t="shared" si="56"/>
        <v>4.5190563701940556E-3</v>
      </c>
      <c r="Z37">
        <f t="shared" si="57"/>
        <v>0.41811024542134295</v>
      </c>
      <c r="AB37">
        <f t="shared" si="58"/>
        <v>18349.257459564542</v>
      </c>
      <c r="AC37">
        <f t="shared" si="33"/>
        <v>16530.649047187275</v>
      </c>
      <c r="AE37">
        <f t="shared" si="34"/>
        <v>0</v>
      </c>
      <c r="AF37">
        <f t="shared" si="35"/>
        <v>0</v>
      </c>
      <c r="AG37">
        <f t="shared" si="36"/>
        <v>-10.452756135533575</v>
      </c>
      <c r="AH37">
        <f t="shared" si="37"/>
        <v>-58552.670455737112</v>
      </c>
      <c r="AI37">
        <f t="shared" si="38"/>
        <v>-58563.123211872648</v>
      </c>
      <c r="AJ37">
        <f t="shared" si="39"/>
        <v>1818.6084123772671</v>
      </c>
      <c r="AK37">
        <f t="shared" si="30"/>
        <v>1284.448022169518</v>
      </c>
      <c r="AL37">
        <f t="shared" si="40"/>
        <v>-55460.066777325861</v>
      </c>
      <c r="AN37">
        <f t="shared" si="41"/>
        <v>0</v>
      </c>
      <c r="AO37">
        <f t="shared" si="42"/>
        <v>0</v>
      </c>
      <c r="AP37">
        <f t="shared" si="43"/>
        <v>-0.56716887461199716</v>
      </c>
      <c r="AQ37">
        <f t="shared" si="44"/>
        <v>-3177.080932273404</v>
      </c>
      <c r="AR37">
        <f t="shared" si="45"/>
        <v>-3177.6481011480164</v>
      </c>
      <c r="AS37">
        <f t="shared" si="46"/>
        <v>98.678097262935268</v>
      </c>
      <c r="AT37">
        <f t="shared" si="47"/>
        <v>69.694435590532791</v>
      </c>
      <c r="AU37">
        <f t="shared" si="48"/>
        <v>-3009.2755682945481</v>
      </c>
      <c r="AW37">
        <v>34</v>
      </c>
      <c r="AX37">
        <f>IF(Z37&gt;0, (R37*SUMPRODUCT(K37:$K$98, X37:$X$98)-K37*$AZ$3)/Z37, 0)</f>
        <v>39536.579713632265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8.0470763000000001E-2</v>
      </c>
      <c r="Q38" s="5">
        <f t="shared" si="60"/>
        <v>25</v>
      </c>
      <c r="R38">
        <f t="shared" si="31"/>
        <v>2000000</v>
      </c>
      <c r="S38">
        <f t="shared" si="32"/>
        <v>37783.691006925001</v>
      </c>
      <c r="U38">
        <f t="shared" si="52"/>
        <v>8.0470763000000001E-2</v>
      </c>
      <c r="V38">
        <f t="shared" si="53"/>
        <v>0.01</v>
      </c>
      <c r="W38">
        <f t="shared" si="54"/>
        <v>0.41811024542134295</v>
      </c>
      <c r="X38">
        <f t="shared" si="55"/>
        <v>3.3645650467172723E-2</v>
      </c>
      <c r="Y38">
        <f t="shared" si="56"/>
        <v>4.1811024542134298E-3</v>
      </c>
      <c r="Z38">
        <f t="shared" si="57"/>
        <v>0.3802834924999568</v>
      </c>
      <c r="AB38">
        <f t="shared" si="58"/>
        <v>16530.649047187275</v>
      </c>
      <c r="AC38">
        <f t="shared" si="33"/>
        <v>14368.513975652648</v>
      </c>
      <c r="AE38">
        <f t="shared" si="34"/>
        <v>0</v>
      </c>
      <c r="AF38">
        <f t="shared" si="35"/>
        <v>0</v>
      </c>
      <c r="AG38">
        <f t="shared" si="36"/>
        <v>-9.5070873124989195</v>
      </c>
      <c r="AH38">
        <f t="shared" si="37"/>
        <v>-67291.300934345447</v>
      </c>
      <c r="AI38">
        <f t="shared" si="38"/>
        <v>-67300.80802165794</v>
      </c>
      <c r="AJ38">
        <f t="shared" si="39"/>
        <v>2162.1350715346271</v>
      </c>
      <c r="AK38">
        <f t="shared" si="30"/>
        <v>1157.1454333031093</v>
      </c>
      <c r="AL38">
        <f t="shared" si="40"/>
        <v>-63981.527516820206</v>
      </c>
      <c r="AN38">
        <f t="shared" si="41"/>
        <v>0</v>
      </c>
      <c r="AO38">
        <f t="shared" si="42"/>
        <v>0</v>
      </c>
      <c r="AP38">
        <f t="shared" si="43"/>
        <v>-0.46058631587142712</v>
      </c>
      <c r="AQ38">
        <f t="shared" si="44"/>
        <v>-3260.0365778484811</v>
      </c>
      <c r="AR38">
        <f t="shared" si="45"/>
        <v>-3260.4971641643524</v>
      </c>
      <c r="AS38">
        <f t="shared" si="46"/>
        <v>104.74815201342473</v>
      </c>
      <c r="AT38">
        <f t="shared" si="47"/>
        <v>56.059793555470819</v>
      </c>
      <c r="AU38">
        <f t="shared" si="48"/>
        <v>-3099.6892185954571</v>
      </c>
      <c r="AW38">
        <v>35</v>
      </c>
      <c r="AX38">
        <f>IF(Z38&gt;0, (R38*SUMPRODUCT(K38:$K$98, X38:$X$98)-K38*$AZ$3)/Z38, 0)</f>
        <v>37783.691006925001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9.7818447000000003E-2</v>
      </c>
      <c r="Q39" s="5">
        <f t="shared" si="60"/>
        <v>25</v>
      </c>
      <c r="R39">
        <f t="shared" si="31"/>
        <v>2000000</v>
      </c>
      <c r="S39">
        <f t="shared" si="32"/>
        <v>35412.081988592596</v>
      </c>
      <c r="U39">
        <f t="shared" si="52"/>
        <v>9.7818447000000003E-2</v>
      </c>
      <c r="V39">
        <f t="shared" si="53"/>
        <v>0.01</v>
      </c>
      <c r="W39">
        <f t="shared" si="54"/>
        <v>0.3802834924999568</v>
      </c>
      <c r="X39">
        <f t="shared" si="55"/>
        <v>3.7198740656081926E-2</v>
      </c>
      <c r="Y39">
        <f t="shared" si="56"/>
        <v>3.802834924999568E-3</v>
      </c>
      <c r="Z39">
        <f t="shared" si="57"/>
        <v>0.33928191691887533</v>
      </c>
      <c r="AB39">
        <f t="shared" si="58"/>
        <v>14368.513975652648</v>
      </c>
      <c r="AC39">
        <f t="shared" si="33"/>
        <v>12014.679059178074</v>
      </c>
      <c r="AE39">
        <f t="shared" si="34"/>
        <v>0</v>
      </c>
      <c r="AF39">
        <f t="shared" si="35"/>
        <v>0</v>
      </c>
      <c r="AG39">
        <f t="shared" si="36"/>
        <v>-8.4820479229718835</v>
      </c>
      <c r="AH39">
        <f t="shared" si="37"/>
        <v>-74397.481312163858</v>
      </c>
      <c r="AI39">
        <f t="shared" si="38"/>
        <v>-74405.963360086826</v>
      </c>
      <c r="AJ39">
        <f t="shared" si="39"/>
        <v>2353.8349164745741</v>
      </c>
      <c r="AK39">
        <f t="shared" si="30"/>
        <v>1005.7959782956855</v>
      </c>
      <c r="AL39">
        <f t="shared" si="40"/>
        <v>-71046.332465316562</v>
      </c>
      <c r="AN39">
        <f t="shared" si="41"/>
        <v>0</v>
      </c>
      <c r="AO39">
        <f t="shared" si="42"/>
        <v>0</v>
      </c>
      <c r="AP39">
        <f t="shared" si="43"/>
        <v>-0.36689876302207003</v>
      </c>
      <c r="AQ39">
        <f t="shared" si="44"/>
        <v>-3218.131294856747</v>
      </c>
      <c r="AR39">
        <f t="shared" si="45"/>
        <v>-3218.4981936197692</v>
      </c>
      <c r="AS39">
        <f t="shared" si="46"/>
        <v>101.81728835482571</v>
      </c>
      <c r="AT39">
        <f t="shared" si="47"/>
        <v>43.506627602259897</v>
      </c>
      <c r="AU39">
        <f t="shared" si="48"/>
        <v>-3073.1742776626834</v>
      </c>
      <c r="AW39">
        <v>36</v>
      </c>
      <c r="AX39">
        <f>IF(Z39&gt;0, (R39*SUMPRODUCT(K39:$K$98, X39:$X$98)-K39*$AZ$3)/Z39, 0)</f>
        <v>35412.081988592596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0.115047869</v>
      </c>
      <c r="Q40" s="5">
        <f t="shared" si="60"/>
        <v>25</v>
      </c>
      <c r="R40">
        <f t="shared" si="31"/>
        <v>2000000</v>
      </c>
      <c r="S40">
        <f t="shared" si="32"/>
        <v>32358.027573718031</v>
      </c>
      <c r="U40">
        <f t="shared" si="52"/>
        <v>0.115047869</v>
      </c>
      <c r="V40">
        <f t="shared" si="53"/>
        <v>0.01</v>
      </c>
      <c r="W40">
        <f t="shared" si="54"/>
        <v>0.33928191691887533</v>
      </c>
      <c r="X40">
        <f t="shared" si="55"/>
        <v>3.9033661531751654E-2</v>
      </c>
      <c r="Y40">
        <f t="shared" si="56"/>
        <v>3.3928191691887533E-3</v>
      </c>
      <c r="Z40">
        <f t="shared" si="57"/>
        <v>0.29685543621793492</v>
      </c>
      <c r="AB40">
        <f t="shared" si="58"/>
        <v>12014.679059178074</v>
      </c>
      <c r="AC40">
        <f t="shared" si="33"/>
        <v>9605.6563905480325</v>
      </c>
      <c r="AE40">
        <f t="shared" si="34"/>
        <v>0</v>
      </c>
      <c r="AF40">
        <f t="shared" si="35"/>
        <v>0</v>
      </c>
      <c r="AG40">
        <f t="shared" si="36"/>
        <v>-7.4213859054483731</v>
      </c>
      <c r="AH40">
        <f t="shared" si="37"/>
        <v>-78067.323063503311</v>
      </c>
      <c r="AI40">
        <f t="shared" si="38"/>
        <v>-78074.744449408754</v>
      </c>
      <c r="AJ40">
        <f t="shared" si="39"/>
        <v>2409.0226686300412</v>
      </c>
      <c r="AK40">
        <f t="shared" ref="AK40:AK69" si="61">G40*SUM(AB40:AB40, AE40:AF40)</f>
        <v>841.02753414246524</v>
      </c>
      <c r="AL40">
        <f t="shared" si="40"/>
        <v>-74824.694246636238</v>
      </c>
      <c r="AN40">
        <f t="shared" si="41"/>
        <v>0</v>
      </c>
      <c r="AO40">
        <f t="shared" si="42"/>
        <v>0</v>
      </c>
      <c r="AP40">
        <f t="shared" si="43"/>
        <v>-0.28662397729234296</v>
      </c>
      <c r="AQ40">
        <f t="shared" si="44"/>
        <v>-3015.0657731732254</v>
      </c>
      <c r="AR40">
        <f t="shared" si="45"/>
        <v>-3015.3523971505174</v>
      </c>
      <c r="AS40">
        <f t="shared" si="46"/>
        <v>93.039718924094927</v>
      </c>
      <c r="AT40">
        <f t="shared" si="47"/>
        <v>32.48162269412687</v>
      </c>
      <c r="AU40">
        <f t="shared" si="48"/>
        <v>-2889.8310555322951</v>
      </c>
      <c r="AW40">
        <v>37</v>
      </c>
      <c r="AX40">
        <f>IF(Z40&gt;0, (R40*SUMPRODUCT(K40:$K$98, X40:$X$98)-K40*$AZ$3)/Z40, 0)</f>
        <v>32358.027573718031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0.13365521</v>
      </c>
      <c r="Q41" s="5">
        <f t="shared" si="60"/>
        <v>25</v>
      </c>
      <c r="R41">
        <f t="shared" si="31"/>
        <v>2000000</v>
      </c>
      <c r="S41">
        <f t="shared" si="32"/>
        <v>28767.521321390836</v>
      </c>
      <c r="U41">
        <f t="shared" si="52"/>
        <v>0.13365521</v>
      </c>
      <c r="V41">
        <f t="shared" si="53"/>
        <v>0.01</v>
      </c>
      <c r="W41">
        <f t="shared" si="54"/>
        <v>0.29685543621793492</v>
      </c>
      <c r="X41">
        <f t="shared" si="55"/>
        <v>3.9676275667349693E-2</v>
      </c>
      <c r="Y41">
        <f t="shared" si="56"/>
        <v>2.9685543621793494E-3</v>
      </c>
      <c r="Z41">
        <f t="shared" si="57"/>
        <v>0.25421060618840585</v>
      </c>
      <c r="AB41">
        <f t="shared" si="58"/>
        <v>9605.6563905480325</v>
      </c>
      <c r="AC41">
        <f t="shared" si="33"/>
        <v>7313.0090336486546</v>
      </c>
      <c r="AE41">
        <f t="shared" si="34"/>
        <v>0</v>
      </c>
      <c r="AF41">
        <f t="shared" si="35"/>
        <v>0</v>
      </c>
      <c r="AG41">
        <f t="shared" si="36"/>
        <v>-6.3552651547101462</v>
      </c>
      <c r="AH41">
        <f t="shared" si="37"/>
        <v>-79352.551334699383</v>
      </c>
      <c r="AI41">
        <f t="shared" si="38"/>
        <v>-79358.90659985409</v>
      </c>
      <c r="AJ41">
        <f t="shared" si="39"/>
        <v>2292.6473568993779</v>
      </c>
      <c r="AK41">
        <f t="shared" si="61"/>
        <v>672.39594733836236</v>
      </c>
      <c r="AL41">
        <f t="shared" si="40"/>
        <v>-76393.863295616349</v>
      </c>
      <c r="AN41">
        <f t="shared" si="41"/>
        <v>0</v>
      </c>
      <c r="AO41">
        <f t="shared" si="42"/>
        <v>0</v>
      </c>
      <c r="AP41">
        <f t="shared" si="43"/>
        <v>-0.21915084789587155</v>
      </c>
      <c r="AQ41">
        <f t="shared" si="44"/>
        <v>-2736.3419911459514</v>
      </c>
      <c r="AR41">
        <f t="shared" si="45"/>
        <v>-2736.5611419938473</v>
      </c>
      <c r="AS41">
        <f t="shared" si="46"/>
        <v>79.058166726269789</v>
      </c>
      <c r="AT41">
        <f t="shared" si="47"/>
        <v>23.186466401285912</v>
      </c>
      <c r="AU41">
        <f t="shared" si="48"/>
        <v>-2634.3165088662913</v>
      </c>
      <c r="AW41">
        <v>38</v>
      </c>
      <c r="AX41">
        <f>IF(Z41&gt;0, (R41*SUMPRODUCT(K41:$K$98, X41:$X$98)-K41*$AZ$3)/Z41, 0)</f>
        <v>28767.521321390836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0.153152232</v>
      </c>
      <c r="Q42" s="5">
        <f t="shared" si="60"/>
        <v>25</v>
      </c>
      <c r="R42">
        <f t="shared" si="31"/>
        <v>2000000</v>
      </c>
      <c r="S42">
        <f t="shared" si="32"/>
        <v>24545.417015364441</v>
      </c>
      <c r="U42">
        <f t="shared" si="52"/>
        <v>0.153152232</v>
      </c>
      <c r="V42">
        <f t="shared" si="53"/>
        <v>0.01</v>
      </c>
      <c r="W42">
        <f t="shared" si="54"/>
        <v>0.25421060618840585</v>
      </c>
      <c r="X42">
        <f t="shared" si="55"/>
        <v>3.8932921735827367E-2</v>
      </c>
      <c r="Y42">
        <f t="shared" si="56"/>
        <v>2.5421060618840588E-3</v>
      </c>
      <c r="Z42">
        <f t="shared" si="57"/>
        <v>0.21273557839069443</v>
      </c>
      <c r="AB42">
        <f t="shared" si="58"/>
        <v>7313.0090336486546</v>
      </c>
      <c r="AC42">
        <f t="shared" si="33"/>
        <v>5221.683485604347</v>
      </c>
      <c r="AE42">
        <f t="shared" si="34"/>
        <v>0</v>
      </c>
      <c r="AF42">
        <f t="shared" si="35"/>
        <v>0</v>
      </c>
      <c r="AG42">
        <f t="shared" si="36"/>
        <v>-5.3183894597673609</v>
      </c>
      <c r="AH42">
        <f t="shared" si="37"/>
        <v>-77865.843471654734</v>
      </c>
      <c r="AI42">
        <f t="shared" si="38"/>
        <v>-77871.161861114495</v>
      </c>
      <c r="AJ42">
        <f t="shared" si="39"/>
        <v>2091.3255480443077</v>
      </c>
      <c r="AK42">
        <f t="shared" si="61"/>
        <v>511.91063235540588</v>
      </c>
      <c r="AL42">
        <f t="shared" si="40"/>
        <v>-75267.92568071479</v>
      </c>
      <c r="AN42">
        <f t="shared" si="41"/>
        <v>0</v>
      </c>
      <c r="AO42">
        <f t="shared" si="42"/>
        <v>0</v>
      </c>
      <c r="AP42">
        <f t="shared" si="43"/>
        <v>-0.16374633742586395</v>
      </c>
      <c r="AQ42">
        <f t="shared" si="44"/>
        <v>-2397.3886785675163</v>
      </c>
      <c r="AR42">
        <f t="shared" si="45"/>
        <v>-2397.5524249049422</v>
      </c>
      <c r="AS42">
        <f t="shared" si="46"/>
        <v>64.389210577363855</v>
      </c>
      <c r="AT42">
        <f t="shared" si="47"/>
        <v>15.761066723613414</v>
      </c>
      <c r="AU42">
        <f t="shared" si="48"/>
        <v>-2317.4021476039652</v>
      </c>
      <c r="AW42">
        <v>39</v>
      </c>
      <c r="AX42">
        <f>IF(Z42&gt;0, (R42*SUMPRODUCT(K42:$K$98, X42:$X$98)-K42*$AZ$3)/Z42, 0)</f>
        <v>24545.417015364441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0.17329698399999999</v>
      </c>
      <c r="Q43" s="5">
        <f t="shared" si="60"/>
        <v>25</v>
      </c>
      <c r="R43">
        <f t="shared" si="31"/>
        <v>2000000</v>
      </c>
      <c r="S43">
        <f t="shared" si="32"/>
        <v>19570.434811479441</v>
      </c>
      <c r="U43">
        <f t="shared" si="52"/>
        <v>0.17329698399999999</v>
      </c>
      <c r="V43">
        <f t="shared" si="53"/>
        <v>0.01</v>
      </c>
      <c r="W43">
        <f t="shared" si="54"/>
        <v>0.21273557839069443</v>
      </c>
      <c r="X43">
        <f t="shared" si="55"/>
        <v>3.6866434124602915E-2</v>
      </c>
      <c r="Y43">
        <f t="shared" si="56"/>
        <v>2.1273557839069442E-3</v>
      </c>
      <c r="Z43">
        <f t="shared" si="57"/>
        <v>0.17374178848218458</v>
      </c>
      <c r="AB43">
        <f t="shared" si="58"/>
        <v>5221.683485604347</v>
      </c>
      <c r="AC43">
        <f t="shared" si="33"/>
        <v>3400.202345520443</v>
      </c>
      <c r="AE43">
        <f t="shared" si="34"/>
        <v>0</v>
      </c>
      <c r="AF43">
        <f t="shared" si="35"/>
        <v>0</v>
      </c>
      <c r="AG43">
        <f t="shared" si="36"/>
        <v>-4.343544712054614</v>
      </c>
      <c r="AH43">
        <f t="shared" si="37"/>
        <v>-73732.868249205829</v>
      </c>
      <c r="AI43">
        <f t="shared" si="38"/>
        <v>-73737.211793917886</v>
      </c>
      <c r="AJ43">
        <f t="shared" si="39"/>
        <v>1821.4811400839039</v>
      </c>
      <c r="AK43">
        <f t="shared" si="61"/>
        <v>365.51784399230434</v>
      </c>
      <c r="AL43">
        <f t="shared" si="40"/>
        <v>-71550.212809841672</v>
      </c>
      <c r="AN43">
        <f t="shared" si="41"/>
        <v>0</v>
      </c>
      <c r="AO43">
        <f t="shared" si="42"/>
        <v>0</v>
      </c>
      <c r="AP43">
        <f t="shared" si="43"/>
        <v>-0.11940368538808638</v>
      </c>
      <c r="AQ43">
        <f t="shared" si="44"/>
        <v>-2026.9104583534672</v>
      </c>
      <c r="AR43">
        <f t="shared" si="45"/>
        <v>-2027.0298620388553</v>
      </c>
      <c r="AS43">
        <f t="shared" si="46"/>
        <v>50.0723660993539</v>
      </c>
      <c r="AT43">
        <f t="shared" si="47"/>
        <v>10.048055342141021</v>
      </c>
      <c r="AU43">
        <f t="shared" si="48"/>
        <v>-1966.9094405973601</v>
      </c>
      <c r="AW43">
        <v>40</v>
      </c>
      <c r="AX43">
        <f>IF(Z43&gt;0, (R43*SUMPRODUCT(K43:$K$98, X43:$X$98)-K43*$AZ$3)/Z43, 0)</f>
        <v>19570.434811479441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0.19491187900000001</v>
      </c>
      <c r="Q44" s="5">
        <f t="shared" si="60"/>
        <v>25</v>
      </c>
      <c r="R44">
        <f t="shared" si="31"/>
        <v>2000000</v>
      </c>
      <c r="S44">
        <f t="shared" si="32"/>
        <v>13663.635495371014</v>
      </c>
      <c r="U44">
        <f t="shared" si="52"/>
        <v>0.19491187900000001</v>
      </c>
      <c r="V44">
        <f t="shared" si="53"/>
        <v>0.01</v>
      </c>
      <c r="W44">
        <f t="shared" si="54"/>
        <v>0.17374178848218458</v>
      </c>
      <c r="X44">
        <f t="shared" si="55"/>
        <v>3.3864338453883154E-2</v>
      </c>
      <c r="Y44">
        <f t="shared" si="56"/>
        <v>1.7374178848218458E-3</v>
      </c>
      <c r="Z44">
        <f t="shared" si="57"/>
        <v>0.13814003214347959</v>
      </c>
      <c r="AB44">
        <f t="shared" si="58"/>
        <v>3400.202345520443</v>
      </c>
      <c r="AC44">
        <f t="shared" si="33"/>
        <v>1887.4950465273405</v>
      </c>
      <c r="AE44">
        <f t="shared" si="34"/>
        <v>0</v>
      </c>
      <c r="AF44">
        <f t="shared" si="35"/>
        <v>0</v>
      </c>
      <c r="AG44">
        <f t="shared" si="36"/>
        <v>-3.4535008035869899</v>
      </c>
      <c r="AH44">
        <f t="shared" si="37"/>
        <v>-67728.676907766305</v>
      </c>
      <c r="AI44">
        <f t="shared" si="38"/>
        <v>-67732.130408569894</v>
      </c>
      <c r="AJ44">
        <f t="shared" si="39"/>
        <v>1512.7072989931025</v>
      </c>
      <c r="AK44">
        <f t="shared" si="61"/>
        <v>238.01416418643103</v>
      </c>
      <c r="AL44">
        <f t="shared" si="40"/>
        <v>-65981.408945390358</v>
      </c>
      <c r="AN44">
        <f t="shared" si="41"/>
        <v>0</v>
      </c>
      <c r="AO44">
        <f t="shared" si="42"/>
        <v>0</v>
      </c>
      <c r="AP44">
        <f t="shared" si="43"/>
        <v>-8.476468915686497E-2</v>
      </c>
      <c r="AQ44">
        <f t="shared" si="44"/>
        <v>-1662.3711913226257</v>
      </c>
      <c r="AR44">
        <f t="shared" si="45"/>
        <v>-1662.4559560117825</v>
      </c>
      <c r="AS44">
        <f t="shared" si="46"/>
        <v>37.128748848499093</v>
      </c>
      <c r="AT44">
        <f t="shared" si="47"/>
        <v>5.8419551028448629</v>
      </c>
      <c r="AU44">
        <f t="shared" si="48"/>
        <v>-1619.4852520604386</v>
      </c>
      <c r="AW44">
        <v>41</v>
      </c>
      <c r="AX44">
        <f>IF(Z44&gt;0, (R44*SUMPRODUCT(K44:$K$98, X44:$X$98)-K44*$AZ$3)/Z44, 0)</f>
        <v>13663.635495371014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0.21714087100000001</v>
      </c>
      <c r="Q45" s="5">
        <f t="shared" si="60"/>
        <v>25</v>
      </c>
      <c r="R45">
        <f t="shared" si="31"/>
        <v>2000000</v>
      </c>
      <c r="S45">
        <f t="shared" si="32"/>
        <v>6408.9169219067799</v>
      </c>
      <c r="U45">
        <f t="shared" si="52"/>
        <v>0.21714087100000001</v>
      </c>
      <c r="V45">
        <f t="shared" si="53"/>
        <v>0.01</v>
      </c>
      <c r="W45">
        <f t="shared" si="54"/>
        <v>0.13814003214347959</v>
      </c>
      <c r="X45">
        <f t="shared" si="55"/>
        <v>2.9995846899603155E-2</v>
      </c>
      <c r="Y45">
        <f t="shared" si="56"/>
        <v>1.381400321434796E-3</v>
      </c>
      <c r="Z45">
        <f t="shared" si="57"/>
        <v>0.10676278492244162</v>
      </c>
      <c r="AB45">
        <f t="shared" si="58"/>
        <v>1887.4950465273405</v>
      </c>
      <c r="AC45">
        <f t="shared" si="33"/>
        <v>684.23381891933013</v>
      </c>
      <c r="AE45">
        <f t="shared" si="34"/>
        <v>0</v>
      </c>
      <c r="AF45">
        <f t="shared" si="35"/>
        <v>0</v>
      </c>
      <c r="AG45">
        <f t="shared" si="36"/>
        <v>-2.6690696230610405</v>
      </c>
      <c r="AH45">
        <f t="shared" si="37"/>
        <v>-59991.69379920631</v>
      </c>
      <c r="AI45">
        <f t="shared" si="38"/>
        <v>-59994.362868829368</v>
      </c>
      <c r="AJ45">
        <f t="shared" si="39"/>
        <v>1203.2612276080104</v>
      </c>
      <c r="AK45">
        <f t="shared" si="61"/>
        <v>132.12465325691386</v>
      </c>
      <c r="AL45">
        <f t="shared" si="40"/>
        <v>-58658.976987964445</v>
      </c>
      <c r="AN45">
        <f t="shared" si="41"/>
        <v>0</v>
      </c>
      <c r="AO45">
        <f t="shared" si="42"/>
        <v>0</v>
      </c>
      <c r="AP45">
        <f t="shared" si="43"/>
        <v>-5.8492110564044984E-2</v>
      </c>
      <c r="AQ45">
        <f t="shared" si="44"/>
        <v>-1314.7056023975651</v>
      </c>
      <c r="AR45">
        <f t="shared" si="45"/>
        <v>-1314.7640945081291</v>
      </c>
      <c r="AS45">
        <f t="shared" si="46"/>
        <v>26.36922175224451</v>
      </c>
      <c r="AT45">
        <f t="shared" si="47"/>
        <v>2.8954845387945771</v>
      </c>
      <c r="AU45">
        <f t="shared" si="48"/>
        <v>-1285.4993882170902</v>
      </c>
      <c r="AW45">
        <v>42</v>
      </c>
      <c r="AX45">
        <f>IF(Z45&gt;0, (R45*SUMPRODUCT(K45:$K$98, X45:$X$98)-K45*$AZ$3)/Z45, 0)</f>
        <v>6408.9169219067799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0.240684854</v>
      </c>
      <c r="Q46" s="5">
        <f t="shared" si="60"/>
        <v>25</v>
      </c>
      <c r="R46">
        <f t="shared" si="31"/>
        <v>2000000</v>
      </c>
      <c r="S46">
        <f t="shared" si="32"/>
        <v>-2756.9375972561907</v>
      </c>
      <c r="U46">
        <f t="shared" si="52"/>
        <v>0.240684854</v>
      </c>
      <c r="V46">
        <f t="shared" si="53"/>
        <v>0.01</v>
      </c>
      <c r="W46">
        <f t="shared" si="54"/>
        <v>0.10676278492244162</v>
      </c>
      <c r="X46">
        <f t="shared" si="55"/>
        <v>2.5696185301691262E-2</v>
      </c>
      <c r="Y46">
        <f t="shared" si="56"/>
        <v>1.0676278492244163E-3</v>
      </c>
      <c r="Z46">
        <f t="shared" si="57"/>
        <v>7.9998971771525942E-2</v>
      </c>
      <c r="AB46">
        <f t="shared" si="58"/>
        <v>684.23381891933013</v>
      </c>
      <c r="AC46">
        <f t="shared" si="33"/>
        <v>-220.55217301875655</v>
      </c>
      <c r="AE46">
        <f t="shared" si="34"/>
        <v>0</v>
      </c>
      <c r="AF46">
        <f t="shared" si="35"/>
        <v>0</v>
      </c>
      <c r="AG46">
        <f t="shared" si="36"/>
        <v>-1.9999742942881487</v>
      </c>
      <c r="AH46">
        <f t="shared" si="37"/>
        <v>-51392.370603382522</v>
      </c>
      <c r="AI46">
        <f t="shared" si="38"/>
        <v>-51394.370577676811</v>
      </c>
      <c r="AJ46">
        <f t="shared" si="39"/>
        <v>904.78599193808668</v>
      </c>
      <c r="AK46">
        <f t="shared" si="61"/>
        <v>47.896367324353115</v>
      </c>
      <c r="AL46">
        <f t="shared" si="40"/>
        <v>-50441.688218414369</v>
      </c>
      <c r="AN46">
        <f t="shared" si="41"/>
        <v>0</v>
      </c>
      <c r="AO46">
        <f t="shared" si="42"/>
        <v>0</v>
      </c>
      <c r="AP46">
        <f t="shared" si="43"/>
        <v>-3.913305747066563E-2</v>
      </c>
      <c r="AQ46">
        <f t="shared" si="44"/>
        <v>-1005.5832208042159</v>
      </c>
      <c r="AR46">
        <f t="shared" si="45"/>
        <v>-1005.6223538616866</v>
      </c>
      <c r="AS46">
        <f t="shared" si="46"/>
        <v>17.703748654313976</v>
      </c>
      <c r="AT46">
        <f t="shared" si="47"/>
        <v>0.93717769297987563</v>
      </c>
      <c r="AU46">
        <f t="shared" si="48"/>
        <v>-986.98142751439264</v>
      </c>
      <c r="AW46">
        <v>43</v>
      </c>
      <c r="AX46">
        <f>IF(Z46&gt;0, (R46*SUMPRODUCT(K46:$K$98, X46:$X$98)-K46*$AZ$3)/Z46, 0)</f>
        <v>-2756.9375972561907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0.26560892699999999</v>
      </c>
      <c r="Q47" s="5">
        <f t="shared" si="60"/>
        <v>25</v>
      </c>
      <c r="R47">
        <f t="shared" si="31"/>
        <v>2000000</v>
      </c>
      <c r="S47">
        <f t="shared" si="32"/>
        <v>-14842.58346475142</v>
      </c>
      <c r="U47">
        <f t="shared" si="52"/>
        <v>0.26560892699999999</v>
      </c>
      <c r="V47">
        <f t="shared" si="53"/>
        <v>0.01</v>
      </c>
      <c r="W47">
        <f t="shared" si="54"/>
        <v>7.9998971771525942E-2</v>
      </c>
      <c r="X47">
        <f t="shared" si="55"/>
        <v>2.1248441053338295E-2</v>
      </c>
      <c r="Y47">
        <f t="shared" si="56"/>
        <v>7.9998971771525948E-4</v>
      </c>
      <c r="Z47">
        <f t="shared" si="57"/>
        <v>5.7950541000472387E-2</v>
      </c>
      <c r="AB47">
        <f t="shared" si="58"/>
        <v>-220.55217301875655</v>
      </c>
      <c r="AC47">
        <f t="shared" si="33"/>
        <v>-860.1357416270107</v>
      </c>
      <c r="AE47">
        <f t="shared" si="34"/>
        <v>0</v>
      </c>
      <c r="AF47">
        <f t="shared" si="35"/>
        <v>0</v>
      </c>
      <c r="AG47">
        <f t="shared" si="36"/>
        <v>-1.4487635250118096</v>
      </c>
      <c r="AH47">
        <f t="shared" si="37"/>
        <v>-42496.882106676589</v>
      </c>
      <c r="AI47">
        <f t="shared" si="38"/>
        <v>-42498.3308702016</v>
      </c>
      <c r="AJ47">
        <f t="shared" si="39"/>
        <v>639.58356860825415</v>
      </c>
      <c r="AK47">
        <f t="shared" si="61"/>
        <v>-15.43865211131296</v>
      </c>
      <c r="AL47">
        <f t="shared" si="40"/>
        <v>-41874.185953704655</v>
      </c>
      <c r="AN47">
        <f t="shared" si="41"/>
        <v>0</v>
      </c>
      <c r="AO47">
        <f t="shared" si="42"/>
        <v>0</v>
      </c>
      <c r="AP47">
        <f t="shared" si="43"/>
        <v>-2.5310390616916194E-2</v>
      </c>
      <c r="AQ47">
        <f t="shared" si="44"/>
        <v>-742.43495750091654</v>
      </c>
      <c r="AR47">
        <f t="shared" si="45"/>
        <v>-742.46026789153348</v>
      </c>
      <c r="AS47">
        <f t="shared" si="46"/>
        <v>11.173742073264975</v>
      </c>
      <c r="AT47">
        <f t="shared" si="47"/>
        <v>-0.26971849359116329</v>
      </c>
      <c r="AU47">
        <f t="shared" si="48"/>
        <v>-731.55624431185959</v>
      </c>
      <c r="AW47">
        <v>44</v>
      </c>
      <c r="AX47">
        <f>IF(Z47&gt;0, (R47*SUMPRODUCT(K47:$K$98, X47:$X$98)-K47*$AZ$3)/Z47, 0)</f>
        <v>-14842.58346475142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0.29099302900000001</v>
      </c>
      <c r="Q48" s="5">
        <f t="shared" si="60"/>
        <v>25</v>
      </c>
      <c r="R48">
        <f t="shared" si="31"/>
        <v>2000000</v>
      </c>
      <c r="S48">
        <f t="shared" si="32"/>
        <v>-31494.780841562999</v>
      </c>
      <c r="U48">
        <f t="shared" si="52"/>
        <v>0.29099302900000001</v>
      </c>
      <c r="V48">
        <f t="shared" si="53"/>
        <v>0.01</v>
      </c>
      <c r="W48">
        <f t="shared" si="54"/>
        <v>5.7950541000472387E-2</v>
      </c>
      <c r="X48">
        <f t="shared" si="55"/>
        <v>1.686320345791615E-2</v>
      </c>
      <c r="Y48">
        <f t="shared" si="56"/>
        <v>5.7950541000472387E-4</v>
      </c>
      <c r="Z48">
        <f t="shared" si="57"/>
        <v>4.0507832132551512E-2</v>
      </c>
      <c r="AB48">
        <f t="shared" si="58"/>
        <v>-860.1357416270107</v>
      </c>
      <c r="AC48">
        <f t="shared" si="33"/>
        <v>-1275.7852953815334</v>
      </c>
      <c r="AE48">
        <f t="shared" si="34"/>
        <v>0</v>
      </c>
      <c r="AF48">
        <f t="shared" si="35"/>
        <v>0</v>
      </c>
      <c r="AG48">
        <f t="shared" si="36"/>
        <v>-1.0126958033137878</v>
      </c>
      <c r="AH48">
        <f t="shared" si="37"/>
        <v>-33726.406915832296</v>
      </c>
      <c r="AI48">
        <f t="shared" si="38"/>
        <v>-33727.419611635611</v>
      </c>
      <c r="AJ48">
        <f t="shared" si="39"/>
        <v>415.64955375452269</v>
      </c>
      <c r="AK48">
        <f t="shared" si="61"/>
        <v>-60.209501913890755</v>
      </c>
      <c r="AL48">
        <f t="shared" si="40"/>
        <v>-33371.979559794985</v>
      </c>
      <c r="AN48">
        <f t="shared" si="41"/>
        <v>0</v>
      </c>
      <c r="AO48">
        <f t="shared" si="42"/>
        <v>0</v>
      </c>
      <c r="AP48">
        <f t="shared" si="43"/>
        <v>-1.579655310710483E-2</v>
      </c>
      <c r="AQ48">
        <f t="shared" si="44"/>
        <v>-526.08194505640154</v>
      </c>
      <c r="AR48">
        <f t="shared" si="45"/>
        <v>-526.0977416095086</v>
      </c>
      <c r="AS48">
        <f t="shared" si="46"/>
        <v>6.4835167958065423</v>
      </c>
      <c r="AT48">
        <f t="shared" si="47"/>
        <v>-0.93917896314259963</v>
      </c>
      <c r="AU48">
        <f t="shared" si="48"/>
        <v>-520.55340377684479</v>
      </c>
      <c r="AW48">
        <v>45</v>
      </c>
      <c r="AX48">
        <f>IF(Z48&gt;0, (R48*SUMPRODUCT(K48:$K$98, X48:$X$98)-K48*$AZ$3)/Z48, 0)</f>
        <v>-31494.780841562999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0.31752069599999999</v>
      </c>
      <c r="Q49" s="5">
        <f t="shared" si="60"/>
        <v>25</v>
      </c>
      <c r="R49">
        <f t="shared" si="31"/>
        <v>2000000</v>
      </c>
      <c r="S49">
        <f t="shared" si="32"/>
        <v>-55435.276480399189</v>
      </c>
      <c r="U49">
        <f t="shared" si="52"/>
        <v>0.31752069599999999</v>
      </c>
      <c r="V49">
        <f t="shared" si="53"/>
        <v>0.01</v>
      </c>
      <c r="W49">
        <f t="shared" si="54"/>
        <v>4.0507832132551512E-2</v>
      </c>
      <c r="X49">
        <f t="shared" si="55"/>
        <v>1.286207505217892E-2</v>
      </c>
      <c r="Y49">
        <f t="shared" si="56"/>
        <v>4.0507832132551515E-4</v>
      </c>
      <c r="Z49">
        <f t="shared" si="57"/>
        <v>2.7240678759047076E-2</v>
      </c>
      <c r="AB49">
        <f t="shared" si="58"/>
        <v>-1275.7852953815334</v>
      </c>
      <c r="AC49">
        <f t="shared" si="33"/>
        <v>-1510.0945585215122</v>
      </c>
      <c r="AE49">
        <f t="shared" si="34"/>
        <v>0</v>
      </c>
      <c r="AF49">
        <f t="shared" si="35"/>
        <v>0</v>
      </c>
      <c r="AG49">
        <f t="shared" si="36"/>
        <v>-0.68101696897617692</v>
      </c>
      <c r="AH49">
        <f t="shared" si="37"/>
        <v>-25724.150104357839</v>
      </c>
      <c r="AI49">
        <f t="shared" si="38"/>
        <v>-25724.831121326817</v>
      </c>
      <c r="AJ49">
        <f t="shared" si="39"/>
        <v>234.30926313997884</v>
      </c>
      <c r="AK49">
        <f t="shared" si="61"/>
        <v>-89.304970676707342</v>
      </c>
      <c r="AL49">
        <f t="shared" si="40"/>
        <v>-25579.826828863548</v>
      </c>
      <c r="AN49">
        <f t="shared" si="41"/>
        <v>0</v>
      </c>
      <c r="AO49">
        <f t="shared" si="42"/>
        <v>0</v>
      </c>
      <c r="AP49">
        <f t="shared" si="43"/>
        <v>-9.484691999165084E-3</v>
      </c>
      <c r="AQ49">
        <f t="shared" si="44"/>
        <v>-358.26660978349196</v>
      </c>
      <c r="AR49">
        <f t="shared" si="45"/>
        <v>-358.27609447549116</v>
      </c>
      <c r="AS49">
        <f t="shared" si="46"/>
        <v>3.2632831407638023</v>
      </c>
      <c r="AT49">
        <f t="shared" si="47"/>
        <v>-1.2437724454009442</v>
      </c>
      <c r="AU49">
        <f t="shared" si="48"/>
        <v>-356.25658378012832</v>
      </c>
      <c r="AW49">
        <v>46</v>
      </c>
      <c r="AX49">
        <f>IF(Z49&gt;0, (R49*SUMPRODUCT(K49:$K$98, X49:$X$98)-K49*$AZ$3)/Z49, 0)</f>
        <v>-55435.276480399189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0.344227385</v>
      </c>
      <c r="Q50" s="5">
        <f t="shared" si="60"/>
        <v>25</v>
      </c>
      <c r="R50">
        <f t="shared" si="31"/>
        <v>2000000</v>
      </c>
      <c r="S50">
        <f t="shared" si="32"/>
        <v>-91400.366941465574</v>
      </c>
      <c r="U50">
        <f t="shared" si="52"/>
        <v>0.344227385</v>
      </c>
      <c r="V50">
        <f t="shared" si="53"/>
        <v>0.01</v>
      </c>
      <c r="W50">
        <f t="shared" si="54"/>
        <v>2.7240678759047076E-2</v>
      </c>
      <c r="X50">
        <f t="shared" si="55"/>
        <v>9.3769876148518203E-3</v>
      </c>
      <c r="Y50">
        <f t="shared" si="56"/>
        <v>2.7240678759047075E-4</v>
      </c>
      <c r="Z50">
        <f t="shared" si="57"/>
        <v>1.7591284356604783E-2</v>
      </c>
      <c r="AB50">
        <f t="shared" si="58"/>
        <v>-1510.0945585215122</v>
      </c>
      <c r="AC50">
        <f t="shared" si="33"/>
        <v>-1607.8498451653402</v>
      </c>
      <c r="AE50">
        <f t="shared" si="34"/>
        <v>0</v>
      </c>
      <c r="AF50">
        <f t="shared" si="35"/>
        <v>0</v>
      </c>
      <c r="AG50">
        <f t="shared" si="36"/>
        <v>-0.43978210891511954</v>
      </c>
      <c r="AH50">
        <f t="shared" si="37"/>
        <v>-18753.975229703639</v>
      </c>
      <c r="AI50">
        <f t="shared" si="38"/>
        <v>-18754.415011812554</v>
      </c>
      <c r="AJ50">
        <f t="shared" si="39"/>
        <v>97.755286643827958</v>
      </c>
      <c r="AK50">
        <f t="shared" si="61"/>
        <v>-105.70661909650586</v>
      </c>
      <c r="AL50">
        <f t="shared" si="40"/>
        <v>-18762.366344265232</v>
      </c>
      <c r="AN50">
        <f t="shared" si="41"/>
        <v>0</v>
      </c>
      <c r="AO50">
        <f t="shared" si="42"/>
        <v>0</v>
      </c>
      <c r="AP50">
        <f t="shared" si="43"/>
        <v>-5.4687092453307249E-3</v>
      </c>
      <c r="AQ50">
        <f t="shared" si="44"/>
        <v>-233.20648031450131</v>
      </c>
      <c r="AR50">
        <f t="shared" si="45"/>
        <v>-233.21194902374663</v>
      </c>
      <c r="AS50">
        <f t="shared" si="46"/>
        <v>1.2155911507355952</v>
      </c>
      <c r="AT50">
        <f t="shared" si="47"/>
        <v>-1.3144663082628663</v>
      </c>
      <c r="AU50">
        <f t="shared" si="48"/>
        <v>-233.31082418127389</v>
      </c>
      <c r="AW50">
        <v>47</v>
      </c>
      <c r="AX50">
        <f>IF(Z50&gt;0, (R50*SUMPRODUCT(K50:$K$98, X50:$X$98)-K50*$AZ$3)/Z50, 0)</f>
        <v>-91400.366941465574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0.370496828</v>
      </c>
      <c r="Q51" s="5">
        <f t="shared" si="60"/>
        <v>25</v>
      </c>
      <c r="R51">
        <f t="shared" si="31"/>
        <v>2000000</v>
      </c>
      <c r="S51">
        <f t="shared" si="32"/>
        <v>-147593.88104889306</v>
      </c>
      <c r="U51">
        <f t="shared" si="52"/>
        <v>0.370496828</v>
      </c>
      <c r="V51">
        <f t="shared" si="53"/>
        <v>0.01</v>
      </c>
      <c r="W51">
        <f t="shared" si="54"/>
        <v>1.7591284356604783E-2</v>
      </c>
      <c r="X51">
        <f t="shared" si="55"/>
        <v>6.5175150545680929E-3</v>
      </c>
      <c r="Y51">
        <f t="shared" si="56"/>
        <v>1.7591284356604782E-4</v>
      </c>
      <c r="Z51">
        <f t="shared" si="57"/>
        <v>1.0897856458470643E-2</v>
      </c>
      <c r="AB51">
        <f t="shared" si="58"/>
        <v>-1607.8498451653402</v>
      </c>
      <c r="AC51">
        <f t="shared" si="33"/>
        <v>-1608.4569298194269</v>
      </c>
      <c r="AE51">
        <f t="shared" si="34"/>
        <v>0</v>
      </c>
      <c r="AF51">
        <f t="shared" si="35"/>
        <v>0</v>
      </c>
      <c r="AG51">
        <f t="shared" si="36"/>
        <v>-0.27244641146176607</v>
      </c>
      <c r="AH51">
        <f t="shared" si="37"/>
        <v>-13035.030109136185</v>
      </c>
      <c r="AI51">
        <f t="shared" si="38"/>
        <v>-13035.302555547647</v>
      </c>
      <c r="AJ51">
        <f t="shared" si="39"/>
        <v>0.60708465408674783</v>
      </c>
      <c r="AK51">
        <f t="shared" si="61"/>
        <v>-112.54948916157382</v>
      </c>
      <c r="AL51">
        <f t="shared" si="40"/>
        <v>-13147.244960055135</v>
      </c>
      <c r="AN51">
        <f t="shared" si="41"/>
        <v>0</v>
      </c>
      <c r="AO51">
        <f t="shared" si="42"/>
        <v>0</v>
      </c>
      <c r="AP51">
        <f t="shared" si="43"/>
        <v>-3.024895289489384E-3</v>
      </c>
      <c r="AQ51">
        <f t="shared" si="44"/>
        <v>-144.72424490352194</v>
      </c>
      <c r="AR51">
        <f t="shared" si="45"/>
        <v>-144.72726979881142</v>
      </c>
      <c r="AS51">
        <f t="shared" si="46"/>
        <v>6.7402888539275308E-3</v>
      </c>
      <c r="AT51">
        <f t="shared" si="47"/>
        <v>-1.2496050792985336</v>
      </c>
      <c r="AU51">
        <f t="shared" si="48"/>
        <v>-145.97013458925605</v>
      </c>
      <c r="AW51">
        <v>48</v>
      </c>
      <c r="AX51">
        <f>IF(Z51&gt;0, (R51*SUMPRODUCT(K51:$K$98, X51:$X$98)-K51*$AZ$3)/Z51, 0)</f>
        <v>-147593.88104889306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0.397394472</v>
      </c>
      <c r="Q52" s="5">
        <f t="shared" si="60"/>
        <v>25</v>
      </c>
      <c r="R52">
        <f t="shared" si="31"/>
        <v>2000000</v>
      </c>
      <c r="S52">
        <f t="shared" si="32"/>
        <v>-239311.24760825658</v>
      </c>
      <c r="U52">
        <f t="shared" si="52"/>
        <v>0.397394472</v>
      </c>
      <c r="V52">
        <f t="shared" si="53"/>
        <v>0.01</v>
      </c>
      <c r="W52">
        <f t="shared" si="54"/>
        <v>1.0897856458470643E-2</v>
      </c>
      <c r="X52">
        <f t="shared" si="55"/>
        <v>4.330747913245731E-3</v>
      </c>
      <c r="Y52">
        <f t="shared" si="56"/>
        <v>1.0897856458470643E-4</v>
      </c>
      <c r="Z52">
        <f t="shared" si="57"/>
        <v>6.4581299806402053E-3</v>
      </c>
      <c r="AB52">
        <f t="shared" si="58"/>
        <v>-1608.4569298194269</v>
      </c>
      <c r="AC52">
        <f t="shared" si="33"/>
        <v>-1545.5031428832935</v>
      </c>
      <c r="AE52">
        <f t="shared" si="34"/>
        <v>0</v>
      </c>
      <c r="AF52">
        <f t="shared" si="35"/>
        <v>0</v>
      </c>
      <c r="AG52">
        <f t="shared" si="36"/>
        <v>-0.16145324951600512</v>
      </c>
      <c r="AH52">
        <f t="shared" si="37"/>
        <v>-8661.4958264914621</v>
      </c>
      <c r="AI52">
        <f t="shared" si="38"/>
        <v>-8661.657279740979</v>
      </c>
      <c r="AJ52">
        <f t="shared" si="39"/>
        <v>-62.953786936133383</v>
      </c>
      <c r="AK52">
        <f t="shared" si="61"/>
        <v>-112.5919850873599</v>
      </c>
      <c r="AL52">
        <f t="shared" si="40"/>
        <v>-8837.2030517644725</v>
      </c>
      <c r="AN52">
        <f t="shared" si="41"/>
        <v>0</v>
      </c>
      <c r="AO52">
        <f t="shared" si="42"/>
        <v>0</v>
      </c>
      <c r="AP52">
        <f t="shared" si="43"/>
        <v>-1.600508634082651E-3</v>
      </c>
      <c r="AQ52">
        <f t="shared" si="44"/>
        <v>-85.862619030137211</v>
      </c>
      <c r="AR52">
        <f t="shared" si="45"/>
        <v>-85.864219538771295</v>
      </c>
      <c r="AS52">
        <f t="shared" si="46"/>
        <v>-0.62406969101908827</v>
      </c>
      <c r="AT52">
        <f t="shared" si="47"/>
        <v>-1.1161400888556328</v>
      </c>
      <c r="AU52">
        <f t="shared" si="48"/>
        <v>-87.604429318646027</v>
      </c>
      <c r="AW52">
        <v>49</v>
      </c>
      <c r="AX52">
        <f>IF(Z52&gt;0, (R52*SUMPRODUCT(K52:$K$98, X52:$X$98)-K52*$AZ$3)/Z52, 0)</f>
        <v>-239311.24760825658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0.424762996</v>
      </c>
      <c r="Q53" s="5">
        <f t="shared" si="60"/>
        <v>25</v>
      </c>
      <c r="R53">
        <f t="shared" si="31"/>
        <v>2000000</v>
      </c>
      <c r="S53">
        <f t="shared" si="32"/>
        <v>-396107.06498932879</v>
      </c>
      <c r="U53">
        <f t="shared" si="52"/>
        <v>0.424762996</v>
      </c>
      <c r="V53">
        <f t="shared" si="53"/>
        <v>0.01</v>
      </c>
      <c r="W53">
        <f t="shared" si="54"/>
        <v>6.4581299806402053E-3</v>
      </c>
      <c r="X53">
        <f t="shared" si="55"/>
        <v>2.7431746391341555E-3</v>
      </c>
      <c r="Y53">
        <f t="shared" si="56"/>
        <v>6.4581299806402059E-5</v>
      </c>
      <c r="Z53">
        <f t="shared" si="57"/>
        <v>3.6503740416996477E-3</v>
      </c>
      <c r="AB53">
        <f t="shared" si="58"/>
        <v>-1545.5031428832935</v>
      </c>
      <c r="AC53">
        <f t="shared" si="33"/>
        <v>-1445.9389477708812</v>
      </c>
      <c r="AE53">
        <f t="shared" si="34"/>
        <v>0</v>
      </c>
      <c r="AF53">
        <f t="shared" si="35"/>
        <v>0</v>
      </c>
      <c r="AG53">
        <f t="shared" si="36"/>
        <v>-9.1259351042491194E-2</v>
      </c>
      <c r="AH53">
        <f t="shared" si="37"/>
        <v>-5486.3492782683106</v>
      </c>
      <c r="AI53">
        <f t="shared" si="38"/>
        <v>-5486.4405376193536</v>
      </c>
      <c r="AJ53">
        <f t="shared" si="39"/>
        <v>-99.564195112412335</v>
      </c>
      <c r="AK53">
        <f t="shared" si="61"/>
        <v>-108.18522000183056</v>
      </c>
      <c r="AL53">
        <f t="shared" si="40"/>
        <v>-5694.1899527335963</v>
      </c>
      <c r="AN53">
        <f t="shared" si="41"/>
        <v>0</v>
      </c>
      <c r="AO53">
        <f t="shared" si="42"/>
        <v>0</v>
      </c>
      <c r="AP53">
        <f t="shared" si="43"/>
        <v>-8.0773812964733021E-4</v>
      </c>
      <c r="AQ53">
        <f t="shared" si="44"/>
        <v>-48.559774466915314</v>
      </c>
      <c r="AR53">
        <f t="shared" si="45"/>
        <v>-48.560582205044966</v>
      </c>
      <c r="AS53">
        <f t="shared" si="46"/>
        <v>-0.88124445134939289</v>
      </c>
      <c r="AT53">
        <f t="shared" si="47"/>
        <v>-0.95754929507526454</v>
      </c>
      <c r="AU53">
        <f t="shared" si="48"/>
        <v>-50.399375951469622</v>
      </c>
      <c r="AW53">
        <v>50</v>
      </c>
      <c r="AX53">
        <f>IF(Z53&gt;0, (R53*SUMPRODUCT(K53:$K$98, X53:$X$98)-K53*$AZ$3)/Z53, 0)</f>
        <v>-396107.06498932879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0.45242554800000001</v>
      </c>
      <c r="Q54" s="5">
        <f t="shared" si="60"/>
        <v>25</v>
      </c>
      <c r="R54">
        <f t="shared" si="31"/>
        <v>2000000</v>
      </c>
      <c r="S54">
        <f t="shared" si="32"/>
        <v>-677218.91592362546</v>
      </c>
      <c r="U54">
        <f t="shared" si="52"/>
        <v>0.45242554800000001</v>
      </c>
      <c r="V54">
        <f t="shared" si="53"/>
        <v>0.01</v>
      </c>
      <c r="W54">
        <f t="shared" si="54"/>
        <v>3.6503740416996477E-3</v>
      </c>
      <c r="X54">
        <f t="shared" si="55"/>
        <v>1.651522476220938E-3</v>
      </c>
      <c r="Y54">
        <f t="shared" si="56"/>
        <v>3.6503740416996478E-5</v>
      </c>
      <c r="Z54">
        <f t="shared" si="57"/>
        <v>1.9623478250617131E-3</v>
      </c>
      <c r="AB54">
        <f t="shared" si="58"/>
        <v>-1445.9389477708812</v>
      </c>
      <c r="AC54">
        <f t="shared" si="33"/>
        <v>-1328.9390667533776</v>
      </c>
      <c r="AE54">
        <f t="shared" si="34"/>
        <v>0</v>
      </c>
      <c r="AF54">
        <f t="shared" si="35"/>
        <v>0</v>
      </c>
      <c r="AG54">
        <f t="shared" si="36"/>
        <v>-4.9058695626542831E-2</v>
      </c>
      <c r="AH54">
        <f t="shared" si="37"/>
        <v>-3303.0449524418759</v>
      </c>
      <c r="AI54">
        <f t="shared" si="38"/>
        <v>-3303.0940111375025</v>
      </c>
      <c r="AJ54">
        <f t="shared" si="39"/>
        <v>-116.99988101750364</v>
      </c>
      <c r="AK54">
        <f t="shared" si="61"/>
        <v>-101.21572634396169</v>
      </c>
      <c r="AL54">
        <f t="shared" si="40"/>
        <v>-3521.3096184989677</v>
      </c>
      <c r="AN54">
        <f t="shared" si="41"/>
        <v>0</v>
      </c>
      <c r="AO54">
        <f t="shared" si="42"/>
        <v>0</v>
      </c>
      <c r="AP54">
        <f t="shared" si="43"/>
        <v>-3.8769587714702544E-4</v>
      </c>
      <c r="AQ54">
        <f t="shared" si="44"/>
        <v>-26.102954710442031</v>
      </c>
      <c r="AR54">
        <f t="shared" si="45"/>
        <v>-26.103342406319179</v>
      </c>
      <c r="AS54">
        <f t="shared" si="46"/>
        <v>-0.92461429962350661</v>
      </c>
      <c r="AT54">
        <f t="shared" si="47"/>
        <v>-0.79987694953643484</v>
      </c>
      <c r="AU54">
        <f t="shared" si="48"/>
        <v>-27.827833655479118</v>
      </c>
      <c r="AW54">
        <v>51</v>
      </c>
      <c r="AX54">
        <f>IF(Z54&gt;0, (R54*SUMPRODUCT(K54:$K$98, X54:$X$98)-K54*$AZ$3)/Z54, 0)</f>
        <v>-677218.91592362546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0.48020744799999998</v>
      </c>
      <c r="Q55" s="5">
        <f t="shared" si="60"/>
        <v>25</v>
      </c>
      <c r="R55">
        <f t="shared" si="31"/>
        <v>2000000</v>
      </c>
      <c r="S55">
        <f t="shared" si="32"/>
        <v>-1206749.8991919651</v>
      </c>
      <c r="U55">
        <f t="shared" si="52"/>
        <v>0.48020744799999998</v>
      </c>
      <c r="V55">
        <f t="shared" si="53"/>
        <v>0.01</v>
      </c>
      <c r="W55">
        <f t="shared" si="54"/>
        <v>1.9623478250617131E-3</v>
      </c>
      <c r="X55">
        <f t="shared" si="55"/>
        <v>9.4233404116123563E-4</v>
      </c>
      <c r="Y55">
        <f t="shared" si="56"/>
        <v>1.9623478250617133E-5</v>
      </c>
      <c r="Z55">
        <f t="shared" si="57"/>
        <v>1.0003903056498603E-3</v>
      </c>
      <c r="AB55">
        <f t="shared" si="58"/>
        <v>-1328.9390667533776</v>
      </c>
      <c r="AC55">
        <f t="shared" si="33"/>
        <v>-1207.220900495588</v>
      </c>
      <c r="AE55">
        <f t="shared" si="34"/>
        <v>0</v>
      </c>
      <c r="AF55">
        <f t="shared" si="35"/>
        <v>0</v>
      </c>
      <c r="AG55">
        <f t="shared" si="36"/>
        <v>-2.5009757641246508E-2</v>
      </c>
      <c r="AH55">
        <f t="shared" si="37"/>
        <v>-1884.6680823224713</v>
      </c>
      <c r="AI55">
        <f t="shared" si="38"/>
        <v>-1884.6930920801126</v>
      </c>
      <c r="AJ55">
        <f t="shared" si="39"/>
        <v>-121.71816625778956</v>
      </c>
      <c r="AK55">
        <f t="shared" si="61"/>
        <v>-93.025734672736434</v>
      </c>
      <c r="AL55">
        <f t="shared" si="40"/>
        <v>-2099.4369930106386</v>
      </c>
      <c r="AN55">
        <f t="shared" si="41"/>
        <v>0</v>
      </c>
      <c r="AO55">
        <f t="shared" si="42"/>
        <v>0</v>
      </c>
      <c r="AP55">
        <f t="shared" si="43"/>
        <v>-1.7646827733094691E-4</v>
      </c>
      <c r="AQ55">
        <f t="shared" si="44"/>
        <v>-13.298174840349612</v>
      </c>
      <c r="AR55">
        <f t="shared" si="45"/>
        <v>-13.298351308626943</v>
      </c>
      <c r="AS55">
        <f t="shared" si="46"/>
        <v>-0.85884059443941752</v>
      </c>
      <c r="AT55">
        <f t="shared" si="47"/>
        <v>-0.65638745407391907</v>
      </c>
      <c r="AU55">
        <f t="shared" si="48"/>
        <v>-14.813579357140281</v>
      </c>
      <c r="AW55">
        <v>52</v>
      </c>
      <c r="AX55">
        <f>IF(Z55&gt;0, (R55*SUMPRODUCT(K55:$K$98, X55:$X$98)-K55*$AZ$3)/Z55, 0)</f>
        <v>-1206749.8991919651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0.508136904</v>
      </c>
      <c r="Q56" s="5">
        <f t="shared" si="60"/>
        <v>25</v>
      </c>
      <c r="R56">
        <f t="shared" si="31"/>
        <v>2000000</v>
      </c>
      <c r="S56">
        <f t="shared" si="32"/>
        <v>-2258133.5750421346</v>
      </c>
      <c r="U56">
        <f t="shared" si="52"/>
        <v>0.508136904</v>
      </c>
      <c r="V56">
        <f t="shared" si="53"/>
        <v>0.01</v>
      </c>
      <c r="W56">
        <f t="shared" si="54"/>
        <v>1.0003903056498603E-3</v>
      </c>
      <c r="X56">
        <f t="shared" si="55"/>
        <v>5.0833523270453376E-4</v>
      </c>
      <c r="Y56">
        <f t="shared" si="56"/>
        <v>1.0003903056498603E-5</v>
      </c>
      <c r="Z56">
        <f t="shared" si="57"/>
        <v>4.8205116988882799E-4</v>
      </c>
      <c r="AB56">
        <f t="shared" si="58"/>
        <v>-1207.220900495588</v>
      </c>
      <c r="AC56">
        <f t="shared" si="33"/>
        <v>-1088.5359316143026</v>
      </c>
      <c r="AE56">
        <f t="shared" si="34"/>
        <v>0</v>
      </c>
      <c r="AF56">
        <f t="shared" si="35"/>
        <v>0</v>
      </c>
      <c r="AG56">
        <f t="shared" si="36"/>
        <v>-1.20512792472207E-2</v>
      </c>
      <c r="AH56">
        <f t="shared" si="37"/>
        <v>-1016.6704654090676</v>
      </c>
      <c r="AI56">
        <f t="shared" si="38"/>
        <v>-1016.6825166883148</v>
      </c>
      <c r="AJ56">
        <f t="shared" si="39"/>
        <v>-118.68496888128539</v>
      </c>
      <c r="AK56">
        <f t="shared" si="61"/>
        <v>-84.505463034691175</v>
      </c>
      <c r="AL56">
        <f t="shared" si="40"/>
        <v>-1219.8729486042914</v>
      </c>
      <c r="AN56">
        <f t="shared" si="41"/>
        <v>0</v>
      </c>
      <c r="AO56">
        <f t="shared" si="42"/>
        <v>0</v>
      </c>
      <c r="AP56">
        <f t="shared" si="43"/>
        <v>-7.5922812911139901E-5</v>
      </c>
      <c r="AQ56">
        <f t="shared" si="44"/>
        <v>-6.4050031497971966</v>
      </c>
      <c r="AR56">
        <f t="shared" si="45"/>
        <v>-6.4050790726101079</v>
      </c>
      <c r="AS56">
        <f t="shared" si="46"/>
        <v>-0.74771287785206786</v>
      </c>
      <c r="AT56">
        <f t="shared" si="47"/>
        <v>-0.53238268969924984</v>
      </c>
      <c r="AU56">
        <f t="shared" si="48"/>
        <v>-7.685174640161426</v>
      </c>
      <c r="AW56">
        <v>53</v>
      </c>
      <c r="AX56">
        <f>IF(Z56&gt;0, (R56*SUMPRODUCT(K56:$K$98, X56:$X$98)-K56*$AZ$3)/Z56, 0)</f>
        <v>-2258133.5750421346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0.53626491099999996</v>
      </c>
      <c r="Q57" s="5">
        <f t="shared" si="60"/>
        <v>25</v>
      </c>
      <c r="R57">
        <f t="shared" si="31"/>
        <v>2000000</v>
      </c>
      <c r="S57">
        <f t="shared" si="32"/>
        <v>-4467278.1206789538</v>
      </c>
      <c r="U57">
        <f t="shared" si="52"/>
        <v>0.53626491099999996</v>
      </c>
      <c r="V57">
        <f t="shared" si="53"/>
        <v>0.01</v>
      </c>
      <c r="W57">
        <f t="shared" si="54"/>
        <v>4.8205116988882799E-4</v>
      </c>
      <c r="X57">
        <f t="shared" si="55"/>
        <v>2.5850712771787821E-4</v>
      </c>
      <c r="Y57">
        <f t="shared" si="56"/>
        <v>4.8205116988882798E-6</v>
      </c>
      <c r="Z57">
        <f t="shared" si="57"/>
        <v>2.187235304720615E-4</v>
      </c>
      <c r="AB57">
        <f t="shared" si="58"/>
        <v>-1088.5359316143026</v>
      </c>
      <c r="AC57">
        <f t="shared" si="33"/>
        <v>-977.09884215549675</v>
      </c>
      <c r="AE57">
        <f t="shared" si="34"/>
        <v>0</v>
      </c>
      <c r="AF57">
        <f t="shared" si="35"/>
        <v>0</v>
      </c>
      <c r="AG57">
        <f t="shared" si="36"/>
        <v>-5.4680882618015373E-3</v>
      </c>
      <c r="AH57">
        <f t="shared" si="37"/>
        <v>-517.01425543575647</v>
      </c>
      <c r="AI57">
        <f t="shared" si="38"/>
        <v>-517.01972352401822</v>
      </c>
      <c r="AJ57">
        <f t="shared" si="39"/>
        <v>-111.43708945880587</v>
      </c>
      <c r="AK57">
        <f t="shared" si="61"/>
        <v>-76.197515213001196</v>
      </c>
      <c r="AL57">
        <f t="shared" si="40"/>
        <v>-704.65432819582531</v>
      </c>
      <c r="AN57">
        <f t="shared" si="41"/>
        <v>0</v>
      </c>
      <c r="AO57">
        <f t="shared" si="42"/>
        <v>0</v>
      </c>
      <c r="AP57">
        <f t="shared" si="43"/>
        <v>-3.0757896672648584E-5</v>
      </c>
      <c r="AQ57">
        <f t="shared" si="44"/>
        <v>-2.9081957506187206</v>
      </c>
      <c r="AR57">
        <f t="shared" si="45"/>
        <v>-2.9082265085153929</v>
      </c>
      <c r="AS57">
        <f t="shared" si="46"/>
        <v>-0.62683159432861579</v>
      </c>
      <c r="AT57">
        <f t="shared" si="47"/>
        <v>-0.42860963236571875</v>
      </c>
      <c r="AU57">
        <f t="shared" si="48"/>
        <v>-3.9636677352097278</v>
      </c>
      <c r="AW57">
        <v>54</v>
      </c>
      <c r="AX57">
        <f>IF(Z57&gt;0, (R57*SUMPRODUCT(K57:$K$98, X57:$X$98)-K57*$AZ$3)/Z57, 0)</f>
        <v>-4467278.1206789538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0.564431978</v>
      </c>
      <c r="Q58" s="5">
        <f t="shared" si="60"/>
        <v>25</v>
      </c>
      <c r="R58">
        <f t="shared" si="31"/>
        <v>2000000</v>
      </c>
      <c r="S58">
        <f t="shared" si="32"/>
        <v>-9398093.3494573478</v>
      </c>
      <c r="U58">
        <f t="shared" si="52"/>
        <v>0.564431978</v>
      </c>
      <c r="V58">
        <f t="shared" si="53"/>
        <v>0.01</v>
      </c>
      <c r="W58">
        <f t="shared" si="54"/>
        <v>2.187235304720615E-4</v>
      </c>
      <c r="X58">
        <f t="shared" si="55"/>
        <v>1.2345455493948895E-4</v>
      </c>
      <c r="Y58">
        <f t="shared" si="56"/>
        <v>2.1872353047206151E-6</v>
      </c>
      <c r="Z58">
        <f t="shared" si="57"/>
        <v>9.308174022785194E-5</v>
      </c>
      <c r="AB58">
        <f t="shared" si="58"/>
        <v>-977.09884215549675</v>
      </c>
      <c r="AC58">
        <f t="shared" si="33"/>
        <v>-874.79088379129178</v>
      </c>
      <c r="AE58">
        <f t="shared" si="34"/>
        <v>0</v>
      </c>
      <c r="AF58">
        <f t="shared" si="35"/>
        <v>0</v>
      </c>
      <c r="AG58">
        <f t="shared" si="36"/>
        <v>-2.3270435056962986E-3</v>
      </c>
      <c r="AH58">
        <f t="shared" si="37"/>
        <v>-246.90910987897789</v>
      </c>
      <c r="AI58">
        <f t="shared" si="38"/>
        <v>-246.91143692248357</v>
      </c>
      <c r="AJ58">
        <f t="shared" si="39"/>
        <v>-102.30795836420498</v>
      </c>
      <c r="AK58">
        <f t="shared" si="61"/>
        <v>-68.396918950884782</v>
      </c>
      <c r="AL58">
        <f t="shared" si="40"/>
        <v>-417.61631423757331</v>
      </c>
      <c r="AN58">
        <f t="shared" si="41"/>
        <v>0</v>
      </c>
      <c r="AO58">
        <f t="shared" si="42"/>
        <v>0</v>
      </c>
      <c r="AP58">
        <f t="shared" si="43"/>
        <v>-1.1687122542731642E-5</v>
      </c>
      <c r="AQ58">
        <f t="shared" si="44"/>
        <v>-1.2400528898616183</v>
      </c>
      <c r="AR58">
        <f t="shared" si="45"/>
        <v>-1.2400645769841609</v>
      </c>
      <c r="AS58">
        <f t="shared" si="46"/>
        <v>-0.51382178441110704</v>
      </c>
      <c r="AT58">
        <f t="shared" si="47"/>
        <v>-0.34351019710956754</v>
      </c>
      <c r="AU58">
        <f t="shared" si="48"/>
        <v>-2.0973965585048355</v>
      </c>
      <c r="AW58">
        <v>55</v>
      </c>
      <c r="AX58">
        <f>IF(Z58&gt;0, (R58*SUMPRODUCT(K58:$K$98, X58:$X$98)-K58*$AZ$3)/Z58, 0)</f>
        <v>-9398093.3494573478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0.59247427200000002</v>
      </c>
      <c r="Q59" s="5">
        <f t="shared" si="60"/>
        <v>25</v>
      </c>
      <c r="R59">
        <f t="shared" si="31"/>
        <v>2000000</v>
      </c>
      <c r="S59">
        <f t="shared" si="32"/>
        <v>-21136148.635441072</v>
      </c>
      <c r="U59">
        <f t="shared" si="52"/>
        <v>0.59247427200000002</v>
      </c>
      <c r="V59">
        <f t="shared" si="53"/>
        <v>0.01</v>
      </c>
      <c r="W59">
        <f t="shared" si="54"/>
        <v>9.308174022785194E-5</v>
      </c>
      <c r="X59">
        <f t="shared" si="55"/>
        <v>5.5148536277989695E-5</v>
      </c>
      <c r="Y59">
        <f t="shared" si="56"/>
        <v>9.3081740227851943E-7</v>
      </c>
      <c r="Z59">
        <f t="shared" si="57"/>
        <v>3.7002386547583726E-5</v>
      </c>
      <c r="AB59">
        <f t="shared" si="58"/>
        <v>-874.79088379129178</v>
      </c>
      <c r="AC59">
        <f t="shared" si="33"/>
        <v>-782.08794193577489</v>
      </c>
      <c r="AE59">
        <f t="shared" si="34"/>
        <v>0</v>
      </c>
      <c r="AF59">
        <f t="shared" si="35"/>
        <v>0</v>
      </c>
      <c r="AG59">
        <f t="shared" si="36"/>
        <v>-9.2505966368959319E-4</v>
      </c>
      <c r="AH59">
        <f t="shared" si="37"/>
        <v>-110.2970725559794</v>
      </c>
      <c r="AI59">
        <f t="shared" si="38"/>
        <v>-110.29799761564308</v>
      </c>
      <c r="AJ59">
        <f t="shared" si="39"/>
        <v>-92.702941855516883</v>
      </c>
      <c r="AK59">
        <f t="shared" si="61"/>
        <v>-61.235361865390431</v>
      </c>
      <c r="AL59">
        <f t="shared" si="40"/>
        <v>-264.23630133655041</v>
      </c>
      <c r="AN59">
        <f t="shared" si="41"/>
        <v>0</v>
      </c>
      <c r="AO59">
        <f t="shared" si="42"/>
        <v>0</v>
      </c>
      <c r="AP59">
        <f t="shared" si="43"/>
        <v>-4.1481534794862561E-6</v>
      </c>
      <c r="AQ59">
        <f t="shared" si="44"/>
        <v>-0.49459424430569421</v>
      </c>
      <c r="AR59">
        <f t="shared" si="45"/>
        <v>-0.49459839245917364</v>
      </c>
      <c r="AS59">
        <f t="shared" si="46"/>
        <v>-0.41569862562466037</v>
      </c>
      <c r="AT59">
        <f t="shared" si="47"/>
        <v>-0.27459167160784825</v>
      </c>
      <c r="AU59">
        <f t="shared" si="48"/>
        <v>-1.1848886896916824</v>
      </c>
      <c r="AW59">
        <v>56</v>
      </c>
      <c r="AX59">
        <f>IF(Z59&gt;0, (R59*SUMPRODUCT(K59:$K$98, X59:$X$98)-K59*$AZ$3)/Z59, 0)</f>
        <v>-21136148.635441072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0.62503115200000003</v>
      </c>
      <c r="Q60" s="5">
        <f t="shared" si="60"/>
        <v>25</v>
      </c>
      <c r="R60">
        <f t="shared" si="31"/>
        <v>2000000</v>
      </c>
      <c r="S60">
        <f t="shared" si="32"/>
        <v>-51737832.811004393</v>
      </c>
      <c r="U60">
        <f t="shared" si="52"/>
        <v>0.62503115200000003</v>
      </c>
      <c r="V60">
        <f t="shared" si="53"/>
        <v>0.01</v>
      </c>
      <c r="W60">
        <f t="shared" si="54"/>
        <v>3.7002386547583726E-5</v>
      </c>
      <c r="X60">
        <f t="shared" si="55"/>
        <v>2.3127644290585561E-5</v>
      </c>
      <c r="Y60">
        <f t="shared" si="56"/>
        <v>3.7002386547583724E-7</v>
      </c>
      <c r="Z60">
        <f t="shared" si="57"/>
        <v>1.3504718391522327E-5</v>
      </c>
      <c r="AB60">
        <f t="shared" si="58"/>
        <v>-782.08794193577489</v>
      </c>
      <c r="AC60">
        <f t="shared" si="33"/>
        <v>-698.70486230027836</v>
      </c>
      <c r="AE60">
        <f t="shared" si="34"/>
        <v>0</v>
      </c>
      <c r="AF60">
        <f t="shared" si="35"/>
        <v>0</v>
      </c>
      <c r="AG60">
        <f t="shared" si="36"/>
        <v>-3.3761795978805818E-4</v>
      </c>
      <c r="AH60">
        <f t="shared" si="37"/>
        <v>-46.255288581171122</v>
      </c>
      <c r="AI60">
        <f t="shared" si="38"/>
        <v>-46.255626199130909</v>
      </c>
      <c r="AJ60">
        <f t="shared" si="39"/>
        <v>-83.383079635496529</v>
      </c>
      <c r="AK60">
        <f t="shared" si="61"/>
        <v>-54.746155935504248</v>
      </c>
      <c r="AL60">
        <f t="shared" si="40"/>
        <v>-184.38486177013169</v>
      </c>
      <c r="AN60">
        <f t="shared" si="41"/>
        <v>0</v>
      </c>
      <c r="AO60">
        <f t="shared" si="42"/>
        <v>0</v>
      </c>
      <c r="AP60">
        <f t="shared" si="43"/>
        <v>-1.3517382113707947E-6</v>
      </c>
      <c r="AQ60">
        <f t="shared" si="44"/>
        <v>-0.18519465342543592</v>
      </c>
      <c r="AR60">
        <f t="shared" si="45"/>
        <v>-0.18519600516364729</v>
      </c>
      <c r="AS60">
        <f t="shared" si="46"/>
        <v>-0.33384508038562388</v>
      </c>
      <c r="AT60">
        <f t="shared" si="47"/>
        <v>-0.21918997126260892</v>
      </c>
      <c r="AU60">
        <f t="shared" si="48"/>
        <v>-0.73823105681188006</v>
      </c>
      <c r="AW60">
        <v>57</v>
      </c>
      <c r="AX60">
        <f>IF(Z60&gt;0, (R60*SUMPRODUCT(K60:$K$98, X60:$X$98)-K60*$AZ$3)/Z60, 0)</f>
        <v>-51737832.811004393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0.65741117999999998</v>
      </c>
      <c r="Q61" s="5">
        <f t="shared" si="60"/>
        <v>25</v>
      </c>
      <c r="R61">
        <f t="shared" si="31"/>
        <v>2000000</v>
      </c>
      <c r="S61">
        <f t="shared" si="32"/>
        <v>-138928359.51807609</v>
      </c>
      <c r="U61">
        <f t="shared" si="52"/>
        <v>0.65741117999999998</v>
      </c>
      <c r="V61">
        <f t="shared" si="53"/>
        <v>0.01</v>
      </c>
      <c r="W61">
        <f t="shared" si="54"/>
        <v>1.3504718391522327E-5</v>
      </c>
      <c r="X61">
        <f t="shared" si="55"/>
        <v>8.8781528533383955E-6</v>
      </c>
      <c r="Y61">
        <f t="shared" si="56"/>
        <v>1.3504718391522326E-7</v>
      </c>
      <c r="Z61">
        <f t="shared" si="57"/>
        <v>4.4915183542687081E-6</v>
      </c>
      <c r="AB61">
        <f t="shared" si="58"/>
        <v>-698.70486230027836</v>
      </c>
      <c r="AC61">
        <f t="shared" si="33"/>
        <v>-623.99927670388058</v>
      </c>
      <c r="AE61">
        <f t="shared" si="34"/>
        <v>0</v>
      </c>
      <c r="AF61">
        <f t="shared" si="35"/>
        <v>0</v>
      </c>
      <c r="AG61">
        <f t="shared" si="36"/>
        <v>-1.122879588567177E-4</v>
      </c>
      <c r="AH61">
        <f t="shared" si="37"/>
        <v>-17.756305706676791</v>
      </c>
      <c r="AI61">
        <f t="shared" si="38"/>
        <v>-17.756417994635648</v>
      </c>
      <c r="AJ61">
        <f t="shared" si="39"/>
        <v>-74.705585596397782</v>
      </c>
      <c r="AK61">
        <f t="shared" si="61"/>
        <v>-48.909340361019488</v>
      </c>
      <c r="AL61">
        <f t="shared" si="40"/>
        <v>-141.37134395205294</v>
      </c>
      <c r="AN61">
        <f t="shared" si="41"/>
        <v>0</v>
      </c>
      <c r="AO61">
        <f t="shared" si="42"/>
        <v>0</v>
      </c>
      <c r="AP61">
        <f t="shared" si="43"/>
        <v>-4.0140447916850273E-7</v>
      </c>
      <c r="AQ61">
        <f t="shared" si="44"/>
        <v>-6.3474843756311683E-2</v>
      </c>
      <c r="AR61">
        <f t="shared" si="45"/>
        <v>-6.3475245160790852E-2</v>
      </c>
      <c r="AS61">
        <f t="shared" si="46"/>
        <v>-0.26705585338463966</v>
      </c>
      <c r="AT61">
        <f t="shared" si="47"/>
        <v>-0.17484001396037074</v>
      </c>
      <c r="AU61">
        <f t="shared" si="48"/>
        <v>-0.50537111250580136</v>
      </c>
      <c r="AW61">
        <v>58</v>
      </c>
      <c r="AX61">
        <f>IF(Z61&gt;0, (R61*SUMPRODUCT(K61:$K$98, X61:$X$98)-K61*$AZ$3)/Z61, 0)</f>
        <v>-138928359.51807609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0.68957421399999996</v>
      </c>
      <c r="Q62" s="5">
        <f t="shared" si="60"/>
        <v>25</v>
      </c>
      <c r="R62">
        <f t="shared" si="31"/>
        <v>2000000</v>
      </c>
      <c r="S62">
        <f t="shared" si="32"/>
        <v>-412931099.28649187</v>
      </c>
      <c r="U62">
        <f t="shared" si="52"/>
        <v>0.68957421399999996</v>
      </c>
      <c r="V62">
        <f t="shared" si="53"/>
        <v>0.01</v>
      </c>
      <c r="W62">
        <f t="shared" si="54"/>
        <v>4.4915183542687081E-6</v>
      </c>
      <c r="X62">
        <f t="shared" si="55"/>
        <v>3.0972352388114176E-6</v>
      </c>
      <c r="Y62">
        <f t="shared" si="56"/>
        <v>4.4915183542687078E-8</v>
      </c>
      <c r="Z62">
        <f t="shared" si="57"/>
        <v>1.3493679319146033E-6</v>
      </c>
      <c r="AB62">
        <f t="shared" si="58"/>
        <v>-623.99927670388058</v>
      </c>
      <c r="AC62">
        <f t="shared" si="33"/>
        <v>-557.19598346743726</v>
      </c>
      <c r="AE62">
        <f t="shared" si="34"/>
        <v>0</v>
      </c>
      <c r="AF62">
        <f t="shared" si="35"/>
        <v>0</v>
      </c>
      <c r="AG62">
        <f t="shared" si="36"/>
        <v>-3.373419829786508E-5</v>
      </c>
      <c r="AH62">
        <f t="shared" si="37"/>
        <v>-6.1944704776228354</v>
      </c>
      <c r="AI62">
        <f t="shared" si="38"/>
        <v>-6.1945042118211333</v>
      </c>
      <c r="AJ62">
        <f t="shared" si="39"/>
        <v>-66.803293236443324</v>
      </c>
      <c r="AK62">
        <f t="shared" si="61"/>
        <v>-43.679949369271647</v>
      </c>
      <c r="AL62">
        <f t="shared" si="40"/>
        <v>-116.6777468175361</v>
      </c>
      <c r="AN62">
        <f t="shared" si="41"/>
        <v>0</v>
      </c>
      <c r="AO62">
        <f t="shared" si="42"/>
        <v>0</v>
      </c>
      <c r="AP62">
        <f t="shared" si="43"/>
        <v>-1.0767165728403398E-7</v>
      </c>
      <c r="AQ62">
        <f t="shared" si="44"/>
        <v>-1.9771298444192828E-2</v>
      </c>
      <c r="AR62">
        <f t="shared" si="45"/>
        <v>-1.9771406115850113E-2</v>
      </c>
      <c r="AS62">
        <f t="shared" si="46"/>
        <v>-0.21322046047421139</v>
      </c>
      <c r="AT62">
        <f t="shared" si="47"/>
        <v>-0.1394161644852196</v>
      </c>
      <c r="AU62">
        <f t="shared" si="48"/>
        <v>-0.37240803107528114</v>
      </c>
      <c r="AW62">
        <v>59</v>
      </c>
      <c r="AX62">
        <f>IF(Z62&gt;0, (R62*SUMPRODUCT(K62:$K$98, X62:$X$98)-K62*$AZ$3)/Z62, 0)</f>
        <v>-412931099.28649187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0.72148010799999995</v>
      </c>
      <c r="Q63" s="5">
        <f t="shared" si="60"/>
        <v>25</v>
      </c>
      <c r="R63">
        <f t="shared" si="31"/>
        <v>2000000</v>
      </c>
      <c r="S63">
        <f t="shared" si="32"/>
        <v>-1373086293.55494</v>
      </c>
      <c r="U63">
        <f t="shared" si="52"/>
        <v>0.72148010799999995</v>
      </c>
      <c r="V63">
        <f t="shared" si="53"/>
        <v>0.01</v>
      </c>
      <c r="W63">
        <f t="shared" si="54"/>
        <v>1.3493679319146033E-6</v>
      </c>
      <c r="X63">
        <f t="shared" si="55"/>
        <v>9.7354212124948454E-7</v>
      </c>
      <c r="Y63">
        <f t="shared" si="56"/>
        <v>1.3493679319146034E-8</v>
      </c>
      <c r="Z63">
        <f t="shared" si="57"/>
        <v>3.6233213134597272E-7</v>
      </c>
      <c r="AB63">
        <f t="shared" si="58"/>
        <v>-557.19598346743726</v>
      </c>
      <c r="AC63">
        <f t="shared" si="33"/>
        <v>-497.51328326570336</v>
      </c>
      <c r="AE63">
        <f t="shared" si="34"/>
        <v>0</v>
      </c>
      <c r="AF63">
        <f t="shared" si="35"/>
        <v>0</v>
      </c>
      <c r="AG63">
        <f t="shared" si="36"/>
        <v>-9.0583032836493171E-6</v>
      </c>
      <c r="AH63">
        <f t="shared" si="37"/>
        <v>-1.9470842424989692</v>
      </c>
      <c r="AI63">
        <f t="shared" si="38"/>
        <v>-1.9470933008022528</v>
      </c>
      <c r="AJ63">
        <f t="shared" si="39"/>
        <v>-59.682700201733894</v>
      </c>
      <c r="AK63">
        <f t="shared" si="61"/>
        <v>-39.003718842720609</v>
      </c>
      <c r="AL63">
        <f t="shared" si="40"/>
        <v>-100.63351234525675</v>
      </c>
      <c r="AN63">
        <f t="shared" si="41"/>
        <v>0</v>
      </c>
      <c r="AO63">
        <f t="shared" si="42"/>
        <v>0</v>
      </c>
      <c r="AP63">
        <f t="shared" si="43"/>
        <v>-2.5814269451223059E-8</v>
      </c>
      <c r="AQ63">
        <f t="shared" si="44"/>
        <v>-5.5487827804159874E-3</v>
      </c>
      <c r="AR63">
        <f t="shared" si="45"/>
        <v>-5.5488085946854386E-3</v>
      </c>
      <c r="AS63">
        <f t="shared" si="46"/>
        <v>-0.17008321054618475</v>
      </c>
      <c r="AT63">
        <f t="shared" si="47"/>
        <v>-0.11115243951073642</v>
      </c>
      <c r="AU63">
        <f t="shared" si="48"/>
        <v>-0.28678445865160657</v>
      </c>
      <c r="AW63">
        <v>60</v>
      </c>
      <c r="AX63">
        <f>IF(Z63&gt;0, (R63*SUMPRODUCT(K63:$K$98, X63:$X$98)-K63*$AZ$3)/Z63, 0)</f>
        <v>-1373086293.55494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0.75308980400000003</v>
      </c>
      <c r="Q64" s="5">
        <f t="shared" si="60"/>
        <v>25</v>
      </c>
      <c r="R64">
        <f t="shared" si="31"/>
        <v>2000000</v>
      </c>
      <c r="S64">
        <f t="shared" si="32"/>
        <v>-5174885156.4271688</v>
      </c>
      <c r="U64">
        <f t="shared" si="52"/>
        <v>0.75308980400000003</v>
      </c>
      <c r="V64">
        <f t="shared" si="53"/>
        <v>0.01</v>
      </c>
      <c r="W64">
        <f t="shared" si="54"/>
        <v>3.6233213134597272E-7</v>
      </c>
      <c r="X64">
        <f t="shared" si="55"/>
        <v>2.7286863377824085E-7</v>
      </c>
      <c r="Y64">
        <f t="shared" si="56"/>
        <v>3.6233213134597273E-9</v>
      </c>
      <c r="Z64">
        <f t="shared" si="57"/>
        <v>8.584017625427214E-8</v>
      </c>
      <c r="AB64">
        <f t="shared" si="58"/>
        <v>-497.51328326570336</v>
      </c>
      <c r="AC64">
        <f t="shared" si="33"/>
        <v>-444.21305392332482</v>
      </c>
      <c r="AE64">
        <f t="shared" si="34"/>
        <v>0</v>
      </c>
      <c r="AF64">
        <f t="shared" si="35"/>
        <v>0</v>
      </c>
      <c r="AG64">
        <f t="shared" si="36"/>
        <v>-2.1460044063568037E-6</v>
      </c>
      <c r="AH64">
        <f t="shared" si="37"/>
        <v>-0.54573726755648166</v>
      </c>
      <c r="AI64">
        <f t="shared" si="38"/>
        <v>-0.54573941356088806</v>
      </c>
      <c r="AJ64">
        <f t="shared" si="39"/>
        <v>-53.300229342378543</v>
      </c>
      <c r="AK64">
        <f t="shared" si="61"/>
        <v>-34.825929828599236</v>
      </c>
      <c r="AL64">
        <f t="shared" si="40"/>
        <v>-88.671898584538667</v>
      </c>
      <c r="AN64">
        <f t="shared" si="41"/>
        <v>0</v>
      </c>
      <c r="AO64">
        <f t="shared" si="42"/>
        <v>0</v>
      </c>
      <c r="AP64">
        <f t="shared" si="43"/>
        <v>-5.4604139600768468E-9</v>
      </c>
      <c r="AQ64">
        <f t="shared" si="44"/>
        <v>-1.3886045086731972E-3</v>
      </c>
      <c r="AR64">
        <f t="shared" si="45"/>
        <v>-1.3886099690871574E-3</v>
      </c>
      <c r="AS64">
        <f t="shared" si="46"/>
        <v>-0.13562009263089631</v>
      </c>
      <c r="AT64">
        <f t="shared" si="47"/>
        <v>-8.8613048904020969E-2</v>
      </c>
      <c r="AU64">
        <f t="shared" si="48"/>
        <v>-0.22562175150400443</v>
      </c>
      <c r="AW64">
        <v>61</v>
      </c>
      <c r="AX64">
        <f>IF(Z64&gt;0, (R64*SUMPRODUCT(K64:$K$98, X64:$X$98)-K64*$AZ$3)/Z64, 0)</f>
        <v>-5174885156.4271688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0.78453892300000005</v>
      </c>
      <c r="Q65" s="5">
        <f t="shared" si="60"/>
        <v>25</v>
      </c>
      <c r="R65">
        <f t="shared" si="31"/>
        <v>2000000</v>
      </c>
      <c r="S65">
        <f t="shared" si="32"/>
        <v>-22488187144.608559</v>
      </c>
      <c r="U65">
        <f t="shared" si="52"/>
        <v>0.78453892300000005</v>
      </c>
      <c r="V65">
        <f t="shared" si="53"/>
        <v>0.01</v>
      </c>
      <c r="W65">
        <f t="shared" si="54"/>
        <v>8.584017625427214E-8</v>
      </c>
      <c r="X65">
        <f t="shared" si="55"/>
        <v>6.7344959428656847E-8</v>
      </c>
      <c r="Y65">
        <f t="shared" si="56"/>
        <v>8.5840176254272139E-10</v>
      </c>
      <c r="Z65">
        <f t="shared" si="57"/>
        <v>1.7636815063072573E-8</v>
      </c>
      <c r="AB65">
        <f t="shared" si="58"/>
        <v>-444.21305392332482</v>
      </c>
      <c r="AC65">
        <f t="shared" si="33"/>
        <v>-396.61999777322723</v>
      </c>
      <c r="AE65">
        <f t="shared" si="34"/>
        <v>0</v>
      </c>
      <c r="AF65">
        <f t="shared" si="35"/>
        <v>0</v>
      </c>
      <c r="AG65">
        <f t="shared" si="36"/>
        <v>-4.4092037657681434E-7</v>
      </c>
      <c r="AH65">
        <f t="shared" si="37"/>
        <v>-0.13468991885731368</v>
      </c>
      <c r="AI65">
        <f t="shared" si="38"/>
        <v>-0.13469035977769026</v>
      </c>
      <c r="AJ65">
        <f t="shared" si="39"/>
        <v>-47.593056150097595</v>
      </c>
      <c r="AK65">
        <f t="shared" si="61"/>
        <v>-31.09491377463274</v>
      </c>
      <c r="AL65">
        <f t="shared" si="40"/>
        <v>-78.822660284508032</v>
      </c>
      <c r="AN65">
        <f t="shared" si="41"/>
        <v>0</v>
      </c>
      <c r="AO65">
        <f t="shared" si="42"/>
        <v>0</v>
      </c>
      <c r="AP65">
        <f t="shared" si="43"/>
        <v>-1.0016986902707351E-9</v>
      </c>
      <c r="AQ65">
        <f t="shared" si="44"/>
        <v>-3.0599337766948955E-4</v>
      </c>
      <c r="AR65">
        <f t="shared" si="45"/>
        <v>-3.0599437936817985E-4</v>
      </c>
      <c r="AS65">
        <f t="shared" si="46"/>
        <v>-0.10812360812548856</v>
      </c>
      <c r="AT65">
        <f t="shared" si="47"/>
        <v>-7.0642537874873415E-2</v>
      </c>
      <c r="AU65">
        <f t="shared" si="48"/>
        <v>-0.17907214037973018</v>
      </c>
      <c r="AW65">
        <v>62</v>
      </c>
      <c r="AX65">
        <f>IF(Z65&gt;0, (R65*SUMPRODUCT(K65:$K$98, X65:$X$98)-K65*$AZ$3)/Z65, 0)</f>
        <v>-22488187144.608559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0.81598695700000001</v>
      </c>
      <c r="Q66" s="5">
        <f t="shared" si="60"/>
        <v>25</v>
      </c>
      <c r="R66">
        <f t="shared" si="31"/>
        <v>2000000</v>
      </c>
      <c r="S66">
        <f t="shared" si="32"/>
        <v>-115386486244.33932</v>
      </c>
      <c r="U66">
        <f t="shared" si="52"/>
        <v>0.81598695700000001</v>
      </c>
      <c r="V66">
        <f t="shared" si="53"/>
        <v>0.01</v>
      </c>
      <c r="W66">
        <f t="shared" si="54"/>
        <v>1.7636815063072573E-8</v>
      </c>
      <c r="X66">
        <f t="shared" si="55"/>
        <v>1.4391411054488352E-8</v>
      </c>
      <c r="Y66">
        <f t="shared" si="56"/>
        <v>1.7636815063072575E-10</v>
      </c>
      <c r="Z66">
        <f t="shared" si="57"/>
        <v>3.0690358579534949E-9</v>
      </c>
      <c r="AB66">
        <f t="shared" si="58"/>
        <v>-396.61999777322723</v>
      </c>
      <c r="AC66">
        <f t="shared" si="33"/>
        <v>-354.12526380713507</v>
      </c>
      <c r="AE66">
        <f t="shared" si="34"/>
        <v>0</v>
      </c>
      <c r="AF66">
        <f t="shared" si="35"/>
        <v>0</v>
      </c>
      <c r="AG66">
        <f t="shared" si="36"/>
        <v>-7.6725896448837374E-8</v>
      </c>
      <c r="AH66">
        <f t="shared" si="37"/>
        <v>-2.8782822108976706E-2</v>
      </c>
      <c r="AI66">
        <f t="shared" si="38"/>
        <v>-2.8782898834873154E-2</v>
      </c>
      <c r="AJ66">
        <f t="shared" si="39"/>
        <v>-42.494733966092156</v>
      </c>
      <c r="AK66">
        <f t="shared" si="61"/>
        <v>-27.76339984412591</v>
      </c>
      <c r="AL66">
        <f t="shared" si="40"/>
        <v>-70.286916709052946</v>
      </c>
      <c r="AN66">
        <f t="shared" si="41"/>
        <v>0</v>
      </c>
      <c r="AO66">
        <f t="shared" si="42"/>
        <v>0</v>
      </c>
      <c r="AP66">
        <f t="shared" si="43"/>
        <v>-1.5563271184207594E-10</v>
      </c>
      <c r="AQ66">
        <f t="shared" si="44"/>
        <v>-5.8383790436064468E-5</v>
      </c>
      <c r="AR66">
        <f t="shared" si="45"/>
        <v>-5.8383946068776312E-5</v>
      </c>
      <c r="AS66">
        <f t="shared" si="46"/>
        <v>-8.6197372624516433E-2</v>
      </c>
      <c r="AT66">
        <f t="shared" si="47"/>
        <v>-5.6315969023293944E-2</v>
      </c>
      <c r="AU66">
        <f t="shared" si="48"/>
        <v>-0.14257172559387918</v>
      </c>
      <c r="AW66">
        <v>63</v>
      </c>
      <c r="AX66">
        <f>IF(Z66&gt;0, (R66*SUMPRODUCT(K66:$K$98, X66:$X$98)-K66*$AZ$3)/Z66, 0)</f>
        <v>-115386486244.33932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0.84743607600000004</v>
      </c>
      <c r="Q67" s="5">
        <f t="shared" si="60"/>
        <v>25</v>
      </c>
      <c r="R67">
        <f t="shared" si="31"/>
        <v>2000000</v>
      </c>
      <c r="S67">
        <f t="shared" si="32"/>
        <v>-722648915306.99878</v>
      </c>
      <c r="U67">
        <f t="shared" si="52"/>
        <v>0.84743607600000004</v>
      </c>
      <c r="V67">
        <f t="shared" si="53"/>
        <v>0.01</v>
      </c>
      <c r="W67">
        <f t="shared" si="54"/>
        <v>3.0690358579534949E-9</v>
      </c>
      <c r="X67">
        <f t="shared" si="55"/>
        <v>2.6008117045674034E-9</v>
      </c>
      <c r="Y67">
        <f t="shared" si="56"/>
        <v>3.069035857953495E-11</v>
      </c>
      <c r="Z67">
        <f t="shared" si="57"/>
        <v>4.3753379480655656E-10</v>
      </c>
      <c r="AB67">
        <f t="shared" si="58"/>
        <v>-354.12526380713507</v>
      </c>
      <c r="AC67">
        <f t="shared" si="33"/>
        <v>-316.18332222711308</v>
      </c>
      <c r="AE67">
        <f t="shared" si="34"/>
        <v>0</v>
      </c>
      <c r="AF67">
        <f t="shared" si="35"/>
        <v>0</v>
      </c>
      <c r="AG67">
        <f t="shared" si="36"/>
        <v>-1.0938344870163914E-8</v>
      </c>
      <c r="AH67">
        <f t="shared" si="37"/>
        <v>-5.2016234091348066E-3</v>
      </c>
      <c r="AI67">
        <f t="shared" ref="AI67:AI69" si="62">SUM(AE67:AH67)</f>
        <v>-5.2016343474796771E-3</v>
      </c>
      <c r="AJ67">
        <f t="shared" si="39"/>
        <v>-37.941941580021989</v>
      </c>
      <c r="AK67">
        <f t="shared" si="61"/>
        <v>-24.788768466499459</v>
      </c>
      <c r="AL67">
        <f t="shared" ref="AL67:AL69" si="63">SUM(AI67:AK67)</f>
        <v>-62.735911680868924</v>
      </c>
      <c r="AN67">
        <f t="shared" si="41"/>
        <v>0</v>
      </c>
      <c r="AO67">
        <f t="shared" si="42"/>
        <v>0</v>
      </c>
      <c r="AP67">
        <f t="shared" si="43"/>
        <v>-1.9810366163363927E-11</v>
      </c>
      <c r="AQ67">
        <f t="shared" si="44"/>
        <v>-9.4206267586205414E-6</v>
      </c>
      <c r="AR67">
        <f t="shared" si="45"/>
        <v>-9.4206465689867049E-6</v>
      </c>
      <c r="AS67">
        <f t="shared" si="46"/>
        <v>-6.87164067846706E-2</v>
      </c>
      <c r="AT67">
        <f t="shared" si="47"/>
        <v>-4.4894779410337309E-2</v>
      </c>
      <c r="AU67">
        <f t="shared" si="48"/>
        <v>-0.11362060684157689</v>
      </c>
      <c r="AW67">
        <v>64</v>
      </c>
      <c r="AX67">
        <f>IF(Z67&gt;0, (R67*SUMPRODUCT(K67:$K$98, X67:$X$98)-K67*$AZ$3)/Z67, 0)</f>
        <v>-722648915306.99878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0.87888519499999995</v>
      </c>
      <c r="Q68" s="5">
        <f t="shared" si="60"/>
        <v>25</v>
      </c>
      <c r="R68">
        <f t="shared" si="31"/>
        <v>2000000</v>
      </c>
      <c r="S68">
        <f t="shared" si="32"/>
        <v>-5806807334946.8076</v>
      </c>
      <c r="U68">
        <f t="shared" si="52"/>
        <v>0.87888519499999995</v>
      </c>
      <c r="V68">
        <f t="shared" si="53"/>
        <v>0.01</v>
      </c>
      <c r="W68">
        <f t="shared" si="54"/>
        <v>4.3753379480655656E-10</v>
      </c>
      <c r="X68">
        <f t="shared" ref="X68:X69" si="67">U68*W68</f>
        <v>3.8454197456765043E-10</v>
      </c>
      <c r="Y68">
        <f t="shared" si="56"/>
        <v>4.3753379480655661E-12</v>
      </c>
      <c r="Z68">
        <f t="shared" ref="Z68:Z69" si="68">MAX(0, W68-X68-Y68)</f>
        <v>4.8616482290840562E-11</v>
      </c>
      <c r="AB68">
        <f t="shared" si="58"/>
        <v>-316.18332222711308</v>
      </c>
      <c r="AC68">
        <f t="shared" si="33"/>
        <v>-282.30654596576454</v>
      </c>
      <c r="AE68">
        <f t="shared" si="34"/>
        <v>0</v>
      </c>
      <c r="AF68">
        <f t="shared" si="35"/>
        <v>0</v>
      </c>
      <c r="AG68">
        <f t="shared" si="36"/>
        <v>-1.215412057271014E-9</v>
      </c>
      <c r="AH68">
        <f t="shared" si="37"/>
        <v>-7.6908394913530089E-4</v>
      </c>
      <c r="AI68">
        <f t="shared" si="62"/>
        <v>-7.6908516454735813E-4</v>
      </c>
      <c r="AJ68">
        <f t="shared" si="39"/>
        <v>-33.876776261348539</v>
      </c>
      <c r="AK68">
        <f t="shared" si="61"/>
        <v>-22.132832555897917</v>
      </c>
      <c r="AL68">
        <f t="shared" si="63"/>
        <v>-56.010377902411008</v>
      </c>
      <c r="AN68">
        <f t="shared" si="41"/>
        <v>0</v>
      </c>
      <c r="AO68">
        <f t="shared" si="42"/>
        <v>0</v>
      </c>
      <c r="AP68">
        <f t="shared" si="43"/>
        <v>-1.9653794403756978E-12</v>
      </c>
      <c r="AQ68">
        <f t="shared" si="44"/>
        <v>-1.2436455377506791E-6</v>
      </c>
      <c r="AR68">
        <f t="shared" si="45"/>
        <v>-1.2436475031301194E-6</v>
      </c>
      <c r="AS68">
        <f t="shared" si="46"/>
        <v>-5.4780367836531729E-2</v>
      </c>
      <c r="AT68">
        <f t="shared" si="47"/>
        <v>-3.5789849049473535E-2</v>
      </c>
      <c r="AU68">
        <f t="shared" si="48"/>
        <v>-9.0571460533508397E-2</v>
      </c>
      <c r="AW68">
        <v>65</v>
      </c>
      <c r="AX68">
        <f>IF(Z68&gt;0, (R68*SUMPRODUCT(K68:$K$98, X68:$X$98)-K68*$AZ$3)/Z68, 0)</f>
        <v>-5806807334946.8076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4.8616482290840562E-11</v>
      </c>
      <c r="X69">
        <f t="shared" si="67"/>
        <v>4.8616482290840562E-11</v>
      </c>
      <c r="Y69">
        <f t="shared" si="56"/>
        <v>4.8616482290840564E-13</v>
      </c>
      <c r="Z69">
        <f t="shared" si="68"/>
        <v>0</v>
      </c>
      <c r="AB69">
        <f t="shared" si="58"/>
        <v>-282.30654596576454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-9.7232964581681124E-5</v>
      </c>
      <c r="AI69">
        <f t="shared" si="62"/>
        <v>-9.7232964581681124E-5</v>
      </c>
      <c r="AJ69">
        <f t="shared" si="39"/>
        <v>-282.30654596576454</v>
      </c>
      <c r="AK69">
        <f t="shared" si="61"/>
        <v>-19.761458217603519</v>
      </c>
      <c r="AL69">
        <f t="shared" si="63"/>
        <v>-302.06810141633264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-1.4038424574112125E-7</v>
      </c>
      <c r="AR69">
        <f t="shared" si="45"/>
        <v>-1.4038424574112125E-7</v>
      </c>
      <c r="AS69">
        <f t="shared" si="46"/>
        <v>-0.40759213394025906</v>
      </c>
      <c r="AT69">
        <f t="shared" si="47"/>
        <v>-2.8531449375818134E-2</v>
      </c>
      <c r="AU69">
        <f t="shared" si="48"/>
        <v>-0.43612372370032293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297350.1808242384</v>
      </c>
      <c r="AO71" s="6">
        <f t="shared" si="70"/>
        <v>-29735.018082423841</v>
      </c>
      <c r="AP71" s="6">
        <f t="shared" si="70"/>
        <v>-435.92376117054755</v>
      </c>
      <c r="AQ71" s="6">
        <f t="shared" si="70"/>
        <v>-174581.4444003244</v>
      </c>
      <c r="AR71" s="6">
        <f t="shared" si="70"/>
        <v>92597.79458031962</v>
      </c>
      <c r="AS71" s="6">
        <f t="shared" si="70"/>
        <v>-24016.497284239013</v>
      </c>
      <c r="AT71" s="6">
        <f t="shared" si="70"/>
        <v>7880.1777730093127</v>
      </c>
      <c r="AU71" s="6">
        <f t="shared" si="70"/>
        <v>76461.475069090084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4417-573D-4A0F-9DBA-43D150191367}">
  <sheetPr codeName="Sheet97"/>
  <dimension ref="A1:J49"/>
  <sheetViews>
    <sheetView workbookViewId="0">
      <selection activeCell="B1" sqref="B1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201.41533825325226</v>
      </c>
      <c r="E2">
        <v>0.4</v>
      </c>
      <c r="F2">
        <f>'T.26.04.A (2)'!$C$11</f>
        <v>171.28372298656365</v>
      </c>
      <c r="G2">
        <v>1</v>
      </c>
      <c r="H2">
        <v>2004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205.34824198112176</v>
      </c>
      <c r="E3">
        <f>$E$2</f>
        <v>0.4</v>
      </c>
      <c r="F3">
        <f>'T.35.04.A (2)'!$C$11</f>
        <v>729.87990506453775</v>
      </c>
      <c r="G3">
        <f>$G$2</f>
        <v>1</v>
      </c>
      <c r="H3">
        <f>$H$2</f>
        <v>2004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246.72379051944796</v>
      </c>
      <c r="E4">
        <f t="shared" ref="E4:E49" si="0">$E$2</f>
        <v>0.4</v>
      </c>
      <c r="F4">
        <f>'T.45.04.A (2)'!$C$11</f>
        <v>872.25766199980001</v>
      </c>
      <c r="G4">
        <f t="shared" ref="G4:G49" si="1">$G$2</f>
        <v>1</v>
      </c>
      <c r="H4">
        <f t="shared" ref="H4:H49" si="2">$H$2</f>
        <v>2004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353.97662306042787</v>
      </c>
      <c r="E5">
        <f t="shared" si="0"/>
        <v>0.4</v>
      </c>
      <c r="F5">
        <f>'T.55.04.A (2)'!$C$11</f>
        <v>1233.9040932068913</v>
      </c>
      <c r="G5">
        <f t="shared" si="1"/>
        <v>1</v>
      </c>
      <c r="H5">
        <f t="shared" si="2"/>
        <v>2004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353.94764066803407</v>
      </c>
      <c r="E6">
        <f t="shared" si="0"/>
        <v>0.4</v>
      </c>
      <c r="F6">
        <f>'T.26.04.B (2)'!$C$11</f>
        <v>1203.9891333340859</v>
      </c>
      <c r="G6">
        <f t="shared" si="1"/>
        <v>1</v>
      </c>
      <c r="H6">
        <f t="shared" si="2"/>
        <v>2004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385.60472008822705</v>
      </c>
      <c r="E7">
        <f t="shared" si="0"/>
        <v>0.4</v>
      </c>
      <c r="F7">
        <f>'T.35.04.B (2)'!$C$11</f>
        <v>1309.3371330272566</v>
      </c>
      <c r="G7">
        <f t="shared" si="1"/>
        <v>1</v>
      </c>
      <c r="H7">
        <f t="shared" si="2"/>
        <v>2004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446.77463656621342</v>
      </c>
      <c r="E8">
        <f t="shared" si="0"/>
        <v>0.4</v>
      </c>
      <c r="F8">
        <f>'T.45.04.B (2)'!$C$11</f>
        <v>1579.5096172589692</v>
      </c>
      <c r="G8">
        <f t="shared" si="1"/>
        <v>1</v>
      </c>
      <c r="H8">
        <f t="shared" si="2"/>
        <v>2004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660.96837345018002</v>
      </c>
      <c r="E9">
        <f t="shared" si="0"/>
        <v>0.4</v>
      </c>
      <c r="F9">
        <f>'T.55.04.B (2)'!$C$11</f>
        <v>2304.0266739344834</v>
      </c>
      <c r="G9">
        <f t="shared" si="1"/>
        <v>1</v>
      </c>
      <c r="H9">
        <f t="shared" si="2"/>
        <v>2004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811.83063742393801</v>
      </c>
      <c r="E10">
        <f t="shared" si="0"/>
        <v>0.4</v>
      </c>
      <c r="F10">
        <f>'T.26.04.C (2)'!$C$11</f>
        <v>2761.5250202581155</v>
      </c>
      <c r="G10">
        <f t="shared" si="1"/>
        <v>1</v>
      </c>
      <c r="H10">
        <f t="shared" si="2"/>
        <v>2004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890.912270580258</v>
      </c>
      <c r="E11">
        <f t="shared" si="0"/>
        <v>0.4</v>
      </c>
      <c r="F11">
        <f>'T.35.04.C (2)'!$C$11</f>
        <v>3025.1302885334499</v>
      </c>
      <c r="G11">
        <f t="shared" si="1"/>
        <v>1</v>
      </c>
      <c r="H11">
        <f t="shared" si="2"/>
        <v>2004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1046.9271747065102</v>
      </c>
      <c r="E12">
        <f t="shared" si="0"/>
        <v>0.4</v>
      </c>
      <c r="F12">
        <f>'T.45.04.C (2)'!$C$11</f>
        <v>3701.2654830364791</v>
      </c>
      <c r="G12">
        <f t="shared" si="1"/>
        <v>1</v>
      </c>
      <c r="H12">
        <f t="shared" si="2"/>
        <v>2004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1581.9436246194371</v>
      </c>
      <c r="E13">
        <f t="shared" si="0"/>
        <v>0.4</v>
      </c>
      <c r="F13">
        <f>'T.55.04.C (2)'!$C$11</f>
        <v>5514.3944161172622</v>
      </c>
      <c r="G13">
        <f t="shared" si="1"/>
        <v>1</v>
      </c>
      <c r="H13">
        <f t="shared" si="2"/>
        <v>2004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1574.9689653504447</v>
      </c>
      <c r="E14">
        <f t="shared" si="0"/>
        <v>0.4</v>
      </c>
      <c r="F14">
        <f>'T.26.04.D (2)'!$C$11</f>
        <v>5357.4181651315048</v>
      </c>
      <c r="G14">
        <f t="shared" si="1"/>
        <v>1</v>
      </c>
      <c r="H14">
        <f t="shared" si="2"/>
        <v>2004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1733.0915214003098</v>
      </c>
      <c r="E15">
        <f t="shared" si="0"/>
        <v>0.4</v>
      </c>
      <c r="F15">
        <f>'T.35.04.D (2)'!$C$11</f>
        <v>5884.7855477104385</v>
      </c>
      <c r="G15">
        <f t="shared" si="1"/>
        <v>1</v>
      </c>
      <c r="H15">
        <f t="shared" si="2"/>
        <v>2004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2047.1814049403379</v>
      </c>
      <c r="E16">
        <f t="shared" si="0"/>
        <v>0.4</v>
      </c>
      <c r="F16">
        <f>'T.45.04.D (2)'!$C$11</f>
        <v>7237.5252593323257</v>
      </c>
      <c r="G16">
        <f t="shared" si="1"/>
        <v>1</v>
      </c>
      <c r="H16">
        <f t="shared" si="2"/>
        <v>2004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3116.9023765681982</v>
      </c>
      <c r="E17">
        <f t="shared" si="0"/>
        <v>0.4</v>
      </c>
      <c r="F17">
        <f>'T.55.04.D (2)'!$C$11</f>
        <v>10865.00731975523</v>
      </c>
      <c r="G17">
        <f t="shared" si="1"/>
        <v>1</v>
      </c>
      <c r="H17">
        <f t="shared" si="2"/>
        <v>2004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3101.2456212034581</v>
      </c>
      <c r="E18">
        <f t="shared" si="0"/>
        <v>0.4</v>
      </c>
      <c r="F18">
        <f>'T.26.04.E (2)'!$C$11</f>
        <v>10549.204454878276</v>
      </c>
      <c r="G18">
        <f t="shared" si="1"/>
        <v>1</v>
      </c>
      <c r="H18">
        <f t="shared" si="2"/>
        <v>2004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3417.4500230404137</v>
      </c>
      <c r="E19">
        <f t="shared" si="0"/>
        <v>0.4</v>
      </c>
      <c r="F19">
        <f>'T.35.04.E (2)'!$C$11</f>
        <v>11604.096066064425</v>
      </c>
      <c r="G19">
        <f t="shared" si="1"/>
        <v>1</v>
      </c>
      <c r="H19">
        <f t="shared" si="2"/>
        <v>2004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4047.6898654079951</v>
      </c>
      <c r="E20">
        <f t="shared" si="0"/>
        <v>0.4</v>
      </c>
      <c r="F20">
        <f>'T.45.04.E (2)'!$C$11</f>
        <v>14310.044811924041</v>
      </c>
      <c r="G20">
        <f t="shared" si="1"/>
        <v>1</v>
      </c>
      <c r="H20">
        <f t="shared" si="2"/>
        <v>2004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6186.8198804657204</v>
      </c>
      <c r="E21">
        <f t="shared" si="0"/>
        <v>0.4</v>
      </c>
      <c r="F21">
        <f>'T.55.04.E (2)'!$C$11</f>
        <v>21566.233127031159</v>
      </c>
      <c r="G21">
        <f t="shared" si="1"/>
        <v>1</v>
      </c>
      <c r="H21">
        <f t="shared" si="2"/>
        <v>2004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6153.7989329094844</v>
      </c>
      <c r="E22">
        <f t="shared" si="0"/>
        <v>0.4</v>
      </c>
      <c r="F22">
        <f>'T.26.04.F (2)'!$C$11</f>
        <v>20932.777034371818</v>
      </c>
      <c r="G22">
        <f t="shared" si="1"/>
        <v>1</v>
      </c>
      <c r="H22">
        <f t="shared" si="2"/>
        <v>2004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6786.1670263206215</v>
      </c>
      <c r="E23">
        <f t="shared" si="0"/>
        <v>0.4</v>
      </c>
      <c r="F23">
        <f>'T.35.04.F (2)'!$C$11</f>
        <v>23042.717102772382</v>
      </c>
      <c r="G23">
        <f t="shared" si="1"/>
        <v>1</v>
      </c>
      <c r="H23">
        <f t="shared" si="2"/>
        <v>2004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8048.706786343304</v>
      </c>
      <c r="E24">
        <f t="shared" si="0"/>
        <v>0.4</v>
      </c>
      <c r="F24">
        <f>'T.45.04.F (2)'!$C$11</f>
        <v>28455.083917107397</v>
      </c>
      <c r="G24">
        <f t="shared" si="1"/>
        <v>1</v>
      </c>
      <c r="H24">
        <f t="shared" si="2"/>
        <v>2004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12326.654888260768</v>
      </c>
      <c r="E25">
        <f t="shared" si="0"/>
        <v>0.4</v>
      </c>
      <c r="F25">
        <f>'T.55.04.F (2)'!$C$11</f>
        <v>42968.684741583049</v>
      </c>
      <c r="G25">
        <f t="shared" si="1"/>
        <v>1</v>
      </c>
      <c r="H25">
        <f t="shared" si="2"/>
        <v>2004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2312.7350473895444</v>
      </c>
      <c r="E26">
        <f t="shared" si="0"/>
        <v>0.4</v>
      </c>
      <c r="F26" s="31">
        <f>'S.26.04.A (2)'!$C$11</f>
        <v>832.58461706023547</v>
      </c>
      <c r="G26">
        <f t="shared" si="1"/>
        <v>1</v>
      </c>
      <c r="H26">
        <f t="shared" si="2"/>
        <v>2004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2680.8598276723387</v>
      </c>
      <c r="E27">
        <f t="shared" si="0"/>
        <v>0.4</v>
      </c>
      <c r="F27" s="31">
        <f>'S.35.04.A (2)'!$C$11</f>
        <v>965.10953796204228</v>
      </c>
      <c r="G27">
        <f t="shared" si="1"/>
        <v>1</v>
      </c>
      <c r="H27">
        <f t="shared" si="2"/>
        <v>2004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3626.7699747728384</v>
      </c>
      <c r="E28">
        <f t="shared" si="0"/>
        <v>0.4</v>
      </c>
      <c r="F28" s="31">
        <f>'S.45.04.A (2)'!$C$11</f>
        <v>1305.6371909182217</v>
      </c>
      <c r="G28">
        <f t="shared" si="1"/>
        <v>1</v>
      </c>
      <c r="H28">
        <f t="shared" si="2"/>
        <v>2004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5782.0753988437737</v>
      </c>
      <c r="E29">
        <f t="shared" si="0"/>
        <v>0.4</v>
      </c>
      <c r="F29" s="31">
        <f>'S.55.04.A (2)'!$C$11</f>
        <v>2081.5471435837567</v>
      </c>
      <c r="G29">
        <f t="shared" si="1"/>
        <v>1</v>
      </c>
      <c r="H29">
        <f t="shared" si="2"/>
        <v>2004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4126.1582691499034</v>
      </c>
      <c r="E30">
        <f t="shared" si="0"/>
        <v>0.4</v>
      </c>
      <c r="F30" s="32">
        <f>'S.26.04.B (2)'!$C$11</f>
        <v>1485.4169768939662</v>
      </c>
      <c r="G30">
        <f t="shared" si="1"/>
        <v>1</v>
      </c>
      <c r="H30">
        <f t="shared" si="2"/>
        <v>2004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4863.9223800082473</v>
      </c>
      <c r="E31">
        <f t="shared" si="0"/>
        <v>0.4</v>
      </c>
      <c r="F31" s="32">
        <f>'S.35.04.B (2)'!$C$11</f>
        <v>1751.0120568029677</v>
      </c>
      <c r="G31">
        <f t="shared" si="1"/>
        <v>1</v>
      </c>
      <c r="H31">
        <f t="shared" si="2"/>
        <v>2004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6759.7501978337041</v>
      </c>
      <c r="E32">
        <f t="shared" si="0"/>
        <v>0.4</v>
      </c>
      <c r="F32" s="32">
        <f>'S.45.04.B (2)'!$C$11</f>
        <v>2433.5100712201333</v>
      </c>
      <c r="G32">
        <f t="shared" si="1"/>
        <v>1</v>
      </c>
      <c r="H32">
        <f t="shared" si="2"/>
        <v>2004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11079.79106305361</v>
      </c>
      <c r="E33">
        <f t="shared" si="0"/>
        <v>0.4</v>
      </c>
      <c r="F33" s="32">
        <f>'S.55.04.B (2)'!$C$11</f>
        <v>3988.7247826992971</v>
      </c>
      <c r="G33">
        <f t="shared" si="1"/>
        <v>1</v>
      </c>
      <c r="H33">
        <f t="shared" si="2"/>
        <v>2004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9566.4279344309871</v>
      </c>
      <c r="E34">
        <f t="shared" si="0"/>
        <v>0.4</v>
      </c>
      <c r="F34" s="32">
        <f>'S.26.04.C (2)'!$C$11</f>
        <v>3443.9140563951555</v>
      </c>
      <c r="G34">
        <f t="shared" si="1"/>
        <v>1</v>
      </c>
      <c r="H34">
        <f t="shared" si="2"/>
        <v>2004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11413.11003701598</v>
      </c>
      <c r="E35">
        <f t="shared" si="0"/>
        <v>0.4</v>
      </c>
      <c r="F35" s="32">
        <f>'S.35.04.C (2)'!$C$11</f>
        <v>4108.7196133257576</v>
      </c>
      <c r="G35">
        <f t="shared" si="1"/>
        <v>1</v>
      </c>
      <c r="H35">
        <f t="shared" si="2"/>
        <v>2004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16158.69086701631</v>
      </c>
      <c r="E36">
        <f t="shared" si="0"/>
        <v>0.4</v>
      </c>
      <c r="F36" s="32">
        <f>'S.45.04.C (2)'!$C$11</f>
        <v>5817.1287121258692</v>
      </c>
      <c r="G36">
        <f t="shared" si="1"/>
        <v>1</v>
      </c>
      <c r="H36">
        <f t="shared" si="2"/>
        <v>2004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26972.938055683095</v>
      </c>
      <c r="E37">
        <f t="shared" si="0"/>
        <v>0.4</v>
      </c>
      <c r="F37" s="32">
        <f>'S.55.04.C (2)'!$C$11</f>
        <v>9710.2577000458914</v>
      </c>
      <c r="G37">
        <f t="shared" si="1"/>
        <v>1</v>
      </c>
      <c r="H37">
        <f t="shared" si="2"/>
        <v>2004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18633.544043232789</v>
      </c>
      <c r="E38">
        <f t="shared" si="0"/>
        <v>0.4</v>
      </c>
      <c r="F38" s="32">
        <f>'S.26.04.D (2)'!$C$11</f>
        <v>6708.0758555637985</v>
      </c>
      <c r="G38">
        <f t="shared" si="1"/>
        <v>1</v>
      </c>
      <c r="H38">
        <f t="shared" si="2"/>
        <v>2004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22328.422798695527</v>
      </c>
      <c r="E39">
        <f t="shared" si="0"/>
        <v>0.4</v>
      </c>
      <c r="F39" s="32">
        <f>'S.35.04.D (2)'!$C$11</f>
        <v>8038.23220753039</v>
      </c>
      <c r="G39">
        <f t="shared" si="1"/>
        <v>1</v>
      </c>
      <c r="H39">
        <f t="shared" si="2"/>
        <v>2004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31823.591982320635</v>
      </c>
      <c r="E40">
        <f t="shared" si="0"/>
        <v>0.4</v>
      </c>
      <c r="F40" s="32">
        <f>'S.45.04.D (2)'!$C$11</f>
        <v>11456.49311363541</v>
      </c>
      <c r="G40">
        <f t="shared" si="1"/>
        <v>1</v>
      </c>
      <c r="H40">
        <f t="shared" si="2"/>
        <v>2004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53461.516376732267</v>
      </c>
      <c r="E41">
        <f t="shared" si="0"/>
        <v>0.4</v>
      </c>
      <c r="F41" s="32">
        <f>'S.55.04.D (2)'!$C$11</f>
        <v>19246.145895623602</v>
      </c>
      <c r="G41">
        <f t="shared" si="1"/>
        <v>1</v>
      </c>
      <c r="H41">
        <f t="shared" si="2"/>
        <v>2004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36767.776260836385</v>
      </c>
      <c r="E42">
        <f t="shared" si="0"/>
        <v>0.4</v>
      </c>
      <c r="F42" s="32">
        <f>'S.26.04.E (2)'!$C$11</f>
        <v>13236.399453901089</v>
      </c>
      <c r="G42">
        <f t="shared" si="1"/>
        <v>1</v>
      </c>
      <c r="H42">
        <f t="shared" si="2"/>
        <v>2004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44159.048322054623</v>
      </c>
      <c r="E43">
        <f t="shared" si="0"/>
        <v>0.4</v>
      </c>
      <c r="F43" s="32">
        <f>'S.35.04.E (2)'!$C$11</f>
        <v>15897.257395939645</v>
      </c>
      <c r="G43">
        <f t="shared" si="1"/>
        <v>1</v>
      </c>
      <c r="H43">
        <f t="shared" si="2"/>
        <v>2004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63153.394212929372</v>
      </c>
      <c r="E44">
        <f t="shared" si="0"/>
        <v>0.4</v>
      </c>
      <c r="F44" s="32">
        <f>'S.45.04.E (2)'!$C$11</f>
        <v>22735.221916654602</v>
      </c>
      <c r="G44">
        <f t="shared" si="1"/>
        <v>1</v>
      </c>
      <c r="H44">
        <f t="shared" si="2"/>
        <v>2004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106438.67301883061</v>
      </c>
      <c r="E45">
        <f t="shared" si="0"/>
        <v>0.4</v>
      </c>
      <c r="F45" s="32">
        <f>'S.55.04.E (2)'!$C$11</f>
        <v>38317.922286778994</v>
      </c>
      <c r="G45">
        <f t="shared" si="1"/>
        <v>1</v>
      </c>
      <c r="H45">
        <f t="shared" si="2"/>
        <v>2004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73036.240696043562</v>
      </c>
      <c r="E46">
        <f t="shared" si="0"/>
        <v>0.4</v>
      </c>
      <c r="F46" s="32">
        <f>'S.26.04.F (2)'!$C$11</f>
        <v>26293.046650575623</v>
      </c>
      <c r="G46">
        <f t="shared" si="1"/>
        <v>1</v>
      </c>
      <c r="H46">
        <f t="shared" si="2"/>
        <v>2004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87820.29936877283</v>
      </c>
      <c r="E47">
        <f t="shared" si="0"/>
        <v>0.4</v>
      </c>
      <c r="F47" s="32">
        <f>'S.35.04.F (2)'!$C$11</f>
        <v>31615.307772758209</v>
      </c>
      <c r="G47">
        <f t="shared" si="1"/>
        <v>1</v>
      </c>
      <c r="H47">
        <f t="shared" si="2"/>
        <v>2004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125812.99867414667</v>
      </c>
      <c r="E48">
        <f t="shared" si="0"/>
        <v>0.4</v>
      </c>
      <c r="F48" s="32">
        <f>'S.45.04.F (2)'!$C$11</f>
        <v>45292.679522692779</v>
      </c>
      <c r="G48">
        <f t="shared" si="1"/>
        <v>1</v>
      </c>
      <c r="H48">
        <f t="shared" si="2"/>
        <v>2004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212392.98630302743</v>
      </c>
      <c r="E49">
        <f t="shared" si="0"/>
        <v>0.4</v>
      </c>
      <c r="F49" s="32">
        <f>'S.55.04.F (2)'!$C$11</f>
        <v>76461.475069090084</v>
      </c>
      <c r="G49">
        <f t="shared" si="1"/>
        <v>1</v>
      </c>
      <c r="H49">
        <f t="shared" si="2"/>
        <v>2004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CE13-BA59-4DAB-A266-2E5971789DA7}">
  <sheetPr codeName="Sheet98"/>
  <dimension ref="A1:I96"/>
  <sheetViews>
    <sheetView workbookViewId="0">
      <selection activeCell="B1" sqref="B1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9" t="s">
        <v>49</v>
      </c>
      <c r="B1" s="19" t="s">
        <v>18</v>
      </c>
    </row>
    <row r="2" spans="1:9" ht="18.75" x14ac:dyDescent="0.3">
      <c r="A2" s="13">
        <v>26</v>
      </c>
      <c r="B2" s="5">
        <v>2.5950000000000001E-3</v>
      </c>
      <c r="D2" s="29"/>
      <c r="I2" s="34"/>
    </row>
    <row r="3" spans="1:9" x14ac:dyDescent="0.25">
      <c r="A3" s="13">
        <v>27</v>
      </c>
      <c r="B3" s="5">
        <v>2.5990000000000002E-3</v>
      </c>
      <c r="D3" s="29"/>
      <c r="I3" s="8"/>
    </row>
    <row r="4" spans="1:9" x14ac:dyDescent="0.25">
      <c r="A4" s="13">
        <v>28</v>
      </c>
      <c r="B4" s="5">
        <v>2.6029999999999998E-3</v>
      </c>
      <c r="D4" s="29"/>
      <c r="I4" s="8"/>
    </row>
    <row r="5" spans="1:9" x14ac:dyDescent="0.25">
      <c r="A5" s="13">
        <v>29</v>
      </c>
      <c r="B5" s="5">
        <v>2.6080000000000001E-3</v>
      </c>
      <c r="D5" s="29"/>
    </row>
    <row r="6" spans="1:9" x14ac:dyDescent="0.25">
      <c r="A6" s="13">
        <v>30</v>
      </c>
      <c r="B6" s="5">
        <v>2.614E-3</v>
      </c>
      <c r="D6" s="29"/>
    </row>
    <row r="7" spans="1:9" x14ac:dyDescent="0.25">
      <c r="A7" s="13">
        <v>31</v>
      </c>
      <c r="B7" s="5">
        <v>2.624E-3</v>
      </c>
      <c r="D7" s="29"/>
    </row>
    <row r="8" spans="1:9" x14ac:dyDescent="0.25">
      <c r="A8" s="13">
        <v>32</v>
      </c>
      <c r="B8" s="5">
        <v>2.6350000000000002E-3</v>
      </c>
    </row>
    <row r="9" spans="1:9" x14ac:dyDescent="0.25">
      <c r="A9" s="13">
        <v>33</v>
      </c>
      <c r="B9" s="5">
        <v>2.647E-3</v>
      </c>
    </row>
    <row r="10" spans="1:9" x14ac:dyDescent="0.25">
      <c r="A10" s="13">
        <v>34</v>
      </c>
      <c r="B10" s="5">
        <v>2.6610000000000002E-3</v>
      </c>
    </row>
    <row r="11" spans="1:9" x14ac:dyDescent="0.25">
      <c r="A11" s="13">
        <v>35</v>
      </c>
      <c r="B11" s="5">
        <v>2.676E-3</v>
      </c>
    </row>
    <row r="12" spans="1:9" x14ac:dyDescent="0.25">
      <c r="A12" s="13">
        <v>36</v>
      </c>
      <c r="B12" s="5">
        <v>2.6930000000000001E-3</v>
      </c>
    </row>
    <row r="13" spans="1:9" x14ac:dyDescent="0.25">
      <c r="A13" s="13">
        <v>37</v>
      </c>
      <c r="B13" s="5">
        <v>2.7169999999999998E-3</v>
      </c>
    </row>
    <row r="14" spans="1:9" x14ac:dyDescent="0.25">
      <c r="A14" s="13">
        <v>38</v>
      </c>
      <c r="B14" s="5">
        <v>2.745E-3</v>
      </c>
    </row>
    <row r="15" spans="1:9" x14ac:dyDescent="0.25">
      <c r="A15" s="13">
        <v>39</v>
      </c>
      <c r="B15" s="5">
        <v>2.7729999999999999E-3</v>
      </c>
    </row>
    <row r="16" spans="1:9" x14ac:dyDescent="0.25">
      <c r="A16" s="13">
        <v>40</v>
      </c>
      <c r="B16" s="5">
        <v>2.8019999999999998E-3</v>
      </c>
    </row>
    <row r="17" spans="1:2" x14ac:dyDescent="0.25">
      <c r="A17" s="13">
        <v>41</v>
      </c>
      <c r="B17" s="5">
        <v>2.8370000000000001E-3</v>
      </c>
    </row>
    <row r="18" spans="1:2" x14ac:dyDescent="0.25">
      <c r="A18" s="13">
        <v>42</v>
      </c>
      <c r="B18" s="5">
        <v>2.8709999999999999E-3</v>
      </c>
    </row>
    <row r="19" spans="1:2" x14ac:dyDescent="0.25">
      <c r="A19" s="13">
        <v>43</v>
      </c>
      <c r="B19" s="5">
        <v>2.9099999999999998E-3</v>
      </c>
    </row>
    <row r="20" spans="1:2" x14ac:dyDescent="0.25">
      <c r="A20" s="13">
        <v>44</v>
      </c>
      <c r="B20" s="5">
        <v>2.9520000000000002E-3</v>
      </c>
    </row>
    <row r="21" spans="1:2" x14ac:dyDescent="0.25">
      <c r="A21" s="13">
        <v>45</v>
      </c>
      <c r="B21" s="5">
        <v>2.9979999999999998E-3</v>
      </c>
    </row>
    <row r="22" spans="1:2" x14ac:dyDescent="0.25">
      <c r="A22" s="13">
        <v>46</v>
      </c>
      <c r="B22" s="5">
        <v>3.0469999999999998E-3</v>
      </c>
    </row>
    <row r="23" spans="1:2" x14ac:dyDescent="0.25">
      <c r="A23" s="13">
        <v>47</v>
      </c>
      <c r="B23" s="5">
        <v>3.104E-3</v>
      </c>
    </row>
    <row r="24" spans="1:2" x14ac:dyDescent="0.25">
      <c r="A24" s="13">
        <v>48</v>
      </c>
      <c r="B24" s="5">
        <v>3.1700000000000001E-3</v>
      </c>
    </row>
    <row r="25" spans="1:2" x14ac:dyDescent="0.25">
      <c r="A25" s="13">
        <v>49</v>
      </c>
      <c r="B25" s="5">
        <v>3.2390000000000001E-3</v>
      </c>
    </row>
    <row r="26" spans="1:2" x14ac:dyDescent="0.25">
      <c r="A26" s="13">
        <v>50</v>
      </c>
      <c r="B26" s="5">
        <v>3.3149999999999998E-3</v>
      </c>
    </row>
    <row r="27" spans="1:2" x14ac:dyDescent="0.25">
      <c r="A27" s="13">
        <v>51</v>
      </c>
      <c r="B27" s="5">
        <v>3.3969999999999998E-3</v>
      </c>
    </row>
    <row r="28" spans="1:2" x14ac:dyDescent="0.25">
      <c r="A28" s="13">
        <v>52</v>
      </c>
      <c r="B28" s="5">
        <v>3.4910000000000002E-3</v>
      </c>
    </row>
    <row r="29" spans="1:2" x14ac:dyDescent="0.25">
      <c r="A29" s="13">
        <v>53</v>
      </c>
      <c r="B29" s="5">
        <v>3.5990000000000002E-3</v>
      </c>
    </row>
    <row r="30" spans="1:2" x14ac:dyDescent="0.25">
      <c r="A30" s="13">
        <v>54</v>
      </c>
      <c r="B30" s="5">
        <v>3.7169999999999998E-3</v>
      </c>
    </row>
    <row r="31" spans="1:2" x14ac:dyDescent="0.25">
      <c r="A31" s="13">
        <v>55</v>
      </c>
      <c r="B31" s="5">
        <v>3.852E-3</v>
      </c>
    </row>
    <row r="32" spans="1:2" x14ac:dyDescent="0.25">
      <c r="A32" s="13">
        <v>56</v>
      </c>
      <c r="B32" s="5">
        <v>4.0049999999999999E-3</v>
      </c>
    </row>
    <row r="33" spans="1:2" x14ac:dyDescent="0.25">
      <c r="A33" s="13">
        <v>57</v>
      </c>
      <c r="B33" s="5">
        <v>4.1640000000000002E-3</v>
      </c>
    </row>
    <row r="34" spans="1:2" x14ac:dyDescent="0.25">
      <c r="A34" s="13">
        <v>58</v>
      </c>
      <c r="B34" s="5">
        <v>4.3350000000000003E-3</v>
      </c>
    </row>
    <row r="35" spans="1:2" x14ac:dyDescent="0.25">
      <c r="A35" s="13">
        <v>59</v>
      </c>
      <c r="B35" s="5">
        <v>4.522E-3</v>
      </c>
    </row>
    <row r="36" spans="1:2" x14ac:dyDescent="0.25">
      <c r="A36" s="13">
        <v>60</v>
      </c>
      <c r="B36" s="5">
        <v>4.7470000000000004E-3</v>
      </c>
    </row>
    <row r="37" spans="1:2" x14ac:dyDescent="0.25">
      <c r="A37" s="13">
        <v>61</v>
      </c>
      <c r="B37" s="5">
        <v>4.9870000000000001E-3</v>
      </c>
    </row>
    <row r="38" spans="1:2" x14ac:dyDescent="0.25">
      <c r="A38" s="13">
        <v>62</v>
      </c>
      <c r="B38" s="5">
        <v>5.2249999999999996E-3</v>
      </c>
    </row>
    <row r="39" spans="1:2" x14ac:dyDescent="0.25">
      <c r="A39" s="13">
        <v>63</v>
      </c>
      <c r="B39" s="5">
        <v>5.4879999999999998E-3</v>
      </c>
    </row>
    <row r="40" spans="1:2" x14ac:dyDescent="0.25">
      <c r="A40" s="13">
        <v>64</v>
      </c>
      <c r="B40" s="5">
        <v>5.7670000000000004E-3</v>
      </c>
    </row>
    <row r="41" spans="1:2" x14ac:dyDescent="0.25">
      <c r="A41" s="13">
        <v>65</v>
      </c>
      <c r="B41" s="5">
        <v>6.0780000000000001E-3</v>
      </c>
    </row>
    <row r="42" spans="1:2" x14ac:dyDescent="0.25">
      <c r="A42" s="13">
        <v>66</v>
      </c>
      <c r="B42" s="5">
        <v>6.4359999999999999E-3</v>
      </c>
    </row>
    <row r="43" spans="1:2" x14ac:dyDescent="0.25">
      <c r="A43" s="13">
        <v>67</v>
      </c>
      <c r="B43" s="5">
        <v>6.8199999999999997E-3</v>
      </c>
    </row>
    <row r="44" spans="1:2" x14ac:dyDescent="0.25">
      <c r="A44" s="13">
        <v>68</v>
      </c>
      <c r="B44" s="5">
        <v>7.2269999999999999E-3</v>
      </c>
    </row>
    <row r="45" spans="1:2" x14ac:dyDescent="0.25">
      <c r="A45" s="13">
        <v>69</v>
      </c>
      <c r="B45" s="5">
        <v>7.6860000000000001E-3</v>
      </c>
    </row>
    <row r="46" spans="1:2" x14ac:dyDescent="0.25">
      <c r="A46" s="13">
        <v>70</v>
      </c>
      <c r="B46" s="5">
        <v>8.2030000000000002E-3</v>
      </c>
    </row>
    <row r="47" spans="1:2" x14ac:dyDescent="0.25">
      <c r="A47" s="13">
        <v>71</v>
      </c>
      <c r="B47" s="5">
        <v>8.7950000000000007E-3</v>
      </c>
    </row>
    <row r="48" spans="1:2" x14ac:dyDescent="0.25">
      <c r="A48" s="13">
        <v>72</v>
      </c>
      <c r="B48" s="5">
        <v>9.4780000000000003E-3</v>
      </c>
    </row>
    <row r="49" spans="1:2" x14ac:dyDescent="0.25">
      <c r="A49" s="13">
        <v>73</v>
      </c>
      <c r="B49" s="5">
        <v>1.0265E-2</v>
      </c>
    </row>
    <row r="50" spans="1:2" x14ac:dyDescent="0.25">
      <c r="A50" s="13">
        <v>74</v>
      </c>
      <c r="B50" s="5">
        <v>1.1204E-2</v>
      </c>
    </row>
    <row r="51" spans="1:2" x14ac:dyDescent="0.25">
      <c r="A51" s="13">
        <v>75</v>
      </c>
      <c r="B51" s="5">
        <v>1.2285000000000001E-2</v>
      </c>
    </row>
    <row r="52" spans="1:2" x14ac:dyDescent="0.25">
      <c r="A52" s="13">
        <v>76</v>
      </c>
      <c r="B52" s="5">
        <v>1.3528E-2</v>
      </c>
    </row>
    <row r="53" spans="1:2" x14ac:dyDescent="0.25">
      <c r="A53" s="13">
        <v>77</v>
      </c>
      <c r="B53" s="5">
        <v>1.4963000000000001E-2</v>
      </c>
    </row>
    <row r="54" spans="1:2" x14ac:dyDescent="0.25">
      <c r="A54" s="13">
        <v>78</v>
      </c>
      <c r="B54" s="5">
        <v>1.6567999999999999E-2</v>
      </c>
    </row>
    <row r="55" spans="1:2" x14ac:dyDescent="0.25">
      <c r="A55" s="13">
        <v>79</v>
      </c>
      <c r="B55" s="5">
        <v>1.8353999999999999E-2</v>
      </c>
    </row>
    <row r="56" spans="1:2" x14ac:dyDescent="0.25">
      <c r="A56" s="13">
        <v>80</v>
      </c>
      <c r="B56" s="5">
        <v>2.0303000000000002E-2</v>
      </c>
    </row>
    <row r="57" spans="1:2" x14ac:dyDescent="0.25">
      <c r="A57" s="13">
        <v>81</v>
      </c>
      <c r="B57" s="5">
        <v>2.2446000000000001E-2</v>
      </c>
    </row>
    <row r="58" spans="1:2" x14ac:dyDescent="0.25">
      <c r="A58" s="13">
        <v>82</v>
      </c>
      <c r="B58" s="5">
        <v>2.4856E-2</v>
      </c>
    </row>
    <row r="59" spans="1:2" x14ac:dyDescent="0.25">
      <c r="A59" s="13">
        <v>83</v>
      </c>
      <c r="B59" s="5">
        <v>2.7564999999999999E-2</v>
      </c>
    </row>
    <row r="60" spans="1:2" x14ac:dyDescent="0.25">
      <c r="A60" s="13">
        <v>84</v>
      </c>
      <c r="B60" s="5">
        <v>3.0620999999999999E-2</v>
      </c>
    </row>
    <row r="61" spans="1:2" x14ac:dyDescent="0.25">
      <c r="A61" s="13">
        <v>85</v>
      </c>
      <c r="B61" s="5">
        <v>3.3921E-2</v>
      </c>
    </row>
    <row r="62" spans="1:2" x14ac:dyDescent="0.25">
      <c r="A62" s="13">
        <v>86</v>
      </c>
      <c r="B62" s="5">
        <v>3.7368999999999999E-2</v>
      </c>
    </row>
    <row r="63" spans="1:2" x14ac:dyDescent="0.25">
      <c r="A63" s="13">
        <v>87</v>
      </c>
      <c r="B63" s="33">
        <v>5.0548205999999998E-2</v>
      </c>
    </row>
    <row r="64" spans="1:2" x14ac:dyDescent="0.25">
      <c r="A64" s="13">
        <v>88</v>
      </c>
      <c r="B64" s="33">
        <v>6.4784177999999998E-2</v>
      </c>
    </row>
    <row r="65" spans="1:2" x14ac:dyDescent="0.25">
      <c r="A65" s="13">
        <v>89</v>
      </c>
      <c r="B65" s="33">
        <v>8.0470763000000001E-2</v>
      </c>
    </row>
    <row r="66" spans="1:2" x14ac:dyDescent="0.25">
      <c r="A66" s="13">
        <v>90</v>
      </c>
      <c r="B66" s="33">
        <v>9.7818447000000003E-2</v>
      </c>
    </row>
    <row r="67" spans="1:2" x14ac:dyDescent="0.25">
      <c r="A67" s="13">
        <v>91</v>
      </c>
      <c r="B67" s="33">
        <v>0.115047869</v>
      </c>
    </row>
    <row r="68" spans="1:2" x14ac:dyDescent="0.25">
      <c r="A68" s="13">
        <v>92</v>
      </c>
      <c r="B68" s="33">
        <v>0.13365521</v>
      </c>
    </row>
    <row r="69" spans="1:2" x14ac:dyDescent="0.25">
      <c r="A69" s="13">
        <v>93</v>
      </c>
      <c r="B69" s="33">
        <v>0.153152232</v>
      </c>
    </row>
    <row r="70" spans="1:2" x14ac:dyDescent="0.25">
      <c r="A70" s="13">
        <v>94</v>
      </c>
      <c r="B70" s="33">
        <v>0.17329698399999999</v>
      </c>
    </row>
    <row r="71" spans="1:2" x14ac:dyDescent="0.25">
      <c r="A71" s="13">
        <v>95</v>
      </c>
      <c r="B71" s="33">
        <v>0.19491187900000001</v>
      </c>
    </row>
    <row r="72" spans="1:2" x14ac:dyDescent="0.25">
      <c r="A72" s="13">
        <v>96</v>
      </c>
      <c r="B72" s="33">
        <v>0.21714087100000001</v>
      </c>
    </row>
    <row r="73" spans="1:2" x14ac:dyDescent="0.25">
      <c r="A73" s="13">
        <v>97</v>
      </c>
      <c r="B73" s="33">
        <v>0.240684854</v>
      </c>
    </row>
    <row r="74" spans="1:2" x14ac:dyDescent="0.25">
      <c r="A74" s="13">
        <v>98</v>
      </c>
      <c r="B74" s="33">
        <v>0.26560892699999999</v>
      </c>
    </row>
    <row r="75" spans="1:2" x14ac:dyDescent="0.25">
      <c r="A75" s="13">
        <v>99</v>
      </c>
      <c r="B75" s="33">
        <v>0.29099302900000001</v>
      </c>
    </row>
    <row r="76" spans="1:2" x14ac:dyDescent="0.25">
      <c r="A76" s="13">
        <v>100</v>
      </c>
      <c r="B76" s="33">
        <v>0.31752069599999999</v>
      </c>
    </row>
    <row r="77" spans="1:2" x14ac:dyDescent="0.25">
      <c r="A77" s="13">
        <v>101</v>
      </c>
      <c r="B77" s="33">
        <v>0.344227385</v>
      </c>
    </row>
    <row r="78" spans="1:2" x14ac:dyDescent="0.25">
      <c r="A78" s="13">
        <v>102</v>
      </c>
      <c r="B78" s="33">
        <v>0.370496828</v>
      </c>
    </row>
    <row r="79" spans="1:2" x14ac:dyDescent="0.25">
      <c r="A79" s="13">
        <v>103</v>
      </c>
      <c r="B79" s="33">
        <v>0.397394472</v>
      </c>
    </row>
    <row r="80" spans="1:2" x14ac:dyDescent="0.25">
      <c r="A80" s="13">
        <v>104</v>
      </c>
      <c r="B80" s="33">
        <v>0.424762996</v>
      </c>
    </row>
    <row r="81" spans="1:2" x14ac:dyDescent="0.25">
      <c r="A81" s="13">
        <v>105</v>
      </c>
      <c r="B81" s="33">
        <v>0.45242554800000001</v>
      </c>
    </row>
    <row r="82" spans="1:2" x14ac:dyDescent="0.25">
      <c r="A82" s="13">
        <v>106</v>
      </c>
      <c r="B82" s="33">
        <v>0.48020744799999998</v>
      </c>
    </row>
    <row r="83" spans="1:2" x14ac:dyDescent="0.25">
      <c r="A83" s="13">
        <v>107</v>
      </c>
      <c r="B83" s="33">
        <v>0.508136904</v>
      </c>
    </row>
    <row r="84" spans="1:2" x14ac:dyDescent="0.25">
      <c r="A84" s="13">
        <v>108</v>
      </c>
      <c r="B84" s="33">
        <v>0.53626491099999996</v>
      </c>
    </row>
    <row r="85" spans="1:2" x14ac:dyDescent="0.25">
      <c r="A85" s="13">
        <v>109</v>
      </c>
      <c r="B85" s="33">
        <v>0.564431978</v>
      </c>
    </row>
    <row r="86" spans="1:2" x14ac:dyDescent="0.25">
      <c r="A86" s="13">
        <v>110</v>
      </c>
      <c r="B86" s="33">
        <v>0.59247427200000002</v>
      </c>
    </row>
    <row r="87" spans="1:2" x14ac:dyDescent="0.25">
      <c r="A87" s="13">
        <v>111</v>
      </c>
      <c r="B87" s="33">
        <v>0.62503115200000003</v>
      </c>
    </row>
    <row r="88" spans="1:2" x14ac:dyDescent="0.25">
      <c r="A88" s="13">
        <v>112</v>
      </c>
      <c r="B88" s="33">
        <v>0.65741117999999998</v>
      </c>
    </row>
    <row r="89" spans="1:2" x14ac:dyDescent="0.25">
      <c r="A89" s="13">
        <v>113</v>
      </c>
      <c r="B89" s="33">
        <v>0.68957421399999996</v>
      </c>
    </row>
    <row r="90" spans="1:2" x14ac:dyDescent="0.25">
      <c r="A90" s="13">
        <v>114</v>
      </c>
      <c r="B90" s="33">
        <v>0.72148010799999995</v>
      </c>
    </row>
    <row r="91" spans="1:2" x14ac:dyDescent="0.25">
      <c r="A91" s="13">
        <v>115</v>
      </c>
      <c r="B91" s="33">
        <v>0.75308980400000003</v>
      </c>
    </row>
    <row r="92" spans="1:2" x14ac:dyDescent="0.25">
      <c r="A92" s="13">
        <v>116</v>
      </c>
      <c r="B92" s="33">
        <v>0.78453892300000005</v>
      </c>
    </row>
    <row r="93" spans="1:2" x14ac:dyDescent="0.25">
      <c r="A93" s="13">
        <v>117</v>
      </c>
      <c r="B93" s="33">
        <v>0.81598695700000001</v>
      </c>
    </row>
    <row r="94" spans="1:2" x14ac:dyDescent="0.25">
      <c r="A94" s="13">
        <v>118</v>
      </c>
      <c r="B94" s="33">
        <v>0.84743607600000004</v>
      </c>
    </row>
    <row r="95" spans="1:2" x14ac:dyDescent="0.25">
      <c r="A95" s="13">
        <v>119</v>
      </c>
      <c r="B95" s="33">
        <v>0.87888519499999995</v>
      </c>
    </row>
    <row r="96" spans="1:2" x14ac:dyDescent="0.25">
      <c r="A96" s="16">
        <v>120</v>
      </c>
      <c r="B96" s="33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B389-723F-47C9-8C18-52B7B3499E67}">
  <sheetPr codeName="Sheet99"/>
  <dimension ref="A1:M142"/>
  <sheetViews>
    <sheetView topLeftCell="A43" workbookViewId="0">
      <selection activeCell="B1" sqref="B1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9" t="s">
        <v>5</v>
      </c>
      <c r="B1" s="10" t="s">
        <v>54</v>
      </c>
      <c r="C1" s="11" t="s">
        <v>55</v>
      </c>
      <c r="D1" s="11" t="s">
        <v>56</v>
      </c>
      <c r="E1" s="12" t="s">
        <v>57</v>
      </c>
    </row>
    <row r="2" spans="1:7" x14ac:dyDescent="0.25">
      <c r="A2" s="13">
        <v>1962</v>
      </c>
      <c r="B2" s="14">
        <v>2.6700000000000002E-2</v>
      </c>
      <c r="C2" s="14">
        <v>3.1E-2</v>
      </c>
      <c r="D2" s="14">
        <v>3.5200000000000002E-2</v>
      </c>
      <c r="E2" s="15">
        <v>4.4900000000000002E-2</v>
      </c>
      <c r="G2" s="1" t="s">
        <v>58</v>
      </c>
    </row>
    <row r="3" spans="1:7" x14ac:dyDescent="0.25">
      <c r="A3" s="13">
        <v>1963</v>
      </c>
      <c r="B3" s="14">
        <v>2.3699999999999999E-2</v>
      </c>
      <c r="C3" s="14">
        <v>3.78E-2</v>
      </c>
      <c r="D3" s="14">
        <v>0.04</v>
      </c>
      <c r="E3" s="15">
        <v>4.7500000000000001E-2</v>
      </c>
    </row>
    <row r="4" spans="1:7" x14ac:dyDescent="0.25">
      <c r="A4" s="13">
        <v>1964</v>
      </c>
      <c r="B4" s="14">
        <v>2.6700000000000002E-2</v>
      </c>
      <c r="C4" s="14">
        <v>3.9800000000000002E-2</v>
      </c>
      <c r="D4" s="14">
        <v>4.3900000000000002E-2</v>
      </c>
      <c r="E4" s="15">
        <v>4.7899999999999998E-2</v>
      </c>
    </row>
    <row r="5" spans="1:7" x14ac:dyDescent="0.25">
      <c r="A5" s="13">
        <v>1965</v>
      </c>
      <c r="B5" s="14">
        <v>3.4099999999999998E-2</v>
      </c>
      <c r="C5" s="14">
        <v>4.48E-2</v>
      </c>
      <c r="D5" s="14">
        <v>4.58E-2</v>
      </c>
      <c r="E5" s="15">
        <v>4.7500000000000001E-2</v>
      </c>
    </row>
    <row r="6" spans="1:7" x14ac:dyDescent="0.25">
      <c r="A6" s="13">
        <v>1966</v>
      </c>
      <c r="B6" s="14">
        <v>3.1699999999999999E-2</v>
      </c>
      <c r="C6" s="14">
        <v>5.9299999999999999E-2</v>
      </c>
      <c r="D6" s="14">
        <v>6.0999999999999999E-2</v>
      </c>
      <c r="E6" s="15">
        <v>5.79E-2</v>
      </c>
    </row>
    <row r="7" spans="1:7" x14ac:dyDescent="0.25">
      <c r="A7" s="13">
        <v>1967</v>
      </c>
      <c r="B7" s="14">
        <v>3.15E-2</v>
      </c>
      <c r="C7" s="14">
        <v>4.8399999999999999E-2</v>
      </c>
      <c r="D7" s="14">
        <v>5.62E-2</v>
      </c>
      <c r="E7" s="15">
        <v>5.79E-2</v>
      </c>
    </row>
    <row r="8" spans="1:7" x14ac:dyDescent="0.25">
      <c r="A8" s="13">
        <v>1968</v>
      </c>
      <c r="B8" s="14">
        <v>3.1800000000000002E-2</v>
      </c>
      <c r="C8" s="14">
        <v>6.2199999999999998E-2</v>
      </c>
      <c r="D8" s="14">
        <v>6.2799999999999995E-2</v>
      </c>
      <c r="E8" s="15">
        <v>6.2300000000000001E-2</v>
      </c>
    </row>
    <row r="9" spans="1:7" x14ac:dyDescent="0.25">
      <c r="A9" s="13">
        <v>1969</v>
      </c>
      <c r="B9" s="14">
        <v>3.15E-2</v>
      </c>
      <c r="C9" s="14">
        <v>9.0200000000000002E-2</v>
      </c>
      <c r="D9" s="14">
        <v>7.9299999999999995E-2</v>
      </c>
      <c r="E9" s="15">
        <v>7.3899999999999993E-2</v>
      </c>
    </row>
    <row r="10" spans="1:7" x14ac:dyDescent="0.25">
      <c r="A10" s="13">
        <v>1970</v>
      </c>
      <c r="B10" s="14">
        <v>4.5400000000000003E-2</v>
      </c>
      <c r="C10" s="14">
        <v>8.3000000000000004E-2</v>
      </c>
      <c r="D10" s="14">
        <v>8.0399999999999999E-2</v>
      </c>
      <c r="E10" s="15">
        <v>8.5500000000000007E-2</v>
      </c>
    </row>
    <row r="11" spans="1:7" x14ac:dyDescent="0.25">
      <c r="A11" s="13">
        <v>1971</v>
      </c>
      <c r="B11" s="14">
        <v>5.1999999999999998E-2</v>
      </c>
      <c r="C11" s="14">
        <v>5.04E-2</v>
      </c>
      <c r="D11" s="14">
        <v>5.2900000000000003E-2</v>
      </c>
      <c r="E11" s="15">
        <v>6.7000000000000004E-2</v>
      </c>
    </row>
    <row r="12" spans="1:7" x14ac:dyDescent="0.25">
      <c r="A12" s="13">
        <v>1972</v>
      </c>
      <c r="B12" s="14">
        <v>5.5399999999999998E-2</v>
      </c>
      <c r="C12" s="14">
        <v>5.04E-2</v>
      </c>
      <c r="D12" s="14">
        <v>5.6300000000000003E-2</v>
      </c>
      <c r="E12" s="15">
        <v>7.1099999999999997E-2</v>
      </c>
    </row>
    <row r="13" spans="1:7" x14ac:dyDescent="0.25">
      <c r="A13" s="13">
        <v>1973</v>
      </c>
      <c r="B13" s="14">
        <v>7.9500000000000001E-2</v>
      </c>
      <c r="C13" s="14">
        <v>9.7000000000000003E-2</v>
      </c>
      <c r="D13" s="14">
        <v>8.14E-2</v>
      </c>
      <c r="E13" s="15">
        <v>7.5700000000000003E-2</v>
      </c>
    </row>
    <row r="14" spans="1:7" x14ac:dyDescent="0.25">
      <c r="A14" s="13">
        <v>1974</v>
      </c>
      <c r="B14" s="14">
        <v>0.12620000000000001</v>
      </c>
      <c r="C14" s="14">
        <v>0.11899999999999999</v>
      </c>
      <c r="D14" s="14">
        <v>9.3600000000000003E-2</v>
      </c>
      <c r="E14" s="15">
        <v>8.5900000000000004E-2</v>
      </c>
    </row>
    <row r="15" spans="1:7" x14ac:dyDescent="0.25">
      <c r="A15" s="13">
        <v>1975</v>
      </c>
      <c r="B15" s="14">
        <v>8.9099999999999999E-2</v>
      </c>
      <c r="C15" s="14">
        <v>6.3600000000000004E-2</v>
      </c>
      <c r="D15" s="14">
        <v>7.4099999999999999E-2</v>
      </c>
      <c r="E15" s="15">
        <v>8.7499999999999994E-2</v>
      </c>
    </row>
    <row r="16" spans="1:7" x14ac:dyDescent="0.25">
      <c r="A16" s="13">
        <v>1976</v>
      </c>
      <c r="B16" s="14">
        <v>7.22E-2</v>
      </c>
      <c r="C16" s="14">
        <v>5.5599999999999997E-2</v>
      </c>
      <c r="D16" s="14">
        <v>6.5100000000000005E-2</v>
      </c>
      <c r="E16" s="15">
        <v>8.4699999999999998E-2</v>
      </c>
    </row>
    <row r="17" spans="1:5" x14ac:dyDescent="0.25">
      <c r="A17" s="13">
        <v>1977</v>
      </c>
      <c r="B17" s="14">
        <v>8.3500000000000005E-2</v>
      </c>
      <c r="C17" s="14">
        <v>6.3200000000000006E-2</v>
      </c>
      <c r="D17" s="14">
        <v>6.9199999999999998E-2</v>
      </c>
      <c r="E17" s="15">
        <v>8.4500000000000006E-2</v>
      </c>
    </row>
    <row r="18" spans="1:5" x14ac:dyDescent="0.25">
      <c r="A18" s="13">
        <v>1978</v>
      </c>
      <c r="B18" s="14">
        <v>7.3700000000000002E-2</v>
      </c>
      <c r="C18" s="14">
        <v>9.2100000000000001E-2</v>
      </c>
      <c r="D18" s="14">
        <v>9.6500000000000002E-2</v>
      </c>
      <c r="E18" s="15">
        <v>9.7299999999999998E-2</v>
      </c>
    </row>
    <row r="19" spans="1:5" x14ac:dyDescent="0.25">
      <c r="A19" s="13">
        <v>1979</v>
      </c>
      <c r="B19" s="14">
        <v>8.0600000000000005E-2</v>
      </c>
      <c r="C19" s="14">
        <v>0.13200000000000001</v>
      </c>
      <c r="D19" s="14">
        <v>0.126</v>
      </c>
      <c r="E19" s="15">
        <v>0.1123</v>
      </c>
    </row>
    <row r="20" spans="1:5" x14ac:dyDescent="0.25">
      <c r="A20" s="13">
        <v>1980</v>
      </c>
      <c r="B20" s="14">
        <v>0.1255</v>
      </c>
      <c r="C20" s="14">
        <v>0.14649999999999999</v>
      </c>
      <c r="D20" s="14">
        <v>0.1323</v>
      </c>
      <c r="E20" s="15">
        <v>0.1258</v>
      </c>
    </row>
    <row r="21" spans="1:5" x14ac:dyDescent="0.25">
      <c r="A21" s="13">
        <v>1981</v>
      </c>
      <c r="B21" s="14">
        <v>0.1129</v>
      </c>
      <c r="C21" s="14">
        <v>0.17480000000000001</v>
      </c>
      <c r="D21" s="14">
        <v>0.15609999999999999</v>
      </c>
      <c r="E21" s="15">
        <v>0.14630000000000001</v>
      </c>
    </row>
    <row r="22" spans="1:5" x14ac:dyDescent="0.25">
      <c r="A22" s="13">
        <v>1982</v>
      </c>
      <c r="B22" s="14">
        <v>7.6300000000000007E-2</v>
      </c>
      <c r="C22" s="14">
        <v>0.14180000000000001</v>
      </c>
      <c r="D22" s="14">
        <v>0.1419</v>
      </c>
      <c r="E22" s="15">
        <v>0.15029999999999999</v>
      </c>
    </row>
    <row r="23" spans="1:5" x14ac:dyDescent="0.25">
      <c r="A23" s="13">
        <v>1983</v>
      </c>
      <c r="B23" s="14">
        <v>7.3400000000000007E-2</v>
      </c>
      <c r="C23" s="14">
        <v>9.9299999999999999E-2</v>
      </c>
      <c r="D23" s="14">
        <v>0.1047</v>
      </c>
      <c r="E23" s="15">
        <v>0.12180000000000001</v>
      </c>
    </row>
    <row r="24" spans="1:5" x14ac:dyDescent="0.25">
      <c r="A24" s="13">
        <v>1984</v>
      </c>
      <c r="B24" s="14">
        <v>6.1600000000000002E-2</v>
      </c>
      <c r="C24" s="14">
        <v>0.1195</v>
      </c>
      <c r="D24" s="14">
        <v>0.12670000000000001</v>
      </c>
      <c r="E24" s="15">
        <v>0.14430000000000001</v>
      </c>
    </row>
    <row r="25" spans="1:5" x14ac:dyDescent="0.25">
      <c r="A25" s="13">
        <v>1985</v>
      </c>
      <c r="B25" s="14">
        <v>4.2500000000000003E-2</v>
      </c>
      <c r="C25" s="14">
        <v>9.2700000000000005E-2</v>
      </c>
      <c r="D25" s="14">
        <v>9.6000000000000002E-2</v>
      </c>
      <c r="E25" s="15">
        <v>0.1201</v>
      </c>
    </row>
    <row r="26" spans="1:5" x14ac:dyDescent="0.25">
      <c r="A26" s="13">
        <v>1986</v>
      </c>
      <c r="B26" s="14">
        <v>2.7300000000000001E-2</v>
      </c>
      <c r="C26" s="14">
        <v>7.3300000000000004E-2</v>
      </c>
      <c r="D26" s="14">
        <v>6.8900000000000003E-2</v>
      </c>
      <c r="E26" s="15">
        <v>8.2799999999999999E-2</v>
      </c>
    </row>
    <row r="27" spans="1:5" x14ac:dyDescent="0.25">
      <c r="A27" s="13">
        <v>1987</v>
      </c>
      <c r="B27" s="14">
        <v>3.56E-2</v>
      </c>
      <c r="C27" s="14">
        <v>7.4300000000000005E-2</v>
      </c>
      <c r="D27" s="14">
        <v>0.15079999999999999</v>
      </c>
      <c r="E27" s="15">
        <v>0.17</v>
      </c>
    </row>
    <row r="28" spans="1:5" x14ac:dyDescent="0.25">
      <c r="A28" s="13">
        <v>1988</v>
      </c>
      <c r="B28" s="14">
        <v>5.0599999999999999E-2</v>
      </c>
      <c r="C28" s="14">
        <v>8.9399999999999993E-2</v>
      </c>
      <c r="D28" s="14">
        <v>9.0399999999999994E-2</v>
      </c>
      <c r="E28" s="15">
        <v>0.1033</v>
      </c>
    </row>
    <row r="29" spans="1:5" x14ac:dyDescent="0.25">
      <c r="A29" s="13">
        <v>1989</v>
      </c>
      <c r="B29" s="14">
        <v>5.6899999999999999E-2</v>
      </c>
      <c r="C29" s="14">
        <v>0.1084</v>
      </c>
      <c r="D29" s="14">
        <v>0.10050000000000001</v>
      </c>
      <c r="E29" s="15">
        <v>0.1</v>
      </c>
    </row>
    <row r="30" spans="1:5" x14ac:dyDescent="0.25">
      <c r="A30" s="13">
        <v>1990</v>
      </c>
      <c r="B30" s="14">
        <v>6.4299999999999996E-2</v>
      </c>
      <c r="C30" s="14">
        <v>9.5600000000000004E-2</v>
      </c>
      <c r="D30" s="14">
        <v>9.3100000000000002E-2</v>
      </c>
      <c r="E30" s="15">
        <v>0.10050000000000001</v>
      </c>
    </row>
    <row r="31" spans="1:5" x14ac:dyDescent="0.25">
      <c r="A31" s="13">
        <v>1991</v>
      </c>
      <c r="B31" s="14">
        <v>4.82E-2</v>
      </c>
      <c r="C31" s="14">
        <v>6.5199999999999994E-2</v>
      </c>
      <c r="D31" s="14">
        <v>6.6699999999999995E-2</v>
      </c>
      <c r="E31" s="15">
        <v>8.8999999999999996E-2</v>
      </c>
    </row>
    <row r="32" spans="1:5" x14ac:dyDescent="0.25">
      <c r="A32" s="13">
        <v>1992</v>
      </c>
      <c r="B32" s="14">
        <v>5.0799999999999998E-2</v>
      </c>
      <c r="C32" s="14">
        <v>4.1500000000000002E-2</v>
      </c>
      <c r="D32" s="14">
        <v>4.5199999999999997E-2</v>
      </c>
      <c r="E32" s="15">
        <v>7.9500000000000001E-2</v>
      </c>
    </row>
    <row r="33" spans="1:13" x14ac:dyDescent="0.25">
      <c r="A33" s="13">
        <v>1993</v>
      </c>
      <c r="B33" s="14">
        <v>4.3200000000000002E-2</v>
      </c>
      <c r="C33" s="14">
        <v>3.4000000000000002E-2</v>
      </c>
      <c r="D33" s="14">
        <v>3.8300000000000001E-2</v>
      </c>
      <c r="E33" s="15">
        <v>6.6100000000000006E-2</v>
      </c>
    </row>
    <row r="34" spans="1:13" x14ac:dyDescent="0.25">
      <c r="A34" s="13">
        <v>1994</v>
      </c>
      <c r="B34" s="14">
        <v>4.24E-2</v>
      </c>
      <c r="C34" s="14">
        <v>4.8099999999999997E-2</v>
      </c>
      <c r="D34" s="14">
        <v>6.0600000000000001E-2</v>
      </c>
      <c r="E34" s="15">
        <v>7.9799999999999996E-2</v>
      </c>
    </row>
    <row r="35" spans="1:13" x14ac:dyDescent="0.25">
      <c r="A35" s="13">
        <v>1995</v>
      </c>
      <c r="B35" s="14">
        <v>3.73E-2</v>
      </c>
      <c r="C35" s="14">
        <v>6.7799999999999999E-2</v>
      </c>
      <c r="D35" s="14">
        <v>6.8900000000000003E-2</v>
      </c>
      <c r="E35" s="15">
        <v>7.5999999999999998E-2</v>
      </c>
    </row>
    <row r="36" spans="1:13" x14ac:dyDescent="0.25">
      <c r="A36" s="13">
        <v>1996</v>
      </c>
      <c r="B36" s="14">
        <v>3.61E-2</v>
      </c>
      <c r="C36" s="14">
        <v>6.2300000000000001E-2</v>
      </c>
      <c r="D36" s="14">
        <v>6.4399999999999999E-2</v>
      </c>
      <c r="E36" s="15">
        <v>7.4300000000000005E-2</v>
      </c>
    </row>
    <row r="37" spans="1:13" x14ac:dyDescent="0.25">
      <c r="A37" s="13">
        <v>1997</v>
      </c>
      <c r="B37" s="14">
        <v>2.6700000000000002E-2</v>
      </c>
      <c r="C37" s="14">
        <v>5.9700000000000003E-2</v>
      </c>
      <c r="D37" s="14">
        <v>6.13E-2</v>
      </c>
      <c r="E37" s="15">
        <v>6.9199999999999998E-2</v>
      </c>
    </row>
    <row r="38" spans="1:13" x14ac:dyDescent="0.25">
      <c r="A38" s="13">
        <v>1998</v>
      </c>
      <c r="B38" s="14">
        <v>2.53E-2</v>
      </c>
      <c r="C38" s="14">
        <v>6.1499999999999999E-2</v>
      </c>
      <c r="D38" s="14">
        <v>5.79E-2</v>
      </c>
      <c r="E38" s="15">
        <v>6.0299999999999999E-2</v>
      </c>
    </row>
    <row r="39" spans="1:13" x14ac:dyDescent="0.25">
      <c r="A39" s="13">
        <v>1999</v>
      </c>
      <c r="B39" s="14">
        <v>2.0799999999999999E-2</v>
      </c>
      <c r="C39" s="14">
        <v>5.8700000000000002E-2</v>
      </c>
      <c r="D39" s="14">
        <v>5.9700000000000003E-2</v>
      </c>
      <c r="E39" s="15">
        <v>6.6100000000000006E-2</v>
      </c>
    </row>
    <row r="40" spans="1:13" x14ac:dyDescent="0.25">
      <c r="A40" s="13">
        <v>2000</v>
      </c>
      <c r="B40" s="14">
        <v>2.52E-2</v>
      </c>
      <c r="C40" s="14">
        <v>6.9400000000000003E-2</v>
      </c>
      <c r="D40" s="14">
        <v>6.7900000000000002E-2</v>
      </c>
      <c r="E40" s="15">
        <v>6.6900000000000001E-2</v>
      </c>
      <c r="J40" s="14"/>
      <c r="K40" s="1"/>
      <c r="L40" s="1"/>
      <c r="M40" s="1"/>
    </row>
    <row r="41" spans="1:13" x14ac:dyDescent="0.25">
      <c r="A41" s="13">
        <v>2001</v>
      </c>
      <c r="B41" s="14">
        <v>3.3000000000000002E-2</v>
      </c>
      <c r="C41" s="14">
        <v>4.2599999999999999E-2</v>
      </c>
      <c r="D41" s="14">
        <v>3.8199999999999998E-2</v>
      </c>
      <c r="E41" s="15">
        <v>5.5300000000000002E-2</v>
      </c>
      <c r="J41" s="27"/>
      <c r="K41" s="1"/>
      <c r="L41" s="1"/>
      <c r="M41" s="1"/>
    </row>
    <row r="42" spans="1:13" x14ac:dyDescent="0.25">
      <c r="A42" s="13">
        <v>2002</v>
      </c>
      <c r="B42" s="14">
        <v>1.9900000000000001E-2</v>
      </c>
      <c r="C42" s="14">
        <v>1.8599999999999998E-2</v>
      </c>
      <c r="D42" s="14">
        <v>2.23E-2</v>
      </c>
      <c r="E42" s="15">
        <v>5.0700000000000002E-2</v>
      </c>
      <c r="J42" s="35"/>
      <c r="K42" s="1"/>
      <c r="M42" s="1"/>
    </row>
    <row r="43" spans="1:13" x14ac:dyDescent="0.25">
      <c r="A43" s="13">
        <v>2003</v>
      </c>
      <c r="B43" s="14">
        <v>2.07E-2</v>
      </c>
      <c r="C43" s="14">
        <v>1.24E-2</v>
      </c>
      <c r="D43" s="14">
        <v>1.3599999999999999E-2</v>
      </c>
      <c r="E43" s="15">
        <v>4.48E-2</v>
      </c>
      <c r="J43" s="35"/>
      <c r="K43" s="1"/>
      <c r="M43" s="1"/>
    </row>
    <row r="44" spans="1:13" x14ac:dyDescent="0.25">
      <c r="A44" s="13">
        <v>2004</v>
      </c>
      <c r="B44" s="14">
        <v>2.4799999999999999E-2</v>
      </c>
      <c r="C44" s="14">
        <v>1.5900000000000001E-2</v>
      </c>
      <c r="D44" s="14">
        <v>2.1899999999999999E-2</v>
      </c>
      <c r="E44" s="15">
        <v>4.8500000000000001E-2</v>
      </c>
      <c r="J44" s="35"/>
      <c r="K44" s="1"/>
      <c r="M44" s="1"/>
    </row>
    <row r="45" spans="1:13" x14ac:dyDescent="0.25">
      <c r="A45" s="13">
        <v>2005</v>
      </c>
      <c r="B45" s="14">
        <v>2.7199999999999998E-2</v>
      </c>
      <c r="C45" s="14">
        <v>3.6400000000000002E-2</v>
      </c>
      <c r="D45" s="14">
        <v>4.1000000000000002E-2</v>
      </c>
      <c r="E45" s="15">
        <v>4.8300000000000003E-2</v>
      </c>
      <c r="J45" s="35"/>
      <c r="K45" s="1"/>
      <c r="M45" s="1"/>
    </row>
    <row r="46" spans="1:13" x14ac:dyDescent="0.25">
      <c r="A46" s="13">
        <v>2006</v>
      </c>
      <c r="B46" s="14">
        <v>3.2000000000000001E-2</v>
      </c>
      <c r="C46" s="14">
        <v>5.8799999999999998E-2</v>
      </c>
      <c r="D46" s="14">
        <v>5.8500000000000003E-2</v>
      </c>
      <c r="E46" s="15">
        <v>5.6899999999999999E-2</v>
      </c>
      <c r="J46" s="35"/>
      <c r="K46" s="1"/>
      <c r="M46" s="1"/>
    </row>
    <row r="47" spans="1:13" x14ac:dyDescent="0.25">
      <c r="A47" s="13">
        <v>2007</v>
      </c>
      <c r="B47" s="14">
        <v>2.8199999999999999E-2</v>
      </c>
      <c r="C47" s="14">
        <v>5.4699999999999999E-2</v>
      </c>
      <c r="D47" s="14">
        <v>4.9099999999999998E-2</v>
      </c>
      <c r="E47" s="15">
        <v>5.0299999999999997E-2</v>
      </c>
      <c r="J47" s="35"/>
      <c r="K47" s="1"/>
      <c r="M47" s="1"/>
    </row>
    <row r="48" spans="1:13" x14ac:dyDescent="0.25">
      <c r="A48" s="13">
        <v>2008</v>
      </c>
      <c r="B48" s="14">
        <v>4.6300000000000001E-2</v>
      </c>
      <c r="C48" s="14">
        <v>2.2499999999999999E-2</v>
      </c>
      <c r="D48" s="14">
        <v>2.1299999999999999E-2</v>
      </c>
      <c r="E48" s="15">
        <v>4.2299999999999997E-2</v>
      </c>
      <c r="J48" s="35"/>
      <c r="K48" s="1"/>
      <c r="M48" s="1"/>
    </row>
    <row r="49" spans="1:13" x14ac:dyDescent="0.25">
      <c r="A49" s="13">
        <v>2009</v>
      </c>
      <c r="B49" s="14">
        <v>6.3E-3</v>
      </c>
      <c r="C49" s="14">
        <v>2.2000000000000001E-3</v>
      </c>
      <c r="D49" s="14">
        <v>5.8999999999999999E-3</v>
      </c>
      <c r="E49" s="15">
        <v>3.8100000000000002E-2</v>
      </c>
      <c r="J49" s="35"/>
      <c r="K49" s="1"/>
      <c r="M49" s="1"/>
    </row>
    <row r="50" spans="1:13" x14ac:dyDescent="0.25">
      <c r="A50" s="13">
        <v>2010</v>
      </c>
      <c r="B50" s="14">
        <v>1.7600000000000001E-2</v>
      </c>
      <c r="C50" s="14">
        <v>2.5000000000000001E-3</v>
      </c>
      <c r="D50" s="14">
        <v>4.1000000000000003E-3</v>
      </c>
      <c r="E50" s="15">
        <v>3.6400000000000002E-2</v>
      </c>
      <c r="J50" s="35"/>
      <c r="K50" s="1"/>
      <c r="M50" s="1"/>
    </row>
    <row r="51" spans="1:13" x14ac:dyDescent="0.25">
      <c r="A51" s="13">
        <v>2011</v>
      </c>
      <c r="B51" s="14">
        <v>3.6900000000000002E-2</v>
      </c>
      <c r="C51" s="14">
        <v>1.5E-3</v>
      </c>
      <c r="D51" s="14">
        <v>2.3999999999999998E-3</v>
      </c>
      <c r="E51" s="15">
        <v>3.1099999999999999E-2</v>
      </c>
      <c r="J51" s="35"/>
      <c r="K51" s="1"/>
      <c r="M51" s="1"/>
    </row>
    <row r="52" spans="1:13" x14ac:dyDescent="0.25">
      <c r="A52" s="13">
        <v>2012</v>
      </c>
      <c r="B52" s="14">
        <v>2.3E-2</v>
      </c>
      <c r="C52" s="14">
        <v>1.9E-3</v>
      </c>
      <c r="D52" s="14">
        <v>2.3E-3</v>
      </c>
      <c r="E52" s="15">
        <v>2.07E-2</v>
      </c>
      <c r="J52" s="35"/>
      <c r="K52" s="1"/>
      <c r="M52" s="1"/>
    </row>
    <row r="53" spans="1:13" x14ac:dyDescent="0.25">
      <c r="A53" s="13">
        <v>2013</v>
      </c>
      <c r="B53" s="14">
        <v>1.66E-2</v>
      </c>
      <c r="C53" s="14">
        <v>1.6999999999999999E-3</v>
      </c>
      <c r="D53" s="14">
        <v>2E-3</v>
      </c>
      <c r="E53" s="15">
        <v>2.7300000000000001E-2</v>
      </c>
      <c r="J53" s="35"/>
      <c r="K53" s="1"/>
      <c r="M53" s="1"/>
    </row>
    <row r="54" spans="1:13" x14ac:dyDescent="0.25">
      <c r="A54" s="13">
        <v>2014</v>
      </c>
      <c r="B54" s="14">
        <v>1.17E-2</v>
      </c>
      <c r="C54" s="14">
        <v>1.4E-3</v>
      </c>
      <c r="D54" s="14">
        <v>1.8E-3</v>
      </c>
      <c r="E54" s="15">
        <v>2.8799999999999999E-2</v>
      </c>
      <c r="J54" s="35"/>
      <c r="K54" s="1"/>
      <c r="M54" s="1"/>
    </row>
    <row r="55" spans="1:13" x14ac:dyDescent="0.25">
      <c r="A55" s="13">
        <v>2015</v>
      </c>
      <c r="B55" s="14">
        <v>1.9E-3</v>
      </c>
      <c r="C55" s="14">
        <v>1.9E-3</v>
      </c>
      <c r="D55" s="14">
        <v>4.1000000000000003E-3</v>
      </c>
      <c r="E55" s="15">
        <v>2.4299999999999999E-2</v>
      </c>
      <c r="J55" s="35"/>
      <c r="K55" s="1"/>
      <c r="M55" s="1"/>
    </row>
    <row r="56" spans="1:13" x14ac:dyDescent="0.25">
      <c r="A56" s="13">
        <v>2016</v>
      </c>
      <c r="B56" s="14">
        <v>6.4000000000000003E-3</v>
      </c>
      <c r="C56" s="14">
        <v>4.7000000000000002E-3</v>
      </c>
      <c r="D56" s="14">
        <v>7.1000000000000004E-3</v>
      </c>
      <c r="E56" s="15">
        <v>2.0799999999999999E-2</v>
      </c>
      <c r="J56" s="35"/>
      <c r="K56" s="1"/>
      <c r="M56" s="1"/>
    </row>
    <row r="57" spans="1:13" x14ac:dyDescent="0.25">
      <c r="A57" s="13">
        <v>2017</v>
      </c>
      <c r="B57" s="14">
        <v>1.6400000000000001E-2</v>
      </c>
      <c r="C57" s="14">
        <v>1.17E-2</v>
      </c>
      <c r="D57" s="14">
        <v>1.38E-2</v>
      </c>
      <c r="E57" s="15">
        <v>2.6700000000000002E-2</v>
      </c>
      <c r="J57" s="35"/>
      <c r="K57" s="1"/>
      <c r="M57" s="1"/>
    </row>
    <row r="58" spans="1:13" x14ac:dyDescent="0.25">
      <c r="A58" s="13">
        <v>2018</v>
      </c>
      <c r="B58" s="14">
        <v>1.8700000000000001E-2</v>
      </c>
      <c r="C58" s="14">
        <v>2.01E-2</v>
      </c>
      <c r="D58" s="14">
        <v>2.1600000000000001E-2</v>
      </c>
      <c r="E58" s="15">
        <v>3.2399999999999998E-2</v>
      </c>
      <c r="J58" s="35"/>
      <c r="K58" s="1"/>
      <c r="M58" s="1"/>
    </row>
    <row r="59" spans="1:13" x14ac:dyDescent="0.25">
      <c r="A59" s="23">
        <v>2019</v>
      </c>
      <c r="B59" s="14">
        <v>1.7100000000000001E-2</v>
      </c>
      <c r="C59" s="14">
        <v>2.3400000000000001E-2</v>
      </c>
      <c r="D59" s="14">
        <v>2.23E-2</v>
      </c>
      <c r="E59" s="15">
        <v>2.3199999999999998E-2</v>
      </c>
      <c r="J59" s="35"/>
      <c r="K59" s="1"/>
      <c r="M59" s="1"/>
    </row>
    <row r="60" spans="1:13" x14ac:dyDescent="0.25">
      <c r="A60" s="20">
        <v>2020</v>
      </c>
      <c r="B60" s="21">
        <v>7.4999999999999997E-3</v>
      </c>
      <c r="C60" s="14">
        <v>4.3E-3</v>
      </c>
      <c r="D60" s="14">
        <v>4.3E-3</v>
      </c>
      <c r="E60" s="15">
        <v>1.03E-2</v>
      </c>
      <c r="K60" s="1"/>
      <c r="M60" s="1"/>
    </row>
    <row r="61" spans="1:13" x14ac:dyDescent="0.25">
      <c r="A61" s="20">
        <v>2021</v>
      </c>
      <c r="B61" s="21">
        <v>3.1600000000000003E-2</v>
      </c>
      <c r="C61" s="14">
        <v>1.2999999999999999E-3</v>
      </c>
      <c r="D61" s="14">
        <v>1.6000000000000001E-3</v>
      </c>
      <c r="E61" s="15">
        <v>1.66E-2</v>
      </c>
      <c r="K61" s="1"/>
      <c r="M61" s="1"/>
    </row>
    <row r="62" spans="1:13" x14ac:dyDescent="0.25">
      <c r="A62" s="20">
        <v>2022</v>
      </c>
      <c r="B62" s="21">
        <v>7.4099999999999999E-2</v>
      </c>
      <c r="C62" s="14">
        <v>0.02</v>
      </c>
      <c r="D62" s="14">
        <v>2.1000000000000001E-2</v>
      </c>
      <c r="E62" s="15">
        <v>2.9000000000000001E-2</v>
      </c>
      <c r="K62" s="1"/>
      <c r="M62" s="1"/>
    </row>
    <row r="63" spans="1:13" x14ac:dyDescent="0.25">
      <c r="A63" s="20">
        <v>2023</v>
      </c>
      <c r="B63" s="22">
        <v>6.6500000000000004E-2</v>
      </c>
      <c r="C63" s="17">
        <v>5.3900000000000003E-2</v>
      </c>
      <c r="D63" s="17">
        <v>7.0000000000000007E-2</v>
      </c>
      <c r="E63" s="18">
        <v>3.1199999999999999E-2</v>
      </c>
      <c r="K63" s="1"/>
      <c r="M63" s="1"/>
    </row>
    <row r="64" spans="1:13" x14ac:dyDescent="0.25">
      <c r="A64" s="20">
        <v>2024</v>
      </c>
      <c r="C64" s="30">
        <v>3.5571999999999999E-2</v>
      </c>
      <c r="D64" s="1">
        <f t="shared" ref="D64:D95" si="0">$D$63</f>
        <v>7.0000000000000007E-2</v>
      </c>
      <c r="K64" s="1"/>
      <c r="M64" s="1"/>
    </row>
    <row r="65" spans="1:13" x14ac:dyDescent="0.25">
      <c r="A65" s="20">
        <v>2025</v>
      </c>
      <c r="C65" s="30">
        <v>3.5571999999999999E-2</v>
      </c>
      <c r="D65" s="1">
        <f t="shared" si="0"/>
        <v>7.0000000000000007E-2</v>
      </c>
      <c r="K65" s="1"/>
      <c r="M65" s="1"/>
    </row>
    <row r="66" spans="1:13" x14ac:dyDescent="0.25">
      <c r="A66" s="20">
        <v>2026</v>
      </c>
      <c r="C66" s="30">
        <v>3.5571999999999999E-2</v>
      </c>
      <c r="D66" s="1">
        <f t="shared" si="0"/>
        <v>7.0000000000000007E-2</v>
      </c>
      <c r="K66" s="1"/>
      <c r="M66" s="1"/>
    </row>
    <row r="67" spans="1:13" x14ac:dyDescent="0.25">
      <c r="A67" s="20">
        <v>2027</v>
      </c>
      <c r="C67" s="30">
        <v>3.5571999999999999E-2</v>
      </c>
      <c r="D67" s="1">
        <f t="shared" si="0"/>
        <v>7.0000000000000007E-2</v>
      </c>
      <c r="K67" s="1"/>
      <c r="M67" s="1"/>
    </row>
    <row r="68" spans="1:13" x14ac:dyDescent="0.25">
      <c r="A68" s="20">
        <v>2028</v>
      </c>
      <c r="C68" s="30">
        <v>3.5571999999999999E-2</v>
      </c>
      <c r="D68" s="1">
        <f t="shared" si="0"/>
        <v>7.0000000000000007E-2</v>
      </c>
      <c r="K68" s="1"/>
      <c r="M68" s="1"/>
    </row>
    <row r="69" spans="1:13" x14ac:dyDescent="0.25">
      <c r="A69" s="20">
        <v>2029</v>
      </c>
      <c r="C69" s="30">
        <v>3.5571999999999999E-2</v>
      </c>
      <c r="D69" s="1">
        <f t="shared" si="0"/>
        <v>7.0000000000000007E-2</v>
      </c>
      <c r="K69" s="1"/>
      <c r="M69" s="1"/>
    </row>
    <row r="70" spans="1:13" x14ac:dyDescent="0.25">
      <c r="A70" s="20">
        <v>2030</v>
      </c>
      <c r="C70" s="30">
        <v>3.5571999999999999E-2</v>
      </c>
      <c r="D70" s="1">
        <f t="shared" si="0"/>
        <v>7.0000000000000007E-2</v>
      </c>
      <c r="K70" s="1"/>
      <c r="M70" s="1"/>
    </row>
    <row r="71" spans="1:13" x14ac:dyDescent="0.25">
      <c r="A71" s="20">
        <v>2031</v>
      </c>
      <c r="C71" s="30">
        <v>3.5571999999999999E-2</v>
      </c>
      <c r="D71" s="1">
        <f t="shared" si="0"/>
        <v>7.0000000000000007E-2</v>
      </c>
      <c r="K71" s="1"/>
      <c r="M71" s="1"/>
    </row>
    <row r="72" spans="1:13" x14ac:dyDescent="0.25">
      <c r="A72" s="20">
        <v>2032</v>
      </c>
      <c r="C72" s="30">
        <v>3.5571999999999999E-2</v>
      </c>
      <c r="D72" s="1">
        <f t="shared" si="0"/>
        <v>7.0000000000000007E-2</v>
      </c>
      <c r="K72" s="1"/>
      <c r="M72" s="1"/>
    </row>
    <row r="73" spans="1:13" x14ac:dyDescent="0.25">
      <c r="A73" s="20">
        <v>2033</v>
      </c>
      <c r="C73" s="30">
        <v>3.5571999999999999E-2</v>
      </c>
      <c r="D73" s="1">
        <f t="shared" si="0"/>
        <v>7.0000000000000007E-2</v>
      </c>
      <c r="K73" s="1"/>
      <c r="M73" s="1"/>
    </row>
    <row r="74" spans="1:13" x14ac:dyDescent="0.25">
      <c r="A74" s="20">
        <v>2034</v>
      </c>
      <c r="C74" s="30">
        <v>3.5571999999999999E-2</v>
      </c>
      <c r="D74" s="1">
        <f t="shared" si="0"/>
        <v>7.0000000000000007E-2</v>
      </c>
      <c r="K74" s="1"/>
      <c r="M74" s="1"/>
    </row>
    <row r="75" spans="1:13" x14ac:dyDescent="0.25">
      <c r="A75" s="20">
        <v>2035</v>
      </c>
      <c r="C75" s="30">
        <v>3.5571999999999999E-2</v>
      </c>
      <c r="D75" s="1">
        <f t="shared" si="0"/>
        <v>7.0000000000000007E-2</v>
      </c>
      <c r="K75" s="1"/>
      <c r="M75" s="1"/>
    </row>
    <row r="76" spans="1:13" x14ac:dyDescent="0.25">
      <c r="A76" s="20">
        <v>2036</v>
      </c>
      <c r="C76" s="30">
        <v>3.5571999999999999E-2</v>
      </c>
      <c r="D76" s="1">
        <f t="shared" si="0"/>
        <v>7.0000000000000007E-2</v>
      </c>
      <c r="K76" s="1"/>
      <c r="M76" s="1"/>
    </row>
    <row r="77" spans="1:13" x14ac:dyDescent="0.25">
      <c r="A77" s="20">
        <v>2037</v>
      </c>
      <c r="C77" s="30">
        <v>3.5571999999999999E-2</v>
      </c>
      <c r="D77" s="1">
        <f t="shared" si="0"/>
        <v>7.0000000000000007E-2</v>
      </c>
      <c r="K77" s="1"/>
      <c r="M77" s="1"/>
    </row>
    <row r="78" spans="1:13" x14ac:dyDescent="0.25">
      <c r="A78" s="20">
        <v>2038</v>
      </c>
      <c r="C78" s="30">
        <v>3.5571999999999999E-2</v>
      </c>
      <c r="D78" s="1">
        <f t="shared" si="0"/>
        <v>7.0000000000000007E-2</v>
      </c>
      <c r="K78" s="1"/>
      <c r="M78" s="1"/>
    </row>
    <row r="79" spans="1:13" x14ac:dyDescent="0.25">
      <c r="A79" s="20">
        <v>2039</v>
      </c>
      <c r="C79" s="30">
        <v>3.5571999999999999E-2</v>
      </c>
      <c r="D79" s="1">
        <f t="shared" si="0"/>
        <v>7.0000000000000007E-2</v>
      </c>
      <c r="M79" s="1"/>
    </row>
    <row r="80" spans="1:13" x14ac:dyDescent="0.25">
      <c r="A80" s="20">
        <v>2040</v>
      </c>
      <c r="C80" s="30">
        <v>3.5571999999999999E-2</v>
      </c>
      <c r="D80" s="1">
        <f t="shared" si="0"/>
        <v>7.0000000000000007E-2</v>
      </c>
      <c r="M80" s="1"/>
    </row>
    <row r="81" spans="1:13" x14ac:dyDescent="0.25">
      <c r="A81" s="20">
        <v>2041</v>
      </c>
      <c r="C81" s="30">
        <v>3.5571999999999999E-2</v>
      </c>
      <c r="D81" s="1">
        <f t="shared" si="0"/>
        <v>7.0000000000000007E-2</v>
      </c>
      <c r="M81" s="1"/>
    </row>
    <row r="82" spans="1:13" x14ac:dyDescent="0.25">
      <c r="A82" s="20">
        <v>2042</v>
      </c>
      <c r="C82" s="30">
        <v>3.5571999999999999E-2</v>
      </c>
      <c r="D82" s="1">
        <f t="shared" si="0"/>
        <v>7.0000000000000007E-2</v>
      </c>
      <c r="M82" s="1"/>
    </row>
    <row r="83" spans="1:13" x14ac:dyDescent="0.25">
      <c r="A83" s="20">
        <v>2043</v>
      </c>
      <c r="C83" s="30">
        <v>3.5571999999999999E-2</v>
      </c>
      <c r="D83" s="1">
        <f t="shared" si="0"/>
        <v>7.0000000000000007E-2</v>
      </c>
      <c r="M83" s="1"/>
    </row>
    <row r="84" spans="1:13" x14ac:dyDescent="0.25">
      <c r="A84" s="20">
        <v>2044</v>
      </c>
      <c r="C84" s="30">
        <v>3.5571999999999999E-2</v>
      </c>
      <c r="D84" s="1">
        <f t="shared" si="0"/>
        <v>7.0000000000000007E-2</v>
      </c>
      <c r="M84" s="1"/>
    </row>
    <row r="85" spans="1:13" x14ac:dyDescent="0.25">
      <c r="A85" s="20">
        <v>2045</v>
      </c>
      <c r="C85" s="30">
        <v>3.5571999999999999E-2</v>
      </c>
      <c r="D85" s="1">
        <f t="shared" si="0"/>
        <v>7.0000000000000007E-2</v>
      </c>
      <c r="M85" s="1"/>
    </row>
    <row r="86" spans="1:13" x14ac:dyDescent="0.25">
      <c r="A86" s="20">
        <v>2046</v>
      </c>
      <c r="C86" s="30">
        <v>3.5571999999999999E-2</v>
      </c>
      <c r="D86" s="1">
        <f t="shared" si="0"/>
        <v>7.0000000000000007E-2</v>
      </c>
      <c r="M86" s="1"/>
    </row>
    <row r="87" spans="1:13" x14ac:dyDescent="0.25">
      <c r="A87" s="20">
        <v>2047</v>
      </c>
      <c r="C87" s="30">
        <v>3.5571999999999999E-2</v>
      </c>
      <c r="D87" s="1">
        <f t="shared" si="0"/>
        <v>7.0000000000000007E-2</v>
      </c>
      <c r="M87" s="1"/>
    </row>
    <row r="88" spans="1:13" x14ac:dyDescent="0.25">
      <c r="A88" s="20">
        <v>2048</v>
      </c>
      <c r="C88" s="30">
        <v>3.5571999999999999E-2</v>
      </c>
      <c r="D88" s="1">
        <f t="shared" si="0"/>
        <v>7.0000000000000007E-2</v>
      </c>
    </row>
    <row r="89" spans="1:13" x14ac:dyDescent="0.25">
      <c r="A89" s="20">
        <v>2049</v>
      </c>
      <c r="C89" s="30">
        <v>3.5571999999999999E-2</v>
      </c>
      <c r="D89" s="1">
        <f t="shared" si="0"/>
        <v>7.0000000000000007E-2</v>
      </c>
    </row>
    <row r="90" spans="1:13" x14ac:dyDescent="0.25">
      <c r="A90" s="20">
        <v>2050</v>
      </c>
      <c r="C90" s="30">
        <v>3.5571999999999999E-2</v>
      </c>
      <c r="D90" s="1">
        <f t="shared" si="0"/>
        <v>7.0000000000000007E-2</v>
      </c>
    </row>
    <row r="91" spans="1:13" x14ac:dyDescent="0.25">
      <c r="A91" s="20">
        <v>2051</v>
      </c>
      <c r="C91" s="30">
        <v>3.5571999999999999E-2</v>
      </c>
      <c r="D91" s="1">
        <f t="shared" si="0"/>
        <v>7.0000000000000007E-2</v>
      </c>
    </row>
    <row r="92" spans="1:13" x14ac:dyDescent="0.25">
      <c r="A92" s="20">
        <v>2052</v>
      </c>
      <c r="C92" s="30">
        <v>3.5571999999999999E-2</v>
      </c>
      <c r="D92" s="1">
        <f t="shared" si="0"/>
        <v>7.0000000000000007E-2</v>
      </c>
    </row>
    <row r="93" spans="1:13" x14ac:dyDescent="0.25">
      <c r="A93" s="20">
        <v>2053</v>
      </c>
      <c r="C93" s="30">
        <v>3.5571999999999999E-2</v>
      </c>
      <c r="D93" s="1">
        <f t="shared" si="0"/>
        <v>7.0000000000000007E-2</v>
      </c>
    </row>
    <row r="94" spans="1:13" x14ac:dyDescent="0.25">
      <c r="A94" s="20">
        <v>2054</v>
      </c>
      <c r="C94" s="30">
        <v>3.5571999999999999E-2</v>
      </c>
      <c r="D94" s="1">
        <f t="shared" si="0"/>
        <v>7.0000000000000007E-2</v>
      </c>
    </row>
    <row r="95" spans="1:13" x14ac:dyDescent="0.25">
      <c r="A95" s="20">
        <v>2055</v>
      </c>
      <c r="C95" s="30">
        <v>3.5571999999999999E-2</v>
      </c>
      <c r="D95" s="1">
        <f t="shared" si="0"/>
        <v>7.0000000000000007E-2</v>
      </c>
    </row>
    <row r="96" spans="1:13" x14ac:dyDescent="0.25">
      <c r="A96" s="20">
        <v>2056</v>
      </c>
      <c r="C96" s="30">
        <v>3.5571999999999999E-2</v>
      </c>
      <c r="D96" s="1">
        <f t="shared" ref="D96:D127" si="1">$D$63</f>
        <v>7.0000000000000007E-2</v>
      </c>
    </row>
    <row r="97" spans="1:4" x14ac:dyDescent="0.25">
      <c r="A97" s="20">
        <v>2057</v>
      </c>
      <c r="C97" s="30">
        <v>3.5571999999999999E-2</v>
      </c>
      <c r="D97" s="1">
        <f t="shared" si="1"/>
        <v>7.0000000000000007E-2</v>
      </c>
    </row>
    <row r="98" spans="1:4" x14ac:dyDescent="0.25">
      <c r="A98" s="20">
        <v>2058</v>
      </c>
      <c r="C98" s="30">
        <v>3.5571999999999999E-2</v>
      </c>
      <c r="D98" s="1">
        <f t="shared" si="1"/>
        <v>7.0000000000000007E-2</v>
      </c>
    </row>
    <row r="99" spans="1:4" x14ac:dyDescent="0.25">
      <c r="A99" s="20">
        <v>2059</v>
      </c>
      <c r="C99" s="30">
        <v>3.5571999999999999E-2</v>
      </c>
      <c r="D99" s="1">
        <f t="shared" si="1"/>
        <v>7.0000000000000007E-2</v>
      </c>
    </row>
    <row r="100" spans="1:4" x14ac:dyDescent="0.25">
      <c r="A100" s="20">
        <v>2060</v>
      </c>
      <c r="C100" s="30">
        <v>3.5571999999999999E-2</v>
      </c>
      <c r="D100" s="1">
        <f t="shared" si="1"/>
        <v>7.0000000000000007E-2</v>
      </c>
    </row>
    <row r="101" spans="1:4" x14ac:dyDescent="0.25">
      <c r="A101" s="20">
        <v>2061</v>
      </c>
      <c r="C101" s="30">
        <v>3.5571999999999999E-2</v>
      </c>
      <c r="D101" s="1">
        <f t="shared" si="1"/>
        <v>7.0000000000000007E-2</v>
      </c>
    </row>
    <row r="102" spans="1:4" x14ac:dyDescent="0.25">
      <c r="A102" s="20">
        <v>2062</v>
      </c>
      <c r="C102" s="30">
        <v>3.5571999999999999E-2</v>
      </c>
      <c r="D102" s="1">
        <f t="shared" si="1"/>
        <v>7.0000000000000007E-2</v>
      </c>
    </row>
    <row r="103" spans="1:4" x14ac:dyDescent="0.25">
      <c r="A103" s="20">
        <v>2063</v>
      </c>
      <c r="C103" s="30">
        <v>3.5571999999999999E-2</v>
      </c>
      <c r="D103" s="1">
        <f t="shared" si="1"/>
        <v>7.0000000000000007E-2</v>
      </c>
    </row>
    <row r="104" spans="1:4" x14ac:dyDescent="0.25">
      <c r="A104" s="20">
        <v>2064</v>
      </c>
      <c r="C104" s="30">
        <v>3.5571999999999999E-2</v>
      </c>
      <c r="D104" s="1">
        <f t="shared" si="1"/>
        <v>7.0000000000000007E-2</v>
      </c>
    </row>
    <row r="105" spans="1:4" x14ac:dyDescent="0.25">
      <c r="A105" s="20">
        <v>2065</v>
      </c>
      <c r="C105" s="30">
        <v>3.5571999999999999E-2</v>
      </c>
      <c r="D105" s="1">
        <f t="shared" si="1"/>
        <v>7.0000000000000007E-2</v>
      </c>
    </row>
    <row r="106" spans="1:4" x14ac:dyDescent="0.25">
      <c r="A106" s="20">
        <v>2066</v>
      </c>
      <c r="C106" s="30">
        <v>3.5571999999999999E-2</v>
      </c>
      <c r="D106" s="1">
        <f t="shared" si="1"/>
        <v>7.0000000000000007E-2</v>
      </c>
    </row>
    <row r="107" spans="1:4" x14ac:dyDescent="0.25">
      <c r="A107" s="20">
        <v>2067</v>
      </c>
      <c r="C107" s="30">
        <v>3.5571999999999999E-2</v>
      </c>
      <c r="D107" s="1">
        <f t="shared" si="1"/>
        <v>7.0000000000000007E-2</v>
      </c>
    </row>
    <row r="108" spans="1:4" x14ac:dyDescent="0.25">
      <c r="A108" s="20">
        <v>2068</v>
      </c>
      <c r="C108" s="30">
        <v>3.5571999999999999E-2</v>
      </c>
      <c r="D108" s="1">
        <f t="shared" si="1"/>
        <v>7.0000000000000007E-2</v>
      </c>
    </row>
    <row r="109" spans="1:4" x14ac:dyDescent="0.25">
      <c r="A109" s="20">
        <v>2069</v>
      </c>
      <c r="C109" s="30">
        <v>3.5571999999999999E-2</v>
      </c>
      <c r="D109" s="1">
        <f t="shared" si="1"/>
        <v>7.0000000000000007E-2</v>
      </c>
    </row>
    <row r="110" spans="1:4" x14ac:dyDescent="0.25">
      <c r="A110" s="20">
        <v>2070</v>
      </c>
      <c r="C110" s="30">
        <v>3.5571999999999999E-2</v>
      </c>
      <c r="D110" s="1">
        <f t="shared" si="1"/>
        <v>7.0000000000000007E-2</v>
      </c>
    </row>
    <row r="111" spans="1:4" x14ac:dyDescent="0.25">
      <c r="A111" s="20">
        <v>2071</v>
      </c>
      <c r="C111" s="30">
        <v>3.5571999999999999E-2</v>
      </c>
      <c r="D111" s="1">
        <f t="shared" si="1"/>
        <v>7.0000000000000007E-2</v>
      </c>
    </row>
    <row r="112" spans="1:4" x14ac:dyDescent="0.25">
      <c r="A112" s="20">
        <v>2072</v>
      </c>
      <c r="C112" s="30">
        <v>3.5571999999999999E-2</v>
      </c>
      <c r="D112" s="1">
        <f t="shared" si="1"/>
        <v>7.0000000000000007E-2</v>
      </c>
    </row>
    <row r="113" spans="1:4" x14ac:dyDescent="0.25">
      <c r="A113" s="20">
        <v>2073</v>
      </c>
      <c r="C113" s="30">
        <v>3.5571999999999999E-2</v>
      </c>
      <c r="D113" s="1">
        <f t="shared" si="1"/>
        <v>7.0000000000000007E-2</v>
      </c>
    </row>
    <row r="114" spans="1:4" x14ac:dyDescent="0.25">
      <c r="A114" s="20">
        <v>2074</v>
      </c>
      <c r="C114" s="30">
        <v>3.5571999999999999E-2</v>
      </c>
      <c r="D114" s="1">
        <f t="shared" si="1"/>
        <v>7.0000000000000007E-2</v>
      </c>
    </row>
    <row r="115" spans="1:4" x14ac:dyDescent="0.25">
      <c r="A115" s="20">
        <v>2075</v>
      </c>
      <c r="C115" s="30">
        <v>3.5571999999999999E-2</v>
      </c>
      <c r="D115" s="1">
        <f t="shared" si="1"/>
        <v>7.0000000000000007E-2</v>
      </c>
    </row>
    <row r="116" spans="1:4" x14ac:dyDescent="0.25">
      <c r="A116" s="20">
        <v>2076</v>
      </c>
      <c r="C116" s="30">
        <v>3.5571999999999999E-2</v>
      </c>
      <c r="D116" s="1">
        <f t="shared" si="1"/>
        <v>7.0000000000000007E-2</v>
      </c>
    </row>
    <row r="117" spans="1:4" x14ac:dyDescent="0.25">
      <c r="A117" s="20">
        <v>2077</v>
      </c>
      <c r="C117" s="30">
        <v>3.5571999999999999E-2</v>
      </c>
      <c r="D117" s="1">
        <f t="shared" si="1"/>
        <v>7.0000000000000007E-2</v>
      </c>
    </row>
    <row r="118" spans="1:4" x14ac:dyDescent="0.25">
      <c r="A118" s="20">
        <v>2078</v>
      </c>
      <c r="C118" s="30">
        <v>3.5571999999999999E-2</v>
      </c>
      <c r="D118" s="1">
        <f t="shared" si="1"/>
        <v>7.0000000000000007E-2</v>
      </c>
    </row>
    <row r="119" spans="1:4" x14ac:dyDescent="0.25">
      <c r="A119" s="20">
        <v>2079</v>
      </c>
      <c r="C119" s="30">
        <v>3.5571999999999999E-2</v>
      </c>
      <c r="D119" s="1">
        <f t="shared" si="1"/>
        <v>7.0000000000000007E-2</v>
      </c>
    </row>
    <row r="120" spans="1:4" x14ac:dyDescent="0.25">
      <c r="A120" s="20">
        <v>2080</v>
      </c>
      <c r="C120" s="30">
        <v>3.5571999999999999E-2</v>
      </c>
      <c r="D120" s="1">
        <f t="shared" si="1"/>
        <v>7.0000000000000007E-2</v>
      </c>
    </row>
    <row r="121" spans="1:4" x14ac:dyDescent="0.25">
      <c r="A121" s="20">
        <v>2081</v>
      </c>
      <c r="C121" s="30">
        <v>3.5571999999999999E-2</v>
      </c>
      <c r="D121" s="1">
        <f t="shared" si="1"/>
        <v>7.0000000000000007E-2</v>
      </c>
    </row>
    <row r="122" spans="1:4" x14ac:dyDescent="0.25">
      <c r="A122" s="20">
        <v>2082</v>
      </c>
      <c r="C122" s="30">
        <v>3.5571999999999999E-2</v>
      </c>
      <c r="D122" s="1">
        <f t="shared" si="1"/>
        <v>7.0000000000000007E-2</v>
      </c>
    </row>
    <row r="123" spans="1:4" x14ac:dyDescent="0.25">
      <c r="A123" s="20">
        <v>2083</v>
      </c>
      <c r="C123" s="30">
        <v>3.5571999999999999E-2</v>
      </c>
      <c r="D123" s="1">
        <f t="shared" si="1"/>
        <v>7.0000000000000007E-2</v>
      </c>
    </row>
    <row r="124" spans="1:4" x14ac:dyDescent="0.25">
      <c r="A124" s="20">
        <v>2084</v>
      </c>
      <c r="C124" s="30">
        <v>3.5571999999999999E-2</v>
      </c>
      <c r="D124" s="1">
        <f t="shared" si="1"/>
        <v>7.0000000000000007E-2</v>
      </c>
    </row>
    <row r="125" spans="1:4" x14ac:dyDescent="0.25">
      <c r="A125" s="20">
        <v>2085</v>
      </c>
      <c r="C125" s="30">
        <v>3.5571999999999999E-2</v>
      </c>
      <c r="D125" s="1">
        <f t="shared" si="1"/>
        <v>7.0000000000000007E-2</v>
      </c>
    </row>
    <row r="126" spans="1:4" x14ac:dyDescent="0.25">
      <c r="A126" s="20">
        <v>2086</v>
      </c>
      <c r="C126" s="30">
        <v>3.5571999999999999E-2</v>
      </c>
      <c r="D126" s="1">
        <f t="shared" si="1"/>
        <v>7.0000000000000007E-2</v>
      </c>
    </row>
    <row r="127" spans="1:4" x14ac:dyDescent="0.25">
      <c r="A127" s="20">
        <v>2087</v>
      </c>
      <c r="C127" s="30">
        <v>3.5571999999999999E-2</v>
      </c>
      <c r="D127" s="1">
        <f t="shared" si="1"/>
        <v>7.0000000000000007E-2</v>
      </c>
    </row>
    <row r="128" spans="1:4" x14ac:dyDescent="0.25">
      <c r="A128" s="20">
        <v>2088</v>
      </c>
      <c r="C128" s="30">
        <v>3.5571999999999999E-2</v>
      </c>
      <c r="D128" s="1">
        <f t="shared" ref="D128:D138" si="2">$D$63</f>
        <v>7.0000000000000007E-2</v>
      </c>
    </row>
    <row r="129" spans="1:4" x14ac:dyDescent="0.25">
      <c r="A129" s="20">
        <v>2089</v>
      </c>
      <c r="C129" s="30">
        <v>3.5571999999999999E-2</v>
      </c>
      <c r="D129" s="1">
        <f t="shared" si="2"/>
        <v>7.0000000000000007E-2</v>
      </c>
    </row>
    <row r="130" spans="1:4" x14ac:dyDescent="0.25">
      <c r="A130" s="20">
        <v>2090</v>
      </c>
      <c r="C130" s="30">
        <v>3.5571999999999999E-2</v>
      </c>
      <c r="D130" s="1">
        <f t="shared" si="2"/>
        <v>7.0000000000000007E-2</v>
      </c>
    </row>
    <row r="131" spans="1:4" x14ac:dyDescent="0.25">
      <c r="A131" s="20">
        <v>2091</v>
      </c>
      <c r="C131" s="30">
        <v>3.5571999999999999E-2</v>
      </c>
      <c r="D131" s="1">
        <f t="shared" si="2"/>
        <v>7.0000000000000007E-2</v>
      </c>
    </row>
    <row r="132" spans="1:4" x14ac:dyDescent="0.25">
      <c r="A132" s="20">
        <v>2092</v>
      </c>
      <c r="C132" s="30">
        <v>3.5571999999999999E-2</v>
      </c>
      <c r="D132" s="1">
        <f t="shared" si="2"/>
        <v>7.0000000000000007E-2</v>
      </c>
    </row>
    <row r="133" spans="1:4" x14ac:dyDescent="0.25">
      <c r="A133" s="20">
        <v>2093</v>
      </c>
      <c r="C133" s="30">
        <v>3.5571999999999999E-2</v>
      </c>
      <c r="D133" s="1">
        <f t="shared" si="2"/>
        <v>7.0000000000000007E-2</v>
      </c>
    </row>
    <row r="134" spans="1:4" x14ac:dyDescent="0.25">
      <c r="A134" s="20">
        <v>2094</v>
      </c>
      <c r="C134" s="30">
        <v>3.5571999999999999E-2</v>
      </c>
      <c r="D134" s="1">
        <f t="shared" si="2"/>
        <v>7.0000000000000007E-2</v>
      </c>
    </row>
    <row r="135" spans="1:4" x14ac:dyDescent="0.25">
      <c r="A135" s="20">
        <v>2095</v>
      </c>
      <c r="C135" s="30">
        <v>3.5571999999999999E-2</v>
      </c>
      <c r="D135" s="1">
        <f t="shared" si="2"/>
        <v>7.0000000000000007E-2</v>
      </c>
    </row>
    <row r="136" spans="1:4" x14ac:dyDescent="0.25">
      <c r="A136" s="20">
        <v>2096</v>
      </c>
      <c r="C136" s="30">
        <v>3.5571999999999999E-2</v>
      </c>
      <c r="D136" s="1">
        <f t="shared" si="2"/>
        <v>7.0000000000000007E-2</v>
      </c>
    </row>
    <row r="137" spans="1:4" x14ac:dyDescent="0.25">
      <c r="A137" s="20">
        <v>2097</v>
      </c>
      <c r="C137" s="30">
        <v>3.5571999999999999E-2</v>
      </c>
      <c r="D137" s="1">
        <f t="shared" si="2"/>
        <v>7.0000000000000007E-2</v>
      </c>
    </row>
    <row r="138" spans="1:4" x14ac:dyDescent="0.25">
      <c r="A138" s="20">
        <v>2098</v>
      </c>
      <c r="C138" s="30">
        <v>3.5571999999999999E-2</v>
      </c>
      <c r="D138" s="1">
        <f t="shared" si="2"/>
        <v>7.0000000000000007E-2</v>
      </c>
    </row>
    <row r="139" spans="1:4" x14ac:dyDescent="0.25">
      <c r="A139" s="20"/>
      <c r="D139" s="1"/>
    </row>
    <row r="140" spans="1:4" x14ac:dyDescent="0.25">
      <c r="A140" s="20"/>
      <c r="D140" s="1"/>
    </row>
    <row r="141" spans="1:4" x14ac:dyDescent="0.25">
      <c r="A141" s="20"/>
      <c r="D141" s="1"/>
    </row>
    <row r="142" spans="1:4" x14ac:dyDescent="0.25">
      <c r="A142" s="20"/>
      <c r="D1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Gerlyand</cp:lastModifiedBy>
  <cp:revision/>
  <dcterms:created xsi:type="dcterms:W3CDTF">2024-03-09T08:25:52Z</dcterms:created>
  <dcterms:modified xsi:type="dcterms:W3CDTF">2024-03-18T09:32:01Z</dcterms:modified>
  <cp:category/>
  <cp:contentStatus/>
</cp:coreProperties>
</file>